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2.Феврал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ЦК'!$A$1:$Y$147</definedName>
    <definedName name="_xlnm.Print_Area" localSheetId="3">'IV ЦК'!$A$1:$Y$148</definedName>
    <definedName name="_xlnm.Print_Area" localSheetId="4">'V ЦК'!$A$1:$Y$425</definedName>
    <definedName name="_xlnm.Print_Area" localSheetId="5">'VI ЦК'!$A$1:$Y$427</definedName>
  </definedNames>
  <calcPr calcId="162913"/>
</workbook>
</file>

<file path=xl/calcChain.xml><?xml version="1.0" encoding="utf-8"?>
<calcChain xmlns="http://schemas.openxmlformats.org/spreadsheetml/2006/main">
  <c r="F26" i="1" l="1"/>
  <c r="F17" i="1" l="1"/>
  <c r="F25" i="1" l="1"/>
  <c r="T431" i="28" l="1"/>
  <c r="R431" i="28"/>
  <c r="P431" i="28"/>
  <c r="N431" i="28"/>
  <c r="T427" i="28"/>
  <c r="R427" i="28"/>
  <c r="P427" i="28"/>
  <c r="N427" i="28"/>
  <c r="L423" i="28"/>
  <c r="A12" i="28"/>
  <c r="Y12" i="28" s="1"/>
  <c r="A1" i="28"/>
  <c r="T427" i="21"/>
  <c r="R427" i="21"/>
  <c r="P427" i="21"/>
  <c r="N427" i="21"/>
  <c r="L423" i="21"/>
  <c r="A12" i="21"/>
  <c r="V12" i="21" s="1"/>
  <c r="A1" i="21"/>
  <c r="T151" i="25"/>
  <c r="R151" i="25"/>
  <c r="P151" i="25"/>
  <c r="N151" i="25"/>
  <c r="T147" i="25"/>
  <c r="R147" i="25"/>
  <c r="P147" i="25"/>
  <c r="N147" i="25"/>
  <c r="A12" i="25"/>
  <c r="A46" i="25" s="1"/>
  <c r="A1" i="25"/>
  <c r="T147" i="19"/>
  <c r="R147" i="19"/>
  <c r="P147" i="19"/>
  <c r="N147" i="19"/>
  <c r="A12" i="19"/>
  <c r="A46" i="19" s="1"/>
  <c r="A80"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0" i="19"/>
  <c r="S80" i="19"/>
  <c r="O80" i="19"/>
  <c r="K80" i="19"/>
  <c r="G80" i="19"/>
  <c r="C80" i="19"/>
  <c r="X80" i="19"/>
  <c r="R80" i="19"/>
  <c r="M80" i="19"/>
  <c r="H80" i="19"/>
  <c r="B80" i="19"/>
  <c r="V80" i="19"/>
  <c r="Q80" i="19"/>
  <c r="L80" i="19"/>
  <c r="F80" i="19"/>
  <c r="U80" i="19"/>
  <c r="J80" i="19"/>
  <c r="T80" i="19"/>
  <c r="I80" i="19"/>
  <c r="E80" i="19"/>
  <c r="Y80" i="19"/>
  <c r="D80" i="19"/>
  <c r="P80" i="19"/>
  <c r="N80" i="19"/>
  <c r="A114" i="19"/>
  <c r="A81" i="19"/>
  <c r="D13" i="21"/>
  <c r="T13" i="21"/>
  <c r="F12" i="21"/>
  <c r="N12" i="21"/>
  <c r="A14" i="21"/>
  <c r="V13" i="21"/>
  <c r="J13" i="21"/>
  <c r="F13" i="21"/>
  <c r="F15" i="1"/>
  <c r="F12" i="1" s="1"/>
  <c r="C7" i="1" s="1"/>
  <c r="W46" i="19"/>
  <c r="S46" i="19"/>
  <c r="O46" i="19"/>
  <c r="K46" i="19"/>
  <c r="G46" i="19"/>
  <c r="C46" i="19"/>
  <c r="V46" i="19"/>
  <c r="R46" i="19"/>
  <c r="N46" i="19"/>
  <c r="J46" i="19"/>
  <c r="F46" i="19"/>
  <c r="B46" i="19"/>
  <c r="Y46" i="19"/>
  <c r="Q46" i="19"/>
  <c r="I46" i="19"/>
  <c r="X46" i="19"/>
  <c r="P46" i="19"/>
  <c r="H46" i="19"/>
  <c r="U46" i="19"/>
  <c r="E46" i="19"/>
  <c r="T46" i="19"/>
  <c r="D46" i="19"/>
  <c r="M46" i="19"/>
  <c r="L46" i="19"/>
  <c r="A47" i="19"/>
  <c r="V46" i="25"/>
  <c r="R46" i="25"/>
  <c r="N46" i="25"/>
  <c r="J46" i="25"/>
  <c r="F46" i="25"/>
  <c r="B46" i="25"/>
  <c r="Y46" i="25"/>
  <c r="U46" i="25"/>
  <c r="Q46" i="25"/>
  <c r="M46" i="25"/>
  <c r="I46" i="25"/>
  <c r="E46" i="25"/>
  <c r="S46" i="25"/>
  <c r="K46" i="25"/>
  <c r="C46" i="25"/>
  <c r="W46" i="25"/>
  <c r="O46" i="25"/>
  <c r="D46" i="25"/>
  <c r="X46" i="25"/>
  <c r="P46" i="25"/>
  <c r="H46" i="25"/>
  <c r="G46" i="25"/>
  <c r="T46" i="25"/>
  <c r="L46" i="25"/>
  <c r="A47" i="25"/>
  <c r="A80" i="25"/>
  <c r="A46"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6" i="28"/>
  <c r="E12" i="28"/>
  <c r="I12" i="28"/>
  <c r="M12" i="28"/>
  <c r="Q12" i="28"/>
  <c r="U12" i="28"/>
  <c r="K13" i="21" l="1"/>
  <c r="O13" i="21"/>
  <c r="M13" i="21"/>
  <c r="Y13" i="21"/>
  <c r="E13" i="21"/>
  <c r="O13" i="25"/>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7" i="19"/>
  <c r="S47" i="19"/>
  <c r="O47" i="19"/>
  <c r="K47" i="19"/>
  <c r="G47" i="19"/>
  <c r="C47" i="19"/>
  <c r="V47" i="19"/>
  <c r="R47" i="19"/>
  <c r="N47" i="19"/>
  <c r="J47" i="19"/>
  <c r="F47" i="19"/>
  <c r="B47" i="19"/>
  <c r="Y47" i="19"/>
  <c r="Q47" i="19"/>
  <c r="I47" i="19"/>
  <c r="X47" i="19"/>
  <c r="P47" i="19"/>
  <c r="H47" i="19"/>
  <c r="M47" i="19"/>
  <c r="L47" i="19"/>
  <c r="U47" i="19"/>
  <c r="T47" i="19"/>
  <c r="E47" i="19"/>
  <c r="D47" i="19"/>
  <c r="A48"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0" i="25"/>
  <c r="R80" i="25"/>
  <c r="N80" i="25"/>
  <c r="J80" i="25"/>
  <c r="F80" i="25"/>
  <c r="B80" i="25"/>
  <c r="Y80" i="25"/>
  <c r="U80" i="25"/>
  <c r="Q80" i="25"/>
  <c r="M80" i="25"/>
  <c r="I80" i="25"/>
  <c r="E80" i="25"/>
  <c r="X80" i="25"/>
  <c r="P80" i="25"/>
  <c r="H80" i="25"/>
  <c r="W80" i="25"/>
  <c r="O80" i="25"/>
  <c r="G80" i="25"/>
  <c r="K80" i="25"/>
  <c r="T80" i="25"/>
  <c r="D80" i="25"/>
  <c r="S80" i="25"/>
  <c r="C80" i="25"/>
  <c r="L80" i="25"/>
  <c r="A81" i="25"/>
  <c r="A114" i="25"/>
  <c r="R14" i="25"/>
  <c r="N14" i="25"/>
  <c r="B14" i="25"/>
  <c r="Y14" i="25"/>
  <c r="M14" i="25"/>
  <c r="I14" i="25"/>
  <c r="K14" i="25"/>
  <c r="C14" i="25"/>
  <c r="L14" i="25"/>
  <c r="X14" i="25"/>
  <c r="O14" i="25"/>
  <c r="T14" i="25"/>
  <c r="W81" i="19"/>
  <c r="S81" i="19"/>
  <c r="O81" i="19"/>
  <c r="K81" i="19"/>
  <c r="G81" i="19"/>
  <c r="C81" i="19"/>
  <c r="U81" i="19"/>
  <c r="P81" i="19"/>
  <c r="J81" i="19"/>
  <c r="E81" i="19"/>
  <c r="Y81" i="19"/>
  <c r="T81" i="19"/>
  <c r="N81" i="19"/>
  <c r="I81" i="19"/>
  <c r="D81" i="19"/>
  <c r="R81" i="19"/>
  <c r="H81" i="19"/>
  <c r="Q81" i="19"/>
  <c r="F81" i="19"/>
  <c r="X81" i="19"/>
  <c r="B81" i="19"/>
  <c r="V81" i="19"/>
  <c r="M81" i="19"/>
  <c r="L81" i="19"/>
  <c r="A82" i="19"/>
  <c r="A80" i="28"/>
  <c r="A47" i="28"/>
  <c r="V46" i="28"/>
  <c r="R46" i="28"/>
  <c r="N46" i="28"/>
  <c r="J46" i="28"/>
  <c r="F46" i="28"/>
  <c r="B46" i="28"/>
  <c r="Y46" i="28"/>
  <c r="U46" i="28"/>
  <c r="Q46" i="28"/>
  <c r="M46" i="28"/>
  <c r="I46" i="28"/>
  <c r="E46" i="28"/>
  <c r="S46" i="28"/>
  <c r="K46" i="28"/>
  <c r="C46" i="28"/>
  <c r="W46" i="28"/>
  <c r="G46" i="28"/>
  <c r="X46" i="28"/>
  <c r="P46" i="28"/>
  <c r="H46" i="28"/>
  <c r="O46" i="28"/>
  <c r="D46" i="28"/>
  <c r="T46" i="28"/>
  <c r="L46" i="28"/>
  <c r="Y46" i="21"/>
  <c r="U46" i="21"/>
  <c r="Q46" i="21"/>
  <c r="M46" i="21"/>
  <c r="I46" i="21"/>
  <c r="E46" i="21"/>
  <c r="A80" i="21"/>
  <c r="X46" i="21"/>
  <c r="T46" i="21"/>
  <c r="P46" i="21"/>
  <c r="L46" i="21"/>
  <c r="H46" i="21"/>
  <c r="D46" i="21"/>
  <c r="A47" i="21"/>
  <c r="R46" i="21"/>
  <c r="J46" i="21"/>
  <c r="B46" i="21"/>
  <c r="N46" i="21"/>
  <c r="S46" i="21"/>
  <c r="C46" i="21"/>
  <c r="W46" i="21"/>
  <c r="O46" i="21"/>
  <c r="G46" i="21"/>
  <c r="V46" i="21"/>
  <c r="F46" i="21"/>
  <c r="K46"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7" i="25"/>
  <c r="R47" i="25"/>
  <c r="N47" i="25"/>
  <c r="Y47" i="25"/>
  <c r="U47" i="25"/>
  <c r="Q47" i="25"/>
  <c r="M47" i="25"/>
  <c r="X47" i="25"/>
  <c r="P47" i="25"/>
  <c r="J47" i="25"/>
  <c r="F47" i="25"/>
  <c r="B47" i="25"/>
  <c r="W47" i="25"/>
  <c r="O47" i="25"/>
  <c r="I47" i="25"/>
  <c r="E47" i="25"/>
  <c r="K47" i="25"/>
  <c r="C47" i="25"/>
  <c r="S47" i="25"/>
  <c r="D47" i="25"/>
  <c r="T47" i="25"/>
  <c r="H47" i="25"/>
  <c r="G47" i="25"/>
  <c r="L47" i="25"/>
  <c r="A48" i="25"/>
  <c r="X114" i="19"/>
  <c r="T114" i="19"/>
  <c r="P114" i="19"/>
  <c r="L114" i="19"/>
  <c r="H114" i="19"/>
  <c r="D114" i="19"/>
  <c r="W114" i="19"/>
  <c r="S114" i="19"/>
  <c r="O114" i="19"/>
  <c r="K114" i="19"/>
  <c r="G114" i="19"/>
  <c r="C114" i="19"/>
  <c r="R114" i="19"/>
  <c r="J114" i="19"/>
  <c r="B114" i="19"/>
  <c r="Y114" i="19"/>
  <c r="Q114" i="19"/>
  <c r="I114" i="19"/>
  <c r="V114" i="19"/>
  <c r="F114" i="19"/>
  <c r="U114" i="19"/>
  <c r="E114" i="19"/>
  <c r="N114" i="19"/>
  <c r="M114" i="19"/>
  <c r="A115"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14" i="21"/>
  <c r="A81" i="21"/>
  <c r="V80" i="21"/>
  <c r="R80" i="21"/>
  <c r="N80" i="21"/>
  <c r="J80" i="21"/>
  <c r="F80" i="21"/>
  <c r="B80" i="21"/>
  <c r="Y80" i="21"/>
  <c r="U80" i="21"/>
  <c r="Q80" i="21"/>
  <c r="M80" i="21"/>
  <c r="I80" i="21"/>
  <c r="E80" i="21"/>
  <c r="S80" i="21"/>
  <c r="K80" i="21"/>
  <c r="C80" i="21"/>
  <c r="W80" i="21"/>
  <c r="G80" i="21"/>
  <c r="L80" i="21"/>
  <c r="X80" i="21"/>
  <c r="P80" i="21"/>
  <c r="H80" i="21"/>
  <c r="O80" i="21"/>
  <c r="T80" i="21"/>
  <c r="D80" i="21"/>
  <c r="X47" i="21"/>
  <c r="T47" i="21"/>
  <c r="P47" i="21"/>
  <c r="L47" i="21"/>
  <c r="H47" i="21"/>
  <c r="D47" i="21"/>
  <c r="W47" i="21"/>
  <c r="S47" i="21"/>
  <c r="O47" i="21"/>
  <c r="K47" i="21"/>
  <c r="G47" i="21"/>
  <c r="C47" i="21"/>
  <c r="Y47" i="21"/>
  <c r="Q47" i="21"/>
  <c r="I47" i="21"/>
  <c r="U47" i="21"/>
  <c r="E47" i="21"/>
  <c r="A48" i="21"/>
  <c r="J47" i="21"/>
  <c r="V47" i="21"/>
  <c r="N47" i="21"/>
  <c r="F47" i="21"/>
  <c r="M47" i="21"/>
  <c r="R47" i="21"/>
  <c r="B47" i="21"/>
  <c r="X115" i="19"/>
  <c r="T115" i="19"/>
  <c r="P115" i="19"/>
  <c r="L115" i="19"/>
  <c r="H115" i="19"/>
  <c r="D115" i="19"/>
  <c r="W115" i="19"/>
  <c r="S115" i="19"/>
  <c r="O115" i="19"/>
  <c r="K115" i="19"/>
  <c r="G115" i="19"/>
  <c r="C115" i="19"/>
  <c r="R115" i="19"/>
  <c r="J115" i="19"/>
  <c r="B115" i="19"/>
  <c r="Y115" i="19"/>
  <c r="Q115" i="19"/>
  <c r="I115" i="19"/>
  <c r="N115" i="19"/>
  <c r="M115" i="19"/>
  <c r="V115" i="19"/>
  <c r="U115" i="19"/>
  <c r="F115" i="19"/>
  <c r="E115" i="19"/>
  <c r="A116"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1" i="28"/>
  <c r="V80" i="28"/>
  <c r="R80" i="28"/>
  <c r="N80" i="28"/>
  <c r="J80" i="28"/>
  <c r="F80" i="28"/>
  <c r="B80" i="28"/>
  <c r="Y80" i="28"/>
  <c r="U80" i="28"/>
  <c r="Q80" i="28"/>
  <c r="M80" i="28"/>
  <c r="I80" i="28"/>
  <c r="E80" i="28"/>
  <c r="W80" i="28"/>
  <c r="O80" i="28"/>
  <c r="G80" i="28"/>
  <c r="T80" i="28"/>
  <c r="L80" i="28"/>
  <c r="D80" i="28"/>
  <c r="P80" i="28"/>
  <c r="A114" i="28"/>
  <c r="H80" i="28"/>
  <c r="K80" i="28"/>
  <c r="X80" i="28"/>
  <c r="S80" i="28"/>
  <c r="C80" i="28"/>
  <c r="V81" i="25"/>
  <c r="R81" i="25"/>
  <c r="N81" i="25"/>
  <c r="J81" i="25"/>
  <c r="F81" i="25"/>
  <c r="B81" i="25"/>
  <c r="Y81" i="25"/>
  <c r="U81" i="25"/>
  <c r="Q81" i="25"/>
  <c r="M81" i="25"/>
  <c r="I81" i="25"/>
  <c r="E81" i="25"/>
  <c r="X81" i="25"/>
  <c r="P81" i="25"/>
  <c r="H81" i="25"/>
  <c r="W81" i="25"/>
  <c r="O81" i="25"/>
  <c r="G81" i="25"/>
  <c r="S81" i="25"/>
  <c r="C81" i="25"/>
  <c r="D81" i="25"/>
  <c r="L81" i="25"/>
  <c r="K81" i="25"/>
  <c r="T81" i="25"/>
  <c r="A82" i="25"/>
  <c r="W82" i="19"/>
  <c r="S82" i="19"/>
  <c r="O82" i="19"/>
  <c r="K82" i="19"/>
  <c r="G82" i="19"/>
  <c r="C82" i="19"/>
  <c r="X82" i="19"/>
  <c r="R82" i="19"/>
  <c r="M82" i="19"/>
  <c r="H82" i="19"/>
  <c r="B82" i="19"/>
  <c r="V82" i="19"/>
  <c r="Q82" i="19"/>
  <c r="L82" i="19"/>
  <c r="F82" i="19"/>
  <c r="P82" i="19"/>
  <c r="E82" i="19"/>
  <c r="Y82" i="19"/>
  <c r="N82" i="19"/>
  <c r="D82" i="19"/>
  <c r="U82" i="19"/>
  <c r="T82" i="19"/>
  <c r="J82" i="19"/>
  <c r="I82" i="19"/>
  <c r="A83" i="19"/>
  <c r="V48" i="25"/>
  <c r="R48" i="25"/>
  <c r="N48" i="25"/>
  <c r="J48" i="25"/>
  <c r="F48" i="25"/>
  <c r="B48" i="25"/>
  <c r="Y48" i="25"/>
  <c r="U48" i="25"/>
  <c r="Q48" i="25"/>
  <c r="M48" i="25"/>
  <c r="I48" i="25"/>
  <c r="E48" i="25"/>
  <c r="X48" i="25"/>
  <c r="P48" i="25"/>
  <c r="H48" i="25"/>
  <c r="W48" i="25"/>
  <c r="O48" i="25"/>
  <c r="G48" i="25"/>
  <c r="S48" i="25"/>
  <c r="C48" i="25"/>
  <c r="K48" i="25"/>
  <c r="T48" i="25"/>
  <c r="L48" i="25"/>
  <c r="D48" i="25"/>
  <c r="A49" i="25"/>
  <c r="Y47" i="28"/>
  <c r="U47" i="28"/>
  <c r="Q47" i="28"/>
  <c r="M47" i="28"/>
  <c r="I47" i="28"/>
  <c r="E47" i="28"/>
  <c r="X47" i="28"/>
  <c r="T47" i="28"/>
  <c r="P47" i="28"/>
  <c r="L47" i="28"/>
  <c r="H47" i="28"/>
  <c r="D47" i="28"/>
  <c r="A48" i="28"/>
  <c r="R47" i="28"/>
  <c r="J47" i="28"/>
  <c r="B47" i="28"/>
  <c r="N47" i="28"/>
  <c r="W47" i="28"/>
  <c r="O47" i="28"/>
  <c r="G47" i="28"/>
  <c r="V47" i="28"/>
  <c r="F47" i="28"/>
  <c r="C47" i="28"/>
  <c r="S47" i="28"/>
  <c r="K47" i="28"/>
  <c r="V114" i="25"/>
  <c r="R114" i="25"/>
  <c r="N114" i="25"/>
  <c r="J114" i="25"/>
  <c r="F114" i="25"/>
  <c r="B114" i="25"/>
  <c r="Y114" i="25"/>
  <c r="U114" i="25"/>
  <c r="Q114" i="25"/>
  <c r="M114" i="25"/>
  <c r="I114" i="25"/>
  <c r="E114" i="25"/>
  <c r="X114" i="25"/>
  <c r="P114" i="25"/>
  <c r="H114" i="25"/>
  <c r="T114" i="25"/>
  <c r="W114" i="25"/>
  <c r="O114" i="25"/>
  <c r="G114" i="25"/>
  <c r="L114" i="25"/>
  <c r="D114" i="25"/>
  <c r="S114" i="25"/>
  <c r="K114" i="25"/>
  <c r="C114" i="25"/>
  <c r="A115" i="25"/>
  <c r="W48" i="19"/>
  <c r="S48" i="19"/>
  <c r="O48" i="19"/>
  <c r="K48" i="19"/>
  <c r="G48" i="19"/>
  <c r="C48" i="19"/>
  <c r="V48" i="19"/>
  <c r="R48" i="19"/>
  <c r="N48" i="19"/>
  <c r="J48" i="19"/>
  <c r="F48" i="19"/>
  <c r="B48" i="19"/>
  <c r="Y48" i="19"/>
  <c r="Q48" i="19"/>
  <c r="I48" i="19"/>
  <c r="X48" i="19"/>
  <c r="P48" i="19"/>
  <c r="H48" i="19"/>
  <c r="U48" i="19"/>
  <c r="E48" i="19"/>
  <c r="T48" i="19"/>
  <c r="D48" i="19"/>
  <c r="M48" i="19"/>
  <c r="L48" i="19"/>
  <c r="A49"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48" i="28"/>
  <c r="T48" i="28"/>
  <c r="P48" i="28"/>
  <c r="L48" i="28"/>
  <c r="H48" i="28"/>
  <c r="D48" i="28"/>
  <c r="W48" i="28"/>
  <c r="S48" i="28"/>
  <c r="O48" i="28"/>
  <c r="K48" i="28"/>
  <c r="G48" i="28"/>
  <c r="C48" i="28"/>
  <c r="Y48" i="28"/>
  <c r="Q48" i="28"/>
  <c r="I48" i="28"/>
  <c r="M48" i="28"/>
  <c r="V48" i="28"/>
  <c r="N48" i="28"/>
  <c r="F48" i="28"/>
  <c r="U48" i="28"/>
  <c r="E48" i="28"/>
  <c r="J48" i="28"/>
  <c r="R48" i="28"/>
  <c r="B48" i="28"/>
  <c r="A49" i="28"/>
  <c r="V49" i="25"/>
  <c r="R49" i="25"/>
  <c r="N49" i="25"/>
  <c r="J49" i="25"/>
  <c r="F49" i="25"/>
  <c r="B49" i="25"/>
  <c r="Y49" i="25"/>
  <c r="U49" i="25"/>
  <c r="Q49" i="25"/>
  <c r="M49" i="25"/>
  <c r="I49" i="25"/>
  <c r="E49" i="25"/>
  <c r="X49" i="25"/>
  <c r="P49" i="25"/>
  <c r="H49" i="25"/>
  <c r="W49" i="25"/>
  <c r="O49" i="25"/>
  <c r="G49" i="25"/>
  <c r="K49" i="25"/>
  <c r="S49" i="25"/>
  <c r="T49" i="25"/>
  <c r="D49" i="25"/>
  <c r="C49" i="25"/>
  <c r="L49" i="25"/>
  <c r="A50" i="25"/>
  <c r="X116" i="19"/>
  <c r="T116" i="19"/>
  <c r="P116" i="19"/>
  <c r="L116" i="19"/>
  <c r="H116" i="19"/>
  <c r="D116" i="19"/>
  <c r="W116" i="19"/>
  <c r="S116" i="19"/>
  <c r="O116" i="19"/>
  <c r="K116" i="19"/>
  <c r="G116" i="19"/>
  <c r="C116" i="19"/>
  <c r="R116" i="19"/>
  <c r="J116" i="19"/>
  <c r="B116" i="19"/>
  <c r="Y116" i="19"/>
  <c r="Q116" i="19"/>
  <c r="I116" i="19"/>
  <c r="V116" i="19"/>
  <c r="F116" i="19"/>
  <c r="U116" i="19"/>
  <c r="E116" i="19"/>
  <c r="N116" i="19"/>
  <c r="M116" i="19"/>
  <c r="A117" i="19"/>
  <c r="W48" i="21"/>
  <c r="S48" i="21"/>
  <c r="O48" i="21"/>
  <c r="K48" i="21"/>
  <c r="G48" i="21"/>
  <c r="C48" i="21"/>
  <c r="A49" i="21"/>
  <c r="V48" i="21"/>
  <c r="R48" i="21"/>
  <c r="N48" i="21"/>
  <c r="J48" i="21"/>
  <c r="F48" i="21"/>
  <c r="B48" i="21"/>
  <c r="X48" i="21"/>
  <c r="P48" i="21"/>
  <c r="H48" i="21"/>
  <c r="T48" i="21"/>
  <c r="D48" i="21"/>
  <c r="Q48" i="21"/>
  <c r="U48" i="21"/>
  <c r="M48" i="21"/>
  <c r="E48" i="21"/>
  <c r="L48" i="21"/>
  <c r="Y48" i="21"/>
  <c r="I48"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49" i="19"/>
  <c r="S49" i="19"/>
  <c r="O49" i="19"/>
  <c r="K49" i="19"/>
  <c r="G49" i="19"/>
  <c r="C49" i="19"/>
  <c r="V49" i="19"/>
  <c r="R49" i="19"/>
  <c r="N49" i="19"/>
  <c r="J49" i="19"/>
  <c r="F49" i="19"/>
  <c r="B49" i="19"/>
  <c r="Y49" i="19"/>
  <c r="Q49" i="19"/>
  <c r="I49" i="19"/>
  <c r="X49" i="19"/>
  <c r="P49" i="19"/>
  <c r="H49" i="19"/>
  <c r="M49" i="19"/>
  <c r="L49" i="19"/>
  <c r="E49" i="19"/>
  <c r="D49" i="19"/>
  <c r="U49" i="19"/>
  <c r="T49" i="19"/>
  <c r="A50" i="19"/>
  <c r="W114" i="28"/>
  <c r="S114" i="28"/>
  <c r="O114" i="28"/>
  <c r="K114" i="28"/>
  <c r="G114" i="28"/>
  <c r="C114" i="28"/>
  <c r="A115" i="28"/>
  <c r="V114" i="28"/>
  <c r="R114" i="28"/>
  <c r="N114" i="28"/>
  <c r="J114" i="28"/>
  <c r="F114" i="28"/>
  <c r="B114" i="28"/>
  <c r="A148" i="28"/>
  <c r="X114" i="28"/>
  <c r="P114" i="28"/>
  <c r="H114" i="28"/>
  <c r="U114" i="28"/>
  <c r="M114" i="28"/>
  <c r="E114" i="28"/>
  <c r="Y114" i="28"/>
  <c r="I114" i="28"/>
  <c r="T114" i="28"/>
  <c r="D114" i="28"/>
  <c r="Q114" i="28"/>
  <c r="L114" i="28"/>
  <c r="Y81" i="28"/>
  <c r="U81" i="28"/>
  <c r="Q81" i="28"/>
  <c r="M81" i="28"/>
  <c r="I81" i="28"/>
  <c r="E81" i="28"/>
  <c r="X81" i="28"/>
  <c r="T81" i="28"/>
  <c r="P81" i="28"/>
  <c r="L81" i="28"/>
  <c r="H81" i="28"/>
  <c r="D81" i="28"/>
  <c r="V81" i="28"/>
  <c r="N81" i="28"/>
  <c r="F81" i="28"/>
  <c r="S81" i="28"/>
  <c r="K81" i="28"/>
  <c r="C81" i="28"/>
  <c r="W81" i="28"/>
  <c r="G81" i="28"/>
  <c r="O81" i="28"/>
  <c r="R81" i="28"/>
  <c r="B81" i="28"/>
  <c r="J81" i="28"/>
  <c r="A82" i="28"/>
  <c r="V82" i="25"/>
  <c r="R82" i="25"/>
  <c r="N82" i="25"/>
  <c r="J82" i="25"/>
  <c r="F82" i="25"/>
  <c r="B82" i="25"/>
  <c r="Y82" i="25"/>
  <c r="U82" i="25"/>
  <c r="Q82" i="25"/>
  <c r="M82" i="25"/>
  <c r="I82" i="25"/>
  <c r="E82" i="25"/>
  <c r="X82" i="25"/>
  <c r="P82" i="25"/>
  <c r="H82" i="25"/>
  <c r="W82" i="25"/>
  <c r="O82" i="25"/>
  <c r="G82" i="25"/>
  <c r="K82" i="25"/>
  <c r="L82" i="25"/>
  <c r="T82" i="25"/>
  <c r="D82" i="25"/>
  <c r="S82" i="25"/>
  <c r="C82" i="25"/>
  <c r="A83"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15" i="21"/>
  <c r="V114" i="21"/>
  <c r="R114" i="21"/>
  <c r="N114" i="21"/>
  <c r="J114" i="21"/>
  <c r="F114" i="21"/>
  <c r="B114" i="21"/>
  <c r="Y114" i="21"/>
  <c r="U114" i="21"/>
  <c r="Q114" i="21"/>
  <c r="M114" i="21"/>
  <c r="I114" i="21"/>
  <c r="E114" i="21"/>
  <c r="W114" i="21"/>
  <c r="O114" i="21"/>
  <c r="G114" i="21"/>
  <c r="K114" i="21"/>
  <c r="T114" i="21"/>
  <c r="L114" i="21"/>
  <c r="D114" i="21"/>
  <c r="S114" i="21"/>
  <c r="C114" i="21"/>
  <c r="P114" i="21"/>
  <c r="A148" i="21"/>
  <c r="X114" i="21"/>
  <c r="H114" i="21"/>
  <c r="V115" i="25"/>
  <c r="R115" i="25"/>
  <c r="N115" i="25"/>
  <c r="J115" i="25"/>
  <c r="F115" i="25"/>
  <c r="B115" i="25"/>
  <c r="Y115" i="25"/>
  <c r="U115" i="25"/>
  <c r="Q115" i="25"/>
  <c r="M115" i="25"/>
  <c r="I115" i="25"/>
  <c r="E115" i="25"/>
  <c r="X115" i="25"/>
  <c r="P115" i="25"/>
  <c r="H115" i="25"/>
  <c r="L115" i="25"/>
  <c r="W115" i="25"/>
  <c r="O115" i="25"/>
  <c r="G115" i="25"/>
  <c r="T115" i="25"/>
  <c r="D115" i="25"/>
  <c r="C115" i="25"/>
  <c r="S115" i="25"/>
  <c r="K115" i="25"/>
  <c r="A116" i="25"/>
  <c r="W83" i="19"/>
  <c r="S83" i="19"/>
  <c r="O83" i="19"/>
  <c r="K83" i="19"/>
  <c r="G83" i="19"/>
  <c r="C83" i="19"/>
  <c r="U83" i="19"/>
  <c r="P83" i="19"/>
  <c r="J83" i="19"/>
  <c r="E83" i="19"/>
  <c r="Y83" i="19"/>
  <c r="T83" i="19"/>
  <c r="N83" i="19"/>
  <c r="I83" i="19"/>
  <c r="D83" i="19"/>
  <c r="X83" i="19"/>
  <c r="M83" i="19"/>
  <c r="B83" i="19"/>
  <c r="V83" i="19"/>
  <c r="L83" i="19"/>
  <c r="R83" i="19"/>
  <c r="Q83" i="19"/>
  <c r="H83" i="19"/>
  <c r="F83" i="19"/>
  <c r="A84" i="19"/>
  <c r="Y81" i="21"/>
  <c r="U81" i="21"/>
  <c r="Q81" i="21"/>
  <c r="M81" i="21"/>
  <c r="I81" i="21"/>
  <c r="E81" i="21"/>
  <c r="X81" i="21"/>
  <c r="T81" i="21"/>
  <c r="P81" i="21"/>
  <c r="L81" i="21"/>
  <c r="H81" i="21"/>
  <c r="D81" i="21"/>
  <c r="A82" i="21"/>
  <c r="R81" i="21"/>
  <c r="J81" i="21"/>
  <c r="B81" i="21"/>
  <c r="V81" i="21"/>
  <c r="F81" i="21"/>
  <c r="S81" i="21"/>
  <c r="C81" i="21"/>
  <c r="W81" i="21"/>
  <c r="O81" i="21"/>
  <c r="G81" i="21"/>
  <c r="N81" i="21"/>
  <c r="K81"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2" i="21"/>
  <c r="T82" i="21"/>
  <c r="P82" i="21"/>
  <c r="L82" i="21"/>
  <c r="H82" i="21"/>
  <c r="D82" i="21"/>
  <c r="W82" i="21"/>
  <c r="S82" i="21"/>
  <c r="O82" i="21"/>
  <c r="K82" i="21"/>
  <c r="G82" i="21"/>
  <c r="C82" i="21"/>
  <c r="Y82" i="21"/>
  <c r="Q82" i="21"/>
  <c r="I82" i="21"/>
  <c r="M82" i="21"/>
  <c r="R82" i="21"/>
  <c r="B82" i="21"/>
  <c r="V82" i="21"/>
  <c r="N82" i="21"/>
  <c r="F82" i="21"/>
  <c r="U82" i="21"/>
  <c r="E82" i="21"/>
  <c r="A83" i="21"/>
  <c r="J82" i="21"/>
  <c r="V83" i="25"/>
  <c r="R83" i="25"/>
  <c r="N83" i="25"/>
  <c r="J83" i="25"/>
  <c r="F83" i="25"/>
  <c r="B83" i="25"/>
  <c r="Y83" i="25"/>
  <c r="U83" i="25"/>
  <c r="Q83" i="25"/>
  <c r="M83" i="25"/>
  <c r="I83" i="25"/>
  <c r="E83" i="25"/>
  <c r="X83" i="25"/>
  <c r="P83" i="25"/>
  <c r="H83" i="25"/>
  <c r="W83" i="25"/>
  <c r="O83" i="25"/>
  <c r="G83" i="25"/>
  <c r="S83" i="25"/>
  <c r="C83" i="25"/>
  <c r="T83" i="25"/>
  <c r="L83" i="25"/>
  <c r="K83" i="25"/>
  <c r="D83" i="25"/>
  <c r="A84"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A50" i="21"/>
  <c r="V49" i="21"/>
  <c r="R49" i="21"/>
  <c r="N49" i="21"/>
  <c r="J49" i="21"/>
  <c r="F49" i="21"/>
  <c r="B49" i="21"/>
  <c r="Y49" i="21"/>
  <c r="U49" i="21"/>
  <c r="Q49" i="21"/>
  <c r="M49" i="21"/>
  <c r="I49" i="21"/>
  <c r="E49" i="21"/>
  <c r="W49" i="21"/>
  <c r="O49" i="21"/>
  <c r="G49" i="21"/>
  <c r="S49" i="21"/>
  <c r="C49" i="21"/>
  <c r="X49" i="21"/>
  <c r="H49" i="21"/>
  <c r="T49" i="21"/>
  <c r="L49" i="21"/>
  <c r="D49" i="21"/>
  <c r="K49" i="21"/>
  <c r="P49" i="21"/>
  <c r="W148" i="21"/>
  <c r="S148" i="21"/>
  <c r="O148" i="21"/>
  <c r="K148" i="21"/>
  <c r="G148" i="21"/>
  <c r="C148" i="21"/>
  <c r="A149" i="21"/>
  <c r="V148" i="21"/>
  <c r="R148" i="21"/>
  <c r="N148" i="21"/>
  <c r="J148" i="21"/>
  <c r="F148" i="21"/>
  <c r="B148" i="21"/>
  <c r="A181" i="21"/>
  <c r="X148" i="21"/>
  <c r="P148" i="21"/>
  <c r="H148" i="21"/>
  <c r="T148" i="21"/>
  <c r="U148" i="21"/>
  <c r="M148" i="21"/>
  <c r="E148" i="21"/>
  <c r="L148" i="21"/>
  <c r="D148" i="21"/>
  <c r="Y148" i="21"/>
  <c r="I148" i="21"/>
  <c r="Q148"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81" i="28"/>
  <c r="X148" i="28"/>
  <c r="T148" i="28"/>
  <c r="P148" i="28"/>
  <c r="L148" i="28"/>
  <c r="H148" i="28"/>
  <c r="D148" i="28"/>
  <c r="W148" i="28"/>
  <c r="S148" i="28"/>
  <c r="O148" i="28"/>
  <c r="K148" i="28"/>
  <c r="G148" i="28"/>
  <c r="C148" i="28"/>
  <c r="Y148" i="28"/>
  <c r="Q148" i="28"/>
  <c r="I148" i="28"/>
  <c r="V148" i="28"/>
  <c r="N148" i="28"/>
  <c r="F148" i="28"/>
  <c r="R148" i="28"/>
  <c r="B148" i="28"/>
  <c r="J148" i="28"/>
  <c r="M148" i="28"/>
  <c r="A149" i="28"/>
  <c r="U148" i="28"/>
  <c r="E148" i="28"/>
  <c r="V116" i="25"/>
  <c r="R116" i="25"/>
  <c r="N116" i="25"/>
  <c r="J116" i="25"/>
  <c r="F116" i="25"/>
  <c r="B116" i="25"/>
  <c r="Y116" i="25"/>
  <c r="U116" i="25"/>
  <c r="Q116" i="25"/>
  <c r="M116" i="25"/>
  <c r="I116" i="25"/>
  <c r="E116" i="25"/>
  <c r="X116" i="25"/>
  <c r="P116" i="25"/>
  <c r="H116" i="25"/>
  <c r="T116" i="25"/>
  <c r="D116" i="25"/>
  <c r="W116" i="25"/>
  <c r="O116" i="25"/>
  <c r="G116" i="25"/>
  <c r="L116" i="25"/>
  <c r="C116" i="25"/>
  <c r="S116" i="25"/>
  <c r="K116" i="25"/>
  <c r="A117" i="25"/>
  <c r="X117" i="19"/>
  <c r="T117" i="19"/>
  <c r="P117" i="19"/>
  <c r="L117" i="19"/>
  <c r="H117" i="19"/>
  <c r="D117" i="19"/>
  <c r="W117" i="19"/>
  <c r="S117" i="19"/>
  <c r="O117" i="19"/>
  <c r="K117" i="19"/>
  <c r="G117" i="19"/>
  <c r="C117" i="19"/>
  <c r="R117" i="19"/>
  <c r="J117" i="19"/>
  <c r="B117" i="19"/>
  <c r="Y117" i="19"/>
  <c r="Q117" i="19"/>
  <c r="I117" i="19"/>
  <c r="N117" i="19"/>
  <c r="M117" i="19"/>
  <c r="F117" i="19"/>
  <c r="E117" i="19"/>
  <c r="V117" i="19"/>
  <c r="U117" i="19"/>
  <c r="A118" i="19"/>
  <c r="V50" i="25"/>
  <c r="R50" i="25"/>
  <c r="N50" i="25"/>
  <c r="J50" i="25"/>
  <c r="F50" i="25"/>
  <c r="B50" i="25"/>
  <c r="Y50" i="25"/>
  <c r="U50" i="25"/>
  <c r="Q50" i="25"/>
  <c r="M50" i="25"/>
  <c r="I50" i="25"/>
  <c r="E50" i="25"/>
  <c r="X50" i="25"/>
  <c r="P50" i="25"/>
  <c r="H50" i="25"/>
  <c r="W50" i="25"/>
  <c r="O50" i="25"/>
  <c r="G50" i="25"/>
  <c r="S50" i="25"/>
  <c r="C50" i="25"/>
  <c r="L50" i="25"/>
  <c r="K50" i="25"/>
  <c r="T50" i="25"/>
  <c r="D50" i="25"/>
  <c r="A51" i="25"/>
  <c r="W84" i="19"/>
  <c r="S84" i="19"/>
  <c r="O84" i="19"/>
  <c r="K84" i="19"/>
  <c r="G84" i="19"/>
  <c r="C84" i="19"/>
  <c r="X84" i="19"/>
  <c r="R84" i="19"/>
  <c r="M84" i="19"/>
  <c r="H84" i="19"/>
  <c r="B84" i="19"/>
  <c r="V84" i="19"/>
  <c r="Q84" i="19"/>
  <c r="L84" i="19"/>
  <c r="F84" i="19"/>
  <c r="U84" i="19"/>
  <c r="J84" i="19"/>
  <c r="T84" i="19"/>
  <c r="I84" i="19"/>
  <c r="P84" i="19"/>
  <c r="N84" i="19"/>
  <c r="E84" i="19"/>
  <c r="D84" i="19"/>
  <c r="Y84" i="19"/>
  <c r="A85" i="19"/>
  <c r="Y115" i="21"/>
  <c r="U115" i="21"/>
  <c r="Q115" i="21"/>
  <c r="M115" i="21"/>
  <c r="I115" i="21"/>
  <c r="E115" i="21"/>
  <c r="X115" i="21"/>
  <c r="T115" i="21"/>
  <c r="P115" i="21"/>
  <c r="L115" i="21"/>
  <c r="H115" i="21"/>
  <c r="D115" i="21"/>
  <c r="V115" i="21"/>
  <c r="N115" i="21"/>
  <c r="F115" i="21"/>
  <c r="R115" i="21"/>
  <c r="B115" i="21"/>
  <c r="S115" i="21"/>
  <c r="K115" i="21"/>
  <c r="C115" i="21"/>
  <c r="A116" i="21"/>
  <c r="J115" i="21"/>
  <c r="G115" i="21"/>
  <c r="O115" i="21"/>
  <c r="W115"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2" i="28"/>
  <c r="T82" i="28"/>
  <c r="P82" i="28"/>
  <c r="L82" i="28"/>
  <c r="H82" i="28"/>
  <c r="D82" i="28"/>
  <c r="W82" i="28"/>
  <c r="S82" i="28"/>
  <c r="O82" i="28"/>
  <c r="K82" i="28"/>
  <c r="G82" i="28"/>
  <c r="C82" i="28"/>
  <c r="U82" i="28"/>
  <c r="M82" i="28"/>
  <c r="E82" i="28"/>
  <c r="A83" i="28"/>
  <c r="R82" i="28"/>
  <c r="J82" i="28"/>
  <c r="B82" i="28"/>
  <c r="N82" i="28"/>
  <c r="V82" i="28"/>
  <c r="Y82" i="28"/>
  <c r="I82" i="28"/>
  <c r="F82" i="28"/>
  <c r="Q82" i="28"/>
  <c r="A116" i="28"/>
  <c r="V115" i="28"/>
  <c r="R115" i="28"/>
  <c r="N115" i="28"/>
  <c r="J115" i="28"/>
  <c r="F115" i="28"/>
  <c r="B115" i="28"/>
  <c r="Y115" i="28"/>
  <c r="U115" i="28"/>
  <c r="Q115" i="28"/>
  <c r="M115" i="28"/>
  <c r="I115" i="28"/>
  <c r="E115" i="28"/>
  <c r="W115" i="28"/>
  <c r="O115" i="28"/>
  <c r="G115" i="28"/>
  <c r="T115" i="28"/>
  <c r="L115" i="28"/>
  <c r="D115" i="28"/>
  <c r="P115" i="28"/>
  <c r="H115" i="28"/>
  <c r="K115" i="28"/>
  <c r="X115" i="28"/>
  <c r="C115" i="28"/>
  <c r="S115"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49" i="28"/>
  <c r="S49" i="28"/>
  <c r="O49" i="28"/>
  <c r="K49" i="28"/>
  <c r="G49" i="28"/>
  <c r="C49" i="28"/>
  <c r="A50" i="28"/>
  <c r="V49" i="28"/>
  <c r="R49" i="28"/>
  <c r="N49" i="28"/>
  <c r="J49" i="28"/>
  <c r="F49" i="28"/>
  <c r="B49" i="28"/>
  <c r="X49" i="28"/>
  <c r="P49" i="28"/>
  <c r="H49" i="28"/>
  <c r="L49" i="28"/>
  <c r="D49" i="28"/>
  <c r="U49" i="28"/>
  <c r="M49" i="28"/>
  <c r="E49" i="28"/>
  <c r="T49" i="28"/>
  <c r="Q49" i="28"/>
  <c r="I49" i="28"/>
  <c r="Y49"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49" i="28"/>
  <c r="S149" i="28"/>
  <c r="O149" i="28"/>
  <c r="K149" i="28"/>
  <c r="G149" i="28"/>
  <c r="C149" i="28"/>
  <c r="A150" i="28"/>
  <c r="V149" i="28"/>
  <c r="R149" i="28"/>
  <c r="N149" i="28"/>
  <c r="J149" i="28"/>
  <c r="F149" i="28"/>
  <c r="B149" i="28"/>
  <c r="X149" i="28"/>
  <c r="P149" i="28"/>
  <c r="H149" i="28"/>
  <c r="U149" i="28"/>
  <c r="M149" i="28"/>
  <c r="E149" i="28"/>
  <c r="Y149" i="28"/>
  <c r="I149" i="28"/>
  <c r="Q149" i="28"/>
  <c r="T149" i="28"/>
  <c r="D149" i="28"/>
  <c r="L149" i="28"/>
  <c r="A150" i="21"/>
  <c r="V149" i="21"/>
  <c r="R149" i="21"/>
  <c r="N149" i="21"/>
  <c r="J149" i="21"/>
  <c r="F149" i="21"/>
  <c r="B149" i="21"/>
  <c r="Y149" i="21"/>
  <c r="U149" i="21"/>
  <c r="Q149" i="21"/>
  <c r="M149" i="21"/>
  <c r="I149" i="21"/>
  <c r="E149" i="21"/>
  <c r="W149" i="21"/>
  <c r="O149" i="21"/>
  <c r="G149" i="21"/>
  <c r="K149" i="21"/>
  <c r="T149" i="21"/>
  <c r="L149" i="21"/>
  <c r="D149" i="21"/>
  <c r="S149" i="21"/>
  <c r="C149" i="21"/>
  <c r="P149" i="21"/>
  <c r="X149" i="21"/>
  <c r="H149" i="21"/>
  <c r="Y50" i="21"/>
  <c r="U50" i="21"/>
  <c r="Q50" i="21"/>
  <c r="M50" i="21"/>
  <c r="I50" i="21"/>
  <c r="E50" i="21"/>
  <c r="X50" i="21"/>
  <c r="T50" i="21"/>
  <c r="P50" i="21"/>
  <c r="L50" i="21"/>
  <c r="H50" i="21"/>
  <c r="D50" i="21"/>
  <c r="V50" i="21"/>
  <c r="N50" i="21"/>
  <c r="F50" i="21"/>
  <c r="A51" i="21"/>
  <c r="J50" i="21"/>
  <c r="O50" i="21"/>
  <c r="S50" i="21"/>
  <c r="K50" i="21"/>
  <c r="C50" i="21"/>
  <c r="R50" i="21"/>
  <c r="B50" i="21"/>
  <c r="W50" i="21"/>
  <c r="G50" i="21"/>
  <c r="X116" i="21"/>
  <c r="T116" i="21"/>
  <c r="P116" i="21"/>
  <c r="L116" i="21"/>
  <c r="H116" i="21"/>
  <c r="D116" i="21"/>
  <c r="W116" i="21"/>
  <c r="S116" i="21"/>
  <c r="O116" i="21"/>
  <c r="K116" i="21"/>
  <c r="G116" i="21"/>
  <c r="C116" i="21"/>
  <c r="U116" i="21"/>
  <c r="M116" i="21"/>
  <c r="E116" i="21"/>
  <c r="Y116" i="21"/>
  <c r="I116" i="21"/>
  <c r="A117" i="21"/>
  <c r="R116" i="21"/>
  <c r="J116" i="21"/>
  <c r="B116" i="21"/>
  <c r="Q116" i="21"/>
  <c r="N116" i="21"/>
  <c r="F116" i="21"/>
  <c r="V116" i="21"/>
  <c r="V117" i="25"/>
  <c r="R117" i="25"/>
  <c r="N117" i="25"/>
  <c r="J117" i="25"/>
  <c r="F117" i="25"/>
  <c r="B117" i="25"/>
  <c r="Y117" i="25"/>
  <c r="U117" i="25"/>
  <c r="Q117" i="25"/>
  <c r="M117" i="25"/>
  <c r="I117" i="25"/>
  <c r="E117" i="25"/>
  <c r="X117" i="25"/>
  <c r="P117" i="25"/>
  <c r="H117" i="25"/>
  <c r="T117" i="25"/>
  <c r="W117" i="25"/>
  <c r="O117" i="25"/>
  <c r="G117" i="25"/>
  <c r="L117" i="25"/>
  <c r="D117" i="25"/>
  <c r="K117" i="25"/>
  <c r="C117" i="25"/>
  <c r="S117" i="25"/>
  <c r="A118" i="25"/>
  <c r="W51" i="19"/>
  <c r="S51" i="19"/>
  <c r="O51" i="19"/>
  <c r="K51" i="19"/>
  <c r="G51" i="19"/>
  <c r="C51" i="19"/>
  <c r="V51" i="19"/>
  <c r="R51" i="19"/>
  <c r="N51" i="19"/>
  <c r="J51" i="19"/>
  <c r="F51" i="19"/>
  <c r="B51" i="19"/>
  <c r="Y51" i="19"/>
  <c r="Q51" i="19"/>
  <c r="I51" i="19"/>
  <c r="X51" i="19"/>
  <c r="P51" i="19"/>
  <c r="H51" i="19"/>
  <c r="M51" i="19"/>
  <c r="L51" i="19"/>
  <c r="U51" i="19"/>
  <c r="T51" i="19"/>
  <c r="E51" i="19"/>
  <c r="D51" i="19"/>
  <c r="A52" i="19"/>
  <c r="A51" i="28"/>
  <c r="V50" i="28"/>
  <c r="R50" i="28"/>
  <c r="N50" i="28"/>
  <c r="J50" i="28"/>
  <c r="F50" i="28"/>
  <c r="B50" i="28"/>
  <c r="Y50" i="28"/>
  <c r="U50" i="28"/>
  <c r="Q50" i="28"/>
  <c r="M50" i="28"/>
  <c r="I50" i="28"/>
  <c r="E50" i="28"/>
  <c r="W50" i="28"/>
  <c r="O50" i="28"/>
  <c r="G50" i="28"/>
  <c r="S50" i="28"/>
  <c r="C50" i="28"/>
  <c r="T50" i="28"/>
  <c r="L50" i="28"/>
  <c r="D50" i="28"/>
  <c r="K50" i="28"/>
  <c r="X50" i="28"/>
  <c r="P50" i="28"/>
  <c r="H50" i="28"/>
  <c r="Y116" i="28"/>
  <c r="U116" i="28"/>
  <c r="Q116" i="28"/>
  <c r="M116" i="28"/>
  <c r="I116" i="28"/>
  <c r="E116" i="28"/>
  <c r="X116" i="28"/>
  <c r="T116" i="28"/>
  <c r="P116" i="28"/>
  <c r="L116" i="28"/>
  <c r="H116" i="28"/>
  <c r="D116" i="28"/>
  <c r="V116" i="28"/>
  <c r="N116" i="28"/>
  <c r="F116" i="28"/>
  <c r="S116" i="28"/>
  <c r="K116" i="28"/>
  <c r="C116" i="28"/>
  <c r="W116" i="28"/>
  <c r="G116" i="28"/>
  <c r="O116" i="28"/>
  <c r="R116" i="28"/>
  <c r="B116" i="28"/>
  <c r="A117" i="28"/>
  <c r="J116"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5" i="19"/>
  <c r="T85" i="19"/>
  <c r="W85" i="19"/>
  <c r="S85" i="19"/>
  <c r="O85" i="19"/>
  <c r="K85" i="19"/>
  <c r="G85" i="19"/>
  <c r="C85" i="19"/>
  <c r="V85" i="19"/>
  <c r="P85" i="19"/>
  <c r="J85" i="19"/>
  <c r="E85" i="19"/>
  <c r="U85" i="19"/>
  <c r="N85" i="19"/>
  <c r="I85" i="19"/>
  <c r="D85" i="19"/>
  <c r="R85" i="19"/>
  <c r="H85" i="19"/>
  <c r="Q85" i="19"/>
  <c r="F85" i="19"/>
  <c r="M85" i="19"/>
  <c r="L85" i="19"/>
  <c r="Y85" i="19"/>
  <c r="B85" i="19"/>
  <c r="A86" i="19"/>
  <c r="V84" i="25"/>
  <c r="R84" i="25"/>
  <c r="N84" i="25"/>
  <c r="J84" i="25"/>
  <c r="F84" i="25"/>
  <c r="B84" i="25"/>
  <c r="Y84" i="25"/>
  <c r="U84" i="25"/>
  <c r="Q84" i="25"/>
  <c r="M84" i="25"/>
  <c r="I84" i="25"/>
  <c r="E84" i="25"/>
  <c r="X84" i="25"/>
  <c r="P84" i="25"/>
  <c r="H84" i="25"/>
  <c r="W84" i="25"/>
  <c r="O84" i="25"/>
  <c r="G84" i="25"/>
  <c r="K84" i="25"/>
  <c r="T84" i="25"/>
  <c r="D84" i="25"/>
  <c r="S84" i="25"/>
  <c r="C84" i="25"/>
  <c r="L84" i="25"/>
  <c r="A85" i="25"/>
  <c r="W83" i="28"/>
  <c r="S83" i="28"/>
  <c r="O83" i="28"/>
  <c r="K83" i="28"/>
  <c r="G83" i="28"/>
  <c r="C83" i="28"/>
  <c r="A84" i="28"/>
  <c r="V83" i="28"/>
  <c r="R83" i="28"/>
  <c r="N83" i="28"/>
  <c r="J83" i="28"/>
  <c r="F83" i="28"/>
  <c r="B83" i="28"/>
  <c r="T83" i="28"/>
  <c r="L83" i="28"/>
  <c r="D83" i="28"/>
  <c r="Y83" i="28"/>
  <c r="Q83" i="28"/>
  <c r="I83" i="28"/>
  <c r="U83" i="28"/>
  <c r="E83" i="28"/>
  <c r="P83" i="28"/>
  <c r="M83" i="28"/>
  <c r="X83" i="28"/>
  <c r="H83" i="28"/>
  <c r="X118" i="19"/>
  <c r="T118" i="19"/>
  <c r="P118" i="19"/>
  <c r="L118" i="19"/>
  <c r="H118" i="19"/>
  <c r="D118" i="19"/>
  <c r="W118" i="19"/>
  <c r="S118" i="19"/>
  <c r="O118" i="19"/>
  <c r="K118" i="19"/>
  <c r="G118" i="19"/>
  <c r="C118" i="19"/>
  <c r="R118" i="19"/>
  <c r="J118" i="19"/>
  <c r="B118" i="19"/>
  <c r="Y118" i="19"/>
  <c r="Q118" i="19"/>
  <c r="I118" i="19"/>
  <c r="V118" i="19"/>
  <c r="F118" i="19"/>
  <c r="U118" i="19"/>
  <c r="E118" i="19"/>
  <c r="N118" i="19"/>
  <c r="M118" i="19"/>
  <c r="A119"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3" i="21"/>
  <c r="S83" i="21"/>
  <c r="O83" i="21"/>
  <c r="K83" i="21"/>
  <c r="G83" i="21"/>
  <c r="C83" i="21"/>
  <c r="A84" i="21"/>
  <c r="V83" i="21"/>
  <c r="R83" i="21"/>
  <c r="N83" i="21"/>
  <c r="J83" i="21"/>
  <c r="F83" i="21"/>
  <c r="B83" i="21"/>
  <c r="X83" i="21"/>
  <c r="P83" i="21"/>
  <c r="H83" i="21"/>
  <c r="T83" i="21"/>
  <c r="D83" i="21"/>
  <c r="Y83" i="21"/>
  <c r="I83" i="21"/>
  <c r="U83" i="21"/>
  <c r="M83" i="21"/>
  <c r="E83" i="21"/>
  <c r="L83" i="21"/>
  <c r="Q83"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14" i="21"/>
  <c r="X181" i="21"/>
  <c r="T181" i="21"/>
  <c r="P181" i="21"/>
  <c r="L181" i="21"/>
  <c r="H181" i="21"/>
  <c r="D181" i="21"/>
  <c r="W181" i="21"/>
  <c r="S181" i="21"/>
  <c r="O181" i="21"/>
  <c r="K181" i="21"/>
  <c r="G181" i="21"/>
  <c r="C181" i="21"/>
  <c r="Y181" i="21"/>
  <c r="Q181" i="21"/>
  <c r="I181" i="21"/>
  <c r="U181" i="21"/>
  <c r="E181" i="21"/>
  <c r="V181" i="21"/>
  <c r="N181" i="21"/>
  <c r="F181" i="21"/>
  <c r="M181" i="21"/>
  <c r="R181" i="21"/>
  <c r="J181" i="21"/>
  <c r="B181" i="21"/>
  <c r="A182" i="21"/>
  <c r="V51" i="25"/>
  <c r="R51" i="25"/>
  <c r="N51" i="25"/>
  <c r="J51" i="25"/>
  <c r="F51" i="25"/>
  <c r="B51" i="25"/>
  <c r="Y51" i="25"/>
  <c r="U51" i="25"/>
  <c r="Q51" i="25"/>
  <c r="M51" i="25"/>
  <c r="I51" i="25"/>
  <c r="E51" i="25"/>
  <c r="X51" i="25"/>
  <c r="P51" i="25"/>
  <c r="H51" i="25"/>
  <c r="W51" i="25"/>
  <c r="O51" i="25"/>
  <c r="G51" i="25"/>
  <c r="K51" i="25"/>
  <c r="C51" i="25"/>
  <c r="L51" i="25"/>
  <c r="T51" i="25"/>
  <c r="D51" i="25"/>
  <c r="S51" i="25"/>
  <c r="A52" i="25"/>
  <c r="A182" i="28"/>
  <c r="V181" i="28"/>
  <c r="R181" i="28"/>
  <c r="N181" i="28"/>
  <c r="J181" i="28"/>
  <c r="F181" i="28"/>
  <c r="B181" i="28"/>
  <c r="Y181" i="28"/>
  <c r="U181" i="28"/>
  <c r="Q181" i="28"/>
  <c r="M181" i="28"/>
  <c r="I181" i="28"/>
  <c r="E181" i="28"/>
  <c r="S181" i="28"/>
  <c r="K181" i="28"/>
  <c r="C181" i="28"/>
  <c r="A214" i="28"/>
  <c r="X181" i="28"/>
  <c r="P181" i="28"/>
  <c r="H181" i="28"/>
  <c r="T181" i="28"/>
  <c r="D181" i="28"/>
  <c r="O181" i="28"/>
  <c r="W181" i="28"/>
  <c r="G181" i="28"/>
  <c r="L18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17" i="28"/>
  <c r="T117" i="28"/>
  <c r="P117" i="28"/>
  <c r="L117" i="28"/>
  <c r="H117" i="28"/>
  <c r="D117" i="28"/>
  <c r="W117" i="28"/>
  <c r="S117" i="28"/>
  <c r="O117" i="28"/>
  <c r="K117" i="28"/>
  <c r="G117" i="28"/>
  <c r="C117" i="28"/>
  <c r="U117" i="28"/>
  <c r="M117" i="28"/>
  <c r="E117" i="28"/>
  <c r="A118" i="28"/>
  <c r="R117" i="28"/>
  <c r="J117" i="28"/>
  <c r="B117" i="28"/>
  <c r="N117" i="28"/>
  <c r="V117" i="28"/>
  <c r="Y117" i="28"/>
  <c r="I117" i="28"/>
  <c r="F117" i="28"/>
  <c r="Q117" i="28"/>
  <c r="V52" i="25"/>
  <c r="R52" i="25"/>
  <c r="N52" i="25"/>
  <c r="J52" i="25"/>
  <c r="F52" i="25"/>
  <c r="B52" i="25"/>
  <c r="Y52" i="25"/>
  <c r="U52" i="25"/>
  <c r="Q52" i="25"/>
  <c r="M52" i="25"/>
  <c r="I52" i="25"/>
  <c r="E52" i="25"/>
  <c r="X52" i="25"/>
  <c r="P52" i="25"/>
  <c r="H52" i="25"/>
  <c r="W52" i="25"/>
  <c r="O52" i="25"/>
  <c r="G52" i="25"/>
  <c r="S52" i="25"/>
  <c r="C52" i="25"/>
  <c r="L52" i="25"/>
  <c r="K52" i="25"/>
  <c r="T52" i="25"/>
  <c r="D52" i="25"/>
  <c r="A53" i="25"/>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182" i="21"/>
  <c r="S182" i="21"/>
  <c r="O182" i="21"/>
  <c r="K182" i="21"/>
  <c r="G182" i="21"/>
  <c r="C182" i="21"/>
  <c r="A183" i="21"/>
  <c r="V182" i="21"/>
  <c r="R182" i="21"/>
  <c r="N182" i="21"/>
  <c r="J182" i="21"/>
  <c r="F182" i="21"/>
  <c r="B182" i="21"/>
  <c r="X182" i="21"/>
  <c r="P182" i="21"/>
  <c r="H182" i="21"/>
  <c r="T182" i="21"/>
  <c r="L182" i="21"/>
  <c r="U182" i="21"/>
  <c r="M182" i="21"/>
  <c r="E182" i="21"/>
  <c r="D182" i="21"/>
  <c r="Y182" i="21"/>
  <c r="I182" i="21"/>
  <c r="Q182" i="21"/>
  <c r="A85" i="28"/>
  <c r="V84" i="28"/>
  <c r="R84" i="28"/>
  <c r="N84" i="28"/>
  <c r="J84" i="28"/>
  <c r="F84" i="28"/>
  <c r="B84" i="28"/>
  <c r="Y84" i="28"/>
  <c r="U84" i="28"/>
  <c r="Q84" i="28"/>
  <c r="M84" i="28"/>
  <c r="I84" i="28"/>
  <c r="E84" i="28"/>
  <c r="S84" i="28"/>
  <c r="K84" i="28"/>
  <c r="C84" i="28"/>
  <c r="X84" i="28"/>
  <c r="P84" i="28"/>
  <c r="H84" i="28"/>
  <c r="L84" i="28"/>
  <c r="T84" i="28"/>
  <c r="D84" i="28"/>
  <c r="W84" i="28"/>
  <c r="G84" i="28"/>
  <c r="O84" i="28"/>
  <c r="X86" i="19"/>
  <c r="T86" i="19"/>
  <c r="P86" i="19"/>
  <c r="L86" i="19"/>
  <c r="H86" i="19"/>
  <c r="D86" i="19"/>
  <c r="W86" i="19"/>
  <c r="S86" i="19"/>
  <c r="O86" i="19"/>
  <c r="K86" i="19"/>
  <c r="G86" i="19"/>
  <c r="C86" i="19"/>
  <c r="V86" i="19"/>
  <c r="N86" i="19"/>
  <c r="F86" i="19"/>
  <c r="U86" i="19"/>
  <c r="M86" i="19"/>
  <c r="E86" i="19"/>
  <c r="J86" i="19"/>
  <c r="Y86" i="19"/>
  <c r="I86" i="19"/>
  <c r="R86" i="19"/>
  <c r="Q86" i="19"/>
  <c r="B86" i="19"/>
  <c r="A87" i="19"/>
  <c r="A151" i="28"/>
  <c r="V150" i="28"/>
  <c r="R150" i="28"/>
  <c r="N150" i="28"/>
  <c r="J150" i="28"/>
  <c r="F150" i="28"/>
  <c r="B150" i="28"/>
  <c r="Y150" i="28"/>
  <c r="U150" i="28"/>
  <c r="Q150" i="28"/>
  <c r="M150" i="28"/>
  <c r="I150" i="28"/>
  <c r="E150" i="28"/>
  <c r="W150" i="28"/>
  <c r="O150" i="28"/>
  <c r="G150" i="28"/>
  <c r="T150" i="28"/>
  <c r="L150" i="28"/>
  <c r="D150" i="28"/>
  <c r="P150" i="28"/>
  <c r="X150" i="28"/>
  <c r="K150" i="28"/>
  <c r="H150" i="28"/>
  <c r="S150" i="28"/>
  <c r="C150" i="28"/>
  <c r="Y214" i="21"/>
  <c r="U214" i="21"/>
  <c r="Q214" i="21"/>
  <c r="M214" i="21"/>
  <c r="I214" i="21"/>
  <c r="E214" i="21"/>
  <c r="A249" i="21"/>
  <c r="X214" i="21"/>
  <c r="T214" i="21"/>
  <c r="P214" i="21"/>
  <c r="L214" i="21"/>
  <c r="H214" i="21"/>
  <c r="D214" i="21"/>
  <c r="A215" i="21"/>
  <c r="R214" i="21"/>
  <c r="J214" i="21"/>
  <c r="B214" i="21"/>
  <c r="V214" i="21"/>
  <c r="F214" i="21"/>
  <c r="W214" i="21"/>
  <c r="O214" i="21"/>
  <c r="G214" i="21"/>
  <c r="N214" i="21"/>
  <c r="K214" i="21"/>
  <c r="C214" i="21"/>
  <c r="S214" i="21"/>
  <c r="A85" i="21"/>
  <c r="V84" i="21"/>
  <c r="R84" i="21"/>
  <c r="N84" i="21"/>
  <c r="J84" i="21"/>
  <c r="F84" i="21"/>
  <c r="B84" i="21"/>
  <c r="Y84" i="21"/>
  <c r="U84" i="21"/>
  <c r="Q84" i="21"/>
  <c r="M84" i="21"/>
  <c r="I84" i="21"/>
  <c r="E84" i="21"/>
  <c r="W84" i="21"/>
  <c r="O84" i="21"/>
  <c r="G84" i="21"/>
  <c r="S84" i="21"/>
  <c r="K84" i="21"/>
  <c r="P84" i="21"/>
  <c r="T84" i="21"/>
  <c r="L84" i="21"/>
  <c r="D84" i="21"/>
  <c r="C84" i="21"/>
  <c r="X84" i="21"/>
  <c r="H84" i="21"/>
  <c r="Y119" i="19"/>
  <c r="U119" i="19"/>
  <c r="Q119" i="19"/>
  <c r="M119" i="19"/>
  <c r="I119" i="19"/>
  <c r="X119" i="19"/>
  <c r="S119" i="19"/>
  <c r="N119" i="19"/>
  <c r="H119" i="19"/>
  <c r="D119" i="19"/>
  <c r="W119" i="19"/>
  <c r="R119" i="19"/>
  <c r="L119" i="19"/>
  <c r="G119" i="19"/>
  <c r="C119" i="19"/>
  <c r="V119" i="19"/>
  <c r="K119" i="19"/>
  <c r="B119" i="19"/>
  <c r="T119" i="19"/>
  <c r="J119" i="19"/>
  <c r="P119" i="19"/>
  <c r="O119" i="19"/>
  <c r="F119" i="19"/>
  <c r="E119" i="19"/>
  <c r="A120"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1" i="21"/>
  <c r="T51" i="21"/>
  <c r="P51" i="21"/>
  <c r="L51" i="21"/>
  <c r="H51" i="21"/>
  <c r="D51" i="21"/>
  <c r="W51" i="21"/>
  <c r="S51" i="21"/>
  <c r="O51" i="21"/>
  <c r="K51" i="21"/>
  <c r="G51" i="21"/>
  <c r="C51" i="21"/>
  <c r="U51" i="21"/>
  <c r="M51" i="21"/>
  <c r="E51" i="21"/>
  <c r="Y51" i="21"/>
  <c r="I51" i="21"/>
  <c r="V51" i="21"/>
  <c r="F51" i="21"/>
  <c r="A52" i="21"/>
  <c r="R51" i="21"/>
  <c r="J51" i="21"/>
  <c r="B51" i="21"/>
  <c r="Q51" i="21"/>
  <c r="N51" i="21"/>
  <c r="Y150" i="21"/>
  <c r="U150" i="21"/>
  <c r="Q150" i="21"/>
  <c r="M150" i="21"/>
  <c r="I150" i="21"/>
  <c r="E150" i="21"/>
  <c r="X150" i="21"/>
  <c r="T150" i="21"/>
  <c r="P150" i="21"/>
  <c r="L150" i="21"/>
  <c r="H150" i="21"/>
  <c r="D150" i="21"/>
  <c r="V150" i="21"/>
  <c r="N150" i="21"/>
  <c r="F150" i="21"/>
  <c r="R150" i="21"/>
  <c r="B150" i="21"/>
  <c r="S150" i="21"/>
  <c r="K150" i="21"/>
  <c r="C150" i="21"/>
  <c r="A151" i="21"/>
  <c r="J150" i="21"/>
  <c r="G150" i="21"/>
  <c r="O150" i="21"/>
  <c r="W150" i="21"/>
  <c r="Y51" i="28"/>
  <c r="U51" i="28"/>
  <c r="Q51" i="28"/>
  <c r="M51" i="28"/>
  <c r="I51" i="28"/>
  <c r="E51" i="28"/>
  <c r="X51" i="28"/>
  <c r="T51" i="28"/>
  <c r="P51" i="28"/>
  <c r="L51" i="28"/>
  <c r="H51" i="28"/>
  <c r="D51" i="28"/>
  <c r="V51" i="28"/>
  <c r="N51" i="28"/>
  <c r="F51" i="28"/>
  <c r="A52" i="28"/>
  <c r="J51" i="28"/>
  <c r="S51" i="28"/>
  <c r="K51" i="28"/>
  <c r="C51" i="28"/>
  <c r="R51" i="28"/>
  <c r="B51" i="28"/>
  <c r="G51" i="28"/>
  <c r="W51" i="28"/>
  <c r="O51"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W214" i="28"/>
  <c r="S214" i="28"/>
  <c r="O214" i="28"/>
  <c r="K214" i="28"/>
  <c r="G214" i="28"/>
  <c r="C214" i="28"/>
  <c r="A215" i="28"/>
  <c r="V214" i="28"/>
  <c r="R214" i="28"/>
  <c r="N214" i="28"/>
  <c r="J214" i="28"/>
  <c r="F214" i="28"/>
  <c r="B214" i="28"/>
  <c r="T214" i="28"/>
  <c r="L214" i="28"/>
  <c r="D214" i="28"/>
  <c r="Y214" i="28"/>
  <c r="Q214" i="28"/>
  <c r="I214" i="28"/>
  <c r="M214" i="28"/>
  <c r="A249" i="28"/>
  <c r="X214" i="28"/>
  <c r="H214" i="28"/>
  <c r="P214" i="28"/>
  <c r="E214" i="28"/>
  <c r="U214" i="28"/>
  <c r="Y182" i="28"/>
  <c r="U182" i="28"/>
  <c r="Q182" i="28"/>
  <c r="M182" i="28"/>
  <c r="I182" i="28"/>
  <c r="E182" i="28"/>
  <c r="X182" i="28"/>
  <c r="T182" i="28"/>
  <c r="P182" i="28"/>
  <c r="L182" i="28"/>
  <c r="H182" i="28"/>
  <c r="D182" i="28"/>
  <c r="A183" i="28"/>
  <c r="R182" i="28"/>
  <c r="J182" i="28"/>
  <c r="B182" i="28"/>
  <c r="W182" i="28"/>
  <c r="O182" i="28"/>
  <c r="G182" i="28"/>
  <c r="K182" i="28"/>
  <c r="V182" i="28"/>
  <c r="F182" i="28"/>
  <c r="S182" i="28"/>
  <c r="N182" i="28"/>
  <c r="C18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18" i="25"/>
  <c r="R118" i="25"/>
  <c r="N118" i="25"/>
  <c r="J118" i="25"/>
  <c r="F118" i="25"/>
  <c r="B118" i="25"/>
  <c r="Y118" i="25"/>
  <c r="U118" i="25"/>
  <c r="Q118" i="25"/>
  <c r="M118" i="25"/>
  <c r="I118" i="25"/>
  <c r="E118" i="25"/>
  <c r="X118" i="25"/>
  <c r="P118" i="25"/>
  <c r="H118" i="25"/>
  <c r="L118" i="25"/>
  <c r="W118" i="25"/>
  <c r="O118" i="25"/>
  <c r="G118" i="25"/>
  <c r="T118" i="25"/>
  <c r="D118" i="25"/>
  <c r="S118" i="25"/>
  <c r="K118" i="25"/>
  <c r="C118" i="25"/>
  <c r="A119" i="25"/>
  <c r="W117" i="21"/>
  <c r="S117" i="21"/>
  <c r="O117" i="21"/>
  <c r="K117" i="21"/>
  <c r="G117" i="21"/>
  <c r="C117" i="21"/>
  <c r="A118" i="21"/>
  <c r="V117" i="21"/>
  <c r="R117" i="21"/>
  <c r="N117" i="21"/>
  <c r="J117" i="21"/>
  <c r="F117" i="21"/>
  <c r="B117" i="21"/>
  <c r="T117" i="21"/>
  <c r="L117" i="21"/>
  <c r="D117" i="21"/>
  <c r="P117" i="21"/>
  <c r="Y117" i="21"/>
  <c r="Q117" i="21"/>
  <c r="I117" i="21"/>
  <c r="X117" i="21"/>
  <c r="H117" i="21"/>
  <c r="U117" i="21"/>
  <c r="E117" i="21"/>
  <c r="M117"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19" i="21"/>
  <c r="V118" i="21"/>
  <c r="R118" i="21"/>
  <c r="N118" i="21"/>
  <c r="J118" i="21"/>
  <c r="F118" i="21"/>
  <c r="B118" i="21"/>
  <c r="Y118" i="21"/>
  <c r="U118" i="21"/>
  <c r="Q118" i="21"/>
  <c r="M118" i="21"/>
  <c r="I118" i="21"/>
  <c r="E118" i="21"/>
  <c r="S118" i="21"/>
  <c r="K118" i="21"/>
  <c r="C118" i="21"/>
  <c r="O118" i="21"/>
  <c r="G118" i="21"/>
  <c r="X118" i="21"/>
  <c r="P118" i="21"/>
  <c r="H118" i="21"/>
  <c r="W118" i="21"/>
  <c r="D118" i="21"/>
  <c r="T118" i="21"/>
  <c r="L118"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18" i="28"/>
  <c r="S118" i="28"/>
  <c r="O118" i="28"/>
  <c r="K118" i="28"/>
  <c r="G118" i="28"/>
  <c r="C118" i="28"/>
  <c r="A119" i="28"/>
  <c r="V118" i="28"/>
  <c r="R118" i="28"/>
  <c r="N118" i="28"/>
  <c r="J118" i="28"/>
  <c r="F118" i="28"/>
  <c r="B118" i="28"/>
  <c r="T118" i="28"/>
  <c r="L118" i="28"/>
  <c r="D118" i="28"/>
  <c r="Y118" i="28"/>
  <c r="Q118" i="28"/>
  <c r="I118" i="28"/>
  <c r="U118" i="28"/>
  <c r="E118" i="28"/>
  <c r="P118" i="28"/>
  <c r="M118" i="28"/>
  <c r="H118" i="28"/>
  <c r="X118" i="28"/>
  <c r="V119" i="25"/>
  <c r="R119" i="25"/>
  <c r="N119" i="25"/>
  <c r="J119" i="25"/>
  <c r="F119" i="25"/>
  <c r="B119" i="25"/>
  <c r="Y119" i="25"/>
  <c r="U119" i="25"/>
  <c r="Q119" i="25"/>
  <c r="M119" i="25"/>
  <c r="I119" i="25"/>
  <c r="E119" i="25"/>
  <c r="X119" i="25"/>
  <c r="P119" i="25"/>
  <c r="H119" i="25"/>
  <c r="L119" i="25"/>
  <c r="W119" i="25"/>
  <c r="O119" i="25"/>
  <c r="G119" i="25"/>
  <c r="T119" i="25"/>
  <c r="D119" i="25"/>
  <c r="S119" i="25"/>
  <c r="K119" i="25"/>
  <c r="C119" i="25"/>
  <c r="A120" i="25"/>
  <c r="A285" i="28"/>
  <c r="X249" i="28"/>
  <c r="T249" i="28"/>
  <c r="P249" i="28"/>
  <c r="L249" i="28"/>
  <c r="H249" i="28"/>
  <c r="D249" i="28"/>
  <c r="W249" i="28"/>
  <c r="S249" i="28"/>
  <c r="O249" i="28"/>
  <c r="K249" i="28"/>
  <c r="G249" i="28"/>
  <c r="C249" i="28"/>
  <c r="U249" i="28"/>
  <c r="M249" i="28"/>
  <c r="E249" i="28"/>
  <c r="A250" i="28"/>
  <c r="R249" i="28"/>
  <c r="J249" i="28"/>
  <c r="B249" i="28"/>
  <c r="V249" i="28"/>
  <c r="F249" i="28"/>
  <c r="Q249" i="28"/>
  <c r="I249" i="28"/>
  <c r="Y249" i="28"/>
  <c r="N249" i="28"/>
  <c r="X52" i="28"/>
  <c r="T52" i="28"/>
  <c r="P52" i="28"/>
  <c r="L52" i="28"/>
  <c r="H52" i="28"/>
  <c r="D52" i="28"/>
  <c r="W52" i="28"/>
  <c r="S52" i="28"/>
  <c r="O52" i="28"/>
  <c r="K52" i="28"/>
  <c r="G52" i="28"/>
  <c r="C52" i="28"/>
  <c r="U52" i="28"/>
  <c r="M52" i="28"/>
  <c r="E52" i="28"/>
  <c r="Y52" i="28"/>
  <c r="I52" i="28"/>
  <c r="A53" i="28"/>
  <c r="R52" i="28"/>
  <c r="J52" i="28"/>
  <c r="B52" i="28"/>
  <c r="Q52" i="28"/>
  <c r="F52" i="28"/>
  <c r="V52" i="28"/>
  <c r="N52" i="28"/>
  <c r="X151" i="21"/>
  <c r="T151" i="21"/>
  <c r="P151" i="21"/>
  <c r="L151" i="21"/>
  <c r="H151" i="21"/>
  <c r="D151" i="21"/>
  <c r="W151" i="21"/>
  <c r="S151" i="21"/>
  <c r="O151" i="21"/>
  <c r="K151" i="21"/>
  <c r="G151" i="21"/>
  <c r="C151" i="21"/>
  <c r="U151" i="21"/>
  <c r="M151" i="21"/>
  <c r="E151" i="21"/>
  <c r="Y151" i="21"/>
  <c r="I151" i="21"/>
  <c r="A152" i="21"/>
  <c r="R151" i="21"/>
  <c r="J151" i="21"/>
  <c r="B151" i="21"/>
  <c r="Q151" i="21"/>
  <c r="N151" i="21"/>
  <c r="F151" i="21"/>
  <c r="V151" i="21"/>
  <c r="Y120" i="19"/>
  <c r="U120" i="19"/>
  <c r="Q120" i="19"/>
  <c r="M120" i="19"/>
  <c r="I120" i="19"/>
  <c r="E120" i="19"/>
  <c r="V120" i="19"/>
  <c r="P120" i="19"/>
  <c r="K120" i="19"/>
  <c r="F120" i="19"/>
  <c r="T120" i="19"/>
  <c r="O120" i="19"/>
  <c r="J120" i="19"/>
  <c r="D120" i="19"/>
  <c r="S120" i="19"/>
  <c r="H120" i="19"/>
  <c r="R120" i="19"/>
  <c r="G120" i="19"/>
  <c r="N120" i="19"/>
  <c r="L120" i="19"/>
  <c r="C120" i="19"/>
  <c r="B120" i="19"/>
  <c r="X120" i="19"/>
  <c r="W120" i="19"/>
  <c r="A121" i="19"/>
  <c r="Y151" i="28"/>
  <c r="U151" i="28"/>
  <c r="Q151" i="28"/>
  <c r="M151" i="28"/>
  <c r="I151" i="28"/>
  <c r="E151" i="28"/>
  <c r="X151" i="28"/>
  <c r="T151" i="28"/>
  <c r="P151" i="28"/>
  <c r="L151" i="28"/>
  <c r="H151" i="28"/>
  <c r="D151" i="28"/>
  <c r="V151" i="28"/>
  <c r="N151" i="28"/>
  <c r="F151" i="28"/>
  <c r="S151" i="28"/>
  <c r="K151" i="28"/>
  <c r="C151" i="28"/>
  <c r="W151" i="28"/>
  <c r="G151" i="28"/>
  <c r="R151" i="28"/>
  <c r="B151" i="28"/>
  <c r="O151" i="28"/>
  <c r="J151" i="28"/>
  <c r="A152" i="28"/>
  <c r="V86" i="25"/>
  <c r="R86" i="25"/>
  <c r="N86" i="25"/>
  <c r="J86" i="25"/>
  <c r="F86" i="25"/>
  <c r="B86" i="25"/>
  <c r="Y86" i="25"/>
  <c r="U86" i="25"/>
  <c r="Q86" i="25"/>
  <c r="M86" i="25"/>
  <c r="I86" i="25"/>
  <c r="E86" i="25"/>
  <c r="X86" i="25"/>
  <c r="P86" i="25"/>
  <c r="H86" i="25"/>
  <c r="W86" i="25"/>
  <c r="O86" i="25"/>
  <c r="G86" i="25"/>
  <c r="K86" i="25"/>
  <c r="T86" i="25"/>
  <c r="D86" i="25"/>
  <c r="S86" i="25"/>
  <c r="C86" i="25"/>
  <c r="L86" i="25"/>
  <c r="A87"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3" i="19"/>
  <c r="S53" i="19"/>
  <c r="O53" i="19"/>
  <c r="K53" i="19"/>
  <c r="G53" i="19"/>
  <c r="C53" i="19"/>
  <c r="V53" i="19"/>
  <c r="R53" i="19"/>
  <c r="N53" i="19"/>
  <c r="J53" i="19"/>
  <c r="F53" i="19"/>
  <c r="B53" i="19"/>
  <c r="Y53" i="19"/>
  <c r="Q53" i="19"/>
  <c r="I53" i="19"/>
  <c r="X53" i="19"/>
  <c r="P53" i="19"/>
  <c r="H53" i="19"/>
  <c r="M53" i="19"/>
  <c r="L53" i="19"/>
  <c r="E53" i="19"/>
  <c r="D53" i="19"/>
  <c r="U53" i="19"/>
  <c r="T53" i="19"/>
  <c r="A54" i="19"/>
  <c r="Y85" i="21"/>
  <c r="U85" i="21"/>
  <c r="Q85" i="21"/>
  <c r="M85" i="21"/>
  <c r="I85" i="21"/>
  <c r="E85" i="21"/>
  <c r="X85" i="21"/>
  <c r="T85" i="21"/>
  <c r="P85" i="21"/>
  <c r="L85" i="21"/>
  <c r="H85" i="21"/>
  <c r="D85" i="21"/>
  <c r="V85" i="21"/>
  <c r="N85" i="21"/>
  <c r="F85" i="21"/>
  <c r="A86" i="21"/>
  <c r="J85" i="21"/>
  <c r="W85" i="21"/>
  <c r="G85" i="21"/>
  <c r="S85" i="21"/>
  <c r="K85" i="21"/>
  <c r="C85" i="21"/>
  <c r="R85" i="21"/>
  <c r="B85" i="21"/>
  <c r="O85" i="21"/>
  <c r="A250" i="21"/>
  <c r="V249" i="21"/>
  <c r="R249" i="21"/>
  <c r="N249" i="21"/>
  <c r="J249" i="21"/>
  <c r="F249" i="21"/>
  <c r="B249" i="21"/>
  <c r="Y249" i="21"/>
  <c r="U249" i="21"/>
  <c r="Q249" i="21"/>
  <c r="M249" i="21"/>
  <c r="I249" i="21"/>
  <c r="E249" i="21"/>
  <c r="S249" i="21"/>
  <c r="K249" i="21"/>
  <c r="C249" i="21"/>
  <c r="O249" i="21"/>
  <c r="G249" i="21"/>
  <c r="A285" i="21"/>
  <c r="X249" i="21"/>
  <c r="P249" i="21"/>
  <c r="H249" i="21"/>
  <c r="W249" i="21"/>
  <c r="D249" i="21"/>
  <c r="L249" i="21"/>
  <c r="T249" i="21"/>
  <c r="X87" i="19"/>
  <c r="T87" i="19"/>
  <c r="P87" i="19"/>
  <c r="L87" i="19"/>
  <c r="H87" i="19"/>
  <c r="D87" i="19"/>
  <c r="W87" i="19"/>
  <c r="S87" i="19"/>
  <c r="O87" i="19"/>
  <c r="K87" i="19"/>
  <c r="G87" i="19"/>
  <c r="C87" i="19"/>
  <c r="V87" i="19"/>
  <c r="N87" i="19"/>
  <c r="F87" i="19"/>
  <c r="U87" i="19"/>
  <c r="M87" i="19"/>
  <c r="E87" i="19"/>
  <c r="R87" i="19"/>
  <c r="B87" i="19"/>
  <c r="Q87" i="19"/>
  <c r="Y87" i="19"/>
  <c r="J87" i="19"/>
  <c r="I87" i="19"/>
  <c r="A88" i="19"/>
  <c r="A184" i="21"/>
  <c r="V183" i="21"/>
  <c r="R183" i="21"/>
  <c r="N183" i="21"/>
  <c r="J183" i="21"/>
  <c r="F183" i="21"/>
  <c r="B183" i="21"/>
  <c r="Y183" i="21"/>
  <c r="U183" i="21"/>
  <c r="Q183" i="21"/>
  <c r="M183" i="21"/>
  <c r="I183" i="21"/>
  <c r="E183" i="21"/>
  <c r="W183" i="21"/>
  <c r="O183" i="21"/>
  <c r="G183" i="21"/>
  <c r="K183" i="21"/>
  <c r="T183" i="21"/>
  <c r="L183" i="21"/>
  <c r="D183" i="21"/>
  <c r="S183" i="21"/>
  <c r="C183" i="21"/>
  <c r="H183" i="21"/>
  <c r="X183" i="21"/>
  <c r="P183" i="21"/>
  <c r="V53" i="25"/>
  <c r="R53" i="25"/>
  <c r="N53" i="25"/>
  <c r="J53" i="25"/>
  <c r="F53" i="25"/>
  <c r="B53" i="25"/>
  <c r="Y53" i="25"/>
  <c r="U53" i="25"/>
  <c r="Q53" i="25"/>
  <c r="M53" i="25"/>
  <c r="I53" i="25"/>
  <c r="E53" i="25"/>
  <c r="X53" i="25"/>
  <c r="P53" i="25"/>
  <c r="H53" i="25"/>
  <c r="W53" i="25"/>
  <c r="O53" i="25"/>
  <c r="G53" i="25"/>
  <c r="K53" i="25"/>
  <c r="L53" i="25"/>
  <c r="T53" i="25"/>
  <c r="D53" i="25"/>
  <c r="S53" i="25"/>
  <c r="C53" i="25"/>
  <c r="A54" i="25"/>
  <c r="X183" i="28"/>
  <c r="T183" i="28"/>
  <c r="P183" i="28"/>
  <c r="L183" i="28"/>
  <c r="H183" i="28"/>
  <c r="D183" i="28"/>
  <c r="W183" i="28"/>
  <c r="S183" i="28"/>
  <c r="O183" i="28"/>
  <c r="K183" i="28"/>
  <c r="G183" i="28"/>
  <c r="C183" i="28"/>
  <c r="Y183" i="28"/>
  <c r="Q183" i="28"/>
  <c r="I183" i="28"/>
  <c r="V183" i="28"/>
  <c r="N183" i="28"/>
  <c r="F183" i="28"/>
  <c r="R183" i="28"/>
  <c r="B183" i="28"/>
  <c r="M183" i="28"/>
  <c r="E183" i="28"/>
  <c r="U183" i="28"/>
  <c r="A184" i="28"/>
  <c r="J183" i="28"/>
  <c r="A216" i="28"/>
  <c r="V215" i="28"/>
  <c r="R215" i="28"/>
  <c r="N215" i="28"/>
  <c r="J215" i="28"/>
  <c r="F215" i="28"/>
  <c r="B215" i="28"/>
  <c r="Y215" i="28"/>
  <c r="U215" i="28"/>
  <c r="Q215" i="28"/>
  <c r="M215" i="28"/>
  <c r="I215" i="28"/>
  <c r="E215" i="28"/>
  <c r="S215" i="28"/>
  <c r="K215" i="28"/>
  <c r="C215" i="28"/>
  <c r="X215" i="28"/>
  <c r="P215" i="28"/>
  <c r="H215" i="28"/>
  <c r="T215" i="28"/>
  <c r="D215" i="28"/>
  <c r="O215" i="28"/>
  <c r="W215" i="28"/>
  <c r="G215" i="28"/>
  <c r="L215"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2" i="21"/>
  <c r="S52" i="21"/>
  <c r="O52" i="21"/>
  <c r="K52" i="21"/>
  <c r="G52" i="21"/>
  <c r="C52" i="21"/>
  <c r="A53" i="21"/>
  <c r="V52" i="21"/>
  <c r="R52" i="21"/>
  <c r="N52" i="21"/>
  <c r="J52" i="21"/>
  <c r="F52" i="21"/>
  <c r="B52" i="21"/>
  <c r="T52" i="21"/>
  <c r="L52" i="21"/>
  <c r="D52" i="21"/>
  <c r="X52" i="21"/>
  <c r="H52" i="21"/>
  <c r="M52" i="21"/>
  <c r="Y52" i="21"/>
  <c r="Q52" i="21"/>
  <c r="I52" i="21"/>
  <c r="P52" i="21"/>
  <c r="U52" i="21"/>
  <c r="E52" i="21"/>
  <c r="X215" i="21"/>
  <c r="T215" i="21"/>
  <c r="P215" i="21"/>
  <c r="L215" i="21"/>
  <c r="H215" i="21"/>
  <c r="D215" i="21"/>
  <c r="W215" i="21"/>
  <c r="S215" i="21"/>
  <c r="O215" i="21"/>
  <c r="K215" i="21"/>
  <c r="G215" i="21"/>
  <c r="C215" i="21"/>
  <c r="Y215" i="21"/>
  <c r="Q215" i="21"/>
  <c r="I215" i="21"/>
  <c r="U215" i="21"/>
  <c r="E215" i="21"/>
  <c r="V215" i="21"/>
  <c r="N215" i="21"/>
  <c r="F215" i="21"/>
  <c r="M215" i="21"/>
  <c r="R215" i="21"/>
  <c r="A216" i="21"/>
  <c r="J215" i="21"/>
  <c r="B215" i="21"/>
  <c r="Y85" i="28"/>
  <c r="U85" i="28"/>
  <c r="Q85" i="28"/>
  <c r="M85" i="28"/>
  <c r="I85" i="28"/>
  <c r="E85" i="28"/>
  <c r="X85" i="28"/>
  <c r="T85" i="28"/>
  <c r="P85" i="28"/>
  <c r="L85" i="28"/>
  <c r="H85" i="28"/>
  <c r="D85" i="28"/>
  <c r="A86" i="28"/>
  <c r="R85" i="28"/>
  <c r="J85" i="28"/>
  <c r="B85" i="28"/>
  <c r="W85" i="28"/>
  <c r="O85" i="28"/>
  <c r="G85" i="28"/>
  <c r="S85" i="28"/>
  <c r="C85" i="28"/>
  <c r="N85" i="28"/>
  <c r="K85" i="28"/>
  <c r="V85" i="28"/>
  <c r="F85"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86" i="28"/>
  <c r="T86" i="28"/>
  <c r="P86" i="28"/>
  <c r="L86" i="28"/>
  <c r="H86" i="28"/>
  <c r="D86" i="28"/>
  <c r="W86" i="28"/>
  <c r="S86" i="28"/>
  <c r="O86" i="28"/>
  <c r="K86" i="28"/>
  <c r="G86" i="28"/>
  <c r="C86" i="28"/>
  <c r="Y86" i="28"/>
  <c r="Q86" i="28"/>
  <c r="I86" i="28"/>
  <c r="V86" i="28"/>
  <c r="N86" i="28"/>
  <c r="F86" i="28"/>
  <c r="A87" i="28"/>
  <c r="J86" i="28"/>
  <c r="B86" i="28"/>
  <c r="U86" i="28"/>
  <c r="E86" i="28"/>
  <c r="R86" i="28"/>
  <c r="M86"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3" i="28"/>
  <c r="S53" i="28"/>
  <c r="O53" i="28"/>
  <c r="K53" i="28"/>
  <c r="G53" i="28"/>
  <c r="C53" i="28"/>
  <c r="A54" i="28"/>
  <c r="V53" i="28"/>
  <c r="R53" i="28"/>
  <c r="N53" i="28"/>
  <c r="J53" i="28"/>
  <c r="F53" i="28"/>
  <c r="B53" i="28"/>
  <c r="T53" i="28"/>
  <c r="L53" i="28"/>
  <c r="D53" i="28"/>
  <c r="P53" i="28"/>
  <c r="Y53" i="28"/>
  <c r="Q53" i="28"/>
  <c r="I53" i="28"/>
  <c r="X53" i="28"/>
  <c r="H53" i="28"/>
  <c r="M53" i="28"/>
  <c r="U53" i="28"/>
  <c r="E53" i="28"/>
  <c r="V120" i="25"/>
  <c r="R120" i="25"/>
  <c r="N120" i="25"/>
  <c r="J120" i="25"/>
  <c r="F120" i="25"/>
  <c r="B120" i="25"/>
  <c r="Y120" i="25"/>
  <c r="U120" i="25"/>
  <c r="Q120" i="25"/>
  <c r="M120" i="25"/>
  <c r="I120" i="25"/>
  <c r="E120" i="25"/>
  <c r="X120" i="25"/>
  <c r="P120" i="25"/>
  <c r="H120" i="25"/>
  <c r="L120" i="25"/>
  <c r="D120" i="25"/>
  <c r="W120" i="25"/>
  <c r="O120" i="25"/>
  <c r="G120" i="25"/>
  <c r="T120" i="25"/>
  <c r="C120" i="25"/>
  <c r="K120" i="25"/>
  <c r="S120" i="25"/>
  <c r="A121" i="25"/>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184" i="28"/>
  <c r="S184" i="28"/>
  <c r="O184" i="28"/>
  <c r="K184" i="28"/>
  <c r="G184" i="28"/>
  <c r="C184" i="28"/>
  <c r="A185" i="28"/>
  <c r="V184" i="28"/>
  <c r="R184" i="28"/>
  <c r="N184" i="28"/>
  <c r="J184" i="28"/>
  <c r="F184" i="28"/>
  <c r="B184" i="28"/>
  <c r="X184" i="28"/>
  <c r="P184" i="28"/>
  <c r="H184" i="28"/>
  <c r="U184" i="28"/>
  <c r="M184" i="28"/>
  <c r="E184" i="28"/>
  <c r="Y184" i="28"/>
  <c r="I184" i="28"/>
  <c r="T184" i="28"/>
  <c r="D184" i="28"/>
  <c r="L184" i="28"/>
  <c r="Q184"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Y250" i="21"/>
  <c r="U250" i="21"/>
  <c r="Q250" i="21"/>
  <c r="M250" i="21"/>
  <c r="I250" i="21"/>
  <c r="E250" i="21"/>
  <c r="X250" i="21"/>
  <c r="T250" i="21"/>
  <c r="P250" i="21"/>
  <c r="L250" i="21"/>
  <c r="H250" i="21"/>
  <c r="D250" i="21"/>
  <c r="A251" i="21"/>
  <c r="R250" i="21"/>
  <c r="J250" i="21"/>
  <c r="B250" i="21"/>
  <c r="V250" i="21"/>
  <c r="F250" i="21"/>
  <c r="W250" i="21"/>
  <c r="O250" i="21"/>
  <c r="G250" i="21"/>
  <c r="N250" i="21"/>
  <c r="K250" i="21"/>
  <c r="C250" i="21"/>
  <c r="S250" i="21"/>
  <c r="V87" i="25"/>
  <c r="R87" i="25"/>
  <c r="N87" i="25"/>
  <c r="J87" i="25"/>
  <c r="F87" i="25"/>
  <c r="B87" i="25"/>
  <c r="Y87" i="25"/>
  <c r="U87" i="25"/>
  <c r="Q87" i="25"/>
  <c r="M87" i="25"/>
  <c r="I87" i="25"/>
  <c r="E87" i="25"/>
  <c r="X87" i="25"/>
  <c r="P87" i="25"/>
  <c r="H87" i="25"/>
  <c r="W87" i="25"/>
  <c r="O87" i="25"/>
  <c r="G87" i="25"/>
  <c r="S87" i="25"/>
  <c r="C87" i="25"/>
  <c r="D87" i="25"/>
  <c r="L87" i="25"/>
  <c r="K87" i="25"/>
  <c r="T87" i="25"/>
  <c r="A88"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84" i="21"/>
  <c r="U184" i="21"/>
  <c r="Q184" i="21"/>
  <c r="M184" i="21"/>
  <c r="I184" i="21"/>
  <c r="E184" i="21"/>
  <c r="X184" i="21"/>
  <c r="T184" i="21"/>
  <c r="P184" i="21"/>
  <c r="L184" i="21"/>
  <c r="H184" i="21"/>
  <c r="D184" i="21"/>
  <c r="V184" i="21"/>
  <c r="N184" i="21"/>
  <c r="F184" i="21"/>
  <c r="R184" i="21"/>
  <c r="B184" i="21"/>
  <c r="S184" i="21"/>
  <c r="K184" i="21"/>
  <c r="C184" i="21"/>
  <c r="A185" i="21"/>
  <c r="J184" i="21"/>
  <c r="G184" i="21"/>
  <c r="W184" i="21"/>
  <c r="O184" i="21"/>
  <c r="X152" i="28"/>
  <c r="T152" i="28"/>
  <c r="P152" i="28"/>
  <c r="L152" i="28"/>
  <c r="H152" i="28"/>
  <c r="D152" i="28"/>
  <c r="W152" i="28"/>
  <c r="S152" i="28"/>
  <c r="O152" i="28"/>
  <c r="K152" i="28"/>
  <c r="G152" i="28"/>
  <c r="C152" i="28"/>
  <c r="U152" i="28"/>
  <c r="M152" i="28"/>
  <c r="E152" i="28"/>
  <c r="A153" i="28"/>
  <c r="R152" i="28"/>
  <c r="J152" i="28"/>
  <c r="B152" i="28"/>
  <c r="N152" i="28"/>
  <c r="F152" i="28"/>
  <c r="Y152" i="28"/>
  <c r="I152" i="28"/>
  <c r="V152" i="28"/>
  <c r="Q152" i="28"/>
  <c r="A54" i="21"/>
  <c r="V53" i="21"/>
  <c r="R53" i="21"/>
  <c r="N53" i="21"/>
  <c r="J53" i="21"/>
  <c r="F53" i="21"/>
  <c r="B53" i="21"/>
  <c r="Y53" i="21"/>
  <c r="U53" i="21"/>
  <c r="Q53" i="21"/>
  <c r="M53" i="21"/>
  <c r="I53" i="21"/>
  <c r="E53" i="21"/>
  <c r="S53" i="21"/>
  <c r="K53" i="21"/>
  <c r="C53" i="21"/>
  <c r="W53" i="21"/>
  <c r="G53" i="21"/>
  <c r="T53" i="21"/>
  <c r="D53" i="21"/>
  <c r="X53" i="21"/>
  <c r="P53" i="21"/>
  <c r="H53" i="21"/>
  <c r="O53" i="21"/>
  <c r="L53" i="21"/>
  <c r="Y216" i="28"/>
  <c r="U216" i="28"/>
  <c r="Q216" i="28"/>
  <c r="M216" i="28"/>
  <c r="I216" i="28"/>
  <c r="E216" i="28"/>
  <c r="X216" i="28"/>
  <c r="T216" i="28"/>
  <c r="P216" i="28"/>
  <c r="L216" i="28"/>
  <c r="H216" i="28"/>
  <c r="D216" i="28"/>
  <c r="A217" i="28"/>
  <c r="R216" i="28"/>
  <c r="J216" i="28"/>
  <c r="B216" i="28"/>
  <c r="W216" i="28"/>
  <c r="O216" i="28"/>
  <c r="G216" i="28"/>
  <c r="K216" i="28"/>
  <c r="V216" i="28"/>
  <c r="F216" i="28"/>
  <c r="N216" i="28"/>
  <c r="S216" i="28"/>
  <c r="C216" i="28"/>
  <c r="X88" i="19"/>
  <c r="T88" i="19"/>
  <c r="P88" i="19"/>
  <c r="L88" i="19"/>
  <c r="H88" i="19"/>
  <c r="D88" i="19"/>
  <c r="W88" i="19"/>
  <c r="S88" i="19"/>
  <c r="O88" i="19"/>
  <c r="K88" i="19"/>
  <c r="G88" i="19"/>
  <c r="C88" i="19"/>
  <c r="V88" i="19"/>
  <c r="N88" i="19"/>
  <c r="F88" i="19"/>
  <c r="U88" i="19"/>
  <c r="M88" i="19"/>
  <c r="E88" i="19"/>
  <c r="J88" i="19"/>
  <c r="Y88" i="19"/>
  <c r="I88" i="19"/>
  <c r="B88" i="19"/>
  <c r="R88" i="19"/>
  <c r="Q88" i="19"/>
  <c r="A89" i="19"/>
  <c r="W285" i="21"/>
  <c r="S285" i="21"/>
  <c r="O285" i="21"/>
  <c r="K285" i="21"/>
  <c r="G285" i="21"/>
  <c r="C285" i="21"/>
  <c r="A286" i="21"/>
  <c r="V285" i="21"/>
  <c r="R285" i="21"/>
  <c r="N285" i="21"/>
  <c r="J285" i="21"/>
  <c r="F285" i="21"/>
  <c r="B285" i="21"/>
  <c r="T285" i="21"/>
  <c r="L285" i="21"/>
  <c r="D285" i="21"/>
  <c r="A320" i="21"/>
  <c r="X285" i="21"/>
  <c r="P285" i="21"/>
  <c r="H285" i="21"/>
  <c r="Y285" i="21"/>
  <c r="Q285" i="21"/>
  <c r="I285" i="21"/>
  <c r="E285" i="21"/>
  <c r="U285" i="21"/>
  <c r="M285" i="21"/>
  <c r="X86" i="21"/>
  <c r="T86" i="21"/>
  <c r="P86" i="21"/>
  <c r="L86" i="21"/>
  <c r="H86" i="21"/>
  <c r="D86" i="21"/>
  <c r="W86" i="21"/>
  <c r="S86" i="21"/>
  <c r="O86" i="21"/>
  <c r="K86" i="21"/>
  <c r="G86" i="21"/>
  <c r="C86" i="21"/>
  <c r="U86" i="21"/>
  <c r="M86" i="21"/>
  <c r="E86" i="21"/>
  <c r="Y86" i="21"/>
  <c r="Q86" i="21"/>
  <c r="V86" i="21"/>
  <c r="F86" i="21"/>
  <c r="A87" i="21"/>
  <c r="R86" i="21"/>
  <c r="J86" i="21"/>
  <c r="B86" i="21"/>
  <c r="I86" i="21"/>
  <c r="N86" i="21"/>
  <c r="W54" i="19"/>
  <c r="S54" i="19"/>
  <c r="O54" i="19"/>
  <c r="K54" i="19"/>
  <c r="G54" i="19"/>
  <c r="C54" i="19"/>
  <c r="V54" i="19"/>
  <c r="R54" i="19"/>
  <c r="N54" i="19"/>
  <c r="J54" i="19"/>
  <c r="F54" i="19"/>
  <c r="B54" i="19"/>
  <c r="Y54" i="19"/>
  <c r="Q54" i="19"/>
  <c r="I54" i="19"/>
  <c r="X54" i="19"/>
  <c r="P54" i="19"/>
  <c r="H54" i="19"/>
  <c r="U54" i="19"/>
  <c r="E54" i="19"/>
  <c r="T54" i="19"/>
  <c r="D54" i="19"/>
  <c r="M54" i="19"/>
  <c r="L54" i="19"/>
  <c r="A55" i="19"/>
  <c r="Y121" i="19"/>
  <c r="U121" i="19"/>
  <c r="Q121" i="19"/>
  <c r="M121" i="19"/>
  <c r="I121" i="19"/>
  <c r="E121" i="19"/>
  <c r="X121" i="19"/>
  <c r="S121" i="19"/>
  <c r="N121" i="19"/>
  <c r="H121" i="19"/>
  <c r="C121" i="19"/>
  <c r="W121" i="19"/>
  <c r="R121" i="19"/>
  <c r="L121" i="19"/>
  <c r="G121" i="19"/>
  <c r="B121" i="19"/>
  <c r="P121" i="19"/>
  <c r="F121" i="19"/>
  <c r="O121" i="19"/>
  <c r="D121" i="19"/>
  <c r="K121" i="19"/>
  <c r="J121" i="19"/>
  <c r="V121" i="19"/>
  <c r="T121" i="19"/>
  <c r="A122" i="19"/>
  <c r="W152" i="21"/>
  <c r="S152" i="21"/>
  <c r="O152" i="21"/>
  <c r="K152" i="21"/>
  <c r="G152" i="21"/>
  <c r="C152" i="21"/>
  <c r="A153" i="21"/>
  <c r="V152" i="21"/>
  <c r="R152" i="21"/>
  <c r="N152" i="21"/>
  <c r="J152" i="21"/>
  <c r="F152" i="21"/>
  <c r="B152" i="21"/>
  <c r="T152" i="21"/>
  <c r="L152" i="21"/>
  <c r="D152" i="21"/>
  <c r="P152" i="21"/>
  <c r="H152" i="21"/>
  <c r="Y152" i="21"/>
  <c r="Q152" i="21"/>
  <c r="I152" i="21"/>
  <c r="X152" i="21"/>
  <c r="U152" i="21"/>
  <c r="E152" i="21"/>
  <c r="M152" i="21"/>
  <c r="W250" i="28"/>
  <c r="S250" i="28"/>
  <c r="O250" i="28"/>
  <c r="K250" i="28"/>
  <c r="G250" i="28"/>
  <c r="C250" i="28"/>
  <c r="A251" i="28"/>
  <c r="V250" i="28"/>
  <c r="R250" i="28"/>
  <c r="N250" i="28"/>
  <c r="J250" i="28"/>
  <c r="F250" i="28"/>
  <c r="B250" i="28"/>
  <c r="T250" i="28"/>
  <c r="L250" i="28"/>
  <c r="D250" i="28"/>
  <c r="Y250" i="28"/>
  <c r="Q250" i="28"/>
  <c r="I250" i="28"/>
  <c r="M250" i="28"/>
  <c r="X250" i="28"/>
  <c r="H250" i="28"/>
  <c r="P250" i="28"/>
  <c r="E250" i="28"/>
  <c r="U250" i="28"/>
  <c r="Y285" i="28"/>
  <c r="U285" i="28"/>
  <c r="Q285" i="28"/>
  <c r="M285" i="28"/>
  <c r="I285" i="28"/>
  <c r="E285" i="28"/>
  <c r="A320" i="28"/>
  <c r="X285" i="28"/>
  <c r="T285" i="28"/>
  <c r="P285" i="28"/>
  <c r="L285" i="28"/>
  <c r="H285" i="28"/>
  <c r="D285" i="28"/>
  <c r="V285" i="28"/>
  <c r="N285" i="28"/>
  <c r="F285" i="28"/>
  <c r="S285" i="28"/>
  <c r="K285" i="28"/>
  <c r="C285" i="28"/>
  <c r="O285" i="28"/>
  <c r="A286" i="28"/>
  <c r="J285" i="28"/>
  <c r="B285" i="28"/>
  <c r="R285" i="28"/>
  <c r="W285" i="28"/>
  <c r="G285" i="28"/>
  <c r="A120" i="28"/>
  <c r="V119" i="28"/>
  <c r="R119" i="28"/>
  <c r="N119" i="28"/>
  <c r="J119" i="28"/>
  <c r="F119" i="28"/>
  <c r="B119" i="28"/>
  <c r="Y119" i="28"/>
  <c r="U119" i="28"/>
  <c r="Q119" i="28"/>
  <c r="M119" i="28"/>
  <c r="I119" i="28"/>
  <c r="E119" i="28"/>
  <c r="S119" i="28"/>
  <c r="K119" i="28"/>
  <c r="C119" i="28"/>
  <c r="X119" i="28"/>
  <c r="P119" i="28"/>
  <c r="H119" i="28"/>
  <c r="L119" i="28"/>
  <c r="D119" i="28"/>
  <c r="W119" i="28"/>
  <c r="G119" i="28"/>
  <c r="T119" i="28"/>
  <c r="O119" i="28"/>
  <c r="Y119" i="21"/>
  <c r="U119" i="21"/>
  <c r="Q119" i="21"/>
  <c r="M119" i="21"/>
  <c r="I119" i="21"/>
  <c r="E119" i="21"/>
  <c r="X119" i="21"/>
  <c r="T119" i="21"/>
  <c r="P119" i="21"/>
  <c r="L119" i="21"/>
  <c r="H119" i="21"/>
  <c r="D119" i="21"/>
  <c r="A120" i="21"/>
  <c r="R119" i="21"/>
  <c r="J119" i="21"/>
  <c r="B119" i="21"/>
  <c r="V119" i="21"/>
  <c r="F119" i="21"/>
  <c r="W119" i="21"/>
  <c r="O119" i="21"/>
  <c r="G119" i="21"/>
  <c r="N119" i="21"/>
  <c r="C119" i="21"/>
  <c r="S119" i="21"/>
  <c r="K119"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0" i="21"/>
  <c r="T120" i="21"/>
  <c r="P120" i="21"/>
  <c r="L120" i="21"/>
  <c r="H120" i="21"/>
  <c r="D120" i="21"/>
  <c r="W120" i="21"/>
  <c r="S120" i="21"/>
  <c r="O120" i="21"/>
  <c r="K120" i="21"/>
  <c r="G120" i="21"/>
  <c r="C120" i="21"/>
  <c r="Y120" i="21"/>
  <c r="Q120" i="21"/>
  <c r="I120" i="21"/>
  <c r="U120" i="21"/>
  <c r="V120" i="21"/>
  <c r="N120" i="21"/>
  <c r="F120" i="21"/>
  <c r="M120" i="21"/>
  <c r="E120" i="21"/>
  <c r="J120" i="21"/>
  <c r="B120" i="21"/>
  <c r="A121" i="21"/>
  <c r="R120" i="21"/>
  <c r="A287" i="21"/>
  <c r="V286" i="21"/>
  <c r="R286" i="21"/>
  <c r="N286" i="21"/>
  <c r="J286" i="21"/>
  <c r="F286" i="21"/>
  <c r="B286" i="21"/>
  <c r="Y286" i="21"/>
  <c r="U286" i="21"/>
  <c r="Q286" i="21"/>
  <c r="M286" i="21"/>
  <c r="I286" i="21"/>
  <c r="E286" i="21"/>
  <c r="S286" i="21"/>
  <c r="K286" i="21"/>
  <c r="C286" i="21"/>
  <c r="W286" i="21"/>
  <c r="G286" i="21"/>
  <c r="X286" i="21"/>
  <c r="P286" i="21"/>
  <c r="H286" i="21"/>
  <c r="O286" i="21"/>
  <c r="D286" i="21"/>
  <c r="T286" i="21"/>
  <c r="L286" i="21"/>
  <c r="X217" i="28"/>
  <c r="T217" i="28"/>
  <c r="P217" i="28"/>
  <c r="L217" i="28"/>
  <c r="H217" i="28"/>
  <c r="D217" i="28"/>
  <c r="W217" i="28"/>
  <c r="S217" i="28"/>
  <c r="O217" i="28"/>
  <c r="K217" i="28"/>
  <c r="G217" i="28"/>
  <c r="C217" i="28"/>
  <c r="Y217" i="28"/>
  <c r="Q217" i="28"/>
  <c r="I217" i="28"/>
  <c r="V217" i="28"/>
  <c r="N217" i="28"/>
  <c r="F217" i="28"/>
  <c r="R217" i="28"/>
  <c r="B217" i="28"/>
  <c r="M217" i="28"/>
  <c r="E217" i="28"/>
  <c r="U217" i="28"/>
  <c r="A218" i="28"/>
  <c r="J217"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5" i="25"/>
  <c r="R55" i="25"/>
  <c r="N55" i="25"/>
  <c r="J55" i="25"/>
  <c r="F55" i="25"/>
  <c r="B55" i="25"/>
  <c r="Y55" i="25"/>
  <c r="U55" i="25"/>
  <c r="Q55" i="25"/>
  <c r="M55" i="25"/>
  <c r="I55" i="25"/>
  <c r="E55" i="25"/>
  <c r="X55" i="25"/>
  <c r="P55" i="25"/>
  <c r="H55" i="25"/>
  <c r="W55" i="25"/>
  <c r="O55" i="25"/>
  <c r="G55" i="25"/>
  <c r="K55" i="25"/>
  <c r="L55" i="25"/>
  <c r="T55" i="25"/>
  <c r="D55" i="25"/>
  <c r="S55" i="25"/>
  <c r="C55" i="25"/>
  <c r="A56" i="25"/>
  <c r="V121" i="25"/>
  <c r="R121" i="25"/>
  <c r="N121" i="25"/>
  <c r="J121" i="25"/>
  <c r="F121" i="25"/>
  <c r="B121" i="25"/>
  <c r="Y121" i="25"/>
  <c r="U121" i="25"/>
  <c r="Q121" i="25"/>
  <c r="M121" i="25"/>
  <c r="I121" i="25"/>
  <c r="E121" i="25"/>
  <c r="X121" i="25"/>
  <c r="P121" i="25"/>
  <c r="H121" i="25"/>
  <c r="L121" i="25"/>
  <c r="W121" i="25"/>
  <c r="O121" i="25"/>
  <c r="G121" i="25"/>
  <c r="T121" i="25"/>
  <c r="D121" i="25"/>
  <c r="K121" i="25"/>
  <c r="C121" i="25"/>
  <c r="S121" i="25"/>
  <c r="A122" i="25"/>
  <c r="Y120" i="28"/>
  <c r="U120" i="28"/>
  <c r="Q120" i="28"/>
  <c r="M120" i="28"/>
  <c r="I120" i="28"/>
  <c r="E120" i="28"/>
  <c r="X120" i="28"/>
  <c r="T120" i="28"/>
  <c r="P120" i="28"/>
  <c r="L120" i="28"/>
  <c r="H120" i="28"/>
  <c r="D120" i="28"/>
  <c r="A121" i="28"/>
  <c r="R120" i="28"/>
  <c r="J120" i="28"/>
  <c r="B120" i="28"/>
  <c r="W120" i="28"/>
  <c r="O120" i="28"/>
  <c r="G120" i="28"/>
  <c r="S120" i="28"/>
  <c r="C120" i="28"/>
  <c r="K120" i="28"/>
  <c r="N120" i="28"/>
  <c r="F120" i="28"/>
  <c r="V120" i="28"/>
  <c r="A321" i="28"/>
  <c r="V320" i="28"/>
  <c r="R320" i="28"/>
  <c r="N320" i="28"/>
  <c r="J320" i="28"/>
  <c r="F320" i="28"/>
  <c r="B320" i="28"/>
  <c r="Y320" i="28"/>
  <c r="U320" i="28"/>
  <c r="Q320" i="28"/>
  <c r="M320" i="28"/>
  <c r="I320" i="28"/>
  <c r="E320" i="28"/>
  <c r="W320" i="28"/>
  <c r="O320" i="28"/>
  <c r="G320" i="28"/>
  <c r="T320" i="28"/>
  <c r="L320" i="28"/>
  <c r="D320" i="28"/>
  <c r="A355" i="28"/>
  <c r="X320" i="28"/>
  <c r="H320" i="28"/>
  <c r="S320" i="28"/>
  <c r="C320" i="28"/>
  <c r="K320" i="28"/>
  <c r="P320" i="28"/>
  <c r="W87" i="21"/>
  <c r="S87" i="21"/>
  <c r="O87" i="21"/>
  <c r="K87" i="21"/>
  <c r="G87" i="21"/>
  <c r="C87" i="21"/>
  <c r="A88" i="21"/>
  <c r="V87" i="21"/>
  <c r="R87" i="21"/>
  <c r="N87" i="21"/>
  <c r="J87" i="21"/>
  <c r="F87" i="21"/>
  <c r="B87" i="21"/>
  <c r="T87" i="21"/>
  <c r="L87" i="21"/>
  <c r="D87" i="21"/>
  <c r="X87" i="21"/>
  <c r="P87" i="21"/>
  <c r="U87" i="21"/>
  <c r="M87" i="21"/>
  <c r="Y87" i="21"/>
  <c r="Q87" i="21"/>
  <c r="I87" i="21"/>
  <c r="H87" i="21"/>
  <c r="E87" i="21"/>
  <c r="Y54" i="21"/>
  <c r="U54" i="21"/>
  <c r="Q54" i="21"/>
  <c r="M54" i="21"/>
  <c r="I54" i="21"/>
  <c r="E54" i="21"/>
  <c r="X54" i="21"/>
  <c r="T54" i="21"/>
  <c r="P54" i="21"/>
  <c r="L54" i="21"/>
  <c r="H54" i="21"/>
  <c r="D54" i="21"/>
  <c r="A55" i="21"/>
  <c r="R54" i="21"/>
  <c r="J54" i="21"/>
  <c r="B54" i="21"/>
  <c r="N54" i="21"/>
  <c r="K54" i="21"/>
  <c r="W54" i="21"/>
  <c r="O54" i="21"/>
  <c r="G54" i="21"/>
  <c r="V54" i="21"/>
  <c r="F54" i="21"/>
  <c r="S54" i="21"/>
  <c r="C54" i="21"/>
  <c r="A218" i="21"/>
  <c r="V217" i="21"/>
  <c r="R217" i="21"/>
  <c r="N217" i="21"/>
  <c r="J217" i="21"/>
  <c r="F217" i="21"/>
  <c r="B217" i="21"/>
  <c r="Y217" i="21"/>
  <c r="U217" i="21"/>
  <c r="Q217" i="21"/>
  <c r="M217" i="21"/>
  <c r="I217" i="21"/>
  <c r="E217" i="21"/>
  <c r="W217" i="21"/>
  <c r="O217" i="21"/>
  <c r="G217" i="21"/>
  <c r="K217" i="21"/>
  <c r="T217" i="21"/>
  <c r="L217" i="21"/>
  <c r="D217" i="21"/>
  <c r="S217" i="21"/>
  <c r="C217" i="21"/>
  <c r="X217" i="21"/>
  <c r="P217" i="21"/>
  <c r="H217" i="21"/>
  <c r="W87" i="28"/>
  <c r="S87" i="28"/>
  <c r="O87" i="28"/>
  <c r="K87" i="28"/>
  <c r="G87" i="28"/>
  <c r="C87" i="28"/>
  <c r="A88" i="28"/>
  <c r="V87" i="28"/>
  <c r="R87" i="28"/>
  <c r="N87" i="28"/>
  <c r="J87" i="28"/>
  <c r="F87" i="28"/>
  <c r="B87" i="28"/>
  <c r="X87" i="28"/>
  <c r="P87" i="28"/>
  <c r="H87" i="28"/>
  <c r="U87" i="28"/>
  <c r="M87" i="28"/>
  <c r="E87" i="28"/>
  <c r="Q87" i="28"/>
  <c r="I87" i="28"/>
  <c r="L87" i="28"/>
  <c r="Y87" i="28"/>
  <c r="T87" i="28"/>
  <c r="D87" i="28"/>
  <c r="A252" i="28"/>
  <c r="V251" i="28"/>
  <c r="R251" i="28"/>
  <c r="N251" i="28"/>
  <c r="J251" i="28"/>
  <c r="F251" i="28"/>
  <c r="B251" i="28"/>
  <c r="Y251" i="28"/>
  <c r="U251" i="28"/>
  <c r="Q251" i="28"/>
  <c r="M251" i="28"/>
  <c r="I251" i="28"/>
  <c r="E251" i="28"/>
  <c r="S251" i="28"/>
  <c r="K251" i="28"/>
  <c r="C251" i="28"/>
  <c r="X251" i="28"/>
  <c r="P251" i="28"/>
  <c r="H251" i="28"/>
  <c r="T251" i="28"/>
  <c r="D251" i="28"/>
  <c r="O251" i="28"/>
  <c r="W251" i="28"/>
  <c r="G251" i="28"/>
  <c r="L251" i="28"/>
  <c r="Y122" i="19"/>
  <c r="U122" i="19"/>
  <c r="Q122" i="19"/>
  <c r="M122" i="19"/>
  <c r="I122" i="19"/>
  <c r="E122" i="19"/>
  <c r="V122" i="19"/>
  <c r="P122" i="19"/>
  <c r="K122" i="19"/>
  <c r="F122" i="19"/>
  <c r="T122" i="19"/>
  <c r="O122" i="19"/>
  <c r="J122" i="19"/>
  <c r="D122" i="19"/>
  <c r="X122" i="19"/>
  <c r="N122" i="19"/>
  <c r="C122" i="19"/>
  <c r="W122" i="19"/>
  <c r="L122" i="19"/>
  <c r="B122" i="19"/>
  <c r="H122" i="19"/>
  <c r="G122" i="19"/>
  <c r="S122" i="19"/>
  <c r="R122" i="19"/>
  <c r="A123" i="19"/>
  <c r="A355" i="21"/>
  <c r="X320" i="21"/>
  <c r="T320" i="21"/>
  <c r="P320" i="21"/>
  <c r="L320" i="21"/>
  <c r="H320" i="21"/>
  <c r="D320" i="21"/>
  <c r="W320" i="21"/>
  <c r="S320" i="21"/>
  <c r="O320" i="21"/>
  <c r="K320" i="21"/>
  <c r="G320" i="21"/>
  <c r="C320" i="21"/>
  <c r="U320" i="21"/>
  <c r="M320" i="21"/>
  <c r="E320" i="21"/>
  <c r="Q320" i="21"/>
  <c r="A321" i="21"/>
  <c r="R320" i="21"/>
  <c r="J320" i="21"/>
  <c r="B320" i="21"/>
  <c r="Y320" i="21"/>
  <c r="I320" i="21"/>
  <c r="V320" i="21"/>
  <c r="N320" i="21"/>
  <c r="F320" i="21"/>
  <c r="V88" i="25"/>
  <c r="R88" i="25"/>
  <c r="N88" i="25"/>
  <c r="J88" i="25"/>
  <c r="F88" i="25"/>
  <c r="B88" i="25"/>
  <c r="Y88" i="25"/>
  <c r="U88" i="25"/>
  <c r="Q88" i="25"/>
  <c r="M88" i="25"/>
  <c r="I88" i="25"/>
  <c r="E88" i="25"/>
  <c r="X88" i="25"/>
  <c r="P88" i="25"/>
  <c r="H88" i="25"/>
  <c r="W88" i="25"/>
  <c r="O88" i="25"/>
  <c r="G88" i="25"/>
  <c r="K88" i="25"/>
  <c r="L88" i="25"/>
  <c r="T88" i="25"/>
  <c r="D88" i="25"/>
  <c r="S88" i="25"/>
  <c r="C88" i="25"/>
  <c r="A89"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86" i="28"/>
  <c r="T286" i="28"/>
  <c r="P286" i="28"/>
  <c r="L286" i="28"/>
  <c r="H286" i="28"/>
  <c r="D286" i="28"/>
  <c r="W286" i="28"/>
  <c r="S286" i="28"/>
  <c r="O286" i="28"/>
  <c r="K286" i="28"/>
  <c r="G286" i="28"/>
  <c r="C286" i="28"/>
  <c r="U286" i="28"/>
  <c r="M286" i="28"/>
  <c r="E286" i="28"/>
  <c r="A287" i="28"/>
  <c r="R286" i="28"/>
  <c r="J286" i="28"/>
  <c r="B286" i="28"/>
  <c r="V286" i="28"/>
  <c r="F286" i="28"/>
  <c r="Q286" i="28"/>
  <c r="I286" i="28"/>
  <c r="Y286" i="28"/>
  <c r="N286" i="28"/>
  <c r="A154" i="21"/>
  <c r="V153" i="21"/>
  <c r="R153" i="21"/>
  <c r="N153" i="21"/>
  <c r="J153" i="21"/>
  <c r="F153" i="21"/>
  <c r="B153" i="21"/>
  <c r="Y153" i="21"/>
  <c r="U153" i="21"/>
  <c r="Q153" i="21"/>
  <c r="M153" i="21"/>
  <c r="I153" i="21"/>
  <c r="E153" i="21"/>
  <c r="S153" i="21"/>
  <c r="K153" i="21"/>
  <c r="C153" i="21"/>
  <c r="O153" i="21"/>
  <c r="G153" i="21"/>
  <c r="X153" i="21"/>
  <c r="P153" i="21"/>
  <c r="H153" i="21"/>
  <c r="W153" i="21"/>
  <c r="D153" i="21"/>
  <c r="T153" i="21"/>
  <c r="L153" i="21"/>
  <c r="W55" i="19"/>
  <c r="S55" i="19"/>
  <c r="O55" i="19"/>
  <c r="K55" i="19"/>
  <c r="G55" i="19"/>
  <c r="C55" i="19"/>
  <c r="V55" i="19"/>
  <c r="R55" i="19"/>
  <c r="N55" i="19"/>
  <c r="J55" i="19"/>
  <c r="F55" i="19"/>
  <c r="B55" i="19"/>
  <c r="Y55" i="19"/>
  <c r="Q55" i="19"/>
  <c r="I55" i="19"/>
  <c r="X55" i="19"/>
  <c r="P55" i="19"/>
  <c r="H55" i="19"/>
  <c r="M55" i="19"/>
  <c r="L55" i="19"/>
  <c r="U55" i="19"/>
  <c r="T55" i="19"/>
  <c r="E55" i="19"/>
  <c r="D55" i="19"/>
  <c r="A56" i="19"/>
  <c r="X89" i="19"/>
  <c r="T89" i="19"/>
  <c r="P89" i="19"/>
  <c r="L89" i="19"/>
  <c r="H89" i="19"/>
  <c r="D89" i="19"/>
  <c r="W89" i="19"/>
  <c r="S89" i="19"/>
  <c r="O89" i="19"/>
  <c r="K89" i="19"/>
  <c r="G89" i="19"/>
  <c r="C89" i="19"/>
  <c r="V89" i="19"/>
  <c r="N89" i="19"/>
  <c r="F89" i="19"/>
  <c r="U89" i="19"/>
  <c r="M89" i="19"/>
  <c r="E89" i="19"/>
  <c r="R89" i="19"/>
  <c r="B89" i="19"/>
  <c r="Q89" i="19"/>
  <c r="J89" i="19"/>
  <c r="I89" i="19"/>
  <c r="Y89" i="19"/>
  <c r="A90" i="19"/>
  <c r="W153" i="28"/>
  <c r="S153" i="28"/>
  <c r="O153" i="28"/>
  <c r="K153" i="28"/>
  <c r="G153" i="28"/>
  <c r="C153" i="28"/>
  <c r="A154" i="28"/>
  <c r="V153" i="28"/>
  <c r="R153" i="28"/>
  <c r="N153" i="28"/>
  <c r="J153" i="28"/>
  <c r="F153" i="28"/>
  <c r="B153" i="28"/>
  <c r="T153" i="28"/>
  <c r="L153" i="28"/>
  <c r="D153" i="28"/>
  <c r="Y153" i="28"/>
  <c r="Q153" i="28"/>
  <c r="I153" i="28"/>
  <c r="U153" i="28"/>
  <c r="E153" i="28"/>
  <c r="P153" i="28"/>
  <c r="M153" i="28"/>
  <c r="X153" i="28"/>
  <c r="H153" i="28"/>
  <c r="X185" i="21"/>
  <c r="T185" i="21"/>
  <c r="P185" i="21"/>
  <c r="L185" i="21"/>
  <c r="H185" i="21"/>
  <c r="D185" i="21"/>
  <c r="W185" i="21"/>
  <c r="S185" i="21"/>
  <c r="O185" i="21"/>
  <c r="K185" i="21"/>
  <c r="G185" i="21"/>
  <c r="C185" i="21"/>
  <c r="U185" i="21"/>
  <c r="M185" i="21"/>
  <c r="E185" i="21"/>
  <c r="Y185" i="21"/>
  <c r="I185" i="21"/>
  <c r="A186" i="21"/>
  <c r="R185" i="21"/>
  <c r="J185" i="21"/>
  <c r="B185" i="21"/>
  <c r="Q185" i="21"/>
  <c r="N185" i="21"/>
  <c r="F185" i="21"/>
  <c r="V18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51" i="21"/>
  <c r="T251" i="21"/>
  <c r="P251" i="21"/>
  <c r="L251" i="21"/>
  <c r="H251" i="21"/>
  <c r="D251" i="21"/>
  <c r="W251" i="21"/>
  <c r="S251" i="21"/>
  <c r="O251" i="21"/>
  <c r="K251" i="21"/>
  <c r="G251" i="21"/>
  <c r="C251" i="21"/>
  <c r="Y251" i="21"/>
  <c r="Q251" i="21"/>
  <c r="I251" i="21"/>
  <c r="M251" i="21"/>
  <c r="V251" i="21"/>
  <c r="N251" i="21"/>
  <c r="F251" i="21"/>
  <c r="U251" i="21"/>
  <c r="E251" i="21"/>
  <c r="R251" i="21"/>
  <c r="A252" i="21"/>
  <c r="J251" i="21"/>
  <c r="B251" i="21"/>
  <c r="A186" i="28"/>
  <c r="V185" i="28"/>
  <c r="R185" i="28"/>
  <c r="N185" i="28"/>
  <c r="J185" i="28"/>
  <c r="F185" i="28"/>
  <c r="B185" i="28"/>
  <c r="Y185" i="28"/>
  <c r="U185" i="28"/>
  <c r="Q185" i="28"/>
  <c r="M185" i="28"/>
  <c r="I185" i="28"/>
  <c r="E185" i="28"/>
  <c r="W185" i="28"/>
  <c r="O185" i="28"/>
  <c r="G185" i="28"/>
  <c r="T185" i="28"/>
  <c r="L185" i="28"/>
  <c r="D185" i="28"/>
  <c r="P185" i="28"/>
  <c r="K185" i="28"/>
  <c r="S185" i="28"/>
  <c r="C185" i="28"/>
  <c r="H185" i="28"/>
  <c r="X185" i="28"/>
  <c r="A55" i="28"/>
  <c r="V54" i="28"/>
  <c r="R54" i="28"/>
  <c r="N54" i="28"/>
  <c r="J54" i="28"/>
  <c r="F54" i="28"/>
  <c r="B54" i="28"/>
  <c r="Y54" i="28"/>
  <c r="U54" i="28"/>
  <c r="Q54" i="28"/>
  <c r="M54" i="28"/>
  <c r="I54" i="28"/>
  <c r="E54" i="28"/>
  <c r="S54" i="28"/>
  <c r="K54" i="28"/>
  <c r="C54" i="28"/>
  <c r="W54" i="28"/>
  <c r="G54" i="28"/>
  <c r="X54" i="28"/>
  <c r="P54" i="28"/>
  <c r="H54" i="28"/>
  <c r="O54" i="28"/>
  <c r="T54" i="28"/>
  <c r="L54" i="28"/>
  <c r="D54"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W287" i="28"/>
  <c r="S287" i="28"/>
  <c r="O287" i="28"/>
  <c r="K287" i="28"/>
  <c r="G287" i="28"/>
  <c r="C287" i="28"/>
  <c r="A288" i="28"/>
  <c r="V287" i="28"/>
  <c r="R287" i="28"/>
  <c r="N287" i="28"/>
  <c r="J287" i="28"/>
  <c r="F287" i="28"/>
  <c r="B287" i="28"/>
  <c r="T287" i="28"/>
  <c r="L287" i="28"/>
  <c r="D287" i="28"/>
  <c r="Y287" i="28"/>
  <c r="Q287" i="28"/>
  <c r="I287" i="28"/>
  <c r="M287" i="28"/>
  <c r="X287" i="28"/>
  <c r="H287" i="28"/>
  <c r="P287" i="28"/>
  <c r="E287" i="28"/>
  <c r="U287"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3" i="19"/>
  <c r="U123" i="19"/>
  <c r="Q123" i="19"/>
  <c r="M123" i="19"/>
  <c r="I123" i="19"/>
  <c r="E123" i="19"/>
  <c r="X123" i="19"/>
  <c r="S123" i="19"/>
  <c r="N123" i="19"/>
  <c r="H123" i="19"/>
  <c r="C123" i="19"/>
  <c r="W123" i="19"/>
  <c r="R123" i="19"/>
  <c r="L123" i="19"/>
  <c r="G123" i="19"/>
  <c r="B123" i="19"/>
  <c r="V123" i="19"/>
  <c r="K123" i="19"/>
  <c r="T123" i="19"/>
  <c r="J123" i="19"/>
  <c r="F123" i="19"/>
  <c r="D123" i="19"/>
  <c r="P123" i="19"/>
  <c r="O123" i="19"/>
  <c r="A124" i="19"/>
  <c r="A89" i="28"/>
  <c r="V88" i="28"/>
  <c r="R88" i="28"/>
  <c r="N88" i="28"/>
  <c r="J88" i="28"/>
  <c r="F88" i="28"/>
  <c r="B88" i="28"/>
  <c r="Y88" i="28"/>
  <c r="U88" i="28"/>
  <c r="Q88" i="28"/>
  <c r="M88" i="28"/>
  <c r="I88" i="28"/>
  <c r="E88" i="28"/>
  <c r="W88" i="28"/>
  <c r="O88" i="28"/>
  <c r="G88" i="28"/>
  <c r="T88" i="28"/>
  <c r="L88" i="28"/>
  <c r="D88" i="28"/>
  <c r="X88" i="28"/>
  <c r="H88" i="28"/>
  <c r="P88" i="28"/>
  <c r="S88" i="28"/>
  <c r="C88" i="28"/>
  <c r="K88" i="28"/>
  <c r="X55" i="21"/>
  <c r="T55" i="21"/>
  <c r="P55" i="21"/>
  <c r="L55" i="21"/>
  <c r="H55" i="21"/>
  <c r="D55" i="21"/>
  <c r="W55" i="21"/>
  <c r="S55" i="21"/>
  <c r="O55" i="21"/>
  <c r="K55" i="21"/>
  <c r="G55" i="21"/>
  <c r="C55" i="21"/>
  <c r="Y55" i="21"/>
  <c r="Q55" i="21"/>
  <c r="I55" i="21"/>
  <c r="U55" i="21"/>
  <c r="E55" i="21"/>
  <c r="R55" i="21"/>
  <c r="B55" i="21"/>
  <c r="V55" i="21"/>
  <c r="N55" i="21"/>
  <c r="F55" i="21"/>
  <c r="M55" i="21"/>
  <c r="A56" i="21"/>
  <c r="J55" i="21"/>
  <c r="W355" i="28"/>
  <c r="S355" i="28"/>
  <c r="O355" i="28"/>
  <c r="K355" i="28"/>
  <c r="G355" i="28"/>
  <c r="C355" i="28"/>
  <c r="A356" i="28"/>
  <c r="V355" i="28"/>
  <c r="R355" i="28"/>
  <c r="N355" i="28"/>
  <c r="J355" i="28"/>
  <c r="F355" i="28"/>
  <c r="B355" i="28"/>
  <c r="A390" i="28"/>
  <c r="X355" i="28"/>
  <c r="P355" i="28"/>
  <c r="H355" i="28"/>
  <c r="U355" i="28"/>
  <c r="M355" i="28"/>
  <c r="E355" i="28"/>
  <c r="Q355" i="28"/>
  <c r="L355" i="28"/>
  <c r="T355" i="28"/>
  <c r="D355" i="28"/>
  <c r="I355" i="28"/>
  <c r="Y355" i="28"/>
  <c r="X121" i="28"/>
  <c r="T121" i="28"/>
  <c r="P121" i="28"/>
  <c r="L121" i="28"/>
  <c r="H121" i="28"/>
  <c r="D121" i="28"/>
  <c r="W121" i="28"/>
  <c r="S121" i="28"/>
  <c r="O121" i="28"/>
  <c r="K121" i="28"/>
  <c r="G121" i="28"/>
  <c r="C121" i="28"/>
  <c r="Y121" i="28"/>
  <c r="Q121" i="28"/>
  <c r="I121" i="28"/>
  <c r="V121" i="28"/>
  <c r="N121" i="28"/>
  <c r="F121" i="28"/>
  <c r="A122" i="28"/>
  <c r="J121" i="28"/>
  <c r="R121" i="28"/>
  <c r="U121" i="28"/>
  <c r="E121" i="28"/>
  <c r="B121" i="28"/>
  <c r="M121"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1" i="21"/>
  <c r="S121" i="21"/>
  <c r="O121" i="21"/>
  <c r="K121" i="21"/>
  <c r="G121" i="21"/>
  <c r="C121" i="21"/>
  <c r="A122" i="21"/>
  <c r="V121" i="21"/>
  <c r="R121" i="21"/>
  <c r="N121" i="21"/>
  <c r="J121" i="21"/>
  <c r="F121" i="21"/>
  <c r="B121" i="21"/>
  <c r="X121" i="21"/>
  <c r="P121" i="21"/>
  <c r="H121" i="21"/>
  <c r="L121" i="21"/>
  <c r="U121" i="21"/>
  <c r="M121" i="21"/>
  <c r="E121" i="21"/>
  <c r="T121" i="21"/>
  <c r="D121" i="21"/>
  <c r="Q121" i="21"/>
  <c r="Y121" i="21"/>
  <c r="I121"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54" i="21"/>
  <c r="U154" i="21"/>
  <c r="Q154" i="21"/>
  <c r="M154" i="21"/>
  <c r="I154" i="21"/>
  <c r="E154" i="21"/>
  <c r="X154" i="21"/>
  <c r="T154" i="21"/>
  <c r="P154" i="21"/>
  <c r="L154" i="21"/>
  <c r="H154" i="21"/>
  <c r="D154" i="21"/>
  <c r="A155" i="21"/>
  <c r="R154" i="21"/>
  <c r="J154" i="21"/>
  <c r="B154" i="21"/>
  <c r="V154" i="21"/>
  <c r="F154" i="21"/>
  <c r="W154" i="21"/>
  <c r="O154" i="21"/>
  <c r="G154" i="21"/>
  <c r="N154" i="21"/>
  <c r="C154" i="21"/>
  <c r="S154" i="21"/>
  <c r="K154"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U321" i="21"/>
  <c r="M321" i="21"/>
  <c r="W218" i="28"/>
  <c r="S218" i="28"/>
  <c r="O218" i="28"/>
  <c r="K218" i="28"/>
  <c r="G218" i="28"/>
  <c r="C218" i="28"/>
  <c r="A219" i="28"/>
  <c r="V218" i="28"/>
  <c r="R218" i="28"/>
  <c r="N218" i="28"/>
  <c r="J218" i="28"/>
  <c r="F218" i="28"/>
  <c r="B218" i="28"/>
  <c r="X218" i="28"/>
  <c r="P218" i="28"/>
  <c r="H218" i="28"/>
  <c r="U218" i="28"/>
  <c r="M218" i="28"/>
  <c r="E218" i="28"/>
  <c r="Y218" i="28"/>
  <c r="I218" i="28"/>
  <c r="T218" i="28"/>
  <c r="D218" i="28"/>
  <c r="L218" i="28"/>
  <c r="Q218" i="28"/>
  <c r="Y287" i="21"/>
  <c r="U287" i="21"/>
  <c r="Q287" i="21"/>
  <c r="M287" i="21"/>
  <c r="I287" i="21"/>
  <c r="E287" i="21"/>
  <c r="X287" i="21"/>
  <c r="T287" i="21"/>
  <c r="P287" i="21"/>
  <c r="L287" i="21"/>
  <c r="H287" i="21"/>
  <c r="D287" i="21"/>
  <c r="A288" i="21"/>
  <c r="R287" i="21"/>
  <c r="J287" i="21"/>
  <c r="B287" i="21"/>
  <c r="V287" i="21"/>
  <c r="N287" i="21"/>
  <c r="W287" i="21"/>
  <c r="O287" i="21"/>
  <c r="G287" i="21"/>
  <c r="F287" i="21"/>
  <c r="K287" i="21"/>
  <c r="S287" i="21"/>
  <c r="C287" i="21"/>
  <c r="W186" i="21"/>
  <c r="S186" i="21"/>
  <c r="O186" i="21"/>
  <c r="K186" i="21"/>
  <c r="G186" i="21"/>
  <c r="C186" i="21"/>
  <c r="A187" i="21"/>
  <c r="V186" i="21"/>
  <c r="R186" i="21"/>
  <c r="N186" i="21"/>
  <c r="J186" i="21"/>
  <c r="F186" i="21"/>
  <c r="B186" i="21"/>
  <c r="T186" i="21"/>
  <c r="L186" i="21"/>
  <c r="D186" i="21"/>
  <c r="P186" i="21"/>
  <c r="Y186" i="21"/>
  <c r="Q186" i="21"/>
  <c r="I186" i="21"/>
  <c r="X186" i="21"/>
  <c r="H186" i="21"/>
  <c r="U186" i="21"/>
  <c r="E186" i="21"/>
  <c r="M186" i="21"/>
  <c r="A155" i="28"/>
  <c r="V154" i="28"/>
  <c r="R154" i="28"/>
  <c r="N154" i="28"/>
  <c r="J154" i="28"/>
  <c r="F154" i="28"/>
  <c r="B154" i="28"/>
  <c r="Y154" i="28"/>
  <c r="U154" i="28"/>
  <c r="Q154" i="28"/>
  <c r="M154" i="28"/>
  <c r="I154" i="28"/>
  <c r="E154" i="28"/>
  <c r="S154" i="28"/>
  <c r="K154" i="28"/>
  <c r="C154" i="28"/>
  <c r="X154" i="28"/>
  <c r="P154" i="28"/>
  <c r="H154" i="28"/>
  <c r="L154" i="28"/>
  <c r="D154" i="28"/>
  <c r="W154" i="28"/>
  <c r="G154" i="28"/>
  <c r="T154" i="28"/>
  <c r="O154" i="28"/>
  <c r="V89" i="25"/>
  <c r="R89" i="25"/>
  <c r="N89" i="25"/>
  <c r="J89" i="25"/>
  <c r="F89" i="25"/>
  <c r="B89" i="25"/>
  <c r="Y89" i="25"/>
  <c r="U89" i="25"/>
  <c r="Q89" i="25"/>
  <c r="M89" i="25"/>
  <c r="I89" i="25"/>
  <c r="E89" i="25"/>
  <c r="X89" i="25"/>
  <c r="P89" i="25"/>
  <c r="H89" i="25"/>
  <c r="W89" i="25"/>
  <c r="O89" i="25"/>
  <c r="G89" i="25"/>
  <c r="S89" i="25"/>
  <c r="C89" i="25"/>
  <c r="T89" i="25"/>
  <c r="L89" i="25"/>
  <c r="K89" i="25"/>
  <c r="D89" i="25"/>
  <c r="A90" i="25"/>
  <c r="Y252" i="28"/>
  <c r="U252" i="28"/>
  <c r="Q252" i="28"/>
  <c r="M252" i="28"/>
  <c r="I252" i="28"/>
  <c r="E252" i="28"/>
  <c r="X252" i="28"/>
  <c r="T252" i="28"/>
  <c r="P252" i="28"/>
  <c r="L252" i="28"/>
  <c r="H252" i="28"/>
  <c r="D252" i="28"/>
  <c r="A253" i="28"/>
  <c r="R252" i="28"/>
  <c r="J252" i="28"/>
  <c r="B252" i="28"/>
  <c r="W252" i="28"/>
  <c r="O252" i="28"/>
  <c r="G252" i="28"/>
  <c r="K252" i="28"/>
  <c r="V252" i="28"/>
  <c r="F252" i="28"/>
  <c r="S252" i="28"/>
  <c r="N252" i="28"/>
  <c r="C252" i="28"/>
  <c r="V122" i="25"/>
  <c r="R122" i="25"/>
  <c r="N122" i="25"/>
  <c r="J122" i="25"/>
  <c r="F122" i="25"/>
  <c r="B122" i="25"/>
  <c r="Y122" i="25"/>
  <c r="U122" i="25"/>
  <c r="Q122" i="25"/>
  <c r="M122" i="25"/>
  <c r="I122" i="25"/>
  <c r="E122" i="25"/>
  <c r="X122" i="25"/>
  <c r="P122" i="25"/>
  <c r="H122" i="25"/>
  <c r="T122" i="25"/>
  <c r="D122" i="25"/>
  <c r="W122" i="25"/>
  <c r="O122" i="25"/>
  <c r="G122" i="25"/>
  <c r="L122" i="25"/>
  <c r="S122" i="25"/>
  <c r="K122" i="25"/>
  <c r="C122" i="25"/>
  <c r="A123" i="25"/>
  <c r="Y55" i="28"/>
  <c r="U55" i="28"/>
  <c r="Q55" i="28"/>
  <c r="M55" i="28"/>
  <c r="I55" i="28"/>
  <c r="E55" i="28"/>
  <c r="X55" i="28"/>
  <c r="T55" i="28"/>
  <c r="P55" i="28"/>
  <c r="L55" i="28"/>
  <c r="H55" i="28"/>
  <c r="D55" i="28"/>
  <c r="A56" i="28"/>
  <c r="R55" i="28"/>
  <c r="J55" i="28"/>
  <c r="B55" i="28"/>
  <c r="N55" i="28"/>
  <c r="W55" i="28"/>
  <c r="O55" i="28"/>
  <c r="G55" i="28"/>
  <c r="V55" i="28"/>
  <c r="F55" i="28"/>
  <c r="S55" i="28"/>
  <c r="K55" i="28"/>
  <c r="C55" i="28"/>
  <c r="W252" i="21"/>
  <c r="S252" i="21"/>
  <c r="O252" i="21"/>
  <c r="K252" i="21"/>
  <c r="G252" i="21"/>
  <c r="C252" i="21"/>
  <c r="A253" i="21"/>
  <c r="V252" i="21"/>
  <c r="R252" i="21"/>
  <c r="N252" i="21"/>
  <c r="J252" i="21"/>
  <c r="F252" i="21"/>
  <c r="B252" i="21"/>
  <c r="X252" i="21"/>
  <c r="P252" i="21"/>
  <c r="H252" i="21"/>
  <c r="T252" i="21"/>
  <c r="D252" i="21"/>
  <c r="U252" i="21"/>
  <c r="M252" i="21"/>
  <c r="E252" i="21"/>
  <c r="L252" i="21"/>
  <c r="Y252" i="21"/>
  <c r="Q252" i="21"/>
  <c r="I252" i="21"/>
  <c r="Y186" i="28"/>
  <c r="U186" i="28"/>
  <c r="Q186" i="28"/>
  <c r="M186" i="28"/>
  <c r="I186" i="28"/>
  <c r="E186" i="28"/>
  <c r="X186" i="28"/>
  <c r="T186" i="28"/>
  <c r="P186" i="28"/>
  <c r="L186" i="28"/>
  <c r="H186" i="28"/>
  <c r="D186" i="28"/>
  <c r="V186" i="28"/>
  <c r="N186" i="28"/>
  <c r="F186" i="28"/>
  <c r="S186" i="28"/>
  <c r="K186" i="28"/>
  <c r="C186" i="28"/>
  <c r="W186" i="28"/>
  <c r="G186" i="28"/>
  <c r="R186" i="28"/>
  <c r="B186" i="28"/>
  <c r="A187" i="28"/>
  <c r="O186" i="28"/>
  <c r="J186" i="28"/>
  <c r="Y355" i="21"/>
  <c r="U355" i="21"/>
  <c r="Q355" i="21"/>
  <c r="M355" i="21"/>
  <c r="I355" i="21"/>
  <c r="E355" i="21"/>
  <c r="A390" i="21"/>
  <c r="X355" i="21"/>
  <c r="T355" i="21"/>
  <c r="P355" i="21"/>
  <c r="L355" i="21"/>
  <c r="H355" i="21"/>
  <c r="D355" i="21"/>
  <c r="V355" i="21"/>
  <c r="N355" i="21"/>
  <c r="F355" i="21"/>
  <c r="A356" i="21"/>
  <c r="R355" i="21"/>
  <c r="B355" i="21"/>
  <c r="S355" i="21"/>
  <c r="K355" i="21"/>
  <c r="C355" i="21"/>
  <c r="J355" i="21"/>
  <c r="O355" i="21"/>
  <c r="W355" i="21"/>
  <c r="G355" i="21"/>
  <c r="Y218" i="21"/>
  <c r="U218" i="21"/>
  <c r="Q218" i="21"/>
  <c r="M218" i="21"/>
  <c r="I218" i="21"/>
  <c r="E218" i="21"/>
  <c r="X218" i="21"/>
  <c r="T218" i="21"/>
  <c r="P218" i="21"/>
  <c r="L218" i="21"/>
  <c r="H218" i="21"/>
  <c r="D218" i="21"/>
  <c r="V218" i="21"/>
  <c r="N218" i="21"/>
  <c r="F218" i="21"/>
  <c r="R218" i="21"/>
  <c r="B218" i="21"/>
  <c r="S218" i="21"/>
  <c r="K218" i="21"/>
  <c r="C218" i="21"/>
  <c r="A219" i="21"/>
  <c r="J218" i="21"/>
  <c r="G218" i="21"/>
  <c r="O218" i="21"/>
  <c r="W218" i="21"/>
  <c r="A89" i="21"/>
  <c r="V88" i="21"/>
  <c r="R88" i="21"/>
  <c r="N88" i="21"/>
  <c r="J88" i="21"/>
  <c r="F88" i="21"/>
  <c r="B88" i="21"/>
  <c r="Y88" i="21"/>
  <c r="U88" i="21"/>
  <c r="Q88" i="21"/>
  <c r="M88" i="21"/>
  <c r="I88" i="21"/>
  <c r="E88" i="21"/>
  <c r="S88" i="21"/>
  <c r="K88" i="21"/>
  <c r="C88" i="21"/>
  <c r="O88" i="21"/>
  <c r="L88" i="21"/>
  <c r="X88" i="21"/>
  <c r="P88" i="21"/>
  <c r="H88" i="21"/>
  <c r="W88" i="21"/>
  <c r="G88" i="21"/>
  <c r="T88" i="21"/>
  <c r="D88" i="21"/>
  <c r="Y321" i="28"/>
  <c r="U321" i="28"/>
  <c r="Q321" i="28"/>
  <c r="M321" i="28"/>
  <c r="I321" i="28"/>
  <c r="E321" i="28"/>
  <c r="X321" i="28"/>
  <c r="T321" i="28"/>
  <c r="P321" i="28"/>
  <c r="L321" i="28"/>
  <c r="H321" i="28"/>
  <c r="D321" i="28"/>
  <c r="V321" i="28"/>
  <c r="N321" i="28"/>
  <c r="F321" i="28"/>
  <c r="S321" i="28"/>
  <c r="K321" i="28"/>
  <c r="C321" i="28"/>
  <c r="O321" i="28"/>
  <c r="A322" i="28"/>
  <c r="J321" i="28"/>
  <c r="B321" i="28"/>
  <c r="W321" i="28"/>
  <c r="R321" i="28"/>
  <c r="G321"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7" i="25"/>
  <c r="R57" i="25"/>
  <c r="N57" i="25"/>
  <c r="J57" i="25"/>
  <c r="F57" i="25"/>
  <c r="B57" i="25"/>
  <c r="Y57" i="25"/>
  <c r="U57" i="25"/>
  <c r="Q57" i="25"/>
  <c r="M57" i="25"/>
  <c r="I57" i="25"/>
  <c r="E57" i="25"/>
  <c r="X57" i="25"/>
  <c r="P57" i="25"/>
  <c r="H57" i="25"/>
  <c r="W57" i="25"/>
  <c r="O57" i="25"/>
  <c r="G57" i="25"/>
  <c r="K57" i="25"/>
  <c r="L57" i="25"/>
  <c r="T57" i="25"/>
  <c r="D57" i="25"/>
  <c r="S57" i="25"/>
  <c r="C57" i="25"/>
  <c r="A58" i="25"/>
  <c r="X187" i="28"/>
  <c r="T187" i="28"/>
  <c r="P187" i="28"/>
  <c r="L187" i="28"/>
  <c r="H187" i="28"/>
  <c r="D187" i="28"/>
  <c r="W187" i="28"/>
  <c r="S187" i="28"/>
  <c r="O187" i="28"/>
  <c r="K187" i="28"/>
  <c r="G187" i="28"/>
  <c r="C187" i="28"/>
  <c r="U187" i="28"/>
  <c r="M187" i="28"/>
  <c r="E187" i="28"/>
  <c r="A188" i="28"/>
  <c r="R187" i="28"/>
  <c r="J187" i="28"/>
  <c r="B187" i="28"/>
  <c r="N187" i="28"/>
  <c r="Y187" i="28"/>
  <c r="I187" i="28"/>
  <c r="Q187" i="28"/>
  <c r="V187" i="28"/>
  <c r="F187" i="28"/>
  <c r="X56" i="28"/>
  <c r="T56" i="28"/>
  <c r="P56" i="28"/>
  <c r="L56" i="28"/>
  <c r="H56" i="28"/>
  <c r="D56" i="28"/>
  <c r="W56" i="28"/>
  <c r="S56" i="28"/>
  <c r="O56" i="28"/>
  <c r="K56" i="28"/>
  <c r="G56" i="28"/>
  <c r="C56" i="28"/>
  <c r="Y56" i="28"/>
  <c r="Q56" i="28"/>
  <c r="I56" i="28"/>
  <c r="U56" i="28"/>
  <c r="E56" i="28"/>
  <c r="V56" i="28"/>
  <c r="N56" i="28"/>
  <c r="F56" i="28"/>
  <c r="M56" i="28"/>
  <c r="B56" i="28"/>
  <c r="J56" i="28"/>
  <c r="A57" i="28"/>
  <c r="R56" i="28"/>
  <c r="Y155" i="28"/>
  <c r="U155" i="28"/>
  <c r="Q155" i="28"/>
  <c r="M155" i="28"/>
  <c r="I155" i="28"/>
  <c r="E155" i="28"/>
  <c r="X155" i="28"/>
  <c r="T155" i="28"/>
  <c r="P155" i="28"/>
  <c r="L155" i="28"/>
  <c r="H155" i="28"/>
  <c r="D155" i="28"/>
  <c r="A156" i="28"/>
  <c r="R155" i="28"/>
  <c r="J155" i="28"/>
  <c r="B155" i="28"/>
  <c r="W155" i="28"/>
  <c r="O155" i="28"/>
  <c r="G155" i="28"/>
  <c r="S155" i="28"/>
  <c r="C155" i="28"/>
  <c r="K155" i="28"/>
  <c r="N155" i="28"/>
  <c r="V155" i="28"/>
  <c r="F155" i="28"/>
  <c r="X390" i="28"/>
  <c r="T390" i="28"/>
  <c r="P390" i="28"/>
  <c r="L390" i="28"/>
  <c r="H390" i="28"/>
  <c r="D390" i="28"/>
  <c r="W390" i="28"/>
  <c r="S390" i="28"/>
  <c r="O390" i="28"/>
  <c r="K390" i="28"/>
  <c r="G390" i="28"/>
  <c r="C390" i="28"/>
  <c r="Y390" i="28"/>
  <c r="Q390" i="28"/>
  <c r="I390" i="28"/>
  <c r="V390" i="28"/>
  <c r="N390" i="28"/>
  <c r="F390" i="28"/>
  <c r="A391" i="28"/>
  <c r="J390" i="28"/>
  <c r="U390" i="28"/>
  <c r="E390" i="28"/>
  <c r="M390" i="28"/>
  <c r="B390" i="28"/>
  <c r="R390" i="28"/>
  <c r="V124" i="19"/>
  <c r="R124" i="19"/>
  <c r="N124" i="19"/>
  <c r="J124" i="19"/>
  <c r="F124" i="19"/>
  <c r="B124" i="19"/>
  <c r="Y124" i="19"/>
  <c r="U124" i="19"/>
  <c r="Q124" i="19"/>
  <c r="M124" i="19"/>
  <c r="I124" i="19"/>
  <c r="E124" i="19"/>
  <c r="X124" i="19"/>
  <c r="P124" i="19"/>
  <c r="H124" i="19"/>
  <c r="W124" i="19"/>
  <c r="O124" i="19"/>
  <c r="G124" i="19"/>
  <c r="L124" i="19"/>
  <c r="K124" i="19"/>
  <c r="D124" i="19"/>
  <c r="C124" i="19"/>
  <c r="T124" i="19"/>
  <c r="S124" i="19"/>
  <c r="A125" i="19"/>
  <c r="A289" i="28"/>
  <c r="V288" i="28"/>
  <c r="R288" i="28"/>
  <c r="N288" i="28"/>
  <c r="J288" i="28"/>
  <c r="F288" i="28"/>
  <c r="B288" i="28"/>
  <c r="Y288" i="28"/>
  <c r="U288" i="28"/>
  <c r="Q288" i="28"/>
  <c r="M288" i="28"/>
  <c r="I288" i="28"/>
  <c r="E288" i="28"/>
  <c r="S288" i="28"/>
  <c r="K288" i="28"/>
  <c r="C288" i="28"/>
  <c r="X288" i="28"/>
  <c r="P288" i="28"/>
  <c r="H288" i="28"/>
  <c r="T288" i="28"/>
  <c r="D288" i="28"/>
  <c r="O288" i="28"/>
  <c r="W288" i="28"/>
  <c r="L288" i="28"/>
  <c r="G288" i="28"/>
  <c r="X356" i="21"/>
  <c r="T356" i="21"/>
  <c r="P356" i="21"/>
  <c r="L356" i="21"/>
  <c r="H356" i="21"/>
  <c r="D356" i="21"/>
  <c r="W356" i="21"/>
  <c r="S356" i="21"/>
  <c r="O356" i="21"/>
  <c r="K356" i="21"/>
  <c r="G356" i="21"/>
  <c r="C356" i="21"/>
  <c r="U356" i="21"/>
  <c r="M356" i="21"/>
  <c r="E356" i="21"/>
  <c r="Q356" i="21"/>
  <c r="A357" i="21"/>
  <c r="R356" i="21"/>
  <c r="J356" i="21"/>
  <c r="B356" i="21"/>
  <c r="Y356" i="21"/>
  <c r="I356" i="21"/>
  <c r="V356" i="21"/>
  <c r="N356" i="21"/>
  <c r="F356" i="21"/>
  <c r="A254" i="21"/>
  <c r="V253" i="21"/>
  <c r="R253" i="21"/>
  <c r="N253" i="21"/>
  <c r="J253" i="21"/>
  <c r="F253" i="21"/>
  <c r="B253" i="21"/>
  <c r="Y253" i="21"/>
  <c r="U253" i="21"/>
  <c r="Q253" i="21"/>
  <c r="M253" i="21"/>
  <c r="I253" i="21"/>
  <c r="E253" i="21"/>
  <c r="W253" i="21"/>
  <c r="O253" i="21"/>
  <c r="G253" i="21"/>
  <c r="S253" i="21"/>
  <c r="C253" i="21"/>
  <c r="T253" i="21"/>
  <c r="L253" i="21"/>
  <c r="D253" i="21"/>
  <c r="K253" i="21"/>
  <c r="X253" i="21"/>
  <c r="P253" i="21"/>
  <c r="H253" i="21"/>
  <c r="V123" i="25"/>
  <c r="R123" i="25"/>
  <c r="N123" i="25"/>
  <c r="J123" i="25"/>
  <c r="F123" i="25"/>
  <c r="B123" i="25"/>
  <c r="Y123" i="25"/>
  <c r="U123" i="25"/>
  <c r="Q123" i="25"/>
  <c r="M123" i="25"/>
  <c r="I123" i="25"/>
  <c r="E123" i="25"/>
  <c r="X123" i="25"/>
  <c r="P123" i="25"/>
  <c r="H123" i="25"/>
  <c r="L123" i="25"/>
  <c r="W123" i="25"/>
  <c r="O123" i="25"/>
  <c r="G123" i="25"/>
  <c r="T123" i="25"/>
  <c r="D123" i="25"/>
  <c r="S123" i="25"/>
  <c r="K123" i="25"/>
  <c r="C123" i="25"/>
  <c r="A124" i="25"/>
  <c r="A220" i="28"/>
  <c r="V219" i="28"/>
  <c r="R219" i="28"/>
  <c r="N219" i="28"/>
  <c r="J219" i="28"/>
  <c r="F219" i="28"/>
  <c r="B219" i="28"/>
  <c r="Y219" i="28"/>
  <c r="U219" i="28"/>
  <c r="Q219" i="28"/>
  <c r="M219" i="28"/>
  <c r="I219" i="28"/>
  <c r="E219" i="28"/>
  <c r="W219" i="28"/>
  <c r="O219" i="28"/>
  <c r="G219" i="28"/>
  <c r="T219" i="28"/>
  <c r="L219" i="28"/>
  <c r="D219" i="28"/>
  <c r="P219" i="28"/>
  <c r="K219" i="28"/>
  <c r="S219" i="28"/>
  <c r="C219" i="28"/>
  <c r="H219" i="28"/>
  <c r="X219"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2" i="28"/>
  <c r="S122" i="28"/>
  <c r="O122" i="28"/>
  <c r="K122" i="28"/>
  <c r="G122" i="28"/>
  <c r="C122" i="28"/>
  <c r="A123" i="28"/>
  <c r="V122" i="28"/>
  <c r="R122" i="28"/>
  <c r="N122" i="28"/>
  <c r="J122" i="28"/>
  <c r="F122" i="28"/>
  <c r="B122" i="28"/>
  <c r="X122" i="28"/>
  <c r="P122" i="28"/>
  <c r="H122" i="28"/>
  <c r="U122" i="28"/>
  <c r="M122" i="28"/>
  <c r="E122" i="28"/>
  <c r="Q122" i="28"/>
  <c r="Y122" i="28"/>
  <c r="L122" i="28"/>
  <c r="I122" i="28"/>
  <c r="T122" i="28"/>
  <c r="D122"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89" i="21"/>
  <c r="U89" i="21"/>
  <c r="Q89" i="21"/>
  <c r="M89" i="21"/>
  <c r="I89" i="21"/>
  <c r="E89" i="21"/>
  <c r="X89" i="21"/>
  <c r="T89" i="21"/>
  <c r="P89" i="21"/>
  <c r="L89" i="21"/>
  <c r="H89" i="21"/>
  <c r="D89" i="21"/>
  <c r="A90" i="21"/>
  <c r="R89" i="21"/>
  <c r="J89" i="21"/>
  <c r="B89" i="21"/>
  <c r="V89" i="21"/>
  <c r="F89" i="21"/>
  <c r="K89" i="21"/>
  <c r="W89" i="21"/>
  <c r="O89" i="21"/>
  <c r="G89" i="21"/>
  <c r="N89" i="21"/>
  <c r="S89" i="21"/>
  <c r="C89" i="21"/>
  <c r="X253" i="28"/>
  <c r="T253" i="28"/>
  <c r="P253" i="28"/>
  <c r="L253" i="28"/>
  <c r="H253" i="28"/>
  <c r="D253" i="28"/>
  <c r="W253" i="28"/>
  <c r="S253" i="28"/>
  <c r="O253" i="28"/>
  <c r="K253" i="28"/>
  <c r="G253" i="28"/>
  <c r="C253" i="28"/>
  <c r="Y253" i="28"/>
  <c r="Q253" i="28"/>
  <c r="I253" i="28"/>
  <c r="V253" i="28"/>
  <c r="N253" i="28"/>
  <c r="F253" i="28"/>
  <c r="R253" i="28"/>
  <c r="B253" i="28"/>
  <c r="M253" i="28"/>
  <c r="E253" i="28"/>
  <c r="U253" i="28"/>
  <c r="A254" i="28"/>
  <c r="J253" i="28"/>
  <c r="X288" i="21"/>
  <c r="T288" i="21"/>
  <c r="P288" i="21"/>
  <c r="L288" i="21"/>
  <c r="H288" i="21"/>
  <c r="D288" i="21"/>
  <c r="W288" i="21"/>
  <c r="S288" i="21"/>
  <c r="O288" i="21"/>
  <c r="K288" i="21"/>
  <c r="G288" i="21"/>
  <c r="C288" i="21"/>
  <c r="Y288" i="21"/>
  <c r="Q288" i="21"/>
  <c r="I288" i="21"/>
  <c r="M288" i="21"/>
  <c r="V288" i="21"/>
  <c r="N288" i="21"/>
  <c r="F288" i="21"/>
  <c r="U288" i="21"/>
  <c r="E288" i="21"/>
  <c r="R288" i="21"/>
  <c r="A289" i="21"/>
  <c r="J288" i="21"/>
  <c r="B288" i="21"/>
  <c r="X155" i="21"/>
  <c r="T155" i="21"/>
  <c r="P155" i="21"/>
  <c r="L155" i="21"/>
  <c r="H155" i="21"/>
  <c r="D155" i="21"/>
  <c r="W155" i="21"/>
  <c r="S155" i="21"/>
  <c r="O155" i="21"/>
  <c r="K155" i="21"/>
  <c r="G155" i="21"/>
  <c r="C155" i="21"/>
  <c r="Y155" i="21"/>
  <c r="Q155" i="21"/>
  <c r="I155" i="21"/>
  <c r="U155" i="21"/>
  <c r="M155" i="21"/>
  <c r="V155" i="21"/>
  <c r="N155" i="21"/>
  <c r="F155" i="21"/>
  <c r="E155" i="21"/>
  <c r="J155" i="21"/>
  <c r="A156" i="21"/>
  <c r="R155" i="21"/>
  <c r="B155"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22" i="28"/>
  <c r="T322" i="28"/>
  <c r="P322" i="28"/>
  <c r="L322" i="28"/>
  <c r="H322" i="28"/>
  <c r="D322" i="28"/>
  <c r="W322" i="28"/>
  <c r="S322" i="28"/>
  <c r="O322" i="28"/>
  <c r="K322" i="28"/>
  <c r="G322" i="28"/>
  <c r="C322" i="28"/>
  <c r="U322" i="28"/>
  <c r="M322" i="28"/>
  <c r="E322" i="28"/>
  <c r="A323" i="28"/>
  <c r="R322" i="28"/>
  <c r="J322" i="28"/>
  <c r="B322" i="28"/>
  <c r="V322" i="28"/>
  <c r="F322" i="28"/>
  <c r="Q322" i="28"/>
  <c r="I322" i="28"/>
  <c r="Y322" i="28"/>
  <c r="N322" i="28"/>
  <c r="X219" i="21"/>
  <c r="T219" i="21"/>
  <c r="P219" i="21"/>
  <c r="L219" i="21"/>
  <c r="H219" i="21"/>
  <c r="D219" i="21"/>
  <c r="W219" i="21"/>
  <c r="S219" i="21"/>
  <c r="O219" i="21"/>
  <c r="K219" i="21"/>
  <c r="G219" i="21"/>
  <c r="C219" i="21"/>
  <c r="U219" i="21"/>
  <c r="M219" i="21"/>
  <c r="E219" i="21"/>
  <c r="I219" i="21"/>
  <c r="A220" i="21"/>
  <c r="R219" i="21"/>
  <c r="J219" i="21"/>
  <c r="B219" i="21"/>
  <c r="Y219" i="21"/>
  <c r="Q219" i="21"/>
  <c r="N219" i="21"/>
  <c r="V219" i="21"/>
  <c r="F219" i="21"/>
  <c r="A391" i="21"/>
  <c r="V390" i="21"/>
  <c r="R390" i="21"/>
  <c r="N390" i="21"/>
  <c r="J390" i="21"/>
  <c r="F390" i="21"/>
  <c r="B390" i="21"/>
  <c r="Y390" i="21"/>
  <c r="U390" i="21"/>
  <c r="Q390" i="21"/>
  <c r="M390" i="21"/>
  <c r="I390" i="21"/>
  <c r="E390" i="21"/>
  <c r="W390" i="21"/>
  <c r="O390" i="21"/>
  <c r="G390" i="21"/>
  <c r="K390" i="21"/>
  <c r="T390" i="21"/>
  <c r="L390" i="21"/>
  <c r="D390" i="21"/>
  <c r="S390" i="21"/>
  <c r="C390" i="21"/>
  <c r="H390" i="21"/>
  <c r="P390" i="21"/>
  <c r="X390" i="21"/>
  <c r="V90" i="25"/>
  <c r="R90" i="25"/>
  <c r="N90" i="25"/>
  <c r="J90" i="25"/>
  <c r="F90" i="25"/>
  <c r="B90" i="25"/>
  <c r="Y90" i="25"/>
  <c r="U90" i="25"/>
  <c r="Q90" i="25"/>
  <c r="M90" i="25"/>
  <c r="I90" i="25"/>
  <c r="E90" i="25"/>
  <c r="X90" i="25"/>
  <c r="P90" i="25"/>
  <c r="H90" i="25"/>
  <c r="W90" i="25"/>
  <c r="O90" i="25"/>
  <c r="G90" i="25"/>
  <c r="K90" i="25"/>
  <c r="T90" i="25"/>
  <c r="D90" i="25"/>
  <c r="S90" i="25"/>
  <c r="C90" i="25"/>
  <c r="L90" i="25"/>
  <c r="A91" i="25"/>
  <c r="A188" i="21"/>
  <c r="V187" i="21"/>
  <c r="R187" i="21"/>
  <c r="N187" i="21"/>
  <c r="J187" i="21"/>
  <c r="F187" i="21"/>
  <c r="B187" i="21"/>
  <c r="Y187" i="21"/>
  <c r="U187" i="21"/>
  <c r="Q187" i="21"/>
  <c r="M187" i="21"/>
  <c r="I187" i="21"/>
  <c r="E187" i="21"/>
  <c r="S187" i="21"/>
  <c r="K187" i="21"/>
  <c r="C187" i="21"/>
  <c r="W187" i="21"/>
  <c r="G187" i="21"/>
  <c r="X187" i="21"/>
  <c r="P187" i="21"/>
  <c r="H187" i="21"/>
  <c r="O187" i="21"/>
  <c r="T187" i="21"/>
  <c r="L187" i="21"/>
  <c r="D187" i="21"/>
  <c r="A323" i="21"/>
  <c r="V322" i="21"/>
  <c r="R322" i="21"/>
  <c r="N322" i="21"/>
  <c r="J322" i="21"/>
  <c r="F322" i="21"/>
  <c r="B322" i="21"/>
  <c r="Y322" i="21"/>
  <c r="U322" i="21"/>
  <c r="Q322" i="21"/>
  <c r="M322" i="21"/>
  <c r="I322" i="21"/>
  <c r="E322" i="21"/>
  <c r="S322" i="21"/>
  <c r="K322" i="21"/>
  <c r="C322" i="21"/>
  <c r="O322" i="21"/>
  <c r="X322" i="21"/>
  <c r="P322" i="21"/>
  <c r="H322" i="21"/>
  <c r="W322" i="21"/>
  <c r="G322" i="21"/>
  <c r="D322" i="21"/>
  <c r="L322" i="21"/>
  <c r="T322" i="21"/>
  <c r="W57" i="19"/>
  <c r="S57" i="19"/>
  <c r="O57" i="19"/>
  <c r="K57" i="19"/>
  <c r="G57" i="19"/>
  <c r="C57" i="19"/>
  <c r="V57" i="19"/>
  <c r="R57" i="19"/>
  <c r="N57" i="19"/>
  <c r="J57" i="19"/>
  <c r="F57" i="19"/>
  <c r="B57" i="19"/>
  <c r="Y57" i="19"/>
  <c r="Q57" i="19"/>
  <c r="I57" i="19"/>
  <c r="X57" i="19"/>
  <c r="P57" i="19"/>
  <c r="H57" i="19"/>
  <c r="M57" i="19"/>
  <c r="L57" i="19"/>
  <c r="E57" i="19"/>
  <c r="D57" i="19"/>
  <c r="U57" i="19"/>
  <c r="T57" i="19"/>
  <c r="A58" i="19"/>
  <c r="A123" i="21"/>
  <c r="V122" i="21"/>
  <c r="R122" i="21"/>
  <c r="N122" i="21"/>
  <c r="J122" i="21"/>
  <c r="F122" i="21"/>
  <c r="B122" i="21"/>
  <c r="Y122" i="21"/>
  <c r="U122" i="21"/>
  <c r="Q122" i="21"/>
  <c r="M122" i="21"/>
  <c r="I122" i="21"/>
  <c r="E122" i="21"/>
  <c r="W122" i="21"/>
  <c r="O122" i="21"/>
  <c r="G122" i="21"/>
  <c r="S122" i="21"/>
  <c r="C122" i="21"/>
  <c r="T122" i="21"/>
  <c r="L122" i="21"/>
  <c r="D122" i="21"/>
  <c r="K122" i="21"/>
  <c r="X122" i="21"/>
  <c r="H122" i="21"/>
  <c r="P122" i="21"/>
  <c r="A357" i="28"/>
  <c r="V356" i="28"/>
  <c r="R356" i="28"/>
  <c r="N356" i="28"/>
  <c r="J356" i="28"/>
  <c r="F356" i="28"/>
  <c r="B356" i="28"/>
  <c r="Y356" i="28"/>
  <c r="U356" i="28"/>
  <c r="Q356" i="28"/>
  <c r="M356" i="28"/>
  <c r="I356" i="28"/>
  <c r="E356" i="28"/>
  <c r="W356" i="28"/>
  <c r="O356" i="28"/>
  <c r="G356" i="28"/>
  <c r="T356" i="28"/>
  <c r="L356" i="28"/>
  <c r="D356" i="28"/>
  <c r="X356" i="28"/>
  <c r="H356" i="28"/>
  <c r="S356" i="28"/>
  <c r="C356" i="28"/>
  <c r="P356" i="28"/>
  <c r="K356" i="28"/>
  <c r="W56" i="21"/>
  <c r="S56" i="21"/>
  <c r="O56" i="21"/>
  <c r="K56" i="21"/>
  <c r="G56" i="21"/>
  <c r="C56" i="21"/>
  <c r="A57" i="21"/>
  <c r="V56" i="21"/>
  <c r="R56" i="21"/>
  <c r="N56" i="21"/>
  <c r="J56" i="21"/>
  <c r="F56" i="21"/>
  <c r="B56" i="21"/>
  <c r="X56" i="21"/>
  <c r="P56" i="21"/>
  <c r="H56" i="21"/>
  <c r="T56" i="21"/>
  <c r="L56" i="21"/>
  <c r="Y56" i="21"/>
  <c r="I56" i="21"/>
  <c r="U56" i="21"/>
  <c r="M56" i="21"/>
  <c r="E56" i="21"/>
  <c r="D56" i="21"/>
  <c r="Q56" i="21"/>
  <c r="Y89" i="28"/>
  <c r="U89" i="28"/>
  <c r="Q89" i="28"/>
  <c r="M89" i="28"/>
  <c r="I89" i="28"/>
  <c r="E89" i="28"/>
  <c r="X89" i="28"/>
  <c r="T89" i="28"/>
  <c r="P89" i="28"/>
  <c r="L89" i="28"/>
  <c r="H89" i="28"/>
  <c r="D89" i="28"/>
  <c r="V89" i="28"/>
  <c r="N89" i="28"/>
  <c r="F89" i="28"/>
  <c r="S89" i="28"/>
  <c r="K89" i="28"/>
  <c r="C89" i="28"/>
  <c r="O89" i="28"/>
  <c r="W89" i="28"/>
  <c r="A90" i="28"/>
  <c r="J89" i="28"/>
  <c r="G89" i="28"/>
  <c r="B89" i="28"/>
  <c r="R89" i="28"/>
  <c r="X91" i="19"/>
  <c r="T91" i="19"/>
  <c r="P91" i="19"/>
  <c r="L91" i="19"/>
  <c r="H91" i="19"/>
  <c r="D91" i="19"/>
  <c r="W91" i="19"/>
  <c r="S91" i="19"/>
  <c r="O91" i="19"/>
  <c r="K91" i="19"/>
  <c r="G91" i="19"/>
  <c r="C91" i="19"/>
  <c r="V91" i="19"/>
  <c r="N91" i="19"/>
  <c r="F91" i="19"/>
  <c r="U91" i="19"/>
  <c r="M91" i="19"/>
  <c r="E91" i="19"/>
  <c r="R91" i="19"/>
  <c r="B91" i="19"/>
  <c r="Q91" i="19"/>
  <c r="Y91" i="19"/>
  <c r="J91" i="19"/>
  <c r="I91" i="19"/>
  <c r="A92"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57" i="28"/>
  <c r="U357" i="28"/>
  <c r="Q357" i="28"/>
  <c r="M357" i="28"/>
  <c r="I357" i="28"/>
  <c r="E357" i="28"/>
  <c r="X357" i="28"/>
  <c r="T357" i="28"/>
  <c r="P357" i="28"/>
  <c r="L357" i="28"/>
  <c r="H357" i="28"/>
  <c r="D357" i="28"/>
  <c r="V357" i="28"/>
  <c r="N357" i="28"/>
  <c r="F357" i="28"/>
  <c r="S357" i="28"/>
  <c r="K357" i="28"/>
  <c r="C357" i="28"/>
  <c r="O357" i="28"/>
  <c r="A358" i="28"/>
  <c r="J357" i="28"/>
  <c r="B357" i="28"/>
  <c r="R357" i="28"/>
  <c r="W357" i="28"/>
  <c r="G357"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A58" i="21"/>
  <c r="V57" i="21"/>
  <c r="R57" i="21"/>
  <c r="N57" i="21"/>
  <c r="J57" i="21"/>
  <c r="F57" i="21"/>
  <c r="B57" i="21"/>
  <c r="Y57" i="21"/>
  <c r="U57" i="21"/>
  <c r="Q57" i="21"/>
  <c r="M57" i="21"/>
  <c r="I57" i="21"/>
  <c r="E57" i="21"/>
  <c r="W57" i="21"/>
  <c r="O57" i="21"/>
  <c r="G57" i="21"/>
  <c r="S57" i="21"/>
  <c r="K57" i="21"/>
  <c r="P57" i="21"/>
  <c r="T57" i="21"/>
  <c r="L57" i="21"/>
  <c r="D57" i="21"/>
  <c r="C57" i="21"/>
  <c r="X57" i="21"/>
  <c r="H57" i="21"/>
  <c r="Y123" i="21"/>
  <c r="U123" i="21"/>
  <c r="Q123" i="21"/>
  <c r="M123" i="21"/>
  <c r="I123" i="21"/>
  <c r="E123" i="21"/>
  <c r="X123" i="21"/>
  <c r="T123" i="21"/>
  <c r="P123" i="21"/>
  <c r="L123" i="21"/>
  <c r="H123" i="21"/>
  <c r="D123" i="21"/>
  <c r="V123" i="21"/>
  <c r="N123" i="21"/>
  <c r="F123" i="21"/>
  <c r="J123" i="21"/>
  <c r="S123" i="21"/>
  <c r="K123" i="21"/>
  <c r="C123" i="21"/>
  <c r="A124" i="21"/>
  <c r="R123" i="21"/>
  <c r="B123" i="21"/>
  <c r="W123" i="21"/>
  <c r="O123" i="21"/>
  <c r="G123" i="21"/>
  <c r="V91" i="25"/>
  <c r="R91" i="25"/>
  <c r="N91" i="25"/>
  <c r="J91" i="25"/>
  <c r="F91" i="25"/>
  <c r="B91" i="25"/>
  <c r="Y91" i="25"/>
  <c r="U91" i="25"/>
  <c r="Q91" i="25"/>
  <c r="M91" i="25"/>
  <c r="I91" i="25"/>
  <c r="E91" i="25"/>
  <c r="X91" i="25"/>
  <c r="P91" i="25"/>
  <c r="H91" i="25"/>
  <c r="W91" i="25"/>
  <c r="O91" i="25"/>
  <c r="G91" i="25"/>
  <c r="S91" i="25"/>
  <c r="C91" i="25"/>
  <c r="T91" i="25"/>
  <c r="L91" i="25"/>
  <c r="K91" i="25"/>
  <c r="D91" i="25"/>
  <c r="A92" i="25"/>
  <c r="W323" i="28"/>
  <c r="S323" i="28"/>
  <c r="O323" i="28"/>
  <c r="K323" i="28"/>
  <c r="G323" i="28"/>
  <c r="C323" i="28"/>
  <c r="A324" i="28"/>
  <c r="V323" i="28"/>
  <c r="R323" i="28"/>
  <c r="N323" i="28"/>
  <c r="J323" i="28"/>
  <c r="F323" i="28"/>
  <c r="B323" i="28"/>
  <c r="T323" i="28"/>
  <c r="L323" i="28"/>
  <c r="D323" i="28"/>
  <c r="Y323" i="28"/>
  <c r="Q323" i="28"/>
  <c r="I323" i="28"/>
  <c r="M323" i="28"/>
  <c r="X323" i="28"/>
  <c r="H323" i="28"/>
  <c r="P323" i="28"/>
  <c r="E323" i="28"/>
  <c r="U323"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289" i="21"/>
  <c r="S289" i="21"/>
  <c r="O289" i="21"/>
  <c r="K289" i="21"/>
  <c r="G289" i="21"/>
  <c r="C289" i="21"/>
  <c r="A290" i="21"/>
  <c r="V289" i="21"/>
  <c r="R289" i="21"/>
  <c r="N289" i="21"/>
  <c r="J289" i="21"/>
  <c r="F289" i="21"/>
  <c r="B289" i="21"/>
  <c r="X289" i="21"/>
  <c r="P289" i="21"/>
  <c r="H289" i="21"/>
  <c r="T289" i="21"/>
  <c r="D289" i="21"/>
  <c r="U289" i="21"/>
  <c r="M289" i="21"/>
  <c r="E289" i="21"/>
  <c r="L289" i="21"/>
  <c r="Y289" i="21"/>
  <c r="Q289" i="21"/>
  <c r="I289" i="21"/>
  <c r="W254" i="28"/>
  <c r="S254" i="28"/>
  <c r="O254" i="28"/>
  <c r="K254" i="28"/>
  <c r="G254" i="28"/>
  <c r="C254" i="28"/>
  <c r="A255" i="28"/>
  <c r="V254" i="28"/>
  <c r="R254" i="28"/>
  <c r="N254" i="28"/>
  <c r="J254" i="28"/>
  <c r="F254" i="28"/>
  <c r="B254" i="28"/>
  <c r="X254" i="28"/>
  <c r="P254" i="28"/>
  <c r="H254" i="28"/>
  <c r="U254" i="28"/>
  <c r="M254" i="28"/>
  <c r="E254" i="28"/>
  <c r="Y254" i="28"/>
  <c r="I254" i="28"/>
  <c r="T254" i="28"/>
  <c r="D254" i="28"/>
  <c r="L254" i="28"/>
  <c r="Q254" i="28"/>
  <c r="X90" i="21"/>
  <c r="T90" i="21"/>
  <c r="P90" i="21"/>
  <c r="L90" i="21"/>
  <c r="H90" i="21"/>
  <c r="D90" i="21"/>
  <c r="W90" i="21"/>
  <c r="S90" i="21"/>
  <c r="O90" i="21"/>
  <c r="K90" i="21"/>
  <c r="G90" i="21"/>
  <c r="C90" i="21"/>
  <c r="Y90" i="21"/>
  <c r="Q90" i="21"/>
  <c r="I90" i="21"/>
  <c r="A91" i="21"/>
  <c r="R90" i="21"/>
  <c r="B90" i="21"/>
  <c r="V90" i="21"/>
  <c r="N90" i="21"/>
  <c r="F90" i="21"/>
  <c r="U90" i="21"/>
  <c r="M90" i="21"/>
  <c r="E90" i="21"/>
  <c r="J90" i="21"/>
  <c r="A124" i="28"/>
  <c r="V123" i="28"/>
  <c r="R123" i="28"/>
  <c r="N123" i="28"/>
  <c r="J123" i="28"/>
  <c r="F123" i="28"/>
  <c r="B123" i="28"/>
  <c r="Y123" i="28"/>
  <c r="U123" i="28"/>
  <c r="Q123" i="28"/>
  <c r="M123" i="28"/>
  <c r="I123" i="28"/>
  <c r="E123" i="28"/>
  <c r="W123" i="28"/>
  <c r="O123" i="28"/>
  <c r="G123" i="28"/>
  <c r="T123" i="28"/>
  <c r="L123" i="28"/>
  <c r="D123" i="28"/>
  <c r="X123" i="28"/>
  <c r="H123" i="28"/>
  <c r="S123" i="28"/>
  <c r="C123" i="28"/>
  <c r="P123" i="28"/>
  <c r="K123" i="28"/>
  <c r="Y220" i="28"/>
  <c r="U220" i="28"/>
  <c r="Q220" i="28"/>
  <c r="M220" i="28"/>
  <c r="I220" i="28"/>
  <c r="E220" i="28"/>
  <c r="X220" i="28"/>
  <c r="T220" i="28"/>
  <c r="P220" i="28"/>
  <c r="L220" i="28"/>
  <c r="H220" i="28"/>
  <c r="D220" i="28"/>
  <c r="V220" i="28"/>
  <c r="N220" i="28"/>
  <c r="F220" i="28"/>
  <c r="S220" i="28"/>
  <c r="K220" i="28"/>
  <c r="C220" i="28"/>
  <c r="W220" i="28"/>
  <c r="G220" i="28"/>
  <c r="R220" i="28"/>
  <c r="B220" i="28"/>
  <c r="A221" i="28"/>
  <c r="J220" i="28"/>
  <c r="O220" i="28"/>
  <c r="Y289" i="28"/>
  <c r="U289" i="28"/>
  <c r="Q289" i="28"/>
  <c r="M289" i="28"/>
  <c r="I289" i="28"/>
  <c r="E289" i="28"/>
  <c r="X289" i="28"/>
  <c r="T289" i="28"/>
  <c r="P289" i="28"/>
  <c r="L289" i="28"/>
  <c r="H289" i="28"/>
  <c r="D289" i="28"/>
  <c r="A290" i="28"/>
  <c r="R289" i="28"/>
  <c r="J289" i="28"/>
  <c r="B289" i="28"/>
  <c r="W289" i="28"/>
  <c r="O289" i="28"/>
  <c r="G289" i="28"/>
  <c r="K289" i="28"/>
  <c r="V289" i="28"/>
  <c r="F289" i="28"/>
  <c r="N289" i="28"/>
  <c r="S289" i="28"/>
  <c r="C289" i="28"/>
  <c r="W391" i="28"/>
  <c r="S391" i="28"/>
  <c r="O391" i="28"/>
  <c r="K391" i="28"/>
  <c r="G391" i="28"/>
  <c r="C391" i="28"/>
  <c r="A392" i="28"/>
  <c r="V391" i="28"/>
  <c r="R391" i="28"/>
  <c r="N391" i="28"/>
  <c r="J391" i="28"/>
  <c r="F391" i="28"/>
  <c r="B391" i="28"/>
  <c r="X391" i="28"/>
  <c r="P391" i="28"/>
  <c r="H391" i="28"/>
  <c r="U391" i="28"/>
  <c r="M391" i="28"/>
  <c r="E391" i="28"/>
  <c r="Q391" i="28"/>
  <c r="L391" i="28"/>
  <c r="T391" i="28"/>
  <c r="I391" i="28"/>
  <c r="D391" i="28"/>
  <c r="Y391" i="28"/>
  <c r="X156" i="28"/>
  <c r="T156" i="28"/>
  <c r="P156" i="28"/>
  <c r="L156" i="28"/>
  <c r="H156" i="28"/>
  <c r="D156" i="28"/>
  <c r="W156" i="28"/>
  <c r="S156" i="28"/>
  <c r="O156" i="28"/>
  <c r="K156" i="28"/>
  <c r="G156" i="28"/>
  <c r="C156" i="28"/>
  <c r="Y156" i="28"/>
  <c r="Q156" i="28"/>
  <c r="I156" i="28"/>
  <c r="V156" i="28"/>
  <c r="N156" i="28"/>
  <c r="F156" i="28"/>
  <c r="A157" i="28"/>
  <c r="J156" i="28"/>
  <c r="R156" i="28"/>
  <c r="U156" i="28"/>
  <c r="E156" i="28"/>
  <c r="B156" i="28"/>
  <c r="M156" i="28"/>
  <c r="X90" i="28"/>
  <c r="T90" i="28"/>
  <c r="P90" i="28"/>
  <c r="L90" i="28"/>
  <c r="H90" i="28"/>
  <c r="D90" i="28"/>
  <c r="W90" i="28"/>
  <c r="S90" i="28"/>
  <c r="O90" i="28"/>
  <c r="K90" i="28"/>
  <c r="G90" i="28"/>
  <c r="C90" i="28"/>
  <c r="U90" i="28"/>
  <c r="M90" i="28"/>
  <c r="E90" i="28"/>
  <c r="A91" i="28"/>
  <c r="R90" i="28"/>
  <c r="J90" i="28"/>
  <c r="B90" i="28"/>
  <c r="V90" i="28"/>
  <c r="F90" i="28"/>
  <c r="Q90" i="28"/>
  <c r="N90" i="28"/>
  <c r="Y90" i="28"/>
  <c r="I90" i="28"/>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391" i="21"/>
  <c r="U391" i="21"/>
  <c r="Q391" i="21"/>
  <c r="M391" i="21"/>
  <c r="I391" i="21"/>
  <c r="E391" i="21"/>
  <c r="X391" i="21"/>
  <c r="T391" i="21"/>
  <c r="P391" i="21"/>
  <c r="L391" i="21"/>
  <c r="H391" i="21"/>
  <c r="D391" i="21"/>
  <c r="V391" i="21"/>
  <c r="N391" i="21"/>
  <c r="F391" i="21"/>
  <c r="R391" i="21"/>
  <c r="B391" i="21"/>
  <c r="S391" i="21"/>
  <c r="K391" i="21"/>
  <c r="C391" i="21"/>
  <c r="A392" i="21"/>
  <c r="J391" i="21"/>
  <c r="O391" i="21"/>
  <c r="W391" i="21"/>
  <c r="G391"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24" i="25"/>
  <c r="R124" i="25"/>
  <c r="N124" i="25"/>
  <c r="J124" i="25"/>
  <c r="F124" i="25"/>
  <c r="B124" i="25"/>
  <c r="Y124" i="25"/>
  <c r="U124" i="25"/>
  <c r="Q124" i="25"/>
  <c r="M124" i="25"/>
  <c r="I124" i="25"/>
  <c r="E124" i="25"/>
  <c r="X124" i="25"/>
  <c r="P124" i="25"/>
  <c r="H124" i="25"/>
  <c r="T124" i="25"/>
  <c r="D124" i="25"/>
  <c r="W124" i="25"/>
  <c r="O124" i="25"/>
  <c r="G124" i="25"/>
  <c r="L124" i="25"/>
  <c r="C124" i="25"/>
  <c r="S124" i="25"/>
  <c r="K124" i="25"/>
  <c r="A125" i="25"/>
  <c r="V125" i="19"/>
  <c r="R125" i="19"/>
  <c r="N125" i="19"/>
  <c r="J125" i="19"/>
  <c r="F125" i="19"/>
  <c r="B125" i="19"/>
  <c r="Y125" i="19"/>
  <c r="U125" i="19"/>
  <c r="Q125" i="19"/>
  <c r="M125" i="19"/>
  <c r="I125" i="19"/>
  <c r="E125" i="19"/>
  <c r="X125" i="19"/>
  <c r="P125" i="19"/>
  <c r="H125" i="19"/>
  <c r="W125" i="19"/>
  <c r="O125" i="19"/>
  <c r="G125" i="19"/>
  <c r="T125" i="19"/>
  <c r="D125" i="19"/>
  <c r="S125" i="19"/>
  <c r="C125" i="19"/>
  <c r="L125" i="19"/>
  <c r="K125" i="19"/>
  <c r="A126" i="19"/>
  <c r="Y323" i="21"/>
  <c r="U323" i="21"/>
  <c r="Q323" i="21"/>
  <c r="M323" i="21"/>
  <c r="I323" i="21"/>
  <c r="E323" i="21"/>
  <c r="X323" i="21"/>
  <c r="T323" i="21"/>
  <c r="P323" i="21"/>
  <c r="L323" i="21"/>
  <c r="H323" i="21"/>
  <c r="D323" i="21"/>
  <c r="A324" i="21"/>
  <c r="R323" i="21"/>
  <c r="J323" i="21"/>
  <c r="B323" i="21"/>
  <c r="V323" i="21"/>
  <c r="F323" i="21"/>
  <c r="W323" i="21"/>
  <c r="O323" i="21"/>
  <c r="G323" i="21"/>
  <c r="N323" i="21"/>
  <c r="K323" i="21"/>
  <c r="S323" i="21"/>
  <c r="C323" i="21"/>
  <c r="W220" i="21"/>
  <c r="S220" i="21"/>
  <c r="O220" i="21"/>
  <c r="K220" i="21"/>
  <c r="G220" i="21"/>
  <c r="C220" i="21"/>
  <c r="A221" i="21"/>
  <c r="V220" i="21"/>
  <c r="R220" i="21"/>
  <c r="N220" i="21"/>
  <c r="J220" i="21"/>
  <c r="F220" i="21"/>
  <c r="B220" i="21"/>
  <c r="T220" i="21"/>
  <c r="L220" i="21"/>
  <c r="D220" i="21"/>
  <c r="X220" i="21"/>
  <c r="H220" i="21"/>
  <c r="Y220" i="21"/>
  <c r="Q220" i="21"/>
  <c r="I220" i="21"/>
  <c r="P220" i="21"/>
  <c r="U220" i="21"/>
  <c r="M220" i="21"/>
  <c r="E220" i="21"/>
  <c r="Y254" i="21"/>
  <c r="U254" i="21"/>
  <c r="Q254" i="21"/>
  <c r="M254" i="21"/>
  <c r="I254" i="21"/>
  <c r="E254" i="21"/>
  <c r="X254" i="21"/>
  <c r="T254" i="21"/>
  <c r="P254" i="21"/>
  <c r="L254" i="21"/>
  <c r="H254" i="21"/>
  <c r="D254" i="21"/>
  <c r="V254" i="21"/>
  <c r="N254" i="21"/>
  <c r="F254" i="21"/>
  <c r="R254" i="21"/>
  <c r="S254" i="21"/>
  <c r="K254" i="21"/>
  <c r="C254" i="21"/>
  <c r="A255" i="21"/>
  <c r="J254" i="21"/>
  <c r="B254" i="21"/>
  <c r="G254" i="21"/>
  <c r="O254" i="21"/>
  <c r="W254" i="21"/>
  <c r="W57" i="28"/>
  <c r="S57" i="28"/>
  <c r="O57" i="28"/>
  <c r="K57" i="28"/>
  <c r="G57" i="28"/>
  <c r="C57" i="28"/>
  <c r="A58" i="28"/>
  <c r="V57" i="28"/>
  <c r="R57" i="28"/>
  <c r="N57" i="28"/>
  <c r="J57" i="28"/>
  <c r="F57" i="28"/>
  <c r="B57" i="28"/>
  <c r="X57" i="28"/>
  <c r="P57" i="28"/>
  <c r="H57" i="28"/>
  <c r="L57" i="28"/>
  <c r="U57" i="28"/>
  <c r="M57" i="28"/>
  <c r="E57" i="28"/>
  <c r="T57" i="28"/>
  <c r="D57" i="28"/>
  <c r="I57" i="28"/>
  <c r="Y57" i="28"/>
  <c r="Q57" i="28"/>
  <c r="Y188" i="21"/>
  <c r="U188" i="21"/>
  <c r="Q188" i="21"/>
  <c r="M188" i="21"/>
  <c r="I188" i="21"/>
  <c r="E188" i="21"/>
  <c r="X188" i="21"/>
  <c r="T188" i="21"/>
  <c r="P188" i="21"/>
  <c r="L188" i="21"/>
  <c r="H188" i="21"/>
  <c r="D188" i="21"/>
  <c r="A189" i="21"/>
  <c r="R188" i="21"/>
  <c r="J188" i="21"/>
  <c r="B188" i="21"/>
  <c r="N188" i="21"/>
  <c r="W188" i="21"/>
  <c r="O188" i="21"/>
  <c r="G188" i="21"/>
  <c r="V188" i="21"/>
  <c r="F188" i="21"/>
  <c r="C188" i="21"/>
  <c r="S188" i="21"/>
  <c r="K188" i="21"/>
  <c r="W156" i="21"/>
  <c r="S156" i="21"/>
  <c r="O156" i="21"/>
  <c r="K156" i="21"/>
  <c r="G156" i="21"/>
  <c r="C156" i="21"/>
  <c r="A157" i="21"/>
  <c r="V156" i="21"/>
  <c r="R156" i="21"/>
  <c r="N156" i="21"/>
  <c r="J156" i="21"/>
  <c r="F156" i="21"/>
  <c r="B156" i="21"/>
  <c r="X156" i="21"/>
  <c r="P156" i="21"/>
  <c r="H156" i="21"/>
  <c r="T156" i="21"/>
  <c r="L156" i="21"/>
  <c r="U156" i="21"/>
  <c r="M156" i="21"/>
  <c r="E156" i="21"/>
  <c r="D156" i="21"/>
  <c r="Q156" i="21"/>
  <c r="I156" i="21"/>
  <c r="Y156" i="21"/>
  <c r="W357" i="21"/>
  <c r="S357" i="21"/>
  <c r="O357" i="21"/>
  <c r="K357" i="21"/>
  <c r="G357" i="21"/>
  <c r="C357" i="21"/>
  <c r="A358" i="21"/>
  <c r="V357" i="21"/>
  <c r="R357" i="21"/>
  <c r="N357" i="21"/>
  <c r="J357" i="21"/>
  <c r="F357" i="21"/>
  <c r="B357" i="21"/>
  <c r="T357" i="21"/>
  <c r="L357" i="21"/>
  <c r="D357" i="21"/>
  <c r="P357" i="21"/>
  <c r="H357" i="21"/>
  <c r="Y357" i="21"/>
  <c r="Q357" i="21"/>
  <c r="I357" i="21"/>
  <c r="X357" i="21"/>
  <c r="E357" i="21"/>
  <c r="U357" i="21"/>
  <c r="M357" i="21"/>
  <c r="W188" i="28"/>
  <c r="S188" i="28"/>
  <c r="O188" i="28"/>
  <c r="K188" i="28"/>
  <c r="G188" i="28"/>
  <c r="C188" i="28"/>
  <c r="A189" i="28"/>
  <c r="V188" i="28"/>
  <c r="R188" i="28"/>
  <c r="N188" i="28"/>
  <c r="J188" i="28"/>
  <c r="F188" i="28"/>
  <c r="B188" i="28"/>
  <c r="T188" i="28"/>
  <c r="L188" i="28"/>
  <c r="D188" i="28"/>
  <c r="Y188" i="28"/>
  <c r="Q188" i="28"/>
  <c r="I188" i="28"/>
  <c r="U188" i="28"/>
  <c r="E188" i="28"/>
  <c r="P188" i="28"/>
  <c r="H188" i="28"/>
  <c r="X188" i="28"/>
  <c r="M188"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190" i="28"/>
  <c r="V189" i="28"/>
  <c r="R189" i="28"/>
  <c r="N189" i="28"/>
  <c r="J189" i="28"/>
  <c r="F189" i="28"/>
  <c r="B189" i="28"/>
  <c r="Y189" i="28"/>
  <c r="U189" i="28"/>
  <c r="Q189" i="28"/>
  <c r="M189" i="28"/>
  <c r="I189" i="28"/>
  <c r="E189" i="28"/>
  <c r="S189" i="28"/>
  <c r="K189" i="28"/>
  <c r="C189" i="28"/>
  <c r="X189" i="28"/>
  <c r="P189" i="28"/>
  <c r="H189" i="28"/>
  <c r="L189" i="28"/>
  <c r="W189" i="28"/>
  <c r="G189" i="28"/>
  <c r="O189" i="28"/>
  <c r="D189" i="28"/>
  <c r="T189"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A59" i="28"/>
  <c r="V58" i="28"/>
  <c r="R58" i="28"/>
  <c r="N58" i="28"/>
  <c r="J58" i="28"/>
  <c r="F58" i="28"/>
  <c r="B58" i="28"/>
  <c r="Y58" i="28"/>
  <c r="U58" i="28"/>
  <c r="Q58" i="28"/>
  <c r="M58" i="28"/>
  <c r="I58" i="28"/>
  <c r="E58" i="28"/>
  <c r="W58" i="28"/>
  <c r="O58" i="28"/>
  <c r="G58" i="28"/>
  <c r="S58" i="28"/>
  <c r="C58" i="28"/>
  <c r="T58" i="28"/>
  <c r="L58" i="28"/>
  <c r="D58" i="28"/>
  <c r="K58" i="28"/>
  <c r="P58" i="28"/>
  <c r="X58" i="28"/>
  <c r="H58" i="28"/>
  <c r="X255" i="21"/>
  <c r="T255" i="21"/>
  <c r="P255" i="21"/>
  <c r="L255" i="21"/>
  <c r="H255" i="21"/>
  <c r="D255" i="21"/>
  <c r="W255" i="21"/>
  <c r="S255" i="21"/>
  <c r="O255" i="21"/>
  <c r="K255" i="21"/>
  <c r="G255" i="21"/>
  <c r="C255" i="21"/>
  <c r="U255" i="21"/>
  <c r="M255" i="21"/>
  <c r="E255" i="21"/>
  <c r="Q255" i="21"/>
  <c r="I255" i="21"/>
  <c r="A256" i="21"/>
  <c r="R255" i="21"/>
  <c r="J255" i="21"/>
  <c r="B255" i="21"/>
  <c r="Y255" i="21"/>
  <c r="N255" i="21"/>
  <c r="V255" i="21"/>
  <c r="F255" i="21"/>
  <c r="A393" i="28"/>
  <c r="V392" i="28"/>
  <c r="R392" i="28"/>
  <c r="N392" i="28"/>
  <c r="J392" i="28"/>
  <c r="F392" i="28"/>
  <c r="B392" i="28"/>
  <c r="Y392" i="28"/>
  <c r="U392" i="28"/>
  <c r="Q392" i="28"/>
  <c r="M392" i="28"/>
  <c r="I392" i="28"/>
  <c r="E392" i="28"/>
  <c r="W392" i="28"/>
  <c r="O392" i="28"/>
  <c r="G392" i="28"/>
  <c r="T392" i="28"/>
  <c r="L392" i="28"/>
  <c r="D392" i="28"/>
  <c r="X392" i="28"/>
  <c r="H392" i="28"/>
  <c r="S392" i="28"/>
  <c r="C392" i="28"/>
  <c r="K392" i="28"/>
  <c r="P392" i="28"/>
  <c r="A325" i="28"/>
  <c r="V324" i="28"/>
  <c r="R324" i="28"/>
  <c r="N324" i="28"/>
  <c r="J324" i="28"/>
  <c r="F324" i="28"/>
  <c r="B324" i="28"/>
  <c r="Y324" i="28"/>
  <c r="U324" i="28"/>
  <c r="Q324" i="28"/>
  <c r="M324" i="28"/>
  <c r="I324" i="28"/>
  <c r="E324" i="28"/>
  <c r="S324" i="28"/>
  <c r="K324" i="28"/>
  <c r="C324" i="28"/>
  <c r="X324" i="28"/>
  <c r="P324" i="28"/>
  <c r="H324" i="28"/>
  <c r="T324" i="28"/>
  <c r="D324" i="28"/>
  <c r="O324" i="28"/>
  <c r="W324" i="28"/>
  <c r="L324" i="28"/>
  <c r="G324" i="28"/>
  <c r="X358" i="28"/>
  <c r="T358" i="28"/>
  <c r="P358" i="28"/>
  <c r="L358" i="28"/>
  <c r="H358" i="28"/>
  <c r="D358" i="28"/>
  <c r="W358" i="28"/>
  <c r="S358" i="28"/>
  <c r="O358" i="28"/>
  <c r="K358" i="28"/>
  <c r="G358" i="28"/>
  <c r="C358" i="28"/>
  <c r="U358" i="28"/>
  <c r="M358" i="28"/>
  <c r="E358" i="28"/>
  <c r="A359" i="28"/>
  <c r="R358" i="28"/>
  <c r="J358" i="28"/>
  <c r="B358" i="28"/>
  <c r="V358" i="28"/>
  <c r="F358" i="28"/>
  <c r="Q358" i="28"/>
  <c r="I358" i="28"/>
  <c r="Y358" i="28"/>
  <c r="N358" i="28"/>
  <c r="A359" i="21"/>
  <c r="V358" i="21"/>
  <c r="R358" i="21"/>
  <c r="N358" i="21"/>
  <c r="J358" i="21"/>
  <c r="F358" i="21"/>
  <c r="B358" i="21"/>
  <c r="Y358" i="21"/>
  <c r="U358" i="21"/>
  <c r="Q358" i="21"/>
  <c r="M358" i="21"/>
  <c r="I358" i="21"/>
  <c r="E358" i="21"/>
  <c r="S358" i="21"/>
  <c r="K358" i="21"/>
  <c r="C358" i="21"/>
  <c r="W358" i="21"/>
  <c r="G358" i="21"/>
  <c r="X358" i="21"/>
  <c r="P358" i="21"/>
  <c r="H358" i="21"/>
  <c r="O358" i="21"/>
  <c r="D358" i="21"/>
  <c r="L358" i="21"/>
  <c r="T358" i="21"/>
  <c r="X189" i="21"/>
  <c r="T189" i="21"/>
  <c r="P189" i="21"/>
  <c r="L189" i="21"/>
  <c r="H189" i="21"/>
  <c r="D189" i="21"/>
  <c r="W189" i="21"/>
  <c r="S189" i="21"/>
  <c r="O189" i="21"/>
  <c r="K189" i="21"/>
  <c r="G189" i="21"/>
  <c r="C189" i="21"/>
  <c r="Y189" i="21"/>
  <c r="Q189" i="21"/>
  <c r="I189" i="21"/>
  <c r="U189" i="21"/>
  <c r="E189" i="21"/>
  <c r="V189" i="21"/>
  <c r="N189" i="21"/>
  <c r="F189" i="21"/>
  <c r="M189" i="21"/>
  <c r="J189" i="21"/>
  <c r="B189" i="21"/>
  <c r="A190" i="21"/>
  <c r="R189" i="21"/>
  <c r="X324" i="21"/>
  <c r="T324" i="21"/>
  <c r="P324" i="21"/>
  <c r="L324" i="21"/>
  <c r="H324" i="21"/>
  <c r="D324" i="21"/>
  <c r="W324" i="21"/>
  <c r="S324" i="21"/>
  <c r="O324" i="21"/>
  <c r="K324" i="21"/>
  <c r="G324" i="21"/>
  <c r="C324" i="21"/>
  <c r="Y324" i="21"/>
  <c r="Q324" i="21"/>
  <c r="I324" i="21"/>
  <c r="M324" i="21"/>
  <c r="V324" i="21"/>
  <c r="N324" i="21"/>
  <c r="F324" i="21"/>
  <c r="U324" i="21"/>
  <c r="E324" i="21"/>
  <c r="R324" i="21"/>
  <c r="A325" i="21"/>
  <c r="J324" i="21"/>
  <c r="B324"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1" i="28"/>
  <c r="S91" i="28"/>
  <c r="O91" i="28"/>
  <c r="K91" i="28"/>
  <c r="G91" i="28"/>
  <c r="C91" i="28"/>
  <c r="A92" i="28"/>
  <c r="V91" i="28"/>
  <c r="R91" i="28"/>
  <c r="N91" i="28"/>
  <c r="J91" i="28"/>
  <c r="F91" i="28"/>
  <c r="B91" i="28"/>
  <c r="T91" i="28"/>
  <c r="L91" i="28"/>
  <c r="D91" i="28"/>
  <c r="Y91" i="28"/>
  <c r="Q91" i="28"/>
  <c r="I91" i="28"/>
  <c r="M91" i="28"/>
  <c r="E91" i="28"/>
  <c r="X91" i="28"/>
  <c r="H91" i="28"/>
  <c r="U91" i="28"/>
  <c r="P91" i="28"/>
  <c r="Y124" i="28"/>
  <c r="U124" i="28"/>
  <c r="Q124" i="28"/>
  <c r="M124" i="28"/>
  <c r="I124" i="28"/>
  <c r="E124" i="28"/>
  <c r="X124" i="28"/>
  <c r="T124" i="28"/>
  <c r="P124" i="28"/>
  <c r="L124" i="28"/>
  <c r="H124" i="28"/>
  <c r="D124" i="28"/>
  <c r="V124" i="28"/>
  <c r="N124" i="28"/>
  <c r="F124" i="28"/>
  <c r="S124" i="28"/>
  <c r="K124" i="28"/>
  <c r="C124" i="28"/>
  <c r="O124" i="28"/>
  <c r="G124" i="28"/>
  <c r="A125" i="28"/>
  <c r="J124" i="28"/>
  <c r="W124" i="28"/>
  <c r="R124" i="28"/>
  <c r="B124" i="28"/>
  <c r="A256" i="28"/>
  <c r="V255" i="28"/>
  <c r="R255" i="28"/>
  <c r="N255" i="28"/>
  <c r="J255" i="28"/>
  <c r="F255" i="28"/>
  <c r="B255" i="28"/>
  <c r="Y255" i="28"/>
  <c r="U255" i="28"/>
  <c r="Q255" i="28"/>
  <c r="M255" i="28"/>
  <c r="I255" i="28"/>
  <c r="E255" i="28"/>
  <c r="W255" i="28"/>
  <c r="O255" i="28"/>
  <c r="G255" i="28"/>
  <c r="T255" i="28"/>
  <c r="L255" i="28"/>
  <c r="D255" i="28"/>
  <c r="P255" i="28"/>
  <c r="K255" i="28"/>
  <c r="S255" i="28"/>
  <c r="H255" i="28"/>
  <c r="C255" i="28"/>
  <c r="X255"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24" i="21"/>
  <c r="T124" i="21"/>
  <c r="P124" i="21"/>
  <c r="L124" i="21"/>
  <c r="H124" i="21"/>
  <c r="D124" i="21"/>
  <c r="W124" i="21"/>
  <c r="S124" i="21"/>
  <c r="O124" i="21"/>
  <c r="K124" i="21"/>
  <c r="G124" i="21"/>
  <c r="C124" i="21"/>
  <c r="U124" i="21"/>
  <c r="M124" i="21"/>
  <c r="E124" i="21"/>
  <c r="Y124" i="21"/>
  <c r="I124" i="21"/>
  <c r="A125" i="21"/>
  <c r="R124" i="21"/>
  <c r="J124" i="21"/>
  <c r="B124" i="21"/>
  <c r="Q124" i="21"/>
  <c r="F124" i="21"/>
  <c r="V124" i="21"/>
  <c r="N124" i="21"/>
  <c r="Y58" i="21"/>
  <c r="U58" i="21"/>
  <c r="Q58" i="21"/>
  <c r="M58" i="21"/>
  <c r="I58" i="21"/>
  <c r="E58" i="21"/>
  <c r="X58" i="21"/>
  <c r="T58" i="21"/>
  <c r="P58" i="21"/>
  <c r="L58" i="21"/>
  <c r="H58" i="21"/>
  <c r="D58" i="21"/>
  <c r="V58" i="21"/>
  <c r="N58" i="21"/>
  <c r="F58" i="21"/>
  <c r="A59" i="21"/>
  <c r="J58" i="21"/>
  <c r="W58" i="21"/>
  <c r="G58" i="21"/>
  <c r="S58" i="21"/>
  <c r="K58" i="21"/>
  <c r="C58" i="21"/>
  <c r="R58" i="21"/>
  <c r="B58" i="21"/>
  <c r="O58" i="21"/>
  <c r="A158" i="21"/>
  <c r="V157" i="21"/>
  <c r="R157" i="21"/>
  <c r="N157" i="21"/>
  <c r="J157" i="21"/>
  <c r="F157" i="21"/>
  <c r="B157" i="21"/>
  <c r="Y157" i="21"/>
  <c r="U157" i="21"/>
  <c r="Q157" i="21"/>
  <c r="M157" i="21"/>
  <c r="I157" i="21"/>
  <c r="E157" i="21"/>
  <c r="W157" i="21"/>
  <c r="O157" i="21"/>
  <c r="G157" i="21"/>
  <c r="S157" i="21"/>
  <c r="K157" i="21"/>
  <c r="C157" i="21"/>
  <c r="T157" i="21"/>
  <c r="L157" i="21"/>
  <c r="D157" i="21"/>
  <c r="X157" i="21"/>
  <c r="P157" i="21"/>
  <c r="H157" i="21"/>
  <c r="A222" i="21"/>
  <c r="V221" i="21"/>
  <c r="R221" i="21"/>
  <c r="N221" i="21"/>
  <c r="J221" i="21"/>
  <c r="F221" i="21"/>
  <c r="B221" i="21"/>
  <c r="Y221" i="21"/>
  <c r="U221" i="21"/>
  <c r="Q221" i="21"/>
  <c r="M221" i="21"/>
  <c r="I221" i="21"/>
  <c r="E221" i="21"/>
  <c r="S221" i="21"/>
  <c r="K221" i="21"/>
  <c r="C221" i="21"/>
  <c r="O221" i="21"/>
  <c r="X221" i="21"/>
  <c r="P221" i="21"/>
  <c r="H221" i="21"/>
  <c r="W221" i="21"/>
  <c r="G221" i="21"/>
  <c r="T221" i="21"/>
  <c r="L221" i="21"/>
  <c r="D221" i="21"/>
  <c r="V126" i="19"/>
  <c r="R126" i="19"/>
  <c r="N126" i="19"/>
  <c r="J126" i="19"/>
  <c r="F126" i="19"/>
  <c r="B126" i="19"/>
  <c r="Y126" i="19"/>
  <c r="U126" i="19"/>
  <c r="Q126" i="19"/>
  <c r="M126" i="19"/>
  <c r="I126" i="19"/>
  <c r="E126" i="19"/>
  <c r="X126" i="19"/>
  <c r="P126" i="19"/>
  <c r="H126" i="19"/>
  <c r="W126" i="19"/>
  <c r="O126" i="19"/>
  <c r="G126" i="19"/>
  <c r="L126" i="19"/>
  <c r="K126" i="19"/>
  <c r="T126" i="19"/>
  <c r="S126" i="19"/>
  <c r="D126" i="19"/>
  <c r="C126" i="19"/>
  <c r="A127"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392" i="21"/>
  <c r="T392" i="21"/>
  <c r="P392" i="21"/>
  <c r="L392" i="21"/>
  <c r="H392" i="21"/>
  <c r="D392" i="21"/>
  <c r="W392" i="21"/>
  <c r="S392" i="21"/>
  <c r="O392" i="21"/>
  <c r="K392" i="21"/>
  <c r="G392" i="21"/>
  <c r="C392" i="21"/>
  <c r="U392" i="21"/>
  <c r="M392" i="21"/>
  <c r="E392" i="21"/>
  <c r="Y392" i="21"/>
  <c r="I392" i="21"/>
  <c r="A393" i="21"/>
  <c r="R392" i="21"/>
  <c r="J392" i="21"/>
  <c r="B392" i="21"/>
  <c r="Q392" i="21"/>
  <c r="V392" i="21"/>
  <c r="N392" i="21"/>
  <c r="F392" i="21"/>
  <c r="X221" i="28"/>
  <c r="T221" i="28"/>
  <c r="P221" i="28"/>
  <c r="L221" i="28"/>
  <c r="H221" i="28"/>
  <c r="D221" i="28"/>
  <c r="W221" i="28"/>
  <c r="S221" i="28"/>
  <c r="O221" i="28"/>
  <c r="K221" i="28"/>
  <c r="G221" i="28"/>
  <c r="C221" i="28"/>
  <c r="U221" i="28"/>
  <c r="M221" i="28"/>
  <c r="E221" i="28"/>
  <c r="A222" i="28"/>
  <c r="R221" i="28"/>
  <c r="J221" i="28"/>
  <c r="B221" i="28"/>
  <c r="N221" i="28"/>
  <c r="Y221" i="28"/>
  <c r="I221" i="28"/>
  <c r="Q221" i="28"/>
  <c r="V221" i="28"/>
  <c r="F221" i="28"/>
  <c r="A291" i="21"/>
  <c r="V290" i="21"/>
  <c r="R290" i="21"/>
  <c r="N290" i="21"/>
  <c r="J290" i="21"/>
  <c r="F290" i="21"/>
  <c r="B290" i="21"/>
  <c r="Y290" i="21"/>
  <c r="U290" i="21"/>
  <c r="Q290" i="21"/>
  <c r="M290" i="21"/>
  <c r="I290" i="21"/>
  <c r="E290" i="21"/>
  <c r="W290" i="21"/>
  <c r="O290" i="21"/>
  <c r="G290" i="21"/>
  <c r="K290" i="21"/>
  <c r="T290" i="21"/>
  <c r="L290" i="21"/>
  <c r="D290" i="21"/>
  <c r="S290" i="21"/>
  <c r="C290" i="21"/>
  <c r="X290" i="21"/>
  <c r="P290" i="21"/>
  <c r="H290" i="21"/>
  <c r="X93" i="19"/>
  <c r="T93" i="19"/>
  <c r="P93" i="19"/>
  <c r="L93" i="19"/>
  <c r="H93" i="19"/>
  <c r="D93" i="19"/>
  <c r="W93" i="19"/>
  <c r="S93" i="19"/>
  <c r="O93" i="19"/>
  <c r="K93" i="19"/>
  <c r="G93" i="19"/>
  <c r="C93" i="19"/>
  <c r="V93" i="19"/>
  <c r="N93" i="19"/>
  <c r="F93" i="19"/>
  <c r="U93" i="19"/>
  <c r="M93" i="19"/>
  <c r="E93" i="19"/>
  <c r="R93" i="19"/>
  <c r="B93" i="19"/>
  <c r="Q93" i="19"/>
  <c r="J93" i="19"/>
  <c r="I93" i="19"/>
  <c r="Y93" i="19"/>
  <c r="A94" i="19"/>
  <c r="V125" i="25"/>
  <c r="R125" i="25"/>
  <c r="N125" i="25"/>
  <c r="J125" i="25"/>
  <c r="F125" i="25"/>
  <c r="B125" i="25"/>
  <c r="Y125" i="25"/>
  <c r="U125" i="25"/>
  <c r="Q125" i="25"/>
  <c r="M125" i="25"/>
  <c r="I125" i="25"/>
  <c r="E125" i="25"/>
  <c r="X125" i="25"/>
  <c r="P125" i="25"/>
  <c r="H125" i="25"/>
  <c r="L125" i="25"/>
  <c r="W125" i="25"/>
  <c r="O125" i="25"/>
  <c r="G125" i="25"/>
  <c r="T125" i="25"/>
  <c r="D125" i="25"/>
  <c r="K125" i="25"/>
  <c r="C125" i="25"/>
  <c r="S125" i="25"/>
  <c r="A126" i="25"/>
  <c r="W59" i="19"/>
  <c r="S59" i="19"/>
  <c r="O59" i="19"/>
  <c r="K59" i="19"/>
  <c r="G59" i="19"/>
  <c r="C59" i="19"/>
  <c r="V59" i="19"/>
  <c r="R59" i="19"/>
  <c r="N59" i="19"/>
  <c r="J59" i="19"/>
  <c r="F59" i="19"/>
  <c r="B59" i="19"/>
  <c r="Y59" i="19"/>
  <c r="Q59" i="19"/>
  <c r="I59" i="19"/>
  <c r="X59" i="19"/>
  <c r="P59" i="19"/>
  <c r="H59" i="19"/>
  <c r="M59" i="19"/>
  <c r="L59" i="19"/>
  <c r="U59" i="19"/>
  <c r="T59" i="19"/>
  <c r="E59" i="19"/>
  <c r="D59" i="19"/>
  <c r="A60" i="19"/>
  <c r="W157" i="28"/>
  <c r="S157" i="28"/>
  <c r="O157" i="28"/>
  <c r="K157" i="28"/>
  <c r="G157" i="28"/>
  <c r="C157" i="28"/>
  <c r="A158" i="28"/>
  <c r="V157" i="28"/>
  <c r="R157" i="28"/>
  <c r="N157" i="28"/>
  <c r="J157" i="28"/>
  <c r="F157" i="28"/>
  <c r="B157" i="28"/>
  <c r="X157" i="28"/>
  <c r="P157" i="28"/>
  <c r="H157" i="28"/>
  <c r="U157" i="28"/>
  <c r="M157" i="28"/>
  <c r="E157" i="28"/>
  <c r="Q157" i="28"/>
  <c r="Y157" i="28"/>
  <c r="L157" i="28"/>
  <c r="I157" i="28"/>
  <c r="D157" i="28"/>
  <c r="T157" i="28"/>
  <c r="X290" i="28"/>
  <c r="T290" i="28"/>
  <c r="P290" i="28"/>
  <c r="L290" i="28"/>
  <c r="H290" i="28"/>
  <c r="D290" i="28"/>
  <c r="W290" i="28"/>
  <c r="S290" i="28"/>
  <c r="O290" i="28"/>
  <c r="K290" i="28"/>
  <c r="G290" i="28"/>
  <c r="C290" i="28"/>
  <c r="Y290" i="28"/>
  <c r="Q290" i="28"/>
  <c r="I290" i="28"/>
  <c r="V290" i="28"/>
  <c r="N290" i="28"/>
  <c r="F290" i="28"/>
  <c r="R290" i="28"/>
  <c r="B290" i="28"/>
  <c r="M290" i="28"/>
  <c r="E290" i="28"/>
  <c r="A291" i="28"/>
  <c r="U290" i="28"/>
  <c r="J290" i="28"/>
  <c r="W91" i="21"/>
  <c r="S91" i="21"/>
  <c r="O91" i="21"/>
  <c r="K91" i="21"/>
  <c r="G91" i="21"/>
  <c r="C91" i="21"/>
  <c r="A92" i="21"/>
  <c r="V91" i="21"/>
  <c r="R91" i="21"/>
  <c r="N91" i="21"/>
  <c r="J91" i="21"/>
  <c r="F91" i="21"/>
  <c r="B91" i="21"/>
  <c r="X91" i="21"/>
  <c r="P91" i="21"/>
  <c r="H91" i="21"/>
  <c r="Q91" i="21"/>
  <c r="U91" i="21"/>
  <c r="M91" i="21"/>
  <c r="E91" i="21"/>
  <c r="T91" i="21"/>
  <c r="L91" i="21"/>
  <c r="D91" i="21"/>
  <c r="Y91" i="21"/>
  <c r="I91" i="21"/>
  <c r="V92" i="25"/>
  <c r="R92" i="25"/>
  <c r="N92" i="25"/>
  <c r="J92" i="25"/>
  <c r="F92" i="25"/>
  <c r="B92" i="25"/>
  <c r="Y92" i="25"/>
  <c r="U92" i="25"/>
  <c r="Q92" i="25"/>
  <c r="M92" i="25"/>
  <c r="I92" i="25"/>
  <c r="E92" i="25"/>
  <c r="X92" i="25"/>
  <c r="P92" i="25"/>
  <c r="H92" i="25"/>
  <c r="W92" i="25"/>
  <c r="O92" i="25"/>
  <c r="G92" i="25"/>
  <c r="K92" i="25"/>
  <c r="T92" i="25"/>
  <c r="D92" i="25"/>
  <c r="S92" i="25"/>
  <c r="C92" i="25"/>
  <c r="L92" i="25"/>
  <c r="A93"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3" i="21"/>
  <c r="V92" i="21"/>
  <c r="R92" i="21"/>
  <c r="N92" i="21"/>
  <c r="J92" i="21"/>
  <c r="F92" i="21"/>
  <c r="B92" i="21"/>
  <c r="Y92" i="21"/>
  <c r="U92" i="21"/>
  <c r="Q92" i="21"/>
  <c r="M92" i="21"/>
  <c r="I92" i="21"/>
  <c r="E92" i="21"/>
  <c r="W92" i="21"/>
  <c r="O92" i="21"/>
  <c r="G92" i="21"/>
  <c r="K92" i="21"/>
  <c r="X92" i="21"/>
  <c r="H92" i="21"/>
  <c r="T92" i="21"/>
  <c r="L92" i="21"/>
  <c r="D92" i="21"/>
  <c r="S92" i="21"/>
  <c r="C92" i="21"/>
  <c r="P92" i="21"/>
  <c r="W393" i="21"/>
  <c r="S393" i="21"/>
  <c r="O393" i="21"/>
  <c r="K393" i="21"/>
  <c r="G393" i="21"/>
  <c r="C393" i="21"/>
  <c r="A394" i="21"/>
  <c r="V393" i="21"/>
  <c r="R393" i="21"/>
  <c r="N393" i="21"/>
  <c r="J393" i="21"/>
  <c r="F393" i="21"/>
  <c r="B393" i="21"/>
  <c r="T393" i="21"/>
  <c r="L393" i="21"/>
  <c r="D393" i="21"/>
  <c r="P393" i="21"/>
  <c r="Y393" i="21"/>
  <c r="Q393" i="21"/>
  <c r="I393" i="21"/>
  <c r="X393" i="21"/>
  <c r="H393" i="21"/>
  <c r="E393" i="21"/>
  <c r="U393" i="21"/>
  <c r="M393"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59" i="28"/>
  <c r="T59" i="28"/>
  <c r="P59" i="28"/>
  <c r="L59" i="28"/>
  <c r="W59" i="28"/>
  <c r="S59" i="28"/>
  <c r="O59" i="28"/>
  <c r="K59" i="28"/>
  <c r="Y59" i="28"/>
  <c r="Q59" i="28"/>
  <c r="I59" i="28"/>
  <c r="E59" i="28"/>
  <c r="V59" i="28"/>
  <c r="N59" i="28"/>
  <c r="H59" i="28"/>
  <c r="D59" i="28"/>
  <c r="R59" i="28"/>
  <c r="F59" i="28"/>
  <c r="J59" i="28"/>
  <c r="M59" i="28"/>
  <c r="C59" i="28"/>
  <c r="A60" i="28"/>
  <c r="B59" i="28"/>
  <c r="U59" i="28"/>
  <c r="G59" i="28"/>
  <c r="W125" i="21"/>
  <c r="S125" i="21"/>
  <c r="O125" i="21"/>
  <c r="K125" i="21"/>
  <c r="G125" i="21"/>
  <c r="C125" i="21"/>
  <c r="A126" i="21"/>
  <c r="V125" i="21"/>
  <c r="R125" i="21"/>
  <c r="N125" i="21"/>
  <c r="J125" i="21"/>
  <c r="F125" i="21"/>
  <c r="B125" i="21"/>
  <c r="T125" i="21"/>
  <c r="L125" i="21"/>
  <c r="D125" i="21"/>
  <c r="P125" i="21"/>
  <c r="Y125" i="21"/>
  <c r="Q125" i="21"/>
  <c r="I125" i="21"/>
  <c r="X125" i="21"/>
  <c r="H125" i="21"/>
  <c r="M125" i="21"/>
  <c r="E125" i="21"/>
  <c r="U125" i="21"/>
  <c r="X125" i="28"/>
  <c r="T125" i="28"/>
  <c r="P125" i="28"/>
  <c r="L125" i="28"/>
  <c r="H125" i="28"/>
  <c r="D125" i="28"/>
  <c r="W125" i="28"/>
  <c r="S125" i="28"/>
  <c r="O125" i="28"/>
  <c r="K125" i="28"/>
  <c r="G125" i="28"/>
  <c r="C125" i="28"/>
  <c r="U125" i="28"/>
  <c r="M125" i="28"/>
  <c r="E125" i="28"/>
  <c r="A126" i="28"/>
  <c r="R125" i="28"/>
  <c r="J125" i="28"/>
  <c r="B125" i="28"/>
  <c r="V125" i="28"/>
  <c r="F125" i="28"/>
  <c r="N125" i="28"/>
  <c r="Q125" i="28"/>
  <c r="I125" i="28"/>
  <c r="Y125" i="28"/>
  <c r="Y393" i="28"/>
  <c r="U393" i="28"/>
  <c r="Q393" i="28"/>
  <c r="M393" i="28"/>
  <c r="I393" i="28"/>
  <c r="E393" i="28"/>
  <c r="X393" i="28"/>
  <c r="T393" i="28"/>
  <c r="P393" i="28"/>
  <c r="L393" i="28"/>
  <c r="H393" i="28"/>
  <c r="D393" i="28"/>
  <c r="V393" i="28"/>
  <c r="N393" i="28"/>
  <c r="F393" i="28"/>
  <c r="S393" i="28"/>
  <c r="K393" i="28"/>
  <c r="C393" i="28"/>
  <c r="O393" i="28"/>
  <c r="A394" i="28"/>
  <c r="J393" i="28"/>
  <c r="B393" i="28"/>
  <c r="W393" i="28"/>
  <c r="R393" i="28"/>
  <c r="G393"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Y291" i="21"/>
  <c r="U291" i="21"/>
  <c r="Q291" i="21"/>
  <c r="M291" i="21"/>
  <c r="I291" i="21"/>
  <c r="E291" i="21"/>
  <c r="X291" i="21"/>
  <c r="T291" i="21"/>
  <c r="P291" i="21"/>
  <c r="L291" i="21"/>
  <c r="H291" i="21"/>
  <c r="D291" i="21"/>
  <c r="V291" i="21"/>
  <c r="N291" i="21"/>
  <c r="F291" i="21"/>
  <c r="A292" i="21"/>
  <c r="J291" i="21"/>
  <c r="B291" i="21"/>
  <c r="S291" i="21"/>
  <c r="K291" i="21"/>
  <c r="C291" i="21"/>
  <c r="R291" i="21"/>
  <c r="G291" i="21"/>
  <c r="O291" i="21"/>
  <c r="W291" i="21"/>
  <c r="V127" i="19"/>
  <c r="R127" i="19"/>
  <c r="N127" i="19"/>
  <c r="J127" i="19"/>
  <c r="F127" i="19"/>
  <c r="B127" i="19"/>
  <c r="Y127" i="19"/>
  <c r="U127" i="19"/>
  <c r="Q127" i="19"/>
  <c r="M127" i="19"/>
  <c r="I127" i="19"/>
  <c r="E127" i="19"/>
  <c r="X127" i="19"/>
  <c r="P127" i="19"/>
  <c r="H127" i="19"/>
  <c r="W127" i="19"/>
  <c r="O127" i="19"/>
  <c r="G127" i="19"/>
  <c r="T127" i="19"/>
  <c r="D127" i="19"/>
  <c r="S127" i="19"/>
  <c r="C127" i="19"/>
  <c r="L127" i="19"/>
  <c r="K127" i="19"/>
  <c r="A128" i="19"/>
  <c r="V93" i="25"/>
  <c r="R93" i="25"/>
  <c r="N93" i="25"/>
  <c r="J93" i="25"/>
  <c r="F93" i="25"/>
  <c r="B93" i="25"/>
  <c r="Y93" i="25"/>
  <c r="U93" i="25"/>
  <c r="Q93" i="25"/>
  <c r="M93" i="25"/>
  <c r="I93" i="25"/>
  <c r="E93" i="25"/>
  <c r="X93" i="25"/>
  <c r="P93" i="25"/>
  <c r="H93" i="25"/>
  <c r="W93" i="25"/>
  <c r="O93" i="25"/>
  <c r="G93" i="25"/>
  <c r="S93" i="25"/>
  <c r="C93" i="25"/>
  <c r="T93" i="25"/>
  <c r="L93" i="25"/>
  <c r="K93" i="25"/>
  <c r="D93" i="25"/>
  <c r="A94" i="25"/>
  <c r="W291" i="28"/>
  <c r="S291" i="28"/>
  <c r="O291" i="28"/>
  <c r="K291" i="28"/>
  <c r="G291" i="28"/>
  <c r="C291" i="28"/>
  <c r="A292" i="28"/>
  <c r="V291" i="28"/>
  <c r="R291" i="28"/>
  <c r="N291" i="28"/>
  <c r="J291" i="28"/>
  <c r="F291" i="28"/>
  <c r="B291" i="28"/>
  <c r="X291" i="28"/>
  <c r="P291" i="28"/>
  <c r="H291" i="28"/>
  <c r="U291" i="28"/>
  <c r="M291" i="28"/>
  <c r="E291" i="28"/>
  <c r="Y291" i="28"/>
  <c r="I291" i="28"/>
  <c r="T291" i="28"/>
  <c r="D291" i="28"/>
  <c r="L291" i="28"/>
  <c r="Q291"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222" i="21"/>
  <c r="U222" i="21"/>
  <c r="Q222" i="21"/>
  <c r="M222" i="21"/>
  <c r="I222" i="21"/>
  <c r="E222" i="21"/>
  <c r="X222" i="21"/>
  <c r="T222" i="21"/>
  <c r="P222" i="21"/>
  <c r="L222" i="21"/>
  <c r="H222" i="21"/>
  <c r="D222" i="21"/>
  <c r="A223" i="21"/>
  <c r="R222" i="21"/>
  <c r="J222" i="21"/>
  <c r="B222" i="21"/>
  <c r="V222" i="21"/>
  <c r="F222" i="21"/>
  <c r="W222" i="21"/>
  <c r="O222" i="21"/>
  <c r="G222" i="21"/>
  <c r="N222" i="21"/>
  <c r="C222" i="21"/>
  <c r="K222" i="21"/>
  <c r="S222"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59" i="28"/>
  <c r="V158" i="28"/>
  <c r="R158" i="28"/>
  <c r="N158" i="28"/>
  <c r="J158" i="28"/>
  <c r="F158" i="28"/>
  <c r="B158" i="28"/>
  <c r="Y158" i="28"/>
  <c r="U158" i="28"/>
  <c r="Q158" i="28"/>
  <c r="M158" i="28"/>
  <c r="I158" i="28"/>
  <c r="E158" i="28"/>
  <c r="W158" i="28"/>
  <c r="O158" i="28"/>
  <c r="G158" i="28"/>
  <c r="T158" i="28"/>
  <c r="L158" i="28"/>
  <c r="D158" i="28"/>
  <c r="X158" i="28"/>
  <c r="H158" i="28"/>
  <c r="S158" i="28"/>
  <c r="C158" i="28"/>
  <c r="P158" i="28"/>
  <c r="K158" i="28"/>
  <c r="V126" i="25"/>
  <c r="R126" i="25"/>
  <c r="N126" i="25"/>
  <c r="J126" i="25"/>
  <c r="F126" i="25"/>
  <c r="B126" i="25"/>
  <c r="Y126" i="25"/>
  <c r="U126" i="25"/>
  <c r="Q126" i="25"/>
  <c r="M126" i="25"/>
  <c r="I126" i="25"/>
  <c r="E126" i="25"/>
  <c r="X126" i="25"/>
  <c r="P126" i="25"/>
  <c r="H126" i="25"/>
  <c r="L126" i="25"/>
  <c r="W126" i="25"/>
  <c r="O126" i="25"/>
  <c r="G126" i="25"/>
  <c r="T126" i="25"/>
  <c r="D126" i="25"/>
  <c r="S126" i="25"/>
  <c r="K126" i="25"/>
  <c r="C126" i="25"/>
  <c r="A127" i="25"/>
  <c r="W222" i="28"/>
  <c r="S222" i="28"/>
  <c r="O222" i="28"/>
  <c r="K222" i="28"/>
  <c r="G222" i="28"/>
  <c r="C222" i="28"/>
  <c r="A223" i="28"/>
  <c r="V222" i="28"/>
  <c r="R222" i="28"/>
  <c r="N222" i="28"/>
  <c r="J222" i="28"/>
  <c r="F222" i="28"/>
  <c r="B222" i="28"/>
  <c r="T222" i="28"/>
  <c r="L222" i="28"/>
  <c r="D222" i="28"/>
  <c r="Y222" i="28"/>
  <c r="Q222" i="28"/>
  <c r="I222" i="28"/>
  <c r="U222" i="28"/>
  <c r="E222" i="28"/>
  <c r="P222" i="28"/>
  <c r="H222" i="28"/>
  <c r="X222" i="28"/>
  <c r="M222" i="28"/>
  <c r="Y158" i="21"/>
  <c r="U158" i="21"/>
  <c r="Q158" i="21"/>
  <c r="M158" i="21"/>
  <c r="I158" i="21"/>
  <c r="E158" i="21"/>
  <c r="X158" i="21"/>
  <c r="T158" i="21"/>
  <c r="P158" i="21"/>
  <c r="L158" i="21"/>
  <c r="H158" i="21"/>
  <c r="D158" i="21"/>
  <c r="V158" i="21"/>
  <c r="N158" i="21"/>
  <c r="F158" i="21"/>
  <c r="R158" i="21"/>
  <c r="J158" i="21"/>
  <c r="B158" i="21"/>
  <c r="S158" i="21"/>
  <c r="K158" i="21"/>
  <c r="C158" i="21"/>
  <c r="A159" i="21"/>
  <c r="O158" i="21"/>
  <c r="G158" i="21"/>
  <c r="W158" i="21"/>
  <c r="Y256" i="28"/>
  <c r="U256" i="28"/>
  <c r="Q256" i="28"/>
  <c r="M256" i="28"/>
  <c r="I256" i="28"/>
  <c r="E256" i="28"/>
  <c r="X256" i="28"/>
  <c r="T256" i="28"/>
  <c r="P256" i="28"/>
  <c r="L256" i="28"/>
  <c r="H256" i="28"/>
  <c r="D256" i="28"/>
  <c r="V256" i="28"/>
  <c r="N256" i="28"/>
  <c r="F256" i="28"/>
  <c r="S256" i="28"/>
  <c r="K256" i="28"/>
  <c r="C256" i="28"/>
  <c r="W256" i="28"/>
  <c r="G256" i="28"/>
  <c r="R256" i="28"/>
  <c r="B256" i="28"/>
  <c r="A257" i="28"/>
  <c r="J256" i="28"/>
  <c r="O256" i="28"/>
  <c r="A93" i="28"/>
  <c r="V92" i="28"/>
  <c r="R92" i="28"/>
  <c r="N92" i="28"/>
  <c r="J92" i="28"/>
  <c r="F92" i="28"/>
  <c r="B92" i="28"/>
  <c r="Y92" i="28"/>
  <c r="U92" i="28"/>
  <c r="Q92" i="28"/>
  <c r="M92" i="28"/>
  <c r="I92" i="28"/>
  <c r="E92" i="28"/>
  <c r="S92" i="28"/>
  <c r="K92" i="28"/>
  <c r="C92" i="28"/>
  <c r="X92" i="28"/>
  <c r="P92" i="28"/>
  <c r="H92" i="28"/>
  <c r="T92" i="28"/>
  <c r="D92" i="28"/>
  <c r="L92" i="28"/>
  <c r="O92" i="28"/>
  <c r="W92" i="28"/>
  <c r="G92" i="28"/>
  <c r="W359" i="28"/>
  <c r="S359" i="28"/>
  <c r="O359" i="28"/>
  <c r="K359" i="28"/>
  <c r="G359" i="28"/>
  <c r="C359" i="28"/>
  <c r="A360" i="28"/>
  <c r="V359" i="28"/>
  <c r="R359" i="28"/>
  <c r="N359" i="28"/>
  <c r="J359" i="28"/>
  <c r="F359" i="28"/>
  <c r="B359" i="28"/>
  <c r="T359" i="28"/>
  <c r="L359" i="28"/>
  <c r="D359" i="28"/>
  <c r="Y359" i="28"/>
  <c r="Q359" i="28"/>
  <c r="I359" i="28"/>
  <c r="M359" i="28"/>
  <c r="X359" i="28"/>
  <c r="H359" i="28"/>
  <c r="P359" i="28"/>
  <c r="E359" i="28"/>
  <c r="U359" i="28"/>
  <c r="Y325" i="28"/>
  <c r="U325" i="28"/>
  <c r="Q325" i="28"/>
  <c r="M325" i="28"/>
  <c r="I325" i="28"/>
  <c r="E325" i="28"/>
  <c r="X325" i="28"/>
  <c r="T325" i="28"/>
  <c r="P325" i="28"/>
  <c r="L325" i="28"/>
  <c r="H325" i="28"/>
  <c r="D325" i="28"/>
  <c r="A326" i="28"/>
  <c r="R325" i="28"/>
  <c r="J325" i="28"/>
  <c r="B325" i="28"/>
  <c r="W325" i="28"/>
  <c r="O325" i="28"/>
  <c r="G325" i="28"/>
  <c r="K325" i="28"/>
  <c r="V325" i="28"/>
  <c r="F325" i="28"/>
  <c r="N325" i="28"/>
  <c r="S325" i="28"/>
  <c r="C325" i="28"/>
  <c r="W256" i="21"/>
  <c r="S256" i="21"/>
  <c r="O256" i="21"/>
  <c r="K256" i="21"/>
  <c r="G256" i="21"/>
  <c r="C256" i="21"/>
  <c r="A257" i="21"/>
  <c r="V256" i="21"/>
  <c r="R256" i="21"/>
  <c r="N256" i="21"/>
  <c r="J256" i="21"/>
  <c r="F256" i="21"/>
  <c r="B256" i="21"/>
  <c r="T256" i="21"/>
  <c r="L256" i="21"/>
  <c r="D256" i="21"/>
  <c r="X256" i="21"/>
  <c r="H256" i="21"/>
  <c r="Y256" i="21"/>
  <c r="Q256" i="21"/>
  <c r="I256" i="21"/>
  <c r="P256" i="21"/>
  <c r="U256" i="21"/>
  <c r="M256" i="21"/>
  <c r="E256" i="21"/>
  <c r="X59" i="21"/>
  <c r="T59" i="21"/>
  <c r="P59" i="21"/>
  <c r="L59" i="21"/>
  <c r="H59" i="21"/>
  <c r="D59" i="21"/>
  <c r="W59" i="21"/>
  <c r="S59" i="21"/>
  <c r="O59" i="21"/>
  <c r="K59" i="21"/>
  <c r="G59" i="21"/>
  <c r="C59" i="21"/>
  <c r="U59" i="21"/>
  <c r="M59" i="21"/>
  <c r="E59" i="21"/>
  <c r="Y59" i="21"/>
  <c r="I59" i="21"/>
  <c r="N59" i="21"/>
  <c r="A60" i="21"/>
  <c r="R59" i="21"/>
  <c r="J59" i="21"/>
  <c r="B59" i="21"/>
  <c r="Q59" i="21"/>
  <c r="V59" i="21"/>
  <c r="F59" i="21"/>
  <c r="W325" i="21"/>
  <c r="S325" i="21"/>
  <c r="O325" i="21"/>
  <c r="K325" i="21"/>
  <c r="G325" i="21"/>
  <c r="C325" i="21"/>
  <c r="A326" i="21"/>
  <c r="V325" i="21"/>
  <c r="R325" i="21"/>
  <c r="N325" i="21"/>
  <c r="J325" i="21"/>
  <c r="F325" i="21"/>
  <c r="B325" i="21"/>
  <c r="X325" i="21"/>
  <c r="P325" i="21"/>
  <c r="H325" i="21"/>
  <c r="T325" i="21"/>
  <c r="D325" i="21"/>
  <c r="U325" i="21"/>
  <c r="M325" i="21"/>
  <c r="E325" i="21"/>
  <c r="L325" i="21"/>
  <c r="Y325" i="21"/>
  <c r="Q325" i="21"/>
  <c r="I325" i="21"/>
  <c r="W190" i="21"/>
  <c r="S190" i="21"/>
  <c r="O190" i="21"/>
  <c r="K190" i="21"/>
  <c r="G190" i="21"/>
  <c r="C190" i="21"/>
  <c r="A191" i="21"/>
  <c r="V190" i="21"/>
  <c r="R190" i="21"/>
  <c r="N190" i="21"/>
  <c r="J190" i="21"/>
  <c r="F190" i="21"/>
  <c r="B190" i="21"/>
  <c r="X190" i="21"/>
  <c r="P190" i="21"/>
  <c r="H190" i="21"/>
  <c r="L190" i="21"/>
  <c r="U190" i="21"/>
  <c r="M190" i="21"/>
  <c r="E190" i="21"/>
  <c r="T190" i="21"/>
  <c r="D190" i="21"/>
  <c r="Q190" i="21"/>
  <c r="Y190" i="21"/>
  <c r="I190" i="21"/>
  <c r="Y359" i="21"/>
  <c r="U359" i="21"/>
  <c r="Q359" i="21"/>
  <c r="M359" i="21"/>
  <c r="I359" i="21"/>
  <c r="E359" i="21"/>
  <c r="X359" i="21"/>
  <c r="T359" i="21"/>
  <c r="P359" i="21"/>
  <c r="L359" i="21"/>
  <c r="H359" i="21"/>
  <c r="D359" i="21"/>
  <c r="A360" i="21"/>
  <c r="R359" i="21"/>
  <c r="J359" i="21"/>
  <c r="B359" i="21"/>
  <c r="V359" i="21"/>
  <c r="N359" i="21"/>
  <c r="W359" i="21"/>
  <c r="O359" i="21"/>
  <c r="G359" i="21"/>
  <c r="F359" i="21"/>
  <c r="K359" i="21"/>
  <c r="S359" i="21"/>
  <c r="C359" i="21"/>
  <c r="Y190" i="28"/>
  <c r="U190" i="28"/>
  <c r="Q190" i="28"/>
  <c r="M190" i="28"/>
  <c r="I190" i="28"/>
  <c r="E190" i="28"/>
  <c r="X190" i="28"/>
  <c r="T190" i="28"/>
  <c r="P190" i="28"/>
  <c r="L190" i="28"/>
  <c r="H190" i="28"/>
  <c r="D190" i="28"/>
  <c r="A191" i="28"/>
  <c r="R190" i="28"/>
  <c r="J190" i="28"/>
  <c r="B190" i="28"/>
  <c r="W190" i="28"/>
  <c r="O190" i="28"/>
  <c r="G190" i="28"/>
  <c r="S190" i="28"/>
  <c r="C190" i="28"/>
  <c r="N190" i="28"/>
  <c r="V190" i="28"/>
  <c r="F190" i="28"/>
  <c r="K19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395" i="21"/>
  <c r="V394" i="21"/>
  <c r="R394" i="21"/>
  <c r="N394" i="21"/>
  <c r="J394" i="21"/>
  <c r="F394" i="21"/>
  <c r="B394" i="21"/>
  <c r="Y394" i="21"/>
  <c r="U394" i="21"/>
  <c r="Q394" i="21"/>
  <c r="M394" i="21"/>
  <c r="I394" i="21"/>
  <c r="E394" i="21"/>
  <c r="S394" i="21"/>
  <c r="K394" i="21"/>
  <c r="C394" i="21"/>
  <c r="W394" i="21"/>
  <c r="G394" i="21"/>
  <c r="X394" i="21"/>
  <c r="P394" i="21"/>
  <c r="H394" i="21"/>
  <c r="O394" i="21"/>
  <c r="D394" i="21"/>
  <c r="L394" i="21"/>
  <c r="T394" i="21"/>
  <c r="A293" i="28"/>
  <c r="V292" i="28"/>
  <c r="R292" i="28"/>
  <c r="N292" i="28"/>
  <c r="J292" i="28"/>
  <c r="F292" i="28"/>
  <c r="B292" i="28"/>
  <c r="Y292" i="28"/>
  <c r="U292" i="28"/>
  <c r="Q292" i="28"/>
  <c r="M292" i="28"/>
  <c r="I292" i="28"/>
  <c r="E292" i="28"/>
  <c r="W292" i="28"/>
  <c r="O292" i="28"/>
  <c r="G292" i="28"/>
  <c r="T292" i="28"/>
  <c r="L292" i="28"/>
  <c r="D292" i="28"/>
  <c r="P292" i="28"/>
  <c r="K292" i="28"/>
  <c r="S292" i="28"/>
  <c r="C292" i="28"/>
  <c r="H292" i="28"/>
  <c r="X292" i="28"/>
  <c r="V128" i="19"/>
  <c r="R128" i="19"/>
  <c r="N128" i="19"/>
  <c r="J128" i="19"/>
  <c r="F128" i="19"/>
  <c r="B128" i="19"/>
  <c r="Y128" i="19"/>
  <c r="U128" i="19"/>
  <c r="Q128" i="19"/>
  <c r="M128" i="19"/>
  <c r="I128" i="19"/>
  <c r="E128" i="19"/>
  <c r="X128" i="19"/>
  <c r="P128" i="19"/>
  <c r="H128" i="19"/>
  <c r="W128" i="19"/>
  <c r="O128" i="19"/>
  <c r="G128" i="19"/>
  <c r="L128" i="19"/>
  <c r="K128" i="19"/>
  <c r="D128" i="19"/>
  <c r="C128" i="19"/>
  <c r="T128" i="19"/>
  <c r="S128" i="19"/>
  <c r="A129" i="19"/>
  <c r="X394" i="28"/>
  <c r="T394" i="28"/>
  <c r="P394" i="28"/>
  <c r="L394" i="28"/>
  <c r="H394" i="28"/>
  <c r="D394" i="28"/>
  <c r="W394" i="28"/>
  <c r="S394" i="28"/>
  <c r="O394" i="28"/>
  <c r="K394" i="28"/>
  <c r="G394" i="28"/>
  <c r="C394" i="28"/>
  <c r="U394" i="28"/>
  <c r="M394" i="28"/>
  <c r="E394" i="28"/>
  <c r="A395" i="28"/>
  <c r="R394" i="28"/>
  <c r="J394" i="28"/>
  <c r="B394" i="28"/>
  <c r="V394" i="28"/>
  <c r="F394" i="28"/>
  <c r="Q394" i="28"/>
  <c r="I394" i="28"/>
  <c r="Y394" i="28"/>
  <c r="N394" i="28"/>
  <c r="A361" i="28"/>
  <c r="V360" i="28"/>
  <c r="R360" i="28"/>
  <c r="N360" i="28"/>
  <c r="J360" i="28"/>
  <c r="F360" i="28"/>
  <c r="B360" i="28"/>
  <c r="Y360" i="28"/>
  <c r="U360" i="28"/>
  <c r="Q360" i="28"/>
  <c r="M360" i="28"/>
  <c r="I360" i="28"/>
  <c r="E360" i="28"/>
  <c r="S360" i="28"/>
  <c r="K360" i="28"/>
  <c r="C360" i="28"/>
  <c r="X360" i="28"/>
  <c r="P360" i="28"/>
  <c r="H360" i="28"/>
  <c r="T360" i="28"/>
  <c r="D360" i="28"/>
  <c r="O360" i="28"/>
  <c r="W360" i="28"/>
  <c r="L360" i="28"/>
  <c r="G360" i="28"/>
  <c r="X159" i="21"/>
  <c r="T159" i="21"/>
  <c r="P159" i="21"/>
  <c r="L159" i="21"/>
  <c r="H159" i="21"/>
  <c r="D159" i="21"/>
  <c r="W159" i="21"/>
  <c r="S159" i="21"/>
  <c r="O159" i="21"/>
  <c r="K159" i="21"/>
  <c r="G159" i="21"/>
  <c r="C159" i="21"/>
  <c r="U159" i="21"/>
  <c r="M159" i="21"/>
  <c r="E159" i="21"/>
  <c r="Y159" i="21"/>
  <c r="I159" i="21"/>
  <c r="A160" i="21"/>
  <c r="R159" i="21"/>
  <c r="J159" i="21"/>
  <c r="B159" i="21"/>
  <c r="Q159" i="21"/>
  <c r="F159" i="21"/>
  <c r="V159" i="21"/>
  <c r="N159" i="21"/>
  <c r="A224" i="28"/>
  <c r="V223" i="28"/>
  <c r="R223" i="28"/>
  <c r="N223" i="28"/>
  <c r="J223" i="28"/>
  <c r="F223" i="28"/>
  <c r="B223" i="28"/>
  <c r="Y223" i="28"/>
  <c r="U223" i="28"/>
  <c r="Q223" i="28"/>
  <c r="M223" i="28"/>
  <c r="I223" i="28"/>
  <c r="E223" i="28"/>
  <c r="S223" i="28"/>
  <c r="K223" i="28"/>
  <c r="C223" i="28"/>
  <c r="X223" i="28"/>
  <c r="P223" i="28"/>
  <c r="H223" i="28"/>
  <c r="L223" i="28"/>
  <c r="W223" i="28"/>
  <c r="G223" i="28"/>
  <c r="O223" i="28"/>
  <c r="D223" i="28"/>
  <c r="T223" i="28"/>
  <c r="Y159" i="28"/>
  <c r="U159" i="28"/>
  <c r="Q159" i="28"/>
  <c r="M159" i="28"/>
  <c r="I159" i="28"/>
  <c r="E159" i="28"/>
  <c r="X159" i="28"/>
  <c r="T159" i="28"/>
  <c r="P159" i="28"/>
  <c r="L159" i="28"/>
  <c r="H159" i="28"/>
  <c r="D159" i="28"/>
  <c r="V159" i="28"/>
  <c r="N159" i="28"/>
  <c r="F159" i="28"/>
  <c r="S159" i="28"/>
  <c r="K159" i="28"/>
  <c r="C159" i="28"/>
  <c r="O159" i="28"/>
  <c r="G159" i="28"/>
  <c r="A160" i="28"/>
  <c r="J159" i="28"/>
  <c r="W159" i="28"/>
  <c r="B159" i="28"/>
  <c r="R159" i="28"/>
  <c r="X292" i="21"/>
  <c r="T292" i="21"/>
  <c r="P292" i="21"/>
  <c r="L292" i="21"/>
  <c r="H292" i="21"/>
  <c r="D292" i="21"/>
  <c r="W292" i="21"/>
  <c r="S292" i="21"/>
  <c r="O292" i="21"/>
  <c r="K292" i="21"/>
  <c r="G292" i="21"/>
  <c r="C292" i="21"/>
  <c r="U292" i="21"/>
  <c r="M292" i="21"/>
  <c r="E292" i="21"/>
  <c r="Q292" i="21"/>
  <c r="A293" i="21"/>
  <c r="R292" i="21"/>
  <c r="J292" i="21"/>
  <c r="B292" i="21"/>
  <c r="Y292" i="21"/>
  <c r="I292" i="21"/>
  <c r="N292" i="21"/>
  <c r="F292" i="21"/>
  <c r="V292" i="21"/>
  <c r="V61" i="25"/>
  <c r="R61" i="25"/>
  <c r="N61" i="25"/>
  <c r="J61" i="25"/>
  <c r="F61" i="25"/>
  <c r="B61" i="25"/>
  <c r="Y61" i="25"/>
  <c r="U61" i="25"/>
  <c r="Q61" i="25"/>
  <c r="M61" i="25"/>
  <c r="I61" i="25"/>
  <c r="E61" i="25"/>
  <c r="X61" i="25"/>
  <c r="P61" i="25"/>
  <c r="H61" i="25"/>
  <c r="W61" i="25"/>
  <c r="O61" i="25"/>
  <c r="G61" i="25"/>
  <c r="K61" i="25"/>
  <c r="L61" i="25"/>
  <c r="T61" i="25"/>
  <c r="D61" i="25"/>
  <c r="S61" i="25"/>
  <c r="C61" i="25"/>
  <c r="A62"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58" i="21"/>
  <c r="V257" i="21"/>
  <c r="R257" i="21"/>
  <c r="N257" i="21"/>
  <c r="J257" i="21"/>
  <c r="F257" i="21"/>
  <c r="B257" i="21"/>
  <c r="Y257" i="21"/>
  <c r="U257" i="21"/>
  <c r="Q257" i="21"/>
  <c r="M257" i="21"/>
  <c r="I257" i="21"/>
  <c r="E257" i="21"/>
  <c r="S257" i="21"/>
  <c r="K257" i="21"/>
  <c r="C257" i="21"/>
  <c r="W257" i="21"/>
  <c r="X257" i="21"/>
  <c r="P257" i="21"/>
  <c r="H257" i="21"/>
  <c r="O257" i="21"/>
  <c r="G257" i="21"/>
  <c r="T257" i="21"/>
  <c r="L257" i="21"/>
  <c r="D257" i="21"/>
  <c r="X326" i="28"/>
  <c r="T326" i="28"/>
  <c r="P326" i="28"/>
  <c r="L326" i="28"/>
  <c r="H326" i="28"/>
  <c r="D326" i="28"/>
  <c r="W326" i="28"/>
  <c r="S326" i="28"/>
  <c r="O326" i="28"/>
  <c r="K326" i="28"/>
  <c r="G326" i="28"/>
  <c r="C326" i="28"/>
  <c r="Y326" i="28"/>
  <c r="Q326" i="28"/>
  <c r="I326" i="28"/>
  <c r="V326" i="28"/>
  <c r="N326" i="28"/>
  <c r="F326" i="28"/>
  <c r="R326" i="28"/>
  <c r="B326" i="28"/>
  <c r="M326" i="28"/>
  <c r="E326" i="28"/>
  <c r="U326" i="28"/>
  <c r="A327" i="28"/>
  <c r="J326" i="28"/>
  <c r="X191" i="28"/>
  <c r="T191" i="28"/>
  <c r="P191" i="28"/>
  <c r="L191" i="28"/>
  <c r="H191" i="28"/>
  <c r="D191" i="28"/>
  <c r="W191" i="28"/>
  <c r="S191" i="28"/>
  <c r="O191" i="28"/>
  <c r="K191" i="28"/>
  <c r="G191" i="28"/>
  <c r="C191" i="28"/>
  <c r="Y191" i="28"/>
  <c r="Q191" i="28"/>
  <c r="I191" i="28"/>
  <c r="V191" i="28"/>
  <c r="N191" i="28"/>
  <c r="F191" i="28"/>
  <c r="A192" i="28"/>
  <c r="J191" i="28"/>
  <c r="U191" i="28"/>
  <c r="E191" i="28"/>
  <c r="R191" i="28"/>
  <c r="M191" i="28"/>
  <c r="B191" i="28"/>
  <c r="A192" i="21"/>
  <c r="V191" i="21"/>
  <c r="R191" i="21"/>
  <c r="N191" i="21"/>
  <c r="J191" i="21"/>
  <c r="F191" i="21"/>
  <c r="B191" i="21"/>
  <c r="Y191" i="21"/>
  <c r="U191" i="21"/>
  <c r="Q191" i="21"/>
  <c r="M191" i="21"/>
  <c r="I191" i="21"/>
  <c r="E191" i="21"/>
  <c r="W191" i="21"/>
  <c r="O191" i="21"/>
  <c r="G191" i="21"/>
  <c r="S191" i="21"/>
  <c r="C191" i="21"/>
  <c r="T191" i="21"/>
  <c r="L191" i="21"/>
  <c r="D191" i="21"/>
  <c r="K191" i="21"/>
  <c r="X191" i="21"/>
  <c r="H191" i="21"/>
  <c r="P191" i="21"/>
  <c r="X257" i="28"/>
  <c r="T257" i="28"/>
  <c r="P257" i="28"/>
  <c r="L257" i="28"/>
  <c r="H257" i="28"/>
  <c r="D257" i="28"/>
  <c r="W257" i="28"/>
  <c r="S257" i="28"/>
  <c r="O257" i="28"/>
  <c r="K257" i="28"/>
  <c r="G257" i="28"/>
  <c r="C257" i="28"/>
  <c r="U257" i="28"/>
  <c r="M257" i="28"/>
  <c r="E257" i="28"/>
  <c r="A258" i="28"/>
  <c r="R257" i="28"/>
  <c r="J257" i="28"/>
  <c r="B257" i="28"/>
  <c r="N257" i="28"/>
  <c r="Y257" i="28"/>
  <c r="I257" i="28"/>
  <c r="V257" i="28"/>
  <c r="Q257" i="28"/>
  <c r="F257" i="28"/>
  <c r="X223" i="21"/>
  <c r="T223" i="21"/>
  <c r="P223" i="21"/>
  <c r="L223" i="21"/>
  <c r="H223" i="21"/>
  <c r="D223" i="21"/>
  <c r="W223" i="21"/>
  <c r="S223" i="21"/>
  <c r="O223" i="21"/>
  <c r="K223" i="21"/>
  <c r="G223" i="21"/>
  <c r="C223" i="21"/>
  <c r="Y223" i="21"/>
  <c r="Q223" i="21"/>
  <c r="I223" i="21"/>
  <c r="U223" i="21"/>
  <c r="E223" i="21"/>
  <c r="V223" i="21"/>
  <c r="N223" i="21"/>
  <c r="F223" i="21"/>
  <c r="M223" i="21"/>
  <c r="J223" i="21"/>
  <c r="B223" i="21"/>
  <c r="A224" i="21"/>
  <c r="R223" i="21"/>
  <c r="X360" i="21"/>
  <c r="T360" i="21"/>
  <c r="P360" i="21"/>
  <c r="L360" i="21"/>
  <c r="H360" i="21"/>
  <c r="D360" i="21"/>
  <c r="W360" i="21"/>
  <c r="S360" i="21"/>
  <c r="O360" i="21"/>
  <c r="K360" i="21"/>
  <c r="G360" i="21"/>
  <c r="C360" i="21"/>
  <c r="Y360" i="21"/>
  <c r="Q360" i="21"/>
  <c r="I360" i="21"/>
  <c r="M360" i="21"/>
  <c r="V360" i="21"/>
  <c r="N360" i="21"/>
  <c r="F360" i="21"/>
  <c r="U360" i="21"/>
  <c r="E360" i="21"/>
  <c r="R360" i="21"/>
  <c r="A361" i="21"/>
  <c r="J360" i="21"/>
  <c r="B360" i="21"/>
  <c r="A327" i="21"/>
  <c r="V326" i="21"/>
  <c r="R326" i="21"/>
  <c r="N326" i="21"/>
  <c r="J326" i="21"/>
  <c r="F326" i="21"/>
  <c r="B326" i="21"/>
  <c r="Y326" i="21"/>
  <c r="U326" i="21"/>
  <c r="Q326" i="21"/>
  <c r="M326" i="21"/>
  <c r="I326" i="21"/>
  <c r="E326" i="21"/>
  <c r="W326" i="21"/>
  <c r="O326" i="21"/>
  <c r="G326" i="21"/>
  <c r="K326" i="21"/>
  <c r="T326" i="21"/>
  <c r="L326" i="21"/>
  <c r="D326" i="21"/>
  <c r="S326" i="21"/>
  <c r="C326" i="21"/>
  <c r="H326" i="21"/>
  <c r="X326" i="21"/>
  <c r="P326" i="21"/>
  <c r="Y93" i="28"/>
  <c r="U93" i="28"/>
  <c r="Q93" i="28"/>
  <c r="M93" i="28"/>
  <c r="I93" i="28"/>
  <c r="E93" i="28"/>
  <c r="X93" i="28"/>
  <c r="T93" i="28"/>
  <c r="P93" i="28"/>
  <c r="L93" i="28"/>
  <c r="H93" i="28"/>
  <c r="D93" i="28"/>
  <c r="A94" i="28"/>
  <c r="R93" i="28"/>
  <c r="J93" i="28"/>
  <c r="B93" i="28"/>
  <c r="W93" i="28"/>
  <c r="O93" i="28"/>
  <c r="G93" i="28"/>
  <c r="K93" i="28"/>
  <c r="S93" i="28"/>
  <c r="V93" i="28"/>
  <c r="F93" i="28"/>
  <c r="C93" i="28"/>
  <c r="N93" i="28"/>
  <c r="V127" i="25"/>
  <c r="R127" i="25"/>
  <c r="N127" i="25"/>
  <c r="J127" i="25"/>
  <c r="F127" i="25"/>
  <c r="B127" i="25"/>
  <c r="Y127" i="25"/>
  <c r="U127" i="25"/>
  <c r="Q127" i="25"/>
  <c r="M127" i="25"/>
  <c r="I127" i="25"/>
  <c r="E127" i="25"/>
  <c r="X127" i="25"/>
  <c r="P127" i="25"/>
  <c r="H127" i="25"/>
  <c r="L127" i="25"/>
  <c r="W127" i="25"/>
  <c r="O127" i="25"/>
  <c r="G127" i="25"/>
  <c r="T127" i="25"/>
  <c r="D127" i="25"/>
  <c r="S127" i="25"/>
  <c r="K127" i="25"/>
  <c r="C127" i="25"/>
  <c r="A128" i="25"/>
  <c r="W61" i="19"/>
  <c r="S61" i="19"/>
  <c r="O61" i="19"/>
  <c r="K61" i="19"/>
  <c r="G61" i="19"/>
  <c r="C61" i="19"/>
  <c r="V61" i="19"/>
  <c r="R61" i="19"/>
  <c r="N61" i="19"/>
  <c r="J61" i="19"/>
  <c r="F61" i="19"/>
  <c r="B61" i="19"/>
  <c r="Y61" i="19"/>
  <c r="Q61" i="19"/>
  <c r="I61" i="19"/>
  <c r="X61" i="19"/>
  <c r="P61" i="19"/>
  <c r="H61" i="19"/>
  <c r="M61" i="19"/>
  <c r="L61" i="19"/>
  <c r="E61" i="19"/>
  <c r="D61" i="19"/>
  <c r="U61" i="19"/>
  <c r="T61" i="19"/>
  <c r="A62" i="19"/>
  <c r="W126" i="28"/>
  <c r="S126" i="28"/>
  <c r="O126" i="28"/>
  <c r="K126" i="28"/>
  <c r="G126" i="28"/>
  <c r="C126" i="28"/>
  <c r="A127" i="28"/>
  <c r="V126" i="28"/>
  <c r="R126" i="28"/>
  <c r="N126" i="28"/>
  <c r="J126" i="28"/>
  <c r="F126" i="28"/>
  <c r="B126" i="28"/>
  <c r="T126" i="28"/>
  <c r="L126" i="28"/>
  <c r="D126" i="28"/>
  <c r="Y126" i="28"/>
  <c r="Q126" i="28"/>
  <c r="I126" i="28"/>
  <c r="M126" i="28"/>
  <c r="U126" i="28"/>
  <c r="X126" i="28"/>
  <c r="H126" i="28"/>
  <c r="E126" i="28"/>
  <c r="P126" i="28"/>
  <c r="W60" i="28"/>
  <c r="S60" i="28"/>
  <c r="O60" i="28"/>
  <c r="K60" i="28"/>
  <c r="G60" i="28"/>
  <c r="C60" i="28"/>
  <c r="A61" i="28"/>
  <c r="V60" i="28"/>
  <c r="R60" i="28"/>
  <c r="N60" i="28"/>
  <c r="J60" i="28"/>
  <c r="F60" i="28"/>
  <c r="B60" i="28"/>
  <c r="X60" i="28"/>
  <c r="P60" i="28"/>
  <c r="H60" i="28"/>
  <c r="U60" i="28"/>
  <c r="M60" i="28"/>
  <c r="E60" i="28"/>
  <c r="Y60" i="28"/>
  <c r="I60" i="28"/>
  <c r="Q60" i="28"/>
  <c r="T60" i="28"/>
  <c r="D60" i="28"/>
  <c r="L60" i="28"/>
  <c r="Y93" i="21"/>
  <c r="U93" i="21"/>
  <c r="Q93" i="21"/>
  <c r="M93" i="21"/>
  <c r="I93" i="21"/>
  <c r="E93" i="21"/>
  <c r="X93" i="21"/>
  <c r="T93" i="21"/>
  <c r="P93" i="21"/>
  <c r="L93" i="21"/>
  <c r="H93" i="21"/>
  <c r="D93" i="21"/>
  <c r="V93" i="21"/>
  <c r="N93" i="21"/>
  <c r="F93" i="21"/>
  <c r="A94" i="21"/>
  <c r="R93" i="21"/>
  <c r="B93" i="21"/>
  <c r="O93" i="21"/>
  <c r="S93" i="21"/>
  <c r="K93" i="21"/>
  <c r="C93" i="21"/>
  <c r="J93" i="21"/>
  <c r="W93" i="21"/>
  <c r="G93" i="21"/>
  <c r="W60" i="21"/>
  <c r="S60" i="21"/>
  <c r="O60" i="21"/>
  <c r="K60" i="21"/>
  <c r="G60" i="21"/>
  <c r="C60" i="21"/>
  <c r="A61" i="21"/>
  <c r="V60" i="21"/>
  <c r="R60" i="21"/>
  <c r="N60" i="21"/>
  <c r="J60" i="21"/>
  <c r="F60" i="21"/>
  <c r="B60" i="21"/>
  <c r="T60" i="21"/>
  <c r="L60" i="21"/>
  <c r="D60" i="21"/>
  <c r="X60" i="21"/>
  <c r="H60" i="21"/>
  <c r="U60" i="21"/>
  <c r="E60" i="21"/>
  <c r="Y60" i="21"/>
  <c r="Q60" i="21"/>
  <c r="I60" i="21"/>
  <c r="P60" i="21"/>
  <c r="M60"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27" i="21"/>
  <c r="V126" i="21"/>
  <c r="R126" i="21"/>
  <c r="N126" i="21"/>
  <c r="J126" i="21"/>
  <c r="F126" i="21"/>
  <c r="B126" i="21"/>
  <c r="Y126" i="21"/>
  <c r="U126" i="21"/>
  <c r="Q126" i="21"/>
  <c r="M126" i="21"/>
  <c r="I126" i="21"/>
  <c r="E126" i="21"/>
  <c r="S126" i="21"/>
  <c r="K126" i="21"/>
  <c r="C126" i="21"/>
  <c r="W126" i="21"/>
  <c r="G126" i="21"/>
  <c r="X126" i="21"/>
  <c r="P126" i="21"/>
  <c r="H126" i="21"/>
  <c r="O126" i="21"/>
  <c r="T126" i="21"/>
  <c r="L126" i="21"/>
  <c r="D126"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5" i="19"/>
  <c r="T95" i="19"/>
  <c r="P95" i="19"/>
  <c r="L95" i="19"/>
  <c r="H95" i="19"/>
  <c r="D95" i="19"/>
  <c r="W95" i="19"/>
  <c r="S95" i="19"/>
  <c r="O95" i="19"/>
  <c r="K95" i="19"/>
  <c r="G95" i="19"/>
  <c r="C95" i="19"/>
  <c r="V95" i="19"/>
  <c r="N95" i="19"/>
  <c r="F95" i="19"/>
  <c r="U95" i="19"/>
  <c r="M95" i="19"/>
  <c r="E95" i="19"/>
  <c r="R95" i="19"/>
  <c r="B95" i="19"/>
  <c r="Q95" i="19"/>
  <c r="Y95" i="19"/>
  <c r="J95" i="19"/>
  <c r="I95" i="19"/>
  <c r="A96"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93" i="28"/>
  <c r="U293" i="28"/>
  <c r="Q293" i="28"/>
  <c r="M293" i="28"/>
  <c r="I293" i="28"/>
  <c r="E293" i="28"/>
  <c r="X293" i="28"/>
  <c r="T293" i="28"/>
  <c r="P293" i="28"/>
  <c r="L293" i="28"/>
  <c r="H293" i="28"/>
  <c r="D293" i="28"/>
  <c r="V293" i="28"/>
  <c r="N293" i="28"/>
  <c r="F293" i="28"/>
  <c r="S293" i="28"/>
  <c r="K293" i="28"/>
  <c r="C293" i="28"/>
  <c r="W293" i="28"/>
  <c r="G293" i="28"/>
  <c r="R293" i="28"/>
  <c r="B293" i="28"/>
  <c r="A294" i="28"/>
  <c r="O293" i="28"/>
  <c r="J293" i="28"/>
  <c r="V128" i="25"/>
  <c r="R128" i="25"/>
  <c r="N128" i="25"/>
  <c r="J128" i="25"/>
  <c r="F128" i="25"/>
  <c r="B128" i="25"/>
  <c r="Y128" i="25"/>
  <c r="U128" i="25"/>
  <c r="Q128" i="25"/>
  <c r="M128" i="25"/>
  <c r="I128" i="25"/>
  <c r="E128" i="25"/>
  <c r="X128" i="25"/>
  <c r="P128" i="25"/>
  <c r="H128" i="25"/>
  <c r="T128" i="25"/>
  <c r="D128" i="25"/>
  <c r="W128" i="25"/>
  <c r="O128" i="25"/>
  <c r="G128" i="25"/>
  <c r="L128" i="25"/>
  <c r="C128" i="25"/>
  <c r="S128" i="25"/>
  <c r="K128" i="25"/>
  <c r="A129" i="25"/>
  <c r="W192" i="28"/>
  <c r="S192" i="28"/>
  <c r="O192" i="28"/>
  <c r="K192" i="28"/>
  <c r="G192" i="28"/>
  <c r="C192" i="28"/>
  <c r="A193" i="28"/>
  <c r="V192" i="28"/>
  <c r="R192" i="28"/>
  <c r="N192" i="28"/>
  <c r="J192" i="28"/>
  <c r="F192" i="28"/>
  <c r="B192" i="28"/>
  <c r="X192" i="28"/>
  <c r="P192" i="28"/>
  <c r="H192" i="28"/>
  <c r="U192" i="28"/>
  <c r="M192" i="28"/>
  <c r="E192" i="28"/>
  <c r="Q192" i="28"/>
  <c r="L192" i="28"/>
  <c r="D192" i="28"/>
  <c r="T192" i="28"/>
  <c r="Y192" i="28"/>
  <c r="I192" i="28"/>
  <c r="W327" i="28"/>
  <c r="S327" i="28"/>
  <c r="O327" i="28"/>
  <c r="K327" i="28"/>
  <c r="G327" i="28"/>
  <c r="C327" i="28"/>
  <c r="A328" i="28"/>
  <c r="V327" i="28"/>
  <c r="R327" i="28"/>
  <c r="N327" i="28"/>
  <c r="J327" i="28"/>
  <c r="F327" i="28"/>
  <c r="B327" i="28"/>
  <c r="X327" i="28"/>
  <c r="P327" i="28"/>
  <c r="H327" i="28"/>
  <c r="U327" i="28"/>
  <c r="M327" i="28"/>
  <c r="E327" i="28"/>
  <c r="Y327" i="28"/>
  <c r="I327" i="28"/>
  <c r="T327" i="28"/>
  <c r="D327" i="28"/>
  <c r="L327" i="28"/>
  <c r="Q327" i="28"/>
  <c r="Y258" i="21"/>
  <c r="U258" i="21"/>
  <c r="Q258" i="21"/>
  <c r="M258" i="21"/>
  <c r="I258" i="21"/>
  <c r="E258" i="21"/>
  <c r="X258" i="21"/>
  <c r="T258" i="21"/>
  <c r="P258" i="21"/>
  <c r="L258" i="21"/>
  <c r="H258" i="21"/>
  <c r="D258" i="21"/>
  <c r="A259" i="21"/>
  <c r="R258" i="21"/>
  <c r="J258" i="21"/>
  <c r="B258" i="21"/>
  <c r="N258" i="21"/>
  <c r="W258" i="21"/>
  <c r="O258" i="21"/>
  <c r="G258" i="21"/>
  <c r="V258" i="21"/>
  <c r="F258" i="21"/>
  <c r="C258" i="21"/>
  <c r="K258" i="21"/>
  <c r="S258"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0" i="28"/>
  <c r="T160" i="28"/>
  <c r="P160" i="28"/>
  <c r="L160" i="28"/>
  <c r="H160" i="28"/>
  <c r="D160" i="28"/>
  <c r="W160" i="28"/>
  <c r="S160" i="28"/>
  <c r="O160" i="28"/>
  <c r="K160" i="28"/>
  <c r="G160" i="28"/>
  <c r="C160" i="28"/>
  <c r="U160" i="28"/>
  <c r="M160" i="28"/>
  <c r="E160" i="28"/>
  <c r="A161" i="28"/>
  <c r="R160" i="28"/>
  <c r="J160" i="28"/>
  <c r="B160" i="28"/>
  <c r="V160" i="28"/>
  <c r="F160" i="28"/>
  <c r="Q160" i="28"/>
  <c r="N160" i="28"/>
  <c r="Y160" i="28"/>
  <c r="I160" i="28"/>
  <c r="A62" i="28"/>
  <c r="V61" i="28"/>
  <c r="R61" i="28"/>
  <c r="N61" i="28"/>
  <c r="J61" i="28"/>
  <c r="F61" i="28"/>
  <c r="B61" i="28"/>
  <c r="Y61" i="28"/>
  <c r="U61" i="28"/>
  <c r="Q61" i="28"/>
  <c r="M61" i="28"/>
  <c r="I61" i="28"/>
  <c r="E61" i="28"/>
  <c r="W61" i="28"/>
  <c r="O61" i="28"/>
  <c r="G61" i="28"/>
  <c r="T61" i="28"/>
  <c r="L61" i="28"/>
  <c r="D61" i="28"/>
  <c r="P61" i="28"/>
  <c r="X61" i="28"/>
  <c r="K61" i="28"/>
  <c r="H61" i="28"/>
  <c r="S61" i="28"/>
  <c r="C61" i="28"/>
  <c r="V95" i="25"/>
  <c r="R95" i="25"/>
  <c r="N95" i="25"/>
  <c r="J95" i="25"/>
  <c r="F95" i="25"/>
  <c r="B95" i="25"/>
  <c r="Y95" i="25"/>
  <c r="U95" i="25"/>
  <c r="Q95" i="25"/>
  <c r="M95" i="25"/>
  <c r="I95" i="25"/>
  <c r="E95" i="25"/>
  <c r="X95" i="25"/>
  <c r="P95" i="25"/>
  <c r="H95" i="25"/>
  <c r="W95" i="25"/>
  <c r="O95" i="25"/>
  <c r="G95" i="25"/>
  <c r="S95" i="25"/>
  <c r="C95" i="25"/>
  <c r="D95" i="25"/>
  <c r="L95" i="25"/>
  <c r="K95" i="25"/>
  <c r="T95" i="25"/>
  <c r="A96" i="25"/>
  <c r="X96" i="19"/>
  <c r="T96" i="19"/>
  <c r="P96" i="19"/>
  <c r="L96" i="19"/>
  <c r="H96" i="19"/>
  <c r="D96" i="19"/>
  <c r="W96" i="19"/>
  <c r="S96" i="19"/>
  <c r="O96" i="19"/>
  <c r="K96" i="19"/>
  <c r="G96" i="19"/>
  <c r="C96" i="19"/>
  <c r="V96" i="19"/>
  <c r="N96" i="19"/>
  <c r="F96" i="19"/>
  <c r="U96" i="19"/>
  <c r="M96" i="19"/>
  <c r="E96" i="19"/>
  <c r="J96" i="19"/>
  <c r="Y96" i="19"/>
  <c r="I96" i="19"/>
  <c r="B96" i="19"/>
  <c r="R96" i="19"/>
  <c r="Q96" i="19"/>
  <c r="A97"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2" i="21"/>
  <c r="V61" i="21"/>
  <c r="R61" i="21"/>
  <c r="N61" i="21"/>
  <c r="J61" i="21"/>
  <c r="F61" i="21"/>
  <c r="B61" i="21"/>
  <c r="Y61" i="21"/>
  <c r="U61" i="21"/>
  <c r="Q61" i="21"/>
  <c r="M61" i="21"/>
  <c r="I61" i="21"/>
  <c r="E61" i="21"/>
  <c r="S61" i="21"/>
  <c r="K61" i="21"/>
  <c r="C61" i="21"/>
  <c r="W61" i="21"/>
  <c r="O61" i="21"/>
  <c r="T61" i="21"/>
  <c r="X61" i="21"/>
  <c r="P61" i="21"/>
  <c r="H61" i="21"/>
  <c r="G61" i="21"/>
  <c r="L61" i="21"/>
  <c r="D61" i="21"/>
  <c r="X94" i="21"/>
  <c r="T94" i="21"/>
  <c r="P94" i="21"/>
  <c r="L94" i="21"/>
  <c r="H94" i="21"/>
  <c r="D94" i="21"/>
  <c r="A95" i="21"/>
  <c r="W94" i="21"/>
  <c r="S94" i="21"/>
  <c r="O94" i="21"/>
  <c r="K94" i="21"/>
  <c r="G94" i="21"/>
  <c r="C94" i="21"/>
  <c r="V94" i="21"/>
  <c r="U94" i="21"/>
  <c r="M94" i="21"/>
  <c r="E94" i="21"/>
  <c r="Q94" i="21"/>
  <c r="Y94" i="21"/>
  <c r="F94" i="21"/>
  <c r="R94" i="21"/>
  <c r="J94" i="21"/>
  <c r="B94" i="21"/>
  <c r="I94" i="21"/>
  <c r="N94" i="21"/>
  <c r="X94" i="28"/>
  <c r="T94" i="28"/>
  <c r="P94" i="28"/>
  <c r="L94" i="28"/>
  <c r="H94" i="28"/>
  <c r="D94" i="28"/>
  <c r="W94" i="28"/>
  <c r="S94" i="28"/>
  <c r="O94" i="28"/>
  <c r="K94" i="28"/>
  <c r="G94" i="28"/>
  <c r="C94" i="28"/>
  <c r="Y94" i="28"/>
  <c r="Q94" i="28"/>
  <c r="I94" i="28"/>
  <c r="V94" i="28"/>
  <c r="N94" i="28"/>
  <c r="F94" i="28"/>
  <c r="R94" i="28"/>
  <c r="B94" i="28"/>
  <c r="J94" i="28"/>
  <c r="M94" i="28"/>
  <c r="A95" i="28"/>
  <c r="E94" i="28"/>
  <c r="U94" i="28"/>
  <c r="W361" i="21"/>
  <c r="S361" i="21"/>
  <c r="O361" i="21"/>
  <c r="K361" i="21"/>
  <c r="G361" i="21"/>
  <c r="C361" i="21"/>
  <c r="A362" i="21"/>
  <c r="V361" i="21"/>
  <c r="R361" i="21"/>
  <c r="N361" i="21"/>
  <c r="J361" i="21"/>
  <c r="F361" i="21"/>
  <c r="B361" i="21"/>
  <c r="X361" i="21"/>
  <c r="P361" i="21"/>
  <c r="H361" i="21"/>
  <c r="T361" i="21"/>
  <c r="D361" i="21"/>
  <c r="U361" i="21"/>
  <c r="M361" i="21"/>
  <c r="E361" i="21"/>
  <c r="L361" i="21"/>
  <c r="Y361" i="21"/>
  <c r="Q361" i="21"/>
  <c r="I361" i="21"/>
  <c r="W224" i="21"/>
  <c r="S224" i="21"/>
  <c r="O224" i="21"/>
  <c r="K224" i="21"/>
  <c r="G224" i="21"/>
  <c r="C224" i="21"/>
  <c r="A225" i="21"/>
  <c r="V224" i="21"/>
  <c r="R224" i="21"/>
  <c r="N224" i="21"/>
  <c r="J224" i="21"/>
  <c r="F224" i="21"/>
  <c r="B224" i="21"/>
  <c r="X224" i="21"/>
  <c r="P224" i="21"/>
  <c r="H224" i="21"/>
  <c r="L224" i="21"/>
  <c r="U224" i="21"/>
  <c r="M224" i="21"/>
  <c r="E224" i="21"/>
  <c r="T224" i="21"/>
  <c r="D224" i="21"/>
  <c r="Q224" i="21"/>
  <c r="Y224" i="21"/>
  <c r="I224"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27" i="21"/>
  <c r="U327" i="21"/>
  <c r="Q327" i="21"/>
  <c r="M327" i="21"/>
  <c r="I327" i="21"/>
  <c r="E327" i="21"/>
  <c r="X327" i="21"/>
  <c r="T327" i="21"/>
  <c r="P327" i="21"/>
  <c r="L327" i="21"/>
  <c r="H327" i="21"/>
  <c r="D327" i="21"/>
  <c r="V327" i="21"/>
  <c r="N327" i="21"/>
  <c r="F327" i="21"/>
  <c r="J327" i="21"/>
  <c r="B327" i="21"/>
  <c r="S327" i="21"/>
  <c r="K327" i="21"/>
  <c r="C327" i="21"/>
  <c r="A328" i="21"/>
  <c r="R327" i="21"/>
  <c r="G327" i="21"/>
  <c r="W327" i="21"/>
  <c r="O327" i="21"/>
  <c r="W258" i="28"/>
  <c r="S258" i="28"/>
  <c r="O258" i="28"/>
  <c r="K258" i="28"/>
  <c r="G258" i="28"/>
  <c r="C258" i="28"/>
  <c r="A259" i="28"/>
  <c r="V258" i="28"/>
  <c r="R258" i="28"/>
  <c r="N258" i="28"/>
  <c r="J258" i="28"/>
  <c r="F258" i="28"/>
  <c r="B258" i="28"/>
  <c r="T258" i="28"/>
  <c r="L258" i="28"/>
  <c r="D258" i="28"/>
  <c r="Y258" i="28"/>
  <c r="Q258" i="28"/>
  <c r="I258" i="28"/>
  <c r="U258" i="28"/>
  <c r="E258" i="28"/>
  <c r="P258" i="28"/>
  <c r="H258" i="28"/>
  <c r="X258" i="28"/>
  <c r="M258" i="28"/>
  <c r="Y192" i="21"/>
  <c r="U192" i="21"/>
  <c r="Q192" i="21"/>
  <c r="M192" i="21"/>
  <c r="I192" i="21"/>
  <c r="E192" i="21"/>
  <c r="X192" i="21"/>
  <c r="T192" i="21"/>
  <c r="P192" i="21"/>
  <c r="L192" i="21"/>
  <c r="H192" i="21"/>
  <c r="D192" i="21"/>
  <c r="V192" i="21"/>
  <c r="N192" i="21"/>
  <c r="F192" i="21"/>
  <c r="R192" i="21"/>
  <c r="S192" i="21"/>
  <c r="K192" i="21"/>
  <c r="C192" i="21"/>
  <c r="A193" i="21"/>
  <c r="J192" i="21"/>
  <c r="B192" i="21"/>
  <c r="W192" i="21"/>
  <c r="O192" i="21"/>
  <c r="G192" i="21"/>
  <c r="Y224" i="28"/>
  <c r="U224" i="28"/>
  <c r="Q224" i="28"/>
  <c r="M224" i="28"/>
  <c r="I224" i="28"/>
  <c r="E224" i="28"/>
  <c r="X224" i="28"/>
  <c r="T224" i="28"/>
  <c r="P224" i="28"/>
  <c r="L224" i="28"/>
  <c r="H224" i="28"/>
  <c r="D224" i="28"/>
  <c r="A225" i="28"/>
  <c r="R224" i="28"/>
  <c r="J224" i="28"/>
  <c r="B224" i="28"/>
  <c r="W224" i="28"/>
  <c r="O224" i="28"/>
  <c r="G224" i="28"/>
  <c r="S224" i="28"/>
  <c r="C224" i="28"/>
  <c r="N224" i="28"/>
  <c r="V224" i="28"/>
  <c r="F224" i="28"/>
  <c r="K224" i="28"/>
  <c r="W160" i="21"/>
  <c r="S160" i="21"/>
  <c r="O160" i="21"/>
  <c r="K160" i="21"/>
  <c r="G160" i="21"/>
  <c r="C160" i="21"/>
  <c r="A161" i="21"/>
  <c r="V160" i="21"/>
  <c r="R160" i="21"/>
  <c r="N160" i="21"/>
  <c r="J160" i="21"/>
  <c r="F160" i="21"/>
  <c r="B160" i="21"/>
  <c r="T160" i="21"/>
  <c r="L160" i="21"/>
  <c r="D160" i="21"/>
  <c r="P160" i="21"/>
  <c r="Y160" i="21"/>
  <c r="Q160" i="21"/>
  <c r="I160" i="21"/>
  <c r="X160" i="21"/>
  <c r="H160" i="21"/>
  <c r="M160" i="21"/>
  <c r="U160" i="21"/>
  <c r="E160" i="21"/>
  <c r="W395" i="28"/>
  <c r="S395" i="28"/>
  <c r="O395" i="28"/>
  <c r="K395" i="28"/>
  <c r="G395" i="28"/>
  <c r="C395" i="28"/>
  <c r="A396" i="28"/>
  <c r="V395" i="28"/>
  <c r="R395" i="28"/>
  <c r="N395" i="28"/>
  <c r="J395" i="28"/>
  <c r="F395" i="28"/>
  <c r="B395" i="28"/>
  <c r="T395" i="28"/>
  <c r="L395" i="28"/>
  <c r="D395" i="28"/>
  <c r="Y395" i="28"/>
  <c r="Q395" i="28"/>
  <c r="I395" i="28"/>
  <c r="M395" i="28"/>
  <c r="X395" i="28"/>
  <c r="H395" i="28"/>
  <c r="P395" i="28"/>
  <c r="E395" i="28"/>
  <c r="U395" i="28"/>
  <c r="V129" i="19"/>
  <c r="R129" i="19"/>
  <c r="N129" i="19"/>
  <c r="J129" i="19"/>
  <c r="F129" i="19"/>
  <c r="B129" i="19"/>
  <c r="Y129" i="19"/>
  <c r="U129" i="19"/>
  <c r="Q129" i="19"/>
  <c r="M129" i="19"/>
  <c r="I129" i="19"/>
  <c r="E129" i="19"/>
  <c r="X129" i="19"/>
  <c r="P129" i="19"/>
  <c r="H129" i="19"/>
  <c r="W129" i="19"/>
  <c r="O129" i="19"/>
  <c r="G129" i="19"/>
  <c r="T129" i="19"/>
  <c r="D129" i="19"/>
  <c r="S129" i="19"/>
  <c r="C129" i="19"/>
  <c r="L129" i="19"/>
  <c r="K129" i="19"/>
  <c r="A130" i="19"/>
  <c r="Y127" i="21"/>
  <c r="U127" i="21"/>
  <c r="Q127" i="21"/>
  <c r="M127" i="21"/>
  <c r="I127" i="21"/>
  <c r="E127" i="21"/>
  <c r="X127" i="21"/>
  <c r="T127" i="21"/>
  <c r="P127" i="21"/>
  <c r="L127" i="21"/>
  <c r="H127" i="21"/>
  <c r="D127" i="21"/>
  <c r="A128" i="21"/>
  <c r="R127" i="21"/>
  <c r="J127" i="21"/>
  <c r="B127" i="21"/>
  <c r="N127" i="21"/>
  <c r="W127" i="21"/>
  <c r="O127" i="21"/>
  <c r="G127" i="21"/>
  <c r="V127" i="21"/>
  <c r="F127" i="21"/>
  <c r="K127" i="21"/>
  <c r="C127" i="21"/>
  <c r="S127" i="21"/>
  <c r="V62" i="25"/>
  <c r="R62" i="25"/>
  <c r="N62" i="25"/>
  <c r="J62" i="25"/>
  <c r="F62" i="25"/>
  <c r="B62" i="25"/>
  <c r="Y62" i="25"/>
  <c r="U62" i="25"/>
  <c r="Q62" i="25"/>
  <c r="M62" i="25"/>
  <c r="I62" i="25"/>
  <c r="E62" i="25"/>
  <c r="X62" i="25"/>
  <c r="P62" i="25"/>
  <c r="H62" i="25"/>
  <c r="W62" i="25"/>
  <c r="O62" i="25"/>
  <c r="G62" i="25"/>
  <c r="S62" i="25"/>
  <c r="C62" i="25"/>
  <c r="L62" i="25"/>
  <c r="K62" i="25"/>
  <c r="T62" i="25"/>
  <c r="D62" i="25"/>
  <c r="A63" i="25"/>
  <c r="A128" i="28"/>
  <c r="V127" i="28"/>
  <c r="R127" i="28"/>
  <c r="N127" i="28"/>
  <c r="J127" i="28"/>
  <c r="F127" i="28"/>
  <c r="B127" i="28"/>
  <c r="Y127" i="28"/>
  <c r="U127" i="28"/>
  <c r="Q127" i="28"/>
  <c r="M127" i="28"/>
  <c r="I127" i="28"/>
  <c r="E127" i="28"/>
  <c r="S127" i="28"/>
  <c r="K127" i="28"/>
  <c r="C127" i="28"/>
  <c r="X127" i="28"/>
  <c r="P127" i="28"/>
  <c r="H127" i="28"/>
  <c r="T127" i="28"/>
  <c r="D127" i="28"/>
  <c r="O127" i="28"/>
  <c r="L127" i="28"/>
  <c r="W127" i="28"/>
  <c r="G127" i="28"/>
  <c r="W293" i="21"/>
  <c r="S293" i="21"/>
  <c r="O293" i="21"/>
  <c r="K293" i="21"/>
  <c r="G293" i="21"/>
  <c r="C293" i="21"/>
  <c r="A294" i="21"/>
  <c r="V293" i="21"/>
  <c r="R293" i="21"/>
  <c r="N293" i="21"/>
  <c r="J293" i="21"/>
  <c r="F293" i="21"/>
  <c r="B293" i="21"/>
  <c r="T293" i="21"/>
  <c r="L293" i="21"/>
  <c r="D293" i="21"/>
  <c r="X293" i="21"/>
  <c r="H293" i="21"/>
  <c r="Y293" i="21"/>
  <c r="Q293" i="21"/>
  <c r="I293" i="21"/>
  <c r="P293" i="21"/>
  <c r="U293" i="21"/>
  <c r="M293" i="21"/>
  <c r="E293" i="21"/>
  <c r="Y361" i="28"/>
  <c r="U361" i="28"/>
  <c r="Q361" i="28"/>
  <c r="M361" i="28"/>
  <c r="I361" i="28"/>
  <c r="E361" i="28"/>
  <c r="X361" i="28"/>
  <c r="T361" i="28"/>
  <c r="P361" i="28"/>
  <c r="L361" i="28"/>
  <c r="H361" i="28"/>
  <c r="D361" i="28"/>
  <c r="A362" i="28"/>
  <c r="R361" i="28"/>
  <c r="J361" i="28"/>
  <c r="B361" i="28"/>
  <c r="W361" i="28"/>
  <c r="O361" i="28"/>
  <c r="G361" i="28"/>
  <c r="K361" i="28"/>
  <c r="V361" i="28"/>
  <c r="F361" i="28"/>
  <c r="N361" i="28"/>
  <c r="S361" i="28"/>
  <c r="C361" i="28"/>
  <c r="Y395" i="21"/>
  <c r="U395" i="21"/>
  <c r="Q395" i="21"/>
  <c r="M395" i="21"/>
  <c r="I395" i="21"/>
  <c r="E395" i="21"/>
  <c r="X395" i="21"/>
  <c r="T395" i="21"/>
  <c r="P395" i="21"/>
  <c r="L395" i="21"/>
  <c r="H395" i="21"/>
  <c r="D395" i="21"/>
  <c r="A396" i="21"/>
  <c r="R395" i="21"/>
  <c r="J395" i="21"/>
  <c r="B395" i="21"/>
  <c r="N395" i="21"/>
  <c r="W395" i="21"/>
  <c r="O395" i="21"/>
  <c r="G395" i="21"/>
  <c r="V395" i="21"/>
  <c r="F395" i="21"/>
  <c r="K395" i="21"/>
  <c r="S395" i="21"/>
  <c r="C395"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28" i="28"/>
  <c r="U128" i="28"/>
  <c r="Q128" i="28"/>
  <c r="M128" i="28"/>
  <c r="I128" i="28"/>
  <c r="E128" i="28"/>
  <c r="X128" i="28"/>
  <c r="T128" i="28"/>
  <c r="P128" i="28"/>
  <c r="L128" i="28"/>
  <c r="H128" i="28"/>
  <c r="D128" i="28"/>
  <c r="A129" i="28"/>
  <c r="R128" i="28"/>
  <c r="J128" i="28"/>
  <c r="B128" i="28"/>
  <c r="W128" i="28"/>
  <c r="O128" i="28"/>
  <c r="G128" i="28"/>
  <c r="K128" i="28"/>
  <c r="S128" i="28"/>
  <c r="V128" i="28"/>
  <c r="F128" i="28"/>
  <c r="C128" i="28"/>
  <c r="N128" i="28"/>
  <c r="W63" i="19"/>
  <c r="S63" i="19"/>
  <c r="O63" i="19"/>
  <c r="K63" i="19"/>
  <c r="G63" i="19"/>
  <c r="C63" i="19"/>
  <c r="V63" i="19"/>
  <c r="R63" i="19"/>
  <c r="N63" i="19"/>
  <c r="J63" i="19"/>
  <c r="F63" i="19"/>
  <c r="B63" i="19"/>
  <c r="Y63" i="19"/>
  <c r="Q63" i="19"/>
  <c r="I63" i="19"/>
  <c r="X63" i="19"/>
  <c r="P63" i="19"/>
  <c r="H63" i="19"/>
  <c r="M63" i="19"/>
  <c r="L63" i="19"/>
  <c r="U63" i="19"/>
  <c r="T63" i="19"/>
  <c r="E63" i="19"/>
  <c r="D63" i="19"/>
  <c r="A64" i="19"/>
  <c r="X328" i="21"/>
  <c r="T328" i="21"/>
  <c r="P328" i="21"/>
  <c r="L328" i="21"/>
  <c r="H328" i="21"/>
  <c r="D328" i="21"/>
  <c r="W328" i="21"/>
  <c r="S328" i="21"/>
  <c r="O328" i="21"/>
  <c r="K328" i="21"/>
  <c r="G328" i="21"/>
  <c r="C328" i="21"/>
  <c r="U328" i="21"/>
  <c r="M328" i="21"/>
  <c r="E328" i="21"/>
  <c r="Y328" i="21"/>
  <c r="I328" i="21"/>
  <c r="A329" i="21"/>
  <c r="R328" i="21"/>
  <c r="J328" i="21"/>
  <c r="B328" i="21"/>
  <c r="Q328" i="21"/>
  <c r="N328" i="21"/>
  <c r="V328" i="21"/>
  <c r="F328"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294" i="28"/>
  <c r="T294" i="28"/>
  <c r="P294" i="28"/>
  <c r="L294" i="28"/>
  <c r="H294" i="28"/>
  <c r="D294" i="28"/>
  <c r="W294" i="28"/>
  <c r="S294" i="28"/>
  <c r="O294" i="28"/>
  <c r="K294" i="28"/>
  <c r="G294" i="28"/>
  <c r="C294" i="28"/>
  <c r="U294" i="28"/>
  <c r="M294" i="28"/>
  <c r="E294" i="28"/>
  <c r="A295" i="28"/>
  <c r="R294" i="28"/>
  <c r="J294" i="28"/>
  <c r="B294" i="28"/>
  <c r="N294" i="28"/>
  <c r="Y294" i="28"/>
  <c r="I294" i="28"/>
  <c r="Q294" i="28"/>
  <c r="V294" i="28"/>
  <c r="F294" i="28"/>
  <c r="X193" i="21"/>
  <c r="T193" i="21"/>
  <c r="P193" i="21"/>
  <c r="L193" i="21"/>
  <c r="H193" i="21"/>
  <c r="D193" i="21"/>
  <c r="W193" i="21"/>
  <c r="S193" i="21"/>
  <c r="O193" i="21"/>
  <c r="K193" i="21"/>
  <c r="G193" i="21"/>
  <c r="C193" i="21"/>
  <c r="U193" i="21"/>
  <c r="M193" i="21"/>
  <c r="E193" i="21"/>
  <c r="Y193" i="21"/>
  <c r="I193" i="21"/>
  <c r="A194" i="21"/>
  <c r="R193" i="21"/>
  <c r="J193" i="21"/>
  <c r="B193" i="21"/>
  <c r="Q193" i="21"/>
  <c r="F193" i="21"/>
  <c r="V193" i="21"/>
  <c r="N193" i="21"/>
  <c r="W95" i="21"/>
  <c r="S95" i="21"/>
  <c r="O95" i="21"/>
  <c r="K95" i="21"/>
  <c r="G95" i="21"/>
  <c r="C95" i="21"/>
  <c r="U95" i="21"/>
  <c r="M95" i="21"/>
  <c r="E95" i="21"/>
  <c r="A96" i="21"/>
  <c r="V95" i="21"/>
  <c r="R95" i="21"/>
  <c r="N95" i="21"/>
  <c r="J95" i="21"/>
  <c r="F95" i="21"/>
  <c r="B95" i="21"/>
  <c r="Y95" i="21"/>
  <c r="Q95" i="21"/>
  <c r="I95" i="21"/>
  <c r="L95" i="21"/>
  <c r="T95" i="21"/>
  <c r="X95" i="21"/>
  <c r="H95" i="21"/>
  <c r="D95" i="21"/>
  <c r="P95" i="21"/>
  <c r="Y62" i="28"/>
  <c r="U62" i="28"/>
  <c r="Q62" i="28"/>
  <c r="M62" i="28"/>
  <c r="I62" i="28"/>
  <c r="E62" i="28"/>
  <c r="X62" i="28"/>
  <c r="T62" i="28"/>
  <c r="P62" i="28"/>
  <c r="L62" i="28"/>
  <c r="H62" i="28"/>
  <c r="D62" i="28"/>
  <c r="V62" i="28"/>
  <c r="N62" i="28"/>
  <c r="F62" i="28"/>
  <c r="S62" i="28"/>
  <c r="K62" i="28"/>
  <c r="C62" i="28"/>
  <c r="W62" i="28"/>
  <c r="G62" i="28"/>
  <c r="R62" i="28"/>
  <c r="B62" i="28"/>
  <c r="O62" i="28"/>
  <c r="A63" i="28"/>
  <c r="J62"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396" i="21"/>
  <c r="T396" i="21"/>
  <c r="P396" i="21"/>
  <c r="L396" i="21"/>
  <c r="H396" i="21"/>
  <c r="D396" i="21"/>
  <c r="W396" i="21"/>
  <c r="S396" i="21"/>
  <c r="O396" i="21"/>
  <c r="K396" i="21"/>
  <c r="G396" i="21"/>
  <c r="C396" i="21"/>
  <c r="Y396" i="21"/>
  <c r="Q396" i="21"/>
  <c r="I396" i="21"/>
  <c r="U396" i="21"/>
  <c r="E396" i="21"/>
  <c r="V396" i="21"/>
  <c r="N396" i="21"/>
  <c r="F396" i="21"/>
  <c r="M396" i="21"/>
  <c r="R396" i="21"/>
  <c r="A397" i="21"/>
  <c r="J396" i="21"/>
  <c r="B396" i="21"/>
  <c r="A295" i="21"/>
  <c r="V294" i="21"/>
  <c r="R294" i="21"/>
  <c r="N294" i="21"/>
  <c r="J294" i="21"/>
  <c r="F294" i="21"/>
  <c r="B294" i="21"/>
  <c r="Y294" i="21"/>
  <c r="U294" i="21"/>
  <c r="Q294" i="21"/>
  <c r="M294" i="21"/>
  <c r="I294" i="21"/>
  <c r="E294" i="21"/>
  <c r="S294" i="21"/>
  <c r="K294" i="21"/>
  <c r="C294" i="21"/>
  <c r="O294" i="21"/>
  <c r="X294" i="21"/>
  <c r="P294" i="21"/>
  <c r="H294" i="21"/>
  <c r="W294" i="21"/>
  <c r="G294" i="21"/>
  <c r="D294" i="21"/>
  <c r="T294" i="21"/>
  <c r="L29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A226" i="21"/>
  <c r="V225" i="21"/>
  <c r="R225" i="21"/>
  <c r="N225" i="21"/>
  <c r="J225" i="21"/>
  <c r="F225" i="21"/>
  <c r="B225" i="21"/>
  <c r="Y225" i="21"/>
  <c r="U225" i="21"/>
  <c r="Q225" i="21"/>
  <c r="M225" i="21"/>
  <c r="I225" i="21"/>
  <c r="E225" i="21"/>
  <c r="W225" i="21"/>
  <c r="O225" i="21"/>
  <c r="G225" i="21"/>
  <c r="S225" i="21"/>
  <c r="C225" i="21"/>
  <c r="T225" i="21"/>
  <c r="L225" i="21"/>
  <c r="D225" i="21"/>
  <c r="K225" i="21"/>
  <c r="X225" i="21"/>
  <c r="P225" i="21"/>
  <c r="H225" i="21"/>
  <c r="X362" i="28"/>
  <c r="T362" i="28"/>
  <c r="P362" i="28"/>
  <c r="L362" i="28"/>
  <c r="H362" i="28"/>
  <c r="D362" i="28"/>
  <c r="W362" i="28"/>
  <c r="S362" i="28"/>
  <c r="O362" i="28"/>
  <c r="K362" i="28"/>
  <c r="G362" i="28"/>
  <c r="C362" i="28"/>
  <c r="Y362" i="28"/>
  <c r="Q362" i="28"/>
  <c r="I362" i="28"/>
  <c r="V362" i="28"/>
  <c r="N362" i="28"/>
  <c r="F362" i="28"/>
  <c r="R362" i="28"/>
  <c r="B362" i="28"/>
  <c r="M362" i="28"/>
  <c r="E362" i="28"/>
  <c r="A363" i="28"/>
  <c r="U362" i="28"/>
  <c r="J362" i="28"/>
  <c r="X128" i="21"/>
  <c r="T128" i="21"/>
  <c r="P128" i="21"/>
  <c r="L128" i="21"/>
  <c r="H128" i="21"/>
  <c r="D128" i="21"/>
  <c r="W128" i="21"/>
  <c r="S128" i="21"/>
  <c r="O128" i="21"/>
  <c r="K128" i="21"/>
  <c r="G128" i="21"/>
  <c r="C128" i="21"/>
  <c r="Y128" i="21"/>
  <c r="Q128" i="21"/>
  <c r="I128" i="21"/>
  <c r="U128" i="21"/>
  <c r="E128" i="21"/>
  <c r="V128" i="21"/>
  <c r="N128" i="21"/>
  <c r="F128" i="21"/>
  <c r="M128" i="21"/>
  <c r="B128" i="21"/>
  <c r="A129" i="21"/>
  <c r="R128" i="21"/>
  <c r="J128" i="21"/>
  <c r="A397" i="28"/>
  <c r="V396" i="28"/>
  <c r="R396" i="28"/>
  <c r="N396" i="28"/>
  <c r="J396" i="28"/>
  <c r="F396" i="28"/>
  <c r="B396" i="28"/>
  <c r="Y396" i="28"/>
  <c r="U396" i="28"/>
  <c r="Q396" i="28"/>
  <c r="M396" i="28"/>
  <c r="I396" i="28"/>
  <c r="E396" i="28"/>
  <c r="S396" i="28"/>
  <c r="K396" i="28"/>
  <c r="C396" i="28"/>
  <c r="X396" i="28"/>
  <c r="P396" i="28"/>
  <c r="H396" i="28"/>
  <c r="T396" i="28"/>
  <c r="D396" i="28"/>
  <c r="O396" i="28"/>
  <c r="W396" i="28"/>
  <c r="G396" i="28"/>
  <c r="L396" i="28"/>
  <c r="X225" i="28"/>
  <c r="T225" i="28"/>
  <c r="P225" i="28"/>
  <c r="L225" i="28"/>
  <c r="H225" i="28"/>
  <c r="D225" i="28"/>
  <c r="W225" i="28"/>
  <c r="S225" i="28"/>
  <c r="O225" i="28"/>
  <c r="K225" i="28"/>
  <c r="G225" i="28"/>
  <c r="C225" i="28"/>
  <c r="Y225" i="28"/>
  <c r="Q225" i="28"/>
  <c r="I225" i="28"/>
  <c r="V225" i="28"/>
  <c r="N225" i="28"/>
  <c r="F225" i="28"/>
  <c r="A226" i="28"/>
  <c r="J225" i="28"/>
  <c r="U225" i="28"/>
  <c r="E225" i="28"/>
  <c r="R225" i="28"/>
  <c r="M225" i="28"/>
  <c r="B225" i="28"/>
  <c r="A260" i="28"/>
  <c r="V259" i="28"/>
  <c r="R259" i="28"/>
  <c r="N259" i="28"/>
  <c r="J259" i="28"/>
  <c r="F259" i="28"/>
  <c r="B259" i="28"/>
  <c r="Y259" i="28"/>
  <c r="U259" i="28"/>
  <c r="Q259" i="28"/>
  <c r="M259" i="28"/>
  <c r="I259" i="28"/>
  <c r="E259" i="28"/>
  <c r="S259" i="28"/>
  <c r="K259" i="28"/>
  <c r="C259" i="28"/>
  <c r="X259" i="28"/>
  <c r="P259" i="28"/>
  <c r="H259" i="28"/>
  <c r="L259" i="28"/>
  <c r="W259" i="28"/>
  <c r="G259" i="28"/>
  <c r="O259" i="28"/>
  <c r="D259" i="28"/>
  <c r="T259"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63" i="21"/>
  <c r="V362" i="21"/>
  <c r="R362" i="21"/>
  <c r="N362" i="21"/>
  <c r="J362" i="21"/>
  <c r="F362" i="21"/>
  <c r="B362" i="21"/>
  <c r="Y362" i="21"/>
  <c r="U362" i="21"/>
  <c r="Q362" i="21"/>
  <c r="M362" i="21"/>
  <c r="I362" i="21"/>
  <c r="E362" i="21"/>
  <c r="W362" i="21"/>
  <c r="O362" i="21"/>
  <c r="G362" i="21"/>
  <c r="K362" i="21"/>
  <c r="T362" i="21"/>
  <c r="L362" i="21"/>
  <c r="D362" i="21"/>
  <c r="S362" i="21"/>
  <c r="C362" i="21"/>
  <c r="H362" i="21"/>
  <c r="X362" i="21"/>
  <c r="P36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W161" i="28"/>
  <c r="S161" i="28"/>
  <c r="O161" i="28"/>
  <c r="K161" i="28"/>
  <c r="G161" i="28"/>
  <c r="C161" i="28"/>
  <c r="A162" i="28"/>
  <c r="V161" i="28"/>
  <c r="R161" i="28"/>
  <c r="N161" i="28"/>
  <c r="J161" i="28"/>
  <c r="F161" i="28"/>
  <c r="B161" i="28"/>
  <c r="T161" i="28"/>
  <c r="L161" i="28"/>
  <c r="D161" i="28"/>
  <c r="Y161" i="28"/>
  <c r="Q161" i="28"/>
  <c r="I161" i="28"/>
  <c r="M161" i="28"/>
  <c r="E161" i="28"/>
  <c r="X161" i="28"/>
  <c r="H161" i="28"/>
  <c r="U161" i="28"/>
  <c r="P161" i="28"/>
  <c r="A329" i="28"/>
  <c r="V328" i="28"/>
  <c r="R328" i="28"/>
  <c r="N328" i="28"/>
  <c r="J328" i="28"/>
  <c r="F328" i="28"/>
  <c r="B328" i="28"/>
  <c r="Y328" i="28"/>
  <c r="U328" i="28"/>
  <c r="Q328" i="28"/>
  <c r="M328" i="28"/>
  <c r="I328" i="28"/>
  <c r="E328" i="28"/>
  <c r="W328" i="28"/>
  <c r="O328" i="28"/>
  <c r="G328" i="28"/>
  <c r="T328" i="28"/>
  <c r="L328" i="28"/>
  <c r="D328" i="28"/>
  <c r="P328" i="28"/>
  <c r="K328" i="28"/>
  <c r="S328" i="28"/>
  <c r="H328" i="28"/>
  <c r="C328" i="28"/>
  <c r="X328" i="28"/>
  <c r="V129" i="25"/>
  <c r="R129" i="25"/>
  <c r="N129" i="25"/>
  <c r="J129" i="25"/>
  <c r="F129" i="25"/>
  <c r="B129" i="25"/>
  <c r="Y129" i="25"/>
  <c r="U129" i="25"/>
  <c r="Q129" i="25"/>
  <c r="M129" i="25"/>
  <c r="I129" i="25"/>
  <c r="E129" i="25"/>
  <c r="X129" i="25"/>
  <c r="P129" i="25"/>
  <c r="H129" i="25"/>
  <c r="L129" i="25"/>
  <c r="W129" i="25"/>
  <c r="O129" i="25"/>
  <c r="G129" i="25"/>
  <c r="T129" i="25"/>
  <c r="D129" i="25"/>
  <c r="K129" i="25"/>
  <c r="C129" i="25"/>
  <c r="S129" i="25"/>
  <c r="A130" i="25"/>
  <c r="X130" i="19"/>
  <c r="V130" i="19"/>
  <c r="R130" i="19"/>
  <c r="N130" i="19"/>
  <c r="J130" i="19"/>
  <c r="F130" i="19"/>
  <c r="B130" i="19"/>
  <c r="U130" i="19"/>
  <c r="Q130" i="19"/>
  <c r="M130" i="19"/>
  <c r="I130" i="19"/>
  <c r="E130" i="19"/>
  <c r="Y130" i="19"/>
  <c r="P130" i="19"/>
  <c r="H130" i="19"/>
  <c r="W130" i="19"/>
  <c r="O130" i="19"/>
  <c r="G130" i="19"/>
  <c r="L130" i="19"/>
  <c r="K130" i="19"/>
  <c r="T130" i="19"/>
  <c r="S130" i="19"/>
  <c r="D130" i="19"/>
  <c r="C130" i="19"/>
  <c r="A131" i="19"/>
  <c r="A162" i="21"/>
  <c r="V161" i="21"/>
  <c r="R161" i="21"/>
  <c r="N161" i="21"/>
  <c r="J161" i="21"/>
  <c r="F161" i="21"/>
  <c r="B161" i="21"/>
  <c r="Y161" i="21"/>
  <c r="U161" i="21"/>
  <c r="Q161" i="21"/>
  <c r="M161" i="21"/>
  <c r="I161" i="21"/>
  <c r="E161" i="21"/>
  <c r="S161" i="21"/>
  <c r="K161" i="21"/>
  <c r="C161" i="21"/>
  <c r="O161" i="21"/>
  <c r="G161" i="21"/>
  <c r="X161" i="21"/>
  <c r="P161" i="21"/>
  <c r="H161" i="21"/>
  <c r="W161" i="21"/>
  <c r="T161" i="21"/>
  <c r="L161" i="21"/>
  <c r="D161" i="21"/>
  <c r="W95" i="28"/>
  <c r="S95" i="28"/>
  <c r="O95" i="28"/>
  <c r="K95" i="28"/>
  <c r="G95" i="28"/>
  <c r="C95" i="28"/>
  <c r="A96" i="28"/>
  <c r="V95" i="28"/>
  <c r="R95" i="28"/>
  <c r="N95" i="28"/>
  <c r="J95" i="28"/>
  <c r="F95" i="28"/>
  <c r="B95" i="28"/>
  <c r="X95" i="28"/>
  <c r="P95" i="28"/>
  <c r="H95" i="28"/>
  <c r="U95" i="28"/>
  <c r="M95" i="28"/>
  <c r="E95" i="28"/>
  <c r="Y95" i="28"/>
  <c r="I95" i="28"/>
  <c r="Q95" i="28"/>
  <c r="T95" i="28"/>
  <c r="D95" i="28"/>
  <c r="L95" i="28"/>
  <c r="Y62" i="21"/>
  <c r="U62" i="21"/>
  <c r="Q62" i="21"/>
  <c r="M62" i="21"/>
  <c r="I62" i="21"/>
  <c r="E62" i="21"/>
  <c r="X62" i="21"/>
  <c r="T62" i="21"/>
  <c r="P62" i="21"/>
  <c r="L62" i="21"/>
  <c r="H62" i="21"/>
  <c r="D62" i="21"/>
  <c r="A63" i="21"/>
  <c r="R62" i="21"/>
  <c r="J62" i="21"/>
  <c r="B62" i="21"/>
  <c r="N62" i="21"/>
  <c r="S62" i="21"/>
  <c r="C62" i="21"/>
  <c r="W62" i="21"/>
  <c r="O62" i="21"/>
  <c r="G62" i="21"/>
  <c r="V62" i="21"/>
  <c r="F62" i="21"/>
  <c r="K62" i="21"/>
  <c r="V96" i="25"/>
  <c r="R96" i="25"/>
  <c r="N96" i="25"/>
  <c r="J96" i="25"/>
  <c r="F96" i="25"/>
  <c r="B96" i="25"/>
  <c r="Y96" i="25"/>
  <c r="U96" i="25"/>
  <c r="Q96" i="25"/>
  <c r="M96" i="25"/>
  <c r="I96" i="25"/>
  <c r="E96" i="25"/>
  <c r="X96" i="25"/>
  <c r="P96" i="25"/>
  <c r="H96" i="25"/>
  <c r="W96" i="25"/>
  <c r="O96" i="25"/>
  <c r="G96" i="25"/>
  <c r="K96" i="25"/>
  <c r="L96" i="25"/>
  <c r="T96" i="25"/>
  <c r="D96" i="25"/>
  <c r="S96" i="25"/>
  <c r="C96" i="25"/>
  <c r="A97" i="25"/>
  <c r="X259" i="21"/>
  <c r="T259" i="21"/>
  <c r="P259" i="21"/>
  <c r="L259" i="21"/>
  <c r="H259" i="21"/>
  <c r="D259" i="21"/>
  <c r="W259" i="21"/>
  <c r="S259" i="21"/>
  <c r="O259" i="21"/>
  <c r="K259" i="21"/>
  <c r="G259" i="21"/>
  <c r="C259" i="21"/>
  <c r="Y259" i="21"/>
  <c r="Q259" i="21"/>
  <c r="I259" i="21"/>
  <c r="U259" i="21"/>
  <c r="E259" i="21"/>
  <c r="V259" i="21"/>
  <c r="N259" i="21"/>
  <c r="F259" i="21"/>
  <c r="M259" i="21"/>
  <c r="J259" i="21"/>
  <c r="B259" i="21"/>
  <c r="A260" i="21"/>
  <c r="R259" i="21"/>
  <c r="A194" i="28"/>
  <c r="V193" i="28"/>
  <c r="R193" i="28"/>
  <c r="N193" i="28"/>
  <c r="J193" i="28"/>
  <c r="F193" i="28"/>
  <c r="B193" i="28"/>
  <c r="Y193" i="28"/>
  <c r="U193" i="28"/>
  <c r="Q193" i="28"/>
  <c r="M193" i="28"/>
  <c r="I193" i="28"/>
  <c r="E193" i="28"/>
  <c r="W193" i="28"/>
  <c r="O193" i="28"/>
  <c r="G193" i="28"/>
  <c r="T193" i="28"/>
  <c r="L193" i="28"/>
  <c r="D193" i="28"/>
  <c r="X193" i="28"/>
  <c r="H193" i="28"/>
  <c r="S193" i="28"/>
  <c r="C193" i="28"/>
  <c r="K193" i="28"/>
  <c r="P19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60" i="21"/>
  <c r="S260" i="21"/>
  <c r="O260" i="21"/>
  <c r="K260" i="21"/>
  <c r="G260" i="21"/>
  <c r="C260" i="21"/>
  <c r="A261" i="21"/>
  <c r="V260" i="21"/>
  <c r="R260" i="21"/>
  <c r="N260" i="21"/>
  <c r="J260" i="21"/>
  <c r="F260" i="21"/>
  <c r="B260" i="21"/>
  <c r="X260" i="21"/>
  <c r="P260" i="21"/>
  <c r="H260" i="21"/>
  <c r="T260" i="21"/>
  <c r="D260" i="21"/>
  <c r="U260" i="21"/>
  <c r="M260" i="21"/>
  <c r="E260" i="21"/>
  <c r="L260" i="21"/>
  <c r="Q260" i="21"/>
  <c r="Y260" i="21"/>
  <c r="I260" i="21"/>
  <c r="V97" i="25"/>
  <c r="R97" i="25"/>
  <c r="N97" i="25"/>
  <c r="J97" i="25"/>
  <c r="F97" i="25"/>
  <c r="B97" i="25"/>
  <c r="Y97" i="25"/>
  <c r="U97" i="25"/>
  <c r="Q97" i="25"/>
  <c r="M97" i="25"/>
  <c r="I97" i="25"/>
  <c r="E97" i="25"/>
  <c r="X97" i="25"/>
  <c r="P97" i="25"/>
  <c r="H97" i="25"/>
  <c r="W97" i="25"/>
  <c r="O97" i="25"/>
  <c r="G97" i="25"/>
  <c r="S97" i="25"/>
  <c r="C97" i="25"/>
  <c r="T97" i="25"/>
  <c r="L97" i="25"/>
  <c r="K97" i="25"/>
  <c r="D97" i="25"/>
  <c r="A98" i="25"/>
  <c r="A163" i="28"/>
  <c r="V162" i="28"/>
  <c r="R162" i="28"/>
  <c r="N162" i="28"/>
  <c r="J162" i="28"/>
  <c r="F162" i="28"/>
  <c r="B162" i="28"/>
  <c r="Y162" i="28"/>
  <c r="U162" i="28"/>
  <c r="Q162" i="28"/>
  <c r="M162" i="28"/>
  <c r="I162" i="28"/>
  <c r="E162" i="28"/>
  <c r="S162" i="28"/>
  <c r="K162" i="28"/>
  <c r="C162" i="28"/>
  <c r="X162" i="28"/>
  <c r="P162" i="28"/>
  <c r="H162" i="28"/>
  <c r="T162" i="28"/>
  <c r="D162" i="28"/>
  <c r="L162" i="28"/>
  <c r="O162" i="28"/>
  <c r="G162" i="28"/>
  <c r="W162"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397" i="28"/>
  <c r="U397" i="28"/>
  <c r="Q397" i="28"/>
  <c r="M397" i="28"/>
  <c r="I397" i="28"/>
  <c r="E397" i="28"/>
  <c r="X397" i="28"/>
  <c r="T397" i="28"/>
  <c r="P397" i="28"/>
  <c r="L397" i="28"/>
  <c r="H397" i="28"/>
  <c r="D397" i="28"/>
  <c r="A398" i="28"/>
  <c r="R397" i="28"/>
  <c r="J397" i="28"/>
  <c r="B397" i="28"/>
  <c r="W397" i="28"/>
  <c r="O397" i="28"/>
  <c r="G397" i="28"/>
  <c r="K397" i="28"/>
  <c r="V397" i="28"/>
  <c r="F397" i="28"/>
  <c r="S397" i="28"/>
  <c r="N397" i="28"/>
  <c r="C397" i="28"/>
  <c r="W363" i="28"/>
  <c r="S363" i="28"/>
  <c r="O363" i="28"/>
  <c r="K363" i="28"/>
  <c r="G363" i="28"/>
  <c r="C363" i="28"/>
  <c r="A364" i="28"/>
  <c r="V363" i="28"/>
  <c r="R363" i="28"/>
  <c r="N363" i="28"/>
  <c r="J363" i="28"/>
  <c r="F363" i="28"/>
  <c r="B363" i="28"/>
  <c r="X363" i="28"/>
  <c r="P363" i="28"/>
  <c r="H363" i="28"/>
  <c r="U363" i="28"/>
  <c r="M363" i="28"/>
  <c r="E363" i="28"/>
  <c r="Y363" i="28"/>
  <c r="I363" i="28"/>
  <c r="T363" i="28"/>
  <c r="D363" i="28"/>
  <c r="L363" i="28"/>
  <c r="Q363" i="28"/>
  <c r="V64" i="25"/>
  <c r="R64" i="25"/>
  <c r="N64" i="25"/>
  <c r="J64" i="25"/>
  <c r="F64" i="25"/>
  <c r="B64" i="25"/>
  <c r="Y64" i="25"/>
  <c r="U64" i="25"/>
  <c r="Q64" i="25"/>
  <c r="M64" i="25"/>
  <c r="I64" i="25"/>
  <c r="E64" i="25"/>
  <c r="X64" i="25"/>
  <c r="P64" i="25"/>
  <c r="H64" i="25"/>
  <c r="W64" i="25"/>
  <c r="O64" i="25"/>
  <c r="G64" i="25"/>
  <c r="S64" i="25"/>
  <c r="C64" i="25"/>
  <c r="L64" i="25"/>
  <c r="K64" i="25"/>
  <c r="T64" i="25"/>
  <c r="D64" i="25"/>
  <c r="A65" i="25"/>
  <c r="W397" i="21"/>
  <c r="S397" i="21"/>
  <c r="O397" i="21"/>
  <c r="K397" i="21"/>
  <c r="G397" i="21"/>
  <c r="C397" i="21"/>
  <c r="A398" i="21"/>
  <c r="V397" i="21"/>
  <c r="R397" i="21"/>
  <c r="N397" i="21"/>
  <c r="J397" i="21"/>
  <c r="F397" i="21"/>
  <c r="B397" i="21"/>
  <c r="X397" i="21"/>
  <c r="P397" i="21"/>
  <c r="H397" i="21"/>
  <c r="L397" i="21"/>
  <c r="U397" i="21"/>
  <c r="M397" i="21"/>
  <c r="E397" i="21"/>
  <c r="T397" i="21"/>
  <c r="D397" i="21"/>
  <c r="Y397" i="21"/>
  <c r="Q397" i="21"/>
  <c r="I397" i="21"/>
  <c r="A97" i="21"/>
  <c r="V96" i="21"/>
  <c r="R96" i="21"/>
  <c r="N96" i="21"/>
  <c r="J96" i="21"/>
  <c r="F96" i="21"/>
  <c r="B96" i="21"/>
  <c r="T96" i="21"/>
  <c r="L96" i="21"/>
  <c r="D96" i="21"/>
  <c r="Y96" i="21"/>
  <c r="U96" i="21"/>
  <c r="Q96" i="21"/>
  <c r="M96" i="21"/>
  <c r="I96" i="21"/>
  <c r="E96" i="21"/>
  <c r="X96" i="21"/>
  <c r="P96" i="21"/>
  <c r="H96" i="21"/>
  <c r="S96" i="21"/>
  <c r="C96" i="21"/>
  <c r="G96" i="21"/>
  <c r="O96" i="21"/>
  <c r="K96" i="21"/>
  <c r="W96" i="21"/>
  <c r="W295" i="28"/>
  <c r="S295" i="28"/>
  <c r="O295" i="28"/>
  <c r="K295" i="28"/>
  <c r="G295" i="28"/>
  <c r="C295" i="28"/>
  <c r="A296" i="28"/>
  <c r="V295" i="28"/>
  <c r="R295" i="28"/>
  <c r="N295" i="28"/>
  <c r="J295" i="28"/>
  <c r="F295" i="28"/>
  <c r="B295" i="28"/>
  <c r="T295" i="28"/>
  <c r="L295" i="28"/>
  <c r="D295" i="28"/>
  <c r="Y295" i="28"/>
  <c r="Q295" i="28"/>
  <c r="I295" i="28"/>
  <c r="U295" i="28"/>
  <c r="E295" i="28"/>
  <c r="P295" i="28"/>
  <c r="H295" i="28"/>
  <c r="X295" i="28"/>
  <c r="M295"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29" i="21"/>
  <c r="S329" i="21"/>
  <c r="O329" i="21"/>
  <c r="K329" i="21"/>
  <c r="G329" i="21"/>
  <c r="C329" i="21"/>
  <c r="A330" i="21"/>
  <c r="V329" i="21"/>
  <c r="R329" i="21"/>
  <c r="N329" i="21"/>
  <c r="J329" i="21"/>
  <c r="F329" i="21"/>
  <c r="B329" i="21"/>
  <c r="T329" i="21"/>
  <c r="L329" i="21"/>
  <c r="D329" i="21"/>
  <c r="P329" i="21"/>
  <c r="Y329" i="21"/>
  <c r="Q329" i="21"/>
  <c r="I329" i="21"/>
  <c r="X329" i="21"/>
  <c r="H329" i="21"/>
  <c r="U329" i="21"/>
  <c r="M329" i="21"/>
  <c r="E329" i="21"/>
  <c r="X63" i="21"/>
  <c r="T63" i="21"/>
  <c r="P63" i="21"/>
  <c r="L63" i="21"/>
  <c r="H63" i="21"/>
  <c r="D63" i="21"/>
  <c r="W63" i="21"/>
  <c r="S63" i="21"/>
  <c r="O63" i="21"/>
  <c r="K63" i="21"/>
  <c r="G63" i="21"/>
  <c r="C63" i="21"/>
  <c r="Y63" i="21"/>
  <c r="Q63" i="21"/>
  <c r="I63" i="21"/>
  <c r="U63" i="21"/>
  <c r="E63" i="21"/>
  <c r="A64" i="21"/>
  <c r="J63" i="21"/>
  <c r="V63" i="21"/>
  <c r="N63" i="21"/>
  <c r="F63" i="21"/>
  <c r="M63" i="21"/>
  <c r="R63" i="21"/>
  <c r="B63" i="21"/>
  <c r="V130" i="25"/>
  <c r="R130" i="25"/>
  <c r="N130" i="25"/>
  <c r="J130" i="25"/>
  <c r="F130" i="25"/>
  <c r="B130" i="25"/>
  <c r="Y130" i="25"/>
  <c r="U130" i="25"/>
  <c r="Q130" i="25"/>
  <c r="M130" i="25"/>
  <c r="I130" i="25"/>
  <c r="E130" i="25"/>
  <c r="X130" i="25"/>
  <c r="P130" i="25"/>
  <c r="H130" i="25"/>
  <c r="L130" i="25"/>
  <c r="W130" i="25"/>
  <c r="O130" i="25"/>
  <c r="G130" i="25"/>
  <c r="T130" i="25"/>
  <c r="D130" i="25"/>
  <c r="S130" i="25"/>
  <c r="K130" i="25"/>
  <c r="C130" i="25"/>
  <c r="A131" i="25"/>
  <c r="W129" i="21"/>
  <c r="S129" i="21"/>
  <c r="O129" i="21"/>
  <c r="K129" i="21"/>
  <c r="G129" i="21"/>
  <c r="C129" i="21"/>
  <c r="A130" i="21"/>
  <c r="V129" i="21"/>
  <c r="R129" i="21"/>
  <c r="N129" i="21"/>
  <c r="J129" i="21"/>
  <c r="F129" i="21"/>
  <c r="B129" i="21"/>
  <c r="X129" i="21"/>
  <c r="P129" i="21"/>
  <c r="H129" i="21"/>
  <c r="L129" i="21"/>
  <c r="U129" i="21"/>
  <c r="M129" i="21"/>
  <c r="E129" i="21"/>
  <c r="T129" i="21"/>
  <c r="D129" i="21"/>
  <c r="I129" i="21"/>
  <c r="Y129" i="21"/>
  <c r="Q129" i="21"/>
  <c r="Y226" i="21"/>
  <c r="U226" i="21"/>
  <c r="Q226" i="21"/>
  <c r="M226" i="21"/>
  <c r="I226" i="21"/>
  <c r="E226" i="21"/>
  <c r="X226" i="21"/>
  <c r="T226" i="21"/>
  <c r="P226" i="21"/>
  <c r="L226" i="21"/>
  <c r="H226" i="21"/>
  <c r="D226" i="21"/>
  <c r="V226" i="21"/>
  <c r="N226" i="21"/>
  <c r="F226" i="21"/>
  <c r="A227" i="21"/>
  <c r="J226" i="21"/>
  <c r="S226" i="21"/>
  <c r="K226" i="21"/>
  <c r="C226" i="21"/>
  <c r="R226" i="21"/>
  <c r="B226" i="21"/>
  <c r="W226" i="21"/>
  <c r="O226" i="21"/>
  <c r="G226" i="21"/>
  <c r="X129" i="28"/>
  <c r="T129" i="28"/>
  <c r="P129" i="28"/>
  <c r="L129" i="28"/>
  <c r="H129" i="28"/>
  <c r="D129" i="28"/>
  <c r="W129" i="28"/>
  <c r="S129" i="28"/>
  <c r="O129" i="28"/>
  <c r="K129" i="28"/>
  <c r="G129" i="28"/>
  <c r="C129" i="28"/>
  <c r="Y129" i="28"/>
  <c r="Q129" i="28"/>
  <c r="I129" i="28"/>
  <c r="V129" i="28"/>
  <c r="N129" i="28"/>
  <c r="F129" i="28"/>
  <c r="R129" i="28"/>
  <c r="B129" i="28"/>
  <c r="A130" i="28"/>
  <c r="M129" i="28"/>
  <c r="J129" i="28"/>
  <c r="U129" i="28"/>
  <c r="E129" i="28"/>
  <c r="Y194" i="28"/>
  <c r="U194" i="28"/>
  <c r="Q194" i="28"/>
  <c r="M194" i="28"/>
  <c r="I194" i="28"/>
  <c r="E194" i="28"/>
  <c r="X194" i="28"/>
  <c r="T194" i="28"/>
  <c r="P194" i="28"/>
  <c r="L194" i="28"/>
  <c r="H194" i="28"/>
  <c r="D194" i="28"/>
  <c r="V194" i="28"/>
  <c r="N194" i="28"/>
  <c r="F194" i="28"/>
  <c r="S194" i="28"/>
  <c r="K194" i="28"/>
  <c r="C194" i="28"/>
  <c r="O194" i="28"/>
  <c r="A195" i="28"/>
  <c r="J194" i="28"/>
  <c r="R194" i="28"/>
  <c r="B194" i="28"/>
  <c r="G194" i="28"/>
  <c r="W194" i="28"/>
  <c r="Y329" i="28"/>
  <c r="U329" i="28"/>
  <c r="Q329" i="28"/>
  <c r="M329" i="28"/>
  <c r="I329" i="28"/>
  <c r="E329" i="28"/>
  <c r="X329" i="28"/>
  <c r="T329" i="28"/>
  <c r="P329" i="28"/>
  <c r="L329" i="28"/>
  <c r="H329" i="28"/>
  <c r="D329" i="28"/>
  <c r="V329" i="28"/>
  <c r="N329" i="28"/>
  <c r="F329" i="28"/>
  <c r="S329" i="28"/>
  <c r="K329" i="28"/>
  <c r="C329" i="28"/>
  <c r="W329" i="28"/>
  <c r="G329" i="28"/>
  <c r="R329" i="28"/>
  <c r="B329" i="28"/>
  <c r="A330" i="28"/>
  <c r="J329" i="28"/>
  <c r="O329" i="28"/>
  <c r="Y363" i="21"/>
  <c r="U363" i="21"/>
  <c r="Q363" i="21"/>
  <c r="M363" i="21"/>
  <c r="I363" i="21"/>
  <c r="E363" i="21"/>
  <c r="X363" i="21"/>
  <c r="T363" i="21"/>
  <c r="P363" i="21"/>
  <c r="L363" i="21"/>
  <c r="H363" i="21"/>
  <c r="D363" i="21"/>
  <c r="V363" i="21"/>
  <c r="N363" i="21"/>
  <c r="F363" i="21"/>
  <c r="R363" i="21"/>
  <c r="B363" i="21"/>
  <c r="S363" i="21"/>
  <c r="K363" i="21"/>
  <c r="C363" i="21"/>
  <c r="A364" i="21"/>
  <c r="J363" i="21"/>
  <c r="G363" i="21"/>
  <c r="O363" i="21"/>
  <c r="W363" i="21"/>
  <c r="Y162" i="21"/>
  <c r="U162" i="21"/>
  <c r="Q162" i="21"/>
  <c r="M162" i="21"/>
  <c r="I162" i="21"/>
  <c r="E162" i="21"/>
  <c r="X162" i="21"/>
  <c r="T162" i="21"/>
  <c r="P162" i="21"/>
  <c r="L162" i="21"/>
  <c r="H162" i="21"/>
  <c r="D162" i="21"/>
  <c r="A163" i="21"/>
  <c r="R162" i="21"/>
  <c r="J162" i="21"/>
  <c r="B162" i="21"/>
  <c r="V162" i="21"/>
  <c r="F162" i="21"/>
  <c r="W162" i="21"/>
  <c r="O162" i="21"/>
  <c r="G162" i="21"/>
  <c r="N162" i="21"/>
  <c r="K162" i="21"/>
  <c r="S162" i="21"/>
  <c r="C162"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26" i="28"/>
  <c r="S226" i="28"/>
  <c r="O226" i="28"/>
  <c r="K226" i="28"/>
  <c r="G226" i="28"/>
  <c r="C226" i="28"/>
  <c r="A227" i="28"/>
  <c r="V226" i="28"/>
  <c r="R226" i="28"/>
  <c r="N226" i="28"/>
  <c r="J226" i="28"/>
  <c r="F226" i="28"/>
  <c r="B226" i="28"/>
  <c r="X226" i="28"/>
  <c r="P226" i="28"/>
  <c r="H226" i="28"/>
  <c r="U226" i="28"/>
  <c r="M226" i="28"/>
  <c r="E226" i="28"/>
  <c r="Q226" i="28"/>
  <c r="L226" i="28"/>
  <c r="D226" i="28"/>
  <c r="T226" i="28"/>
  <c r="Y226" i="28"/>
  <c r="I226" i="28"/>
  <c r="Y295" i="21"/>
  <c r="U295" i="21"/>
  <c r="Q295" i="21"/>
  <c r="M295" i="21"/>
  <c r="I295" i="21"/>
  <c r="E295" i="21"/>
  <c r="X295" i="21"/>
  <c r="T295" i="21"/>
  <c r="P295" i="21"/>
  <c r="L295" i="21"/>
  <c r="H295" i="21"/>
  <c r="D295" i="21"/>
  <c r="A296" i="21"/>
  <c r="R295" i="21"/>
  <c r="J295" i="21"/>
  <c r="B295" i="21"/>
  <c r="V295" i="21"/>
  <c r="F295" i="21"/>
  <c r="W295" i="21"/>
  <c r="O295" i="21"/>
  <c r="G295" i="21"/>
  <c r="N295" i="21"/>
  <c r="C295" i="21"/>
  <c r="S295" i="21"/>
  <c r="K295" i="21"/>
  <c r="X63" i="28"/>
  <c r="T63" i="28"/>
  <c r="P63" i="28"/>
  <c r="L63" i="28"/>
  <c r="H63" i="28"/>
  <c r="D63" i="28"/>
  <c r="W63" i="28"/>
  <c r="S63" i="28"/>
  <c r="O63" i="28"/>
  <c r="K63" i="28"/>
  <c r="G63" i="28"/>
  <c r="C63" i="28"/>
  <c r="U63" i="28"/>
  <c r="M63" i="28"/>
  <c r="E63" i="28"/>
  <c r="A64" i="28"/>
  <c r="R63" i="28"/>
  <c r="J63" i="28"/>
  <c r="B63" i="28"/>
  <c r="N63" i="28"/>
  <c r="F63" i="28"/>
  <c r="Y63" i="28"/>
  <c r="I63" i="28"/>
  <c r="V63" i="28"/>
  <c r="Q63" i="28"/>
  <c r="W194" i="21"/>
  <c r="S194" i="21"/>
  <c r="O194" i="21"/>
  <c r="K194" i="21"/>
  <c r="G194" i="21"/>
  <c r="C194" i="21"/>
  <c r="A195" i="21"/>
  <c r="V194" i="21"/>
  <c r="R194" i="21"/>
  <c r="N194" i="21"/>
  <c r="J194" i="21"/>
  <c r="F194" i="21"/>
  <c r="B194" i="21"/>
  <c r="T194" i="21"/>
  <c r="L194" i="21"/>
  <c r="D194" i="21"/>
  <c r="P194" i="21"/>
  <c r="Y194" i="21"/>
  <c r="Q194" i="21"/>
  <c r="I194" i="21"/>
  <c r="X194" i="21"/>
  <c r="H194" i="21"/>
  <c r="M194" i="21"/>
  <c r="E194" i="21"/>
  <c r="U194" i="21"/>
  <c r="A97" i="28"/>
  <c r="V96" i="28"/>
  <c r="R96" i="28"/>
  <c r="N96" i="28"/>
  <c r="J96" i="28"/>
  <c r="F96" i="28"/>
  <c r="B96" i="28"/>
  <c r="Y96" i="28"/>
  <c r="U96" i="28"/>
  <c r="Q96" i="28"/>
  <c r="M96" i="28"/>
  <c r="I96" i="28"/>
  <c r="E96" i="28"/>
  <c r="W96" i="28"/>
  <c r="O96" i="28"/>
  <c r="G96" i="28"/>
  <c r="T96" i="28"/>
  <c r="L96" i="28"/>
  <c r="D96" i="28"/>
  <c r="P96" i="28"/>
  <c r="X96" i="28"/>
  <c r="K96" i="28"/>
  <c r="H96" i="28"/>
  <c r="S96" i="28"/>
  <c r="C96" i="28"/>
  <c r="Y131" i="19"/>
  <c r="U131" i="19"/>
  <c r="Q131" i="19"/>
  <c r="M131" i="19"/>
  <c r="X131" i="19"/>
  <c r="T131" i="19"/>
  <c r="P131" i="19"/>
  <c r="L131" i="19"/>
  <c r="H131" i="19"/>
  <c r="D131" i="19"/>
  <c r="W131" i="19"/>
  <c r="O131" i="19"/>
  <c r="I131" i="19"/>
  <c r="C131" i="19"/>
  <c r="V131" i="19"/>
  <c r="N131" i="19"/>
  <c r="G131" i="19"/>
  <c r="B131" i="19"/>
  <c r="K131" i="19"/>
  <c r="J131" i="19"/>
  <c r="F131" i="19"/>
  <c r="E131" i="19"/>
  <c r="S131" i="19"/>
  <c r="R131" i="19"/>
  <c r="A132" i="19"/>
  <c r="W98" i="19"/>
  <c r="S98" i="19"/>
  <c r="O98" i="19"/>
  <c r="V98" i="19"/>
  <c r="Q98" i="19"/>
  <c r="L98" i="19"/>
  <c r="H98" i="19"/>
  <c r="D98" i="19"/>
  <c r="U98" i="19"/>
  <c r="P98" i="19"/>
  <c r="K98" i="19"/>
  <c r="G98" i="19"/>
  <c r="C98" i="19"/>
  <c r="Y98" i="19"/>
  <c r="N98" i="19"/>
  <c r="F98" i="19"/>
  <c r="X98" i="19"/>
  <c r="M98" i="19"/>
  <c r="E98" i="19"/>
  <c r="J98" i="19"/>
  <c r="I98" i="19"/>
  <c r="T98" i="19"/>
  <c r="R98" i="19"/>
  <c r="B98" i="19"/>
  <c r="A99" i="19"/>
  <c r="Y260" i="28"/>
  <c r="U260" i="28"/>
  <c r="Q260" i="28"/>
  <c r="M260" i="28"/>
  <c r="I260" i="28"/>
  <c r="E260" i="28"/>
  <c r="X260" i="28"/>
  <c r="T260" i="28"/>
  <c r="P260" i="28"/>
  <c r="L260" i="28"/>
  <c r="H260" i="28"/>
  <c r="D260" i="28"/>
  <c r="A261" i="28"/>
  <c r="R260" i="28"/>
  <c r="J260" i="28"/>
  <c r="B260" i="28"/>
  <c r="W260" i="28"/>
  <c r="O260" i="28"/>
  <c r="G260" i="28"/>
  <c r="S260" i="28"/>
  <c r="C260" i="28"/>
  <c r="N260" i="28"/>
  <c r="V260" i="28"/>
  <c r="K260" i="28"/>
  <c r="F260"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97" i="28"/>
  <c r="U97" i="28"/>
  <c r="Q97" i="28"/>
  <c r="M97" i="28"/>
  <c r="I97" i="28"/>
  <c r="E97" i="28"/>
  <c r="X97" i="28"/>
  <c r="T97" i="28"/>
  <c r="P97" i="28"/>
  <c r="L97" i="28"/>
  <c r="H97" i="28"/>
  <c r="D97" i="28"/>
  <c r="V97" i="28"/>
  <c r="N97" i="28"/>
  <c r="F97" i="28"/>
  <c r="S97" i="28"/>
  <c r="K97" i="28"/>
  <c r="C97" i="28"/>
  <c r="W97" i="28"/>
  <c r="G97" i="28"/>
  <c r="R97" i="28"/>
  <c r="B97" i="28"/>
  <c r="O97" i="28"/>
  <c r="A98" i="28"/>
  <c r="J97" i="28"/>
  <c r="X227" i="21"/>
  <c r="T227" i="21"/>
  <c r="P227" i="21"/>
  <c r="L227" i="21"/>
  <c r="H227" i="21"/>
  <c r="D227" i="21"/>
  <c r="W227" i="21"/>
  <c r="S227" i="21"/>
  <c r="O227" i="21"/>
  <c r="K227" i="21"/>
  <c r="G227" i="21"/>
  <c r="C227" i="21"/>
  <c r="U227" i="21"/>
  <c r="M227" i="21"/>
  <c r="E227" i="21"/>
  <c r="Y227" i="21"/>
  <c r="I227" i="21"/>
  <c r="A228" i="21"/>
  <c r="R227" i="21"/>
  <c r="J227" i="21"/>
  <c r="B227" i="21"/>
  <c r="Q227" i="21"/>
  <c r="F227" i="21"/>
  <c r="N227" i="21"/>
  <c r="V227"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5" i="25"/>
  <c r="R65" i="25"/>
  <c r="N65" i="25"/>
  <c r="J65" i="25"/>
  <c r="F65" i="25"/>
  <c r="B65" i="25"/>
  <c r="Y65" i="25"/>
  <c r="U65" i="25"/>
  <c r="Q65" i="25"/>
  <c r="M65" i="25"/>
  <c r="I65" i="25"/>
  <c r="E65" i="25"/>
  <c r="X65" i="25"/>
  <c r="P65" i="25"/>
  <c r="H65" i="25"/>
  <c r="W65" i="25"/>
  <c r="O65" i="25"/>
  <c r="G65" i="25"/>
  <c r="K65" i="25"/>
  <c r="L65" i="25"/>
  <c r="T65" i="25"/>
  <c r="D65" i="25"/>
  <c r="S65" i="25"/>
  <c r="C65" i="25"/>
  <c r="A66"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1" i="25"/>
  <c r="R131" i="25"/>
  <c r="N131" i="25"/>
  <c r="J131" i="25"/>
  <c r="F131" i="25"/>
  <c r="B131" i="25"/>
  <c r="Y131" i="25"/>
  <c r="U131" i="25"/>
  <c r="Q131" i="25"/>
  <c r="M131" i="25"/>
  <c r="I131" i="25"/>
  <c r="E131" i="25"/>
  <c r="X131" i="25"/>
  <c r="P131" i="25"/>
  <c r="H131" i="25"/>
  <c r="D131" i="25"/>
  <c r="W131" i="25"/>
  <c r="O131" i="25"/>
  <c r="G131" i="25"/>
  <c r="T131" i="25"/>
  <c r="L131" i="25"/>
  <c r="S131" i="25"/>
  <c r="K131" i="25"/>
  <c r="C131" i="25"/>
  <c r="A132" i="25"/>
  <c r="A399" i="21"/>
  <c r="V398" i="21"/>
  <c r="R398" i="21"/>
  <c r="N398" i="21"/>
  <c r="J398" i="21"/>
  <c r="F398" i="21"/>
  <c r="B398" i="21"/>
  <c r="Y398" i="21"/>
  <c r="U398" i="21"/>
  <c r="Q398" i="21"/>
  <c r="M398" i="21"/>
  <c r="I398" i="21"/>
  <c r="E398" i="21"/>
  <c r="W398" i="21"/>
  <c r="O398" i="21"/>
  <c r="G398" i="21"/>
  <c r="S398" i="21"/>
  <c r="C398" i="21"/>
  <c r="T398" i="21"/>
  <c r="L398" i="21"/>
  <c r="D398" i="21"/>
  <c r="K398" i="21"/>
  <c r="H398" i="21"/>
  <c r="X398" i="21"/>
  <c r="P398" i="21"/>
  <c r="Y163" i="28"/>
  <c r="U163" i="28"/>
  <c r="Q163" i="28"/>
  <c r="M163" i="28"/>
  <c r="I163" i="28"/>
  <c r="E163" i="28"/>
  <c r="X163" i="28"/>
  <c r="T163" i="28"/>
  <c r="P163" i="28"/>
  <c r="L163" i="28"/>
  <c r="H163" i="28"/>
  <c r="D163" i="28"/>
  <c r="A164" i="28"/>
  <c r="R163" i="28"/>
  <c r="J163" i="28"/>
  <c r="B163" i="28"/>
  <c r="W163" i="28"/>
  <c r="O163" i="28"/>
  <c r="G163" i="28"/>
  <c r="K163" i="28"/>
  <c r="S163" i="28"/>
  <c r="V163" i="28"/>
  <c r="F163" i="28"/>
  <c r="C163" i="28"/>
  <c r="N163" i="28"/>
  <c r="A262" i="21"/>
  <c r="V261" i="21"/>
  <c r="R261" i="21"/>
  <c r="N261" i="21"/>
  <c r="J261" i="21"/>
  <c r="F261" i="21"/>
  <c r="B261" i="21"/>
  <c r="Y261" i="21"/>
  <c r="U261" i="21"/>
  <c r="Q261" i="21"/>
  <c r="M261" i="21"/>
  <c r="I261" i="21"/>
  <c r="E261" i="21"/>
  <c r="W261" i="21"/>
  <c r="O261" i="21"/>
  <c r="G261" i="21"/>
  <c r="K261" i="21"/>
  <c r="T261" i="21"/>
  <c r="L261" i="21"/>
  <c r="D261" i="21"/>
  <c r="S261" i="21"/>
  <c r="C261" i="21"/>
  <c r="X261" i="21"/>
  <c r="P261" i="21"/>
  <c r="H261" i="21"/>
  <c r="W99" i="19"/>
  <c r="S99" i="19"/>
  <c r="O99" i="19"/>
  <c r="K99" i="19"/>
  <c r="G99" i="19"/>
  <c r="C99" i="19"/>
  <c r="Y99" i="19"/>
  <c r="T99" i="19"/>
  <c r="N99" i="19"/>
  <c r="I99" i="19"/>
  <c r="D99" i="19"/>
  <c r="X99" i="19"/>
  <c r="R99" i="19"/>
  <c r="M99" i="19"/>
  <c r="H99" i="19"/>
  <c r="B99" i="19"/>
  <c r="V99" i="19"/>
  <c r="L99" i="19"/>
  <c r="U99" i="19"/>
  <c r="J99" i="19"/>
  <c r="F99" i="19"/>
  <c r="E99" i="19"/>
  <c r="Q99" i="19"/>
  <c r="P99" i="19"/>
  <c r="A100" i="19"/>
  <c r="X195" i="28"/>
  <c r="T195" i="28"/>
  <c r="P195" i="28"/>
  <c r="L195" i="28"/>
  <c r="H195" i="28"/>
  <c r="D195" i="28"/>
  <c r="W195" i="28"/>
  <c r="S195" i="28"/>
  <c r="O195" i="28"/>
  <c r="K195" i="28"/>
  <c r="G195" i="28"/>
  <c r="C195" i="28"/>
  <c r="U195" i="28"/>
  <c r="M195" i="28"/>
  <c r="E195" i="28"/>
  <c r="A196" i="28"/>
  <c r="R195" i="28"/>
  <c r="J195" i="28"/>
  <c r="B195" i="28"/>
  <c r="V195" i="28"/>
  <c r="F195" i="28"/>
  <c r="Q195" i="28"/>
  <c r="Y195" i="28"/>
  <c r="N195" i="28"/>
  <c r="I195" i="28"/>
  <c r="A131" i="21"/>
  <c r="V130" i="21"/>
  <c r="R130" i="21"/>
  <c r="N130" i="21"/>
  <c r="J130" i="21"/>
  <c r="F130" i="21"/>
  <c r="B130" i="21"/>
  <c r="Y130" i="21"/>
  <c r="U130" i="21"/>
  <c r="Q130" i="21"/>
  <c r="M130" i="21"/>
  <c r="I130" i="21"/>
  <c r="E130" i="21"/>
  <c r="W130" i="21"/>
  <c r="O130" i="21"/>
  <c r="G130" i="21"/>
  <c r="S130" i="21"/>
  <c r="C130" i="21"/>
  <c r="T130" i="21"/>
  <c r="L130" i="21"/>
  <c r="D130" i="21"/>
  <c r="K130" i="21"/>
  <c r="P130" i="21"/>
  <c r="H130" i="21"/>
  <c r="X130" i="21"/>
  <c r="Y97" i="21"/>
  <c r="U97" i="21"/>
  <c r="Q97" i="21"/>
  <c r="M97" i="21"/>
  <c r="I97" i="21"/>
  <c r="E97" i="21"/>
  <c r="S97" i="21"/>
  <c r="K97" i="21"/>
  <c r="C97" i="21"/>
  <c r="X97" i="21"/>
  <c r="T97" i="21"/>
  <c r="P97" i="21"/>
  <c r="L97" i="21"/>
  <c r="H97" i="21"/>
  <c r="D97" i="21"/>
  <c r="W97" i="21"/>
  <c r="O97" i="21"/>
  <c r="G97" i="21"/>
  <c r="A98" i="21"/>
  <c r="J97" i="21"/>
  <c r="R97" i="21"/>
  <c r="B97" i="21"/>
  <c r="N97" i="21"/>
  <c r="V97" i="21"/>
  <c r="F97" i="21"/>
  <c r="X398" i="28"/>
  <c r="T398" i="28"/>
  <c r="P398" i="28"/>
  <c r="L398" i="28"/>
  <c r="H398" i="28"/>
  <c r="D398" i="28"/>
  <c r="W398" i="28"/>
  <c r="S398" i="28"/>
  <c r="O398" i="28"/>
  <c r="K398" i="28"/>
  <c r="G398" i="28"/>
  <c r="C398" i="28"/>
  <c r="Y398" i="28"/>
  <c r="Q398" i="28"/>
  <c r="I398" i="28"/>
  <c r="V398" i="28"/>
  <c r="N398" i="28"/>
  <c r="F398" i="28"/>
  <c r="R398" i="28"/>
  <c r="B398" i="28"/>
  <c r="M398" i="28"/>
  <c r="E398" i="28"/>
  <c r="U398" i="28"/>
  <c r="A399" i="28"/>
  <c r="J398" i="28"/>
  <c r="V98" i="25"/>
  <c r="R98" i="25"/>
  <c r="N98" i="25"/>
  <c r="J98" i="25"/>
  <c r="F98" i="25"/>
  <c r="B98" i="25"/>
  <c r="Y98" i="25"/>
  <c r="U98" i="25"/>
  <c r="Q98" i="25"/>
  <c r="M98" i="25"/>
  <c r="I98" i="25"/>
  <c r="E98" i="25"/>
  <c r="X98" i="25"/>
  <c r="P98" i="25"/>
  <c r="H98" i="25"/>
  <c r="L98" i="25"/>
  <c r="W98" i="25"/>
  <c r="O98" i="25"/>
  <c r="G98" i="25"/>
  <c r="T98" i="25"/>
  <c r="K98" i="25"/>
  <c r="D98" i="25"/>
  <c r="C98" i="25"/>
  <c r="S98" i="25"/>
  <c r="A99" i="25"/>
  <c r="W65" i="19"/>
  <c r="S65" i="19"/>
  <c r="O65" i="19"/>
  <c r="K65" i="19"/>
  <c r="G65" i="19"/>
  <c r="C65" i="19"/>
  <c r="V65" i="19"/>
  <c r="R65" i="19"/>
  <c r="N65" i="19"/>
  <c r="J65" i="19"/>
  <c r="F65" i="19"/>
  <c r="B65" i="19"/>
  <c r="Y65" i="19"/>
  <c r="Q65" i="19"/>
  <c r="I65" i="19"/>
  <c r="X65" i="19"/>
  <c r="P65" i="19"/>
  <c r="H65" i="19"/>
  <c r="M65" i="19"/>
  <c r="L65" i="19"/>
  <c r="E65" i="19"/>
  <c r="D65" i="19"/>
  <c r="U65" i="19"/>
  <c r="T65" i="19"/>
  <c r="A66" i="19"/>
  <c r="X261" i="28"/>
  <c r="T261" i="28"/>
  <c r="P261" i="28"/>
  <c r="L261" i="28"/>
  <c r="H261" i="28"/>
  <c r="D261" i="28"/>
  <c r="W261" i="28"/>
  <c r="S261" i="28"/>
  <c r="O261" i="28"/>
  <c r="K261" i="28"/>
  <c r="G261" i="28"/>
  <c r="C261" i="28"/>
  <c r="Y261" i="28"/>
  <c r="Q261" i="28"/>
  <c r="I261" i="28"/>
  <c r="V261" i="28"/>
  <c r="N261" i="28"/>
  <c r="F261" i="28"/>
  <c r="A262" i="28"/>
  <c r="J261" i="28"/>
  <c r="U261" i="28"/>
  <c r="E261" i="28"/>
  <c r="M261" i="28"/>
  <c r="R261" i="28"/>
  <c r="B261"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4" i="21"/>
  <c r="S64" i="21"/>
  <c r="O64" i="21"/>
  <c r="K64" i="21"/>
  <c r="G64" i="21"/>
  <c r="C64" i="21"/>
  <c r="A65" i="21"/>
  <c r="V64" i="21"/>
  <c r="R64" i="21"/>
  <c r="N64" i="21"/>
  <c r="J64" i="21"/>
  <c r="F64" i="21"/>
  <c r="B64" i="21"/>
  <c r="X64" i="21"/>
  <c r="P64" i="21"/>
  <c r="H64" i="21"/>
  <c r="T64" i="21"/>
  <c r="D64" i="21"/>
  <c r="Y64" i="21"/>
  <c r="U64" i="21"/>
  <c r="M64" i="21"/>
  <c r="E64" i="21"/>
  <c r="L64" i="21"/>
  <c r="Q64" i="21"/>
  <c r="I64" i="21"/>
  <c r="A331" i="21"/>
  <c r="V330" i="21"/>
  <c r="R330" i="21"/>
  <c r="N330" i="21"/>
  <c r="J330" i="21"/>
  <c r="F330" i="21"/>
  <c r="B330" i="21"/>
  <c r="Y330" i="21"/>
  <c r="U330" i="21"/>
  <c r="Q330" i="21"/>
  <c r="M330" i="21"/>
  <c r="I330" i="21"/>
  <c r="E330" i="21"/>
  <c r="S330" i="21"/>
  <c r="K330" i="21"/>
  <c r="C330" i="21"/>
  <c r="W330" i="21"/>
  <c r="G330" i="21"/>
  <c r="X330" i="21"/>
  <c r="P330" i="21"/>
  <c r="H330" i="21"/>
  <c r="O330" i="21"/>
  <c r="D330" i="21"/>
  <c r="T330" i="21"/>
  <c r="L330" i="21"/>
  <c r="A228" i="28"/>
  <c r="V227" i="28"/>
  <c r="R227" i="28"/>
  <c r="N227" i="28"/>
  <c r="J227" i="28"/>
  <c r="F227" i="28"/>
  <c r="B227" i="28"/>
  <c r="Y227" i="28"/>
  <c r="U227" i="28"/>
  <c r="Q227" i="28"/>
  <c r="M227" i="28"/>
  <c r="I227" i="28"/>
  <c r="E227" i="28"/>
  <c r="W227" i="28"/>
  <c r="O227" i="28"/>
  <c r="G227" i="28"/>
  <c r="T227" i="28"/>
  <c r="L227" i="28"/>
  <c r="D227" i="28"/>
  <c r="X227" i="28"/>
  <c r="H227" i="28"/>
  <c r="S227" i="28"/>
  <c r="C227" i="28"/>
  <c r="K227" i="28"/>
  <c r="P227" i="28"/>
  <c r="X163" i="21"/>
  <c r="T163" i="21"/>
  <c r="P163" i="21"/>
  <c r="L163" i="21"/>
  <c r="H163" i="21"/>
  <c r="D163" i="21"/>
  <c r="W163" i="21"/>
  <c r="S163" i="21"/>
  <c r="O163" i="21"/>
  <c r="K163" i="21"/>
  <c r="G163" i="21"/>
  <c r="C163" i="21"/>
  <c r="Y163" i="21"/>
  <c r="Q163" i="21"/>
  <c r="I163" i="21"/>
  <c r="U163" i="21"/>
  <c r="V163" i="21"/>
  <c r="N163" i="21"/>
  <c r="F163" i="21"/>
  <c r="M163" i="21"/>
  <c r="E163" i="21"/>
  <c r="B163" i="21"/>
  <c r="A164" i="21"/>
  <c r="R163" i="21"/>
  <c r="J163" i="21"/>
  <c r="X330" i="28"/>
  <c r="T330" i="28"/>
  <c r="P330" i="28"/>
  <c r="L330" i="28"/>
  <c r="H330" i="28"/>
  <c r="D330" i="28"/>
  <c r="W330" i="28"/>
  <c r="S330" i="28"/>
  <c r="O330" i="28"/>
  <c r="K330" i="28"/>
  <c r="G330" i="28"/>
  <c r="C330" i="28"/>
  <c r="U330" i="28"/>
  <c r="M330" i="28"/>
  <c r="E330" i="28"/>
  <c r="A331" i="28"/>
  <c r="R330" i="28"/>
  <c r="J330" i="28"/>
  <c r="B330" i="28"/>
  <c r="N330" i="28"/>
  <c r="Y330" i="28"/>
  <c r="I330" i="28"/>
  <c r="V330" i="28"/>
  <c r="Q330" i="28"/>
  <c r="F330" i="28"/>
  <c r="W130" i="28"/>
  <c r="S130" i="28"/>
  <c r="O130" i="28"/>
  <c r="K130" i="28"/>
  <c r="G130" i="28"/>
  <c r="C130" i="28"/>
  <c r="A131" i="28"/>
  <c r="V130" i="28"/>
  <c r="R130" i="28"/>
  <c r="N130" i="28"/>
  <c r="J130" i="28"/>
  <c r="F130" i="28"/>
  <c r="B130" i="28"/>
  <c r="X130" i="28"/>
  <c r="P130" i="28"/>
  <c r="H130" i="28"/>
  <c r="U130" i="28"/>
  <c r="M130" i="28"/>
  <c r="E130" i="28"/>
  <c r="Y130" i="28"/>
  <c r="I130" i="28"/>
  <c r="T130" i="28"/>
  <c r="D130" i="28"/>
  <c r="Q130" i="28"/>
  <c r="L130" i="28"/>
  <c r="Y132" i="19"/>
  <c r="U132" i="19"/>
  <c r="Q132" i="19"/>
  <c r="M132" i="19"/>
  <c r="I132" i="19"/>
  <c r="E132" i="19"/>
  <c r="X132" i="19"/>
  <c r="T132" i="19"/>
  <c r="P132" i="19"/>
  <c r="L132" i="19"/>
  <c r="H132" i="19"/>
  <c r="D132" i="19"/>
  <c r="W132" i="19"/>
  <c r="O132" i="19"/>
  <c r="G132" i="19"/>
  <c r="V132" i="19"/>
  <c r="N132" i="19"/>
  <c r="F132" i="19"/>
  <c r="S132" i="19"/>
  <c r="C132" i="19"/>
  <c r="R132" i="19"/>
  <c r="B132" i="19"/>
  <c r="K132" i="19"/>
  <c r="J132" i="19"/>
  <c r="A133" i="19"/>
  <c r="A196" i="21"/>
  <c r="V195" i="21"/>
  <c r="R195" i="21"/>
  <c r="N195" i="21"/>
  <c r="J195" i="21"/>
  <c r="F195" i="21"/>
  <c r="B195" i="21"/>
  <c r="Y195" i="21"/>
  <c r="U195" i="21"/>
  <c r="Q195" i="21"/>
  <c r="M195" i="21"/>
  <c r="I195" i="21"/>
  <c r="E195" i="21"/>
  <c r="S195" i="21"/>
  <c r="K195" i="21"/>
  <c r="C195" i="21"/>
  <c r="W195" i="21"/>
  <c r="G195" i="21"/>
  <c r="X195" i="21"/>
  <c r="P195" i="21"/>
  <c r="H195" i="21"/>
  <c r="O195" i="21"/>
  <c r="T195" i="21"/>
  <c r="L195" i="21"/>
  <c r="D195" i="21"/>
  <c r="W64" i="28"/>
  <c r="S64" i="28"/>
  <c r="O64" i="28"/>
  <c r="K64" i="28"/>
  <c r="G64" i="28"/>
  <c r="C64" i="28"/>
  <c r="A65" i="28"/>
  <c r="V64" i="28"/>
  <c r="R64" i="28"/>
  <c r="N64" i="28"/>
  <c r="J64" i="28"/>
  <c r="F64" i="28"/>
  <c r="B64" i="28"/>
  <c r="T64" i="28"/>
  <c r="L64" i="28"/>
  <c r="D64" i="28"/>
  <c r="Y64" i="28"/>
  <c r="Q64" i="28"/>
  <c r="I64" i="28"/>
  <c r="U64" i="28"/>
  <c r="E64" i="28"/>
  <c r="M64" i="28"/>
  <c r="P64" i="28"/>
  <c r="X64" i="28"/>
  <c r="H64" i="28"/>
  <c r="X296" i="21"/>
  <c r="T296" i="21"/>
  <c r="P296" i="21"/>
  <c r="L296" i="21"/>
  <c r="H296" i="21"/>
  <c r="D296" i="21"/>
  <c r="W296" i="21"/>
  <c r="S296" i="21"/>
  <c r="O296" i="21"/>
  <c r="K296" i="21"/>
  <c r="G296" i="21"/>
  <c r="C296" i="21"/>
  <c r="Y296" i="21"/>
  <c r="Q296" i="21"/>
  <c r="I296" i="21"/>
  <c r="M296" i="21"/>
  <c r="V296" i="21"/>
  <c r="N296" i="21"/>
  <c r="F296" i="21"/>
  <c r="U296" i="21"/>
  <c r="E296" i="21"/>
  <c r="J296" i="21"/>
  <c r="R296" i="21"/>
  <c r="B296" i="21"/>
  <c r="A297" i="21"/>
  <c r="X364" i="21"/>
  <c r="T364" i="21"/>
  <c r="P364" i="21"/>
  <c r="L364" i="21"/>
  <c r="H364" i="21"/>
  <c r="D364" i="21"/>
  <c r="W364" i="21"/>
  <c r="S364" i="21"/>
  <c r="O364" i="21"/>
  <c r="K364" i="21"/>
  <c r="G364" i="21"/>
  <c r="C364" i="21"/>
  <c r="U364" i="21"/>
  <c r="M364" i="21"/>
  <c r="E364" i="21"/>
  <c r="Y364" i="21"/>
  <c r="I364" i="21"/>
  <c r="A365" i="21"/>
  <c r="R364" i="21"/>
  <c r="J364" i="21"/>
  <c r="B364" i="21"/>
  <c r="Q364" i="21"/>
  <c r="N364" i="21"/>
  <c r="V364" i="21"/>
  <c r="F364" i="21"/>
  <c r="A297" i="28"/>
  <c r="V296" i="28"/>
  <c r="R296" i="28"/>
  <c r="N296" i="28"/>
  <c r="J296" i="28"/>
  <c r="F296" i="28"/>
  <c r="B296" i="28"/>
  <c r="Y296" i="28"/>
  <c r="U296" i="28"/>
  <c r="Q296" i="28"/>
  <c r="M296" i="28"/>
  <c r="I296" i="28"/>
  <c r="E296" i="28"/>
  <c r="S296" i="28"/>
  <c r="K296" i="28"/>
  <c r="C296" i="28"/>
  <c r="X296" i="28"/>
  <c r="P296" i="28"/>
  <c r="H296" i="28"/>
  <c r="L296" i="28"/>
  <c r="W296" i="28"/>
  <c r="G296" i="28"/>
  <c r="O296" i="28"/>
  <c r="D296" i="28"/>
  <c r="T296" i="28"/>
  <c r="A365" i="28"/>
  <c r="V364" i="28"/>
  <c r="R364" i="28"/>
  <c r="N364" i="28"/>
  <c r="J364" i="28"/>
  <c r="F364" i="28"/>
  <c r="B364" i="28"/>
  <c r="Y364" i="28"/>
  <c r="U364" i="28"/>
  <c r="Q364" i="28"/>
  <c r="M364" i="28"/>
  <c r="I364" i="28"/>
  <c r="E364" i="28"/>
  <c r="W364" i="28"/>
  <c r="O364" i="28"/>
  <c r="G364" i="28"/>
  <c r="T364" i="28"/>
  <c r="L364" i="28"/>
  <c r="D364" i="28"/>
  <c r="P364" i="28"/>
  <c r="K364" i="28"/>
  <c r="S364" i="28"/>
  <c r="C364" i="28"/>
  <c r="H364" i="28"/>
  <c r="X364"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31" i="21"/>
  <c r="U331" i="21"/>
  <c r="Q331" i="21"/>
  <c r="M331" i="21"/>
  <c r="I331" i="21"/>
  <c r="E331" i="21"/>
  <c r="X331" i="21"/>
  <c r="T331" i="21"/>
  <c r="P331" i="21"/>
  <c r="L331" i="21"/>
  <c r="H331" i="21"/>
  <c r="D331" i="21"/>
  <c r="A332" i="21"/>
  <c r="R331" i="21"/>
  <c r="J331" i="21"/>
  <c r="B331" i="21"/>
  <c r="N331" i="21"/>
  <c r="W331" i="21"/>
  <c r="O331" i="21"/>
  <c r="G331" i="21"/>
  <c r="V331" i="21"/>
  <c r="F331" i="21"/>
  <c r="C331" i="21"/>
  <c r="K331" i="21"/>
  <c r="S331" i="21"/>
  <c r="W66" i="19"/>
  <c r="S66" i="19"/>
  <c r="O66" i="19"/>
  <c r="K66" i="19"/>
  <c r="G66" i="19"/>
  <c r="C66" i="19"/>
  <c r="V66" i="19"/>
  <c r="R66" i="19"/>
  <c r="N66" i="19"/>
  <c r="J66" i="19"/>
  <c r="F66" i="19"/>
  <c r="B66" i="19"/>
  <c r="Y66" i="19"/>
  <c r="Q66" i="19"/>
  <c r="I66" i="19"/>
  <c r="X66" i="19"/>
  <c r="P66" i="19"/>
  <c r="H66" i="19"/>
  <c r="U66" i="19"/>
  <c r="E66" i="19"/>
  <c r="T66" i="19"/>
  <c r="D66" i="19"/>
  <c r="M66" i="19"/>
  <c r="L66" i="19"/>
  <c r="A67" i="19"/>
  <c r="Y131" i="21"/>
  <c r="U131" i="21"/>
  <c r="Q131" i="21"/>
  <c r="M131" i="21"/>
  <c r="I131" i="21"/>
  <c r="E131" i="21"/>
  <c r="X131" i="21"/>
  <c r="T131" i="21"/>
  <c r="P131" i="21"/>
  <c r="L131" i="21"/>
  <c r="H131" i="21"/>
  <c r="D131" i="21"/>
  <c r="V131" i="21"/>
  <c r="N131" i="21"/>
  <c r="F131" i="21"/>
  <c r="R131" i="21"/>
  <c r="S131" i="21"/>
  <c r="K131" i="21"/>
  <c r="C131" i="21"/>
  <c r="A132" i="21"/>
  <c r="J131" i="21"/>
  <c r="B131" i="21"/>
  <c r="W131" i="21"/>
  <c r="O131" i="21"/>
  <c r="G131" i="21"/>
  <c r="X164" i="28"/>
  <c r="T164" i="28"/>
  <c r="P164" i="28"/>
  <c r="L164" i="28"/>
  <c r="H164" i="28"/>
  <c r="D164" i="28"/>
  <c r="W164" i="28"/>
  <c r="S164" i="28"/>
  <c r="O164" i="28"/>
  <c r="K164" i="28"/>
  <c r="G164" i="28"/>
  <c r="C164" i="28"/>
  <c r="Y164" i="28"/>
  <c r="Q164" i="28"/>
  <c r="I164" i="28"/>
  <c r="V164" i="28"/>
  <c r="N164" i="28"/>
  <c r="F164" i="28"/>
  <c r="R164" i="28"/>
  <c r="B164" i="28"/>
  <c r="A165" i="28"/>
  <c r="M164" i="28"/>
  <c r="J164" i="28"/>
  <c r="E164" i="28"/>
  <c r="U164"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X98" i="28"/>
  <c r="T98" i="28"/>
  <c r="P98" i="28"/>
  <c r="L98" i="28"/>
  <c r="H98" i="28"/>
  <c r="D98" i="28"/>
  <c r="W98" i="28"/>
  <c r="S98" i="28"/>
  <c r="O98" i="28"/>
  <c r="K98" i="28"/>
  <c r="G98" i="28"/>
  <c r="C98" i="28"/>
  <c r="U98" i="28"/>
  <c r="M98" i="28"/>
  <c r="E98" i="28"/>
  <c r="A99" i="28"/>
  <c r="R98" i="28"/>
  <c r="J98" i="28"/>
  <c r="B98" i="28"/>
  <c r="N98" i="28"/>
  <c r="F98" i="28"/>
  <c r="Y98" i="28"/>
  <c r="I98" i="28"/>
  <c r="V98" i="28"/>
  <c r="Q98" i="28"/>
  <c r="Y365" i="28"/>
  <c r="U365" i="28"/>
  <c r="Q365" i="28"/>
  <c r="M365" i="28"/>
  <c r="I365" i="28"/>
  <c r="E365" i="28"/>
  <c r="X365" i="28"/>
  <c r="T365" i="28"/>
  <c r="P365" i="28"/>
  <c r="L365" i="28"/>
  <c r="H365" i="28"/>
  <c r="D365" i="28"/>
  <c r="V365" i="28"/>
  <c r="N365" i="28"/>
  <c r="F365" i="28"/>
  <c r="S365" i="28"/>
  <c r="K365" i="28"/>
  <c r="C365" i="28"/>
  <c r="W365" i="28"/>
  <c r="G365" i="28"/>
  <c r="R365" i="28"/>
  <c r="B365" i="28"/>
  <c r="A366" i="28"/>
  <c r="O365" i="28"/>
  <c r="J365" i="28"/>
  <c r="Y297" i="28"/>
  <c r="U297" i="28"/>
  <c r="Q297" i="28"/>
  <c r="M297" i="28"/>
  <c r="I297" i="28"/>
  <c r="E297" i="28"/>
  <c r="X297" i="28"/>
  <c r="T297" i="28"/>
  <c r="P297" i="28"/>
  <c r="L297" i="28"/>
  <c r="H297" i="28"/>
  <c r="D297" i="28"/>
  <c r="A298" i="28"/>
  <c r="R297" i="28"/>
  <c r="J297" i="28"/>
  <c r="B297" i="28"/>
  <c r="W297" i="28"/>
  <c r="O297" i="28"/>
  <c r="G297" i="28"/>
  <c r="S297" i="28"/>
  <c r="C297" i="28"/>
  <c r="N297" i="28"/>
  <c r="V297" i="28"/>
  <c r="K297" i="28"/>
  <c r="F297" i="28"/>
  <c r="Y196" i="21"/>
  <c r="U196" i="21"/>
  <c r="Q196" i="21"/>
  <c r="M196" i="21"/>
  <c r="I196" i="21"/>
  <c r="E196" i="21"/>
  <c r="X196" i="21"/>
  <c r="T196" i="21"/>
  <c r="P196" i="21"/>
  <c r="L196" i="21"/>
  <c r="H196" i="21"/>
  <c r="D196" i="21"/>
  <c r="A197" i="21"/>
  <c r="R196" i="21"/>
  <c r="J196" i="21"/>
  <c r="B196" i="21"/>
  <c r="N196" i="21"/>
  <c r="W196" i="21"/>
  <c r="O196" i="21"/>
  <c r="G196" i="21"/>
  <c r="V196" i="21"/>
  <c r="F196" i="21"/>
  <c r="K196" i="21"/>
  <c r="S196" i="21"/>
  <c r="C196" i="21"/>
  <c r="A132" i="28"/>
  <c r="V131" i="28"/>
  <c r="R131" i="28"/>
  <c r="N131" i="28"/>
  <c r="J131" i="28"/>
  <c r="F131" i="28"/>
  <c r="B131" i="28"/>
  <c r="Y131" i="28"/>
  <c r="U131" i="28"/>
  <c r="Q131" i="28"/>
  <c r="M131" i="28"/>
  <c r="I131" i="28"/>
  <c r="E131" i="28"/>
  <c r="W131" i="28"/>
  <c r="O131" i="28"/>
  <c r="G131" i="28"/>
  <c r="T131" i="28"/>
  <c r="L131" i="28"/>
  <c r="D131" i="28"/>
  <c r="P131" i="28"/>
  <c r="H131" i="28"/>
  <c r="K131" i="28"/>
  <c r="X131" i="28"/>
  <c r="S131" i="28"/>
  <c r="C131" i="28"/>
  <c r="W331" i="28"/>
  <c r="S331" i="28"/>
  <c r="O331" i="28"/>
  <c r="K331" i="28"/>
  <c r="G331" i="28"/>
  <c r="C331" i="28"/>
  <c r="A332" i="28"/>
  <c r="V331" i="28"/>
  <c r="R331" i="28"/>
  <c r="N331" i="28"/>
  <c r="J331" i="28"/>
  <c r="F331" i="28"/>
  <c r="B331" i="28"/>
  <c r="T331" i="28"/>
  <c r="L331" i="28"/>
  <c r="D331" i="28"/>
  <c r="Y331" i="28"/>
  <c r="Q331" i="28"/>
  <c r="I331" i="28"/>
  <c r="U331" i="28"/>
  <c r="E331" i="28"/>
  <c r="P331" i="28"/>
  <c r="H331" i="28"/>
  <c r="X331" i="28"/>
  <c r="M331" i="28"/>
  <c r="Y399" i="21"/>
  <c r="U399" i="21"/>
  <c r="Q399" i="21"/>
  <c r="M399" i="21"/>
  <c r="I399" i="21"/>
  <c r="E399" i="21"/>
  <c r="X399" i="21"/>
  <c r="T399" i="21"/>
  <c r="P399" i="21"/>
  <c r="L399" i="21"/>
  <c r="H399" i="21"/>
  <c r="D399" i="21"/>
  <c r="V399" i="21"/>
  <c r="N399" i="21"/>
  <c r="F399" i="21"/>
  <c r="A400" i="21"/>
  <c r="J399" i="21"/>
  <c r="S399" i="21"/>
  <c r="K399" i="21"/>
  <c r="C399" i="21"/>
  <c r="R399" i="21"/>
  <c r="B399" i="21"/>
  <c r="G399" i="21"/>
  <c r="O399" i="21"/>
  <c r="W399"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196" i="28"/>
  <c r="S196" i="28"/>
  <c r="O196" i="28"/>
  <c r="K196" i="28"/>
  <c r="G196" i="28"/>
  <c r="C196" i="28"/>
  <c r="A197" i="28"/>
  <c r="V196" i="28"/>
  <c r="R196" i="28"/>
  <c r="N196" i="28"/>
  <c r="J196" i="28"/>
  <c r="F196" i="28"/>
  <c r="B196" i="28"/>
  <c r="T196" i="28"/>
  <c r="L196" i="28"/>
  <c r="D196" i="28"/>
  <c r="Y196" i="28"/>
  <c r="Q196" i="28"/>
  <c r="I196" i="28"/>
  <c r="M196" i="28"/>
  <c r="X196" i="28"/>
  <c r="H196" i="28"/>
  <c r="P196" i="28"/>
  <c r="U196" i="28"/>
  <c r="E196" i="28"/>
  <c r="W100" i="19"/>
  <c r="S100" i="19"/>
  <c r="O100" i="19"/>
  <c r="K100" i="19"/>
  <c r="G100" i="19"/>
  <c r="C100" i="19"/>
  <c r="V100" i="19"/>
  <c r="Q100" i="19"/>
  <c r="L100" i="19"/>
  <c r="F100" i="19"/>
  <c r="U100" i="19"/>
  <c r="P100" i="19"/>
  <c r="J100" i="19"/>
  <c r="E100" i="19"/>
  <c r="T100" i="19"/>
  <c r="I100" i="19"/>
  <c r="R100" i="19"/>
  <c r="H100" i="19"/>
  <c r="Y100" i="19"/>
  <c r="D100" i="19"/>
  <c r="X100" i="19"/>
  <c r="B100" i="19"/>
  <c r="N100" i="19"/>
  <c r="M100" i="19"/>
  <c r="A101" i="19"/>
  <c r="V132" i="25"/>
  <c r="R132" i="25"/>
  <c r="N132" i="25"/>
  <c r="J132" i="25"/>
  <c r="F132" i="25"/>
  <c r="B132" i="25"/>
  <c r="Y132" i="25"/>
  <c r="U132" i="25"/>
  <c r="Q132" i="25"/>
  <c r="M132" i="25"/>
  <c r="I132" i="25"/>
  <c r="E132" i="25"/>
  <c r="X132" i="25"/>
  <c r="P132" i="25"/>
  <c r="H132" i="25"/>
  <c r="T132" i="25"/>
  <c r="D132" i="25"/>
  <c r="W132" i="25"/>
  <c r="O132" i="25"/>
  <c r="G132" i="25"/>
  <c r="L132" i="25"/>
  <c r="C132" i="25"/>
  <c r="S132" i="25"/>
  <c r="K132" i="25"/>
  <c r="A133"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65" i="21"/>
  <c r="S365" i="21"/>
  <c r="O365" i="21"/>
  <c r="K365" i="21"/>
  <c r="G365" i="21"/>
  <c r="C365" i="21"/>
  <c r="A366" i="21"/>
  <c r="V365" i="21"/>
  <c r="R365" i="21"/>
  <c r="N365" i="21"/>
  <c r="J365" i="21"/>
  <c r="F365" i="21"/>
  <c r="B365" i="21"/>
  <c r="T365" i="21"/>
  <c r="L365" i="21"/>
  <c r="D365" i="21"/>
  <c r="X365" i="21"/>
  <c r="H365" i="21"/>
  <c r="Y365" i="21"/>
  <c r="Q365" i="21"/>
  <c r="I365" i="21"/>
  <c r="P365" i="21"/>
  <c r="U365" i="21"/>
  <c r="M365" i="21"/>
  <c r="E365" i="21"/>
  <c r="W262" i="28"/>
  <c r="S262" i="28"/>
  <c r="O262" i="28"/>
  <c r="K262" i="28"/>
  <c r="G262" i="28"/>
  <c r="C262" i="28"/>
  <c r="A263" i="28"/>
  <c r="V262" i="28"/>
  <c r="R262" i="28"/>
  <c r="N262" i="28"/>
  <c r="J262" i="28"/>
  <c r="F262" i="28"/>
  <c r="B262" i="28"/>
  <c r="X262" i="28"/>
  <c r="P262" i="28"/>
  <c r="H262" i="28"/>
  <c r="U262" i="28"/>
  <c r="M262" i="28"/>
  <c r="E262" i="28"/>
  <c r="Q262" i="28"/>
  <c r="L262" i="28"/>
  <c r="D262" i="28"/>
  <c r="Y262" i="28"/>
  <c r="T262" i="28"/>
  <c r="I262" i="28"/>
  <c r="V99" i="25"/>
  <c r="R99" i="25"/>
  <c r="N99" i="25"/>
  <c r="J99" i="25"/>
  <c r="F99" i="25"/>
  <c r="B99" i="25"/>
  <c r="Y99" i="25"/>
  <c r="U99" i="25"/>
  <c r="Q99" i="25"/>
  <c r="M99" i="25"/>
  <c r="I99" i="25"/>
  <c r="E99" i="25"/>
  <c r="X99" i="25"/>
  <c r="P99" i="25"/>
  <c r="H99" i="25"/>
  <c r="L99" i="25"/>
  <c r="D99" i="25"/>
  <c r="W99" i="25"/>
  <c r="O99" i="25"/>
  <c r="G99" i="25"/>
  <c r="T99" i="25"/>
  <c r="S99" i="25"/>
  <c r="K99" i="25"/>
  <c r="C99" i="25"/>
  <c r="A100" i="25"/>
  <c r="X98" i="21"/>
  <c r="T98" i="21"/>
  <c r="P98" i="21"/>
  <c r="L98" i="21"/>
  <c r="H98" i="21"/>
  <c r="D98" i="21"/>
  <c r="A99" i="21"/>
  <c r="R98" i="21"/>
  <c r="J98" i="21"/>
  <c r="B98" i="21"/>
  <c r="W98" i="21"/>
  <c r="S98" i="21"/>
  <c r="O98" i="21"/>
  <c r="K98" i="21"/>
  <c r="G98" i="21"/>
  <c r="C98" i="21"/>
  <c r="V98" i="21"/>
  <c r="N98" i="21"/>
  <c r="F98" i="21"/>
  <c r="Q98" i="21"/>
  <c r="Y98" i="21"/>
  <c r="U98" i="21"/>
  <c r="M98" i="21"/>
  <c r="I98" i="21"/>
  <c r="E98"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28" i="21"/>
  <c r="S228" i="21"/>
  <c r="O228" i="21"/>
  <c r="K228" i="21"/>
  <c r="G228" i="21"/>
  <c r="C228" i="21"/>
  <c r="A229" i="21"/>
  <c r="V228" i="21"/>
  <c r="R228" i="21"/>
  <c r="N228" i="21"/>
  <c r="J228" i="21"/>
  <c r="F228" i="21"/>
  <c r="B228" i="21"/>
  <c r="T228" i="21"/>
  <c r="L228" i="21"/>
  <c r="D228" i="21"/>
  <c r="X228" i="21"/>
  <c r="Y228" i="21"/>
  <c r="Q228" i="21"/>
  <c r="I228" i="21"/>
  <c r="P228" i="21"/>
  <c r="H228" i="21"/>
  <c r="M228" i="21"/>
  <c r="E228" i="21"/>
  <c r="U228" i="21"/>
  <c r="A66" i="28"/>
  <c r="V65" i="28"/>
  <c r="R65" i="28"/>
  <c r="N65" i="28"/>
  <c r="J65" i="28"/>
  <c r="F65" i="28"/>
  <c r="B65" i="28"/>
  <c r="Y65" i="28"/>
  <c r="U65" i="28"/>
  <c r="Q65" i="28"/>
  <c r="M65" i="28"/>
  <c r="I65" i="28"/>
  <c r="E65" i="28"/>
  <c r="S65" i="28"/>
  <c r="K65" i="28"/>
  <c r="C65" i="28"/>
  <c r="X65" i="28"/>
  <c r="P65" i="28"/>
  <c r="H65" i="28"/>
  <c r="L65" i="28"/>
  <c r="T65" i="28"/>
  <c r="W65" i="28"/>
  <c r="G65" i="28"/>
  <c r="D65" i="28"/>
  <c r="O65" i="28"/>
  <c r="Y133" i="19"/>
  <c r="U133" i="19"/>
  <c r="Q133" i="19"/>
  <c r="M133" i="19"/>
  <c r="I133" i="19"/>
  <c r="E133" i="19"/>
  <c r="X133" i="19"/>
  <c r="T133" i="19"/>
  <c r="P133" i="19"/>
  <c r="L133" i="19"/>
  <c r="H133" i="19"/>
  <c r="D133" i="19"/>
  <c r="W133" i="19"/>
  <c r="O133" i="19"/>
  <c r="G133" i="19"/>
  <c r="V133" i="19"/>
  <c r="N133" i="19"/>
  <c r="F133" i="19"/>
  <c r="K133" i="19"/>
  <c r="J133" i="19"/>
  <c r="S133" i="19"/>
  <c r="R133" i="19"/>
  <c r="C133" i="19"/>
  <c r="B133" i="19"/>
  <c r="A134" i="19"/>
  <c r="Y228" i="28"/>
  <c r="U228" i="28"/>
  <c r="Q228" i="28"/>
  <c r="M228" i="28"/>
  <c r="I228" i="28"/>
  <c r="E228" i="28"/>
  <c r="X228" i="28"/>
  <c r="T228" i="28"/>
  <c r="P228" i="28"/>
  <c r="L228" i="28"/>
  <c r="H228" i="28"/>
  <c r="D228" i="28"/>
  <c r="V228" i="28"/>
  <c r="N228" i="28"/>
  <c r="F228" i="28"/>
  <c r="S228" i="28"/>
  <c r="K228" i="28"/>
  <c r="C228" i="28"/>
  <c r="O228" i="28"/>
  <c r="A229" i="28"/>
  <c r="J228" i="28"/>
  <c r="R228" i="28"/>
  <c r="G228" i="28"/>
  <c r="B228" i="28"/>
  <c r="W228" i="28"/>
  <c r="W297" i="21"/>
  <c r="S297" i="21"/>
  <c r="O297" i="21"/>
  <c r="K297" i="21"/>
  <c r="G297" i="21"/>
  <c r="C297" i="21"/>
  <c r="A298" i="21"/>
  <c r="V297" i="21"/>
  <c r="R297" i="21"/>
  <c r="N297" i="21"/>
  <c r="J297" i="21"/>
  <c r="F297" i="21"/>
  <c r="B297" i="21"/>
  <c r="X297" i="21"/>
  <c r="P297" i="21"/>
  <c r="H297" i="21"/>
  <c r="T297" i="21"/>
  <c r="D297" i="21"/>
  <c r="U297" i="21"/>
  <c r="M297" i="21"/>
  <c r="E297" i="21"/>
  <c r="L297" i="21"/>
  <c r="Q297" i="21"/>
  <c r="I297" i="21"/>
  <c r="Y297" i="21"/>
  <c r="W164" i="21"/>
  <c r="S164" i="21"/>
  <c r="O164" i="21"/>
  <c r="K164" i="21"/>
  <c r="G164" i="21"/>
  <c r="C164" i="21"/>
  <c r="A165" i="21"/>
  <c r="V164" i="21"/>
  <c r="R164" i="21"/>
  <c r="N164" i="21"/>
  <c r="J164" i="21"/>
  <c r="F164" i="21"/>
  <c r="B164" i="21"/>
  <c r="X164" i="21"/>
  <c r="P164" i="21"/>
  <c r="H164" i="21"/>
  <c r="T164" i="21"/>
  <c r="U164" i="21"/>
  <c r="M164" i="21"/>
  <c r="E164" i="21"/>
  <c r="L164" i="21"/>
  <c r="D164" i="21"/>
  <c r="I164" i="21"/>
  <c r="Y164" i="21"/>
  <c r="Q164" i="21"/>
  <c r="A66" i="21"/>
  <c r="V65" i="21"/>
  <c r="R65" i="21"/>
  <c r="N65" i="21"/>
  <c r="J65" i="21"/>
  <c r="F65" i="21"/>
  <c r="B65" i="21"/>
  <c r="Y65" i="21"/>
  <c r="U65" i="21"/>
  <c r="Q65" i="21"/>
  <c r="M65" i="21"/>
  <c r="I65" i="21"/>
  <c r="E65" i="21"/>
  <c r="W65" i="21"/>
  <c r="O65" i="21"/>
  <c r="G65" i="21"/>
  <c r="K65" i="21"/>
  <c r="P65" i="21"/>
  <c r="T65" i="21"/>
  <c r="L65" i="21"/>
  <c r="D65" i="21"/>
  <c r="S65" i="21"/>
  <c r="C65" i="21"/>
  <c r="X65" i="21"/>
  <c r="H65" i="21"/>
  <c r="W399" i="28"/>
  <c r="S399" i="28"/>
  <c r="O399" i="28"/>
  <c r="K399" i="28"/>
  <c r="G399" i="28"/>
  <c r="C399" i="28"/>
  <c r="A400" i="28"/>
  <c r="V399" i="28"/>
  <c r="R399" i="28"/>
  <c r="N399" i="28"/>
  <c r="J399" i="28"/>
  <c r="F399" i="28"/>
  <c r="B399" i="28"/>
  <c r="X399" i="28"/>
  <c r="P399" i="28"/>
  <c r="H399" i="28"/>
  <c r="U399" i="28"/>
  <c r="M399" i="28"/>
  <c r="E399" i="28"/>
  <c r="Y399" i="28"/>
  <c r="I399" i="28"/>
  <c r="T399" i="28"/>
  <c r="D399" i="28"/>
  <c r="L399" i="28"/>
  <c r="Q399" i="28"/>
  <c r="Y262" i="21"/>
  <c r="U262" i="21"/>
  <c r="Q262" i="21"/>
  <c r="M262" i="21"/>
  <c r="I262" i="21"/>
  <c r="E262" i="21"/>
  <c r="X262" i="21"/>
  <c r="T262" i="21"/>
  <c r="P262" i="21"/>
  <c r="L262" i="21"/>
  <c r="H262" i="21"/>
  <c r="D262" i="21"/>
  <c r="V262" i="21"/>
  <c r="N262" i="21"/>
  <c r="F262" i="21"/>
  <c r="R262" i="21"/>
  <c r="B262" i="21"/>
  <c r="S262" i="21"/>
  <c r="K262" i="21"/>
  <c r="C262" i="21"/>
  <c r="A263" i="21"/>
  <c r="J262" i="21"/>
  <c r="W262" i="21"/>
  <c r="O262" i="21"/>
  <c r="G262"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6" i="28"/>
  <c r="U66" i="28"/>
  <c r="Q66" i="28"/>
  <c r="M66" i="28"/>
  <c r="I66" i="28"/>
  <c r="E66" i="28"/>
  <c r="X66" i="28"/>
  <c r="T66" i="28"/>
  <c r="P66" i="28"/>
  <c r="L66" i="28"/>
  <c r="H66" i="28"/>
  <c r="D66" i="28"/>
  <c r="A67" i="28"/>
  <c r="R66" i="28"/>
  <c r="J66" i="28"/>
  <c r="B66" i="28"/>
  <c r="W66" i="28"/>
  <c r="O66" i="28"/>
  <c r="G66" i="28"/>
  <c r="S66" i="28"/>
  <c r="C66" i="28"/>
  <c r="N66" i="28"/>
  <c r="K66" i="28"/>
  <c r="V66" i="28"/>
  <c r="F66" i="28"/>
  <c r="V100" i="25"/>
  <c r="R100" i="25"/>
  <c r="N100" i="25"/>
  <c r="J100" i="25"/>
  <c r="F100" i="25"/>
  <c r="B100" i="25"/>
  <c r="Y100" i="25"/>
  <c r="U100" i="25"/>
  <c r="Q100" i="25"/>
  <c r="M100" i="25"/>
  <c r="I100" i="25"/>
  <c r="E100" i="25"/>
  <c r="X100" i="25"/>
  <c r="P100" i="25"/>
  <c r="H100" i="25"/>
  <c r="D100" i="25"/>
  <c r="W100" i="25"/>
  <c r="O100" i="25"/>
  <c r="G100" i="25"/>
  <c r="T100" i="25"/>
  <c r="L100" i="25"/>
  <c r="S100" i="25"/>
  <c r="K100" i="25"/>
  <c r="C100" i="25"/>
  <c r="A101" i="25"/>
  <c r="A367" i="21"/>
  <c r="V366" i="21"/>
  <c r="R366" i="21"/>
  <c r="N366" i="21"/>
  <c r="J366" i="21"/>
  <c r="F366" i="21"/>
  <c r="B366" i="21"/>
  <c r="Y366" i="21"/>
  <c r="U366" i="21"/>
  <c r="Q366" i="21"/>
  <c r="M366" i="21"/>
  <c r="I366" i="21"/>
  <c r="E366" i="21"/>
  <c r="S366" i="21"/>
  <c r="K366" i="21"/>
  <c r="C366" i="21"/>
  <c r="O366" i="21"/>
  <c r="X366" i="21"/>
  <c r="P366" i="21"/>
  <c r="H366" i="21"/>
  <c r="W366" i="21"/>
  <c r="G366" i="21"/>
  <c r="D366" i="21"/>
  <c r="T366" i="21"/>
  <c r="L366" i="21"/>
  <c r="V133" i="25"/>
  <c r="R133" i="25"/>
  <c r="N133" i="25"/>
  <c r="J133" i="25"/>
  <c r="F133" i="25"/>
  <c r="B133" i="25"/>
  <c r="Y133" i="25"/>
  <c r="U133" i="25"/>
  <c r="Q133" i="25"/>
  <c r="M133" i="25"/>
  <c r="I133" i="25"/>
  <c r="E133" i="25"/>
  <c r="X133" i="25"/>
  <c r="P133" i="25"/>
  <c r="H133" i="25"/>
  <c r="L133" i="25"/>
  <c r="W133" i="25"/>
  <c r="O133" i="25"/>
  <c r="G133" i="25"/>
  <c r="T133" i="25"/>
  <c r="D133" i="25"/>
  <c r="K133" i="25"/>
  <c r="C133" i="25"/>
  <c r="S133" i="25"/>
  <c r="A134" i="25"/>
  <c r="A198" i="28"/>
  <c r="V197" i="28"/>
  <c r="R197" i="28"/>
  <c r="N197" i="28"/>
  <c r="J197" i="28"/>
  <c r="F197" i="28"/>
  <c r="B197" i="28"/>
  <c r="Y197" i="28"/>
  <c r="U197" i="28"/>
  <c r="Q197" i="28"/>
  <c r="M197" i="28"/>
  <c r="I197" i="28"/>
  <c r="E197" i="28"/>
  <c r="S197" i="28"/>
  <c r="K197" i="28"/>
  <c r="C197" i="28"/>
  <c r="X197" i="28"/>
  <c r="P197" i="28"/>
  <c r="H197" i="28"/>
  <c r="T197" i="28"/>
  <c r="D197" i="28"/>
  <c r="O197" i="28"/>
  <c r="G197" i="28"/>
  <c r="W197" i="28"/>
  <c r="L197" i="28"/>
  <c r="X298" i="28"/>
  <c r="T298" i="28"/>
  <c r="P298" i="28"/>
  <c r="L298" i="28"/>
  <c r="H298" i="28"/>
  <c r="D298" i="28"/>
  <c r="W298" i="28"/>
  <c r="S298" i="28"/>
  <c r="O298" i="28"/>
  <c r="K298" i="28"/>
  <c r="G298" i="28"/>
  <c r="C298" i="28"/>
  <c r="Y298" i="28"/>
  <c r="Q298" i="28"/>
  <c r="I298" i="28"/>
  <c r="V298" i="28"/>
  <c r="N298" i="28"/>
  <c r="F298" i="28"/>
  <c r="A299" i="28"/>
  <c r="J298" i="28"/>
  <c r="U298" i="28"/>
  <c r="E298" i="28"/>
  <c r="M298" i="28"/>
  <c r="R298" i="28"/>
  <c r="B298" i="28"/>
  <c r="W165" i="28"/>
  <c r="S165" i="28"/>
  <c r="O165" i="28"/>
  <c r="K165" i="28"/>
  <c r="G165" i="28"/>
  <c r="C165" i="28"/>
  <c r="A166" i="28"/>
  <c r="V165" i="28"/>
  <c r="R165" i="28"/>
  <c r="N165" i="28"/>
  <c r="J165" i="28"/>
  <c r="F165" i="28"/>
  <c r="B165" i="28"/>
  <c r="X165" i="28"/>
  <c r="P165" i="28"/>
  <c r="H165" i="28"/>
  <c r="U165" i="28"/>
  <c r="M165" i="28"/>
  <c r="E165" i="28"/>
  <c r="Y165" i="28"/>
  <c r="I165" i="28"/>
  <c r="T165" i="28"/>
  <c r="D165" i="28"/>
  <c r="Q165" i="28"/>
  <c r="L165" i="28"/>
  <c r="W101" i="19"/>
  <c r="S101" i="19"/>
  <c r="O101" i="19"/>
  <c r="K101" i="19"/>
  <c r="G101" i="19"/>
  <c r="C101" i="19"/>
  <c r="Y101" i="19"/>
  <c r="T101" i="19"/>
  <c r="N101" i="19"/>
  <c r="I101" i="19"/>
  <c r="D101" i="19"/>
  <c r="X101" i="19"/>
  <c r="R101" i="19"/>
  <c r="M101" i="19"/>
  <c r="H101" i="19"/>
  <c r="B101" i="19"/>
  <c r="Q101" i="19"/>
  <c r="F101" i="19"/>
  <c r="P101" i="19"/>
  <c r="E101" i="19"/>
  <c r="V101" i="19"/>
  <c r="U101" i="19"/>
  <c r="L101" i="19"/>
  <c r="J101" i="19"/>
  <c r="A102" i="19"/>
  <c r="X400" i="21"/>
  <c r="T400" i="21"/>
  <c r="P400" i="21"/>
  <c r="L400" i="21"/>
  <c r="H400" i="21"/>
  <c r="D400" i="21"/>
  <c r="W400" i="21"/>
  <c r="S400" i="21"/>
  <c r="O400" i="21"/>
  <c r="K400" i="21"/>
  <c r="G400" i="21"/>
  <c r="C400" i="21"/>
  <c r="U400" i="21"/>
  <c r="M400" i="21"/>
  <c r="E400" i="21"/>
  <c r="Q400" i="21"/>
  <c r="A401" i="21"/>
  <c r="R400" i="21"/>
  <c r="J400" i="21"/>
  <c r="B400" i="21"/>
  <c r="Y400" i="21"/>
  <c r="I400" i="21"/>
  <c r="N400" i="21"/>
  <c r="V400" i="21"/>
  <c r="F400"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2" i="28"/>
  <c r="U132" i="28"/>
  <c r="Q132" i="28"/>
  <c r="M132" i="28"/>
  <c r="I132" i="28"/>
  <c r="E132" i="28"/>
  <c r="X132" i="28"/>
  <c r="T132" i="28"/>
  <c r="P132" i="28"/>
  <c r="L132" i="28"/>
  <c r="H132" i="28"/>
  <c r="D132" i="28"/>
  <c r="V132" i="28"/>
  <c r="N132" i="28"/>
  <c r="F132" i="28"/>
  <c r="S132" i="28"/>
  <c r="K132" i="28"/>
  <c r="C132" i="28"/>
  <c r="W132" i="28"/>
  <c r="G132" i="28"/>
  <c r="O132" i="28"/>
  <c r="R132" i="28"/>
  <c r="B132" i="28"/>
  <c r="A133" i="28"/>
  <c r="J132" i="28"/>
  <c r="X132" i="21"/>
  <c r="T132" i="21"/>
  <c r="P132" i="21"/>
  <c r="L132" i="21"/>
  <c r="H132" i="21"/>
  <c r="D132" i="21"/>
  <c r="W132" i="21"/>
  <c r="S132" i="21"/>
  <c r="O132" i="21"/>
  <c r="K132" i="21"/>
  <c r="G132" i="21"/>
  <c r="C132" i="21"/>
  <c r="U132" i="21"/>
  <c r="M132" i="21"/>
  <c r="E132" i="21"/>
  <c r="Q132" i="21"/>
  <c r="A133" i="21"/>
  <c r="R132" i="21"/>
  <c r="J132" i="21"/>
  <c r="B132" i="21"/>
  <c r="Y132" i="21"/>
  <c r="I132" i="21"/>
  <c r="N132" i="21"/>
  <c r="F132" i="21"/>
  <c r="V132" i="21"/>
  <c r="W67" i="19"/>
  <c r="S67" i="19"/>
  <c r="O67" i="19"/>
  <c r="K67" i="19"/>
  <c r="G67" i="19"/>
  <c r="C67" i="19"/>
  <c r="V67" i="19"/>
  <c r="R67" i="19"/>
  <c r="N67" i="19"/>
  <c r="J67" i="19"/>
  <c r="F67" i="19"/>
  <c r="B67" i="19"/>
  <c r="Y67" i="19"/>
  <c r="Q67" i="19"/>
  <c r="I67" i="19"/>
  <c r="X67" i="19"/>
  <c r="P67" i="19"/>
  <c r="H67" i="19"/>
  <c r="M67" i="19"/>
  <c r="L67" i="19"/>
  <c r="U67" i="19"/>
  <c r="T67" i="19"/>
  <c r="E67" i="19"/>
  <c r="D67" i="19"/>
  <c r="A68" i="19"/>
  <c r="X263" i="21"/>
  <c r="T263" i="21"/>
  <c r="P263" i="21"/>
  <c r="L263" i="21"/>
  <c r="H263" i="21"/>
  <c r="D263" i="21"/>
  <c r="W263" i="21"/>
  <c r="S263" i="21"/>
  <c r="O263" i="21"/>
  <c r="K263" i="21"/>
  <c r="G263" i="21"/>
  <c r="C263" i="21"/>
  <c r="U263" i="21"/>
  <c r="M263" i="21"/>
  <c r="E263" i="21"/>
  <c r="Y263" i="21"/>
  <c r="I263" i="21"/>
  <c r="A264" i="21"/>
  <c r="R263" i="21"/>
  <c r="J263" i="21"/>
  <c r="B263" i="21"/>
  <c r="Q263" i="21"/>
  <c r="F263" i="21"/>
  <c r="N263" i="21"/>
  <c r="V263" i="21"/>
  <c r="W99" i="21"/>
  <c r="S99" i="21"/>
  <c r="O99" i="21"/>
  <c r="K99" i="21"/>
  <c r="G99" i="21"/>
  <c r="C99" i="21"/>
  <c r="Y99" i="21"/>
  <c r="Q99" i="21"/>
  <c r="M99" i="21"/>
  <c r="A100" i="21"/>
  <c r="V99" i="21"/>
  <c r="R99" i="21"/>
  <c r="N99" i="21"/>
  <c r="J99" i="21"/>
  <c r="F99" i="21"/>
  <c r="B99" i="21"/>
  <c r="U99" i="21"/>
  <c r="I99" i="21"/>
  <c r="E99" i="21"/>
  <c r="X99" i="21"/>
  <c r="H99" i="21"/>
  <c r="T99" i="21"/>
  <c r="D99" i="21"/>
  <c r="P99" i="21"/>
  <c r="L99"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6" i="21"/>
  <c r="U66" i="21"/>
  <c r="Q66" i="21"/>
  <c r="M66" i="21"/>
  <c r="I66" i="21"/>
  <c r="E66" i="21"/>
  <c r="X66" i="21"/>
  <c r="T66" i="21"/>
  <c r="P66" i="21"/>
  <c r="L66" i="21"/>
  <c r="H66" i="21"/>
  <c r="D66" i="21"/>
  <c r="V66" i="21"/>
  <c r="N66" i="21"/>
  <c r="F66" i="21"/>
  <c r="R66" i="21"/>
  <c r="B66" i="21"/>
  <c r="W66" i="21"/>
  <c r="G66" i="21"/>
  <c r="S66" i="21"/>
  <c r="K66" i="21"/>
  <c r="C66" i="21"/>
  <c r="A67" i="21"/>
  <c r="J66" i="21"/>
  <c r="O66" i="21"/>
  <c r="A166" i="21"/>
  <c r="V165" i="21"/>
  <c r="R165" i="21"/>
  <c r="N165" i="21"/>
  <c r="J165" i="21"/>
  <c r="F165" i="21"/>
  <c r="B165" i="21"/>
  <c r="Y165" i="21"/>
  <c r="U165" i="21"/>
  <c r="Q165" i="21"/>
  <c r="M165" i="21"/>
  <c r="I165" i="21"/>
  <c r="E165" i="21"/>
  <c r="W165" i="21"/>
  <c r="O165" i="21"/>
  <c r="G165" i="21"/>
  <c r="K165" i="21"/>
  <c r="T165" i="21"/>
  <c r="L165" i="21"/>
  <c r="D165" i="21"/>
  <c r="S165" i="21"/>
  <c r="C165" i="21"/>
  <c r="P165" i="21"/>
  <c r="H165" i="21"/>
  <c r="X165" i="21"/>
  <c r="A401" i="28"/>
  <c r="V400" i="28"/>
  <c r="R400" i="28"/>
  <c r="N400" i="28"/>
  <c r="J400" i="28"/>
  <c r="F400" i="28"/>
  <c r="B400" i="28"/>
  <c r="Y400" i="28"/>
  <c r="U400" i="28"/>
  <c r="Q400" i="28"/>
  <c r="M400" i="28"/>
  <c r="I400" i="28"/>
  <c r="E400" i="28"/>
  <c r="W400" i="28"/>
  <c r="O400" i="28"/>
  <c r="G400" i="28"/>
  <c r="T400" i="28"/>
  <c r="L400" i="28"/>
  <c r="D400" i="28"/>
  <c r="P400" i="28"/>
  <c r="K400" i="28"/>
  <c r="S400" i="28"/>
  <c r="H400" i="28"/>
  <c r="C400" i="28"/>
  <c r="X400" i="28"/>
  <c r="A299" i="21"/>
  <c r="V298" i="21"/>
  <c r="R298" i="21"/>
  <c r="N298" i="21"/>
  <c r="J298" i="21"/>
  <c r="F298" i="21"/>
  <c r="B298" i="21"/>
  <c r="Y298" i="21"/>
  <c r="U298" i="21"/>
  <c r="Q298" i="21"/>
  <c r="M298" i="21"/>
  <c r="I298" i="21"/>
  <c r="E298" i="21"/>
  <c r="W298" i="21"/>
  <c r="O298" i="21"/>
  <c r="G298" i="21"/>
  <c r="S298" i="21"/>
  <c r="C298" i="21"/>
  <c r="T298" i="21"/>
  <c r="L298" i="21"/>
  <c r="D298" i="21"/>
  <c r="K298" i="21"/>
  <c r="X298" i="21"/>
  <c r="P298" i="21"/>
  <c r="H298" i="21"/>
  <c r="X229" i="28"/>
  <c r="T229" i="28"/>
  <c r="P229" i="28"/>
  <c r="L229" i="28"/>
  <c r="H229" i="28"/>
  <c r="D229" i="28"/>
  <c r="W229" i="28"/>
  <c r="S229" i="28"/>
  <c r="O229" i="28"/>
  <c r="K229" i="28"/>
  <c r="G229" i="28"/>
  <c r="C229" i="28"/>
  <c r="U229" i="28"/>
  <c r="M229" i="28"/>
  <c r="E229" i="28"/>
  <c r="A230" i="28"/>
  <c r="R229" i="28"/>
  <c r="J229" i="28"/>
  <c r="B229" i="28"/>
  <c r="V229" i="28"/>
  <c r="F229" i="28"/>
  <c r="Q229" i="28"/>
  <c r="Y229" i="28"/>
  <c r="I229" i="28"/>
  <c r="N229" i="28"/>
  <c r="Y134" i="19"/>
  <c r="U134" i="19"/>
  <c r="Q134" i="19"/>
  <c r="M134" i="19"/>
  <c r="I134" i="19"/>
  <c r="E134" i="19"/>
  <c r="X134" i="19"/>
  <c r="T134" i="19"/>
  <c r="P134" i="19"/>
  <c r="L134" i="19"/>
  <c r="H134" i="19"/>
  <c r="D134" i="19"/>
  <c r="W134" i="19"/>
  <c r="O134" i="19"/>
  <c r="G134" i="19"/>
  <c r="V134" i="19"/>
  <c r="N134" i="19"/>
  <c r="F134" i="19"/>
  <c r="S134" i="19"/>
  <c r="C134" i="19"/>
  <c r="R134" i="19"/>
  <c r="B134" i="19"/>
  <c r="K134" i="19"/>
  <c r="J134" i="19"/>
  <c r="A135" i="19"/>
  <c r="A230" i="21"/>
  <c r="V229" i="21"/>
  <c r="R229" i="21"/>
  <c r="N229" i="21"/>
  <c r="J229" i="21"/>
  <c r="F229" i="21"/>
  <c r="B229" i="21"/>
  <c r="Y229" i="21"/>
  <c r="U229" i="21"/>
  <c r="Q229" i="21"/>
  <c r="M229" i="21"/>
  <c r="I229" i="21"/>
  <c r="E229" i="21"/>
  <c r="S229" i="21"/>
  <c r="K229" i="21"/>
  <c r="C229" i="21"/>
  <c r="O229" i="21"/>
  <c r="X229" i="21"/>
  <c r="P229" i="21"/>
  <c r="H229" i="21"/>
  <c r="W229" i="21"/>
  <c r="G229" i="21"/>
  <c r="T229" i="21"/>
  <c r="L229" i="21"/>
  <c r="D229" i="21"/>
  <c r="A264" i="28"/>
  <c r="V263" i="28"/>
  <c r="R263" i="28"/>
  <c r="N263" i="28"/>
  <c r="J263" i="28"/>
  <c r="F263" i="28"/>
  <c r="B263" i="28"/>
  <c r="Y263" i="28"/>
  <c r="U263" i="28"/>
  <c r="Q263" i="28"/>
  <c r="M263" i="28"/>
  <c r="I263" i="28"/>
  <c r="E263" i="28"/>
  <c r="W263" i="28"/>
  <c r="O263" i="28"/>
  <c r="G263" i="28"/>
  <c r="T263" i="28"/>
  <c r="L263" i="28"/>
  <c r="D263" i="28"/>
  <c r="X263" i="28"/>
  <c r="H263" i="28"/>
  <c r="S263" i="28"/>
  <c r="C263" i="28"/>
  <c r="K263" i="28"/>
  <c r="P263"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33" i="28"/>
  <c r="V332" i="28"/>
  <c r="R332" i="28"/>
  <c r="N332" i="28"/>
  <c r="J332" i="28"/>
  <c r="F332" i="28"/>
  <c r="B332" i="28"/>
  <c r="Y332" i="28"/>
  <c r="U332" i="28"/>
  <c r="Q332" i="28"/>
  <c r="M332" i="28"/>
  <c r="I332" i="28"/>
  <c r="E332" i="28"/>
  <c r="S332" i="28"/>
  <c r="K332" i="28"/>
  <c r="C332" i="28"/>
  <c r="X332" i="28"/>
  <c r="P332" i="28"/>
  <c r="H332" i="28"/>
  <c r="L332" i="28"/>
  <c r="W332" i="28"/>
  <c r="G332" i="28"/>
  <c r="O332" i="28"/>
  <c r="D332" i="28"/>
  <c r="T332" i="28"/>
  <c r="X197" i="21"/>
  <c r="T197" i="21"/>
  <c r="P197" i="21"/>
  <c r="L197" i="21"/>
  <c r="H197" i="21"/>
  <c r="D197" i="21"/>
  <c r="W197" i="21"/>
  <c r="S197" i="21"/>
  <c r="O197" i="21"/>
  <c r="K197" i="21"/>
  <c r="G197" i="21"/>
  <c r="C197" i="21"/>
  <c r="Y197" i="21"/>
  <c r="Q197" i="21"/>
  <c r="I197" i="21"/>
  <c r="U197" i="21"/>
  <c r="E197" i="21"/>
  <c r="V197" i="21"/>
  <c r="N197" i="21"/>
  <c r="F197" i="21"/>
  <c r="M197" i="21"/>
  <c r="B197" i="21"/>
  <c r="A198" i="21"/>
  <c r="R197" i="21"/>
  <c r="J197" i="21"/>
  <c r="X366" i="28"/>
  <c r="T366" i="28"/>
  <c r="P366" i="28"/>
  <c r="L366" i="28"/>
  <c r="H366" i="28"/>
  <c r="D366" i="28"/>
  <c r="W366" i="28"/>
  <c r="S366" i="28"/>
  <c r="O366" i="28"/>
  <c r="K366" i="28"/>
  <c r="G366" i="28"/>
  <c r="C366" i="28"/>
  <c r="U366" i="28"/>
  <c r="M366" i="28"/>
  <c r="E366" i="28"/>
  <c r="A367" i="28"/>
  <c r="R366" i="28"/>
  <c r="J366" i="28"/>
  <c r="B366" i="28"/>
  <c r="N366" i="28"/>
  <c r="Y366" i="28"/>
  <c r="I366" i="28"/>
  <c r="Q366" i="28"/>
  <c r="V366" i="28"/>
  <c r="F366" i="28"/>
  <c r="W99" i="28"/>
  <c r="S99" i="28"/>
  <c r="O99" i="28"/>
  <c r="K99" i="28"/>
  <c r="G99" i="28"/>
  <c r="C99" i="28"/>
  <c r="A100" i="28"/>
  <c r="V99" i="28"/>
  <c r="R99" i="28"/>
  <c r="N99" i="28"/>
  <c r="J99" i="28"/>
  <c r="F99" i="28"/>
  <c r="B99" i="28"/>
  <c r="T99" i="28"/>
  <c r="L99" i="28"/>
  <c r="D99" i="28"/>
  <c r="Y99" i="28"/>
  <c r="Q99" i="28"/>
  <c r="I99" i="28"/>
  <c r="U99" i="28"/>
  <c r="E99" i="28"/>
  <c r="M99" i="28"/>
  <c r="P99" i="28"/>
  <c r="H99" i="28"/>
  <c r="X99" i="28"/>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32" i="21"/>
  <c r="T332" i="21"/>
  <c r="P332" i="21"/>
  <c r="L332" i="21"/>
  <c r="H332" i="21"/>
  <c r="D332" i="21"/>
  <c r="W332" i="21"/>
  <c r="S332" i="21"/>
  <c r="O332" i="21"/>
  <c r="K332" i="21"/>
  <c r="G332" i="21"/>
  <c r="C332" i="21"/>
  <c r="Y332" i="21"/>
  <c r="Q332" i="21"/>
  <c r="I332" i="21"/>
  <c r="E332" i="21"/>
  <c r="V332" i="21"/>
  <c r="N332" i="21"/>
  <c r="F332" i="21"/>
  <c r="U332" i="21"/>
  <c r="M332" i="21"/>
  <c r="J332" i="21"/>
  <c r="R332" i="21"/>
  <c r="B332" i="21"/>
  <c r="A333"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33" i="21"/>
  <c r="S333" i="21"/>
  <c r="O333" i="21"/>
  <c r="K333" i="21"/>
  <c r="G333" i="21"/>
  <c r="C333" i="21"/>
  <c r="A334" i="21"/>
  <c r="V333" i="21"/>
  <c r="R333" i="21"/>
  <c r="N333" i="21"/>
  <c r="J333" i="21"/>
  <c r="F333" i="21"/>
  <c r="B333" i="21"/>
  <c r="X333" i="21"/>
  <c r="P333" i="21"/>
  <c r="H333" i="21"/>
  <c r="T333" i="21"/>
  <c r="D333" i="21"/>
  <c r="U333" i="21"/>
  <c r="M333" i="21"/>
  <c r="E333" i="21"/>
  <c r="L333" i="21"/>
  <c r="Q333" i="21"/>
  <c r="Y333" i="21"/>
  <c r="I333" i="21"/>
  <c r="A101" i="28"/>
  <c r="V100" i="28"/>
  <c r="R100" i="28"/>
  <c r="N100" i="28"/>
  <c r="J100" i="28"/>
  <c r="F100" i="28"/>
  <c r="B100" i="28"/>
  <c r="Y100" i="28"/>
  <c r="U100" i="28"/>
  <c r="Q100" i="28"/>
  <c r="M100" i="28"/>
  <c r="I100" i="28"/>
  <c r="E100" i="28"/>
  <c r="S100" i="28"/>
  <c r="K100" i="28"/>
  <c r="C100" i="28"/>
  <c r="X100" i="28"/>
  <c r="P100" i="28"/>
  <c r="H100" i="28"/>
  <c r="L100" i="28"/>
  <c r="T100" i="28"/>
  <c r="W100" i="28"/>
  <c r="G100" i="28"/>
  <c r="D100" i="28"/>
  <c r="O100" i="28"/>
  <c r="W367" i="28"/>
  <c r="S367" i="28"/>
  <c r="O367" i="28"/>
  <c r="K367" i="28"/>
  <c r="G367" i="28"/>
  <c r="C367" i="28"/>
  <c r="A368" i="28"/>
  <c r="V367" i="28"/>
  <c r="R367" i="28"/>
  <c r="N367" i="28"/>
  <c r="J367" i="28"/>
  <c r="F367" i="28"/>
  <c r="B367" i="28"/>
  <c r="T367" i="28"/>
  <c r="L367" i="28"/>
  <c r="D367" i="28"/>
  <c r="Y367" i="28"/>
  <c r="Q367" i="28"/>
  <c r="I367" i="28"/>
  <c r="U367" i="28"/>
  <c r="E367" i="28"/>
  <c r="P367" i="28"/>
  <c r="H367" i="28"/>
  <c r="X367" i="28"/>
  <c r="M367" i="28"/>
  <c r="Y230" i="21"/>
  <c r="U230" i="21"/>
  <c r="Q230" i="21"/>
  <c r="M230" i="21"/>
  <c r="I230" i="21"/>
  <c r="E230" i="21"/>
  <c r="X230" i="21"/>
  <c r="T230" i="21"/>
  <c r="P230" i="21"/>
  <c r="L230" i="21"/>
  <c r="H230" i="21"/>
  <c r="D230" i="21"/>
  <c r="A231" i="21"/>
  <c r="R230" i="21"/>
  <c r="J230" i="21"/>
  <c r="B230" i="21"/>
  <c r="V230" i="21"/>
  <c r="F230" i="21"/>
  <c r="W230" i="21"/>
  <c r="O230" i="21"/>
  <c r="G230" i="21"/>
  <c r="N230" i="21"/>
  <c r="C230" i="21"/>
  <c r="S230" i="21"/>
  <c r="K230" i="21"/>
  <c r="Y401" i="28"/>
  <c r="U401" i="28"/>
  <c r="Q401" i="28"/>
  <c r="M401" i="28"/>
  <c r="I401" i="28"/>
  <c r="E401" i="28"/>
  <c r="X401" i="28"/>
  <c r="T401" i="28"/>
  <c r="P401" i="28"/>
  <c r="L401" i="28"/>
  <c r="H401" i="28"/>
  <c r="D401" i="28"/>
  <c r="V401" i="28"/>
  <c r="N401" i="28"/>
  <c r="F401" i="28"/>
  <c r="S401" i="28"/>
  <c r="K401" i="28"/>
  <c r="C401" i="28"/>
  <c r="W401" i="28"/>
  <c r="G401" i="28"/>
  <c r="R401" i="28"/>
  <c r="B401" i="28"/>
  <c r="A402" i="28"/>
  <c r="J401" i="28"/>
  <c r="O401" i="28"/>
  <c r="X67" i="21"/>
  <c r="T67" i="21"/>
  <c r="P67" i="21"/>
  <c r="L67" i="21"/>
  <c r="H67" i="21"/>
  <c r="D67" i="21"/>
  <c r="W67" i="21"/>
  <c r="S67" i="21"/>
  <c r="O67" i="21"/>
  <c r="K67" i="21"/>
  <c r="G67" i="21"/>
  <c r="C67" i="21"/>
  <c r="U67" i="21"/>
  <c r="M67" i="21"/>
  <c r="E67" i="21"/>
  <c r="Y67" i="21"/>
  <c r="I67" i="21"/>
  <c r="N67" i="21"/>
  <c r="A68" i="21"/>
  <c r="R67" i="21"/>
  <c r="J67" i="21"/>
  <c r="B67" i="21"/>
  <c r="Q67" i="21"/>
  <c r="V67" i="21"/>
  <c r="F67" i="21"/>
  <c r="W133" i="21"/>
  <c r="S133" i="21"/>
  <c r="O133" i="21"/>
  <c r="K133" i="21"/>
  <c r="G133" i="21"/>
  <c r="C133" i="21"/>
  <c r="A134" i="21"/>
  <c r="V133" i="21"/>
  <c r="R133" i="21"/>
  <c r="N133" i="21"/>
  <c r="J133" i="21"/>
  <c r="F133" i="21"/>
  <c r="B133" i="21"/>
  <c r="T133" i="21"/>
  <c r="L133" i="21"/>
  <c r="D133" i="21"/>
  <c r="X133" i="21"/>
  <c r="H133" i="21"/>
  <c r="Y133" i="21"/>
  <c r="Q133" i="21"/>
  <c r="I133" i="21"/>
  <c r="P133" i="21"/>
  <c r="E133" i="21"/>
  <c r="U133" i="21"/>
  <c r="M133" i="21"/>
  <c r="W102" i="19"/>
  <c r="S102" i="19"/>
  <c r="O102" i="19"/>
  <c r="K102" i="19"/>
  <c r="G102" i="19"/>
  <c r="C102" i="19"/>
  <c r="V102" i="19"/>
  <c r="Q102" i="19"/>
  <c r="L102" i="19"/>
  <c r="F102" i="19"/>
  <c r="U102" i="19"/>
  <c r="P102" i="19"/>
  <c r="J102" i="19"/>
  <c r="E102" i="19"/>
  <c r="Y102" i="19"/>
  <c r="N102" i="19"/>
  <c r="D102" i="19"/>
  <c r="X102" i="19"/>
  <c r="M102" i="19"/>
  <c r="B102" i="19"/>
  <c r="T102" i="19"/>
  <c r="R102" i="19"/>
  <c r="I102" i="19"/>
  <c r="H102" i="19"/>
  <c r="A103" i="19"/>
  <c r="W299" i="28"/>
  <c r="S299" i="28"/>
  <c r="O299" i="28"/>
  <c r="K299" i="28"/>
  <c r="G299" i="28"/>
  <c r="C299" i="28"/>
  <c r="A300" i="28"/>
  <c r="V299" i="28"/>
  <c r="R299" i="28"/>
  <c r="N299" i="28"/>
  <c r="J299" i="28"/>
  <c r="F299" i="28"/>
  <c r="B299" i="28"/>
  <c r="X299" i="28"/>
  <c r="P299" i="28"/>
  <c r="H299" i="28"/>
  <c r="U299" i="28"/>
  <c r="M299" i="28"/>
  <c r="E299" i="28"/>
  <c r="Q299" i="28"/>
  <c r="L299" i="28"/>
  <c r="D299" i="28"/>
  <c r="Y299" i="28"/>
  <c r="T299" i="28"/>
  <c r="I299" i="28"/>
  <c r="Y134" i="25"/>
  <c r="V134" i="25"/>
  <c r="R134" i="25"/>
  <c r="N134" i="25"/>
  <c r="J134" i="25"/>
  <c r="F134" i="25"/>
  <c r="B134" i="25"/>
  <c r="U134" i="25"/>
  <c r="Q134" i="25"/>
  <c r="M134" i="25"/>
  <c r="I134" i="25"/>
  <c r="E134" i="25"/>
  <c r="X134" i="25"/>
  <c r="P134" i="25"/>
  <c r="H134" i="25"/>
  <c r="T134" i="25"/>
  <c r="D134" i="25"/>
  <c r="W134" i="25"/>
  <c r="O134" i="25"/>
  <c r="G134" i="25"/>
  <c r="L134" i="25"/>
  <c r="S134" i="25"/>
  <c r="K134" i="25"/>
  <c r="C134" i="25"/>
  <c r="A135" i="25"/>
  <c r="V68" i="25"/>
  <c r="R68" i="25"/>
  <c r="N68" i="25"/>
  <c r="J68" i="25"/>
  <c r="F68" i="25"/>
  <c r="B68" i="25"/>
  <c r="Y68" i="25"/>
  <c r="U68" i="25"/>
  <c r="Q68" i="25"/>
  <c r="M68" i="25"/>
  <c r="I68" i="25"/>
  <c r="E68" i="25"/>
  <c r="X68" i="25"/>
  <c r="P68" i="25"/>
  <c r="H68" i="25"/>
  <c r="W68" i="25"/>
  <c r="O68" i="25"/>
  <c r="G68" i="25"/>
  <c r="S68" i="25"/>
  <c r="C68" i="25"/>
  <c r="L68" i="25"/>
  <c r="K68" i="25"/>
  <c r="T68" i="25"/>
  <c r="D68" i="25"/>
  <c r="A69" i="25"/>
  <c r="Y333" i="28"/>
  <c r="U333" i="28"/>
  <c r="Q333" i="28"/>
  <c r="M333" i="28"/>
  <c r="I333" i="28"/>
  <c r="E333" i="28"/>
  <c r="X333" i="28"/>
  <c r="T333" i="28"/>
  <c r="P333" i="28"/>
  <c r="L333" i="28"/>
  <c r="H333" i="28"/>
  <c r="D333" i="28"/>
  <c r="A334" i="28"/>
  <c r="R333" i="28"/>
  <c r="J333" i="28"/>
  <c r="B333" i="28"/>
  <c r="W333" i="28"/>
  <c r="O333" i="28"/>
  <c r="G333" i="28"/>
  <c r="S333" i="28"/>
  <c r="C333" i="28"/>
  <c r="N333" i="28"/>
  <c r="V333" i="28"/>
  <c r="K333" i="28"/>
  <c r="F333" i="28"/>
  <c r="Y135" i="19"/>
  <c r="U135" i="19"/>
  <c r="Q135" i="19"/>
  <c r="M135" i="19"/>
  <c r="I135" i="19"/>
  <c r="E135" i="19"/>
  <c r="X135" i="19"/>
  <c r="T135" i="19"/>
  <c r="P135" i="19"/>
  <c r="L135" i="19"/>
  <c r="H135" i="19"/>
  <c r="D135" i="19"/>
  <c r="W135" i="19"/>
  <c r="O135" i="19"/>
  <c r="G135" i="19"/>
  <c r="V135" i="19"/>
  <c r="N135" i="19"/>
  <c r="F135" i="19"/>
  <c r="K135" i="19"/>
  <c r="J135" i="19"/>
  <c r="C135" i="19"/>
  <c r="B135" i="19"/>
  <c r="S135" i="19"/>
  <c r="R135" i="19"/>
  <c r="A136" i="19"/>
  <c r="Y166" i="21"/>
  <c r="U166" i="21"/>
  <c r="Q166" i="21"/>
  <c r="M166" i="21"/>
  <c r="I166" i="21"/>
  <c r="E166" i="21"/>
  <c r="X166" i="21"/>
  <c r="T166" i="21"/>
  <c r="P166" i="21"/>
  <c r="L166" i="21"/>
  <c r="H166" i="21"/>
  <c r="D166" i="21"/>
  <c r="V166" i="21"/>
  <c r="N166" i="21"/>
  <c r="F166" i="21"/>
  <c r="R166" i="21"/>
  <c r="B166" i="21"/>
  <c r="S166" i="21"/>
  <c r="K166" i="21"/>
  <c r="C166" i="21"/>
  <c r="A167" i="21"/>
  <c r="J166" i="21"/>
  <c r="W166" i="21"/>
  <c r="G166" i="21"/>
  <c r="O166" i="21"/>
  <c r="W264" i="21"/>
  <c r="S264" i="21"/>
  <c r="O264" i="21"/>
  <c r="K264" i="21"/>
  <c r="G264" i="21"/>
  <c r="C264" i="21"/>
  <c r="A265" i="21"/>
  <c r="V264" i="21"/>
  <c r="R264" i="21"/>
  <c r="N264" i="21"/>
  <c r="J264" i="21"/>
  <c r="F264" i="21"/>
  <c r="B264" i="21"/>
  <c r="T264" i="21"/>
  <c r="L264" i="21"/>
  <c r="D264" i="21"/>
  <c r="P264" i="21"/>
  <c r="Y264" i="21"/>
  <c r="Q264" i="21"/>
  <c r="I264" i="21"/>
  <c r="X264" i="21"/>
  <c r="H264" i="21"/>
  <c r="M264" i="21"/>
  <c r="E264" i="21"/>
  <c r="U264" i="21"/>
  <c r="Y367" i="21"/>
  <c r="U367" i="21"/>
  <c r="Q367" i="21"/>
  <c r="M367" i="21"/>
  <c r="I367" i="21"/>
  <c r="E367" i="21"/>
  <c r="X367" i="21"/>
  <c r="T367" i="21"/>
  <c r="P367" i="21"/>
  <c r="L367" i="21"/>
  <c r="H367" i="21"/>
  <c r="D367" i="21"/>
  <c r="A368" i="21"/>
  <c r="R367" i="21"/>
  <c r="J367" i="21"/>
  <c r="B367" i="21"/>
  <c r="V367" i="21"/>
  <c r="F367" i="21"/>
  <c r="W367" i="21"/>
  <c r="O367" i="21"/>
  <c r="G367" i="21"/>
  <c r="N367" i="21"/>
  <c r="C367" i="21"/>
  <c r="K367" i="21"/>
  <c r="S367" i="21"/>
  <c r="W198" i="21"/>
  <c r="S198" i="21"/>
  <c r="O198" i="21"/>
  <c r="K198" i="21"/>
  <c r="G198" i="21"/>
  <c r="C198" i="21"/>
  <c r="A199" i="21"/>
  <c r="V198" i="21"/>
  <c r="R198" i="21"/>
  <c r="N198" i="21"/>
  <c r="J198" i="21"/>
  <c r="F198" i="21"/>
  <c r="B198" i="21"/>
  <c r="X198" i="21"/>
  <c r="P198" i="21"/>
  <c r="H198" i="21"/>
  <c r="L198" i="21"/>
  <c r="U198" i="21"/>
  <c r="M198" i="21"/>
  <c r="E198" i="21"/>
  <c r="T198" i="21"/>
  <c r="D198" i="21"/>
  <c r="I198" i="21"/>
  <c r="Y198" i="21"/>
  <c r="Q19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3" i="28"/>
  <c r="T133" i="28"/>
  <c r="P133" i="28"/>
  <c r="L133" i="28"/>
  <c r="H133" i="28"/>
  <c r="D133" i="28"/>
  <c r="W133" i="28"/>
  <c r="S133" i="28"/>
  <c r="O133" i="28"/>
  <c r="K133" i="28"/>
  <c r="G133" i="28"/>
  <c r="C133" i="28"/>
  <c r="U133" i="28"/>
  <c r="M133" i="28"/>
  <c r="E133" i="28"/>
  <c r="A134" i="28"/>
  <c r="R133" i="28"/>
  <c r="J133" i="28"/>
  <c r="B133" i="28"/>
  <c r="N133" i="28"/>
  <c r="V133" i="28"/>
  <c r="Y133" i="28"/>
  <c r="I133" i="28"/>
  <c r="F133" i="28"/>
  <c r="Q133"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1" i="25"/>
  <c r="R101" i="25"/>
  <c r="N101" i="25"/>
  <c r="J101" i="25"/>
  <c r="F101" i="25"/>
  <c r="B101" i="25"/>
  <c r="Y101" i="25"/>
  <c r="U101" i="25"/>
  <c r="Q101" i="25"/>
  <c r="M101" i="25"/>
  <c r="I101" i="25"/>
  <c r="E101" i="25"/>
  <c r="X101" i="25"/>
  <c r="P101" i="25"/>
  <c r="H101" i="25"/>
  <c r="T101" i="25"/>
  <c r="D101" i="25"/>
  <c r="W101" i="25"/>
  <c r="O101" i="25"/>
  <c r="G101" i="25"/>
  <c r="L101" i="25"/>
  <c r="C101" i="25"/>
  <c r="K101" i="25"/>
  <c r="S101" i="25"/>
  <c r="A102" i="25"/>
  <c r="Y264" i="28"/>
  <c r="U264" i="28"/>
  <c r="Q264" i="28"/>
  <c r="M264" i="28"/>
  <c r="I264" i="28"/>
  <c r="E264" i="28"/>
  <c r="X264" i="28"/>
  <c r="T264" i="28"/>
  <c r="P264" i="28"/>
  <c r="L264" i="28"/>
  <c r="H264" i="28"/>
  <c r="D264" i="28"/>
  <c r="V264" i="28"/>
  <c r="N264" i="28"/>
  <c r="F264" i="28"/>
  <c r="S264" i="28"/>
  <c r="K264" i="28"/>
  <c r="C264" i="28"/>
  <c r="O264" i="28"/>
  <c r="A265" i="28"/>
  <c r="J264" i="28"/>
  <c r="R264" i="28"/>
  <c r="B264" i="28"/>
  <c r="G264" i="28"/>
  <c r="W264" i="28"/>
  <c r="W230" i="28"/>
  <c r="S230" i="28"/>
  <c r="O230" i="28"/>
  <c r="K230" i="28"/>
  <c r="G230" i="28"/>
  <c r="C230" i="28"/>
  <c r="A231" i="28"/>
  <c r="V230" i="28"/>
  <c r="R230" i="28"/>
  <c r="N230" i="28"/>
  <c r="J230" i="28"/>
  <c r="F230" i="28"/>
  <c r="B230" i="28"/>
  <c r="T230" i="28"/>
  <c r="L230" i="28"/>
  <c r="D230" i="28"/>
  <c r="Y230" i="28"/>
  <c r="Q230" i="28"/>
  <c r="I230" i="28"/>
  <c r="M230" i="28"/>
  <c r="X230" i="28"/>
  <c r="H230" i="28"/>
  <c r="U230" i="28"/>
  <c r="P230" i="28"/>
  <c r="E230" i="28"/>
  <c r="Y299" i="21"/>
  <c r="U299" i="21"/>
  <c r="Q299" i="21"/>
  <c r="M299" i="21"/>
  <c r="I299" i="21"/>
  <c r="E299" i="21"/>
  <c r="X299" i="21"/>
  <c r="T299" i="21"/>
  <c r="P299" i="21"/>
  <c r="L299" i="21"/>
  <c r="H299" i="21"/>
  <c r="D299" i="21"/>
  <c r="V299" i="21"/>
  <c r="N299" i="21"/>
  <c r="F299" i="21"/>
  <c r="J299" i="21"/>
  <c r="S299" i="21"/>
  <c r="K299" i="21"/>
  <c r="C299" i="21"/>
  <c r="A300" i="21"/>
  <c r="R299" i="21"/>
  <c r="B299" i="21"/>
  <c r="G299" i="21"/>
  <c r="W299" i="21"/>
  <c r="O299"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1" i="21"/>
  <c r="V100" i="21"/>
  <c r="R100" i="21"/>
  <c r="N100" i="21"/>
  <c r="J100" i="21"/>
  <c r="F100" i="21"/>
  <c r="B100" i="21"/>
  <c r="X100" i="21"/>
  <c r="P100" i="21"/>
  <c r="H100" i="21"/>
  <c r="Y100" i="21"/>
  <c r="U100" i="21"/>
  <c r="Q100" i="21"/>
  <c r="M100" i="21"/>
  <c r="I100" i="21"/>
  <c r="E100" i="21"/>
  <c r="T100" i="21"/>
  <c r="L100" i="21"/>
  <c r="D100" i="21"/>
  <c r="O100" i="21"/>
  <c r="G100" i="21"/>
  <c r="C100" i="21"/>
  <c r="K100" i="21"/>
  <c r="W100" i="21"/>
  <c r="S100"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W401" i="21"/>
  <c r="S401" i="21"/>
  <c r="O401" i="21"/>
  <c r="K401" i="21"/>
  <c r="G401" i="21"/>
  <c r="C401" i="21"/>
  <c r="A402" i="21"/>
  <c r="V401" i="21"/>
  <c r="R401" i="21"/>
  <c r="N401" i="21"/>
  <c r="J401" i="21"/>
  <c r="F401" i="21"/>
  <c r="B401" i="21"/>
  <c r="T401" i="21"/>
  <c r="L401" i="21"/>
  <c r="D401" i="21"/>
  <c r="X401" i="21"/>
  <c r="H401" i="21"/>
  <c r="Y401" i="21"/>
  <c r="Q401" i="21"/>
  <c r="I401" i="21"/>
  <c r="P401" i="21"/>
  <c r="U401" i="21"/>
  <c r="M401" i="21"/>
  <c r="E401" i="21"/>
  <c r="A167" i="28"/>
  <c r="V166" i="28"/>
  <c r="R166" i="28"/>
  <c r="N166" i="28"/>
  <c r="J166" i="28"/>
  <c r="F166" i="28"/>
  <c r="B166" i="28"/>
  <c r="Y166" i="28"/>
  <c r="U166" i="28"/>
  <c r="Q166" i="28"/>
  <c r="M166" i="28"/>
  <c r="I166" i="28"/>
  <c r="E166" i="28"/>
  <c r="W166" i="28"/>
  <c r="O166" i="28"/>
  <c r="G166" i="28"/>
  <c r="T166" i="28"/>
  <c r="L166" i="28"/>
  <c r="D166" i="28"/>
  <c r="P166" i="28"/>
  <c r="H166" i="28"/>
  <c r="K166" i="28"/>
  <c r="X166" i="28"/>
  <c r="S166" i="28"/>
  <c r="C166" i="28"/>
  <c r="Y198" i="28"/>
  <c r="U198" i="28"/>
  <c r="Q198" i="28"/>
  <c r="M198" i="28"/>
  <c r="I198" i="28"/>
  <c r="E198" i="28"/>
  <c r="X198" i="28"/>
  <c r="T198" i="28"/>
  <c r="P198" i="28"/>
  <c r="L198" i="28"/>
  <c r="H198" i="28"/>
  <c r="D198" i="28"/>
  <c r="A199" i="28"/>
  <c r="R198" i="28"/>
  <c r="J198" i="28"/>
  <c r="B198" i="28"/>
  <c r="W198" i="28"/>
  <c r="O198" i="28"/>
  <c r="G198" i="28"/>
  <c r="K198" i="28"/>
  <c r="V198" i="28"/>
  <c r="F198" i="28"/>
  <c r="N198" i="28"/>
  <c r="C198" i="28"/>
  <c r="S198" i="28"/>
  <c r="X67" i="28"/>
  <c r="T67" i="28"/>
  <c r="P67" i="28"/>
  <c r="L67" i="28"/>
  <c r="H67" i="28"/>
  <c r="D67" i="28"/>
  <c r="W67" i="28"/>
  <c r="S67" i="28"/>
  <c r="O67" i="28"/>
  <c r="K67" i="28"/>
  <c r="G67" i="28"/>
  <c r="C67" i="28"/>
  <c r="Y67" i="28"/>
  <c r="Q67" i="28"/>
  <c r="I67" i="28"/>
  <c r="V67" i="28"/>
  <c r="N67" i="28"/>
  <c r="F67" i="28"/>
  <c r="A68" i="28"/>
  <c r="J67" i="28"/>
  <c r="B67" i="28"/>
  <c r="U67" i="28"/>
  <c r="E67" i="28"/>
  <c r="R67" i="28"/>
  <c r="M67"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69" i="19"/>
  <c r="S69" i="19"/>
  <c r="O69" i="19"/>
  <c r="K69" i="19"/>
  <c r="G69" i="19"/>
  <c r="C69" i="19"/>
  <c r="V69" i="19"/>
  <c r="R69" i="19"/>
  <c r="N69" i="19"/>
  <c r="J69" i="19"/>
  <c r="F69" i="19"/>
  <c r="B69" i="19"/>
  <c r="Y69" i="19"/>
  <c r="Q69" i="19"/>
  <c r="I69" i="19"/>
  <c r="X69" i="19"/>
  <c r="P69" i="19"/>
  <c r="H69" i="19"/>
  <c r="M69" i="19"/>
  <c r="L69" i="19"/>
  <c r="E69" i="19"/>
  <c r="D69" i="19"/>
  <c r="U69" i="19"/>
  <c r="T69" i="19"/>
  <c r="A70" i="19"/>
  <c r="X300" i="21"/>
  <c r="T300" i="21"/>
  <c r="P300" i="21"/>
  <c r="L300" i="21"/>
  <c r="H300" i="21"/>
  <c r="D300" i="21"/>
  <c r="W300" i="21"/>
  <c r="S300" i="21"/>
  <c r="O300" i="21"/>
  <c r="K300" i="21"/>
  <c r="G300" i="21"/>
  <c r="C300" i="21"/>
  <c r="U300" i="21"/>
  <c r="M300" i="21"/>
  <c r="E300" i="21"/>
  <c r="Y300" i="21"/>
  <c r="I300" i="21"/>
  <c r="A301" i="21"/>
  <c r="R300" i="21"/>
  <c r="J300" i="21"/>
  <c r="B300" i="21"/>
  <c r="Q300" i="21"/>
  <c r="F300" i="21"/>
  <c r="V300" i="21"/>
  <c r="N300" i="21"/>
  <c r="A200" i="21"/>
  <c r="V199" i="21"/>
  <c r="R199" i="21"/>
  <c r="N199" i="21"/>
  <c r="J199" i="21"/>
  <c r="F199" i="21"/>
  <c r="B199" i="21"/>
  <c r="Y199" i="21"/>
  <c r="U199" i="21"/>
  <c r="Q199" i="21"/>
  <c r="M199" i="21"/>
  <c r="I199" i="21"/>
  <c r="E199" i="21"/>
  <c r="W199" i="21"/>
  <c r="O199" i="21"/>
  <c r="G199" i="21"/>
  <c r="S199" i="21"/>
  <c r="C199" i="21"/>
  <c r="T199" i="21"/>
  <c r="L199" i="21"/>
  <c r="D199" i="21"/>
  <c r="K199" i="21"/>
  <c r="P199" i="21"/>
  <c r="H199" i="21"/>
  <c r="X199" i="21"/>
  <c r="X334" i="28"/>
  <c r="T334" i="28"/>
  <c r="P334" i="28"/>
  <c r="L334" i="28"/>
  <c r="H334" i="28"/>
  <c r="D334" i="28"/>
  <c r="W334" i="28"/>
  <c r="S334" i="28"/>
  <c r="O334" i="28"/>
  <c r="K334" i="28"/>
  <c r="G334" i="28"/>
  <c r="C334" i="28"/>
  <c r="Y334" i="28"/>
  <c r="Q334" i="28"/>
  <c r="I334" i="28"/>
  <c r="V334" i="28"/>
  <c r="N334" i="28"/>
  <c r="F334" i="28"/>
  <c r="A335" i="28"/>
  <c r="J334" i="28"/>
  <c r="U334" i="28"/>
  <c r="E334" i="28"/>
  <c r="R334" i="28"/>
  <c r="M334" i="28"/>
  <c r="B334" i="28"/>
  <c r="X103" i="19"/>
  <c r="W103" i="19"/>
  <c r="S103" i="19"/>
  <c r="O103" i="19"/>
  <c r="K103" i="19"/>
  <c r="G103" i="19"/>
  <c r="C103" i="19"/>
  <c r="T103" i="19"/>
  <c r="N103" i="19"/>
  <c r="I103" i="19"/>
  <c r="D103" i="19"/>
  <c r="Y103" i="19"/>
  <c r="R103" i="19"/>
  <c r="M103" i="19"/>
  <c r="H103" i="19"/>
  <c r="B103" i="19"/>
  <c r="V103" i="19"/>
  <c r="L103" i="19"/>
  <c r="U103" i="19"/>
  <c r="J103" i="19"/>
  <c r="Q103" i="19"/>
  <c r="P103" i="19"/>
  <c r="F103" i="19"/>
  <c r="E103" i="19"/>
  <c r="A104" i="19"/>
  <c r="W68" i="21"/>
  <c r="S68" i="21"/>
  <c r="O68" i="21"/>
  <c r="K68" i="21"/>
  <c r="G68" i="21"/>
  <c r="C68" i="21"/>
  <c r="A69" i="21"/>
  <c r="V68" i="21"/>
  <c r="R68" i="21"/>
  <c r="N68" i="21"/>
  <c r="J68" i="21"/>
  <c r="F68" i="21"/>
  <c r="B68" i="21"/>
  <c r="T68" i="21"/>
  <c r="L68" i="21"/>
  <c r="D68" i="21"/>
  <c r="P68" i="21"/>
  <c r="U68" i="21"/>
  <c r="E68" i="21"/>
  <c r="Y68" i="21"/>
  <c r="Q68" i="21"/>
  <c r="I68" i="21"/>
  <c r="X68" i="21"/>
  <c r="H68" i="21"/>
  <c r="M68" i="21"/>
  <c r="X231" i="21"/>
  <c r="T231" i="21"/>
  <c r="P231" i="21"/>
  <c r="L231" i="21"/>
  <c r="H231" i="21"/>
  <c r="D231" i="21"/>
  <c r="W231" i="21"/>
  <c r="S231" i="21"/>
  <c r="O231" i="21"/>
  <c r="K231" i="21"/>
  <c r="G231" i="21"/>
  <c r="C231" i="21"/>
  <c r="Y231" i="21"/>
  <c r="Q231" i="21"/>
  <c r="I231" i="21"/>
  <c r="M231" i="21"/>
  <c r="V231" i="21"/>
  <c r="N231" i="21"/>
  <c r="F231" i="21"/>
  <c r="U231" i="21"/>
  <c r="E231" i="21"/>
  <c r="B231" i="21"/>
  <c r="A232" i="21"/>
  <c r="R231" i="21"/>
  <c r="J231" i="21"/>
  <c r="X199" i="28"/>
  <c r="T199" i="28"/>
  <c r="P199" i="28"/>
  <c r="L199" i="28"/>
  <c r="H199" i="28"/>
  <c r="D199" i="28"/>
  <c r="W199" i="28"/>
  <c r="S199" i="28"/>
  <c r="O199" i="28"/>
  <c r="K199" i="28"/>
  <c r="G199" i="28"/>
  <c r="C199" i="28"/>
  <c r="Y199" i="28"/>
  <c r="Q199" i="28"/>
  <c r="I199" i="28"/>
  <c r="V199" i="28"/>
  <c r="N199" i="28"/>
  <c r="F199" i="28"/>
  <c r="R199" i="28"/>
  <c r="B199" i="28"/>
  <c r="M199" i="28"/>
  <c r="U199" i="28"/>
  <c r="E199" i="28"/>
  <c r="J199" i="28"/>
  <c r="A200" i="28"/>
  <c r="A403" i="21"/>
  <c r="V402" i="21"/>
  <c r="R402" i="21"/>
  <c r="N402" i="21"/>
  <c r="J402" i="21"/>
  <c r="F402" i="21"/>
  <c r="B402" i="21"/>
  <c r="Y402" i="21"/>
  <c r="U402" i="21"/>
  <c r="Q402" i="21"/>
  <c r="M402" i="21"/>
  <c r="I402" i="21"/>
  <c r="E402" i="21"/>
  <c r="S402" i="21"/>
  <c r="K402" i="21"/>
  <c r="C402" i="21"/>
  <c r="O402" i="21"/>
  <c r="X402" i="21"/>
  <c r="P402" i="21"/>
  <c r="H402" i="21"/>
  <c r="W402" i="21"/>
  <c r="G402" i="21"/>
  <c r="D402" i="21"/>
  <c r="T402" i="21"/>
  <c r="L402" i="21"/>
  <c r="Y101" i="21"/>
  <c r="U101" i="21"/>
  <c r="Q101" i="21"/>
  <c r="M101" i="21"/>
  <c r="I101" i="21"/>
  <c r="E101" i="21"/>
  <c r="S101" i="21"/>
  <c r="K101" i="21"/>
  <c r="C101" i="21"/>
  <c r="X101" i="21"/>
  <c r="T101" i="21"/>
  <c r="P101" i="21"/>
  <c r="L101" i="21"/>
  <c r="H101" i="21"/>
  <c r="D101" i="21"/>
  <c r="W101" i="21"/>
  <c r="O101" i="21"/>
  <c r="G101" i="21"/>
  <c r="V101" i="21"/>
  <c r="F101" i="21"/>
  <c r="N101" i="21"/>
  <c r="J101" i="21"/>
  <c r="R101" i="21"/>
  <c r="B101" i="21"/>
  <c r="A102" i="21"/>
  <c r="W134" i="28"/>
  <c r="S134" i="28"/>
  <c r="O134" i="28"/>
  <c r="K134" i="28"/>
  <c r="G134" i="28"/>
  <c r="C134" i="28"/>
  <c r="A135" i="28"/>
  <c r="V134" i="28"/>
  <c r="R134" i="28"/>
  <c r="N134" i="28"/>
  <c r="J134" i="28"/>
  <c r="F134" i="28"/>
  <c r="B134" i="28"/>
  <c r="T134" i="28"/>
  <c r="L134" i="28"/>
  <c r="D134" i="28"/>
  <c r="Y134" i="28"/>
  <c r="Q134" i="28"/>
  <c r="I134" i="28"/>
  <c r="U134" i="28"/>
  <c r="E134" i="28"/>
  <c r="P134" i="28"/>
  <c r="M134" i="28"/>
  <c r="X134" i="28"/>
  <c r="H134"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69" i="25"/>
  <c r="R69" i="25"/>
  <c r="N69" i="25"/>
  <c r="J69" i="25"/>
  <c r="F69" i="25"/>
  <c r="B69" i="25"/>
  <c r="Y69" i="25"/>
  <c r="U69" i="25"/>
  <c r="Q69" i="25"/>
  <c r="M69" i="25"/>
  <c r="I69" i="25"/>
  <c r="E69" i="25"/>
  <c r="X69" i="25"/>
  <c r="P69" i="25"/>
  <c r="H69" i="25"/>
  <c r="W69" i="25"/>
  <c r="O69" i="25"/>
  <c r="G69" i="25"/>
  <c r="K69" i="25"/>
  <c r="L69" i="25"/>
  <c r="T69" i="25"/>
  <c r="D69" i="25"/>
  <c r="S69" i="25"/>
  <c r="C69" i="25"/>
  <c r="A70" i="25"/>
  <c r="A301" i="28"/>
  <c r="V300" i="28"/>
  <c r="R300" i="28"/>
  <c r="N300" i="28"/>
  <c r="J300" i="28"/>
  <c r="F300" i="28"/>
  <c r="B300" i="28"/>
  <c r="Y300" i="28"/>
  <c r="U300" i="28"/>
  <c r="Q300" i="28"/>
  <c r="M300" i="28"/>
  <c r="I300" i="28"/>
  <c r="E300" i="28"/>
  <c r="W300" i="28"/>
  <c r="O300" i="28"/>
  <c r="G300" i="28"/>
  <c r="T300" i="28"/>
  <c r="L300" i="28"/>
  <c r="D300" i="28"/>
  <c r="X300" i="28"/>
  <c r="H300" i="28"/>
  <c r="S300" i="28"/>
  <c r="C300" i="28"/>
  <c r="K300" i="28"/>
  <c r="P300" i="28"/>
  <c r="X402" i="28"/>
  <c r="T402" i="28"/>
  <c r="P402" i="28"/>
  <c r="L402" i="28"/>
  <c r="H402" i="28"/>
  <c r="D402" i="28"/>
  <c r="W402" i="28"/>
  <c r="S402" i="28"/>
  <c r="O402" i="28"/>
  <c r="K402" i="28"/>
  <c r="G402" i="28"/>
  <c r="C402" i="28"/>
  <c r="U402" i="28"/>
  <c r="M402" i="28"/>
  <c r="E402" i="28"/>
  <c r="A403" i="28"/>
  <c r="R402" i="28"/>
  <c r="J402" i="28"/>
  <c r="B402" i="28"/>
  <c r="N402" i="28"/>
  <c r="Y402" i="28"/>
  <c r="I402" i="28"/>
  <c r="V402" i="28"/>
  <c r="Q402" i="28"/>
  <c r="F402" i="28"/>
  <c r="A335" i="21"/>
  <c r="V334" i="21"/>
  <c r="R334" i="21"/>
  <c r="N334" i="21"/>
  <c r="J334" i="21"/>
  <c r="F334" i="21"/>
  <c r="B334" i="21"/>
  <c r="Y334" i="21"/>
  <c r="U334" i="21"/>
  <c r="Q334" i="21"/>
  <c r="M334" i="21"/>
  <c r="I334" i="21"/>
  <c r="E334" i="21"/>
  <c r="W334" i="21"/>
  <c r="O334" i="21"/>
  <c r="G334" i="21"/>
  <c r="K334" i="21"/>
  <c r="T334" i="21"/>
  <c r="L334" i="21"/>
  <c r="D334" i="21"/>
  <c r="S334" i="21"/>
  <c r="C334" i="21"/>
  <c r="X334" i="21"/>
  <c r="P334" i="21"/>
  <c r="H334" i="21"/>
  <c r="W68" i="28"/>
  <c r="S68" i="28"/>
  <c r="O68" i="28"/>
  <c r="K68" i="28"/>
  <c r="G68" i="28"/>
  <c r="C68" i="28"/>
  <c r="A69" i="28"/>
  <c r="V68" i="28"/>
  <c r="R68" i="28"/>
  <c r="N68" i="28"/>
  <c r="J68" i="28"/>
  <c r="F68" i="28"/>
  <c r="B68" i="28"/>
  <c r="X68" i="28"/>
  <c r="P68" i="28"/>
  <c r="H68" i="28"/>
  <c r="U68" i="28"/>
  <c r="M68" i="28"/>
  <c r="E68" i="28"/>
  <c r="Q68" i="28"/>
  <c r="I68" i="28"/>
  <c r="L68" i="28"/>
  <c r="Y68" i="28"/>
  <c r="D68" i="28"/>
  <c r="T68" i="28"/>
  <c r="Y167" i="28"/>
  <c r="U167" i="28"/>
  <c r="Q167" i="28"/>
  <c r="M167" i="28"/>
  <c r="I167" i="28"/>
  <c r="E167" i="28"/>
  <c r="X167" i="28"/>
  <c r="T167" i="28"/>
  <c r="P167" i="28"/>
  <c r="L167" i="28"/>
  <c r="H167" i="28"/>
  <c r="D167" i="28"/>
  <c r="V167" i="28"/>
  <c r="N167" i="28"/>
  <c r="F167" i="28"/>
  <c r="S167" i="28"/>
  <c r="K167" i="28"/>
  <c r="C167" i="28"/>
  <c r="W167" i="28"/>
  <c r="G167" i="28"/>
  <c r="O167" i="28"/>
  <c r="R167" i="28"/>
  <c r="B167" i="28"/>
  <c r="J167" i="28"/>
  <c r="A168"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32" i="28"/>
  <c r="V231" i="28"/>
  <c r="R231" i="28"/>
  <c r="N231" i="28"/>
  <c r="J231" i="28"/>
  <c r="F231" i="28"/>
  <c r="B231" i="28"/>
  <c r="Y231" i="28"/>
  <c r="U231" i="28"/>
  <c r="Q231" i="28"/>
  <c r="M231" i="28"/>
  <c r="I231" i="28"/>
  <c r="E231" i="28"/>
  <c r="S231" i="28"/>
  <c r="K231" i="28"/>
  <c r="C231" i="28"/>
  <c r="X231" i="28"/>
  <c r="P231" i="28"/>
  <c r="H231" i="28"/>
  <c r="T231" i="28"/>
  <c r="D231" i="28"/>
  <c r="O231" i="28"/>
  <c r="G231" i="28"/>
  <c r="W231" i="28"/>
  <c r="L231" i="28"/>
  <c r="X265" i="28"/>
  <c r="T265" i="28"/>
  <c r="P265" i="28"/>
  <c r="L265" i="28"/>
  <c r="H265" i="28"/>
  <c r="D265" i="28"/>
  <c r="W265" i="28"/>
  <c r="S265" i="28"/>
  <c r="O265" i="28"/>
  <c r="K265" i="28"/>
  <c r="G265" i="28"/>
  <c r="C265" i="28"/>
  <c r="U265" i="28"/>
  <c r="M265" i="28"/>
  <c r="E265" i="28"/>
  <c r="A266" i="28"/>
  <c r="R265" i="28"/>
  <c r="J265" i="28"/>
  <c r="B265" i="28"/>
  <c r="V265" i="28"/>
  <c r="F265" i="28"/>
  <c r="Q265" i="28"/>
  <c r="Y265" i="28"/>
  <c r="N265" i="28"/>
  <c r="I265" i="28"/>
  <c r="V102" i="25"/>
  <c r="R102" i="25"/>
  <c r="N102" i="25"/>
  <c r="J102" i="25"/>
  <c r="F102" i="25"/>
  <c r="B102" i="25"/>
  <c r="Y102" i="25"/>
  <c r="U102" i="25"/>
  <c r="Q102" i="25"/>
  <c r="M102" i="25"/>
  <c r="I102" i="25"/>
  <c r="E102" i="25"/>
  <c r="X102" i="25"/>
  <c r="P102" i="25"/>
  <c r="H102" i="25"/>
  <c r="T102" i="25"/>
  <c r="W102" i="25"/>
  <c r="O102" i="25"/>
  <c r="G102" i="25"/>
  <c r="L102" i="25"/>
  <c r="D102" i="25"/>
  <c r="K102" i="25"/>
  <c r="C102" i="25"/>
  <c r="S102" i="25"/>
  <c r="A103" i="25"/>
  <c r="A266" i="21"/>
  <c r="V265" i="21"/>
  <c r="R265" i="21"/>
  <c r="N265" i="21"/>
  <c r="J265" i="21"/>
  <c r="F265" i="21"/>
  <c r="B265" i="21"/>
  <c r="Y265" i="21"/>
  <c r="U265" i="21"/>
  <c r="Q265" i="21"/>
  <c r="M265" i="21"/>
  <c r="I265" i="21"/>
  <c r="E265" i="21"/>
  <c r="S265" i="21"/>
  <c r="K265" i="21"/>
  <c r="C265" i="21"/>
  <c r="W265" i="21"/>
  <c r="G265" i="21"/>
  <c r="X265" i="21"/>
  <c r="P265" i="21"/>
  <c r="H265" i="21"/>
  <c r="O265" i="21"/>
  <c r="T265" i="21"/>
  <c r="L265" i="21"/>
  <c r="D265" i="21"/>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Y135" i="25"/>
  <c r="U135" i="25"/>
  <c r="Q135" i="25"/>
  <c r="M135" i="25"/>
  <c r="I135" i="25"/>
  <c r="E135" i="25"/>
  <c r="X135" i="25"/>
  <c r="S135" i="25"/>
  <c r="N135" i="25"/>
  <c r="H135" i="25"/>
  <c r="C135" i="25"/>
  <c r="W135" i="25"/>
  <c r="R135" i="25"/>
  <c r="L135" i="25"/>
  <c r="G135" i="25"/>
  <c r="B135" i="25"/>
  <c r="V135" i="25"/>
  <c r="K135" i="25"/>
  <c r="T135" i="25"/>
  <c r="J135" i="25"/>
  <c r="P135" i="25"/>
  <c r="F135" i="25"/>
  <c r="O135" i="25"/>
  <c r="D135" i="25"/>
  <c r="A136" i="25"/>
  <c r="Y101" i="28"/>
  <c r="U101" i="28"/>
  <c r="Q101" i="28"/>
  <c r="M101" i="28"/>
  <c r="I101" i="28"/>
  <c r="E101" i="28"/>
  <c r="X101" i="28"/>
  <c r="T101" i="28"/>
  <c r="P101" i="28"/>
  <c r="L101" i="28"/>
  <c r="H101" i="28"/>
  <c r="D101" i="28"/>
  <c r="A102" i="28"/>
  <c r="R101" i="28"/>
  <c r="J101" i="28"/>
  <c r="B101" i="28"/>
  <c r="W101" i="28"/>
  <c r="O101" i="28"/>
  <c r="G101" i="28"/>
  <c r="S101" i="28"/>
  <c r="C101" i="28"/>
  <c r="N101" i="28"/>
  <c r="K101" i="28"/>
  <c r="V101" i="28"/>
  <c r="F101"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68" i="21"/>
  <c r="T368" i="21"/>
  <c r="P368" i="21"/>
  <c r="L368" i="21"/>
  <c r="H368" i="21"/>
  <c r="D368" i="21"/>
  <c r="W368" i="21"/>
  <c r="S368" i="21"/>
  <c r="O368" i="21"/>
  <c r="K368" i="21"/>
  <c r="G368" i="21"/>
  <c r="C368" i="21"/>
  <c r="Y368" i="21"/>
  <c r="Q368" i="21"/>
  <c r="I368" i="21"/>
  <c r="M368" i="21"/>
  <c r="V368" i="21"/>
  <c r="N368" i="21"/>
  <c r="F368" i="21"/>
  <c r="U368" i="21"/>
  <c r="E368" i="21"/>
  <c r="J368" i="21"/>
  <c r="R368" i="21"/>
  <c r="B368" i="21"/>
  <c r="A369" i="21"/>
  <c r="Y136" i="19"/>
  <c r="U136" i="19"/>
  <c r="Q136" i="19"/>
  <c r="M136" i="19"/>
  <c r="I136" i="19"/>
  <c r="E136" i="19"/>
  <c r="X136" i="19"/>
  <c r="T136" i="19"/>
  <c r="P136" i="19"/>
  <c r="L136" i="19"/>
  <c r="H136" i="19"/>
  <c r="D136" i="19"/>
  <c r="W136" i="19"/>
  <c r="O136" i="19"/>
  <c r="G136" i="19"/>
  <c r="V136" i="19"/>
  <c r="N136" i="19"/>
  <c r="F136" i="19"/>
  <c r="S136" i="19"/>
  <c r="C136" i="19"/>
  <c r="R136" i="19"/>
  <c r="B136" i="19"/>
  <c r="K136" i="19"/>
  <c r="J136" i="19"/>
  <c r="A137" i="19"/>
  <c r="A135" i="21"/>
  <c r="V134" i="21"/>
  <c r="R134" i="21"/>
  <c r="N134" i="21"/>
  <c r="J134" i="21"/>
  <c r="F134" i="21"/>
  <c r="B134" i="21"/>
  <c r="Y134" i="21"/>
  <c r="U134" i="21"/>
  <c r="Q134" i="21"/>
  <c r="M134" i="21"/>
  <c r="I134" i="21"/>
  <c r="E134" i="21"/>
  <c r="S134" i="21"/>
  <c r="K134" i="21"/>
  <c r="C134" i="21"/>
  <c r="O134" i="21"/>
  <c r="X134" i="21"/>
  <c r="P134" i="21"/>
  <c r="H134" i="21"/>
  <c r="W134" i="21"/>
  <c r="G134" i="21"/>
  <c r="L134" i="21"/>
  <c r="T134" i="21"/>
  <c r="D134" i="21"/>
  <c r="A369" i="28"/>
  <c r="V368" i="28"/>
  <c r="R368" i="28"/>
  <c r="N368" i="28"/>
  <c r="J368" i="28"/>
  <c r="F368" i="28"/>
  <c r="B368" i="28"/>
  <c r="Y368" i="28"/>
  <c r="U368" i="28"/>
  <c r="Q368" i="28"/>
  <c r="M368" i="28"/>
  <c r="I368" i="28"/>
  <c r="E368" i="28"/>
  <c r="S368" i="28"/>
  <c r="K368" i="28"/>
  <c r="C368" i="28"/>
  <c r="X368" i="28"/>
  <c r="P368" i="28"/>
  <c r="H368" i="28"/>
  <c r="L368" i="28"/>
  <c r="W368" i="28"/>
  <c r="G368" i="28"/>
  <c r="O368" i="28"/>
  <c r="D368" i="28"/>
  <c r="T368"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69" i="28"/>
  <c r="U369" i="28"/>
  <c r="Q369" i="28"/>
  <c r="M369" i="28"/>
  <c r="I369" i="28"/>
  <c r="E369" i="28"/>
  <c r="X369" i="28"/>
  <c r="T369" i="28"/>
  <c r="P369" i="28"/>
  <c r="L369" i="28"/>
  <c r="H369" i="28"/>
  <c r="D369" i="28"/>
  <c r="A370" i="28"/>
  <c r="R369" i="28"/>
  <c r="J369" i="28"/>
  <c r="B369" i="28"/>
  <c r="W369" i="28"/>
  <c r="O369" i="28"/>
  <c r="G369" i="28"/>
  <c r="S369" i="28"/>
  <c r="C369" i="28"/>
  <c r="N369" i="28"/>
  <c r="V369" i="28"/>
  <c r="F369" i="28"/>
  <c r="K369"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66" i="21"/>
  <c r="U266" i="21"/>
  <c r="Q266" i="21"/>
  <c r="M266" i="21"/>
  <c r="I266" i="21"/>
  <c r="E266" i="21"/>
  <c r="X266" i="21"/>
  <c r="T266" i="21"/>
  <c r="P266" i="21"/>
  <c r="L266" i="21"/>
  <c r="H266" i="21"/>
  <c r="D266" i="21"/>
  <c r="A267" i="21"/>
  <c r="R266" i="21"/>
  <c r="J266" i="21"/>
  <c r="B266" i="21"/>
  <c r="V266" i="21"/>
  <c r="N266" i="21"/>
  <c r="W266" i="21"/>
  <c r="O266" i="21"/>
  <c r="G266" i="21"/>
  <c r="F266" i="21"/>
  <c r="C266" i="21"/>
  <c r="S266" i="21"/>
  <c r="K266" i="21"/>
  <c r="A70" i="28"/>
  <c r="V69" i="28"/>
  <c r="R69" i="28"/>
  <c r="N69" i="28"/>
  <c r="J69" i="28"/>
  <c r="F69" i="28"/>
  <c r="B69" i="28"/>
  <c r="Y69" i="28"/>
  <c r="U69" i="28"/>
  <c r="Q69" i="28"/>
  <c r="M69" i="28"/>
  <c r="I69" i="28"/>
  <c r="E69" i="28"/>
  <c r="W69" i="28"/>
  <c r="O69" i="28"/>
  <c r="G69" i="28"/>
  <c r="T69" i="28"/>
  <c r="L69" i="28"/>
  <c r="D69" i="28"/>
  <c r="X69" i="28"/>
  <c r="H69" i="28"/>
  <c r="P69" i="28"/>
  <c r="S69" i="28"/>
  <c r="C69" i="28"/>
  <c r="K69"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00" i="28"/>
  <c r="S200" i="28"/>
  <c r="O200" i="28"/>
  <c r="K200" i="28"/>
  <c r="G200" i="28"/>
  <c r="C200" i="28"/>
  <c r="A201" i="28"/>
  <c r="V200" i="28"/>
  <c r="R200" i="28"/>
  <c r="N200" i="28"/>
  <c r="J200" i="28"/>
  <c r="F200" i="28"/>
  <c r="B200" i="28"/>
  <c r="X200" i="28"/>
  <c r="P200" i="28"/>
  <c r="H200" i="28"/>
  <c r="U200" i="28"/>
  <c r="M200" i="28"/>
  <c r="E200" i="28"/>
  <c r="Y200" i="28"/>
  <c r="I200" i="28"/>
  <c r="T200" i="28"/>
  <c r="D200" i="28"/>
  <c r="L200" i="28"/>
  <c r="Q200" i="28"/>
  <c r="A70" i="21"/>
  <c r="V69" i="21"/>
  <c r="R69" i="21"/>
  <c r="N69" i="21"/>
  <c r="J69" i="21"/>
  <c r="F69" i="21"/>
  <c r="B69" i="21"/>
  <c r="Y69" i="21"/>
  <c r="U69" i="21"/>
  <c r="Q69" i="21"/>
  <c r="M69" i="21"/>
  <c r="I69" i="21"/>
  <c r="E69" i="21"/>
  <c r="S69" i="21"/>
  <c r="K69" i="21"/>
  <c r="C69" i="21"/>
  <c r="O69" i="21"/>
  <c r="G69" i="21"/>
  <c r="T69" i="21"/>
  <c r="D69" i="21"/>
  <c r="X69" i="21"/>
  <c r="P69" i="21"/>
  <c r="H69" i="21"/>
  <c r="W69" i="21"/>
  <c r="L69" i="21"/>
  <c r="Y135" i="21"/>
  <c r="U135" i="21"/>
  <c r="Q135" i="21"/>
  <c r="M135" i="21"/>
  <c r="I135" i="21"/>
  <c r="E135" i="21"/>
  <c r="X135" i="21"/>
  <c r="T135" i="21"/>
  <c r="P135" i="21"/>
  <c r="L135" i="21"/>
  <c r="H135" i="21"/>
  <c r="D135" i="21"/>
  <c r="A136" i="21"/>
  <c r="R135" i="21"/>
  <c r="J135" i="21"/>
  <c r="B135" i="21"/>
  <c r="N135" i="21"/>
  <c r="W135" i="21"/>
  <c r="O135" i="21"/>
  <c r="G135" i="21"/>
  <c r="V135" i="21"/>
  <c r="F135" i="21"/>
  <c r="S135" i="21"/>
  <c r="C135" i="21"/>
  <c r="K135" i="21"/>
  <c r="X102" i="28"/>
  <c r="T102" i="28"/>
  <c r="P102" i="28"/>
  <c r="L102" i="28"/>
  <c r="H102" i="28"/>
  <c r="D102" i="28"/>
  <c r="W102" i="28"/>
  <c r="S102" i="28"/>
  <c r="O102" i="28"/>
  <c r="K102" i="28"/>
  <c r="G102" i="28"/>
  <c r="C102" i="28"/>
  <c r="Y102" i="28"/>
  <c r="Q102" i="28"/>
  <c r="I102" i="28"/>
  <c r="V102" i="28"/>
  <c r="N102" i="28"/>
  <c r="F102" i="28"/>
  <c r="A103" i="28"/>
  <c r="J102" i="28"/>
  <c r="B102" i="28"/>
  <c r="U102" i="28"/>
  <c r="E102" i="28"/>
  <c r="R102" i="28"/>
  <c r="M102" i="28"/>
  <c r="V103" i="25"/>
  <c r="R103" i="25"/>
  <c r="N103" i="25"/>
  <c r="J103" i="25"/>
  <c r="F103" i="25"/>
  <c r="B103" i="25"/>
  <c r="Y103" i="25"/>
  <c r="U103" i="25"/>
  <c r="Q103" i="25"/>
  <c r="M103" i="25"/>
  <c r="I103" i="25"/>
  <c r="E103" i="25"/>
  <c r="X103" i="25"/>
  <c r="P103" i="25"/>
  <c r="H103" i="25"/>
  <c r="T103" i="25"/>
  <c r="W103" i="25"/>
  <c r="O103" i="25"/>
  <c r="G103" i="25"/>
  <c r="L103" i="25"/>
  <c r="D103" i="25"/>
  <c r="S103" i="25"/>
  <c r="K103" i="25"/>
  <c r="C103" i="25"/>
  <c r="A104" i="25"/>
  <c r="X168" i="28"/>
  <c r="T168" i="28"/>
  <c r="P168" i="28"/>
  <c r="L168" i="28"/>
  <c r="H168" i="28"/>
  <c r="D168" i="28"/>
  <c r="W168" i="28"/>
  <c r="S168" i="28"/>
  <c r="O168" i="28"/>
  <c r="K168" i="28"/>
  <c r="G168" i="28"/>
  <c r="C168" i="28"/>
  <c r="U168" i="28"/>
  <c r="M168" i="28"/>
  <c r="E168" i="28"/>
  <c r="A169" i="28"/>
  <c r="R168" i="28"/>
  <c r="J168" i="28"/>
  <c r="B168" i="28"/>
  <c r="N168" i="28"/>
  <c r="V168" i="28"/>
  <c r="Y168" i="28"/>
  <c r="I168" i="28"/>
  <c r="F168" i="28"/>
  <c r="Q168" i="28"/>
  <c r="W403" i="28"/>
  <c r="S403" i="28"/>
  <c r="O403" i="28"/>
  <c r="K403" i="28"/>
  <c r="G403" i="28"/>
  <c r="C403" i="28"/>
  <c r="A404" i="28"/>
  <c r="V403" i="28"/>
  <c r="R403" i="28"/>
  <c r="N403" i="28"/>
  <c r="J403" i="28"/>
  <c r="F403" i="28"/>
  <c r="B403" i="28"/>
  <c r="T403" i="28"/>
  <c r="L403" i="28"/>
  <c r="D403" i="28"/>
  <c r="Y403" i="28"/>
  <c r="Q403" i="28"/>
  <c r="I403" i="28"/>
  <c r="U403" i="28"/>
  <c r="E403" i="28"/>
  <c r="P403" i="28"/>
  <c r="H403" i="28"/>
  <c r="X403" i="28"/>
  <c r="M403" i="28"/>
  <c r="Y301" i="28"/>
  <c r="U301" i="28"/>
  <c r="Q301" i="28"/>
  <c r="M301" i="28"/>
  <c r="I301" i="28"/>
  <c r="E301" i="28"/>
  <c r="X301" i="28"/>
  <c r="T301" i="28"/>
  <c r="P301" i="28"/>
  <c r="L301" i="28"/>
  <c r="H301" i="28"/>
  <c r="D301" i="28"/>
  <c r="V301" i="28"/>
  <c r="N301" i="28"/>
  <c r="F301" i="28"/>
  <c r="S301" i="28"/>
  <c r="K301" i="28"/>
  <c r="C301" i="28"/>
  <c r="O301" i="28"/>
  <c r="A302" i="28"/>
  <c r="J301" i="28"/>
  <c r="R301" i="28"/>
  <c r="B301" i="28"/>
  <c r="G301" i="28"/>
  <c r="W301" i="28"/>
  <c r="Y200" i="21"/>
  <c r="U200" i="21"/>
  <c r="Q200" i="21"/>
  <c r="M200" i="21"/>
  <c r="I200" i="21"/>
  <c r="E200" i="21"/>
  <c r="X200" i="21"/>
  <c r="T200" i="21"/>
  <c r="P200" i="21"/>
  <c r="L200" i="21"/>
  <c r="H200" i="21"/>
  <c r="D200" i="21"/>
  <c r="V200" i="21"/>
  <c r="N200" i="21"/>
  <c r="F200" i="21"/>
  <c r="A201" i="21"/>
  <c r="J200" i="21"/>
  <c r="S200" i="21"/>
  <c r="K200" i="21"/>
  <c r="C200" i="21"/>
  <c r="R200" i="21"/>
  <c r="B200" i="21"/>
  <c r="W200" i="21"/>
  <c r="G200" i="21"/>
  <c r="O200" i="21"/>
  <c r="W301" i="21"/>
  <c r="S301" i="21"/>
  <c r="O301" i="21"/>
  <c r="K301" i="21"/>
  <c r="G301" i="21"/>
  <c r="C301" i="21"/>
  <c r="A302" i="21"/>
  <c r="V301" i="21"/>
  <c r="R301" i="21"/>
  <c r="N301" i="21"/>
  <c r="J301" i="21"/>
  <c r="F301" i="21"/>
  <c r="B301" i="21"/>
  <c r="T301" i="21"/>
  <c r="L301" i="21"/>
  <c r="D301" i="21"/>
  <c r="P301" i="21"/>
  <c r="Y301" i="21"/>
  <c r="Q301" i="21"/>
  <c r="I301" i="21"/>
  <c r="X301" i="21"/>
  <c r="H301" i="21"/>
  <c r="M301" i="21"/>
  <c r="U301" i="21"/>
  <c r="E301" i="21"/>
  <c r="Y137" i="19"/>
  <c r="U137" i="19"/>
  <c r="Q137" i="19"/>
  <c r="M137" i="19"/>
  <c r="I137" i="19"/>
  <c r="E137" i="19"/>
  <c r="X137" i="19"/>
  <c r="T137" i="19"/>
  <c r="P137" i="19"/>
  <c r="L137" i="19"/>
  <c r="H137" i="19"/>
  <c r="D137" i="19"/>
  <c r="W137" i="19"/>
  <c r="O137" i="19"/>
  <c r="G137" i="19"/>
  <c r="V137" i="19"/>
  <c r="N137" i="19"/>
  <c r="F137" i="19"/>
  <c r="K137" i="19"/>
  <c r="J137" i="19"/>
  <c r="S137" i="19"/>
  <c r="R137" i="19"/>
  <c r="C137" i="19"/>
  <c r="B137" i="19"/>
  <c r="A138" i="19"/>
  <c r="Y136" i="25"/>
  <c r="U136" i="25"/>
  <c r="Q136" i="25"/>
  <c r="M136" i="25"/>
  <c r="I136" i="25"/>
  <c r="E136" i="25"/>
  <c r="V136" i="25"/>
  <c r="P136" i="25"/>
  <c r="K136" i="25"/>
  <c r="F136" i="25"/>
  <c r="T136" i="25"/>
  <c r="O136" i="25"/>
  <c r="J136" i="25"/>
  <c r="D136" i="25"/>
  <c r="S136" i="25"/>
  <c r="H136" i="25"/>
  <c r="C136" i="25"/>
  <c r="R136" i="25"/>
  <c r="G136" i="25"/>
  <c r="X136" i="25"/>
  <c r="N136" i="25"/>
  <c r="L136" i="25"/>
  <c r="B136" i="25"/>
  <c r="W136" i="25"/>
  <c r="A137" i="25"/>
  <c r="W168" i="21"/>
  <c r="S168" i="21"/>
  <c r="O168" i="21"/>
  <c r="K168" i="21"/>
  <c r="G168" i="21"/>
  <c r="C168" i="21"/>
  <c r="A169" i="21"/>
  <c r="V168" i="21"/>
  <c r="R168" i="21"/>
  <c r="N168" i="21"/>
  <c r="J168" i="21"/>
  <c r="F168" i="21"/>
  <c r="B168" i="21"/>
  <c r="T168" i="21"/>
  <c r="L168" i="21"/>
  <c r="D168" i="21"/>
  <c r="P168" i="21"/>
  <c r="Y168" i="21"/>
  <c r="Q168" i="21"/>
  <c r="I168" i="21"/>
  <c r="X168" i="21"/>
  <c r="H168" i="21"/>
  <c r="E168" i="21"/>
  <c r="U168" i="21"/>
  <c r="M168"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0" i="25"/>
  <c r="R70" i="25"/>
  <c r="N70" i="25"/>
  <c r="J70" i="25"/>
  <c r="F70" i="25"/>
  <c r="B70" i="25"/>
  <c r="Y70" i="25"/>
  <c r="U70" i="25"/>
  <c r="Q70" i="25"/>
  <c r="M70" i="25"/>
  <c r="I70" i="25"/>
  <c r="E70" i="25"/>
  <c r="X70" i="25"/>
  <c r="P70" i="25"/>
  <c r="H70" i="25"/>
  <c r="W70" i="25"/>
  <c r="O70" i="25"/>
  <c r="G70" i="25"/>
  <c r="S70" i="25"/>
  <c r="C70" i="25"/>
  <c r="L70" i="25"/>
  <c r="K70" i="25"/>
  <c r="T70" i="25"/>
  <c r="D70" i="25"/>
  <c r="A71" i="25"/>
  <c r="X102" i="21"/>
  <c r="T102" i="21"/>
  <c r="P102" i="21"/>
  <c r="L102" i="21"/>
  <c r="H102" i="21"/>
  <c r="D102" i="21"/>
  <c r="V102" i="21"/>
  <c r="N102" i="21"/>
  <c r="J102" i="21"/>
  <c r="B102" i="21"/>
  <c r="W102" i="21"/>
  <c r="S102" i="21"/>
  <c r="O102" i="21"/>
  <c r="K102" i="21"/>
  <c r="G102" i="21"/>
  <c r="C102" i="21"/>
  <c r="A103" i="21"/>
  <c r="R102" i="21"/>
  <c r="F102" i="21"/>
  <c r="M102" i="21"/>
  <c r="U102" i="21"/>
  <c r="Q102" i="21"/>
  <c r="Y102" i="21"/>
  <c r="I102" i="21"/>
  <c r="E102" i="21"/>
  <c r="W335" i="28"/>
  <c r="S335" i="28"/>
  <c r="O335" i="28"/>
  <c r="K335" i="28"/>
  <c r="G335" i="28"/>
  <c r="C335" i="28"/>
  <c r="A336" i="28"/>
  <c r="V335" i="28"/>
  <c r="R335" i="28"/>
  <c r="N335" i="28"/>
  <c r="J335" i="28"/>
  <c r="F335" i="28"/>
  <c r="B335" i="28"/>
  <c r="X335" i="28"/>
  <c r="P335" i="28"/>
  <c r="H335" i="28"/>
  <c r="U335" i="28"/>
  <c r="M335" i="28"/>
  <c r="E335" i="28"/>
  <c r="Q335" i="28"/>
  <c r="L335" i="28"/>
  <c r="D335" i="28"/>
  <c r="T335" i="28"/>
  <c r="Y335" i="28"/>
  <c r="I335" i="28"/>
  <c r="W369" i="21"/>
  <c r="S369" i="21"/>
  <c r="O369" i="21"/>
  <c r="K369" i="21"/>
  <c r="G369" i="21"/>
  <c r="C369" i="21"/>
  <c r="A370" i="21"/>
  <c r="V369" i="21"/>
  <c r="R369" i="21"/>
  <c r="N369" i="21"/>
  <c r="J369" i="21"/>
  <c r="F369" i="21"/>
  <c r="B369" i="21"/>
  <c r="X369" i="21"/>
  <c r="P369" i="21"/>
  <c r="H369" i="21"/>
  <c r="L369" i="21"/>
  <c r="U369" i="21"/>
  <c r="M369" i="21"/>
  <c r="E369" i="21"/>
  <c r="T369" i="21"/>
  <c r="D369" i="21"/>
  <c r="Q369" i="21"/>
  <c r="Y369" i="21"/>
  <c r="I369" i="21"/>
  <c r="W266" i="28"/>
  <c r="S266" i="28"/>
  <c r="O266" i="28"/>
  <c r="K266" i="28"/>
  <c r="G266" i="28"/>
  <c r="C266" i="28"/>
  <c r="A267" i="28"/>
  <c r="V266" i="28"/>
  <c r="R266" i="28"/>
  <c r="N266" i="28"/>
  <c r="J266" i="28"/>
  <c r="F266" i="28"/>
  <c r="B266" i="28"/>
  <c r="T266" i="28"/>
  <c r="L266" i="28"/>
  <c r="D266" i="28"/>
  <c r="Y266" i="28"/>
  <c r="Q266" i="28"/>
  <c r="I266" i="28"/>
  <c r="M266" i="28"/>
  <c r="X266" i="28"/>
  <c r="H266" i="28"/>
  <c r="P266" i="28"/>
  <c r="U266" i="28"/>
  <c r="E266" i="28"/>
  <c r="Y232" i="28"/>
  <c r="U232" i="28"/>
  <c r="Q232" i="28"/>
  <c r="M232" i="28"/>
  <c r="I232" i="28"/>
  <c r="E232" i="28"/>
  <c r="X232" i="28"/>
  <c r="T232" i="28"/>
  <c r="P232" i="28"/>
  <c r="L232" i="28"/>
  <c r="H232" i="28"/>
  <c r="D232" i="28"/>
  <c r="A233" i="28"/>
  <c r="R232" i="28"/>
  <c r="J232" i="28"/>
  <c r="B232" i="28"/>
  <c r="W232" i="28"/>
  <c r="O232" i="28"/>
  <c r="G232" i="28"/>
  <c r="K232" i="28"/>
  <c r="V232" i="28"/>
  <c r="F232" i="28"/>
  <c r="N232" i="28"/>
  <c r="C232" i="28"/>
  <c r="S232" i="28"/>
  <c r="Y335" i="21"/>
  <c r="U335" i="21"/>
  <c r="Q335" i="21"/>
  <c r="M335" i="21"/>
  <c r="I335" i="21"/>
  <c r="E335" i="21"/>
  <c r="X335" i="21"/>
  <c r="T335" i="21"/>
  <c r="P335" i="21"/>
  <c r="L335" i="21"/>
  <c r="H335" i="21"/>
  <c r="D335" i="21"/>
  <c r="V335" i="21"/>
  <c r="N335" i="21"/>
  <c r="F335" i="21"/>
  <c r="R335" i="21"/>
  <c r="B335" i="21"/>
  <c r="S335" i="21"/>
  <c r="K335" i="21"/>
  <c r="C335" i="21"/>
  <c r="A336" i="21"/>
  <c r="J335" i="21"/>
  <c r="G335" i="21"/>
  <c r="W335" i="21"/>
  <c r="O335" i="21"/>
  <c r="A136" i="28"/>
  <c r="V135" i="28"/>
  <c r="R135" i="28"/>
  <c r="N135" i="28"/>
  <c r="J135" i="28"/>
  <c r="F135" i="28"/>
  <c r="B135" i="28"/>
  <c r="Y135" i="28"/>
  <c r="U135" i="28"/>
  <c r="Q135" i="28"/>
  <c r="M135" i="28"/>
  <c r="I135" i="28"/>
  <c r="E135" i="28"/>
  <c r="S135" i="28"/>
  <c r="K135" i="28"/>
  <c r="C135" i="28"/>
  <c r="X135" i="28"/>
  <c r="P135" i="28"/>
  <c r="H135" i="28"/>
  <c r="L135" i="28"/>
  <c r="D135" i="28"/>
  <c r="W135" i="28"/>
  <c r="G135" i="28"/>
  <c r="T135" i="28"/>
  <c r="O135" i="28"/>
  <c r="Y403" i="21"/>
  <c r="U403" i="21"/>
  <c r="Q403" i="21"/>
  <c r="M403" i="21"/>
  <c r="I403" i="21"/>
  <c r="E403" i="21"/>
  <c r="X403" i="21"/>
  <c r="T403" i="21"/>
  <c r="P403" i="21"/>
  <c r="L403" i="21"/>
  <c r="H403" i="21"/>
  <c r="D403" i="21"/>
  <c r="A404" i="21"/>
  <c r="R403" i="21"/>
  <c r="J403" i="21"/>
  <c r="B403" i="21"/>
  <c r="N403" i="21"/>
  <c r="F403" i="21"/>
  <c r="W403" i="21"/>
  <c r="O403" i="21"/>
  <c r="G403" i="21"/>
  <c r="V403" i="21"/>
  <c r="C403" i="21"/>
  <c r="K403" i="21"/>
  <c r="S403" i="21"/>
  <c r="W232" i="21"/>
  <c r="S232" i="21"/>
  <c r="O232" i="21"/>
  <c r="K232" i="21"/>
  <c r="G232" i="21"/>
  <c r="C232" i="21"/>
  <c r="A233" i="21"/>
  <c r="V232" i="21"/>
  <c r="R232" i="21"/>
  <c r="N232" i="21"/>
  <c r="J232" i="21"/>
  <c r="F232" i="21"/>
  <c r="B232" i="21"/>
  <c r="X232" i="21"/>
  <c r="P232" i="21"/>
  <c r="H232" i="21"/>
  <c r="T232" i="21"/>
  <c r="D232" i="21"/>
  <c r="U232" i="21"/>
  <c r="M232" i="21"/>
  <c r="E232" i="21"/>
  <c r="L232" i="21"/>
  <c r="I232" i="21"/>
  <c r="Q232" i="21"/>
  <c r="Y232" i="21"/>
  <c r="X104" i="19"/>
  <c r="T104" i="19"/>
  <c r="P104" i="19"/>
  <c r="L104" i="19"/>
  <c r="H104" i="19"/>
  <c r="D104" i="19"/>
  <c r="W104" i="19"/>
  <c r="S104" i="19"/>
  <c r="O104" i="19"/>
  <c r="K104" i="19"/>
  <c r="G104" i="19"/>
  <c r="C104" i="19"/>
  <c r="R104" i="19"/>
  <c r="J104" i="19"/>
  <c r="B104" i="19"/>
  <c r="Y104" i="19"/>
  <c r="Q104" i="19"/>
  <c r="I104" i="19"/>
  <c r="N104" i="19"/>
  <c r="M104" i="19"/>
  <c r="V104" i="19"/>
  <c r="U104" i="19"/>
  <c r="F104" i="19"/>
  <c r="E104" i="19"/>
  <c r="A105" i="19"/>
  <c r="W70" i="19"/>
  <c r="S70" i="19"/>
  <c r="O70" i="19"/>
  <c r="K70" i="19"/>
  <c r="G70" i="19"/>
  <c r="C70" i="19"/>
  <c r="V70" i="19"/>
  <c r="R70" i="19"/>
  <c r="N70" i="19"/>
  <c r="J70" i="19"/>
  <c r="F70" i="19"/>
  <c r="B70" i="19"/>
  <c r="Y70" i="19"/>
  <c r="Q70" i="19"/>
  <c r="I70" i="19"/>
  <c r="X70" i="19"/>
  <c r="P70" i="19"/>
  <c r="H70" i="19"/>
  <c r="U70" i="19"/>
  <c r="E70" i="19"/>
  <c r="T70" i="19"/>
  <c r="D70" i="19"/>
  <c r="M70" i="19"/>
  <c r="L70" i="19"/>
  <c r="A71"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170" i="21"/>
  <c r="V169" i="21"/>
  <c r="R169" i="21"/>
  <c r="N169" i="21"/>
  <c r="J169" i="21"/>
  <c r="F169" i="21"/>
  <c r="B169" i="21"/>
  <c r="Y169" i="21"/>
  <c r="U169" i="21"/>
  <c r="Q169" i="21"/>
  <c r="M169" i="21"/>
  <c r="I169" i="21"/>
  <c r="E169" i="21"/>
  <c r="S169" i="21"/>
  <c r="K169" i="21"/>
  <c r="C169" i="21"/>
  <c r="W169" i="21"/>
  <c r="G169" i="21"/>
  <c r="X169" i="21"/>
  <c r="P169" i="21"/>
  <c r="H169" i="21"/>
  <c r="O169" i="21"/>
  <c r="L169" i="21"/>
  <c r="T169" i="21"/>
  <c r="D169" i="21"/>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X302" i="28"/>
  <c r="T302" i="28"/>
  <c r="P302" i="28"/>
  <c r="L302" i="28"/>
  <c r="H302" i="28"/>
  <c r="D302" i="28"/>
  <c r="W302" i="28"/>
  <c r="S302" i="28"/>
  <c r="O302" i="28"/>
  <c r="K302" i="28"/>
  <c r="G302" i="28"/>
  <c r="C302" i="28"/>
  <c r="U302" i="28"/>
  <c r="M302" i="28"/>
  <c r="E302" i="28"/>
  <c r="A303" i="28"/>
  <c r="R302" i="28"/>
  <c r="J302" i="28"/>
  <c r="B302" i="28"/>
  <c r="V302" i="28"/>
  <c r="F302" i="28"/>
  <c r="Q302" i="28"/>
  <c r="Y302" i="28"/>
  <c r="N302" i="28"/>
  <c r="I302" i="28"/>
  <c r="X136" i="21"/>
  <c r="T136" i="21"/>
  <c r="P136" i="21"/>
  <c r="L136" i="21"/>
  <c r="H136" i="21"/>
  <c r="D136" i="21"/>
  <c r="W136" i="21"/>
  <c r="S136" i="21"/>
  <c r="O136" i="21"/>
  <c r="K136" i="21"/>
  <c r="G136" i="21"/>
  <c r="C136" i="21"/>
  <c r="Y136" i="21"/>
  <c r="Q136" i="21"/>
  <c r="I136" i="21"/>
  <c r="U136" i="21"/>
  <c r="E136" i="21"/>
  <c r="V136" i="21"/>
  <c r="N136" i="21"/>
  <c r="F136" i="21"/>
  <c r="M136" i="21"/>
  <c r="A137" i="21"/>
  <c r="R136" i="21"/>
  <c r="J136" i="21"/>
  <c r="B136" i="21"/>
  <c r="A202" i="28"/>
  <c r="V201" i="28"/>
  <c r="R201" i="28"/>
  <c r="N201" i="28"/>
  <c r="J201" i="28"/>
  <c r="F201" i="28"/>
  <c r="B201" i="28"/>
  <c r="Y201" i="28"/>
  <c r="U201" i="28"/>
  <c r="Q201" i="28"/>
  <c r="M201" i="28"/>
  <c r="I201" i="28"/>
  <c r="E201" i="28"/>
  <c r="W201" i="28"/>
  <c r="O201" i="28"/>
  <c r="G201" i="28"/>
  <c r="T201" i="28"/>
  <c r="L201" i="28"/>
  <c r="D201" i="28"/>
  <c r="P201" i="28"/>
  <c r="K201" i="28"/>
  <c r="C201" i="28"/>
  <c r="S201" i="28"/>
  <c r="X201" i="28"/>
  <c r="H201" i="28"/>
  <c r="Y70" i="28"/>
  <c r="U70" i="28"/>
  <c r="Q70" i="28"/>
  <c r="M70" i="28"/>
  <c r="I70" i="28"/>
  <c r="E70" i="28"/>
  <c r="X70" i="28"/>
  <c r="T70" i="28"/>
  <c r="P70" i="28"/>
  <c r="L70" i="28"/>
  <c r="H70" i="28"/>
  <c r="D70" i="28"/>
  <c r="V70" i="28"/>
  <c r="N70" i="28"/>
  <c r="F70" i="28"/>
  <c r="S70" i="28"/>
  <c r="K70" i="28"/>
  <c r="C70" i="28"/>
  <c r="O70" i="28"/>
  <c r="W70" i="28"/>
  <c r="A71" i="28"/>
  <c r="J70" i="28"/>
  <c r="G70" i="28"/>
  <c r="R70" i="28"/>
  <c r="B70" i="28"/>
  <c r="A337" i="28"/>
  <c r="V336" i="28"/>
  <c r="R336" i="28"/>
  <c r="N336" i="28"/>
  <c r="J336" i="28"/>
  <c r="F336" i="28"/>
  <c r="B336" i="28"/>
  <c r="Y336" i="28"/>
  <c r="U336" i="28"/>
  <c r="Q336" i="28"/>
  <c r="M336" i="28"/>
  <c r="I336" i="28"/>
  <c r="E336" i="28"/>
  <c r="W336" i="28"/>
  <c r="O336" i="28"/>
  <c r="G336" i="28"/>
  <c r="T336" i="28"/>
  <c r="L336" i="28"/>
  <c r="D336" i="28"/>
  <c r="X336" i="28"/>
  <c r="H336" i="28"/>
  <c r="S336" i="28"/>
  <c r="C336" i="28"/>
  <c r="K336" i="28"/>
  <c r="P336" i="28"/>
  <c r="X105" i="19"/>
  <c r="T105" i="19"/>
  <c r="P105" i="19"/>
  <c r="L105" i="19"/>
  <c r="H105" i="19"/>
  <c r="D105" i="19"/>
  <c r="W105" i="19"/>
  <c r="S105" i="19"/>
  <c r="O105" i="19"/>
  <c r="K105" i="19"/>
  <c r="G105" i="19"/>
  <c r="C105" i="19"/>
  <c r="R105" i="19"/>
  <c r="J105" i="19"/>
  <c r="B105" i="19"/>
  <c r="Y105" i="19"/>
  <c r="Q105" i="19"/>
  <c r="I105" i="19"/>
  <c r="V105" i="19"/>
  <c r="F105" i="19"/>
  <c r="U105" i="19"/>
  <c r="E105" i="19"/>
  <c r="N105" i="19"/>
  <c r="M105" i="19"/>
  <c r="A106" i="19"/>
  <c r="W103" i="28"/>
  <c r="S103" i="28"/>
  <c r="O103" i="28"/>
  <c r="K103" i="28"/>
  <c r="G103" i="28"/>
  <c r="C103" i="28"/>
  <c r="A104" i="28"/>
  <c r="V103" i="28"/>
  <c r="R103" i="28"/>
  <c r="N103" i="28"/>
  <c r="J103" i="28"/>
  <c r="F103" i="28"/>
  <c r="B103" i="28"/>
  <c r="X103" i="28"/>
  <c r="P103" i="28"/>
  <c r="H103" i="28"/>
  <c r="U103" i="28"/>
  <c r="M103" i="28"/>
  <c r="E103" i="28"/>
  <c r="Q103" i="28"/>
  <c r="I103" i="28"/>
  <c r="L103" i="28"/>
  <c r="Y103" i="28"/>
  <c r="T103" i="28"/>
  <c r="D103" i="28"/>
  <c r="Y70" i="21"/>
  <c r="U70" i="21"/>
  <c r="Q70" i="21"/>
  <c r="M70" i="21"/>
  <c r="I70" i="21"/>
  <c r="E70" i="21"/>
  <c r="X70" i="21"/>
  <c r="T70" i="21"/>
  <c r="P70" i="21"/>
  <c r="L70" i="21"/>
  <c r="H70" i="21"/>
  <c r="D70" i="21"/>
  <c r="A71" i="21"/>
  <c r="R70" i="21"/>
  <c r="J70" i="21"/>
  <c r="B70" i="21"/>
  <c r="N70" i="21"/>
  <c r="F70" i="21"/>
  <c r="K70" i="21"/>
  <c r="W70" i="21"/>
  <c r="O70" i="21"/>
  <c r="G70" i="21"/>
  <c r="V70" i="21"/>
  <c r="S70" i="21"/>
  <c r="C70" i="21"/>
  <c r="X267" i="21"/>
  <c r="T267" i="21"/>
  <c r="P267" i="21"/>
  <c r="L267" i="21"/>
  <c r="H267" i="21"/>
  <c r="D267" i="21"/>
  <c r="W267" i="21"/>
  <c r="S267" i="21"/>
  <c r="O267" i="21"/>
  <c r="K267" i="21"/>
  <c r="G267" i="21"/>
  <c r="C267" i="21"/>
  <c r="Y267" i="21"/>
  <c r="Q267" i="21"/>
  <c r="I267" i="21"/>
  <c r="M267" i="21"/>
  <c r="V267" i="21"/>
  <c r="N267" i="21"/>
  <c r="F267" i="21"/>
  <c r="U267" i="21"/>
  <c r="E267" i="21"/>
  <c r="B267" i="21"/>
  <c r="A268" i="21"/>
  <c r="R267" i="21"/>
  <c r="J267" i="21"/>
  <c r="Y136" i="28"/>
  <c r="U136" i="28"/>
  <c r="Q136" i="28"/>
  <c r="M136" i="28"/>
  <c r="I136" i="28"/>
  <c r="E136" i="28"/>
  <c r="X136" i="28"/>
  <c r="T136" i="28"/>
  <c r="P136" i="28"/>
  <c r="L136" i="28"/>
  <c r="H136" i="28"/>
  <c r="D136" i="28"/>
  <c r="A137" i="28"/>
  <c r="R136" i="28"/>
  <c r="J136" i="28"/>
  <c r="B136" i="28"/>
  <c r="W136" i="28"/>
  <c r="O136" i="28"/>
  <c r="G136" i="28"/>
  <c r="S136" i="28"/>
  <c r="C136" i="28"/>
  <c r="K136" i="28"/>
  <c r="N136" i="28"/>
  <c r="V136" i="28"/>
  <c r="F136" i="28"/>
  <c r="X336" i="21"/>
  <c r="T336" i="21"/>
  <c r="P336" i="21"/>
  <c r="L336" i="21"/>
  <c r="H336" i="21"/>
  <c r="D336" i="21"/>
  <c r="W336" i="21"/>
  <c r="S336" i="21"/>
  <c r="O336" i="21"/>
  <c r="K336" i="21"/>
  <c r="G336" i="21"/>
  <c r="C336" i="21"/>
  <c r="U336" i="21"/>
  <c r="M336" i="21"/>
  <c r="E336" i="21"/>
  <c r="Y336" i="21"/>
  <c r="I336" i="21"/>
  <c r="A337" i="21"/>
  <c r="R336" i="21"/>
  <c r="J336" i="21"/>
  <c r="B336" i="21"/>
  <c r="Q336" i="21"/>
  <c r="F336" i="21"/>
  <c r="N336" i="21"/>
  <c r="V336" i="21"/>
  <c r="A268" i="28"/>
  <c r="V267" i="28"/>
  <c r="R267" i="28"/>
  <c r="N267" i="28"/>
  <c r="J267" i="28"/>
  <c r="F267" i="28"/>
  <c r="B267" i="28"/>
  <c r="Y267" i="28"/>
  <c r="U267" i="28"/>
  <c r="Q267" i="28"/>
  <c r="M267" i="28"/>
  <c r="I267" i="28"/>
  <c r="E267" i="28"/>
  <c r="S267" i="28"/>
  <c r="K267" i="28"/>
  <c r="C267" i="28"/>
  <c r="X267" i="28"/>
  <c r="P267" i="28"/>
  <c r="H267" i="28"/>
  <c r="T267" i="28"/>
  <c r="D267" i="28"/>
  <c r="O267" i="28"/>
  <c r="G267" i="28"/>
  <c r="W267" i="28"/>
  <c r="L267" i="28"/>
  <c r="A405" i="28"/>
  <c r="V404" i="28"/>
  <c r="R404" i="28"/>
  <c r="N404" i="28"/>
  <c r="J404" i="28"/>
  <c r="F404" i="28"/>
  <c r="B404" i="28"/>
  <c r="Y404" i="28"/>
  <c r="U404" i="28"/>
  <c r="Q404" i="28"/>
  <c r="M404" i="28"/>
  <c r="I404" i="28"/>
  <c r="E404" i="28"/>
  <c r="S404" i="28"/>
  <c r="K404" i="28"/>
  <c r="C404" i="28"/>
  <c r="X404" i="28"/>
  <c r="P404" i="28"/>
  <c r="H404" i="28"/>
  <c r="L404" i="28"/>
  <c r="W404" i="28"/>
  <c r="G404" i="28"/>
  <c r="O404" i="28"/>
  <c r="D404" i="28"/>
  <c r="T404" i="28"/>
  <c r="W169" i="28"/>
  <c r="S169" i="28"/>
  <c r="O169" i="28"/>
  <c r="K169" i="28"/>
  <c r="G169" i="28"/>
  <c r="C169" i="28"/>
  <c r="A170" i="28"/>
  <c r="V169" i="28"/>
  <c r="R169" i="28"/>
  <c r="N169" i="28"/>
  <c r="J169" i="28"/>
  <c r="F169" i="28"/>
  <c r="B169" i="28"/>
  <c r="T169" i="28"/>
  <c r="L169" i="28"/>
  <c r="D169" i="28"/>
  <c r="Y169" i="28"/>
  <c r="Q169" i="28"/>
  <c r="I169" i="28"/>
  <c r="U169" i="28"/>
  <c r="E169" i="28"/>
  <c r="P169" i="28"/>
  <c r="M169" i="28"/>
  <c r="H169" i="28"/>
  <c r="X169" i="28"/>
  <c r="V104" i="25"/>
  <c r="R104" i="25"/>
  <c r="N104" i="25"/>
  <c r="J104" i="25"/>
  <c r="F104" i="25"/>
  <c r="B104" i="25"/>
  <c r="Y104" i="25"/>
  <c r="U104" i="25"/>
  <c r="Q104" i="25"/>
  <c r="M104" i="25"/>
  <c r="I104" i="25"/>
  <c r="E104" i="25"/>
  <c r="X104" i="25"/>
  <c r="P104" i="25"/>
  <c r="H104" i="25"/>
  <c r="T104" i="25"/>
  <c r="W104" i="25"/>
  <c r="O104" i="25"/>
  <c r="G104" i="25"/>
  <c r="L104" i="25"/>
  <c r="D104" i="25"/>
  <c r="C104" i="25"/>
  <c r="S104" i="25"/>
  <c r="K104" i="25"/>
  <c r="A105"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1" i="19"/>
  <c r="S71" i="19"/>
  <c r="O71" i="19"/>
  <c r="K71" i="19"/>
  <c r="G71" i="19"/>
  <c r="C71" i="19"/>
  <c r="V71" i="19"/>
  <c r="R71" i="19"/>
  <c r="N71" i="19"/>
  <c r="J71" i="19"/>
  <c r="F71" i="19"/>
  <c r="B71" i="19"/>
  <c r="Y71" i="19"/>
  <c r="Q71" i="19"/>
  <c r="I71" i="19"/>
  <c r="X71" i="19"/>
  <c r="P71" i="19"/>
  <c r="H71" i="19"/>
  <c r="M71" i="19"/>
  <c r="L71" i="19"/>
  <c r="U71" i="19"/>
  <c r="T71" i="19"/>
  <c r="E71" i="19"/>
  <c r="D71" i="19"/>
  <c r="A72" i="19"/>
  <c r="A234" i="21"/>
  <c r="V233" i="21"/>
  <c r="R233" i="21"/>
  <c r="N233" i="21"/>
  <c r="J233" i="21"/>
  <c r="F233" i="21"/>
  <c r="B233" i="21"/>
  <c r="Y233" i="21"/>
  <c r="U233" i="21"/>
  <c r="Q233" i="21"/>
  <c r="M233" i="21"/>
  <c r="I233" i="21"/>
  <c r="E233" i="21"/>
  <c r="W233" i="21"/>
  <c r="O233" i="21"/>
  <c r="G233" i="21"/>
  <c r="K233" i="21"/>
  <c r="T233" i="21"/>
  <c r="L233" i="21"/>
  <c r="D233" i="21"/>
  <c r="S233" i="21"/>
  <c r="C233" i="21"/>
  <c r="P233" i="21"/>
  <c r="H233" i="21"/>
  <c r="X233" i="21"/>
  <c r="X404" i="21"/>
  <c r="T404" i="21"/>
  <c r="P404" i="21"/>
  <c r="L404" i="21"/>
  <c r="H404" i="21"/>
  <c r="D404" i="21"/>
  <c r="W404" i="21"/>
  <c r="S404" i="21"/>
  <c r="O404" i="21"/>
  <c r="K404" i="21"/>
  <c r="G404" i="21"/>
  <c r="C404" i="21"/>
  <c r="Y404" i="21"/>
  <c r="Q404" i="21"/>
  <c r="I404" i="21"/>
  <c r="U404" i="21"/>
  <c r="E404" i="21"/>
  <c r="V404" i="21"/>
  <c r="N404" i="21"/>
  <c r="F404" i="21"/>
  <c r="M404" i="21"/>
  <c r="J404" i="21"/>
  <c r="R404" i="21"/>
  <c r="B404" i="21"/>
  <c r="A405" i="21"/>
  <c r="X233" i="28"/>
  <c r="T233" i="28"/>
  <c r="P233" i="28"/>
  <c r="L233" i="28"/>
  <c r="H233" i="28"/>
  <c r="D233" i="28"/>
  <c r="W233" i="28"/>
  <c r="S233" i="28"/>
  <c r="O233" i="28"/>
  <c r="K233" i="28"/>
  <c r="G233" i="28"/>
  <c r="C233" i="28"/>
  <c r="Y233" i="28"/>
  <c r="Q233" i="28"/>
  <c r="I233" i="28"/>
  <c r="V233" i="28"/>
  <c r="N233" i="28"/>
  <c r="F233" i="28"/>
  <c r="R233" i="28"/>
  <c r="B233" i="28"/>
  <c r="M233" i="28"/>
  <c r="U233" i="28"/>
  <c r="J233" i="28"/>
  <c r="E233" i="28"/>
  <c r="A234" i="28"/>
  <c r="A371" i="21"/>
  <c r="V370" i="21"/>
  <c r="R370" i="21"/>
  <c r="N370" i="21"/>
  <c r="J370" i="21"/>
  <c r="F370" i="21"/>
  <c r="B370" i="21"/>
  <c r="Y370" i="21"/>
  <c r="U370" i="21"/>
  <c r="Q370" i="21"/>
  <c r="M370" i="21"/>
  <c r="I370" i="21"/>
  <c r="E370" i="21"/>
  <c r="W370" i="21"/>
  <c r="O370" i="21"/>
  <c r="G370" i="21"/>
  <c r="S370" i="21"/>
  <c r="C370" i="21"/>
  <c r="T370" i="21"/>
  <c r="L370" i="21"/>
  <c r="D370" i="21"/>
  <c r="K370" i="21"/>
  <c r="X370" i="21"/>
  <c r="P370" i="21"/>
  <c r="H370" i="21"/>
  <c r="W103" i="21"/>
  <c r="S103" i="21"/>
  <c r="O103" i="21"/>
  <c r="K103" i="21"/>
  <c r="G103" i="21"/>
  <c r="C103" i="21"/>
  <c r="U103" i="21"/>
  <c r="M103" i="21"/>
  <c r="E103" i="21"/>
  <c r="A104" i="21"/>
  <c r="V103" i="21"/>
  <c r="R103" i="21"/>
  <c r="N103" i="21"/>
  <c r="J103" i="21"/>
  <c r="F103" i="21"/>
  <c r="B103" i="21"/>
  <c r="Y103" i="21"/>
  <c r="Q103" i="21"/>
  <c r="I103" i="21"/>
  <c r="T103" i="21"/>
  <c r="D103" i="21"/>
  <c r="P103" i="21"/>
  <c r="L103" i="21"/>
  <c r="X103" i="21"/>
  <c r="H103"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37" i="25"/>
  <c r="U137" i="25"/>
  <c r="Q137" i="25"/>
  <c r="M137" i="25"/>
  <c r="I137" i="25"/>
  <c r="E137" i="25"/>
  <c r="X137" i="25"/>
  <c r="S137" i="25"/>
  <c r="N137" i="25"/>
  <c r="H137" i="25"/>
  <c r="C137" i="25"/>
  <c r="W137" i="25"/>
  <c r="R137" i="25"/>
  <c r="L137" i="25"/>
  <c r="G137" i="25"/>
  <c r="B137" i="25"/>
  <c r="P137" i="25"/>
  <c r="F137" i="25"/>
  <c r="K137" i="25"/>
  <c r="O137" i="25"/>
  <c r="D137" i="25"/>
  <c r="V137" i="25"/>
  <c r="T137" i="25"/>
  <c r="J137" i="25"/>
  <c r="A138" i="25"/>
  <c r="A303" i="21"/>
  <c r="V302" i="21"/>
  <c r="R302" i="21"/>
  <c r="N302" i="21"/>
  <c r="J302" i="21"/>
  <c r="F302" i="21"/>
  <c r="B302" i="21"/>
  <c r="Y302" i="21"/>
  <c r="U302" i="21"/>
  <c r="Q302" i="21"/>
  <c r="M302" i="21"/>
  <c r="I302" i="21"/>
  <c r="E302" i="21"/>
  <c r="S302" i="21"/>
  <c r="K302" i="21"/>
  <c r="C302" i="21"/>
  <c r="G302" i="21"/>
  <c r="X302" i="21"/>
  <c r="P302" i="21"/>
  <c r="H302" i="21"/>
  <c r="W302" i="21"/>
  <c r="O302" i="21"/>
  <c r="T302" i="21"/>
  <c r="L302" i="21"/>
  <c r="D302" i="21"/>
  <c r="X201" i="21"/>
  <c r="T201" i="21"/>
  <c r="P201" i="21"/>
  <c r="L201" i="21"/>
  <c r="H201" i="21"/>
  <c r="D201" i="21"/>
  <c r="W201" i="21"/>
  <c r="S201" i="21"/>
  <c r="O201" i="21"/>
  <c r="K201" i="21"/>
  <c r="G201" i="21"/>
  <c r="C201" i="21"/>
  <c r="U201" i="21"/>
  <c r="M201" i="21"/>
  <c r="E201" i="21"/>
  <c r="Q201" i="21"/>
  <c r="A202" i="21"/>
  <c r="R201" i="21"/>
  <c r="J201" i="21"/>
  <c r="B201" i="21"/>
  <c r="Y201" i="21"/>
  <c r="I201" i="21"/>
  <c r="V201" i="21"/>
  <c r="N201" i="21"/>
  <c r="F20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70" i="28"/>
  <c r="T370" i="28"/>
  <c r="P370" i="28"/>
  <c r="L370" i="28"/>
  <c r="H370" i="28"/>
  <c r="D370" i="28"/>
  <c r="W370" i="28"/>
  <c r="S370" i="28"/>
  <c r="O370" i="28"/>
  <c r="K370" i="28"/>
  <c r="G370" i="28"/>
  <c r="C370" i="28"/>
  <c r="Y370" i="28"/>
  <c r="Q370" i="28"/>
  <c r="I370" i="28"/>
  <c r="V370" i="28"/>
  <c r="N370" i="28"/>
  <c r="F370" i="28"/>
  <c r="A371" i="28"/>
  <c r="J370" i="28"/>
  <c r="U370" i="28"/>
  <c r="E370" i="28"/>
  <c r="R370" i="28"/>
  <c r="M370" i="28"/>
  <c r="B370"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38" i="25"/>
  <c r="U138" i="25"/>
  <c r="Q138" i="25"/>
  <c r="M138" i="25"/>
  <c r="I138" i="25"/>
  <c r="E138" i="25"/>
  <c r="V138" i="25"/>
  <c r="P138" i="25"/>
  <c r="K138" i="25"/>
  <c r="F138" i="25"/>
  <c r="T138" i="25"/>
  <c r="O138" i="25"/>
  <c r="J138" i="25"/>
  <c r="D138" i="25"/>
  <c r="X138" i="25"/>
  <c r="N138" i="25"/>
  <c r="C138" i="25"/>
  <c r="H138" i="25"/>
  <c r="W138" i="25"/>
  <c r="L138" i="25"/>
  <c r="B138" i="25"/>
  <c r="S138" i="25"/>
  <c r="G138" i="25"/>
  <c r="R138" i="25"/>
  <c r="A139" i="25"/>
  <c r="W234" i="28"/>
  <c r="S234" i="28"/>
  <c r="O234" i="28"/>
  <c r="K234" i="28"/>
  <c r="G234" i="28"/>
  <c r="C234" i="28"/>
  <c r="A235" i="28"/>
  <c r="V234" i="28"/>
  <c r="R234" i="28"/>
  <c r="N234" i="28"/>
  <c r="J234" i="28"/>
  <c r="F234" i="28"/>
  <c r="B234" i="28"/>
  <c r="X234" i="28"/>
  <c r="P234" i="28"/>
  <c r="H234" i="28"/>
  <c r="U234" i="28"/>
  <c r="M234" i="28"/>
  <c r="E234" i="28"/>
  <c r="Y234" i="28"/>
  <c r="I234" i="28"/>
  <c r="T234" i="28"/>
  <c r="D234" i="28"/>
  <c r="Q234" i="28"/>
  <c r="L234" i="28"/>
  <c r="W72" i="19"/>
  <c r="S72" i="19"/>
  <c r="O72" i="19"/>
  <c r="K72" i="19"/>
  <c r="G72" i="19"/>
  <c r="C72" i="19"/>
  <c r="V72" i="19"/>
  <c r="R72" i="19"/>
  <c r="N72" i="19"/>
  <c r="J72" i="19"/>
  <c r="F72" i="19"/>
  <c r="B72" i="19"/>
  <c r="Y72" i="19"/>
  <c r="Q72" i="19"/>
  <c r="I72" i="19"/>
  <c r="X72" i="19"/>
  <c r="P72" i="19"/>
  <c r="H72" i="19"/>
  <c r="U72" i="19"/>
  <c r="E72" i="19"/>
  <c r="T72" i="19"/>
  <c r="D72" i="19"/>
  <c r="M72" i="19"/>
  <c r="L72" i="19"/>
  <c r="A73" i="19"/>
  <c r="Y405" i="28"/>
  <c r="U405" i="28"/>
  <c r="Q405" i="28"/>
  <c r="M405" i="28"/>
  <c r="I405" i="28"/>
  <c r="E405" i="28"/>
  <c r="X405" i="28"/>
  <c r="T405" i="28"/>
  <c r="P405" i="28"/>
  <c r="L405" i="28"/>
  <c r="H405" i="28"/>
  <c r="D405" i="28"/>
  <c r="A406" i="28"/>
  <c r="R405" i="28"/>
  <c r="J405" i="28"/>
  <c r="B405" i="28"/>
  <c r="W405" i="28"/>
  <c r="O405" i="28"/>
  <c r="G405" i="28"/>
  <c r="S405" i="28"/>
  <c r="C405" i="28"/>
  <c r="N405" i="28"/>
  <c r="V405" i="28"/>
  <c r="K405" i="28"/>
  <c r="F405" i="28"/>
  <c r="A105" i="28"/>
  <c r="V104" i="28"/>
  <c r="R104" i="28"/>
  <c r="N104" i="28"/>
  <c r="J104" i="28"/>
  <c r="F104" i="28"/>
  <c r="B104" i="28"/>
  <c r="Y104" i="28"/>
  <c r="U104" i="28"/>
  <c r="Q104" i="28"/>
  <c r="M104" i="28"/>
  <c r="I104" i="28"/>
  <c r="E104" i="28"/>
  <c r="W104" i="28"/>
  <c r="O104" i="28"/>
  <c r="G104" i="28"/>
  <c r="T104" i="28"/>
  <c r="L104" i="28"/>
  <c r="D104" i="28"/>
  <c r="X104" i="28"/>
  <c r="H104" i="28"/>
  <c r="P104" i="28"/>
  <c r="S104" i="28"/>
  <c r="C104" i="28"/>
  <c r="K104" i="28"/>
  <c r="Y337" i="28"/>
  <c r="U337" i="28"/>
  <c r="Q337" i="28"/>
  <c r="M337" i="28"/>
  <c r="I337" i="28"/>
  <c r="E337" i="28"/>
  <c r="X337" i="28"/>
  <c r="T337" i="28"/>
  <c r="P337" i="28"/>
  <c r="L337" i="28"/>
  <c r="H337" i="28"/>
  <c r="D337" i="28"/>
  <c r="V337" i="28"/>
  <c r="N337" i="28"/>
  <c r="F337" i="28"/>
  <c r="S337" i="28"/>
  <c r="K337" i="28"/>
  <c r="C337" i="28"/>
  <c r="O337" i="28"/>
  <c r="A338" i="28"/>
  <c r="J337" i="28"/>
  <c r="R337" i="28"/>
  <c r="B337" i="28"/>
  <c r="G337" i="28"/>
  <c r="W337"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5" i="21"/>
  <c r="V104" i="21"/>
  <c r="R104" i="21"/>
  <c r="N104" i="21"/>
  <c r="J104" i="21"/>
  <c r="F104" i="21"/>
  <c r="B104" i="21"/>
  <c r="T104" i="21"/>
  <c r="L104" i="21"/>
  <c r="D104" i="21"/>
  <c r="Y104" i="21"/>
  <c r="U104" i="21"/>
  <c r="Q104" i="21"/>
  <c r="M104" i="21"/>
  <c r="I104" i="21"/>
  <c r="E104" i="21"/>
  <c r="X104" i="21"/>
  <c r="P104" i="21"/>
  <c r="H104" i="21"/>
  <c r="K104" i="21"/>
  <c r="S104" i="21"/>
  <c r="O104" i="21"/>
  <c r="W104" i="21"/>
  <c r="G104" i="21"/>
  <c r="C104"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1" i="28"/>
  <c r="V170" i="28"/>
  <c r="R170" i="28"/>
  <c r="N170" i="28"/>
  <c r="J170" i="28"/>
  <c r="F170" i="28"/>
  <c r="B170" i="28"/>
  <c r="Y170" i="28"/>
  <c r="U170" i="28"/>
  <c r="Q170" i="28"/>
  <c r="M170" i="28"/>
  <c r="I170" i="28"/>
  <c r="E170" i="28"/>
  <c r="S170" i="28"/>
  <c r="K170" i="28"/>
  <c r="C170" i="28"/>
  <c r="X170" i="28"/>
  <c r="P170" i="28"/>
  <c r="H170" i="28"/>
  <c r="L170" i="28"/>
  <c r="D170" i="28"/>
  <c r="W170" i="28"/>
  <c r="G170" i="28"/>
  <c r="T170" i="28"/>
  <c r="O170" i="28"/>
  <c r="Y268" i="28"/>
  <c r="U268" i="28"/>
  <c r="Q268" i="28"/>
  <c r="M268" i="28"/>
  <c r="I268" i="28"/>
  <c r="E268" i="28"/>
  <c r="X268" i="28"/>
  <c r="T268" i="28"/>
  <c r="P268" i="28"/>
  <c r="L268" i="28"/>
  <c r="H268" i="28"/>
  <c r="D268" i="28"/>
  <c r="A269" i="28"/>
  <c r="R268" i="28"/>
  <c r="J268" i="28"/>
  <c r="B268" i="28"/>
  <c r="W268" i="28"/>
  <c r="O268" i="28"/>
  <c r="G268" i="28"/>
  <c r="K268" i="28"/>
  <c r="V268" i="28"/>
  <c r="F268" i="28"/>
  <c r="N268" i="28"/>
  <c r="C268" i="28"/>
  <c r="S268" i="28"/>
  <c r="W337" i="21"/>
  <c r="S337" i="21"/>
  <c r="O337" i="21"/>
  <c r="K337" i="21"/>
  <c r="G337" i="21"/>
  <c r="C337" i="21"/>
  <c r="A338" i="21"/>
  <c r="V337" i="21"/>
  <c r="R337" i="21"/>
  <c r="N337" i="21"/>
  <c r="J337" i="21"/>
  <c r="F337" i="21"/>
  <c r="B337" i="21"/>
  <c r="T337" i="21"/>
  <c r="L337" i="21"/>
  <c r="D337" i="21"/>
  <c r="X337" i="21"/>
  <c r="H337" i="21"/>
  <c r="Y337" i="21"/>
  <c r="Q337" i="21"/>
  <c r="I337" i="21"/>
  <c r="P337" i="21"/>
  <c r="M337" i="21"/>
  <c r="U337" i="21"/>
  <c r="E337" i="21"/>
  <c r="X71" i="21"/>
  <c r="T71" i="21"/>
  <c r="P71" i="21"/>
  <c r="L71" i="21"/>
  <c r="H71" i="21"/>
  <c r="D71" i="21"/>
  <c r="W71" i="21"/>
  <c r="S71" i="21"/>
  <c r="O71" i="21"/>
  <c r="K71" i="21"/>
  <c r="G71" i="21"/>
  <c r="C71" i="21"/>
  <c r="Y71" i="21"/>
  <c r="Q71" i="21"/>
  <c r="I71" i="21"/>
  <c r="U71" i="21"/>
  <c r="E71" i="21"/>
  <c r="R71" i="21"/>
  <c r="B71" i="21"/>
  <c r="V71" i="21"/>
  <c r="N71" i="21"/>
  <c r="F71" i="21"/>
  <c r="M71" i="21"/>
  <c r="A72" i="21"/>
  <c r="J71" i="21"/>
  <c r="X71" i="28"/>
  <c r="T71" i="28"/>
  <c r="P71" i="28"/>
  <c r="L71" i="28"/>
  <c r="H71" i="28"/>
  <c r="D71" i="28"/>
  <c r="W71" i="28"/>
  <c r="S71" i="28"/>
  <c r="O71" i="28"/>
  <c r="K71" i="28"/>
  <c r="G71" i="28"/>
  <c r="C71" i="28"/>
  <c r="U71" i="28"/>
  <c r="M71" i="28"/>
  <c r="E71" i="28"/>
  <c r="A72" i="28"/>
  <c r="R71" i="28"/>
  <c r="J71" i="28"/>
  <c r="B71" i="28"/>
  <c r="V71" i="28"/>
  <c r="F71" i="28"/>
  <c r="Q71" i="28"/>
  <c r="N71" i="28"/>
  <c r="Y71" i="28"/>
  <c r="I71" i="28"/>
  <c r="W303" i="28"/>
  <c r="S303" i="28"/>
  <c r="O303" i="28"/>
  <c r="K303" i="28"/>
  <c r="G303" i="28"/>
  <c r="C303" i="28"/>
  <c r="A304" i="28"/>
  <c r="V303" i="28"/>
  <c r="R303" i="28"/>
  <c r="N303" i="28"/>
  <c r="J303" i="28"/>
  <c r="F303" i="28"/>
  <c r="B303" i="28"/>
  <c r="T303" i="28"/>
  <c r="L303" i="28"/>
  <c r="D303" i="28"/>
  <c r="Y303" i="28"/>
  <c r="Q303" i="28"/>
  <c r="I303" i="28"/>
  <c r="M303" i="28"/>
  <c r="X303" i="28"/>
  <c r="H303" i="28"/>
  <c r="P303" i="28"/>
  <c r="U303" i="28"/>
  <c r="E303" i="28"/>
  <c r="Y139" i="19"/>
  <c r="U139" i="19"/>
  <c r="Q139" i="19"/>
  <c r="M139" i="19"/>
  <c r="I139" i="19"/>
  <c r="E139" i="19"/>
  <c r="X139" i="19"/>
  <c r="T139" i="19"/>
  <c r="P139" i="19"/>
  <c r="L139" i="19"/>
  <c r="H139" i="19"/>
  <c r="D139" i="19"/>
  <c r="W139" i="19"/>
  <c r="O139" i="19"/>
  <c r="G139" i="19"/>
  <c r="V139" i="19"/>
  <c r="N139" i="19"/>
  <c r="F139" i="19"/>
  <c r="K139" i="19"/>
  <c r="J139" i="19"/>
  <c r="C139" i="19"/>
  <c r="B139" i="19"/>
  <c r="S139" i="19"/>
  <c r="R139" i="19"/>
  <c r="A140" i="19"/>
  <c r="W371" i="28"/>
  <c r="S371" i="28"/>
  <c r="O371" i="28"/>
  <c r="K371" i="28"/>
  <c r="G371" i="28"/>
  <c r="C371" i="28"/>
  <c r="A372" i="28"/>
  <c r="V371" i="28"/>
  <c r="R371" i="28"/>
  <c r="N371" i="28"/>
  <c r="J371" i="28"/>
  <c r="F371" i="28"/>
  <c r="B371" i="28"/>
  <c r="X371" i="28"/>
  <c r="P371" i="28"/>
  <c r="H371" i="28"/>
  <c r="U371" i="28"/>
  <c r="M371" i="28"/>
  <c r="E371" i="28"/>
  <c r="Q371" i="28"/>
  <c r="L371" i="28"/>
  <c r="D371" i="28"/>
  <c r="T371" i="28"/>
  <c r="Y371" i="28"/>
  <c r="I371" i="28"/>
  <c r="W202" i="21"/>
  <c r="S202" i="21"/>
  <c r="O202" i="21"/>
  <c r="K202" i="21"/>
  <c r="G202" i="21"/>
  <c r="C202" i="21"/>
  <c r="A203" i="21"/>
  <c r="V202" i="21"/>
  <c r="R202" i="21"/>
  <c r="N202" i="21"/>
  <c r="J202" i="21"/>
  <c r="F202" i="21"/>
  <c r="B202" i="21"/>
  <c r="T202" i="21"/>
  <c r="L202" i="21"/>
  <c r="D202" i="21"/>
  <c r="X202" i="21"/>
  <c r="H202" i="21"/>
  <c r="Y202" i="21"/>
  <c r="Q202" i="21"/>
  <c r="I202" i="21"/>
  <c r="P202" i="21"/>
  <c r="E202" i="21"/>
  <c r="U202" i="21"/>
  <c r="M202" i="21"/>
  <c r="W405" i="21"/>
  <c r="S405" i="21"/>
  <c r="O405" i="21"/>
  <c r="K405" i="21"/>
  <c r="G405" i="21"/>
  <c r="C405" i="21"/>
  <c r="A406" i="21"/>
  <c r="V405" i="21"/>
  <c r="R405" i="21"/>
  <c r="N405" i="21"/>
  <c r="J405" i="21"/>
  <c r="F405" i="21"/>
  <c r="B405" i="21"/>
  <c r="X405" i="21"/>
  <c r="P405" i="21"/>
  <c r="H405" i="21"/>
  <c r="L405" i="21"/>
  <c r="U405" i="21"/>
  <c r="M405" i="21"/>
  <c r="E405" i="21"/>
  <c r="T405" i="21"/>
  <c r="D405" i="21"/>
  <c r="Q405" i="21"/>
  <c r="Y405" i="21"/>
  <c r="I405" i="21"/>
  <c r="V105" i="25"/>
  <c r="R105" i="25"/>
  <c r="N105" i="25"/>
  <c r="J105" i="25"/>
  <c r="F105" i="25"/>
  <c r="B105" i="25"/>
  <c r="Y105" i="25"/>
  <c r="U105" i="25"/>
  <c r="Q105" i="25"/>
  <c r="M105" i="25"/>
  <c r="I105" i="25"/>
  <c r="E105" i="25"/>
  <c r="X105" i="25"/>
  <c r="P105" i="25"/>
  <c r="H105" i="25"/>
  <c r="T105" i="25"/>
  <c r="W105" i="25"/>
  <c r="O105" i="25"/>
  <c r="G105" i="25"/>
  <c r="L105" i="25"/>
  <c r="D105" i="25"/>
  <c r="C105" i="25"/>
  <c r="S105" i="25"/>
  <c r="K105" i="25"/>
  <c r="A106" i="25"/>
  <c r="W268" i="21"/>
  <c r="S268" i="21"/>
  <c r="O268" i="21"/>
  <c r="K268" i="21"/>
  <c r="G268" i="21"/>
  <c r="C268" i="21"/>
  <c r="A269" i="21"/>
  <c r="V268" i="21"/>
  <c r="R268" i="21"/>
  <c r="N268" i="21"/>
  <c r="J268" i="21"/>
  <c r="F268" i="21"/>
  <c r="B268" i="21"/>
  <c r="X268" i="21"/>
  <c r="P268" i="21"/>
  <c r="H268" i="21"/>
  <c r="T268" i="21"/>
  <c r="D268" i="21"/>
  <c r="U268" i="21"/>
  <c r="M268" i="21"/>
  <c r="E268" i="21"/>
  <c r="L268" i="21"/>
  <c r="I268" i="21"/>
  <c r="Q268" i="21"/>
  <c r="Y268" i="21"/>
  <c r="Y202" i="28"/>
  <c r="U202" i="28"/>
  <c r="Q202" i="28"/>
  <c r="M202" i="28"/>
  <c r="I202" i="28"/>
  <c r="E202" i="28"/>
  <c r="X202" i="28"/>
  <c r="T202" i="28"/>
  <c r="P202" i="28"/>
  <c r="L202" i="28"/>
  <c r="H202" i="28"/>
  <c r="D202" i="28"/>
  <c r="V202" i="28"/>
  <c r="N202" i="28"/>
  <c r="F202" i="28"/>
  <c r="S202" i="28"/>
  <c r="K202" i="28"/>
  <c r="C202" i="28"/>
  <c r="W202" i="28"/>
  <c r="G202" i="28"/>
  <c r="R202" i="28"/>
  <c r="B202" i="28"/>
  <c r="J202" i="28"/>
  <c r="A203" i="28"/>
  <c r="O202" i="28"/>
  <c r="W137" i="21"/>
  <c r="S137" i="21"/>
  <c r="O137" i="21"/>
  <c r="K137" i="21"/>
  <c r="G137" i="21"/>
  <c r="C137" i="21"/>
  <c r="A138" i="21"/>
  <c r="V137" i="21"/>
  <c r="R137" i="21"/>
  <c r="N137" i="21"/>
  <c r="J137" i="21"/>
  <c r="F137" i="21"/>
  <c r="B137" i="21"/>
  <c r="X137" i="21"/>
  <c r="P137" i="21"/>
  <c r="H137" i="21"/>
  <c r="L137" i="21"/>
  <c r="U137" i="21"/>
  <c r="M137" i="21"/>
  <c r="E137" i="21"/>
  <c r="T137" i="21"/>
  <c r="D137" i="21"/>
  <c r="Q137" i="21"/>
  <c r="I137" i="21"/>
  <c r="Y137" i="21"/>
  <c r="Y170" i="21"/>
  <c r="U170" i="21"/>
  <c r="Q170" i="21"/>
  <c r="M170" i="21"/>
  <c r="I170" i="21"/>
  <c r="E170" i="21"/>
  <c r="X170" i="21"/>
  <c r="T170" i="21"/>
  <c r="P170" i="21"/>
  <c r="L170" i="21"/>
  <c r="H170" i="21"/>
  <c r="D170" i="21"/>
  <c r="A171" i="21"/>
  <c r="R170" i="21"/>
  <c r="J170" i="21"/>
  <c r="B170" i="21"/>
  <c r="N170" i="21"/>
  <c r="W170" i="21"/>
  <c r="O170" i="21"/>
  <c r="G170" i="21"/>
  <c r="V170" i="21"/>
  <c r="F170" i="21"/>
  <c r="S170" i="21"/>
  <c r="K170" i="21"/>
  <c r="C170" i="21"/>
  <c r="Y303" i="21"/>
  <c r="U303" i="21"/>
  <c r="Q303" i="21"/>
  <c r="M303" i="21"/>
  <c r="I303" i="21"/>
  <c r="E303" i="21"/>
  <c r="X303" i="21"/>
  <c r="T303" i="21"/>
  <c r="P303" i="21"/>
  <c r="L303" i="21"/>
  <c r="H303" i="21"/>
  <c r="D303" i="21"/>
  <c r="A304" i="21"/>
  <c r="R303" i="21"/>
  <c r="J303" i="21"/>
  <c r="B303" i="21"/>
  <c r="V303" i="21"/>
  <c r="F303" i="21"/>
  <c r="W303" i="21"/>
  <c r="O303" i="21"/>
  <c r="G303" i="21"/>
  <c r="N303" i="21"/>
  <c r="C303" i="21"/>
  <c r="S303" i="21"/>
  <c r="K303" i="21"/>
  <c r="Y371" i="21"/>
  <c r="U371" i="21"/>
  <c r="Q371" i="21"/>
  <c r="M371" i="21"/>
  <c r="I371" i="21"/>
  <c r="E371" i="21"/>
  <c r="X371" i="21"/>
  <c r="T371" i="21"/>
  <c r="P371" i="21"/>
  <c r="L371" i="21"/>
  <c r="H371" i="21"/>
  <c r="D371" i="21"/>
  <c r="V371" i="21"/>
  <c r="N371" i="21"/>
  <c r="F371" i="21"/>
  <c r="A372" i="21"/>
  <c r="J371" i="21"/>
  <c r="S371" i="21"/>
  <c r="K371" i="21"/>
  <c r="C371" i="21"/>
  <c r="R371" i="21"/>
  <c r="B371" i="21"/>
  <c r="G371" i="21"/>
  <c r="W371" i="21"/>
  <c r="O371" i="21"/>
  <c r="Y234" i="21"/>
  <c r="U234" i="21"/>
  <c r="Q234" i="21"/>
  <c r="M234" i="21"/>
  <c r="I234" i="21"/>
  <c r="E234" i="21"/>
  <c r="X234" i="21"/>
  <c r="T234" i="21"/>
  <c r="P234" i="21"/>
  <c r="L234" i="21"/>
  <c r="H234" i="21"/>
  <c r="D234" i="21"/>
  <c r="V234" i="21"/>
  <c r="N234" i="21"/>
  <c r="F234" i="21"/>
  <c r="R234" i="21"/>
  <c r="B234" i="21"/>
  <c r="S234" i="21"/>
  <c r="K234" i="21"/>
  <c r="C234" i="21"/>
  <c r="A235" i="21"/>
  <c r="J234" i="21"/>
  <c r="W234" i="21"/>
  <c r="O234" i="21"/>
  <c r="G234" i="21"/>
  <c r="X137" i="28"/>
  <c r="T137" i="28"/>
  <c r="P137" i="28"/>
  <c r="L137" i="28"/>
  <c r="H137" i="28"/>
  <c r="D137" i="28"/>
  <c r="W137" i="28"/>
  <c r="S137" i="28"/>
  <c r="O137" i="28"/>
  <c r="K137" i="28"/>
  <c r="G137" i="28"/>
  <c r="C137" i="28"/>
  <c r="Y137" i="28"/>
  <c r="Q137" i="28"/>
  <c r="I137" i="28"/>
  <c r="V137" i="28"/>
  <c r="N137" i="28"/>
  <c r="F137" i="28"/>
  <c r="A138" i="28"/>
  <c r="J137" i="28"/>
  <c r="R137" i="28"/>
  <c r="U137" i="28"/>
  <c r="E137" i="28"/>
  <c r="B137" i="28"/>
  <c r="M137" i="28"/>
  <c r="X106" i="19"/>
  <c r="T106" i="19"/>
  <c r="P106" i="19"/>
  <c r="L106" i="19"/>
  <c r="H106" i="19"/>
  <c r="D106" i="19"/>
  <c r="W106" i="19"/>
  <c r="S106" i="19"/>
  <c r="O106" i="19"/>
  <c r="K106" i="19"/>
  <c r="G106" i="19"/>
  <c r="C106" i="19"/>
  <c r="R106" i="19"/>
  <c r="J106" i="19"/>
  <c r="B106" i="19"/>
  <c r="Y106" i="19"/>
  <c r="Q106" i="19"/>
  <c r="I106" i="19"/>
  <c r="N106" i="19"/>
  <c r="M106" i="19"/>
  <c r="F106" i="19"/>
  <c r="E106" i="19"/>
  <c r="V106" i="19"/>
  <c r="U106" i="19"/>
  <c r="A107" i="19"/>
  <c r="V72" i="25"/>
  <c r="R72" i="25"/>
  <c r="N72" i="25"/>
  <c r="J72" i="25"/>
  <c r="F72" i="25"/>
  <c r="B72" i="25"/>
  <c r="Y72" i="25"/>
  <c r="U72" i="25"/>
  <c r="Q72" i="25"/>
  <c r="M72" i="25"/>
  <c r="I72" i="25"/>
  <c r="E72" i="25"/>
  <c r="X72" i="25"/>
  <c r="P72" i="25"/>
  <c r="H72" i="25"/>
  <c r="W72" i="25"/>
  <c r="O72" i="25"/>
  <c r="G72" i="25"/>
  <c r="S72" i="25"/>
  <c r="C72" i="25"/>
  <c r="L72" i="25"/>
  <c r="K72" i="25"/>
  <c r="T72" i="25"/>
  <c r="D72" i="25"/>
  <c r="A73"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3" i="25"/>
  <c r="R73" i="25"/>
  <c r="N73" i="25"/>
  <c r="J73" i="25"/>
  <c r="F73" i="25"/>
  <c r="B73" i="25"/>
  <c r="Y73" i="25"/>
  <c r="U73" i="25"/>
  <c r="Q73" i="25"/>
  <c r="M73" i="25"/>
  <c r="I73" i="25"/>
  <c r="E73" i="25"/>
  <c r="X73" i="25"/>
  <c r="P73" i="25"/>
  <c r="H73" i="25"/>
  <c r="W73" i="25"/>
  <c r="O73" i="25"/>
  <c r="G73" i="25"/>
  <c r="K73" i="25"/>
  <c r="S73" i="25"/>
  <c r="L73" i="25"/>
  <c r="T73" i="25"/>
  <c r="D73" i="25"/>
  <c r="C73" i="25"/>
  <c r="A74" i="25"/>
  <c r="W138" i="28"/>
  <c r="S138" i="28"/>
  <c r="O138" i="28"/>
  <c r="K138" i="28"/>
  <c r="G138" i="28"/>
  <c r="C138" i="28"/>
  <c r="A139" i="28"/>
  <c r="V138" i="28"/>
  <c r="R138" i="28"/>
  <c r="N138" i="28"/>
  <c r="J138" i="28"/>
  <c r="F138" i="28"/>
  <c r="B138" i="28"/>
  <c r="X138" i="28"/>
  <c r="P138" i="28"/>
  <c r="H138" i="28"/>
  <c r="U138" i="28"/>
  <c r="M138" i="28"/>
  <c r="E138" i="28"/>
  <c r="Q138" i="28"/>
  <c r="Y138" i="28"/>
  <c r="L138" i="28"/>
  <c r="I138" i="28"/>
  <c r="D138" i="28"/>
  <c r="T138" i="28"/>
  <c r="A339" i="21"/>
  <c r="V338" i="21"/>
  <c r="R338" i="21"/>
  <c r="N338" i="21"/>
  <c r="J338" i="21"/>
  <c r="F338" i="21"/>
  <c r="B338" i="21"/>
  <c r="Y338" i="21"/>
  <c r="U338" i="21"/>
  <c r="Q338" i="21"/>
  <c r="M338" i="21"/>
  <c r="I338" i="21"/>
  <c r="E338" i="21"/>
  <c r="S338" i="21"/>
  <c r="K338" i="21"/>
  <c r="C338" i="21"/>
  <c r="W338" i="21"/>
  <c r="G338" i="21"/>
  <c r="X338" i="21"/>
  <c r="P338" i="21"/>
  <c r="H338" i="21"/>
  <c r="O338" i="21"/>
  <c r="T338" i="21"/>
  <c r="L338" i="21"/>
  <c r="D338" i="21"/>
  <c r="Y171" i="28"/>
  <c r="U171" i="28"/>
  <c r="Q171" i="28"/>
  <c r="M171" i="28"/>
  <c r="I171" i="28"/>
  <c r="E171" i="28"/>
  <c r="X171" i="28"/>
  <c r="T171" i="28"/>
  <c r="P171" i="28"/>
  <c r="L171" i="28"/>
  <c r="H171" i="28"/>
  <c r="D171" i="28"/>
  <c r="A172" i="28"/>
  <c r="R171" i="28"/>
  <c r="J171" i="28"/>
  <c r="B171" i="28"/>
  <c r="W171" i="28"/>
  <c r="O171" i="28"/>
  <c r="G171" i="28"/>
  <c r="S171" i="28"/>
  <c r="C171" i="28"/>
  <c r="K171" i="28"/>
  <c r="N171" i="28"/>
  <c r="V171" i="28"/>
  <c r="F171" i="28"/>
  <c r="X406" i="28"/>
  <c r="T406" i="28"/>
  <c r="P406" i="28"/>
  <c r="L406" i="28"/>
  <c r="H406" i="28"/>
  <c r="D406" i="28"/>
  <c r="W406" i="28"/>
  <c r="S406" i="28"/>
  <c r="O406" i="28"/>
  <c r="K406" i="28"/>
  <c r="G406" i="28"/>
  <c r="C406" i="28"/>
  <c r="Y406" i="28"/>
  <c r="Q406" i="28"/>
  <c r="I406" i="28"/>
  <c r="V406" i="28"/>
  <c r="N406" i="28"/>
  <c r="F406" i="28"/>
  <c r="A407" i="28"/>
  <c r="J406" i="28"/>
  <c r="U406" i="28"/>
  <c r="E406" i="28"/>
  <c r="M406" i="28"/>
  <c r="R406" i="28"/>
  <c r="B406" i="28"/>
  <c r="A236" i="28"/>
  <c r="V235" i="28"/>
  <c r="R235" i="28"/>
  <c r="N235" i="28"/>
  <c r="J235" i="28"/>
  <c r="F235" i="28"/>
  <c r="B235" i="28"/>
  <c r="Y235" i="28"/>
  <c r="U235" i="28"/>
  <c r="Q235" i="28"/>
  <c r="M235" i="28"/>
  <c r="I235" i="28"/>
  <c r="E235" i="28"/>
  <c r="W235" i="28"/>
  <c r="O235" i="28"/>
  <c r="G235" i="28"/>
  <c r="T235" i="28"/>
  <c r="L235" i="28"/>
  <c r="D235" i="28"/>
  <c r="P235" i="28"/>
  <c r="K235" i="28"/>
  <c r="C235" i="28"/>
  <c r="S235" i="28"/>
  <c r="X235" i="28"/>
  <c r="H235" i="28"/>
  <c r="X107" i="19"/>
  <c r="T107" i="19"/>
  <c r="P107" i="19"/>
  <c r="L107" i="19"/>
  <c r="H107" i="19"/>
  <c r="D107" i="19"/>
  <c r="W107" i="19"/>
  <c r="S107" i="19"/>
  <c r="O107" i="19"/>
  <c r="K107" i="19"/>
  <c r="G107" i="19"/>
  <c r="C107" i="19"/>
  <c r="R107" i="19"/>
  <c r="J107" i="19"/>
  <c r="B107" i="19"/>
  <c r="Y107" i="19"/>
  <c r="Q107" i="19"/>
  <c r="I107" i="19"/>
  <c r="V107" i="19"/>
  <c r="F107" i="19"/>
  <c r="U107" i="19"/>
  <c r="E107" i="19"/>
  <c r="N107" i="19"/>
  <c r="M107" i="19"/>
  <c r="A108" i="19"/>
  <c r="X372" i="21"/>
  <c r="T372" i="21"/>
  <c r="P372" i="21"/>
  <c r="L372" i="21"/>
  <c r="H372" i="21"/>
  <c r="D372" i="21"/>
  <c r="W372" i="21"/>
  <c r="S372" i="21"/>
  <c r="O372" i="21"/>
  <c r="K372" i="21"/>
  <c r="G372" i="21"/>
  <c r="C372" i="21"/>
  <c r="U372" i="21"/>
  <c r="M372" i="21"/>
  <c r="E372" i="21"/>
  <c r="Q372" i="21"/>
  <c r="A373" i="21"/>
  <c r="R372" i="21"/>
  <c r="J372" i="21"/>
  <c r="B372" i="21"/>
  <c r="Y372" i="21"/>
  <c r="I372" i="21"/>
  <c r="F372" i="21"/>
  <c r="N372" i="21"/>
  <c r="V372" i="21"/>
  <c r="X304" i="21"/>
  <c r="T304" i="21"/>
  <c r="P304" i="21"/>
  <c r="L304" i="21"/>
  <c r="H304" i="21"/>
  <c r="D304" i="21"/>
  <c r="W304" i="21"/>
  <c r="S304" i="21"/>
  <c r="O304" i="21"/>
  <c r="K304" i="21"/>
  <c r="G304" i="21"/>
  <c r="C304" i="21"/>
  <c r="Y304" i="21"/>
  <c r="Q304" i="21"/>
  <c r="I304" i="21"/>
  <c r="M304" i="21"/>
  <c r="V304" i="21"/>
  <c r="N304" i="21"/>
  <c r="F304" i="21"/>
  <c r="U304" i="21"/>
  <c r="E304" i="21"/>
  <c r="B304" i="21"/>
  <c r="A305" i="21"/>
  <c r="R304" i="21"/>
  <c r="J304" i="21"/>
  <c r="A139" i="21"/>
  <c r="V138" i="21"/>
  <c r="R138" i="21"/>
  <c r="N138" i="21"/>
  <c r="J138" i="21"/>
  <c r="F138" i="21"/>
  <c r="B138" i="21"/>
  <c r="Y138" i="21"/>
  <c r="U138" i="21"/>
  <c r="Q138" i="21"/>
  <c r="M138" i="21"/>
  <c r="I138" i="21"/>
  <c r="E138" i="21"/>
  <c r="W138" i="21"/>
  <c r="O138" i="21"/>
  <c r="G138" i="21"/>
  <c r="S138" i="21"/>
  <c r="C138" i="21"/>
  <c r="T138" i="21"/>
  <c r="L138" i="21"/>
  <c r="D138" i="21"/>
  <c r="K138" i="21"/>
  <c r="H138" i="21"/>
  <c r="X138" i="21"/>
  <c r="P138" i="21"/>
  <c r="X203" i="28"/>
  <c r="T203" i="28"/>
  <c r="P203" i="28"/>
  <c r="L203" i="28"/>
  <c r="H203" i="28"/>
  <c r="D203" i="28"/>
  <c r="W203" i="28"/>
  <c r="S203" i="28"/>
  <c r="O203" i="28"/>
  <c r="K203" i="28"/>
  <c r="G203" i="28"/>
  <c r="C203" i="28"/>
  <c r="U203" i="28"/>
  <c r="M203" i="28"/>
  <c r="E203" i="28"/>
  <c r="A204" i="28"/>
  <c r="R203" i="28"/>
  <c r="J203" i="28"/>
  <c r="B203" i="28"/>
  <c r="N203" i="28"/>
  <c r="Y203" i="28"/>
  <c r="I203" i="28"/>
  <c r="Q203" i="28"/>
  <c r="F203" i="28"/>
  <c r="V203" i="28"/>
  <c r="A407" i="21"/>
  <c r="V406" i="21"/>
  <c r="R406" i="21"/>
  <c r="N406" i="21"/>
  <c r="J406" i="21"/>
  <c r="F406" i="21"/>
  <c r="B406" i="21"/>
  <c r="Y406" i="21"/>
  <c r="U406" i="21"/>
  <c r="Q406" i="21"/>
  <c r="M406" i="21"/>
  <c r="I406" i="21"/>
  <c r="E406" i="21"/>
  <c r="W406" i="21"/>
  <c r="O406" i="21"/>
  <c r="G406" i="21"/>
  <c r="S406" i="21"/>
  <c r="C406" i="21"/>
  <c r="T406" i="21"/>
  <c r="L406" i="21"/>
  <c r="D406" i="21"/>
  <c r="K406" i="21"/>
  <c r="X406" i="21"/>
  <c r="P406" i="21"/>
  <c r="H406" i="21"/>
  <c r="A305" i="28"/>
  <c r="V304" i="28"/>
  <c r="R304" i="28"/>
  <c r="N304" i="28"/>
  <c r="J304" i="28"/>
  <c r="F304" i="28"/>
  <c r="B304" i="28"/>
  <c r="Y304" i="28"/>
  <c r="U304" i="28"/>
  <c r="Q304" i="28"/>
  <c r="M304" i="28"/>
  <c r="I304" i="28"/>
  <c r="E304" i="28"/>
  <c r="S304" i="28"/>
  <c r="K304" i="28"/>
  <c r="C304" i="28"/>
  <c r="X304" i="28"/>
  <c r="P304" i="28"/>
  <c r="H304" i="28"/>
  <c r="T304" i="28"/>
  <c r="D304" i="28"/>
  <c r="O304" i="28"/>
  <c r="G304" i="28"/>
  <c r="W304" i="28"/>
  <c r="L304" i="28"/>
  <c r="W72" i="28"/>
  <c r="S72" i="28"/>
  <c r="O72" i="28"/>
  <c r="K72" i="28"/>
  <c r="G72" i="28"/>
  <c r="C72" i="28"/>
  <c r="A73" i="28"/>
  <c r="V72" i="28"/>
  <c r="R72" i="28"/>
  <c r="N72" i="28"/>
  <c r="J72" i="28"/>
  <c r="F72" i="28"/>
  <c r="B72" i="28"/>
  <c r="T72" i="28"/>
  <c r="L72" i="28"/>
  <c r="D72" i="28"/>
  <c r="Y72" i="28"/>
  <c r="Q72" i="28"/>
  <c r="I72" i="28"/>
  <c r="M72" i="28"/>
  <c r="E72" i="28"/>
  <c r="X72" i="28"/>
  <c r="H72" i="28"/>
  <c r="U72" i="28"/>
  <c r="P72" i="28"/>
  <c r="V40" i="25"/>
  <c r="R40" i="25"/>
  <c r="N40" i="25"/>
  <c r="J40" i="25"/>
  <c r="F40" i="25"/>
  <c r="B40" i="25"/>
  <c r="Y40" i="25"/>
  <c r="U40" i="25"/>
  <c r="Q40" i="25"/>
  <c r="M40" i="25"/>
  <c r="I40" i="25"/>
  <c r="E40" i="25"/>
  <c r="S40" i="25"/>
  <c r="K40" i="25"/>
  <c r="C40" i="25"/>
  <c r="W40" i="25"/>
  <c r="G40" i="25"/>
  <c r="D40" i="25"/>
  <c r="X40" i="25"/>
  <c r="P40" i="25"/>
  <c r="H40" i="25"/>
  <c r="O40" i="25"/>
  <c r="T40" i="25"/>
  <c r="L40" i="25"/>
  <c r="X40" i="21"/>
  <c r="T40" i="21"/>
  <c r="P40" i="21"/>
  <c r="L40" i="21"/>
  <c r="H40" i="21"/>
  <c r="D40" i="21"/>
  <c r="W40" i="21"/>
  <c r="S40" i="21"/>
  <c r="O40" i="21"/>
  <c r="K40" i="21"/>
  <c r="G40" i="21"/>
  <c r="C40" i="21"/>
  <c r="U40" i="21"/>
  <c r="M40" i="21"/>
  <c r="E40" i="21"/>
  <c r="Q40" i="21"/>
  <c r="N40"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3" i="19"/>
  <c r="S73" i="19"/>
  <c r="O73" i="19"/>
  <c r="K73" i="19"/>
  <c r="G73" i="19"/>
  <c r="C73" i="19"/>
  <c r="V73" i="19"/>
  <c r="R73" i="19"/>
  <c r="N73" i="19"/>
  <c r="J73" i="19"/>
  <c r="F73" i="19"/>
  <c r="B73" i="19"/>
  <c r="Y73" i="19"/>
  <c r="Q73" i="19"/>
  <c r="I73" i="19"/>
  <c r="X73" i="19"/>
  <c r="P73" i="19"/>
  <c r="H73" i="19"/>
  <c r="M73" i="19"/>
  <c r="L73" i="19"/>
  <c r="E73" i="19"/>
  <c r="D73" i="19"/>
  <c r="U73" i="19"/>
  <c r="T73" i="19"/>
  <c r="A74" i="19"/>
  <c r="X171" i="21"/>
  <c r="T171" i="21"/>
  <c r="P171" i="21"/>
  <c r="L171" i="21"/>
  <c r="H171" i="21"/>
  <c r="D171" i="21"/>
  <c r="W171" i="21"/>
  <c r="S171" i="21"/>
  <c r="O171" i="21"/>
  <c r="K171" i="21"/>
  <c r="G171" i="21"/>
  <c r="C171" i="21"/>
  <c r="Y171" i="21"/>
  <c r="Q171" i="21"/>
  <c r="I171" i="21"/>
  <c r="U171" i="21"/>
  <c r="E171" i="21"/>
  <c r="V171" i="21"/>
  <c r="N171" i="21"/>
  <c r="F171" i="21"/>
  <c r="M171" i="21"/>
  <c r="A172" i="21"/>
  <c r="J171" i="21"/>
  <c r="R171" i="21"/>
  <c r="B171" i="21"/>
  <c r="V106" i="25"/>
  <c r="R106" i="25"/>
  <c r="N106" i="25"/>
  <c r="J106" i="25"/>
  <c r="F106" i="25"/>
  <c r="B106" i="25"/>
  <c r="Y106" i="25"/>
  <c r="U106" i="25"/>
  <c r="Q106" i="25"/>
  <c r="M106" i="25"/>
  <c r="I106" i="25"/>
  <c r="E106" i="25"/>
  <c r="X106" i="25"/>
  <c r="P106" i="25"/>
  <c r="H106" i="25"/>
  <c r="L106" i="25"/>
  <c r="W106" i="25"/>
  <c r="O106" i="25"/>
  <c r="G106" i="25"/>
  <c r="T106" i="25"/>
  <c r="D106" i="25"/>
  <c r="K106" i="25"/>
  <c r="S106" i="25"/>
  <c r="C106" i="25"/>
  <c r="A107" i="25"/>
  <c r="A204" i="21"/>
  <c r="V203" i="21"/>
  <c r="R203" i="21"/>
  <c r="N203" i="21"/>
  <c r="J203" i="21"/>
  <c r="F203" i="21"/>
  <c r="B203" i="21"/>
  <c r="Y203" i="21"/>
  <c r="U203" i="21"/>
  <c r="Q203" i="21"/>
  <c r="M203" i="21"/>
  <c r="I203" i="21"/>
  <c r="E203" i="21"/>
  <c r="S203" i="21"/>
  <c r="K203" i="21"/>
  <c r="C203" i="21"/>
  <c r="W203" i="21"/>
  <c r="G203" i="21"/>
  <c r="X203" i="21"/>
  <c r="P203" i="21"/>
  <c r="H203" i="21"/>
  <c r="O203" i="21"/>
  <c r="L203" i="21"/>
  <c r="D203" i="21"/>
  <c r="T203" i="21"/>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W72" i="21"/>
  <c r="S72" i="21"/>
  <c r="O72" i="21"/>
  <c r="K72" i="21"/>
  <c r="G72" i="21"/>
  <c r="C72" i="21"/>
  <c r="A73" i="21"/>
  <c r="V72" i="21"/>
  <c r="R72" i="21"/>
  <c r="N72" i="21"/>
  <c r="J72" i="21"/>
  <c r="F72" i="21"/>
  <c r="B72" i="21"/>
  <c r="X72" i="21"/>
  <c r="P72" i="21"/>
  <c r="H72" i="21"/>
  <c r="T72" i="21"/>
  <c r="L72" i="21"/>
  <c r="Q72" i="21"/>
  <c r="I72" i="21"/>
  <c r="U72" i="21"/>
  <c r="M72" i="21"/>
  <c r="E72" i="21"/>
  <c r="D72" i="21"/>
  <c r="Y72" i="21"/>
  <c r="X235" i="21"/>
  <c r="T235" i="21"/>
  <c r="P235" i="21"/>
  <c r="L235" i="21"/>
  <c r="H235" i="21"/>
  <c r="D235" i="21"/>
  <c r="W235" i="21"/>
  <c r="S235" i="21"/>
  <c r="O235" i="21"/>
  <c r="K235" i="21"/>
  <c r="G235" i="21"/>
  <c r="C235" i="21"/>
  <c r="U235" i="21"/>
  <c r="M235" i="21"/>
  <c r="E235" i="21"/>
  <c r="Q235" i="21"/>
  <c r="A236" i="21"/>
  <c r="R235" i="21"/>
  <c r="J235" i="21"/>
  <c r="B235" i="21"/>
  <c r="Y235" i="21"/>
  <c r="I235" i="21"/>
  <c r="F235" i="21"/>
  <c r="V235" i="21"/>
  <c r="N235" i="21"/>
  <c r="A270" i="21"/>
  <c r="V269" i="21"/>
  <c r="R269" i="21"/>
  <c r="N269" i="21"/>
  <c r="J269" i="21"/>
  <c r="F269" i="21"/>
  <c r="B269" i="21"/>
  <c r="Y269" i="21"/>
  <c r="U269" i="21"/>
  <c r="Q269" i="21"/>
  <c r="M269" i="21"/>
  <c r="I269" i="21"/>
  <c r="E269" i="21"/>
  <c r="W269" i="21"/>
  <c r="O269" i="21"/>
  <c r="G269" i="21"/>
  <c r="K269" i="21"/>
  <c r="T269" i="21"/>
  <c r="L269" i="21"/>
  <c r="D269" i="21"/>
  <c r="S269" i="21"/>
  <c r="C269" i="21"/>
  <c r="P269" i="21"/>
  <c r="H269" i="21"/>
  <c r="X269" i="21"/>
  <c r="A373" i="28"/>
  <c r="V372" i="28"/>
  <c r="R372" i="28"/>
  <c r="N372" i="28"/>
  <c r="J372" i="28"/>
  <c r="F372" i="28"/>
  <c r="B372" i="28"/>
  <c r="Y372" i="28"/>
  <c r="U372" i="28"/>
  <c r="Q372" i="28"/>
  <c r="M372" i="28"/>
  <c r="I372" i="28"/>
  <c r="E372" i="28"/>
  <c r="W372" i="28"/>
  <c r="O372" i="28"/>
  <c r="G372" i="28"/>
  <c r="T372" i="28"/>
  <c r="L372" i="28"/>
  <c r="D372" i="28"/>
  <c r="X372" i="28"/>
  <c r="H372" i="28"/>
  <c r="S372" i="28"/>
  <c r="C372" i="28"/>
  <c r="K372" i="28"/>
  <c r="P372" i="28"/>
  <c r="X269" i="28"/>
  <c r="T269" i="28"/>
  <c r="P269" i="28"/>
  <c r="L269" i="28"/>
  <c r="H269" i="28"/>
  <c r="D269" i="28"/>
  <c r="W269" i="28"/>
  <c r="S269" i="28"/>
  <c r="O269" i="28"/>
  <c r="K269" i="28"/>
  <c r="G269" i="28"/>
  <c r="C269" i="28"/>
  <c r="Y269" i="28"/>
  <c r="Q269" i="28"/>
  <c r="I269" i="28"/>
  <c r="V269" i="28"/>
  <c r="N269" i="28"/>
  <c r="F269" i="28"/>
  <c r="R269" i="28"/>
  <c r="B269" i="28"/>
  <c r="M269" i="28"/>
  <c r="U269" i="28"/>
  <c r="J269" i="28"/>
  <c r="E269" i="28"/>
  <c r="A270" i="28"/>
  <c r="Y105" i="21"/>
  <c r="U105" i="21"/>
  <c r="Q105" i="21"/>
  <c r="M105" i="21"/>
  <c r="I105" i="21"/>
  <c r="E105" i="21"/>
  <c r="S105" i="21"/>
  <c r="K105" i="21"/>
  <c r="C105" i="21"/>
  <c r="X105" i="21"/>
  <c r="T105" i="21"/>
  <c r="P105" i="21"/>
  <c r="L105" i="21"/>
  <c r="H105" i="21"/>
  <c r="D105" i="21"/>
  <c r="W105" i="21"/>
  <c r="O105" i="21"/>
  <c r="G105" i="21"/>
  <c r="R105" i="21"/>
  <c r="B105" i="21"/>
  <c r="A106" i="21"/>
  <c r="V105" i="21"/>
  <c r="N105" i="21"/>
  <c r="J105" i="21"/>
  <c r="F105" i="21"/>
  <c r="X338" i="28"/>
  <c r="T338" i="28"/>
  <c r="P338" i="28"/>
  <c r="L338" i="28"/>
  <c r="H338" i="28"/>
  <c r="D338" i="28"/>
  <c r="W338" i="28"/>
  <c r="S338" i="28"/>
  <c r="O338" i="28"/>
  <c r="K338" i="28"/>
  <c r="G338" i="28"/>
  <c r="C338" i="28"/>
  <c r="U338" i="28"/>
  <c r="M338" i="28"/>
  <c r="E338" i="28"/>
  <c r="A339" i="28"/>
  <c r="R338" i="28"/>
  <c r="J338" i="28"/>
  <c r="B338" i="28"/>
  <c r="V338" i="28"/>
  <c r="F338" i="28"/>
  <c r="Q338" i="28"/>
  <c r="Y338" i="28"/>
  <c r="N338" i="28"/>
  <c r="I338" i="28"/>
  <c r="Y105" i="28"/>
  <c r="U105" i="28"/>
  <c r="Q105" i="28"/>
  <c r="M105" i="28"/>
  <c r="I105" i="28"/>
  <c r="E105" i="28"/>
  <c r="X105" i="28"/>
  <c r="T105" i="28"/>
  <c r="P105" i="28"/>
  <c r="L105" i="28"/>
  <c r="H105" i="28"/>
  <c r="D105" i="28"/>
  <c r="V105" i="28"/>
  <c r="N105" i="28"/>
  <c r="F105" i="28"/>
  <c r="S105" i="28"/>
  <c r="K105" i="28"/>
  <c r="C105" i="28"/>
  <c r="O105" i="28"/>
  <c r="W105" i="28"/>
  <c r="A106" i="28"/>
  <c r="J105" i="28"/>
  <c r="G105" i="28"/>
  <c r="B105" i="28"/>
  <c r="R105" i="28"/>
  <c r="Y139" i="25"/>
  <c r="U139" i="25"/>
  <c r="Q139" i="25"/>
  <c r="M139" i="25"/>
  <c r="I139" i="25"/>
  <c r="E139" i="25"/>
  <c r="X139" i="25"/>
  <c r="S139" i="25"/>
  <c r="N139" i="25"/>
  <c r="H139" i="25"/>
  <c r="C139" i="25"/>
  <c r="W139" i="25"/>
  <c r="R139" i="25"/>
  <c r="L139" i="25"/>
  <c r="G139" i="25"/>
  <c r="B139" i="25"/>
  <c r="V139" i="25"/>
  <c r="K139" i="25"/>
  <c r="F139" i="25"/>
  <c r="T139" i="25"/>
  <c r="J139" i="25"/>
  <c r="P139" i="25"/>
  <c r="O139" i="25"/>
  <c r="D139" i="25"/>
  <c r="A140" i="25"/>
  <c r="Q40" i="28" l="1"/>
  <c r="X40" i="28"/>
  <c r="H40" i="28"/>
  <c r="F40" i="28"/>
  <c r="K40" i="28"/>
  <c r="G40" i="28"/>
  <c r="M40" i="28"/>
  <c r="T40" i="28"/>
  <c r="D40" i="28"/>
  <c r="C40" i="28"/>
  <c r="O40" i="28"/>
  <c r="Y40" i="28"/>
  <c r="I40" i="28"/>
  <c r="P40" i="28"/>
  <c r="V40" i="28"/>
  <c r="J40" i="28"/>
  <c r="R40" i="28"/>
  <c r="W40" i="28"/>
  <c r="U40" i="28"/>
  <c r="E40" i="28"/>
  <c r="L40" i="28"/>
  <c r="N40" i="28"/>
  <c r="S40" i="28"/>
  <c r="B40" i="28"/>
  <c r="V140" i="25"/>
  <c r="R140" i="25"/>
  <c r="N140" i="25"/>
  <c r="J140" i="25"/>
  <c r="F140" i="25"/>
  <c r="B140" i="25"/>
  <c r="Y140" i="25"/>
  <c r="U140" i="25"/>
  <c r="Q140" i="25"/>
  <c r="M140" i="25"/>
  <c r="I140" i="25"/>
  <c r="E140" i="25"/>
  <c r="X140" i="25"/>
  <c r="P140" i="25"/>
  <c r="H140" i="25"/>
  <c r="W140" i="25"/>
  <c r="O140" i="25"/>
  <c r="G140" i="25"/>
  <c r="L140" i="25"/>
  <c r="K140" i="25"/>
  <c r="T140" i="25"/>
  <c r="D140" i="25"/>
  <c r="C140" i="25"/>
  <c r="S140" i="25"/>
  <c r="A141" i="25"/>
  <c r="W236" i="21"/>
  <c r="S236" i="21"/>
  <c r="O236" i="21"/>
  <c r="K236" i="21"/>
  <c r="G236" i="21"/>
  <c r="C236" i="21"/>
  <c r="A237" i="21"/>
  <c r="V236" i="21"/>
  <c r="R236" i="21"/>
  <c r="N236" i="21"/>
  <c r="J236" i="21"/>
  <c r="F236" i="21"/>
  <c r="B236" i="21"/>
  <c r="T236" i="21"/>
  <c r="L236" i="21"/>
  <c r="D236" i="21"/>
  <c r="X236" i="21"/>
  <c r="H236" i="21"/>
  <c r="Y236" i="21"/>
  <c r="Q236" i="21"/>
  <c r="I236" i="21"/>
  <c r="P236" i="21"/>
  <c r="E236" i="21"/>
  <c r="U236" i="21"/>
  <c r="M236" i="21"/>
  <c r="V107" i="25"/>
  <c r="R107" i="25"/>
  <c r="N107" i="25"/>
  <c r="J107" i="25"/>
  <c r="F107" i="25"/>
  <c r="B107" i="25"/>
  <c r="Y107" i="25"/>
  <c r="U107" i="25"/>
  <c r="Q107" i="25"/>
  <c r="M107" i="25"/>
  <c r="I107" i="25"/>
  <c r="E107" i="25"/>
  <c r="X107" i="25"/>
  <c r="P107" i="25"/>
  <c r="H107" i="25"/>
  <c r="L107" i="25"/>
  <c r="W107" i="25"/>
  <c r="O107" i="25"/>
  <c r="G107" i="25"/>
  <c r="T107" i="25"/>
  <c r="D107" i="25"/>
  <c r="S107" i="25"/>
  <c r="K107" i="25"/>
  <c r="C107" i="25"/>
  <c r="A108" i="25"/>
  <c r="W172" i="21"/>
  <c r="S172" i="21"/>
  <c r="O172" i="21"/>
  <c r="K172" i="21"/>
  <c r="G172" i="21"/>
  <c r="C172" i="21"/>
  <c r="A173" i="21"/>
  <c r="V172" i="21"/>
  <c r="R172" i="21"/>
  <c r="N172" i="21"/>
  <c r="J172" i="21"/>
  <c r="F172" i="21"/>
  <c r="B172" i="21"/>
  <c r="X172" i="21"/>
  <c r="P172" i="21"/>
  <c r="H172" i="21"/>
  <c r="L172" i="21"/>
  <c r="U172" i="21"/>
  <c r="M172" i="21"/>
  <c r="E172" i="21"/>
  <c r="T172" i="21"/>
  <c r="D172" i="21"/>
  <c r="I172" i="21"/>
  <c r="Y172" i="21"/>
  <c r="Q172" i="21"/>
  <c r="A74" i="28"/>
  <c r="V73" i="28"/>
  <c r="R73" i="28"/>
  <c r="N73" i="28"/>
  <c r="J73" i="28"/>
  <c r="F73" i="28"/>
  <c r="B73" i="28"/>
  <c r="Y73" i="28"/>
  <c r="U73" i="28"/>
  <c r="Q73" i="28"/>
  <c r="M73" i="28"/>
  <c r="I73" i="28"/>
  <c r="E73" i="28"/>
  <c r="S73" i="28"/>
  <c r="K73" i="28"/>
  <c r="C73" i="28"/>
  <c r="X73" i="28"/>
  <c r="P73" i="28"/>
  <c r="H73" i="28"/>
  <c r="T73" i="28"/>
  <c r="D73" i="28"/>
  <c r="L73" i="28"/>
  <c r="O73" i="28"/>
  <c r="G73" i="28"/>
  <c r="W73" i="28"/>
  <c r="Y407" i="21"/>
  <c r="U407" i="21"/>
  <c r="Q407" i="21"/>
  <c r="M407" i="21"/>
  <c r="I407" i="21"/>
  <c r="E407" i="21"/>
  <c r="X407" i="21"/>
  <c r="T407" i="21"/>
  <c r="P407" i="21"/>
  <c r="L407" i="21"/>
  <c r="H407" i="21"/>
  <c r="D407" i="21"/>
  <c r="V407" i="21"/>
  <c r="N407" i="21"/>
  <c r="F407" i="21"/>
  <c r="R407" i="21"/>
  <c r="J407" i="21"/>
  <c r="S407" i="21"/>
  <c r="K407" i="21"/>
  <c r="C407" i="21"/>
  <c r="A408" i="21"/>
  <c r="B407" i="21"/>
  <c r="G407" i="21"/>
  <c r="W407" i="21"/>
  <c r="O407" i="21"/>
  <c r="W373" i="21"/>
  <c r="S373" i="21"/>
  <c r="O373" i="21"/>
  <c r="K373" i="21"/>
  <c r="G373" i="21"/>
  <c r="C373" i="21"/>
  <c r="A374" i="21"/>
  <c r="V373" i="21"/>
  <c r="R373" i="21"/>
  <c r="N373" i="21"/>
  <c r="J373" i="21"/>
  <c r="F373" i="21"/>
  <c r="B373" i="21"/>
  <c r="T373" i="21"/>
  <c r="L373" i="21"/>
  <c r="D373" i="21"/>
  <c r="X373" i="21"/>
  <c r="H373" i="21"/>
  <c r="Y373" i="21"/>
  <c r="Q373" i="21"/>
  <c r="I373" i="21"/>
  <c r="P373" i="21"/>
  <c r="M373" i="21"/>
  <c r="U373" i="21"/>
  <c r="E373" i="21"/>
  <c r="X172" i="28"/>
  <c r="T172" i="28"/>
  <c r="P172" i="28"/>
  <c r="L172" i="28"/>
  <c r="H172" i="28"/>
  <c r="D172" i="28"/>
  <c r="W172" i="28"/>
  <c r="S172" i="28"/>
  <c r="O172" i="28"/>
  <c r="K172" i="28"/>
  <c r="G172" i="28"/>
  <c r="C172" i="28"/>
  <c r="Y172" i="28"/>
  <c r="Q172" i="28"/>
  <c r="I172" i="28"/>
  <c r="V172" i="28"/>
  <c r="N172" i="28"/>
  <c r="F172" i="28"/>
  <c r="A173" i="28"/>
  <c r="J172" i="28"/>
  <c r="B172" i="28"/>
  <c r="U172" i="28"/>
  <c r="E172" i="28"/>
  <c r="R172" i="28"/>
  <c r="M172" i="28"/>
  <c r="A140" i="28"/>
  <c r="V139" i="28"/>
  <c r="R139" i="28"/>
  <c r="N139" i="28"/>
  <c r="J139" i="28"/>
  <c r="F139" i="28"/>
  <c r="B139" i="28"/>
  <c r="Y139" i="28"/>
  <c r="U139" i="28"/>
  <c r="Q139" i="28"/>
  <c r="M139" i="28"/>
  <c r="I139" i="28"/>
  <c r="E139" i="28"/>
  <c r="W139" i="28"/>
  <c r="O139" i="28"/>
  <c r="G139" i="28"/>
  <c r="T139" i="28"/>
  <c r="L139" i="28"/>
  <c r="D139" i="28"/>
  <c r="X139" i="28"/>
  <c r="H139" i="28"/>
  <c r="S139" i="28"/>
  <c r="C139" i="28"/>
  <c r="P139" i="28"/>
  <c r="K139" i="28"/>
  <c r="X106" i="28"/>
  <c r="T106" i="28"/>
  <c r="P106" i="28"/>
  <c r="L106" i="28"/>
  <c r="H106" i="28"/>
  <c r="D106" i="28"/>
  <c r="W106" i="28"/>
  <c r="S106" i="28"/>
  <c r="O106" i="28"/>
  <c r="K106" i="28"/>
  <c r="G106" i="28"/>
  <c r="C106" i="28"/>
  <c r="U106" i="28"/>
  <c r="M106" i="28"/>
  <c r="E106" i="28"/>
  <c r="A107" i="28"/>
  <c r="R106" i="28"/>
  <c r="J106" i="28"/>
  <c r="B106" i="28"/>
  <c r="V106" i="28"/>
  <c r="F106" i="28"/>
  <c r="Q106" i="28"/>
  <c r="N106" i="28"/>
  <c r="Y106" i="28"/>
  <c r="I106" i="28"/>
  <c r="W270" i="28"/>
  <c r="S270" i="28"/>
  <c r="O270" i="28"/>
  <c r="K270" i="28"/>
  <c r="G270" i="28"/>
  <c r="C270" i="28"/>
  <c r="A271" i="28"/>
  <c r="V270" i="28"/>
  <c r="R270" i="28"/>
  <c r="N270" i="28"/>
  <c r="J270" i="28"/>
  <c r="F270" i="28"/>
  <c r="B270" i="28"/>
  <c r="X270" i="28"/>
  <c r="P270" i="28"/>
  <c r="H270" i="28"/>
  <c r="U270" i="28"/>
  <c r="M270" i="28"/>
  <c r="E270" i="28"/>
  <c r="Y270" i="28"/>
  <c r="I270" i="28"/>
  <c r="T270" i="28"/>
  <c r="D270" i="28"/>
  <c r="L270" i="28"/>
  <c r="Q270" i="28"/>
  <c r="W305" i="21"/>
  <c r="S305" i="21"/>
  <c r="O305" i="21"/>
  <c r="K305" i="21"/>
  <c r="G305" i="21"/>
  <c r="C305" i="21"/>
  <c r="A306" i="21"/>
  <c r="V305" i="21"/>
  <c r="R305" i="21"/>
  <c r="N305" i="21"/>
  <c r="J305" i="21"/>
  <c r="F305" i="21"/>
  <c r="B305" i="21"/>
  <c r="X305" i="21"/>
  <c r="P305" i="21"/>
  <c r="H305" i="21"/>
  <c r="T305" i="21"/>
  <c r="D305" i="21"/>
  <c r="U305" i="21"/>
  <c r="M305" i="21"/>
  <c r="E305" i="21"/>
  <c r="L305" i="21"/>
  <c r="I305" i="21"/>
  <c r="Q305" i="21"/>
  <c r="Y305"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W407" i="28"/>
  <c r="S407" i="28"/>
  <c r="O407" i="28"/>
  <c r="K407" i="28"/>
  <c r="G407" i="28"/>
  <c r="C407" i="28"/>
  <c r="A408" i="28"/>
  <c r="V407" i="28"/>
  <c r="R407" i="28"/>
  <c r="N407" i="28"/>
  <c r="J407" i="28"/>
  <c r="F407" i="28"/>
  <c r="B407" i="28"/>
  <c r="X407" i="28"/>
  <c r="P407" i="28"/>
  <c r="H407" i="28"/>
  <c r="U407" i="28"/>
  <c r="M407" i="28"/>
  <c r="E407" i="28"/>
  <c r="Q407" i="28"/>
  <c r="L407" i="28"/>
  <c r="D407" i="28"/>
  <c r="Y407" i="28"/>
  <c r="T407" i="28"/>
  <c r="I407" i="28"/>
  <c r="Y339" i="21"/>
  <c r="U339" i="21"/>
  <c r="Q339" i="21"/>
  <c r="M339" i="21"/>
  <c r="I339" i="21"/>
  <c r="E339" i="21"/>
  <c r="X339" i="21"/>
  <c r="T339" i="21"/>
  <c r="P339" i="21"/>
  <c r="L339" i="21"/>
  <c r="H339" i="21"/>
  <c r="D339" i="21"/>
  <c r="A340" i="21"/>
  <c r="R339" i="21"/>
  <c r="J339" i="21"/>
  <c r="B339" i="21"/>
  <c r="N339" i="21"/>
  <c r="W339" i="21"/>
  <c r="O339" i="21"/>
  <c r="G339" i="21"/>
  <c r="V339" i="21"/>
  <c r="F339" i="21"/>
  <c r="C339" i="21"/>
  <c r="S339" i="21"/>
  <c r="K339" i="21"/>
  <c r="Y373" i="28"/>
  <c r="U373" i="28"/>
  <c r="Q373" i="28"/>
  <c r="M373" i="28"/>
  <c r="I373" i="28"/>
  <c r="E373" i="28"/>
  <c r="X373" i="28"/>
  <c r="T373" i="28"/>
  <c r="P373" i="28"/>
  <c r="L373" i="28"/>
  <c r="H373" i="28"/>
  <c r="D373" i="28"/>
  <c r="V373" i="28"/>
  <c r="N373" i="28"/>
  <c r="F373" i="28"/>
  <c r="S373" i="28"/>
  <c r="K373" i="28"/>
  <c r="C373" i="28"/>
  <c r="O373" i="28"/>
  <c r="A374" i="28"/>
  <c r="J373" i="28"/>
  <c r="R373" i="28"/>
  <c r="G373" i="28"/>
  <c r="B373" i="28"/>
  <c r="W373" i="28"/>
  <c r="Y141" i="19"/>
  <c r="U141" i="19"/>
  <c r="Q141" i="19"/>
  <c r="M141" i="19"/>
  <c r="I141" i="19"/>
  <c r="E141" i="19"/>
  <c r="X141" i="19"/>
  <c r="T141" i="19"/>
  <c r="P141" i="19"/>
  <c r="L141" i="19"/>
  <c r="H141" i="19"/>
  <c r="D141" i="19"/>
  <c r="W141" i="19"/>
  <c r="O141" i="19"/>
  <c r="G141" i="19"/>
  <c r="V141" i="19"/>
  <c r="N141" i="19"/>
  <c r="F141" i="19"/>
  <c r="K141" i="19"/>
  <c r="J141" i="19"/>
  <c r="S141" i="19"/>
  <c r="R141" i="19"/>
  <c r="C141" i="19"/>
  <c r="B141" i="19"/>
  <c r="A142" i="19"/>
  <c r="W74" i="19"/>
  <c r="S74" i="19"/>
  <c r="O74" i="19"/>
  <c r="K74" i="19"/>
  <c r="G74" i="19"/>
  <c r="C74" i="19"/>
  <c r="V74" i="19"/>
  <c r="R74" i="19"/>
  <c r="N74" i="19"/>
  <c r="J74" i="19"/>
  <c r="F74" i="19"/>
  <c r="B74" i="19"/>
  <c r="Y74" i="19"/>
  <c r="Q74" i="19"/>
  <c r="I74" i="19"/>
  <c r="X74" i="19"/>
  <c r="P74" i="19"/>
  <c r="H74" i="19"/>
  <c r="U74" i="19"/>
  <c r="E74" i="19"/>
  <c r="T74" i="19"/>
  <c r="D74" i="19"/>
  <c r="M74" i="19"/>
  <c r="L74" i="19"/>
  <c r="W204" i="28"/>
  <c r="S204" i="28"/>
  <c r="O204" i="28"/>
  <c r="K204" i="28"/>
  <c r="G204" i="28"/>
  <c r="C204" i="28"/>
  <c r="A205" i="28"/>
  <c r="V204" i="28"/>
  <c r="R204" i="28"/>
  <c r="N204" i="28"/>
  <c r="J204" i="28"/>
  <c r="F204" i="28"/>
  <c r="B204" i="28"/>
  <c r="T204" i="28"/>
  <c r="L204" i="28"/>
  <c r="D204" i="28"/>
  <c r="Y204" i="28"/>
  <c r="Q204" i="28"/>
  <c r="I204" i="28"/>
  <c r="U204" i="28"/>
  <c r="E204" i="28"/>
  <c r="P204" i="28"/>
  <c r="X204" i="28"/>
  <c r="H204" i="28"/>
  <c r="M204" i="28"/>
  <c r="Y139" i="21"/>
  <c r="U139" i="21"/>
  <c r="Q139" i="21"/>
  <c r="M139" i="21"/>
  <c r="I139" i="21"/>
  <c r="E139" i="21"/>
  <c r="X139" i="21"/>
  <c r="T139" i="21"/>
  <c r="P139" i="21"/>
  <c r="L139" i="21"/>
  <c r="H139" i="21"/>
  <c r="D139" i="21"/>
  <c r="V139" i="21"/>
  <c r="N139" i="21"/>
  <c r="F139" i="21"/>
  <c r="A140" i="21"/>
  <c r="J139" i="21"/>
  <c r="S139" i="21"/>
  <c r="K139" i="21"/>
  <c r="C139" i="21"/>
  <c r="R139" i="21"/>
  <c r="B139" i="21"/>
  <c r="O139" i="21"/>
  <c r="W139" i="21"/>
  <c r="G139" i="21"/>
  <c r="Y236" i="28"/>
  <c r="U236" i="28"/>
  <c r="Q236" i="28"/>
  <c r="M236" i="28"/>
  <c r="I236" i="28"/>
  <c r="E236" i="28"/>
  <c r="X236" i="28"/>
  <c r="T236" i="28"/>
  <c r="P236" i="28"/>
  <c r="L236" i="28"/>
  <c r="H236" i="28"/>
  <c r="D236" i="28"/>
  <c r="V236" i="28"/>
  <c r="N236" i="28"/>
  <c r="F236" i="28"/>
  <c r="S236" i="28"/>
  <c r="K236" i="28"/>
  <c r="C236" i="28"/>
  <c r="W236" i="28"/>
  <c r="G236" i="28"/>
  <c r="R236" i="28"/>
  <c r="B236" i="28"/>
  <c r="J236" i="28"/>
  <c r="A237" i="28"/>
  <c r="O236" i="28"/>
  <c r="W339" i="28"/>
  <c r="S339" i="28"/>
  <c r="O339" i="28"/>
  <c r="K339" i="28"/>
  <c r="G339" i="28"/>
  <c r="C339" i="28"/>
  <c r="A340" i="28"/>
  <c r="V339" i="28"/>
  <c r="R339" i="28"/>
  <c r="N339" i="28"/>
  <c r="J339" i="28"/>
  <c r="F339" i="28"/>
  <c r="B339" i="28"/>
  <c r="T339" i="28"/>
  <c r="L339" i="28"/>
  <c r="D339" i="28"/>
  <c r="Y339" i="28"/>
  <c r="Q339" i="28"/>
  <c r="I339" i="28"/>
  <c r="M339" i="28"/>
  <c r="X339" i="28"/>
  <c r="H339" i="28"/>
  <c r="P339" i="28"/>
  <c r="U339" i="28"/>
  <c r="E339" i="28"/>
  <c r="W106" i="21"/>
  <c r="A107" i="21"/>
  <c r="V106" i="21"/>
  <c r="T106" i="21"/>
  <c r="P106" i="21"/>
  <c r="L106" i="21"/>
  <c r="H106" i="21"/>
  <c r="D106" i="21"/>
  <c r="R106" i="21"/>
  <c r="J106" i="21"/>
  <c r="B106" i="21"/>
  <c r="Y106" i="21"/>
  <c r="S106" i="21"/>
  <c r="O106" i="21"/>
  <c r="K106" i="21"/>
  <c r="G106" i="21"/>
  <c r="C106" i="21"/>
  <c r="X106" i="21"/>
  <c r="N106" i="21"/>
  <c r="F106" i="21"/>
  <c r="I106" i="21"/>
  <c r="U106" i="21"/>
  <c r="E106" i="21"/>
  <c r="Q106" i="21"/>
  <c r="M106" i="21"/>
  <c r="Y270" i="21"/>
  <c r="U270" i="21"/>
  <c r="Q270" i="21"/>
  <c r="M270" i="21"/>
  <c r="I270" i="21"/>
  <c r="E270" i="21"/>
  <c r="X270" i="21"/>
  <c r="T270" i="21"/>
  <c r="P270" i="21"/>
  <c r="L270" i="21"/>
  <c r="H270" i="21"/>
  <c r="D270" i="21"/>
  <c r="V270" i="21"/>
  <c r="N270" i="21"/>
  <c r="F270" i="21"/>
  <c r="R270" i="21"/>
  <c r="B270" i="21"/>
  <c r="S270" i="21"/>
  <c r="K270" i="21"/>
  <c r="C270" i="21"/>
  <c r="A271" i="21"/>
  <c r="J270" i="21"/>
  <c r="W270" i="21"/>
  <c r="O270" i="21"/>
  <c r="G270" i="21"/>
  <c r="A74" i="21"/>
  <c r="V73" i="21"/>
  <c r="R73" i="21"/>
  <c r="N73" i="21"/>
  <c r="J73" i="21"/>
  <c r="F73" i="21"/>
  <c r="B73" i="21"/>
  <c r="Y73" i="21"/>
  <c r="U73" i="21"/>
  <c r="Q73" i="21"/>
  <c r="M73" i="21"/>
  <c r="I73" i="21"/>
  <c r="E73" i="21"/>
  <c r="W73" i="21"/>
  <c r="O73" i="21"/>
  <c r="G73" i="21"/>
  <c r="K73" i="21"/>
  <c r="X73" i="21"/>
  <c r="H73" i="21"/>
  <c r="T73" i="21"/>
  <c r="L73" i="21"/>
  <c r="D73" i="21"/>
  <c r="S73" i="21"/>
  <c r="C73" i="21"/>
  <c r="P73" i="21"/>
  <c r="Y204" i="21"/>
  <c r="U204" i="21"/>
  <c r="Q204" i="21"/>
  <c r="M204" i="21"/>
  <c r="I204" i="21"/>
  <c r="E204" i="21"/>
  <c r="X204" i="21"/>
  <c r="T204" i="21"/>
  <c r="P204" i="21"/>
  <c r="L204" i="21"/>
  <c r="H204" i="21"/>
  <c r="D204" i="21"/>
  <c r="A205" i="21"/>
  <c r="R204" i="21"/>
  <c r="J204" i="21"/>
  <c r="B204" i="21"/>
  <c r="N204" i="21"/>
  <c r="W204" i="21"/>
  <c r="O204" i="21"/>
  <c r="G204" i="21"/>
  <c r="V204" i="21"/>
  <c r="F204" i="21"/>
  <c r="S204" i="21"/>
  <c r="K204" i="21"/>
  <c r="C204" i="21"/>
  <c r="W40" i="19"/>
  <c r="S40" i="19"/>
  <c r="O40" i="19"/>
  <c r="K40" i="19"/>
  <c r="G40" i="19"/>
  <c r="C40" i="19"/>
  <c r="V40" i="19"/>
  <c r="R40" i="19"/>
  <c r="N40" i="19"/>
  <c r="J40" i="19"/>
  <c r="F40" i="19"/>
  <c r="B40" i="19"/>
  <c r="Y40" i="19"/>
  <c r="Q40" i="19"/>
  <c r="I40" i="19"/>
  <c r="X40" i="19"/>
  <c r="P40" i="19"/>
  <c r="H40" i="19"/>
  <c r="M40" i="19"/>
  <c r="L40" i="19"/>
  <c r="U40" i="19"/>
  <c r="T40" i="19"/>
  <c r="E40" i="19"/>
  <c r="D40" i="19"/>
  <c r="Y305" i="28"/>
  <c r="U305" i="28"/>
  <c r="Q305" i="28"/>
  <c r="M305" i="28"/>
  <c r="I305" i="28"/>
  <c r="E305" i="28"/>
  <c r="X305" i="28"/>
  <c r="T305" i="28"/>
  <c r="P305" i="28"/>
  <c r="L305" i="28"/>
  <c r="H305" i="28"/>
  <c r="D305" i="28"/>
  <c r="A306" i="28"/>
  <c r="R305" i="28"/>
  <c r="J305" i="28"/>
  <c r="B305" i="28"/>
  <c r="W305" i="28"/>
  <c r="O305" i="28"/>
  <c r="G305" i="28"/>
  <c r="K305" i="28"/>
  <c r="V305" i="28"/>
  <c r="F305" i="28"/>
  <c r="N305" i="28"/>
  <c r="C305" i="28"/>
  <c r="S305" i="28"/>
  <c r="V74" i="25"/>
  <c r="R74" i="25"/>
  <c r="N74" i="25"/>
  <c r="J74" i="25"/>
  <c r="F74" i="25"/>
  <c r="B74" i="25"/>
  <c r="Y74" i="25"/>
  <c r="U74" i="25"/>
  <c r="Q74" i="25"/>
  <c r="M74" i="25"/>
  <c r="I74" i="25"/>
  <c r="E74" i="25"/>
  <c r="X74" i="25"/>
  <c r="P74" i="25"/>
  <c r="H74" i="25"/>
  <c r="W74" i="25"/>
  <c r="O74" i="25"/>
  <c r="G74" i="25"/>
  <c r="S74" i="25"/>
  <c r="C74" i="25"/>
  <c r="L74" i="25"/>
  <c r="K74" i="25"/>
  <c r="T74" i="25"/>
  <c r="D74" i="25"/>
  <c r="X140" i="21" l="1"/>
  <c r="T140" i="21"/>
  <c r="P140" i="21"/>
  <c r="L140" i="21"/>
  <c r="H140" i="21"/>
  <c r="D140" i="21"/>
  <c r="W140" i="21"/>
  <c r="S140" i="21"/>
  <c r="O140" i="21"/>
  <c r="K140" i="21"/>
  <c r="G140" i="21"/>
  <c r="C140" i="21"/>
  <c r="U140" i="21"/>
  <c r="M140" i="21"/>
  <c r="E140" i="21"/>
  <c r="Y140" i="21"/>
  <c r="Q140" i="21"/>
  <c r="A141" i="21"/>
  <c r="R140" i="21"/>
  <c r="J140" i="21"/>
  <c r="B140" i="21"/>
  <c r="I140" i="21"/>
  <c r="V140" i="21"/>
  <c r="F140" i="21"/>
  <c r="N140" i="21"/>
  <c r="X374" i="28"/>
  <c r="T374" i="28"/>
  <c r="P374" i="28"/>
  <c r="L374" i="28"/>
  <c r="H374" i="28"/>
  <c r="D374" i="28"/>
  <c r="W374" i="28"/>
  <c r="S374" i="28"/>
  <c r="O374" i="28"/>
  <c r="K374" i="28"/>
  <c r="G374" i="28"/>
  <c r="C374" i="28"/>
  <c r="U374" i="28"/>
  <c r="M374" i="28"/>
  <c r="E374" i="28"/>
  <c r="A375" i="28"/>
  <c r="R374" i="28"/>
  <c r="J374" i="28"/>
  <c r="B374" i="28"/>
  <c r="V374" i="28"/>
  <c r="F374" i="28"/>
  <c r="Q374" i="28"/>
  <c r="Y374" i="28"/>
  <c r="I374" i="28"/>
  <c r="N374" i="28"/>
  <c r="X340" i="21"/>
  <c r="T340" i="21"/>
  <c r="P340" i="21"/>
  <c r="L340" i="21"/>
  <c r="H340" i="21"/>
  <c r="D340" i="21"/>
  <c r="W340" i="21"/>
  <c r="S340" i="21"/>
  <c r="O340" i="21"/>
  <c r="K340" i="21"/>
  <c r="G340" i="21"/>
  <c r="C340" i="21"/>
  <c r="Y340" i="21"/>
  <c r="Q340" i="21"/>
  <c r="I340" i="21"/>
  <c r="M340" i="21"/>
  <c r="V340" i="21"/>
  <c r="N340" i="21"/>
  <c r="F340" i="21"/>
  <c r="U340" i="21"/>
  <c r="E340" i="21"/>
  <c r="B340" i="21"/>
  <c r="J340" i="21"/>
  <c r="A341" i="21"/>
  <c r="R340" i="21"/>
  <c r="A238" i="21"/>
  <c r="V237" i="21"/>
  <c r="R237" i="21"/>
  <c r="N237" i="21"/>
  <c r="J237" i="21"/>
  <c r="F237" i="21"/>
  <c r="B237" i="21"/>
  <c r="Y237" i="21"/>
  <c r="U237" i="21"/>
  <c r="Q237" i="21"/>
  <c r="M237" i="21"/>
  <c r="I237" i="21"/>
  <c r="E237" i="21"/>
  <c r="S237" i="21"/>
  <c r="K237" i="21"/>
  <c r="C237" i="21"/>
  <c r="O237" i="21"/>
  <c r="X237" i="21"/>
  <c r="P237" i="21"/>
  <c r="H237" i="21"/>
  <c r="W237" i="21"/>
  <c r="G237" i="21"/>
  <c r="L237" i="21"/>
  <c r="T237" i="21"/>
  <c r="D237" i="21"/>
  <c r="X205" i="21"/>
  <c r="T205" i="21"/>
  <c r="P205" i="21"/>
  <c r="L205" i="21"/>
  <c r="H205" i="21"/>
  <c r="D205" i="21"/>
  <c r="W205" i="21"/>
  <c r="S205" i="21"/>
  <c r="O205" i="21"/>
  <c r="K205" i="21"/>
  <c r="G205" i="21"/>
  <c r="C205" i="21"/>
  <c r="Y205" i="21"/>
  <c r="Q205" i="21"/>
  <c r="I205" i="21"/>
  <c r="U205" i="21"/>
  <c r="E205" i="21"/>
  <c r="V205" i="21"/>
  <c r="N205" i="21"/>
  <c r="F205" i="21"/>
  <c r="M205" i="21"/>
  <c r="A206" i="21"/>
  <c r="J205" i="21"/>
  <c r="B205" i="21"/>
  <c r="R205" i="21"/>
  <c r="A307" i="21"/>
  <c r="V306" i="21"/>
  <c r="R306" i="21"/>
  <c r="N306" i="21"/>
  <c r="J306" i="21"/>
  <c r="F306" i="21"/>
  <c r="B306" i="21"/>
  <c r="Y306" i="21"/>
  <c r="U306" i="21"/>
  <c r="Q306" i="21"/>
  <c r="M306" i="21"/>
  <c r="I306" i="21"/>
  <c r="E306" i="21"/>
  <c r="W306" i="21"/>
  <c r="O306" i="21"/>
  <c r="G306" i="21"/>
  <c r="K306" i="21"/>
  <c r="T306" i="21"/>
  <c r="L306" i="21"/>
  <c r="D306" i="21"/>
  <c r="S306" i="21"/>
  <c r="C306" i="21"/>
  <c r="P306" i="21"/>
  <c r="X306" i="21"/>
  <c r="H306" i="21"/>
  <c r="V108" i="25"/>
  <c r="R108" i="25"/>
  <c r="N108" i="25"/>
  <c r="J108" i="25"/>
  <c r="F108" i="25"/>
  <c r="B108" i="25"/>
  <c r="Y108" i="25"/>
  <c r="U108" i="25"/>
  <c r="Q108" i="25"/>
  <c r="M108" i="25"/>
  <c r="I108" i="25"/>
  <c r="E108" i="25"/>
  <c r="X108" i="25"/>
  <c r="P108" i="25"/>
  <c r="H108" i="25"/>
  <c r="L108" i="25"/>
  <c r="W108" i="25"/>
  <c r="O108" i="25"/>
  <c r="G108" i="25"/>
  <c r="T108" i="25"/>
  <c r="D108" i="25"/>
  <c r="S108" i="25"/>
  <c r="K108" i="25"/>
  <c r="C108" i="25"/>
  <c r="X306" i="28"/>
  <c r="T306" i="28"/>
  <c r="P306" i="28"/>
  <c r="L306" i="28"/>
  <c r="H306" i="28"/>
  <c r="D306" i="28"/>
  <c r="W306" i="28"/>
  <c r="S306" i="28"/>
  <c r="O306" i="28"/>
  <c r="K306" i="28"/>
  <c r="G306" i="28"/>
  <c r="C306" i="28"/>
  <c r="Y306" i="28"/>
  <c r="Q306" i="28"/>
  <c r="I306" i="28"/>
  <c r="V306" i="28"/>
  <c r="N306" i="28"/>
  <c r="F306" i="28"/>
  <c r="R306" i="28"/>
  <c r="B306" i="28"/>
  <c r="M306" i="28"/>
  <c r="U306" i="28"/>
  <c r="E306" i="28"/>
  <c r="J306" i="28"/>
  <c r="A307" i="28"/>
  <c r="Y74" i="21"/>
  <c r="U74" i="21"/>
  <c r="Q74" i="21"/>
  <c r="M74" i="21"/>
  <c r="I74" i="21"/>
  <c r="E74" i="21"/>
  <c r="X74" i="21"/>
  <c r="T74" i="21"/>
  <c r="P74" i="21"/>
  <c r="L74" i="21"/>
  <c r="H74" i="21"/>
  <c r="D74" i="21"/>
  <c r="V74" i="21"/>
  <c r="N74" i="21"/>
  <c r="F74" i="21"/>
  <c r="R74" i="21"/>
  <c r="B74" i="21"/>
  <c r="O74" i="21"/>
  <c r="S74" i="21"/>
  <c r="K74" i="21"/>
  <c r="C74" i="21"/>
  <c r="J74" i="21"/>
  <c r="W74" i="21"/>
  <c r="G74" i="21"/>
  <c r="A206" i="28"/>
  <c r="V205" i="28"/>
  <c r="R205" i="28"/>
  <c r="N205" i="28"/>
  <c r="J205" i="28"/>
  <c r="F205" i="28"/>
  <c r="B205" i="28"/>
  <c r="Y205" i="28"/>
  <c r="U205" i="28"/>
  <c r="Q205" i="28"/>
  <c r="M205" i="28"/>
  <c r="I205" i="28"/>
  <c r="E205" i="28"/>
  <c r="S205" i="28"/>
  <c r="K205" i="28"/>
  <c r="C205" i="28"/>
  <c r="X205" i="28"/>
  <c r="P205" i="28"/>
  <c r="H205" i="28"/>
  <c r="L205" i="28"/>
  <c r="W205" i="28"/>
  <c r="G205" i="28"/>
  <c r="O205" i="28"/>
  <c r="T205" i="28"/>
  <c r="D205" i="28"/>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W173" i="28"/>
  <c r="S173" i="28"/>
  <c r="O173" i="28"/>
  <c r="K173" i="28"/>
  <c r="G173" i="28"/>
  <c r="C173" i="28"/>
  <c r="A174" i="28"/>
  <c r="V173" i="28"/>
  <c r="R173" i="28"/>
  <c r="N173" i="28"/>
  <c r="J173" i="28"/>
  <c r="F173" i="28"/>
  <c r="B173" i="28"/>
  <c r="X173" i="28"/>
  <c r="P173" i="28"/>
  <c r="H173" i="28"/>
  <c r="U173" i="28"/>
  <c r="M173" i="28"/>
  <c r="E173" i="28"/>
  <c r="Q173" i="28"/>
  <c r="I173" i="28"/>
  <c r="L173" i="28"/>
  <c r="Y173" i="28"/>
  <c r="T173" i="28"/>
  <c r="D173" i="28"/>
  <c r="X408" i="21"/>
  <c r="T408" i="21"/>
  <c r="P408" i="21"/>
  <c r="L408" i="21"/>
  <c r="H408" i="21"/>
  <c r="D408" i="21"/>
  <c r="W408" i="21"/>
  <c r="S408" i="21"/>
  <c r="O408" i="21"/>
  <c r="K408" i="21"/>
  <c r="G408" i="21"/>
  <c r="C408" i="21"/>
  <c r="U408" i="21"/>
  <c r="M408" i="21"/>
  <c r="E408" i="21"/>
  <c r="Y408" i="21"/>
  <c r="I408" i="21"/>
  <c r="A409" i="21"/>
  <c r="R408" i="21"/>
  <c r="J408" i="21"/>
  <c r="B408" i="21"/>
  <c r="Q408" i="21"/>
  <c r="F408" i="21"/>
  <c r="N408" i="21"/>
  <c r="V408" i="21"/>
  <c r="A174" i="21"/>
  <c r="V173" i="21"/>
  <c r="R173" i="21"/>
  <c r="N173" i="21"/>
  <c r="J173" i="21"/>
  <c r="F173" i="21"/>
  <c r="B173" i="21"/>
  <c r="Y173" i="21"/>
  <c r="U173" i="21"/>
  <c r="Q173" i="21"/>
  <c r="M173" i="21"/>
  <c r="I173" i="21"/>
  <c r="E173" i="21"/>
  <c r="W173" i="21"/>
  <c r="O173" i="21"/>
  <c r="G173" i="21"/>
  <c r="S173" i="21"/>
  <c r="C173" i="21"/>
  <c r="T173" i="21"/>
  <c r="L173" i="21"/>
  <c r="D173" i="21"/>
  <c r="K173" i="21"/>
  <c r="H173" i="21"/>
  <c r="X173" i="21"/>
  <c r="P173" i="21"/>
  <c r="X271" i="21"/>
  <c r="T271" i="21"/>
  <c r="P271" i="21"/>
  <c r="L271" i="21"/>
  <c r="H271" i="21"/>
  <c r="D271" i="21"/>
  <c r="W271" i="21"/>
  <c r="S271" i="21"/>
  <c r="O271" i="21"/>
  <c r="K271" i="21"/>
  <c r="G271" i="21"/>
  <c r="C271" i="21"/>
  <c r="U271" i="21"/>
  <c r="M271" i="21"/>
  <c r="E271" i="21"/>
  <c r="Q271" i="21"/>
  <c r="I271" i="21"/>
  <c r="A272" i="21"/>
  <c r="R271" i="21"/>
  <c r="J271" i="21"/>
  <c r="B271" i="21"/>
  <c r="Y271" i="21"/>
  <c r="V271" i="21"/>
  <c r="N271" i="21"/>
  <c r="F271" i="21"/>
  <c r="A108" i="21"/>
  <c r="V107" i="21"/>
  <c r="R107" i="21"/>
  <c r="N107" i="21"/>
  <c r="J107" i="21"/>
  <c r="F107" i="21"/>
  <c r="B107" i="21"/>
  <c r="Y107" i="21"/>
  <c r="U107" i="21"/>
  <c r="Q107" i="21"/>
  <c r="M107" i="21"/>
  <c r="I107" i="21"/>
  <c r="E107" i="21"/>
  <c r="S107" i="21"/>
  <c r="K107" i="21"/>
  <c r="C107" i="21"/>
  <c r="O107" i="21"/>
  <c r="X107" i="21"/>
  <c r="P107" i="21"/>
  <c r="H107" i="21"/>
  <c r="W107" i="21"/>
  <c r="G107" i="21"/>
  <c r="D107" i="21"/>
  <c r="T107" i="21"/>
  <c r="L107" i="21"/>
  <c r="A341" i="28"/>
  <c r="V340" i="28"/>
  <c r="R340" i="28"/>
  <c r="N340" i="28"/>
  <c r="J340" i="28"/>
  <c r="F340" i="28"/>
  <c r="B340" i="28"/>
  <c r="Y340" i="28"/>
  <c r="U340" i="28"/>
  <c r="Q340" i="28"/>
  <c r="M340" i="28"/>
  <c r="I340" i="28"/>
  <c r="E340" i="28"/>
  <c r="S340" i="28"/>
  <c r="K340" i="28"/>
  <c r="C340" i="28"/>
  <c r="X340" i="28"/>
  <c r="P340" i="28"/>
  <c r="H340" i="28"/>
  <c r="T340" i="28"/>
  <c r="D340" i="28"/>
  <c r="O340" i="28"/>
  <c r="G340" i="28"/>
  <c r="W340" i="28"/>
  <c r="L340" i="28"/>
  <c r="X237" i="28"/>
  <c r="T237" i="28"/>
  <c r="P237" i="28"/>
  <c r="L237" i="28"/>
  <c r="H237" i="28"/>
  <c r="D237" i="28"/>
  <c r="W237" i="28"/>
  <c r="S237" i="28"/>
  <c r="O237" i="28"/>
  <c r="K237" i="28"/>
  <c r="G237" i="28"/>
  <c r="C237" i="28"/>
  <c r="U237" i="28"/>
  <c r="M237" i="28"/>
  <c r="E237" i="28"/>
  <c r="A238" i="28"/>
  <c r="R237" i="28"/>
  <c r="J237" i="28"/>
  <c r="B237" i="28"/>
  <c r="N237" i="28"/>
  <c r="Y237" i="28"/>
  <c r="I237" i="28"/>
  <c r="Q237" i="28"/>
  <c r="F237" i="28"/>
  <c r="V237" i="28"/>
  <c r="A409" i="28"/>
  <c r="V408" i="28"/>
  <c r="R408" i="28"/>
  <c r="N408" i="28"/>
  <c r="J408" i="28"/>
  <c r="F408" i="28"/>
  <c r="B408" i="28"/>
  <c r="Y408" i="28"/>
  <c r="U408" i="28"/>
  <c r="Q408" i="28"/>
  <c r="M408" i="28"/>
  <c r="I408" i="28"/>
  <c r="E408" i="28"/>
  <c r="W408" i="28"/>
  <c r="O408" i="28"/>
  <c r="G408" i="28"/>
  <c r="T408" i="28"/>
  <c r="L408" i="28"/>
  <c r="D408" i="28"/>
  <c r="X408" i="28"/>
  <c r="H408" i="28"/>
  <c r="S408" i="28"/>
  <c r="C408" i="28"/>
  <c r="K408" i="28"/>
  <c r="P408" i="28"/>
  <c r="A272" i="28"/>
  <c r="V271" i="28"/>
  <c r="R271" i="28"/>
  <c r="N271" i="28"/>
  <c r="J271" i="28"/>
  <c r="F271" i="28"/>
  <c r="B271" i="28"/>
  <c r="Y271" i="28"/>
  <c r="U271" i="28"/>
  <c r="Q271" i="28"/>
  <c r="M271" i="28"/>
  <c r="I271" i="28"/>
  <c r="E271" i="28"/>
  <c r="W271" i="28"/>
  <c r="O271" i="28"/>
  <c r="G271" i="28"/>
  <c r="T271" i="28"/>
  <c r="L271" i="28"/>
  <c r="D271" i="28"/>
  <c r="P271" i="28"/>
  <c r="K271" i="28"/>
  <c r="C271" i="28"/>
  <c r="X271" i="28"/>
  <c r="S271" i="28"/>
  <c r="H271" i="28"/>
  <c r="W107" i="28"/>
  <c r="S107" i="28"/>
  <c r="O107" i="28"/>
  <c r="K107" i="28"/>
  <c r="G107" i="28"/>
  <c r="C107" i="28"/>
  <c r="A108" i="28"/>
  <c r="V107" i="28"/>
  <c r="R107" i="28"/>
  <c r="N107" i="28"/>
  <c r="J107" i="28"/>
  <c r="F107" i="28"/>
  <c r="B107" i="28"/>
  <c r="T107" i="28"/>
  <c r="L107" i="28"/>
  <c r="D107" i="28"/>
  <c r="Y107" i="28"/>
  <c r="Q107" i="28"/>
  <c r="I107" i="28"/>
  <c r="M107" i="28"/>
  <c r="E107" i="28"/>
  <c r="X107" i="28"/>
  <c r="H107" i="28"/>
  <c r="U107" i="28"/>
  <c r="P107" i="28"/>
  <c r="Y140" i="28"/>
  <c r="U140" i="28"/>
  <c r="Q140" i="28"/>
  <c r="M140" i="28"/>
  <c r="I140" i="28"/>
  <c r="E140" i="28"/>
  <c r="X140" i="28"/>
  <c r="T140" i="28"/>
  <c r="P140" i="28"/>
  <c r="L140" i="28"/>
  <c r="H140" i="28"/>
  <c r="D140" i="28"/>
  <c r="V140" i="28"/>
  <c r="N140" i="28"/>
  <c r="F140" i="28"/>
  <c r="S140" i="28"/>
  <c r="K140" i="28"/>
  <c r="C140" i="28"/>
  <c r="O140" i="28"/>
  <c r="W140" i="28"/>
  <c r="A141" i="28"/>
  <c r="J140" i="28"/>
  <c r="G140" i="28"/>
  <c r="R140" i="28"/>
  <c r="B140" i="28"/>
  <c r="A375" i="21"/>
  <c r="V374" i="21"/>
  <c r="R374" i="21"/>
  <c r="N374" i="21"/>
  <c r="J374" i="21"/>
  <c r="F374" i="21"/>
  <c r="B374" i="21"/>
  <c r="Y374" i="21"/>
  <c r="U374" i="21"/>
  <c r="Q374" i="21"/>
  <c r="M374" i="21"/>
  <c r="I374" i="21"/>
  <c r="E374" i="21"/>
  <c r="S374" i="21"/>
  <c r="K374" i="21"/>
  <c r="C374" i="21"/>
  <c r="O374" i="21"/>
  <c r="X374" i="21"/>
  <c r="P374" i="21"/>
  <c r="H374" i="21"/>
  <c r="W374" i="21"/>
  <c r="G374" i="21"/>
  <c r="T374" i="21"/>
  <c r="L374" i="21"/>
  <c r="D374" i="21"/>
  <c r="Y74" i="28"/>
  <c r="U74" i="28"/>
  <c r="Q74" i="28"/>
  <c r="M74" i="28"/>
  <c r="I74" i="28"/>
  <c r="E74" i="28"/>
  <c r="X74" i="28"/>
  <c r="T74" i="28"/>
  <c r="P74" i="28"/>
  <c r="L74" i="28"/>
  <c r="H74" i="28"/>
  <c r="D74" i="28"/>
  <c r="R74" i="28"/>
  <c r="J74" i="28"/>
  <c r="B74" i="28"/>
  <c r="W74" i="28"/>
  <c r="O74" i="28"/>
  <c r="G74" i="28"/>
  <c r="K74" i="28"/>
  <c r="S74" i="28"/>
  <c r="V74" i="28"/>
  <c r="F74" i="28"/>
  <c r="C74" i="28"/>
  <c r="N74" i="28"/>
  <c r="V141" i="25"/>
  <c r="R141" i="25"/>
  <c r="N141" i="25"/>
  <c r="J141" i="25"/>
  <c r="F141" i="25"/>
  <c r="B141" i="25"/>
  <c r="Y141" i="25"/>
  <c r="U141" i="25"/>
  <c r="Q141" i="25"/>
  <c r="M141" i="25"/>
  <c r="I141" i="25"/>
  <c r="E141" i="25"/>
  <c r="X141" i="25"/>
  <c r="P141" i="25"/>
  <c r="H141" i="25"/>
  <c r="W141" i="25"/>
  <c r="O141" i="25"/>
  <c r="G141" i="25"/>
  <c r="T141" i="25"/>
  <c r="D141" i="25"/>
  <c r="S141" i="25"/>
  <c r="C141" i="25"/>
  <c r="L141" i="25"/>
  <c r="K141" i="25"/>
  <c r="A142" i="25"/>
  <c r="Y272" i="28" l="1"/>
  <c r="U272" i="28"/>
  <c r="Q272" i="28"/>
  <c r="M272" i="28"/>
  <c r="I272" i="28"/>
  <c r="E272" i="28"/>
  <c r="X272" i="28"/>
  <c r="T272" i="28"/>
  <c r="P272" i="28"/>
  <c r="L272" i="28"/>
  <c r="H272" i="28"/>
  <c r="D272" i="28"/>
  <c r="V272" i="28"/>
  <c r="N272" i="28"/>
  <c r="F272" i="28"/>
  <c r="S272" i="28"/>
  <c r="K272" i="28"/>
  <c r="C272" i="28"/>
  <c r="W272" i="28"/>
  <c r="G272" i="28"/>
  <c r="R272" i="28"/>
  <c r="B272" i="28"/>
  <c r="J272" i="28"/>
  <c r="A273" i="28"/>
  <c r="O272" i="28"/>
  <c r="Y108" i="21"/>
  <c r="U108" i="21"/>
  <c r="Q108" i="21"/>
  <c r="M108" i="21"/>
  <c r="I108" i="21"/>
  <c r="E108" i="21"/>
  <c r="X108" i="21"/>
  <c r="T108" i="21"/>
  <c r="P108" i="21"/>
  <c r="L108" i="21"/>
  <c r="H108" i="21"/>
  <c r="D108" i="21"/>
  <c r="R108" i="21"/>
  <c r="J108" i="21"/>
  <c r="B108" i="21"/>
  <c r="V108" i="21"/>
  <c r="F108" i="21"/>
  <c r="W108" i="21"/>
  <c r="O108" i="21"/>
  <c r="G108" i="21"/>
  <c r="N108" i="21"/>
  <c r="K108" i="21"/>
  <c r="C108" i="21"/>
  <c r="S108" i="21"/>
  <c r="W272" i="21"/>
  <c r="S272" i="21"/>
  <c r="O272" i="21"/>
  <c r="K272" i="21"/>
  <c r="G272" i="21"/>
  <c r="C272" i="21"/>
  <c r="A273" i="21"/>
  <c r="V272" i="21"/>
  <c r="R272" i="21"/>
  <c r="N272" i="21"/>
  <c r="J272" i="21"/>
  <c r="F272" i="21"/>
  <c r="B272" i="21"/>
  <c r="T272" i="21"/>
  <c r="L272" i="21"/>
  <c r="D272" i="21"/>
  <c r="X272" i="21"/>
  <c r="H272" i="21"/>
  <c r="Y272" i="21"/>
  <c r="Q272" i="21"/>
  <c r="I272" i="21"/>
  <c r="P272" i="21"/>
  <c r="E272" i="21"/>
  <c r="M272" i="21"/>
  <c r="U272" i="21"/>
  <c r="Y206" i="28"/>
  <c r="U206" i="28"/>
  <c r="Q206" i="28"/>
  <c r="M206" i="28"/>
  <c r="I206" i="28"/>
  <c r="E206" i="28"/>
  <c r="X206" i="28"/>
  <c r="T206" i="28"/>
  <c r="P206" i="28"/>
  <c r="L206" i="28"/>
  <c r="H206" i="28"/>
  <c r="D206" i="28"/>
  <c r="A207" i="28"/>
  <c r="R206" i="28"/>
  <c r="J206" i="28"/>
  <c r="B206" i="28"/>
  <c r="W206" i="28"/>
  <c r="O206" i="28"/>
  <c r="G206" i="28"/>
  <c r="S206" i="28"/>
  <c r="C206" i="28"/>
  <c r="N206" i="28"/>
  <c r="F206" i="28"/>
  <c r="V206" i="28"/>
  <c r="K206" i="28"/>
  <c r="Y307" i="21"/>
  <c r="U307" i="21"/>
  <c r="Q307" i="21"/>
  <c r="M307" i="21"/>
  <c r="I307" i="21"/>
  <c r="E307" i="21"/>
  <c r="X307" i="21"/>
  <c r="T307" i="21"/>
  <c r="P307" i="21"/>
  <c r="L307" i="21"/>
  <c r="H307" i="21"/>
  <c r="D307" i="21"/>
  <c r="V307" i="21"/>
  <c r="N307" i="21"/>
  <c r="F307" i="21"/>
  <c r="R307" i="21"/>
  <c r="B307" i="21"/>
  <c r="S307" i="21"/>
  <c r="K307" i="21"/>
  <c r="C307" i="21"/>
  <c r="A308" i="21"/>
  <c r="J307" i="21"/>
  <c r="W307" i="21"/>
  <c r="O307" i="21"/>
  <c r="G307" i="21"/>
  <c r="Y375" i="21"/>
  <c r="U375" i="21"/>
  <c r="Q375" i="21"/>
  <c r="M375" i="21"/>
  <c r="I375" i="21"/>
  <c r="E375" i="21"/>
  <c r="X375" i="21"/>
  <c r="T375" i="21"/>
  <c r="P375" i="21"/>
  <c r="L375" i="21"/>
  <c r="H375" i="21"/>
  <c r="D375" i="21"/>
  <c r="A376" i="21"/>
  <c r="R375" i="21"/>
  <c r="J375" i="21"/>
  <c r="B375" i="21"/>
  <c r="V375" i="21"/>
  <c r="F375" i="21"/>
  <c r="W375" i="21"/>
  <c r="O375" i="21"/>
  <c r="G375" i="21"/>
  <c r="N375" i="21"/>
  <c r="C375" i="21"/>
  <c r="S375" i="21"/>
  <c r="K375" i="21"/>
  <c r="V108" i="28"/>
  <c r="R108" i="28"/>
  <c r="N108" i="28"/>
  <c r="J108" i="28"/>
  <c r="F108" i="28"/>
  <c r="B108" i="28"/>
  <c r="Y108" i="28"/>
  <c r="U108" i="28"/>
  <c r="Q108" i="28"/>
  <c r="M108" i="28"/>
  <c r="I108" i="28"/>
  <c r="E108" i="28"/>
  <c r="S108" i="28"/>
  <c r="K108" i="28"/>
  <c r="C108" i="28"/>
  <c r="X108" i="28"/>
  <c r="P108" i="28"/>
  <c r="H108" i="28"/>
  <c r="T108" i="28"/>
  <c r="D108" i="28"/>
  <c r="L108" i="28"/>
  <c r="O108" i="28"/>
  <c r="W108" i="28"/>
  <c r="G108" i="28"/>
  <c r="Y409" i="28"/>
  <c r="U409" i="28"/>
  <c r="Q409" i="28"/>
  <c r="M409" i="28"/>
  <c r="I409" i="28"/>
  <c r="E409" i="28"/>
  <c r="X409" i="28"/>
  <c r="T409" i="28"/>
  <c r="P409" i="28"/>
  <c r="L409" i="28"/>
  <c r="H409" i="28"/>
  <c r="D409" i="28"/>
  <c r="V409" i="28"/>
  <c r="N409" i="28"/>
  <c r="F409" i="28"/>
  <c r="S409" i="28"/>
  <c r="K409" i="28"/>
  <c r="C409" i="28"/>
  <c r="O409" i="28"/>
  <c r="A410" i="28"/>
  <c r="J409" i="28"/>
  <c r="R409" i="28"/>
  <c r="B409" i="28"/>
  <c r="G409" i="28"/>
  <c r="W409" i="28"/>
  <c r="W206" i="21"/>
  <c r="S206" i="21"/>
  <c r="O206" i="21"/>
  <c r="K206" i="21"/>
  <c r="G206" i="21"/>
  <c r="C206" i="21"/>
  <c r="A207" i="21"/>
  <c r="V206" i="21"/>
  <c r="R206" i="21"/>
  <c r="N206" i="21"/>
  <c r="J206" i="21"/>
  <c r="F206" i="21"/>
  <c r="B206" i="21"/>
  <c r="X206" i="21"/>
  <c r="P206" i="21"/>
  <c r="H206" i="21"/>
  <c r="L206" i="21"/>
  <c r="U206" i="21"/>
  <c r="M206" i="21"/>
  <c r="E206" i="21"/>
  <c r="T206" i="21"/>
  <c r="D206" i="21"/>
  <c r="Y206" i="21"/>
  <c r="Q206" i="21"/>
  <c r="I206" i="21"/>
  <c r="W341" i="21"/>
  <c r="S341" i="21"/>
  <c r="O341" i="21"/>
  <c r="K341" i="21"/>
  <c r="G341" i="21"/>
  <c r="C341" i="21"/>
  <c r="A342" i="21"/>
  <c r="V341" i="21"/>
  <c r="R341" i="21"/>
  <c r="N341" i="21"/>
  <c r="J341" i="21"/>
  <c r="F341" i="21"/>
  <c r="B341" i="21"/>
  <c r="X341" i="21"/>
  <c r="P341" i="21"/>
  <c r="H341" i="21"/>
  <c r="T341" i="21"/>
  <c r="D341" i="21"/>
  <c r="U341" i="21"/>
  <c r="M341" i="21"/>
  <c r="E341" i="21"/>
  <c r="L341" i="21"/>
  <c r="I341" i="21"/>
  <c r="Q341" i="21"/>
  <c r="Y341" i="21"/>
  <c r="W141" i="21"/>
  <c r="S141" i="21"/>
  <c r="O141" i="21"/>
  <c r="K141" i="21"/>
  <c r="G141" i="21"/>
  <c r="C141" i="21"/>
  <c r="A142" i="21"/>
  <c r="V141" i="21"/>
  <c r="R141" i="21"/>
  <c r="N141" i="21"/>
  <c r="J141" i="21"/>
  <c r="F141" i="21"/>
  <c r="B141" i="21"/>
  <c r="T141" i="21"/>
  <c r="L141" i="21"/>
  <c r="D141" i="21"/>
  <c r="P141" i="21"/>
  <c r="Y141" i="21"/>
  <c r="Q141" i="21"/>
  <c r="I141" i="21"/>
  <c r="X141" i="21"/>
  <c r="H141" i="21"/>
  <c r="U141" i="21"/>
  <c r="M141" i="21"/>
  <c r="E141" i="21"/>
  <c r="X141" i="28"/>
  <c r="T141" i="28"/>
  <c r="P141" i="28"/>
  <c r="L141" i="28"/>
  <c r="H141" i="28"/>
  <c r="D141" i="28"/>
  <c r="W141" i="28"/>
  <c r="S141" i="28"/>
  <c r="O141" i="28"/>
  <c r="K141" i="28"/>
  <c r="G141" i="28"/>
  <c r="C141" i="28"/>
  <c r="U141" i="28"/>
  <c r="M141" i="28"/>
  <c r="E141" i="28"/>
  <c r="A142" i="28"/>
  <c r="R141" i="28"/>
  <c r="J141" i="28"/>
  <c r="B141" i="28"/>
  <c r="V141" i="28"/>
  <c r="F141" i="28"/>
  <c r="Q141" i="28"/>
  <c r="N141" i="28"/>
  <c r="Y141" i="28"/>
  <c r="I141" i="28"/>
  <c r="W307" i="28"/>
  <c r="S307" i="28"/>
  <c r="O307" i="28"/>
  <c r="K307" i="28"/>
  <c r="G307" i="28"/>
  <c r="C307" i="28"/>
  <c r="A308" i="28"/>
  <c r="V307" i="28"/>
  <c r="R307" i="28"/>
  <c r="N307" i="28"/>
  <c r="J307" i="28"/>
  <c r="F307" i="28"/>
  <c r="B307" i="28"/>
  <c r="X307" i="28"/>
  <c r="P307" i="28"/>
  <c r="H307" i="28"/>
  <c r="U307" i="28"/>
  <c r="M307" i="28"/>
  <c r="E307" i="28"/>
  <c r="Y307" i="28"/>
  <c r="I307" i="28"/>
  <c r="T307" i="28"/>
  <c r="D307" i="28"/>
  <c r="L307" i="28"/>
  <c r="Q307" i="28"/>
  <c r="W375" i="28"/>
  <c r="S375" i="28"/>
  <c r="O375" i="28"/>
  <c r="K375" i="28"/>
  <c r="G375" i="28"/>
  <c r="C375" i="28"/>
  <c r="A376" i="28"/>
  <c r="V375" i="28"/>
  <c r="R375" i="28"/>
  <c r="N375" i="28"/>
  <c r="J375" i="28"/>
  <c r="F375" i="28"/>
  <c r="B375" i="28"/>
  <c r="T375" i="28"/>
  <c r="L375" i="28"/>
  <c r="D375" i="28"/>
  <c r="Y375" i="28"/>
  <c r="Q375" i="28"/>
  <c r="I375" i="28"/>
  <c r="M375" i="28"/>
  <c r="X375" i="28"/>
  <c r="H375" i="28"/>
  <c r="U375" i="28"/>
  <c r="P375" i="28"/>
  <c r="E375" i="28"/>
  <c r="V142" i="25"/>
  <c r="R142" i="25"/>
  <c r="N142" i="25"/>
  <c r="J142" i="25"/>
  <c r="F142" i="25"/>
  <c r="B142" i="25"/>
  <c r="Y142" i="25"/>
  <c r="U142" i="25"/>
  <c r="Q142" i="25"/>
  <c r="M142" i="25"/>
  <c r="I142" i="25"/>
  <c r="E142" i="25"/>
  <c r="X142" i="25"/>
  <c r="P142" i="25"/>
  <c r="H142" i="25"/>
  <c r="W142" i="25"/>
  <c r="O142" i="25"/>
  <c r="G142" i="25"/>
  <c r="L142" i="25"/>
  <c r="T142" i="25"/>
  <c r="K142" i="25"/>
  <c r="D142" i="25"/>
  <c r="S142" i="25"/>
  <c r="C142" i="25"/>
  <c r="W238" i="28"/>
  <c r="S238" i="28"/>
  <c r="O238" i="28"/>
  <c r="K238" i="28"/>
  <c r="G238" i="28"/>
  <c r="C238" i="28"/>
  <c r="A239" i="28"/>
  <c r="V238" i="28"/>
  <c r="R238" i="28"/>
  <c r="N238" i="28"/>
  <c r="J238" i="28"/>
  <c r="F238" i="28"/>
  <c r="B238" i="28"/>
  <c r="T238" i="28"/>
  <c r="L238" i="28"/>
  <c r="D238" i="28"/>
  <c r="Y238" i="28"/>
  <c r="Q238" i="28"/>
  <c r="I238" i="28"/>
  <c r="U238" i="28"/>
  <c r="E238" i="28"/>
  <c r="P238" i="28"/>
  <c r="X238" i="28"/>
  <c r="H238" i="28"/>
  <c r="M238" i="28"/>
  <c r="Y341" i="28"/>
  <c r="U341" i="28"/>
  <c r="Q341" i="28"/>
  <c r="M341" i="28"/>
  <c r="I341" i="28"/>
  <c r="E341" i="28"/>
  <c r="X341" i="28"/>
  <c r="T341" i="28"/>
  <c r="P341" i="28"/>
  <c r="L341" i="28"/>
  <c r="H341" i="28"/>
  <c r="D341" i="28"/>
  <c r="A342" i="28"/>
  <c r="R341" i="28"/>
  <c r="J341" i="28"/>
  <c r="B341" i="28"/>
  <c r="W341" i="28"/>
  <c r="O341" i="28"/>
  <c r="G341" i="28"/>
  <c r="K341" i="28"/>
  <c r="V341" i="28"/>
  <c r="F341" i="28"/>
  <c r="N341" i="28"/>
  <c r="C341" i="28"/>
  <c r="S341" i="28"/>
  <c r="Y174" i="21"/>
  <c r="U174" i="21"/>
  <c r="Q174" i="21"/>
  <c r="M174" i="21"/>
  <c r="I174" i="21"/>
  <c r="E174" i="21"/>
  <c r="X174" i="21"/>
  <c r="T174" i="21"/>
  <c r="P174" i="21"/>
  <c r="L174" i="21"/>
  <c r="H174" i="21"/>
  <c r="D174" i="21"/>
  <c r="V174" i="21"/>
  <c r="N174" i="21"/>
  <c r="F174" i="21"/>
  <c r="A175" i="21"/>
  <c r="J174" i="21"/>
  <c r="S174" i="21"/>
  <c r="K174" i="21"/>
  <c r="C174" i="21"/>
  <c r="R174" i="21"/>
  <c r="B174" i="21"/>
  <c r="O174" i="21"/>
  <c r="W174" i="21"/>
  <c r="G174" i="21"/>
  <c r="W409" i="21"/>
  <c r="S409" i="21"/>
  <c r="O409" i="21"/>
  <c r="K409" i="21"/>
  <c r="G409" i="21"/>
  <c r="C409" i="21"/>
  <c r="A410" i="21"/>
  <c r="V409" i="21"/>
  <c r="R409" i="21"/>
  <c r="N409" i="21"/>
  <c r="J409" i="21"/>
  <c r="F409" i="21"/>
  <c r="B409" i="21"/>
  <c r="T409" i="21"/>
  <c r="L409" i="21"/>
  <c r="D409" i="21"/>
  <c r="P409" i="21"/>
  <c r="H409" i="21"/>
  <c r="Y409" i="21"/>
  <c r="Q409" i="21"/>
  <c r="I409" i="21"/>
  <c r="X409" i="21"/>
  <c r="M409" i="21"/>
  <c r="U409" i="21"/>
  <c r="E409" i="21"/>
  <c r="A175" i="28"/>
  <c r="V174" i="28"/>
  <c r="R174" i="28"/>
  <c r="N174" i="28"/>
  <c r="J174" i="28"/>
  <c r="F174" i="28"/>
  <c r="B174" i="28"/>
  <c r="Y174" i="28"/>
  <c r="U174" i="28"/>
  <c r="Q174" i="28"/>
  <c r="M174" i="28"/>
  <c r="I174" i="28"/>
  <c r="E174" i="28"/>
  <c r="W174" i="28"/>
  <c r="O174" i="28"/>
  <c r="G174" i="28"/>
  <c r="T174" i="28"/>
  <c r="L174" i="28"/>
  <c r="D174" i="28"/>
  <c r="X174" i="28"/>
  <c r="H174" i="28"/>
  <c r="P174" i="28"/>
  <c r="S174" i="28"/>
  <c r="C174" i="28"/>
  <c r="K174" i="28"/>
  <c r="Y238" i="21"/>
  <c r="U238" i="21"/>
  <c r="Q238" i="21"/>
  <c r="M238" i="21"/>
  <c r="I238" i="21"/>
  <c r="E238" i="21"/>
  <c r="X238" i="21"/>
  <c r="T238" i="21"/>
  <c r="P238" i="21"/>
  <c r="L238" i="21"/>
  <c r="H238" i="21"/>
  <c r="D238" i="21"/>
  <c r="A239" i="21"/>
  <c r="R238" i="21"/>
  <c r="J238" i="21"/>
  <c r="B238" i="21"/>
  <c r="V238" i="21"/>
  <c r="F238" i="21"/>
  <c r="W238" i="21"/>
  <c r="O238" i="21"/>
  <c r="G238" i="21"/>
  <c r="N238" i="21"/>
  <c r="S238" i="21"/>
  <c r="K238" i="21"/>
  <c r="C238" i="21"/>
  <c r="A240" i="28" l="1"/>
  <c r="V239" i="28"/>
  <c r="R239" i="28"/>
  <c r="N239" i="28"/>
  <c r="J239" i="28"/>
  <c r="F239" i="28"/>
  <c r="B239" i="28"/>
  <c r="Y239" i="28"/>
  <c r="U239" i="28"/>
  <c r="Q239" i="28"/>
  <c r="M239" i="28"/>
  <c r="I239" i="28"/>
  <c r="E239" i="28"/>
  <c r="S239" i="28"/>
  <c r="K239" i="28"/>
  <c r="C239" i="28"/>
  <c r="X239" i="28"/>
  <c r="P239" i="28"/>
  <c r="H239" i="28"/>
  <c r="L239" i="28"/>
  <c r="W239" i="28"/>
  <c r="G239" i="28"/>
  <c r="T239" i="28"/>
  <c r="O239" i="28"/>
  <c r="D239" i="28"/>
  <c r="W142" i="28"/>
  <c r="S142" i="28"/>
  <c r="O142" i="28"/>
  <c r="K142" i="28"/>
  <c r="G142" i="28"/>
  <c r="C142" i="28"/>
  <c r="V142" i="28"/>
  <c r="R142" i="28"/>
  <c r="N142" i="28"/>
  <c r="J142" i="28"/>
  <c r="F142" i="28"/>
  <c r="B142" i="28"/>
  <c r="T142" i="28"/>
  <c r="L142" i="28"/>
  <c r="D142" i="28"/>
  <c r="Y142" i="28"/>
  <c r="Q142" i="28"/>
  <c r="I142" i="28"/>
  <c r="M142" i="28"/>
  <c r="U142" i="28"/>
  <c r="X142" i="28"/>
  <c r="H142" i="28"/>
  <c r="E142" i="28"/>
  <c r="P142" i="28"/>
  <c r="A208" i="21"/>
  <c r="V207" i="21"/>
  <c r="R207" i="21"/>
  <c r="N207" i="21"/>
  <c r="J207" i="21"/>
  <c r="F207" i="21"/>
  <c r="B207" i="21"/>
  <c r="Y207" i="21"/>
  <c r="U207" i="21"/>
  <c r="Q207" i="21"/>
  <c r="M207" i="21"/>
  <c r="I207" i="21"/>
  <c r="E207" i="21"/>
  <c r="W207" i="21"/>
  <c r="O207" i="21"/>
  <c r="G207" i="21"/>
  <c r="S207" i="21"/>
  <c r="C207" i="21"/>
  <c r="T207" i="21"/>
  <c r="L207" i="21"/>
  <c r="D207" i="21"/>
  <c r="K207" i="21"/>
  <c r="H207" i="21"/>
  <c r="P207" i="21"/>
  <c r="X207" i="21"/>
  <c r="X410" i="28"/>
  <c r="T410" i="28"/>
  <c r="P410" i="28"/>
  <c r="L410" i="28"/>
  <c r="H410" i="28"/>
  <c r="D410" i="28"/>
  <c r="W410" i="28"/>
  <c r="S410" i="28"/>
  <c r="O410" i="28"/>
  <c r="K410" i="28"/>
  <c r="G410" i="28"/>
  <c r="C410" i="28"/>
  <c r="U410" i="28"/>
  <c r="M410" i="28"/>
  <c r="E410" i="28"/>
  <c r="A411" i="28"/>
  <c r="R410" i="28"/>
  <c r="J410" i="28"/>
  <c r="B410" i="28"/>
  <c r="V410" i="28"/>
  <c r="F410" i="28"/>
  <c r="Q410" i="28"/>
  <c r="Y410" i="28"/>
  <c r="N410" i="28"/>
  <c r="I410" i="28"/>
  <c r="A411" i="21"/>
  <c r="V410" i="21"/>
  <c r="R410" i="21"/>
  <c r="N410" i="21"/>
  <c r="J410" i="21"/>
  <c r="F410" i="21"/>
  <c r="B410" i="21"/>
  <c r="Y410" i="21"/>
  <c r="U410" i="21"/>
  <c r="Q410" i="21"/>
  <c r="M410" i="21"/>
  <c r="I410" i="21"/>
  <c r="E410" i="21"/>
  <c r="S410" i="21"/>
  <c r="K410" i="21"/>
  <c r="C410" i="21"/>
  <c r="W410" i="21"/>
  <c r="O410" i="21"/>
  <c r="G410" i="21"/>
  <c r="X410" i="21"/>
  <c r="P410" i="21"/>
  <c r="H410" i="21"/>
  <c r="T410" i="21"/>
  <c r="L410" i="21"/>
  <c r="D410" i="21"/>
  <c r="X175" i="21"/>
  <c r="T175" i="21"/>
  <c r="P175" i="21"/>
  <c r="L175" i="21"/>
  <c r="H175" i="21"/>
  <c r="D175" i="21"/>
  <c r="W175" i="21"/>
  <c r="S175" i="21"/>
  <c r="O175" i="21"/>
  <c r="K175" i="21"/>
  <c r="G175" i="21"/>
  <c r="C175" i="21"/>
  <c r="U175" i="21"/>
  <c r="M175" i="21"/>
  <c r="E175" i="21"/>
  <c r="Q175" i="21"/>
  <c r="A176" i="21"/>
  <c r="R175" i="21"/>
  <c r="J175" i="21"/>
  <c r="B175" i="21"/>
  <c r="Y175" i="21"/>
  <c r="I175" i="21"/>
  <c r="V175" i="21"/>
  <c r="F175" i="21"/>
  <c r="N175" i="21"/>
  <c r="X342" i="28"/>
  <c r="T342" i="28"/>
  <c r="P342" i="28"/>
  <c r="L342" i="28"/>
  <c r="H342" i="28"/>
  <c r="D342" i="28"/>
  <c r="W342" i="28"/>
  <c r="S342" i="28"/>
  <c r="O342" i="28"/>
  <c r="K342" i="28"/>
  <c r="G342" i="28"/>
  <c r="C342" i="28"/>
  <c r="Y342" i="28"/>
  <c r="Q342" i="28"/>
  <c r="I342" i="28"/>
  <c r="V342" i="28"/>
  <c r="N342" i="28"/>
  <c r="F342" i="28"/>
  <c r="R342" i="28"/>
  <c r="B342" i="28"/>
  <c r="M342" i="28"/>
  <c r="U342" i="28"/>
  <c r="E342" i="28"/>
  <c r="J342" i="28"/>
  <c r="A343" i="28"/>
  <c r="X376" i="21"/>
  <c r="T376" i="21"/>
  <c r="P376" i="21"/>
  <c r="L376" i="21"/>
  <c r="H376" i="21"/>
  <c r="D376" i="21"/>
  <c r="W376" i="21"/>
  <c r="S376" i="21"/>
  <c r="O376" i="21"/>
  <c r="K376" i="21"/>
  <c r="G376" i="21"/>
  <c r="C376" i="21"/>
  <c r="Y376" i="21"/>
  <c r="Q376" i="21"/>
  <c r="I376" i="21"/>
  <c r="U376" i="21"/>
  <c r="E376" i="21"/>
  <c r="V376" i="21"/>
  <c r="N376" i="21"/>
  <c r="F376" i="21"/>
  <c r="M376" i="21"/>
  <c r="B376" i="21"/>
  <c r="J376" i="21"/>
  <c r="A377" i="21"/>
  <c r="R376" i="21"/>
  <c r="Y175" i="28"/>
  <c r="U175" i="28"/>
  <c r="Q175" i="28"/>
  <c r="M175" i="28"/>
  <c r="I175" i="28"/>
  <c r="E175" i="28"/>
  <c r="X175" i="28"/>
  <c r="T175" i="28"/>
  <c r="P175" i="28"/>
  <c r="L175" i="28"/>
  <c r="H175" i="28"/>
  <c r="D175" i="28"/>
  <c r="V175" i="28"/>
  <c r="N175" i="28"/>
  <c r="F175" i="28"/>
  <c r="S175" i="28"/>
  <c r="K175" i="28"/>
  <c r="C175" i="28"/>
  <c r="O175" i="28"/>
  <c r="W175" i="28"/>
  <c r="A176" i="28"/>
  <c r="J175" i="28"/>
  <c r="G175" i="28"/>
  <c r="B175" i="28"/>
  <c r="R175" i="28"/>
  <c r="A377" i="28"/>
  <c r="V376" i="28"/>
  <c r="R376" i="28"/>
  <c r="N376" i="28"/>
  <c r="J376" i="28"/>
  <c r="F376" i="28"/>
  <c r="B376" i="28"/>
  <c r="Y376" i="28"/>
  <c r="U376" i="28"/>
  <c r="Q376" i="28"/>
  <c r="M376" i="28"/>
  <c r="I376" i="28"/>
  <c r="E376" i="28"/>
  <c r="S376" i="28"/>
  <c r="K376" i="28"/>
  <c r="C376" i="28"/>
  <c r="X376" i="28"/>
  <c r="P376" i="28"/>
  <c r="H376" i="28"/>
  <c r="T376" i="28"/>
  <c r="D376" i="28"/>
  <c r="O376" i="28"/>
  <c r="G376" i="28"/>
  <c r="W376" i="28"/>
  <c r="L376" i="28"/>
  <c r="V142" i="21"/>
  <c r="R142" i="21"/>
  <c r="N142" i="21"/>
  <c r="J142" i="21"/>
  <c r="F142" i="21"/>
  <c r="B142" i="21"/>
  <c r="Y142" i="21"/>
  <c r="U142" i="21"/>
  <c r="Q142" i="21"/>
  <c r="M142" i="21"/>
  <c r="I142" i="21"/>
  <c r="E142" i="21"/>
  <c r="S142" i="21"/>
  <c r="K142" i="21"/>
  <c r="C142" i="21"/>
  <c r="W142" i="21"/>
  <c r="G142" i="21"/>
  <c r="X142" i="21"/>
  <c r="P142" i="21"/>
  <c r="H142" i="21"/>
  <c r="O142" i="21"/>
  <c r="D142" i="21"/>
  <c r="T142" i="21"/>
  <c r="L142" i="21"/>
  <c r="X308" i="21"/>
  <c r="T308" i="21"/>
  <c r="P308" i="21"/>
  <c r="L308" i="21"/>
  <c r="H308" i="21"/>
  <c r="D308" i="21"/>
  <c r="W308" i="21"/>
  <c r="S308" i="21"/>
  <c r="O308" i="21"/>
  <c r="K308" i="21"/>
  <c r="G308" i="21"/>
  <c r="C308" i="21"/>
  <c r="U308" i="21"/>
  <c r="M308" i="21"/>
  <c r="E308" i="21"/>
  <c r="Q308" i="21"/>
  <c r="I308" i="21"/>
  <c r="A309" i="21"/>
  <c r="R308" i="21"/>
  <c r="J308" i="21"/>
  <c r="B308" i="21"/>
  <c r="Y308" i="21"/>
  <c r="V308" i="21"/>
  <c r="N308" i="21"/>
  <c r="F308" i="21"/>
  <c r="A274" i="21"/>
  <c r="V273" i="21"/>
  <c r="R273" i="21"/>
  <c r="N273" i="21"/>
  <c r="J273" i="21"/>
  <c r="F273" i="21"/>
  <c r="B273" i="21"/>
  <c r="Y273" i="21"/>
  <c r="U273" i="21"/>
  <c r="Q273" i="21"/>
  <c r="M273" i="21"/>
  <c r="I273" i="21"/>
  <c r="E273" i="21"/>
  <c r="S273" i="21"/>
  <c r="K273" i="21"/>
  <c r="C273" i="21"/>
  <c r="W273" i="21"/>
  <c r="G273" i="21"/>
  <c r="X273" i="21"/>
  <c r="P273" i="21"/>
  <c r="H273" i="21"/>
  <c r="O273" i="21"/>
  <c r="L273" i="21"/>
  <c r="D273" i="21"/>
  <c r="T273" i="21"/>
  <c r="X239" i="21"/>
  <c r="T239" i="21"/>
  <c r="P239" i="21"/>
  <c r="L239" i="21"/>
  <c r="H239" i="21"/>
  <c r="D239" i="21"/>
  <c r="W239" i="21"/>
  <c r="S239" i="21"/>
  <c r="O239" i="21"/>
  <c r="K239" i="21"/>
  <c r="G239" i="21"/>
  <c r="C239" i="21"/>
  <c r="Y239" i="21"/>
  <c r="Q239" i="21"/>
  <c r="I239" i="21"/>
  <c r="U239" i="21"/>
  <c r="E239" i="21"/>
  <c r="V239" i="21"/>
  <c r="N239" i="21"/>
  <c r="F239" i="21"/>
  <c r="M239" i="21"/>
  <c r="A240" i="21"/>
  <c r="R239" i="21"/>
  <c r="J239" i="21"/>
  <c r="B239" i="21"/>
  <c r="A309" i="28"/>
  <c r="V308" i="28"/>
  <c r="R308" i="28"/>
  <c r="N308" i="28"/>
  <c r="J308" i="28"/>
  <c r="F308" i="28"/>
  <c r="B308" i="28"/>
  <c r="Y308" i="28"/>
  <c r="U308" i="28"/>
  <c r="Q308" i="28"/>
  <c r="M308" i="28"/>
  <c r="I308" i="28"/>
  <c r="E308" i="28"/>
  <c r="W308" i="28"/>
  <c r="O308" i="28"/>
  <c r="G308" i="28"/>
  <c r="T308" i="28"/>
  <c r="L308" i="28"/>
  <c r="D308" i="28"/>
  <c r="P308" i="28"/>
  <c r="K308" i="28"/>
  <c r="C308" i="28"/>
  <c r="X308" i="28"/>
  <c r="S308" i="28"/>
  <c r="H308" i="28"/>
  <c r="A343" i="21"/>
  <c r="V342" i="21"/>
  <c r="R342" i="21"/>
  <c r="N342" i="21"/>
  <c r="J342" i="21"/>
  <c r="F342" i="21"/>
  <c r="B342" i="21"/>
  <c r="Y342" i="21"/>
  <c r="U342" i="21"/>
  <c r="Q342" i="21"/>
  <c r="M342" i="21"/>
  <c r="I342" i="21"/>
  <c r="E342" i="21"/>
  <c r="W342" i="21"/>
  <c r="O342" i="21"/>
  <c r="G342" i="21"/>
  <c r="S342" i="21"/>
  <c r="T342" i="21"/>
  <c r="L342" i="21"/>
  <c r="D342" i="21"/>
  <c r="K342" i="21"/>
  <c r="C342" i="21"/>
  <c r="P342" i="21"/>
  <c r="X342" i="21"/>
  <c r="H342" i="21"/>
  <c r="X207" i="28"/>
  <c r="T207" i="28"/>
  <c r="P207" i="28"/>
  <c r="L207" i="28"/>
  <c r="H207" i="28"/>
  <c r="D207" i="28"/>
  <c r="W207" i="28"/>
  <c r="S207" i="28"/>
  <c r="O207" i="28"/>
  <c r="K207" i="28"/>
  <c r="G207" i="28"/>
  <c r="C207" i="28"/>
  <c r="Y207" i="28"/>
  <c r="Q207" i="28"/>
  <c r="I207" i="28"/>
  <c r="V207" i="28"/>
  <c r="N207" i="28"/>
  <c r="F207" i="28"/>
  <c r="A208" i="28"/>
  <c r="J207" i="28"/>
  <c r="U207" i="28"/>
  <c r="E207" i="28"/>
  <c r="M207" i="28"/>
  <c r="B207" i="28"/>
  <c r="R207" i="28"/>
  <c r="X273" i="28"/>
  <c r="T273" i="28"/>
  <c r="P273" i="28"/>
  <c r="L273" i="28"/>
  <c r="H273" i="28"/>
  <c r="D273" i="28"/>
  <c r="W273" i="28"/>
  <c r="S273" i="28"/>
  <c r="O273" i="28"/>
  <c r="K273" i="28"/>
  <c r="G273" i="28"/>
  <c r="C273" i="28"/>
  <c r="U273" i="28"/>
  <c r="M273" i="28"/>
  <c r="E273" i="28"/>
  <c r="A274" i="28"/>
  <c r="R273" i="28"/>
  <c r="J273" i="28"/>
  <c r="B273" i="28"/>
  <c r="N273" i="28"/>
  <c r="Y273" i="28"/>
  <c r="I273" i="28"/>
  <c r="Q273" i="28"/>
  <c r="F273" i="28"/>
  <c r="V273" i="28"/>
  <c r="W274" i="28" l="1"/>
  <c r="S274" i="28"/>
  <c r="O274" i="28"/>
  <c r="K274" i="28"/>
  <c r="G274" i="28"/>
  <c r="C274" i="28"/>
  <c r="A275" i="28"/>
  <c r="V274" i="28"/>
  <c r="R274" i="28"/>
  <c r="N274" i="28"/>
  <c r="J274" i="28"/>
  <c r="F274" i="28"/>
  <c r="B274" i="28"/>
  <c r="T274" i="28"/>
  <c r="L274" i="28"/>
  <c r="D274" i="28"/>
  <c r="Y274" i="28"/>
  <c r="Q274" i="28"/>
  <c r="I274" i="28"/>
  <c r="U274" i="28"/>
  <c r="E274" i="28"/>
  <c r="P274" i="28"/>
  <c r="X274" i="28"/>
  <c r="M274" i="28"/>
  <c r="H274" i="28"/>
  <c r="Y377" i="28"/>
  <c r="U377" i="28"/>
  <c r="Q377" i="28"/>
  <c r="M377" i="28"/>
  <c r="I377" i="28"/>
  <c r="E377" i="28"/>
  <c r="X377" i="28"/>
  <c r="T377" i="28"/>
  <c r="P377" i="28"/>
  <c r="L377" i="28"/>
  <c r="H377" i="28"/>
  <c r="D377" i="28"/>
  <c r="A378" i="28"/>
  <c r="R377" i="28"/>
  <c r="J377" i="28"/>
  <c r="B377" i="28"/>
  <c r="W377" i="28"/>
  <c r="O377" i="28"/>
  <c r="G377" i="28"/>
  <c r="K377" i="28"/>
  <c r="V377" i="28"/>
  <c r="F377" i="28"/>
  <c r="N377" i="28"/>
  <c r="C377" i="28"/>
  <c r="S377" i="28"/>
  <c r="W377" i="21"/>
  <c r="S377" i="21"/>
  <c r="O377" i="21"/>
  <c r="K377" i="21"/>
  <c r="G377" i="21"/>
  <c r="C377" i="21"/>
  <c r="A378" i="21"/>
  <c r="V377" i="21"/>
  <c r="R377" i="21"/>
  <c r="N377" i="21"/>
  <c r="J377" i="21"/>
  <c r="F377" i="21"/>
  <c r="B377" i="21"/>
  <c r="X377" i="21"/>
  <c r="P377" i="21"/>
  <c r="H377" i="21"/>
  <c r="L377" i="21"/>
  <c r="U377" i="21"/>
  <c r="M377" i="21"/>
  <c r="E377" i="21"/>
  <c r="T377" i="21"/>
  <c r="D377" i="21"/>
  <c r="I377" i="21"/>
  <c r="Q377" i="21"/>
  <c r="Y377" i="21"/>
  <c r="W343" i="28"/>
  <c r="S343" i="28"/>
  <c r="O343" i="28"/>
  <c r="K343" i="28"/>
  <c r="G343" i="28"/>
  <c r="C343" i="28"/>
  <c r="A344" i="28"/>
  <c r="V343" i="28"/>
  <c r="R343" i="28"/>
  <c r="N343" i="28"/>
  <c r="J343" i="28"/>
  <c r="F343" i="28"/>
  <c r="B343" i="28"/>
  <c r="X343" i="28"/>
  <c r="P343" i="28"/>
  <c r="H343" i="28"/>
  <c r="U343" i="28"/>
  <c r="M343" i="28"/>
  <c r="E343" i="28"/>
  <c r="Y343" i="28"/>
  <c r="I343" i="28"/>
  <c r="T343" i="28"/>
  <c r="D343" i="28"/>
  <c r="L343" i="28"/>
  <c r="Q343" i="28"/>
  <c r="Y343" i="21"/>
  <c r="U343" i="21"/>
  <c r="Q343" i="21"/>
  <c r="M343" i="21"/>
  <c r="I343" i="21"/>
  <c r="E343" i="21"/>
  <c r="X343" i="21"/>
  <c r="T343" i="21"/>
  <c r="P343" i="21"/>
  <c r="L343" i="21"/>
  <c r="H343" i="21"/>
  <c r="D343" i="21"/>
  <c r="V343" i="21"/>
  <c r="N343" i="21"/>
  <c r="F343" i="21"/>
  <c r="J343" i="21"/>
  <c r="S343" i="21"/>
  <c r="K343" i="21"/>
  <c r="C343" i="21"/>
  <c r="A344" i="21"/>
  <c r="R343" i="21"/>
  <c r="B343" i="21"/>
  <c r="W343" i="21"/>
  <c r="O343" i="21"/>
  <c r="G343" i="21"/>
  <c r="Y274" i="21"/>
  <c r="U274" i="21"/>
  <c r="Q274" i="21"/>
  <c r="M274" i="21"/>
  <c r="I274" i="21"/>
  <c r="E274" i="21"/>
  <c r="X274" i="21"/>
  <c r="T274" i="21"/>
  <c r="P274" i="21"/>
  <c r="L274" i="21"/>
  <c r="H274" i="21"/>
  <c r="D274" i="21"/>
  <c r="A275" i="21"/>
  <c r="R274" i="21"/>
  <c r="J274" i="21"/>
  <c r="B274" i="21"/>
  <c r="V274" i="21"/>
  <c r="N274" i="21"/>
  <c r="W274" i="21"/>
  <c r="O274" i="21"/>
  <c r="G274" i="21"/>
  <c r="F274" i="21"/>
  <c r="S274" i="21"/>
  <c r="K274" i="21"/>
  <c r="C274" i="21"/>
  <c r="W309" i="21"/>
  <c r="S309" i="21"/>
  <c r="O309" i="21"/>
  <c r="K309" i="21"/>
  <c r="G309" i="21"/>
  <c r="C309" i="21"/>
  <c r="A310" i="21"/>
  <c r="V309" i="21"/>
  <c r="R309" i="21"/>
  <c r="N309" i="21"/>
  <c r="J309" i="21"/>
  <c r="F309" i="21"/>
  <c r="B309" i="21"/>
  <c r="T309" i="21"/>
  <c r="L309" i="21"/>
  <c r="D309" i="21"/>
  <c r="X309" i="21"/>
  <c r="H309" i="21"/>
  <c r="Y309" i="21"/>
  <c r="Q309" i="21"/>
  <c r="I309" i="21"/>
  <c r="P309" i="21"/>
  <c r="E309" i="21"/>
  <c r="M309" i="21"/>
  <c r="U309" i="21"/>
  <c r="X176" i="28"/>
  <c r="T176" i="28"/>
  <c r="P176" i="28"/>
  <c r="L176" i="28"/>
  <c r="H176" i="28"/>
  <c r="D176" i="28"/>
  <c r="W176" i="28"/>
  <c r="S176" i="28"/>
  <c r="O176" i="28"/>
  <c r="K176" i="28"/>
  <c r="G176" i="28"/>
  <c r="C176" i="28"/>
  <c r="U176" i="28"/>
  <c r="M176" i="28"/>
  <c r="E176" i="28"/>
  <c r="R176" i="28"/>
  <c r="J176" i="28"/>
  <c r="B176" i="28"/>
  <c r="V176" i="28"/>
  <c r="F176" i="28"/>
  <c r="Q176" i="28"/>
  <c r="N176" i="28"/>
  <c r="Y176" i="28"/>
  <c r="I176" i="28"/>
  <c r="W176" i="21"/>
  <c r="S176" i="21"/>
  <c r="O176" i="21"/>
  <c r="K176" i="21"/>
  <c r="G176" i="21"/>
  <c r="C176" i="21"/>
  <c r="V176" i="21"/>
  <c r="R176" i="21"/>
  <c r="N176" i="21"/>
  <c r="J176" i="21"/>
  <c r="F176" i="21"/>
  <c r="B176" i="21"/>
  <c r="T176" i="21"/>
  <c r="L176" i="21"/>
  <c r="D176" i="21"/>
  <c r="P176" i="21"/>
  <c r="H176" i="21"/>
  <c r="Y176" i="21"/>
  <c r="Q176" i="21"/>
  <c r="I176" i="21"/>
  <c r="X176" i="21"/>
  <c r="U176" i="21"/>
  <c r="M176" i="21"/>
  <c r="E176" i="21"/>
  <c r="W411" i="28"/>
  <c r="S411" i="28"/>
  <c r="O411" i="28"/>
  <c r="K411" i="28"/>
  <c r="G411" i="28"/>
  <c r="C411" i="28"/>
  <c r="A412" i="28"/>
  <c r="V411" i="28"/>
  <c r="R411" i="28"/>
  <c r="N411" i="28"/>
  <c r="J411" i="28"/>
  <c r="F411" i="28"/>
  <c r="B411" i="28"/>
  <c r="T411" i="28"/>
  <c r="L411" i="28"/>
  <c r="D411" i="28"/>
  <c r="Y411" i="28"/>
  <c r="Q411" i="28"/>
  <c r="I411" i="28"/>
  <c r="M411" i="28"/>
  <c r="X411" i="28"/>
  <c r="H411" i="28"/>
  <c r="P411" i="28"/>
  <c r="U411" i="28"/>
  <c r="E411" i="28"/>
  <c r="Y208" i="21"/>
  <c r="U208" i="21"/>
  <c r="Q208" i="21"/>
  <c r="M208" i="21"/>
  <c r="I208" i="21"/>
  <c r="E208" i="21"/>
  <c r="X208" i="21"/>
  <c r="T208" i="21"/>
  <c r="P208" i="21"/>
  <c r="L208" i="21"/>
  <c r="H208" i="21"/>
  <c r="D208" i="21"/>
  <c r="V208" i="21"/>
  <c r="N208" i="21"/>
  <c r="F208" i="21"/>
  <c r="A209" i="21"/>
  <c r="J208" i="21"/>
  <c r="S208" i="21"/>
  <c r="K208" i="21"/>
  <c r="C208" i="21"/>
  <c r="R208" i="21"/>
  <c r="B208" i="21"/>
  <c r="O208" i="21"/>
  <c r="G208" i="21"/>
  <c r="W208" i="21"/>
  <c r="W208" i="28"/>
  <c r="S208" i="28"/>
  <c r="O208" i="28"/>
  <c r="K208" i="28"/>
  <c r="G208" i="28"/>
  <c r="C208" i="28"/>
  <c r="A209" i="28"/>
  <c r="V208" i="28"/>
  <c r="R208" i="28"/>
  <c r="N208" i="28"/>
  <c r="J208" i="28"/>
  <c r="F208" i="28"/>
  <c r="B208" i="28"/>
  <c r="X208" i="28"/>
  <c r="P208" i="28"/>
  <c r="H208" i="28"/>
  <c r="U208" i="28"/>
  <c r="M208" i="28"/>
  <c r="E208" i="28"/>
  <c r="Q208" i="28"/>
  <c r="L208" i="28"/>
  <c r="T208" i="28"/>
  <c r="D208" i="28"/>
  <c r="I208" i="28"/>
  <c r="Y208" i="28"/>
  <c r="Y309" i="28"/>
  <c r="U309" i="28"/>
  <c r="Q309" i="28"/>
  <c r="M309" i="28"/>
  <c r="I309" i="28"/>
  <c r="E309" i="28"/>
  <c r="X309" i="28"/>
  <c r="T309" i="28"/>
  <c r="P309" i="28"/>
  <c r="L309" i="28"/>
  <c r="H309" i="28"/>
  <c r="D309" i="28"/>
  <c r="V309" i="28"/>
  <c r="N309" i="28"/>
  <c r="F309" i="28"/>
  <c r="S309" i="28"/>
  <c r="K309" i="28"/>
  <c r="C309" i="28"/>
  <c r="W309" i="28"/>
  <c r="G309" i="28"/>
  <c r="R309" i="28"/>
  <c r="B309" i="28"/>
  <c r="J309" i="28"/>
  <c r="A310" i="28"/>
  <c r="O309" i="28"/>
  <c r="Y411" i="21"/>
  <c r="U411" i="21"/>
  <c r="Q411" i="21"/>
  <c r="M411" i="21"/>
  <c r="I411" i="21"/>
  <c r="E411" i="21"/>
  <c r="X411" i="21"/>
  <c r="T411" i="21"/>
  <c r="P411" i="21"/>
  <c r="L411" i="21"/>
  <c r="H411" i="21"/>
  <c r="D411" i="21"/>
  <c r="A412" i="21"/>
  <c r="R411" i="21"/>
  <c r="J411" i="21"/>
  <c r="B411" i="21"/>
  <c r="V411" i="21"/>
  <c r="N411" i="21"/>
  <c r="F411" i="21"/>
  <c r="W411" i="21"/>
  <c r="O411" i="21"/>
  <c r="G411" i="21"/>
  <c r="C411" i="21"/>
  <c r="S411" i="21"/>
  <c r="K411" i="21"/>
  <c r="W240" i="21"/>
  <c r="S240" i="21"/>
  <c r="O240" i="21"/>
  <c r="K240" i="21"/>
  <c r="G240" i="21"/>
  <c r="C240" i="21"/>
  <c r="A241" i="21"/>
  <c r="V240" i="21"/>
  <c r="R240" i="21"/>
  <c r="N240" i="21"/>
  <c r="J240" i="21"/>
  <c r="F240" i="21"/>
  <c r="B240" i="21"/>
  <c r="X240" i="21"/>
  <c r="P240" i="21"/>
  <c r="H240" i="21"/>
  <c r="L240" i="21"/>
  <c r="U240" i="21"/>
  <c r="M240" i="21"/>
  <c r="E240" i="21"/>
  <c r="T240" i="21"/>
  <c r="D240" i="21"/>
  <c r="I240" i="21"/>
  <c r="Y240" i="21"/>
  <c r="Q240" i="21"/>
  <c r="Y240" i="28"/>
  <c r="U240" i="28"/>
  <c r="Q240" i="28"/>
  <c r="M240" i="28"/>
  <c r="I240" i="28"/>
  <c r="E240" i="28"/>
  <c r="X240" i="28"/>
  <c r="T240" i="28"/>
  <c r="P240" i="28"/>
  <c r="L240" i="28"/>
  <c r="H240" i="28"/>
  <c r="D240" i="28"/>
  <c r="A241" i="28"/>
  <c r="R240" i="28"/>
  <c r="J240" i="28"/>
  <c r="B240" i="28"/>
  <c r="W240" i="28"/>
  <c r="O240" i="28"/>
  <c r="G240" i="28"/>
  <c r="S240" i="28"/>
  <c r="C240" i="28"/>
  <c r="N240" i="28"/>
  <c r="F240" i="28"/>
  <c r="V240" i="28"/>
  <c r="K240" i="28"/>
  <c r="X412" i="21" l="1"/>
  <c r="T412" i="21"/>
  <c r="P412" i="21"/>
  <c r="L412" i="21"/>
  <c r="H412" i="21"/>
  <c r="D412" i="21"/>
  <c r="W412" i="21"/>
  <c r="S412" i="21"/>
  <c r="O412" i="21"/>
  <c r="K412" i="21"/>
  <c r="G412" i="21"/>
  <c r="C412" i="21"/>
  <c r="Y412" i="21"/>
  <c r="Q412" i="21"/>
  <c r="I412" i="21"/>
  <c r="U412" i="21"/>
  <c r="M412" i="21"/>
  <c r="E412" i="21"/>
  <c r="V412" i="21"/>
  <c r="N412" i="21"/>
  <c r="F412" i="21"/>
  <c r="B412" i="21"/>
  <c r="J412" i="21"/>
  <c r="A413" i="21"/>
  <c r="R412" i="21"/>
  <c r="V209" i="28"/>
  <c r="R209" i="28"/>
  <c r="N209" i="28"/>
  <c r="J209" i="28"/>
  <c r="F209" i="28"/>
  <c r="B209" i="28"/>
  <c r="Y209" i="28"/>
  <c r="U209" i="28"/>
  <c r="Q209" i="28"/>
  <c r="M209" i="28"/>
  <c r="I209" i="28"/>
  <c r="E209" i="28"/>
  <c r="W209" i="28"/>
  <c r="O209" i="28"/>
  <c r="G209" i="28"/>
  <c r="T209" i="28"/>
  <c r="L209" i="28"/>
  <c r="D209" i="28"/>
  <c r="X209" i="28"/>
  <c r="H209" i="28"/>
  <c r="S209" i="28"/>
  <c r="C209" i="28"/>
  <c r="K209" i="28"/>
  <c r="P209" i="28"/>
  <c r="X209" i="21"/>
  <c r="T209" i="21"/>
  <c r="P209" i="21"/>
  <c r="L209" i="21"/>
  <c r="H209" i="21"/>
  <c r="D209" i="21"/>
  <c r="W209" i="21"/>
  <c r="S209" i="21"/>
  <c r="O209" i="21"/>
  <c r="K209" i="21"/>
  <c r="G209" i="21"/>
  <c r="C209" i="21"/>
  <c r="U209" i="21"/>
  <c r="M209" i="21"/>
  <c r="E209" i="21"/>
  <c r="Q209" i="21"/>
  <c r="R209" i="21"/>
  <c r="J209" i="21"/>
  <c r="B209" i="21"/>
  <c r="Y209" i="21"/>
  <c r="I209" i="21"/>
  <c r="V209" i="21"/>
  <c r="N209" i="21"/>
  <c r="F209" i="21"/>
  <c r="X275" i="21"/>
  <c r="T275" i="21"/>
  <c r="P275" i="21"/>
  <c r="L275" i="21"/>
  <c r="H275" i="21"/>
  <c r="D275" i="21"/>
  <c r="W275" i="21"/>
  <c r="S275" i="21"/>
  <c r="O275" i="21"/>
  <c r="K275" i="21"/>
  <c r="G275" i="21"/>
  <c r="C275" i="21"/>
  <c r="Y275" i="21"/>
  <c r="Q275" i="21"/>
  <c r="I275" i="21"/>
  <c r="M275" i="21"/>
  <c r="V275" i="21"/>
  <c r="N275" i="21"/>
  <c r="F275" i="21"/>
  <c r="U275" i="21"/>
  <c r="E275" i="21"/>
  <c r="A276" i="21"/>
  <c r="B275" i="21"/>
  <c r="R275" i="21"/>
  <c r="J275" i="21"/>
  <c r="A276" i="28"/>
  <c r="V275" i="28"/>
  <c r="R275" i="28"/>
  <c r="N275" i="28"/>
  <c r="J275" i="28"/>
  <c r="F275" i="28"/>
  <c r="B275" i="28"/>
  <c r="Y275" i="28"/>
  <c r="U275" i="28"/>
  <c r="Q275" i="28"/>
  <c r="M275" i="28"/>
  <c r="I275" i="28"/>
  <c r="E275" i="28"/>
  <c r="S275" i="28"/>
  <c r="K275" i="28"/>
  <c r="C275" i="28"/>
  <c r="X275" i="28"/>
  <c r="P275" i="28"/>
  <c r="H275" i="28"/>
  <c r="L275" i="28"/>
  <c r="W275" i="28"/>
  <c r="G275" i="28"/>
  <c r="O275" i="28"/>
  <c r="T275" i="28"/>
  <c r="D275" i="28"/>
  <c r="X241" i="28"/>
  <c r="T241" i="28"/>
  <c r="P241" i="28"/>
  <c r="L241" i="28"/>
  <c r="H241" i="28"/>
  <c r="D241" i="28"/>
  <c r="W241" i="28"/>
  <c r="S241" i="28"/>
  <c r="O241" i="28"/>
  <c r="K241" i="28"/>
  <c r="G241" i="28"/>
  <c r="C241" i="28"/>
  <c r="Y241" i="28"/>
  <c r="Q241" i="28"/>
  <c r="I241" i="28"/>
  <c r="V241" i="28"/>
  <c r="N241" i="28"/>
  <c r="F241" i="28"/>
  <c r="A242" i="28"/>
  <c r="J241" i="28"/>
  <c r="U241" i="28"/>
  <c r="E241" i="28"/>
  <c r="M241" i="28"/>
  <c r="B241" i="28"/>
  <c r="R241" i="28"/>
  <c r="A242" i="21"/>
  <c r="V241" i="21"/>
  <c r="R241" i="21"/>
  <c r="N241" i="21"/>
  <c r="J241" i="21"/>
  <c r="F241" i="21"/>
  <c r="B241" i="21"/>
  <c r="Y241" i="21"/>
  <c r="U241" i="21"/>
  <c r="Q241" i="21"/>
  <c r="M241" i="21"/>
  <c r="I241" i="21"/>
  <c r="E241" i="21"/>
  <c r="W241" i="21"/>
  <c r="O241" i="21"/>
  <c r="G241" i="21"/>
  <c r="K241" i="21"/>
  <c r="C241" i="21"/>
  <c r="T241" i="21"/>
  <c r="L241" i="21"/>
  <c r="D241" i="21"/>
  <c r="S241" i="21"/>
  <c r="H241" i="21"/>
  <c r="X241" i="21"/>
  <c r="P241" i="21"/>
  <c r="A311" i="21"/>
  <c r="V310" i="21"/>
  <c r="R310" i="21"/>
  <c r="N310" i="21"/>
  <c r="J310" i="21"/>
  <c r="F310" i="21"/>
  <c r="B310" i="21"/>
  <c r="Y310" i="21"/>
  <c r="U310" i="21"/>
  <c r="Q310" i="21"/>
  <c r="M310" i="21"/>
  <c r="I310" i="21"/>
  <c r="E310" i="21"/>
  <c r="S310" i="21"/>
  <c r="K310" i="21"/>
  <c r="C310" i="21"/>
  <c r="O310" i="21"/>
  <c r="X310" i="21"/>
  <c r="P310" i="21"/>
  <c r="H310" i="21"/>
  <c r="W310" i="21"/>
  <c r="G310" i="21"/>
  <c r="L310" i="21"/>
  <c r="T310" i="21"/>
  <c r="D310" i="21"/>
  <c r="A345" i="28"/>
  <c r="V344" i="28"/>
  <c r="R344" i="28"/>
  <c r="N344" i="28"/>
  <c r="J344" i="28"/>
  <c r="F344" i="28"/>
  <c r="B344" i="28"/>
  <c r="Y344" i="28"/>
  <c r="U344" i="28"/>
  <c r="Q344" i="28"/>
  <c r="M344" i="28"/>
  <c r="I344" i="28"/>
  <c r="E344" i="28"/>
  <c r="W344" i="28"/>
  <c r="O344" i="28"/>
  <c r="G344" i="28"/>
  <c r="T344" i="28"/>
  <c r="L344" i="28"/>
  <c r="D344" i="28"/>
  <c r="P344" i="28"/>
  <c r="K344" i="28"/>
  <c r="C344" i="28"/>
  <c r="X344" i="28"/>
  <c r="S344" i="28"/>
  <c r="H344" i="28"/>
  <c r="X378" i="28"/>
  <c r="T378" i="28"/>
  <c r="P378" i="28"/>
  <c r="L378" i="28"/>
  <c r="H378" i="28"/>
  <c r="D378" i="28"/>
  <c r="W378" i="28"/>
  <c r="S378" i="28"/>
  <c r="O378" i="28"/>
  <c r="K378" i="28"/>
  <c r="G378" i="28"/>
  <c r="C378" i="28"/>
  <c r="Y378" i="28"/>
  <c r="Q378" i="28"/>
  <c r="I378" i="28"/>
  <c r="V378" i="28"/>
  <c r="N378" i="28"/>
  <c r="F378" i="28"/>
  <c r="R378" i="28"/>
  <c r="B378" i="28"/>
  <c r="M378" i="28"/>
  <c r="U378" i="28"/>
  <c r="J378" i="28"/>
  <c r="E378" i="28"/>
  <c r="A379" i="28"/>
  <c r="X310" i="28"/>
  <c r="T310" i="28"/>
  <c r="P310" i="28"/>
  <c r="L310" i="28"/>
  <c r="H310" i="28"/>
  <c r="D310" i="28"/>
  <c r="W310" i="28"/>
  <c r="S310" i="28"/>
  <c r="O310" i="28"/>
  <c r="K310" i="28"/>
  <c r="G310" i="28"/>
  <c r="C310" i="28"/>
  <c r="U310" i="28"/>
  <c r="M310" i="28"/>
  <c r="E310" i="28"/>
  <c r="A311" i="28"/>
  <c r="R310" i="28"/>
  <c r="J310" i="28"/>
  <c r="B310" i="28"/>
  <c r="N310" i="28"/>
  <c r="Y310" i="28"/>
  <c r="I310" i="28"/>
  <c r="Q310" i="28"/>
  <c r="F310" i="28"/>
  <c r="V310" i="28"/>
  <c r="A413" i="28"/>
  <c r="V412" i="28"/>
  <c r="R412" i="28"/>
  <c r="N412" i="28"/>
  <c r="J412" i="28"/>
  <c r="F412" i="28"/>
  <c r="B412" i="28"/>
  <c r="Y412" i="28"/>
  <c r="U412" i="28"/>
  <c r="Q412" i="28"/>
  <c r="M412" i="28"/>
  <c r="I412" i="28"/>
  <c r="E412" i="28"/>
  <c r="S412" i="28"/>
  <c r="K412" i="28"/>
  <c r="C412" i="28"/>
  <c r="X412" i="28"/>
  <c r="P412" i="28"/>
  <c r="H412" i="28"/>
  <c r="T412" i="28"/>
  <c r="D412" i="28"/>
  <c r="O412" i="28"/>
  <c r="G412" i="28"/>
  <c r="W412" i="28"/>
  <c r="L412" i="28"/>
  <c r="X344" i="21"/>
  <c r="T344" i="21"/>
  <c r="P344" i="21"/>
  <c r="L344" i="21"/>
  <c r="H344" i="21"/>
  <c r="D344" i="21"/>
  <c r="W344" i="21"/>
  <c r="S344" i="21"/>
  <c r="O344" i="21"/>
  <c r="K344" i="21"/>
  <c r="G344" i="21"/>
  <c r="C344" i="21"/>
  <c r="U344" i="21"/>
  <c r="M344" i="21"/>
  <c r="E344" i="21"/>
  <c r="I344" i="21"/>
  <c r="A345" i="21"/>
  <c r="R344" i="21"/>
  <c r="J344" i="21"/>
  <c r="B344" i="21"/>
  <c r="Y344" i="21"/>
  <c r="Q344" i="21"/>
  <c r="F344" i="21"/>
  <c r="V344" i="21"/>
  <c r="N344" i="21"/>
  <c r="A379" i="21"/>
  <c r="V378" i="21"/>
  <c r="R378" i="21"/>
  <c r="N378" i="21"/>
  <c r="J378" i="21"/>
  <c r="F378" i="21"/>
  <c r="B378" i="21"/>
  <c r="Y378" i="21"/>
  <c r="U378" i="21"/>
  <c r="Q378" i="21"/>
  <c r="M378" i="21"/>
  <c r="I378" i="21"/>
  <c r="E378" i="21"/>
  <c r="W378" i="21"/>
  <c r="O378" i="21"/>
  <c r="G378" i="21"/>
  <c r="K378" i="21"/>
  <c r="T378" i="21"/>
  <c r="L378" i="21"/>
  <c r="D378" i="21"/>
  <c r="S378" i="21"/>
  <c r="C378" i="21"/>
  <c r="P378" i="21"/>
  <c r="X378" i="21"/>
  <c r="H378" i="21"/>
  <c r="Y379" i="21" l="1"/>
  <c r="U379" i="21"/>
  <c r="Q379" i="21"/>
  <c r="M379" i="21"/>
  <c r="I379" i="21"/>
  <c r="E379" i="21"/>
  <c r="X379" i="21"/>
  <c r="T379" i="21"/>
  <c r="P379" i="21"/>
  <c r="L379" i="21"/>
  <c r="H379" i="21"/>
  <c r="D379" i="21"/>
  <c r="V379" i="21"/>
  <c r="N379" i="21"/>
  <c r="F379" i="21"/>
  <c r="R379" i="21"/>
  <c r="B379" i="21"/>
  <c r="S379" i="21"/>
  <c r="K379" i="21"/>
  <c r="C379" i="21"/>
  <c r="A380" i="21"/>
  <c r="J379" i="21"/>
  <c r="W379" i="21"/>
  <c r="O379" i="21"/>
  <c r="G379" i="21"/>
  <c r="W311" i="28"/>
  <c r="S311" i="28"/>
  <c r="O311" i="28"/>
  <c r="K311" i="28"/>
  <c r="G311" i="28"/>
  <c r="C311" i="28"/>
  <c r="A312" i="28"/>
  <c r="V311" i="28"/>
  <c r="R311" i="28"/>
  <c r="N311" i="28"/>
  <c r="J311" i="28"/>
  <c r="F311" i="28"/>
  <c r="B311" i="28"/>
  <c r="T311" i="28"/>
  <c r="L311" i="28"/>
  <c r="D311" i="28"/>
  <c r="Y311" i="28"/>
  <c r="Q311" i="28"/>
  <c r="I311" i="28"/>
  <c r="U311" i="28"/>
  <c r="E311" i="28"/>
  <c r="P311" i="28"/>
  <c r="X311" i="28"/>
  <c r="H311" i="28"/>
  <c r="M311" i="28"/>
  <c r="W379" i="28"/>
  <c r="S379" i="28"/>
  <c r="O379" i="28"/>
  <c r="K379" i="28"/>
  <c r="G379" i="28"/>
  <c r="C379" i="28"/>
  <c r="A380" i="28"/>
  <c r="V379" i="28"/>
  <c r="R379" i="28"/>
  <c r="N379" i="28"/>
  <c r="J379" i="28"/>
  <c r="F379" i="28"/>
  <c r="B379" i="28"/>
  <c r="X379" i="28"/>
  <c r="P379" i="28"/>
  <c r="H379" i="28"/>
  <c r="U379" i="28"/>
  <c r="M379" i="28"/>
  <c r="E379" i="28"/>
  <c r="Y379" i="28"/>
  <c r="I379" i="28"/>
  <c r="T379" i="28"/>
  <c r="D379" i="28"/>
  <c r="L379" i="28"/>
  <c r="Q379" i="28"/>
  <c r="W345" i="21"/>
  <c r="S345" i="21"/>
  <c r="O345" i="21"/>
  <c r="K345" i="21"/>
  <c r="G345" i="21"/>
  <c r="C345" i="21"/>
  <c r="A346" i="21"/>
  <c r="V345" i="21"/>
  <c r="R345" i="21"/>
  <c r="N345" i="21"/>
  <c r="J345" i="21"/>
  <c r="F345" i="21"/>
  <c r="B345" i="21"/>
  <c r="T345" i="21"/>
  <c r="L345" i="21"/>
  <c r="D345" i="21"/>
  <c r="X345" i="21"/>
  <c r="H345" i="21"/>
  <c r="Y345" i="21"/>
  <c r="Q345" i="21"/>
  <c r="I345" i="21"/>
  <c r="P345" i="21"/>
  <c r="E345" i="21"/>
  <c r="M345" i="21"/>
  <c r="U345" i="21"/>
  <c r="Y345" i="28"/>
  <c r="U345" i="28"/>
  <c r="Q345" i="28"/>
  <c r="M345" i="28"/>
  <c r="I345" i="28"/>
  <c r="E345" i="28"/>
  <c r="X345" i="28"/>
  <c r="T345" i="28"/>
  <c r="P345" i="28"/>
  <c r="L345" i="28"/>
  <c r="H345" i="28"/>
  <c r="D345" i="28"/>
  <c r="V345" i="28"/>
  <c r="N345" i="28"/>
  <c r="F345" i="28"/>
  <c r="S345" i="28"/>
  <c r="K345" i="28"/>
  <c r="C345" i="28"/>
  <c r="W345" i="28"/>
  <c r="G345" i="28"/>
  <c r="R345" i="28"/>
  <c r="B345" i="28"/>
  <c r="J345" i="28"/>
  <c r="A346" i="28"/>
  <c r="O345" i="28"/>
  <c r="Y276" i="28"/>
  <c r="U276" i="28"/>
  <c r="Q276" i="28"/>
  <c r="M276" i="28"/>
  <c r="I276" i="28"/>
  <c r="E276" i="28"/>
  <c r="X276" i="28"/>
  <c r="T276" i="28"/>
  <c r="P276" i="28"/>
  <c r="L276" i="28"/>
  <c r="H276" i="28"/>
  <c r="D276" i="28"/>
  <c r="A277" i="28"/>
  <c r="R276" i="28"/>
  <c r="J276" i="28"/>
  <c r="B276" i="28"/>
  <c r="W276" i="28"/>
  <c r="O276" i="28"/>
  <c r="G276" i="28"/>
  <c r="S276" i="28"/>
  <c r="C276" i="28"/>
  <c r="N276" i="28"/>
  <c r="F276" i="28"/>
  <c r="V276" i="28"/>
  <c r="K276" i="28"/>
  <c r="W276" i="21"/>
  <c r="S276" i="21"/>
  <c r="O276" i="21"/>
  <c r="K276" i="21"/>
  <c r="G276" i="21"/>
  <c r="C276" i="21"/>
  <c r="A277" i="21"/>
  <c r="V276" i="21"/>
  <c r="R276" i="21"/>
  <c r="N276" i="21"/>
  <c r="J276" i="21"/>
  <c r="F276" i="21"/>
  <c r="B276" i="21"/>
  <c r="X276" i="21"/>
  <c r="P276" i="21"/>
  <c r="H276" i="21"/>
  <c r="L276" i="21"/>
  <c r="D276" i="21"/>
  <c r="U276" i="21"/>
  <c r="M276" i="21"/>
  <c r="E276" i="21"/>
  <c r="T276" i="21"/>
  <c r="Y276" i="21"/>
  <c r="Q276" i="21"/>
  <c r="I276" i="21"/>
  <c r="Y413" i="28"/>
  <c r="U413" i="28"/>
  <c r="Q413" i="28"/>
  <c r="M413" i="28"/>
  <c r="I413" i="28"/>
  <c r="E413" i="28"/>
  <c r="X413" i="28"/>
  <c r="T413" i="28"/>
  <c r="P413" i="28"/>
  <c r="L413" i="28"/>
  <c r="H413" i="28"/>
  <c r="D413" i="28"/>
  <c r="A414" i="28"/>
  <c r="R413" i="28"/>
  <c r="J413" i="28"/>
  <c r="B413" i="28"/>
  <c r="W413" i="28"/>
  <c r="O413" i="28"/>
  <c r="G413" i="28"/>
  <c r="K413" i="28"/>
  <c r="V413" i="28"/>
  <c r="F413" i="28"/>
  <c r="N413" i="28"/>
  <c r="C413" i="28"/>
  <c r="S413" i="28"/>
  <c r="Y311" i="21"/>
  <c r="U311" i="21"/>
  <c r="Q311" i="21"/>
  <c r="M311" i="21"/>
  <c r="I311" i="21"/>
  <c r="E311" i="21"/>
  <c r="X311" i="21"/>
  <c r="T311" i="21"/>
  <c r="P311" i="21"/>
  <c r="L311" i="21"/>
  <c r="H311" i="21"/>
  <c r="D311" i="21"/>
  <c r="A312" i="21"/>
  <c r="R311" i="21"/>
  <c r="J311" i="21"/>
  <c r="B311" i="21"/>
  <c r="N311" i="21"/>
  <c r="F311" i="21"/>
  <c r="W311" i="21"/>
  <c r="O311" i="21"/>
  <c r="G311" i="21"/>
  <c r="V311" i="21"/>
  <c r="S311" i="21"/>
  <c r="K311" i="21"/>
  <c r="C311" i="21"/>
  <c r="W242" i="28"/>
  <c r="S242" i="28"/>
  <c r="O242" i="28"/>
  <c r="K242" i="28"/>
  <c r="G242" i="28"/>
  <c r="C242" i="28"/>
  <c r="A243" i="28"/>
  <c r="V242" i="28"/>
  <c r="R242" i="28"/>
  <c r="N242" i="28"/>
  <c r="J242" i="28"/>
  <c r="F242" i="28"/>
  <c r="B242" i="28"/>
  <c r="X242" i="28"/>
  <c r="P242" i="28"/>
  <c r="H242" i="28"/>
  <c r="U242" i="28"/>
  <c r="M242" i="28"/>
  <c r="E242" i="28"/>
  <c r="Q242" i="28"/>
  <c r="L242" i="28"/>
  <c r="T242" i="28"/>
  <c r="I242" i="28"/>
  <c r="D242" i="28"/>
  <c r="Y242" i="28"/>
  <c r="W413" i="21"/>
  <c r="S413" i="21"/>
  <c r="O413" i="21"/>
  <c r="K413" i="21"/>
  <c r="G413" i="21"/>
  <c r="C413" i="21"/>
  <c r="A414" i="21"/>
  <c r="V413" i="21"/>
  <c r="R413" i="21"/>
  <c r="N413" i="21"/>
  <c r="J413" i="21"/>
  <c r="F413" i="21"/>
  <c r="B413" i="21"/>
  <c r="X413" i="21"/>
  <c r="P413" i="21"/>
  <c r="H413" i="21"/>
  <c r="L413" i="21"/>
  <c r="U413" i="21"/>
  <c r="M413" i="21"/>
  <c r="E413" i="21"/>
  <c r="T413" i="21"/>
  <c r="D413" i="21"/>
  <c r="I413" i="21"/>
  <c r="Q413" i="21"/>
  <c r="Y413" i="21"/>
  <c r="Y242" i="21"/>
  <c r="U242" i="21"/>
  <c r="Q242" i="21"/>
  <c r="M242" i="21"/>
  <c r="I242" i="21"/>
  <c r="E242" i="21"/>
  <c r="X242" i="21"/>
  <c r="T242" i="21"/>
  <c r="P242" i="21"/>
  <c r="L242" i="21"/>
  <c r="H242" i="21"/>
  <c r="D242" i="21"/>
  <c r="V242" i="21"/>
  <c r="N242" i="21"/>
  <c r="F242" i="21"/>
  <c r="R242" i="21"/>
  <c r="B242" i="21"/>
  <c r="S242" i="21"/>
  <c r="K242" i="21"/>
  <c r="C242" i="21"/>
  <c r="A243" i="21"/>
  <c r="J242" i="21"/>
  <c r="O242" i="21"/>
  <c r="W242" i="21"/>
  <c r="G242" i="21"/>
  <c r="A313" i="28" l="1"/>
  <c r="V312" i="28"/>
  <c r="R312" i="28"/>
  <c r="N312" i="28"/>
  <c r="J312" i="28"/>
  <c r="F312" i="28"/>
  <c r="B312" i="28"/>
  <c r="Y312" i="28"/>
  <c r="U312" i="28"/>
  <c r="Q312" i="28"/>
  <c r="M312" i="28"/>
  <c r="I312" i="28"/>
  <c r="E312" i="28"/>
  <c r="S312" i="28"/>
  <c r="K312" i="28"/>
  <c r="C312" i="28"/>
  <c r="X312" i="28"/>
  <c r="P312" i="28"/>
  <c r="H312" i="28"/>
  <c r="L312" i="28"/>
  <c r="W312" i="28"/>
  <c r="G312" i="28"/>
  <c r="T312" i="28"/>
  <c r="O312" i="28"/>
  <c r="D312" i="28"/>
  <c r="X277" i="28"/>
  <c r="T277" i="28"/>
  <c r="P277" i="28"/>
  <c r="L277" i="28"/>
  <c r="H277" i="28"/>
  <c r="D277" i="28"/>
  <c r="W277" i="28"/>
  <c r="S277" i="28"/>
  <c r="O277" i="28"/>
  <c r="K277" i="28"/>
  <c r="G277" i="28"/>
  <c r="C277" i="28"/>
  <c r="Y277" i="28"/>
  <c r="Q277" i="28"/>
  <c r="I277" i="28"/>
  <c r="V277" i="28"/>
  <c r="N277" i="28"/>
  <c r="F277" i="28"/>
  <c r="A278" i="28"/>
  <c r="J277" i="28"/>
  <c r="U277" i="28"/>
  <c r="E277" i="28"/>
  <c r="M277" i="28"/>
  <c r="B277" i="28"/>
  <c r="R277" i="28"/>
  <c r="A347" i="21"/>
  <c r="V346" i="21"/>
  <c r="R346" i="21"/>
  <c r="N346" i="21"/>
  <c r="J346" i="21"/>
  <c r="F346" i="21"/>
  <c r="B346" i="21"/>
  <c r="Y346" i="21"/>
  <c r="U346" i="21"/>
  <c r="Q346" i="21"/>
  <c r="M346" i="21"/>
  <c r="I346" i="21"/>
  <c r="E346" i="21"/>
  <c r="S346" i="21"/>
  <c r="K346" i="21"/>
  <c r="C346" i="21"/>
  <c r="W346" i="21"/>
  <c r="G346" i="21"/>
  <c r="X346" i="21"/>
  <c r="P346" i="21"/>
  <c r="H346" i="21"/>
  <c r="O346" i="21"/>
  <c r="L346" i="21"/>
  <c r="T346" i="21"/>
  <c r="D346" i="21"/>
  <c r="A415" i="21"/>
  <c r="V414" i="21"/>
  <c r="R414" i="21"/>
  <c r="N414" i="21"/>
  <c r="J414" i="21"/>
  <c r="F414" i="21"/>
  <c r="B414" i="21"/>
  <c r="Y414" i="21"/>
  <c r="U414" i="21"/>
  <c r="Q414" i="21"/>
  <c r="M414" i="21"/>
  <c r="I414" i="21"/>
  <c r="E414" i="21"/>
  <c r="W414" i="21"/>
  <c r="O414" i="21"/>
  <c r="G414" i="21"/>
  <c r="S414" i="21"/>
  <c r="C414" i="21"/>
  <c r="T414" i="21"/>
  <c r="L414" i="21"/>
  <c r="D414" i="21"/>
  <c r="K414" i="21"/>
  <c r="P414" i="21"/>
  <c r="X414" i="21"/>
  <c r="H414" i="21"/>
  <c r="X312" i="21"/>
  <c r="T312" i="21"/>
  <c r="P312" i="21"/>
  <c r="L312" i="21"/>
  <c r="H312" i="21"/>
  <c r="D312" i="21"/>
  <c r="W312" i="21"/>
  <c r="S312" i="21"/>
  <c r="O312" i="21"/>
  <c r="K312" i="21"/>
  <c r="G312" i="21"/>
  <c r="C312" i="21"/>
  <c r="Y312" i="21"/>
  <c r="Q312" i="21"/>
  <c r="I312" i="21"/>
  <c r="U312" i="21"/>
  <c r="E312" i="21"/>
  <c r="V312" i="21"/>
  <c r="N312" i="21"/>
  <c r="F312" i="21"/>
  <c r="M312" i="21"/>
  <c r="A313" i="21"/>
  <c r="B312" i="21"/>
  <c r="R312" i="21"/>
  <c r="J312" i="21"/>
  <c r="A278" i="21"/>
  <c r="V277" i="21"/>
  <c r="R277" i="21"/>
  <c r="N277" i="21"/>
  <c r="J277" i="21"/>
  <c r="F277" i="21"/>
  <c r="B277" i="21"/>
  <c r="Y277" i="21"/>
  <c r="U277" i="21"/>
  <c r="Q277" i="21"/>
  <c r="M277" i="21"/>
  <c r="I277" i="21"/>
  <c r="E277" i="21"/>
  <c r="W277" i="21"/>
  <c r="O277" i="21"/>
  <c r="G277" i="21"/>
  <c r="K277" i="21"/>
  <c r="C277" i="21"/>
  <c r="T277" i="21"/>
  <c r="L277" i="21"/>
  <c r="D277" i="21"/>
  <c r="S277" i="21"/>
  <c r="H277" i="21"/>
  <c r="X277" i="21"/>
  <c r="P277" i="21"/>
  <c r="X243" i="21"/>
  <c r="T243" i="21"/>
  <c r="P243" i="21"/>
  <c r="L243" i="21"/>
  <c r="H243" i="21"/>
  <c r="D243" i="21"/>
  <c r="W243" i="21"/>
  <c r="S243" i="21"/>
  <c r="O243" i="21"/>
  <c r="K243" i="21"/>
  <c r="G243" i="21"/>
  <c r="C243" i="21"/>
  <c r="U243" i="21"/>
  <c r="M243" i="21"/>
  <c r="E243" i="21"/>
  <c r="Y243" i="21"/>
  <c r="I243" i="21"/>
  <c r="A244" i="21"/>
  <c r="R243" i="21"/>
  <c r="J243" i="21"/>
  <c r="B243" i="21"/>
  <c r="Q243" i="21"/>
  <c r="V243" i="21"/>
  <c r="N243" i="21"/>
  <c r="F243" i="21"/>
  <c r="A244" i="28"/>
  <c r="V243" i="28"/>
  <c r="R243" i="28"/>
  <c r="N243" i="28"/>
  <c r="J243" i="28"/>
  <c r="F243" i="28"/>
  <c r="B243" i="28"/>
  <c r="Y243" i="28"/>
  <c r="U243" i="28"/>
  <c r="Q243" i="28"/>
  <c r="M243" i="28"/>
  <c r="I243" i="28"/>
  <c r="E243" i="28"/>
  <c r="W243" i="28"/>
  <c r="O243" i="28"/>
  <c r="G243" i="28"/>
  <c r="T243" i="28"/>
  <c r="L243" i="28"/>
  <c r="D243" i="28"/>
  <c r="X243" i="28"/>
  <c r="H243" i="28"/>
  <c r="S243" i="28"/>
  <c r="C243" i="28"/>
  <c r="P243" i="28"/>
  <c r="K243" i="28"/>
  <c r="X414" i="28"/>
  <c r="T414" i="28"/>
  <c r="P414" i="28"/>
  <c r="L414" i="28"/>
  <c r="H414" i="28"/>
  <c r="D414" i="28"/>
  <c r="W414" i="28"/>
  <c r="S414" i="28"/>
  <c r="O414" i="28"/>
  <c r="K414" i="28"/>
  <c r="G414" i="28"/>
  <c r="C414" i="28"/>
  <c r="Y414" i="28"/>
  <c r="Q414" i="28"/>
  <c r="I414" i="28"/>
  <c r="V414" i="28"/>
  <c r="N414" i="28"/>
  <c r="F414" i="28"/>
  <c r="R414" i="28"/>
  <c r="B414" i="28"/>
  <c r="M414" i="28"/>
  <c r="U414" i="28"/>
  <c r="E414" i="28"/>
  <c r="J414" i="28"/>
  <c r="A415" i="28"/>
  <c r="X346" i="28"/>
  <c r="T346" i="28"/>
  <c r="P346" i="28"/>
  <c r="L346" i="28"/>
  <c r="H346" i="28"/>
  <c r="D346" i="28"/>
  <c r="W346" i="28"/>
  <c r="S346" i="28"/>
  <c r="O346" i="28"/>
  <c r="K346" i="28"/>
  <c r="G346" i="28"/>
  <c r="C346" i="28"/>
  <c r="U346" i="28"/>
  <c r="M346" i="28"/>
  <c r="E346" i="28"/>
  <c r="A347" i="28"/>
  <c r="R346" i="28"/>
  <c r="J346" i="28"/>
  <c r="B346" i="28"/>
  <c r="N346" i="28"/>
  <c r="Y346" i="28"/>
  <c r="I346" i="28"/>
  <c r="Q346" i="28"/>
  <c r="F346" i="28"/>
  <c r="V346" i="28"/>
  <c r="A381" i="28"/>
  <c r="V380" i="28"/>
  <c r="R380" i="28"/>
  <c r="N380" i="28"/>
  <c r="J380" i="28"/>
  <c r="F380" i="28"/>
  <c r="B380" i="28"/>
  <c r="Y380" i="28"/>
  <c r="U380" i="28"/>
  <c r="Q380" i="28"/>
  <c r="M380" i="28"/>
  <c r="I380" i="28"/>
  <c r="E380" i="28"/>
  <c r="W380" i="28"/>
  <c r="O380" i="28"/>
  <c r="G380" i="28"/>
  <c r="T380" i="28"/>
  <c r="L380" i="28"/>
  <c r="D380" i="28"/>
  <c r="P380" i="28"/>
  <c r="K380" i="28"/>
  <c r="C380" i="28"/>
  <c r="X380" i="28"/>
  <c r="S380" i="28"/>
  <c r="H380" i="28"/>
  <c r="X380" i="21"/>
  <c r="T380" i="21"/>
  <c r="P380" i="21"/>
  <c r="L380" i="21"/>
  <c r="H380" i="21"/>
  <c r="D380" i="21"/>
  <c r="W380" i="21"/>
  <c r="S380" i="21"/>
  <c r="O380" i="21"/>
  <c r="K380" i="21"/>
  <c r="G380" i="21"/>
  <c r="C380" i="21"/>
  <c r="U380" i="21"/>
  <c r="M380" i="21"/>
  <c r="E380" i="21"/>
  <c r="Y380" i="21"/>
  <c r="I380" i="21"/>
  <c r="A381" i="21"/>
  <c r="R380" i="21"/>
  <c r="J380" i="21"/>
  <c r="B380" i="21"/>
  <c r="Q380" i="21"/>
  <c r="F380" i="21"/>
  <c r="V380" i="21"/>
  <c r="N380" i="21"/>
  <c r="W381" i="21" l="1"/>
  <c r="S381" i="21"/>
  <c r="O381" i="21"/>
  <c r="K381" i="21"/>
  <c r="G381" i="21"/>
  <c r="C381" i="21"/>
  <c r="A382" i="21"/>
  <c r="V381" i="21"/>
  <c r="R381" i="21"/>
  <c r="N381" i="21"/>
  <c r="J381" i="21"/>
  <c r="F381" i="21"/>
  <c r="B381" i="21"/>
  <c r="T381" i="21"/>
  <c r="L381" i="21"/>
  <c r="D381" i="21"/>
  <c r="P381" i="21"/>
  <c r="Y381" i="21"/>
  <c r="Q381" i="21"/>
  <c r="I381" i="21"/>
  <c r="X381" i="21"/>
  <c r="H381" i="21"/>
  <c r="E381" i="21"/>
  <c r="M381" i="21"/>
  <c r="U381" i="21"/>
  <c r="Y244" i="28"/>
  <c r="U244" i="28"/>
  <c r="Q244" i="28"/>
  <c r="M244" i="28"/>
  <c r="I244" i="28"/>
  <c r="E244" i="28"/>
  <c r="X244" i="28"/>
  <c r="T244" i="28"/>
  <c r="P244" i="28"/>
  <c r="L244" i="28"/>
  <c r="H244" i="28"/>
  <c r="D244" i="28"/>
  <c r="V244" i="28"/>
  <c r="N244" i="28"/>
  <c r="F244" i="28"/>
  <c r="S244" i="28"/>
  <c r="K244" i="28"/>
  <c r="C244" i="28"/>
  <c r="O244" i="28"/>
  <c r="J244" i="28"/>
  <c r="B244" i="28"/>
  <c r="R244" i="28"/>
  <c r="W244" i="28"/>
  <c r="G244" i="28"/>
  <c r="W244" i="21"/>
  <c r="S244" i="21"/>
  <c r="O244" i="21"/>
  <c r="K244" i="21"/>
  <c r="G244" i="21"/>
  <c r="C244" i="21"/>
  <c r="V244" i="21"/>
  <c r="R244" i="21"/>
  <c r="N244" i="21"/>
  <c r="J244" i="21"/>
  <c r="F244" i="21"/>
  <c r="B244" i="21"/>
  <c r="T244" i="21"/>
  <c r="L244" i="21"/>
  <c r="D244" i="21"/>
  <c r="P244" i="21"/>
  <c r="Y244" i="21"/>
  <c r="Q244" i="21"/>
  <c r="I244" i="21"/>
  <c r="X244" i="21"/>
  <c r="H244" i="21"/>
  <c r="U244" i="21"/>
  <c r="M244" i="21"/>
  <c r="E244" i="21"/>
  <c r="Y415" i="21"/>
  <c r="U415" i="21"/>
  <c r="Q415" i="21"/>
  <c r="M415" i="21"/>
  <c r="I415" i="21"/>
  <c r="E415" i="21"/>
  <c r="X415" i="21"/>
  <c r="T415" i="21"/>
  <c r="P415" i="21"/>
  <c r="L415" i="21"/>
  <c r="H415" i="21"/>
  <c r="D415" i="21"/>
  <c r="V415" i="21"/>
  <c r="N415" i="21"/>
  <c r="F415" i="21"/>
  <c r="A416" i="21"/>
  <c r="J415" i="21"/>
  <c r="S415" i="21"/>
  <c r="K415" i="21"/>
  <c r="C415" i="21"/>
  <c r="R415" i="21"/>
  <c r="B415" i="21"/>
  <c r="W415" i="21"/>
  <c r="O415" i="21"/>
  <c r="G415" i="21"/>
  <c r="W278" i="28"/>
  <c r="S278" i="28"/>
  <c r="O278" i="28"/>
  <c r="K278" i="28"/>
  <c r="G278" i="28"/>
  <c r="C278" i="28"/>
  <c r="A279" i="28"/>
  <c r="V278" i="28"/>
  <c r="R278" i="28"/>
  <c r="N278" i="28"/>
  <c r="J278" i="28"/>
  <c r="F278" i="28"/>
  <c r="B278" i="28"/>
  <c r="X278" i="28"/>
  <c r="P278" i="28"/>
  <c r="H278" i="28"/>
  <c r="U278" i="28"/>
  <c r="M278" i="28"/>
  <c r="E278" i="28"/>
  <c r="Q278" i="28"/>
  <c r="L278" i="28"/>
  <c r="T278" i="28"/>
  <c r="D278" i="28"/>
  <c r="I278" i="28"/>
  <c r="Y278" i="28"/>
  <c r="Y381" i="28"/>
  <c r="U381" i="28"/>
  <c r="Q381" i="28"/>
  <c r="M381" i="28"/>
  <c r="I381" i="28"/>
  <c r="E381" i="28"/>
  <c r="X381" i="28"/>
  <c r="T381" i="28"/>
  <c r="P381" i="28"/>
  <c r="L381" i="28"/>
  <c r="H381" i="28"/>
  <c r="D381" i="28"/>
  <c r="V381" i="28"/>
  <c r="N381" i="28"/>
  <c r="F381" i="28"/>
  <c r="S381" i="28"/>
  <c r="K381" i="28"/>
  <c r="C381" i="28"/>
  <c r="W381" i="28"/>
  <c r="G381" i="28"/>
  <c r="R381" i="28"/>
  <c r="B381" i="28"/>
  <c r="J381" i="28"/>
  <c r="A382" i="28"/>
  <c r="O381" i="28"/>
  <c r="Y347" i="21"/>
  <c r="U347" i="21"/>
  <c r="Q347" i="21"/>
  <c r="M347" i="21"/>
  <c r="I347" i="21"/>
  <c r="E347" i="21"/>
  <c r="X347" i="21"/>
  <c r="T347" i="21"/>
  <c r="P347" i="21"/>
  <c r="L347" i="21"/>
  <c r="H347" i="21"/>
  <c r="D347" i="21"/>
  <c r="A348" i="21"/>
  <c r="R347" i="21"/>
  <c r="J347" i="21"/>
  <c r="B347" i="21"/>
  <c r="N347" i="21"/>
  <c r="W347" i="21"/>
  <c r="O347" i="21"/>
  <c r="G347" i="21"/>
  <c r="V347" i="21"/>
  <c r="F347" i="21"/>
  <c r="S347" i="21"/>
  <c r="K347" i="21"/>
  <c r="C347" i="21"/>
  <c r="Y278" i="21"/>
  <c r="U278" i="21"/>
  <c r="Q278" i="21"/>
  <c r="M278" i="21"/>
  <c r="I278" i="21"/>
  <c r="E278" i="21"/>
  <c r="X278" i="21"/>
  <c r="T278" i="21"/>
  <c r="P278" i="21"/>
  <c r="L278" i="21"/>
  <c r="H278" i="21"/>
  <c r="D278" i="21"/>
  <c r="V278" i="21"/>
  <c r="N278" i="21"/>
  <c r="F278" i="21"/>
  <c r="R278" i="21"/>
  <c r="J278" i="21"/>
  <c r="B278" i="21"/>
  <c r="S278" i="21"/>
  <c r="K278" i="21"/>
  <c r="C278" i="21"/>
  <c r="A279" i="21"/>
  <c r="O278" i="21"/>
  <c r="G278" i="21"/>
  <c r="W278" i="21"/>
  <c r="W313" i="21"/>
  <c r="S313" i="21"/>
  <c r="O313" i="21"/>
  <c r="K313" i="21"/>
  <c r="G313" i="21"/>
  <c r="C313" i="21"/>
  <c r="A314" i="21"/>
  <c r="V313" i="21"/>
  <c r="R313" i="21"/>
  <c r="N313" i="21"/>
  <c r="J313" i="21"/>
  <c r="F313" i="21"/>
  <c r="B313" i="21"/>
  <c r="X313" i="21"/>
  <c r="P313" i="21"/>
  <c r="H313" i="21"/>
  <c r="L313" i="21"/>
  <c r="U313" i="21"/>
  <c r="M313" i="21"/>
  <c r="E313" i="21"/>
  <c r="T313" i="21"/>
  <c r="D313" i="21"/>
  <c r="I313" i="21"/>
  <c r="Y313" i="21"/>
  <c r="Q313" i="21"/>
  <c r="W347" i="28"/>
  <c r="S347" i="28"/>
  <c r="O347" i="28"/>
  <c r="K347" i="28"/>
  <c r="G347" i="28"/>
  <c r="C347" i="28"/>
  <c r="A348" i="28"/>
  <c r="V347" i="28"/>
  <c r="R347" i="28"/>
  <c r="N347" i="28"/>
  <c r="J347" i="28"/>
  <c r="F347" i="28"/>
  <c r="B347" i="28"/>
  <c r="T347" i="28"/>
  <c r="L347" i="28"/>
  <c r="D347" i="28"/>
  <c r="Y347" i="28"/>
  <c r="Q347" i="28"/>
  <c r="I347" i="28"/>
  <c r="U347" i="28"/>
  <c r="E347" i="28"/>
  <c r="P347" i="28"/>
  <c r="X347" i="28"/>
  <c r="M347" i="28"/>
  <c r="H347" i="28"/>
  <c r="W415" i="28"/>
  <c r="S415" i="28"/>
  <c r="O415" i="28"/>
  <c r="K415" i="28"/>
  <c r="G415" i="28"/>
  <c r="C415" i="28"/>
  <c r="A416" i="28"/>
  <c r="V415" i="28"/>
  <c r="R415" i="28"/>
  <c r="N415" i="28"/>
  <c r="J415" i="28"/>
  <c r="F415" i="28"/>
  <c r="B415" i="28"/>
  <c r="X415" i="28"/>
  <c r="P415" i="28"/>
  <c r="H415" i="28"/>
  <c r="U415" i="28"/>
  <c r="M415" i="28"/>
  <c r="E415" i="28"/>
  <c r="Y415" i="28"/>
  <c r="I415" i="28"/>
  <c r="T415" i="28"/>
  <c r="D415" i="28"/>
  <c r="Q415" i="28"/>
  <c r="L415" i="28"/>
  <c r="Y313" i="28"/>
  <c r="U313" i="28"/>
  <c r="Q313" i="28"/>
  <c r="M313" i="28"/>
  <c r="I313" i="28"/>
  <c r="E313" i="28"/>
  <c r="X313" i="28"/>
  <c r="T313" i="28"/>
  <c r="P313" i="28"/>
  <c r="L313" i="28"/>
  <c r="H313" i="28"/>
  <c r="D313" i="28"/>
  <c r="A314" i="28"/>
  <c r="R313" i="28"/>
  <c r="J313" i="28"/>
  <c r="B313" i="28"/>
  <c r="W313" i="28"/>
  <c r="O313" i="28"/>
  <c r="G313" i="28"/>
  <c r="S313" i="28"/>
  <c r="C313" i="28"/>
  <c r="N313" i="28"/>
  <c r="F313" i="28"/>
  <c r="V313" i="28"/>
  <c r="K313" i="28"/>
  <c r="A417" i="28" l="1"/>
  <c r="V416" i="28"/>
  <c r="R416" i="28"/>
  <c r="N416" i="28"/>
  <c r="J416" i="28"/>
  <c r="F416" i="28"/>
  <c r="B416" i="28"/>
  <c r="Y416" i="28"/>
  <c r="U416" i="28"/>
  <c r="Q416" i="28"/>
  <c r="M416" i="28"/>
  <c r="I416" i="28"/>
  <c r="E416" i="28"/>
  <c r="W416" i="28"/>
  <c r="O416" i="28"/>
  <c r="G416" i="28"/>
  <c r="T416" i="28"/>
  <c r="L416" i="28"/>
  <c r="D416" i="28"/>
  <c r="P416" i="28"/>
  <c r="K416" i="28"/>
  <c r="C416" i="28"/>
  <c r="S416" i="28"/>
  <c r="X416" i="28"/>
  <c r="H416" i="28"/>
  <c r="X279" i="21"/>
  <c r="T279" i="21"/>
  <c r="P279" i="21"/>
  <c r="L279" i="21"/>
  <c r="H279" i="21"/>
  <c r="D279" i="21"/>
  <c r="W279" i="21"/>
  <c r="S279" i="21"/>
  <c r="O279" i="21"/>
  <c r="K279" i="21"/>
  <c r="G279" i="21"/>
  <c r="C279" i="21"/>
  <c r="U279" i="21"/>
  <c r="M279" i="21"/>
  <c r="E279" i="21"/>
  <c r="Y279" i="21"/>
  <c r="Q279" i="21"/>
  <c r="I279" i="21"/>
  <c r="R279" i="21"/>
  <c r="J279" i="21"/>
  <c r="B279" i="21"/>
  <c r="V279" i="21"/>
  <c r="N279" i="21"/>
  <c r="F279" i="21"/>
  <c r="X382" i="28"/>
  <c r="T382" i="28"/>
  <c r="P382" i="28"/>
  <c r="L382" i="28"/>
  <c r="H382" i="28"/>
  <c r="D382" i="28"/>
  <c r="W382" i="28"/>
  <c r="S382" i="28"/>
  <c r="O382" i="28"/>
  <c r="K382" i="28"/>
  <c r="G382" i="28"/>
  <c r="C382" i="28"/>
  <c r="U382" i="28"/>
  <c r="M382" i="28"/>
  <c r="E382" i="28"/>
  <c r="A383" i="28"/>
  <c r="R382" i="28"/>
  <c r="J382" i="28"/>
  <c r="B382" i="28"/>
  <c r="N382" i="28"/>
  <c r="Y382" i="28"/>
  <c r="I382" i="28"/>
  <c r="Q382" i="28"/>
  <c r="F382" i="28"/>
  <c r="V382" i="28"/>
  <c r="A383" i="21"/>
  <c r="V382" i="21"/>
  <c r="R382" i="21"/>
  <c r="N382" i="21"/>
  <c r="J382" i="21"/>
  <c r="F382" i="21"/>
  <c r="B382" i="21"/>
  <c r="Y382" i="21"/>
  <c r="U382" i="21"/>
  <c r="Q382" i="21"/>
  <c r="M382" i="21"/>
  <c r="I382" i="21"/>
  <c r="E382" i="21"/>
  <c r="S382" i="21"/>
  <c r="K382" i="21"/>
  <c r="C382" i="21"/>
  <c r="W382" i="21"/>
  <c r="G382" i="21"/>
  <c r="X382" i="21"/>
  <c r="P382" i="21"/>
  <c r="H382" i="21"/>
  <c r="O382" i="21"/>
  <c r="L382" i="21"/>
  <c r="T382" i="21"/>
  <c r="D382" i="21"/>
  <c r="X314" i="28"/>
  <c r="T314" i="28"/>
  <c r="P314" i="28"/>
  <c r="L314" i="28"/>
  <c r="H314" i="28"/>
  <c r="D314" i="28"/>
  <c r="W314" i="28"/>
  <c r="S314" i="28"/>
  <c r="O314" i="28"/>
  <c r="K314" i="28"/>
  <c r="G314" i="28"/>
  <c r="C314" i="28"/>
  <c r="Y314" i="28"/>
  <c r="Q314" i="28"/>
  <c r="I314" i="28"/>
  <c r="V314" i="28"/>
  <c r="N314" i="28"/>
  <c r="F314" i="28"/>
  <c r="A315" i="28"/>
  <c r="J314" i="28"/>
  <c r="U314" i="28"/>
  <c r="E314" i="28"/>
  <c r="M314" i="28"/>
  <c r="B314" i="28"/>
  <c r="R314" i="28"/>
  <c r="A349" i="28"/>
  <c r="V348" i="28"/>
  <c r="R348" i="28"/>
  <c r="N348" i="28"/>
  <c r="J348" i="28"/>
  <c r="F348" i="28"/>
  <c r="B348" i="28"/>
  <c r="Y348" i="28"/>
  <c r="U348" i="28"/>
  <c r="Q348" i="28"/>
  <c r="M348" i="28"/>
  <c r="I348" i="28"/>
  <c r="E348" i="28"/>
  <c r="S348" i="28"/>
  <c r="K348" i="28"/>
  <c r="C348" i="28"/>
  <c r="X348" i="28"/>
  <c r="P348" i="28"/>
  <c r="H348" i="28"/>
  <c r="L348" i="28"/>
  <c r="W348" i="28"/>
  <c r="G348" i="28"/>
  <c r="O348" i="28"/>
  <c r="T348" i="28"/>
  <c r="D348" i="28"/>
  <c r="A315" i="21"/>
  <c r="V314" i="21"/>
  <c r="R314" i="21"/>
  <c r="N314" i="21"/>
  <c r="J314" i="21"/>
  <c r="F314" i="21"/>
  <c r="B314" i="21"/>
  <c r="Y314" i="21"/>
  <c r="U314" i="21"/>
  <c r="Q314" i="21"/>
  <c r="M314" i="21"/>
  <c r="I314" i="21"/>
  <c r="E314" i="21"/>
  <c r="W314" i="21"/>
  <c r="O314" i="21"/>
  <c r="G314" i="21"/>
  <c r="S314" i="21"/>
  <c r="C314" i="21"/>
  <c r="T314" i="21"/>
  <c r="L314" i="21"/>
  <c r="D314" i="21"/>
  <c r="K314" i="21"/>
  <c r="H314" i="21"/>
  <c r="P314" i="21"/>
  <c r="X314" i="21"/>
  <c r="X348" i="21"/>
  <c r="T348" i="21"/>
  <c r="P348" i="21"/>
  <c r="L348" i="21"/>
  <c r="H348" i="21"/>
  <c r="D348" i="21"/>
  <c r="W348" i="21"/>
  <c r="S348" i="21"/>
  <c r="O348" i="21"/>
  <c r="K348" i="21"/>
  <c r="G348" i="21"/>
  <c r="C348" i="21"/>
  <c r="Y348" i="21"/>
  <c r="Q348" i="21"/>
  <c r="I348" i="21"/>
  <c r="U348" i="21"/>
  <c r="E348" i="21"/>
  <c r="V348" i="21"/>
  <c r="N348" i="21"/>
  <c r="F348" i="21"/>
  <c r="M348" i="21"/>
  <c r="A349" i="21"/>
  <c r="B348" i="21"/>
  <c r="R348" i="21"/>
  <c r="J348" i="21"/>
  <c r="V279" i="28"/>
  <c r="R279" i="28"/>
  <c r="N279" i="28"/>
  <c r="J279" i="28"/>
  <c r="F279" i="28"/>
  <c r="B279" i="28"/>
  <c r="Y279" i="28"/>
  <c r="U279" i="28"/>
  <c r="Q279" i="28"/>
  <c r="M279" i="28"/>
  <c r="I279" i="28"/>
  <c r="E279" i="28"/>
  <c r="W279" i="28"/>
  <c r="O279" i="28"/>
  <c r="G279" i="28"/>
  <c r="T279" i="28"/>
  <c r="L279" i="28"/>
  <c r="D279" i="28"/>
  <c r="X279" i="28"/>
  <c r="H279" i="28"/>
  <c r="S279" i="28"/>
  <c r="C279" i="28"/>
  <c r="P279" i="28"/>
  <c r="K279" i="28"/>
  <c r="X416" i="21"/>
  <c r="T416" i="21"/>
  <c r="P416" i="21"/>
  <c r="L416" i="21"/>
  <c r="H416" i="21"/>
  <c r="D416" i="21"/>
  <c r="W416" i="21"/>
  <c r="S416" i="21"/>
  <c r="O416" i="21"/>
  <c r="K416" i="21"/>
  <c r="G416" i="21"/>
  <c r="C416" i="21"/>
  <c r="U416" i="21"/>
  <c r="M416" i="21"/>
  <c r="E416" i="21"/>
  <c r="Q416" i="21"/>
  <c r="A417" i="21"/>
  <c r="R416" i="21"/>
  <c r="J416" i="21"/>
  <c r="B416" i="21"/>
  <c r="Y416" i="21"/>
  <c r="I416" i="21"/>
  <c r="F416" i="21"/>
  <c r="V416" i="21"/>
  <c r="N416" i="21"/>
  <c r="W417" i="21" l="1"/>
  <c r="S417" i="21"/>
  <c r="O417" i="21"/>
  <c r="K417" i="21"/>
  <c r="G417" i="21"/>
  <c r="C417" i="21"/>
  <c r="A418" i="21"/>
  <c r="V417" i="21"/>
  <c r="R417" i="21"/>
  <c r="N417" i="21"/>
  <c r="J417" i="21"/>
  <c r="F417" i="21"/>
  <c r="B417" i="21"/>
  <c r="T417" i="21"/>
  <c r="L417" i="21"/>
  <c r="D417" i="21"/>
  <c r="P417" i="21"/>
  <c r="Y417" i="21"/>
  <c r="Q417" i="21"/>
  <c r="I417" i="21"/>
  <c r="X417" i="21"/>
  <c r="H417" i="21"/>
  <c r="E417" i="21"/>
  <c r="M417" i="21"/>
  <c r="U417" i="21"/>
  <c r="W349" i="21"/>
  <c r="S349" i="21"/>
  <c r="O349" i="21"/>
  <c r="K349" i="21"/>
  <c r="G349" i="21"/>
  <c r="C349" i="21"/>
  <c r="A350" i="21"/>
  <c r="V349" i="21"/>
  <c r="R349" i="21"/>
  <c r="N349" i="21"/>
  <c r="J349" i="21"/>
  <c r="F349" i="21"/>
  <c r="B349" i="21"/>
  <c r="X349" i="21"/>
  <c r="P349" i="21"/>
  <c r="H349" i="21"/>
  <c r="T349" i="21"/>
  <c r="L349" i="21"/>
  <c r="U349" i="21"/>
  <c r="M349" i="21"/>
  <c r="E349" i="21"/>
  <c r="D349" i="21"/>
  <c r="I349" i="21"/>
  <c r="Y349" i="21"/>
  <c r="Q349" i="21"/>
  <c r="Y383" i="21"/>
  <c r="U383" i="21"/>
  <c r="Q383" i="21"/>
  <c r="M383" i="21"/>
  <c r="I383" i="21"/>
  <c r="E383" i="21"/>
  <c r="X383" i="21"/>
  <c r="T383" i="21"/>
  <c r="P383" i="21"/>
  <c r="L383" i="21"/>
  <c r="H383" i="21"/>
  <c r="D383" i="21"/>
  <c r="A384" i="21"/>
  <c r="R383" i="21"/>
  <c r="J383" i="21"/>
  <c r="B383" i="21"/>
  <c r="N383" i="21"/>
  <c r="W383" i="21"/>
  <c r="O383" i="21"/>
  <c r="G383" i="21"/>
  <c r="V383" i="21"/>
  <c r="F383" i="21"/>
  <c r="S383" i="21"/>
  <c r="K383" i="21"/>
  <c r="C383" i="21"/>
  <c r="Y315" i="21"/>
  <c r="U315" i="21"/>
  <c r="Q315" i="21"/>
  <c r="M315" i="21"/>
  <c r="I315" i="21"/>
  <c r="E315" i="21"/>
  <c r="X315" i="21"/>
  <c r="T315" i="21"/>
  <c r="P315" i="21"/>
  <c r="L315" i="21"/>
  <c r="H315" i="21"/>
  <c r="D315" i="21"/>
  <c r="V315" i="21"/>
  <c r="N315" i="21"/>
  <c r="F315" i="21"/>
  <c r="J315" i="21"/>
  <c r="S315" i="21"/>
  <c r="K315" i="21"/>
  <c r="C315" i="21"/>
  <c r="R315" i="21"/>
  <c r="B315" i="21"/>
  <c r="O315" i="21"/>
  <c r="W315" i="21"/>
  <c r="G315" i="21"/>
  <c r="W315" i="28"/>
  <c r="S315" i="28"/>
  <c r="O315" i="28"/>
  <c r="K315" i="28"/>
  <c r="G315" i="28"/>
  <c r="C315" i="28"/>
  <c r="V315" i="28"/>
  <c r="R315" i="28"/>
  <c r="N315" i="28"/>
  <c r="J315" i="28"/>
  <c r="F315" i="28"/>
  <c r="B315" i="28"/>
  <c r="X315" i="28"/>
  <c r="P315" i="28"/>
  <c r="H315" i="28"/>
  <c r="U315" i="28"/>
  <c r="M315" i="28"/>
  <c r="E315" i="28"/>
  <c r="Q315" i="28"/>
  <c r="L315" i="28"/>
  <c r="T315" i="28"/>
  <c r="I315" i="28"/>
  <c r="D315" i="28"/>
  <c r="Y315" i="28"/>
  <c r="Y349" i="28"/>
  <c r="U349" i="28"/>
  <c r="Q349" i="28"/>
  <c r="M349" i="28"/>
  <c r="I349" i="28"/>
  <c r="E349" i="28"/>
  <c r="X349" i="28"/>
  <c r="T349" i="28"/>
  <c r="P349" i="28"/>
  <c r="L349" i="28"/>
  <c r="H349" i="28"/>
  <c r="D349" i="28"/>
  <c r="A350" i="28"/>
  <c r="R349" i="28"/>
  <c r="J349" i="28"/>
  <c r="B349" i="28"/>
  <c r="W349" i="28"/>
  <c r="O349" i="28"/>
  <c r="G349" i="28"/>
  <c r="S349" i="28"/>
  <c r="C349" i="28"/>
  <c r="N349" i="28"/>
  <c r="F349" i="28"/>
  <c r="V349" i="28"/>
  <c r="K349" i="28"/>
  <c r="W383" i="28"/>
  <c r="S383" i="28"/>
  <c r="O383" i="28"/>
  <c r="K383" i="28"/>
  <c r="G383" i="28"/>
  <c r="C383" i="28"/>
  <c r="A384" i="28"/>
  <c r="V383" i="28"/>
  <c r="R383" i="28"/>
  <c r="N383" i="28"/>
  <c r="J383" i="28"/>
  <c r="F383" i="28"/>
  <c r="B383" i="28"/>
  <c r="T383" i="28"/>
  <c r="L383" i="28"/>
  <c r="D383" i="28"/>
  <c r="Y383" i="28"/>
  <c r="Q383" i="28"/>
  <c r="I383" i="28"/>
  <c r="U383" i="28"/>
  <c r="E383" i="28"/>
  <c r="P383" i="28"/>
  <c r="X383" i="28"/>
  <c r="H383" i="28"/>
  <c r="M383" i="28"/>
  <c r="Y417" i="28"/>
  <c r="U417" i="28"/>
  <c r="Q417" i="28"/>
  <c r="M417" i="28"/>
  <c r="I417" i="28"/>
  <c r="E417" i="28"/>
  <c r="X417" i="28"/>
  <c r="T417" i="28"/>
  <c r="P417" i="28"/>
  <c r="L417" i="28"/>
  <c r="H417" i="28"/>
  <c r="D417" i="28"/>
  <c r="V417" i="28"/>
  <c r="N417" i="28"/>
  <c r="F417" i="28"/>
  <c r="S417" i="28"/>
  <c r="K417" i="28"/>
  <c r="C417" i="28"/>
  <c r="W417" i="28"/>
  <c r="G417" i="28"/>
  <c r="R417" i="28"/>
  <c r="B417" i="28"/>
  <c r="J417" i="28"/>
  <c r="A418" i="28"/>
  <c r="O417" i="28"/>
  <c r="X350" i="28" l="1"/>
  <c r="T350" i="28"/>
  <c r="P350" i="28"/>
  <c r="L350" i="28"/>
  <c r="H350" i="28"/>
  <c r="D350" i="28"/>
  <c r="W350" i="28"/>
  <c r="S350" i="28"/>
  <c r="O350" i="28"/>
  <c r="K350" i="28"/>
  <c r="G350" i="28"/>
  <c r="C350" i="28"/>
  <c r="Y350" i="28"/>
  <c r="Q350" i="28"/>
  <c r="I350" i="28"/>
  <c r="V350" i="28"/>
  <c r="N350" i="28"/>
  <c r="F350" i="28"/>
  <c r="J350" i="28"/>
  <c r="U350" i="28"/>
  <c r="E350" i="28"/>
  <c r="M350" i="28"/>
  <c r="B350" i="28"/>
  <c r="R350" i="28"/>
  <c r="V350" i="21"/>
  <c r="R350" i="21"/>
  <c r="N350" i="21"/>
  <c r="J350" i="21"/>
  <c r="F350" i="21"/>
  <c r="B350" i="21"/>
  <c r="Y350" i="21"/>
  <c r="U350" i="21"/>
  <c r="Q350" i="21"/>
  <c r="M350" i="21"/>
  <c r="I350" i="21"/>
  <c r="E350" i="21"/>
  <c r="W350" i="21"/>
  <c r="O350" i="21"/>
  <c r="G350" i="21"/>
  <c r="K350" i="21"/>
  <c r="T350" i="21"/>
  <c r="L350" i="21"/>
  <c r="D350" i="21"/>
  <c r="S350" i="21"/>
  <c r="C350" i="21"/>
  <c r="H350" i="21"/>
  <c r="P350" i="21"/>
  <c r="X350" i="21"/>
  <c r="X418" i="28"/>
  <c r="T418" i="28"/>
  <c r="P418" i="28"/>
  <c r="L418" i="28"/>
  <c r="H418" i="28"/>
  <c r="D418" i="28"/>
  <c r="W418" i="28"/>
  <c r="S418" i="28"/>
  <c r="O418" i="28"/>
  <c r="K418" i="28"/>
  <c r="G418" i="28"/>
  <c r="C418" i="28"/>
  <c r="U418" i="28"/>
  <c r="M418" i="28"/>
  <c r="E418" i="28"/>
  <c r="A419" i="28"/>
  <c r="R418" i="28"/>
  <c r="J418" i="28"/>
  <c r="B418" i="28"/>
  <c r="N418" i="28"/>
  <c r="Y418" i="28"/>
  <c r="I418" i="28"/>
  <c r="Q418" i="28"/>
  <c r="F418" i="28"/>
  <c r="V418" i="28"/>
  <c r="A385" i="28"/>
  <c r="V384" i="28"/>
  <c r="R384" i="28"/>
  <c r="N384" i="28"/>
  <c r="J384" i="28"/>
  <c r="F384" i="28"/>
  <c r="B384" i="28"/>
  <c r="Y384" i="28"/>
  <c r="U384" i="28"/>
  <c r="Q384" i="28"/>
  <c r="M384" i="28"/>
  <c r="I384" i="28"/>
  <c r="E384" i="28"/>
  <c r="S384" i="28"/>
  <c r="K384" i="28"/>
  <c r="C384" i="28"/>
  <c r="X384" i="28"/>
  <c r="P384" i="28"/>
  <c r="H384" i="28"/>
  <c r="L384" i="28"/>
  <c r="W384" i="28"/>
  <c r="G384" i="28"/>
  <c r="T384" i="28"/>
  <c r="O384" i="28"/>
  <c r="D384" i="28"/>
  <c r="X384" i="21"/>
  <c r="T384" i="21"/>
  <c r="P384" i="21"/>
  <c r="L384" i="21"/>
  <c r="H384" i="21"/>
  <c r="D384" i="21"/>
  <c r="W384" i="21"/>
  <c r="S384" i="21"/>
  <c r="O384" i="21"/>
  <c r="K384" i="21"/>
  <c r="G384" i="21"/>
  <c r="C384" i="21"/>
  <c r="Y384" i="21"/>
  <c r="Q384" i="21"/>
  <c r="I384" i="21"/>
  <c r="U384" i="21"/>
  <c r="E384" i="21"/>
  <c r="V384" i="21"/>
  <c r="N384" i="21"/>
  <c r="F384" i="21"/>
  <c r="M384" i="21"/>
  <c r="A385" i="21"/>
  <c r="B384" i="21"/>
  <c r="R384" i="21"/>
  <c r="J384" i="21"/>
  <c r="A419" i="21"/>
  <c r="V418" i="21"/>
  <c r="R418" i="21"/>
  <c r="N418" i="21"/>
  <c r="J418" i="21"/>
  <c r="F418" i="21"/>
  <c r="B418" i="21"/>
  <c r="Y418" i="21"/>
  <c r="U418" i="21"/>
  <c r="Q418" i="21"/>
  <c r="M418" i="21"/>
  <c r="I418" i="21"/>
  <c r="E418" i="21"/>
  <c r="S418" i="21"/>
  <c r="K418" i="21"/>
  <c r="C418" i="21"/>
  <c r="W418" i="21"/>
  <c r="G418" i="21"/>
  <c r="X418" i="21"/>
  <c r="P418" i="21"/>
  <c r="H418" i="21"/>
  <c r="O418" i="21"/>
  <c r="L418" i="21"/>
  <c r="T418" i="21"/>
  <c r="D418" i="21"/>
  <c r="Y419" i="21" l="1"/>
  <c r="U419" i="21"/>
  <c r="Q419" i="21"/>
  <c r="M419" i="21"/>
  <c r="I419" i="21"/>
  <c r="E419" i="21"/>
  <c r="X419" i="21"/>
  <c r="T419" i="21"/>
  <c r="P419" i="21"/>
  <c r="L419" i="21"/>
  <c r="H419" i="21"/>
  <c r="D419" i="21"/>
  <c r="A420" i="21"/>
  <c r="R419" i="21"/>
  <c r="J419" i="21"/>
  <c r="B419" i="21"/>
  <c r="N419" i="21"/>
  <c r="W419" i="21"/>
  <c r="O419" i="21"/>
  <c r="G419" i="21"/>
  <c r="V419" i="21"/>
  <c r="F419" i="21"/>
  <c r="S419" i="21"/>
  <c r="K419" i="21"/>
  <c r="C419" i="21"/>
  <c r="W385" i="21"/>
  <c r="S385" i="21"/>
  <c r="O385" i="21"/>
  <c r="K385" i="21"/>
  <c r="G385" i="21"/>
  <c r="C385" i="21"/>
  <c r="V385" i="21"/>
  <c r="R385" i="21"/>
  <c r="N385" i="21"/>
  <c r="J385" i="21"/>
  <c r="F385" i="21"/>
  <c r="B385" i="21"/>
  <c r="X385" i="21"/>
  <c r="P385" i="21"/>
  <c r="H385" i="21"/>
  <c r="T385" i="21"/>
  <c r="U385" i="21"/>
  <c r="M385" i="21"/>
  <c r="E385" i="21"/>
  <c r="L385" i="21"/>
  <c r="D385" i="21"/>
  <c r="I385" i="21"/>
  <c r="Y385" i="21"/>
  <c r="Q385" i="21"/>
  <c r="W419" i="28"/>
  <c r="S419" i="28"/>
  <c r="O419" i="28"/>
  <c r="K419" i="28"/>
  <c r="G419" i="28"/>
  <c r="C419" i="28"/>
  <c r="A420" i="28"/>
  <c r="V419" i="28"/>
  <c r="R419" i="28"/>
  <c r="N419" i="28"/>
  <c r="J419" i="28"/>
  <c r="F419" i="28"/>
  <c r="B419" i="28"/>
  <c r="T419" i="28"/>
  <c r="L419" i="28"/>
  <c r="D419" i="28"/>
  <c r="Y419" i="28"/>
  <c r="Q419" i="28"/>
  <c r="I419" i="28"/>
  <c r="U419" i="28"/>
  <c r="E419" i="28"/>
  <c r="P419" i="28"/>
  <c r="X419" i="28"/>
  <c r="H419" i="28"/>
  <c r="M419" i="28"/>
  <c r="Y385" i="28"/>
  <c r="U385" i="28"/>
  <c r="Q385" i="28"/>
  <c r="M385" i="28"/>
  <c r="I385" i="28"/>
  <c r="E385" i="28"/>
  <c r="X385" i="28"/>
  <c r="T385" i="28"/>
  <c r="P385" i="28"/>
  <c r="L385" i="28"/>
  <c r="H385" i="28"/>
  <c r="D385" i="28"/>
  <c r="R385" i="28"/>
  <c r="J385" i="28"/>
  <c r="B385" i="28"/>
  <c r="W385" i="28"/>
  <c r="O385" i="28"/>
  <c r="G385" i="28"/>
  <c r="S385" i="28"/>
  <c r="C385" i="28"/>
  <c r="N385" i="28"/>
  <c r="F385" i="28"/>
  <c r="V385" i="28"/>
  <c r="K385" i="28"/>
  <c r="V420" i="28" l="1"/>
  <c r="R420" i="28"/>
  <c r="N420" i="28"/>
  <c r="J420" i="28"/>
  <c r="F420" i="28"/>
  <c r="B420" i="28"/>
  <c r="Y420" i="28"/>
  <c r="U420" i="28"/>
  <c r="Q420" i="28"/>
  <c r="M420" i="28"/>
  <c r="I420" i="28"/>
  <c r="E420" i="28"/>
  <c r="S420" i="28"/>
  <c r="K420" i="28"/>
  <c r="C420" i="28"/>
  <c r="X420" i="28"/>
  <c r="P420" i="28"/>
  <c r="H420" i="28"/>
  <c r="L420" i="28"/>
  <c r="W420" i="28"/>
  <c r="G420" i="28"/>
  <c r="O420" i="28"/>
  <c r="T420" i="28"/>
  <c r="D420" i="28"/>
  <c r="X420" i="21"/>
  <c r="T420" i="21"/>
  <c r="P420" i="21"/>
  <c r="L420" i="21"/>
  <c r="H420" i="21"/>
  <c r="D420" i="21"/>
  <c r="W420" i="21"/>
  <c r="S420" i="21"/>
  <c r="O420" i="21"/>
  <c r="K420" i="21"/>
  <c r="G420" i="21"/>
  <c r="C420" i="21"/>
  <c r="Y420" i="21"/>
  <c r="Q420" i="21"/>
  <c r="I420" i="21"/>
  <c r="M420" i="21"/>
  <c r="E420" i="21"/>
  <c r="V420" i="21"/>
  <c r="N420" i="21"/>
  <c r="F420" i="21"/>
  <c r="U420" i="21"/>
  <c r="B420" i="21"/>
  <c r="R420" i="21"/>
  <c r="J420" i="21"/>
</calcChain>
</file>

<file path=xl/sharedStrings.xml><?xml version="1.0" encoding="utf-8"?>
<sst xmlns="http://schemas.openxmlformats.org/spreadsheetml/2006/main" count="1010" uniqueCount="178">
  <si>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</si>
  <si>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</si>
  <si>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</si>
  <si>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</si>
  <si>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</si>
  <si>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</si>
  <si>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</si>
  <si>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</si>
  <si>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</si>
  <si>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</si>
  <si>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</si>
  <si>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</si>
  <si>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</si>
  <si>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</si>
  <si>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</si>
  <si>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</si>
  <si>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</si>
  <si>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</si>
  <si>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</si>
  <si>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</si>
  <si>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</si>
  <si>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</si>
  <si>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</si>
  <si>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</si>
  <si>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</si>
  <si>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</si>
  <si>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</si>
  <si>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</si>
  <si>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</si>
  <si>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</si>
  <si>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</si>
  <si>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</si>
  <si>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</si>
  <si>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</si>
  <si>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</si>
  <si>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</si>
  <si>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</si>
  <si>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</si>
  <si>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</si>
  <si>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</si>
  <si>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</si>
  <si>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</si>
  <si>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</si>
  <si>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</si>
  <si>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</si>
  <si>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</si>
  <si>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</si>
  <si>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</si>
  <si>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</si>
  <si>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</si>
  <si>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</si>
  <si>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</si>
  <si>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</si>
  <si>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</si>
  <si>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</si>
  <si>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</si>
  <si>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</si>
  <si>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</si>
  <si>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</si>
  <si>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</si>
  <si>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</si>
  <si>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</si>
  <si>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</si>
  <si>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</si>
  <si>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</si>
  <si>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</si>
  <si>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</si>
  <si>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</si>
  <si>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</si>
  <si>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</si>
  <si>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</si>
  <si>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</si>
  <si>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</si>
  <si>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</si>
  <si>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</si>
  <si>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</si>
  <si>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</si>
  <si>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</si>
  <si>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</si>
  <si>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</si>
  <si>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</si>
  <si>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</si>
  <si>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</si>
  <si>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</si>
  <si>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</si>
  <si>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</si>
  <si>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</si>
  <si>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</si>
  <si>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</si>
  <si>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</si>
  <si>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</si>
  <si>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</si>
  <si>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</si>
  <si>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</si>
  <si>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</si>
  <si>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</si>
  <si>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</si>
  <si>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</si>
  <si>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</si>
  <si>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</si>
  <si>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</si>
  <si>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</si>
  <si>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</si>
  <si>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</si>
  <si>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</si>
  <si>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</si>
  <si>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</si>
  <si>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</si>
  <si>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</si>
  <si>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</si>
  <si>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</si>
  <si>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</si>
  <si>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</si>
  <si>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</si>
  <si>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</si>
  <si>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</si>
  <si>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</si>
  <si>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</si>
  <si>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</si>
  <si>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</si>
  <si>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</si>
  <si>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</si>
  <si>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</si>
  <si>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</si>
  <si>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</si>
  <si>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</si>
  <si>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</si>
  <si>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</si>
  <si>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</si>
  <si>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</si>
  <si>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</si>
  <si>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</si>
  <si>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</si>
  <si>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</si>
  <si>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</si>
  <si>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</si>
  <si>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</si>
  <si>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</si>
  <si>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</si>
  <si>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</si>
  <si>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</si>
  <si>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</si>
  <si>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</si>
  <si>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</si>
  <si>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</si>
  <si>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</si>
  <si>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</si>
  <si>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2024 г.</t>
  </si>
  <si>
    <t>февраль 2024 года</t>
  </si>
  <si>
    <t>01.02.2024</t>
  </si>
  <si>
    <t>02.02.2024</t>
  </si>
  <si>
    <t>03.02.2024</t>
  </si>
  <si>
    <t>04.02.2024</t>
  </si>
  <si>
    <t>05.02.2024</t>
  </si>
  <si>
    <t>06.02.2024</t>
  </si>
  <si>
    <t>07.02.2024</t>
  </si>
  <si>
    <t>08.02.2024</t>
  </si>
  <si>
    <t>09.02.2024</t>
  </si>
  <si>
    <t>10.02.2024</t>
  </si>
  <si>
    <t>11.02.2024</t>
  </si>
  <si>
    <t>12.02.2024</t>
  </si>
  <si>
    <t>13.02.2024</t>
  </si>
  <si>
    <t>14.02.2024</t>
  </si>
  <si>
    <t>15.02.2024</t>
  </si>
  <si>
    <t>16.02.2024</t>
  </si>
  <si>
    <t>17.02.2024</t>
  </si>
  <si>
    <t>18.02.2024</t>
  </si>
  <si>
    <t>19.02.2024</t>
  </si>
  <si>
    <t>20.02.2024</t>
  </si>
  <si>
    <t>21.02.2024</t>
  </si>
  <si>
    <t>22.02.2024</t>
  </si>
  <si>
    <t>23.02.2024</t>
  </si>
  <si>
    <t>24.02.2024</t>
  </si>
  <si>
    <t>25.02.2024</t>
  </si>
  <si>
    <t>26.02.2024</t>
  </si>
  <si>
    <t>27.02.2024</t>
  </si>
  <si>
    <t>28.02.2024</t>
  </si>
  <si>
    <t>29.02.2024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</si>
</sst>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10" zoomScale="70" zoomScaleNormal="70" zoomScaleSheetLayoutView="80" workbookViewId="0">
      <selection activeCell="D47" sqref="D47"/>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4666.3259917199994</v>
      </c>
      <c r="D7" s="4">
        <f>$F$12+'СЕТ СН'!G5+СВЦЭМ!$D$10+'СЕТ СН'!G8-'СЕТ СН'!G$15</f>
        <v>5674.015991719999</v>
      </c>
      <c r="E7" s="4">
        <f>$F$12+'СЕТ СН'!H5+СВЦЭМ!$D$10+'СЕТ СН'!H8-'СЕТ СН'!H$15</f>
        <v>5962.5059917199997</v>
      </c>
      <c r="F7" s="4">
        <f>$F$12+'СЕТ СН'!I5+СВЦЭМ!$D$10+'СЕТ СН'!I8-'СЕТ СН'!I$15</f>
        <v>6620.4259917199997</v>
      </c>
      <c r="G7" s="5"/>
    </row>
    <row r="8" spans="1:8" x14ac:dyDescent="0.25">
      <c r="F8" s="8"/>
    </row>
    <row r="9" spans="1:8" ht="45.75" customHeight="1" x14ac:dyDescent="0.25">
      <c r="A9" s="115" t="s">
        <v>46</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47</v>
      </c>
      <c r="C12" s="103"/>
      <c r="D12" s="103"/>
      <c r="E12" s="13" t="s">
        <v>22</v>
      </c>
      <c r="F12" s="11">
        <f>ROUND(F13+F14*F15,8)+F34</f>
        <v>2855.2740899099999</v>
      </c>
      <c r="H12" s="2" t="s">
        <v>41</v>
      </c>
    </row>
    <row r="13" spans="1:8" ht="31.5" x14ac:dyDescent="0.25">
      <c r="A13" s="12">
        <v>2</v>
      </c>
      <c r="B13" s="103" t="s">
        <v>48</v>
      </c>
      <c r="C13" s="103"/>
      <c r="D13" s="103"/>
      <c r="E13" s="13" t="s">
        <v>22</v>
      </c>
      <c r="F13" s="11">
        <f>СВЦЭМ!$D$11</f>
        <v>2038.8642299799999</v>
      </c>
    </row>
    <row r="14" spans="1:8" ht="36" customHeight="1" x14ac:dyDescent="0.25">
      <c r="A14" s="12">
        <v>3</v>
      </c>
      <c r="B14" s="103" t="s">
        <v>49</v>
      </c>
      <c r="C14" s="103"/>
      <c r="D14" s="103"/>
      <c r="E14" s="13" t="s">
        <v>23</v>
      </c>
      <c r="F14" s="11">
        <f>СВЦЭМ!$D$12</f>
        <v>586814.99551569507</v>
      </c>
    </row>
    <row r="15" spans="1:8" ht="30.75" customHeight="1" x14ac:dyDescent="0.25">
      <c r="A15" s="12">
        <v>4</v>
      </c>
      <c r="B15" s="103" t="s">
        <v>50</v>
      </c>
      <c r="C15" s="103" t="s">
        <v>24</v>
      </c>
      <c r="D15" s="103" t="s">
        <v>24</v>
      </c>
      <c r="E15" s="14" t="s">
        <v>51</v>
      </c>
      <c r="F15" s="15">
        <f>ROUND(IF(F25-(F26+F33)&lt;=0,0,MAX(0,(F16-(F17+F24))/(F25-(F26+F33)))),11)</f>
        <v>1.3912559599999999E-3</v>
      </c>
    </row>
    <row r="16" spans="1:8" ht="36" customHeight="1" x14ac:dyDescent="0.25">
      <c r="A16" s="12">
        <v>5</v>
      </c>
      <c r="B16" s="103" t="s">
        <v>52</v>
      </c>
      <c r="C16" s="103" t="s">
        <v>25</v>
      </c>
      <c r="D16" s="103" t="s">
        <v>6</v>
      </c>
      <c r="E16" s="13" t="s">
        <v>6</v>
      </c>
      <c r="F16" s="16">
        <f>СВЦЭМ!$D$27</f>
        <v>2.23</v>
      </c>
    </row>
    <row r="17" spans="1:6" ht="33" customHeight="1" x14ac:dyDescent="0.25">
      <c r="A17" s="12">
        <v>6</v>
      </c>
      <c r="B17" s="103" t="s">
        <v>53</v>
      </c>
      <c r="C17" s="103" t="s">
        <v>25</v>
      </c>
      <c r="D17" s="103" t="s">
        <v>6</v>
      </c>
      <c r="E17" s="13" t="s">
        <v>6</v>
      </c>
      <c r="F17" s="16">
        <f>SUM(F19:F23)</f>
        <v>2.19</v>
      </c>
    </row>
    <row r="18" spans="1:6" ht="13.5" customHeight="1" x14ac:dyDescent="0.25">
      <c r="A18" s="12"/>
      <c r="B18" s="104" t="s">
        <v>54</v>
      </c>
      <c r="C18" s="105"/>
      <c r="D18" s="105"/>
      <c r="E18" s="105"/>
      <c r="F18" s="106"/>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86">
        <v>2.19</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1676.3920000000001</v>
      </c>
    </row>
    <row r="26" spans="1:6" ht="30.75" customHeight="1" x14ac:dyDescent="0.25">
      <c r="A26" s="12">
        <v>9</v>
      </c>
      <c r="B26" s="103" t="s">
        <v>62</v>
      </c>
      <c r="C26" s="103" t="s">
        <v>27</v>
      </c>
      <c r="D26" s="103" t="s">
        <v>28</v>
      </c>
      <c r="E26" s="13" t="s">
        <v>61</v>
      </c>
      <c r="F26" s="16">
        <f>SUM(F28:F32)</f>
        <v>1647.6410000000008</v>
      </c>
    </row>
    <row r="27" spans="1:6" x14ac:dyDescent="0.25">
      <c r="A27" s="12"/>
      <c r="B27" s="104" t="s">
        <v>54</v>
      </c>
      <c r="C27" s="105"/>
      <c r="D27" s="105"/>
      <c r="E27" s="105"/>
      <c r="F27" s="106"/>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v>1647.6410000000008</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16" t="s">
        <v>65</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2024 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3925.5327287599998</v>
      </c>
      <c r="C9" s="4">
        <f>СВЦЭМ!$D$14+'СЕТ СН'!G5+СВЦЭМ!$D$10+'СЕТ СН'!G8-'СЕТ СН'!G$16</f>
        <v>4933.222728759999</v>
      </c>
      <c r="D9" s="4">
        <f>СВЦЭМ!$D$14+'СЕТ СН'!H5+СВЦЭМ!$D$10+'СЕТ СН'!H8-'СЕТ СН'!H$16</f>
        <v>5221.7127287599997</v>
      </c>
      <c r="E9" s="4">
        <f>СВЦЭМ!$D$14+'СЕТ СН'!I5+СВЦЭМ!$D$10+'СЕТ СН'!I8-'СЕТ СН'!I$16</f>
        <v>5879.6327287599997</v>
      </c>
    </row>
    <row r="10" spans="1:6" x14ac:dyDescent="0.25">
      <c r="A10" s="26" t="s">
        <v>35</v>
      </c>
      <c r="B10" s="4">
        <f>СВЦЭМ!$D$15+'СЕТ СН'!F5+СВЦЭМ!$D$10+'СЕТ СН'!F8-'СЕТ СН'!F$16</f>
        <v>4616.7664805199993</v>
      </c>
      <c r="C10" s="4">
        <f>СВЦЭМ!$D$15+'СЕТ СН'!G5+СВЦЭМ!$D$10+'СЕТ СН'!G8-'СЕТ СН'!G$16</f>
        <v>5624.4564805199998</v>
      </c>
      <c r="D10" s="4">
        <f>СВЦЭМ!$D$15+'СЕТ СН'!H5+СВЦЭМ!$D$10+'СЕТ СН'!H8-'СЕТ СН'!H$16</f>
        <v>5912.9464805199996</v>
      </c>
      <c r="E10" s="4">
        <f>СВЦЭМ!$D$15+'СЕТ СН'!I5+СВЦЭМ!$D$10+'СЕТ СН'!I8-'СЕТ СН'!I$16</f>
        <v>6570.8664805199996</v>
      </c>
    </row>
    <row r="11" spans="1:6" x14ac:dyDescent="0.25">
      <c r="A11" s="26" t="s">
        <v>36</v>
      </c>
      <c r="B11" s="4">
        <f>СВЦЭМ!$D$16+'СЕТ СН'!F5+СВЦЭМ!$D$10+'СЕТ СН'!F8-'СЕТ СН'!F$16</f>
        <v>5524.3113795700001</v>
      </c>
      <c r="C11" s="4">
        <f>СВЦЭМ!$D$16+'СЕТ СН'!G5+СВЦЭМ!$D$10+'СЕТ СН'!G8-'СЕТ СН'!G$16</f>
        <v>6532.0013795699997</v>
      </c>
      <c r="D11" s="4">
        <f>СВЦЭМ!$D$16+'СЕТ СН'!H5+СВЦЭМ!$D$10+'СЕТ СН'!H8-'СЕТ СН'!H$16</f>
        <v>6820.4913795700004</v>
      </c>
      <c r="E11" s="4">
        <f>СВЦЭМ!$D$16+'СЕТ СН'!I5+СВЦЭМ!$D$10+'СЕТ СН'!I8-'СЕТ СН'!I$16</f>
        <v>7478.4113795700005</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3925.5327287599998</v>
      </c>
      <c r="C16" s="28">
        <f>СВЦЭМ!$D$14+'СЕТ СН'!G5+СВЦЭМ!$D$10+'СЕТ СН'!G8-'СЕТ СН'!G$16</f>
        <v>4933.222728759999</v>
      </c>
      <c r="D16" s="28">
        <f>СВЦЭМ!$D$14+'СЕТ СН'!H5+СВЦЭМ!$D$10+'СЕТ СН'!H8-'СЕТ СН'!H$16</f>
        <v>5221.7127287599997</v>
      </c>
      <c r="E16" s="28">
        <f>СВЦЭМ!$D$14+'СЕТ СН'!I5+СВЦЭМ!$D$10+'СЕТ СН'!I8-'СЕТ СН'!I$16</f>
        <v>5879.6327287599997</v>
      </c>
    </row>
    <row r="17" spans="1:5" x14ac:dyDescent="0.25">
      <c r="A17" s="26" t="s">
        <v>37</v>
      </c>
      <c r="B17" s="28">
        <f>СВЦЭМ!$D$17+'СЕТ СН'!F5+СВЦЭМ!$D$10+'СЕТ СН'!F8-'СЕТ СН'!F$16</f>
        <v>5037.2520719499998</v>
      </c>
      <c r="C17" s="28">
        <f>СВЦЭМ!$D$17+'СЕТ СН'!G5+СВЦЭМ!$D$10+'СЕТ СН'!G8-'СЕТ СН'!G$16</f>
        <v>6044.9420719499994</v>
      </c>
      <c r="D17" s="28">
        <f>СВЦЭМ!$D$17+'СЕТ СН'!H5+СВЦЭМ!$D$10+'СЕТ СН'!H8-'СЕТ СН'!H$16</f>
        <v>6333.4320719500001</v>
      </c>
      <c r="E17" s="28">
        <f>СВЦЭМ!$D$17+'СЕТ СН'!I5+СВЦЭМ!$D$10+'СЕТ СН'!I8-'СЕТ СН'!I$16</f>
        <v>6991.3520719500002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8"/>
  <sheetViews>
    <sheetView topLeftCell="A112" zoomScale="70" zoomScaleNormal="70" zoomScaleSheetLayoutView="80" workbookViewId="0">
      <selection activeCell="D156" sqref="D156"/>
    </sheetView>
  </sheetViews>
  <sheetFormatPr defaultColWidth="10.75" defaultRowHeight="15" x14ac:dyDescent="0.25"/>
  <cols>
    <col min="1" max="25" width="10.75" style="41"/>
    <col min="26" max="16384" width="10.75" style="30"/>
  </cols>
  <sheetData>
    <row r="1" spans="1:27" ht="36"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2024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01.02.2024</v>
      </c>
      <c r="B12" s="36">
        <f>SUMIFS(СВЦЭМ!$C$39:$C$782,СВЦЭМ!$A$39:$A$782,$A12,СВЦЭМ!$B$39:$B$782,B$11)+'СЕТ СН'!$F$9+СВЦЭМ!$D$10+'СЕТ СН'!$F$5-'СЕТ СН'!$F$17</f>
        <v>3789.4695587000001</v>
      </c>
      <c r="C12" s="36">
        <f>SUMIFS(СВЦЭМ!$C$39:$C$782,СВЦЭМ!$A$39:$A$782,$A12,СВЦЭМ!$B$39:$B$782,C$11)+'СЕТ СН'!$F$9+СВЦЭМ!$D$10+'СЕТ СН'!$F$5-'СЕТ СН'!$F$17</f>
        <v>3829.6341239000003</v>
      </c>
      <c r="D12" s="36">
        <f>SUMIFS(СВЦЭМ!$C$39:$C$782,СВЦЭМ!$A$39:$A$782,$A12,СВЦЭМ!$B$39:$B$782,D$11)+'СЕТ СН'!$F$9+СВЦЭМ!$D$10+'СЕТ СН'!$F$5-'СЕТ СН'!$F$17</f>
        <v>3832.6734056400001</v>
      </c>
      <c r="E12" s="36">
        <f>SUMIFS(СВЦЭМ!$C$39:$C$782,СВЦЭМ!$A$39:$A$782,$A12,СВЦЭМ!$B$39:$B$782,E$11)+'СЕТ СН'!$F$9+СВЦЭМ!$D$10+'СЕТ СН'!$F$5-'СЕТ СН'!$F$17</f>
        <v>3846.4235268500006</v>
      </c>
      <c r="F12" s="36">
        <f>SUMIFS(СВЦЭМ!$C$39:$C$782,СВЦЭМ!$A$39:$A$782,$A12,СВЦЭМ!$B$39:$B$782,F$11)+'СЕТ СН'!$F$9+СВЦЭМ!$D$10+'СЕТ СН'!$F$5-'СЕТ СН'!$F$17</f>
        <v>3835.5700060899999</v>
      </c>
      <c r="G12" s="36">
        <f>SUMIFS(СВЦЭМ!$C$39:$C$782,СВЦЭМ!$A$39:$A$782,$A12,СВЦЭМ!$B$39:$B$782,G$11)+'СЕТ СН'!$F$9+СВЦЭМ!$D$10+'СЕТ СН'!$F$5-'СЕТ СН'!$F$17</f>
        <v>3811.4597892700003</v>
      </c>
      <c r="H12" s="36">
        <f>SUMIFS(СВЦЭМ!$C$39:$C$782,СВЦЭМ!$A$39:$A$782,$A12,СВЦЭМ!$B$39:$B$782,H$11)+'СЕТ СН'!$F$9+СВЦЭМ!$D$10+'СЕТ СН'!$F$5-'СЕТ СН'!$F$17</f>
        <v>3743.35756571</v>
      </c>
      <c r="I12" s="36">
        <f>SUMIFS(СВЦЭМ!$C$39:$C$782,СВЦЭМ!$A$39:$A$782,$A12,СВЦЭМ!$B$39:$B$782,I$11)+'СЕТ СН'!$F$9+СВЦЭМ!$D$10+'СЕТ СН'!$F$5-'СЕТ СН'!$F$17</f>
        <v>3718.6861441000001</v>
      </c>
      <c r="J12" s="36">
        <f>SUMIFS(СВЦЭМ!$C$39:$C$782,СВЦЭМ!$A$39:$A$782,$A12,СВЦЭМ!$B$39:$B$782,J$11)+'СЕТ СН'!$F$9+СВЦЭМ!$D$10+'СЕТ СН'!$F$5-'СЕТ СН'!$F$17</f>
        <v>3635.7283449699999</v>
      </c>
      <c r="K12" s="36">
        <f>SUMIFS(СВЦЭМ!$C$39:$C$782,СВЦЭМ!$A$39:$A$782,$A12,СВЦЭМ!$B$39:$B$782,K$11)+'СЕТ СН'!$F$9+СВЦЭМ!$D$10+'СЕТ СН'!$F$5-'СЕТ СН'!$F$17</f>
        <v>3598.46951549</v>
      </c>
      <c r="L12" s="36">
        <f>SUMIFS(СВЦЭМ!$C$39:$C$782,СВЦЭМ!$A$39:$A$782,$A12,СВЦЭМ!$B$39:$B$782,L$11)+'СЕТ СН'!$F$9+СВЦЭМ!$D$10+'СЕТ СН'!$F$5-'СЕТ СН'!$F$17</f>
        <v>3611.5914090400001</v>
      </c>
      <c r="M12" s="36">
        <f>SUMIFS(СВЦЭМ!$C$39:$C$782,СВЦЭМ!$A$39:$A$782,$A12,СВЦЭМ!$B$39:$B$782,M$11)+'СЕТ СН'!$F$9+СВЦЭМ!$D$10+'СЕТ СН'!$F$5-'СЕТ СН'!$F$17</f>
        <v>3631.6815706900002</v>
      </c>
      <c r="N12" s="36">
        <f>SUMIFS(СВЦЭМ!$C$39:$C$782,СВЦЭМ!$A$39:$A$782,$A12,СВЦЭМ!$B$39:$B$782,N$11)+'СЕТ СН'!$F$9+СВЦЭМ!$D$10+'СЕТ СН'!$F$5-'СЕТ СН'!$F$17</f>
        <v>3658.0293059599999</v>
      </c>
      <c r="O12" s="36">
        <f>SUMIFS(СВЦЭМ!$C$39:$C$782,СВЦЭМ!$A$39:$A$782,$A12,СВЦЭМ!$B$39:$B$782,O$11)+'СЕТ СН'!$F$9+СВЦЭМ!$D$10+'СЕТ СН'!$F$5-'СЕТ СН'!$F$17</f>
        <v>3661.3201406899998</v>
      </c>
      <c r="P12" s="36">
        <f>SUMIFS(СВЦЭМ!$C$39:$C$782,СВЦЭМ!$A$39:$A$782,$A12,СВЦЭМ!$B$39:$B$782,P$11)+'СЕТ СН'!$F$9+СВЦЭМ!$D$10+'СЕТ СН'!$F$5-'СЕТ СН'!$F$17</f>
        <v>3687.51859066</v>
      </c>
      <c r="Q12" s="36">
        <f>SUMIFS(СВЦЭМ!$C$39:$C$782,СВЦЭМ!$A$39:$A$782,$A12,СВЦЭМ!$B$39:$B$782,Q$11)+'СЕТ СН'!$F$9+СВЦЭМ!$D$10+'СЕТ СН'!$F$5-'СЕТ СН'!$F$17</f>
        <v>3701.2153888700004</v>
      </c>
      <c r="R12" s="36">
        <f>SUMIFS(СВЦЭМ!$C$39:$C$782,СВЦЭМ!$A$39:$A$782,$A12,СВЦЭМ!$B$39:$B$782,R$11)+'СЕТ СН'!$F$9+СВЦЭМ!$D$10+'СЕТ СН'!$F$5-'СЕТ СН'!$F$17</f>
        <v>3698.75073866</v>
      </c>
      <c r="S12" s="36">
        <f>SUMIFS(СВЦЭМ!$C$39:$C$782,СВЦЭМ!$A$39:$A$782,$A12,СВЦЭМ!$B$39:$B$782,S$11)+'СЕТ СН'!$F$9+СВЦЭМ!$D$10+'СЕТ СН'!$F$5-'СЕТ СН'!$F$17</f>
        <v>3672.7489115300004</v>
      </c>
      <c r="T12" s="36">
        <f>SUMIFS(СВЦЭМ!$C$39:$C$782,СВЦЭМ!$A$39:$A$782,$A12,СВЦЭМ!$B$39:$B$782,T$11)+'СЕТ СН'!$F$9+СВЦЭМ!$D$10+'СЕТ СН'!$F$5-'СЕТ СН'!$F$17</f>
        <v>3643.4564773299999</v>
      </c>
      <c r="U12" s="36">
        <f>SUMIFS(СВЦЭМ!$C$39:$C$782,СВЦЭМ!$A$39:$A$782,$A12,СВЦЭМ!$B$39:$B$782,U$11)+'СЕТ СН'!$F$9+СВЦЭМ!$D$10+'СЕТ СН'!$F$5-'СЕТ СН'!$F$17</f>
        <v>3638.4814377100001</v>
      </c>
      <c r="V12" s="36">
        <f>SUMIFS(СВЦЭМ!$C$39:$C$782,СВЦЭМ!$A$39:$A$782,$A12,СВЦЭМ!$B$39:$B$782,V$11)+'СЕТ СН'!$F$9+СВЦЭМ!$D$10+'СЕТ СН'!$F$5-'СЕТ СН'!$F$17</f>
        <v>3660.4828458600005</v>
      </c>
      <c r="W12" s="36">
        <f>SUMIFS(СВЦЭМ!$C$39:$C$782,СВЦЭМ!$A$39:$A$782,$A12,СВЦЭМ!$B$39:$B$782,W$11)+'СЕТ СН'!$F$9+СВЦЭМ!$D$10+'СЕТ СН'!$F$5-'СЕТ СН'!$F$17</f>
        <v>3673.7405112800002</v>
      </c>
      <c r="X12" s="36">
        <f>SUMIFS(СВЦЭМ!$C$39:$C$782,СВЦЭМ!$A$39:$A$782,$A12,СВЦЭМ!$B$39:$B$782,X$11)+'СЕТ СН'!$F$9+СВЦЭМ!$D$10+'СЕТ СН'!$F$5-'СЕТ СН'!$F$17</f>
        <v>3702.2410833200001</v>
      </c>
      <c r="Y12" s="36">
        <f>SUMIFS(СВЦЭМ!$C$39:$C$782,СВЦЭМ!$A$39:$A$782,$A12,СВЦЭМ!$B$39:$B$782,Y$11)+'СЕТ СН'!$F$9+СВЦЭМ!$D$10+'СЕТ СН'!$F$5-'СЕТ СН'!$F$17</f>
        <v>3732.0305863399999</v>
      </c>
      <c r="AA12" s="37"/>
    </row>
    <row r="13" spans="1:27" ht="15.75" x14ac:dyDescent="0.2">
      <c r="A13" s="35">
        <f>A12+1</f>
        <v>45324</v>
      </c>
      <c r="B13" s="36">
        <f>SUMIFS(СВЦЭМ!$C$39:$C$782,СВЦЭМ!$A$39:$A$782,$A13,СВЦЭМ!$B$39:$B$782,B$11)+'СЕТ СН'!$F$9+СВЦЭМ!$D$10+'СЕТ СН'!$F$5-'СЕТ СН'!$F$17</f>
        <v>3726.7957445700004</v>
      </c>
      <c r="C13" s="36">
        <f>SUMIFS(СВЦЭМ!$C$39:$C$782,СВЦЭМ!$A$39:$A$782,$A13,СВЦЭМ!$B$39:$B$782,C$11)+'СЕТ СН'!$F$9+СВЦЭМ!$D$10+'СЕТ СН'!$F$5-'СЕТ СН'!$F$17</f>
        <v>3751.3570193</v>
      </c>
      <c r="D13" s="36">
        <f>SUMIFS(СВЦЭМ!$C$39:$C$782,СВЦЭМ!$A$39:$A$782,$A13,СВЦЭМ!$B$39:$B$782,D$11)+'СЕТ СН'!$F$9+СВЦЭМ!$D$10+'СЕТ СН'!$F$5-'СЕТ СН'!$F$17</f>
        <v>3789.97663268</v>
      </c>
      <c r="E13" s="36">
        <f>SUMIFS(СВЦЭМ!$C$39:$C$782,СВЦЭМ!$A$39:$A$782,$A13,СВЦЭМ!$B$39:$B$782,E$11)+'СЕТ СН'!$F$9+СВЦЭМ!$D$10+'СЕТ СН'!$F$5-'СЕТ СН'!$F$17</f>
        <v>3769.7630070800001</v>
      </c>
      <c r="F13" s="36">
        <f>SUMIFS(СВЦЭМ!$C$39:$C$782,СВЦЭМ!$A$39:$A$782,$A13,СВЦЭМ!$B$39:$B$782,F$11)+'СЕТ СН'!$F$9+СВЦЭМ!$D$10+'СЕТ СН'!$F$5-'СЕТ СН'!$F$17</f>
        <v>3768.6328369500002</v>
      </c>
      <c r="G13" s="36">
        <f>SUMIFS(СВЦЭМ!$C$39:$C$782,СВЦЭМ!$A$39:$A$782,$A13,СВЦЭМ!$B$39:$B$782,G$11)+'СЕТ СН'!$F$9+СВЦЭМ!$D$10+'СЕТ СН'!$F$5-'СЕТ СН'!$F$17</f>
        <v>3764.6777967200001</v>
      </c>
      <c r="H13" s="36">
        <f>SUMIFS(СВЦЭМ!$C$39:$C$782,СВЦЭМ!$A$39:$A$782,$A13,СВЦЭМ!$B$39:$B$782,H$11)+'СЕТ СН'!$F$9+СВЦЭМ!$D$10+'СЕТ СН'!$F$5-'СЕТ СН'!$F$17</f>
        <v>3714.2438808500001</v>
      </c>
      <c r="I13" s="36">
        <f>SUMIFS(СВЦЭМ!$C$39:$C$782,СВЦЭМ!$A$39:$A$782,$A13,СВЦЭМ!$B$39:$B$782,I$11)+'СЕТ СН'!$F$9+СВЦЭМ!$D$10+'СЕТ СН'!$F$5-'СЕТ СН'!$F$17</f>
        <v>3678.3597228899998</v>
      </c>
      <c r="J13" s="36">
        <f>SUMIFS(СВЦЭМ!$C$39:$C$782,СВЦЭМ!$A$39:$A$782,$A13,СВЦЭМ!$B$39:$B$782,J$11)+'СЕТ СН'!$F$9+СВЦЭМ!$D$10+'СЕТ СН'!$F$5-'СЕТ СН'!$F$17</f>
        <v>3620.8607019000001</v>
      </c>
      <c r="K13" s="36">
        <f>SUMIFS(СВЦЭМ!$C$39:$C$782,СВЦЭМ!$A$39:$A$782,$A13,СВЦЭМ!$B$39:$B$782,K$11)+'СЕТ СН'!$F$9+СВЦЭМ!$D$10+'СЕТ СН'!$F$5-'СЕТ СН'!$F$17</f>
        <v>3593.4123055099999</v>
      </c>
      <c r="L13" s="36">
        <f>SUMIFS(СВЦЭМ!$C$39:$C$782,СВЦЭМ!$A$39:$A$782,$A13,СВЦЭМ!$B$39:$B$782,L$11)+'СЕТ СН'!$F$9+СВЦЭМ!$D$10+'СЕТ СН'!$F$5-'СЕТ СН'!$F$17</f>
        <v>3587.78011358</v>
      </c>
      <c r="M13" s="36">
        <f>SUMIFS(СВЦЭМ!$C$39:$C$782,СВЦЭМ!$A$39:$A$782,$A13,СВЦЭМ!$B$39:$B$782,M$11)+'СЕТ СН'!$F$9+СВЦЭМ!$D$10+'СЕТ СН'!$F$5-'СЕТ СН'!$F$17</f>
        <v>3594.1700972899998</v>
      </c>
      <c r="N13" s="36">
        <f>SUMIFS(СВЦЭМ!$C$39:$C$782,СВЦЭМ!$A$39:$A$782,$A13,СВЦЭМ!$B$39:$B$782,N$11)+'СЕТ СН'!$F$9+СВЦЭМ!$D$10+'СЕТ СН'!$F$5-'СЕТ СН'!$F$17</f>
        <v>3616.4246973200002</v>
      </c>
      <c r="O13" s="36">
        <f>SUMIFS(СВЦЭМ!$C$39:$C$782,СВЦЭМ!$A$39:$A$782,$A13,СВЦЭМ!$B$39:$B$782,O$11)+'СЕТ СН'!$F$9+СВЦЭМ!$D$10+'СЕТ СН'!$F$5-'СЕТ СН'!$F$17</f>
        <v>3626.9805520099999</v>
      </c>
      <c r="P13" s="36">
        <f>SUMIFS(СВЦЭМ!$C$39:$C$782,СВЦЭМ!$A$39:$A$782,$A13,СВЦЭМ!$B$39:$B$782,P$11)+'СЕТ СН'!$F$9+СВЦЭМ!$D$10+'СЕТ СН'!$F$5-'СЕТ СН'!$F$17</f>
        <v>3639.42619079</v>
      </c>
      <c r="Q13" s="36">
        <f>SUMIFS(СВЦЭМ!$C$39:$C$782,СВЦЭМ!$A$39:$A$782,$A13,СВЦЭМ!$B$39:$B$782,Q$11)+'СЕТ СН'!$F$9+СВЦЭМ!$D$10+'СЕТ СН'!$F$5-'СЕТ СН'!$F$17</f>
        <v>3660.7447063700001</v>
      </c>
      <c r="R13" s="36">
        <f>SUMIFS(СВЦЭМ!$C$39:$C$782,СВЦЭМ!$A$39:$A$782,$A13,СВЦЭМ!$B$39:$B$782,R$11)+'СЕТ СН'!$F$9+СВЦЭМ!$D$10+'СЕТ СН'!$F$5-'СЕТ СН'!$F$17</f>
        <v>3674.1137366299999</v>
      </c>
      <c r="S13" s="36">
        <f>SUMIFS(СВЦЭМ!$C$39:$C$782,СВЦЭМ!$A$39:$A$782,$A13,СВЦЭМ!$B$39:$B$782,S$11)+'СЕТ СН'!$F$9+СВЦЭМ!$D$10+'СЕТ СН'!$F$5-'СЕТ СН'!$F$17</f>
        <v>3686.8137818300002</v>
      </c>
      <c r="T13" s="36">
        <f>SUMIFS(СВЦЭМ!$C$39:$C$782,СВЦЭМ!$A$39:$A$782,$A13,СВЦЭМ!$B$39:$B$782,T$11)+'СЕТ СН'!$F$9+СВЦЭМ!$D$10+'СЕТ СН'!$F$5-'СЕТ СН'!$F$17</f>
        <v>3621.5536317699998</v>
      </c>
      <c r="U13" s="36">
        <f>SUMIFS(СВЦЭМ!$C$39:$C$782,СВЦЭМ!$A$39:$A$782,$A13,СВЦЭМ!$B$39:$B$782,U$11)+'СЕТ СН'!$F$9+СВЦЭМ!$D$10+'СЕТ СН'!$F$5-'СЕТ СН'!$F$17</f>
        <v>3624.43546302</v>
      </c>
      <c r="V13" s="36">
        <f>SUMIFS(СВЦЭМ!$C$39:$C$782,СВЦЭМ!$A$39:$A$782,$A13,СВЦЭМ!$B$39:$B$782,V$11)+'СЕТ СН'!$F$9+СВЦЭМ!$D$10+'СЕТ СН'!$F$5-'СЕТ СН'!$F$17</f>
        <v>3625.75820333</v>
      </c>
      <c r="W13" s="36">
        <f>SUMIFS(СВЦЭМ!$C$39:$C$782,СВЦЭМ!$A$39:$A$782,$A13,СВЦЭМ!$B$39:$B$782,W$11)+'СЕТ СН'!$F$9+СВЦЭМ!$D$10+'СЕТ СН'!$F$5-'СЕТ СН'!$F$17</f>
        <v>3635.2017595200005</v>
      </c>
      <c r="X13" s="36">
        <f>SUMIFS(СВЦЭМ!$C$39:$C$782,СВЦЭМ!$A$39:$A$782,$A13,СВЦЭМ!$B$39:$B$782,X$11)+'СЕТ СН'!$F$9+СВЦЭМ!$D$10+'СЕТ СН'!$F$5-'СЕТ СН'!$F$17</f>
        <v>3686.3220358400004</v>
      </c>
      <c r="Y13" s="36">
        <f>SUMIFS(СВЦЭМ!$C$39:$C$782,СВЦЭМ!$A$39:$A$782,$A13,СВЦЭМ!$B$39:$B$782,Y$11)+'СЕТ СН'!$F$9+СВЦЭМ!$D$10+'СЕТ СН'!$F$5-'СЕТ СН'!$F$17</f>
        <v>3791.0075046400002</v>
      </c>
    </row>
    <row r="14" spans="1:27" ht="15.75" x14ac:dyDescent="0.2">
      <c r="A14" s="35">
        <f t="shared" ref="A14:A40" si="0">A13+1</f>
        <v>45325</v>
      </c>
      <c r="B14" s="36">
        <f>SUMIFS(СВЦЭМ!$C$39:$C$782,СВЦЭМ!$A$39:$A$782,$A14,СВЦЭМ!$B$39:$B$782,B$11)+'СЕТ СН'!$F$9+СВЦЭМ!$D$10+'СЕТ СН'!$F$5-'СЕТ СН'!$F$17</f>
        <v>3682.26458787</v>
      </c>
      <c r="C14" s="36">
        <f>SUMIFS(СВЦЭМ!$C$39:$C$782,СВЦЭМ!$A$39:$A$782,$A14,СВЦЭМ!$B$39:$B$782,C$11)+'СЕТ СН'!$F$9+СВЦЭМ!$D$10+'СЕТ СН'!$F$5-'СЕТ СН'!$F$17</f>
        <v>3686.00794567</v>
      </c>
      <c r="D14" s="36">
        <f>SUMIFS(СВЦЭМ!$C$39:$C$782,СВЦЭМ!$A$39:$A$782,$A14,СВЦЭМ!$B$39:$B$782,D$11)+'СЕТ СН'!$F$9+СВЦЭМ!$D$10+'СЕТ СН'!$F$5-'СЕТ СН'!$F$17</f>
        <v>3702.3395500699999</v>
      </c>
      <c r="E14" s="36">
        <f>SUMIFS(СВЦЭМ!$C$39:$C$782,СВЦЭМ!$A$39:$A$782,$A14,СВЦЭМ!$B$39:$B$782,E$11)+'СЕТ СН'!$F$9+СВЦЭМ!$D$10+'СЕТ СН'!$F$5-'СЕТ СН'!$F$17</f>
        <v>3709.9671770100003</v>
      </c>
      <c r="F14" s="36">
        <f>SUMIFS(СВЦЭМ!$C$39:$C$782,СВЦЭМ!$A$39:$A$782,$A14,СВЦЭМ!$B$39:$B$782,F$11)+'СЕТ СН'!$F$9+СВЦЭМ!$D$10+'СЕТ СН'!$F$5-'СЕТ СН'!$F$17</f>
        <v>3709.4185108600004</v>
      </c>
      <c r="G14" s="36">
        <f>SUMIFS(СВЦЭМ!$C$39:$C$782,СВЦЭМ!$A$39:$A$782,$A14,СВЦЭМ!$B$39:$B$782,G$11)+'СЕТ СН'!$F$9+СВЦЭМ!$D$10+'СЕТ СН'!$F$5-'СЕТ СН'!$F$17</f>
        <v>3711.89218312</v>
      </c>
      <c r="H14" s="36">
        <f>SUMIFS(СВЦЭМ!$C$39:$C$782,СВЦЭМ!$A$39:$A$782,$A14,СВЦЭМ!$B$39:$B$782,H$11)+'СЕТ СН'!$F$9+СВЦЭМ!$D$10+'СЕТ СН'!$F$5-'СЕТ СН'!$F$17</f>
        <v>3696.1442560400001</v>
      </c>
      <c r="I14" s="36">
        <f>SUMIFS(СВЦЭМ!$C$39:$C$782,СВЦЭМ!$A$39:$A$782,$A14,СВЦЭМ!$B$39:$B$782,I$11)+'СЕТ СН'!$F$9+СВЦЭМ!$D$10+'СЕТ СН'!$F$5-'СЕТ СН'!$F$17</f>
        <v>3673.9098774300001</v>
      </c>
      <c r="J14" s="36">
        <f>SUMIFS(СВЦЭМ!$C$39:$C$782,СВЦЭМ!$A$39:$A$782,$A14,СВЦЭМ!$B$39:$B$782,J$11)+'СЕТ СН'!$F$9+СВЦЭМ!$D$10+'СЕТ СН'!$F$5-'СЕТ СН'!$F$17</f>
        <v>3647.0494125200003</v>
      </c>
      <c r="K14" s="36">
        <f>SUMIFS(СВЦЭМ!$C$39:$C$782,СВЦЭМ!$A$39:$A$782,$A14,СВЦЭМ!$B$39:$B$782,K$11)+'СЕТ СН'!$F$9+СВЦЭМ!$D$10+'СЕТ СН'!$F$5-'СЕТ СН'!$F$17</f>
        <v>3593.10795349</v>
      </c>
      <c r="L14" s="36">
        <f>SUMIFS(СВЦЭМ!$C$39:$C$782,СВЦЭМ!$A$39:$A$782,$A14,СВЦЭМ!$B$39:$B$782,L$11)+'СЕТ СН'!$F$9+СВЦЭМ!$D$10+'СЕТ СН'!$F$5-'СЕТ СН'!$F$17</f>
        <v>3560.4967089600004</v>
      </c>
      <c r="M14" s="36">
        <f>SUMIFS(СВЦЭМ!$C$39:$C$782,СВЦЭМ!$A$39:$A$782,$A14,СВЦЭМ!$B$39:$B$782,M$11)+'СЕТ СН'!$F$9+СВЦЭМ!$D$10+'СЕТ СН'!$F$5-'СЕТ СН'!$F$17</f>
        <v>3566.2124025700004</v>
      </c>
      <c r="N14" s="36">
        <f>SUMIFS(СВЦЭМ!$C$39:$C$782,СВЦЭМ!$A$39:$A$782,$A14,СВЦЭМ!$B$39:$B$782,N$11)+'СЕТ СН'!$F$9+СВЦЭМ!$D$10+'СЕТ СН'!$F$5-'СЕТ СН'!$F$17</f>
        <v>3591.0227583800001</v>
      </c>
      <c r="O14" s="36">
        <f>SUMIFS(СВЦЭМ!$C$39:$C$782,СВЦЭМ!$A$39:$A$782,$A14,СВЦЭМ!$B$39:$B$782,O$11)+'СЕТ СН'!$F$9+СВЦЭМ!$D$10+'СЕТ СН'!$F$5-'СЕТ СН'!$F$17</f>
        <v>3600.5006240399998</v>
      </c>
      <c r="P14" s="36">
        <f>SUMIFS(СВЦЭМ!$C$39:$C$782,СВЦЭМ!$A$39:$A$782,$A14,СВЦЭМ!$B$39:$B$782,P$11)+'СЕТ СН'!$F$9+СВЦЭМ!$D$10+'СЕТ СН'!$F$5-'СЕТ СН'!$F$17</f>
        <v>3634.6186164199999</v>
      </c>
      <c r="Q14" s="36">
        <f>SUMIFS(СВЦЭМ!$C$39:$C$782,СВЦЭМ!$A$39:$A$782,$A14,СВЦЭМ!$B$39:$B$782,Q$11)+'СЕТ СН'!$F$9+СВЦЭМ!$D$10+'СЕТ СН'!$F$5-'СЕТ СН'!$F$17</f>
        <v>3628.5840947300003</v>
      </c>
      <c r="R14" s="36">
        <f>SUMIFS(СВЦЭМ!$C$39:$C$782,СВЦЭМ!$A$39:$A$782,$A14,СВЦЭМ!$B$39:$B$782,R$11)+'СЕТ СН'!$F$9+СВЦЭМ!$D$10+'СЕТ СН'!$F$5-'СЕТ СН'!$F$17</f>
        <v>3637.5816514300004</v>
      </c>
      <c r="S14" s="36">
        <f>SUMIFS(СВЦЭМ!$C$39:$C$782,СВЦЭМ!$A$39:$A$782,$A14,СВЦЭМ!$B$39:$B$782,S$11)+'СЕТ СН'!$F$9+СВЦЭМ!$D$10+'СЕТ СН'!$F$5-'СЕТ СН'!$F$17</f>
        <v>3617.4577533900001</v>
      </c>
      <c r="T14" s="36">
        <f>SUMIFS(СВЦЭМ!$C$39:$C$782,СВЦЭМ!$A$39:$A$782,$A14,СВЦЭМ!$B$39:$B$782,T$11)+'СЕТ СН'!$F$9+СВЦЭМ!$D$10+'СЕТ СН'!$F$5-'СЕТ СН'!$F$17</f>
        <v>3568.2001109299999</v>
      </c>
      <c r="U14" s="36">
        <f>SUMIFS(СВЦЭМ!$C$39:$C$782,СВЦЭМ!$A$39:$A$782,$A14,СВЦЭМ!$B$39:$B$782,U$11)+'СЕТ СН'!$F$9+СВЦЭМ!$D$10+'СЕТ СН'!$F$5-'СЕТ СН'!$F$17</f>
        <v>3571.03126165</v>
      </c>
      <c r="V14" s="36">
        <f>SUMIFS(СВЦЭМ!$C$39:$C$782,СВЦЭМ!$A$39:$A$782,$A14,СВЦЭМ!$B$39:$B$782,V$11)+'СЕТ СН'!$F$9+СВЦЭМ!$D$10+'СЕТ СН'!$F$5-'СЕТ СН'!$F$17</f>
        <v>3581.6603106900002</v>
      </c>
      <c r="W14" s="36">
        <f>SUMIFS(СВЦЭМ!$C$39:$C$782,СВЦЭМ!$A$39:$A$782,$A14,СВЦЭМ!$B$39:$B$782,W$11)+'СЕТ СН'!$F$9+СВЦЭМ!$D$10+'СЕТ СН'!$F$5-'СЕТ СН'!$F$17</f>
        <v>3607.0988936000003</v>
      </c>
      <c r="X14" s="36">
        <f>SUMIFS(СВЦЭМ!$C$39:$C$782,СВЦЭМ!$A$39:$A$782,$A14,СВЦЭМ!$B$39:$B$782,X$11)+'СЕТ СН'!$F$9+СВЦЭМ!$D$10+'СЕТ СН'!$F$5-'СЕТ СН'!$F$17</f>
        <v>3628.0914106999999</v>
      </c>
      <c r="Y14" s="36">
        <f>SUMIFS(СВЦЭМ!$C$39:$C$782,СВЦЭМ!$A$39:$A$782,$A14,СВЦЭМ!$B$39:$B$782,Y$11)+'СЕТ СН'!$F$9+СВЦЭМ!$D$10+'СЕТ СН'!$F$5-'СЕТ СН'!$F$17</f>
        <v>3653.2855490800002</v>
      </c>
    </row>
    <row r="15" spans="1:27" ht="15.75" x14ac:dyDescent="0.2">
      <c r="A15" s="35">
        <f t="shared" si="0"/>
        <v>45326</v>
      </c>
      <c r="B15" s="36">
        <f>SUMIFS(СВЦЭМ!$C$39:$C$782,СВЦЭМ!$A$39:$A$782,$A15,СВЦЭМ!$B$39:$B$782,B$11)+'СЕТ СН'!$F$9+СВЦЭМ!$D$10+'СЕТ СН'!$F$5-'СЕТ СН'!$F$17</f>
        <v>3612.6537183999999</v>
      </c>
      <c r="C15" s="36">
        <f>SUMIFS(СВЦЭМ!$C$39:$C$782,СВЦЭМ!$A$39:$A$782,$A15,СВЦЭМ!$B$39:$B$782,C$11)+'СЕТ СН'!$F$9+СВЦЭМ!$D$10+'СЕТ СН'!$F$5-'СЕТ СН'!$F$17</f>
        <v>3626.5824352500003</v>
      </c>
      <c r="D15" s="36">
        <f>SUMIFS(СВЦЭМ!$C$39:$C$782,СВЦЭМ!$A$39:$A$782,$A15,СВЦЭМ!$B$39:$B$782,D$11)+'СЕТ СН'!$F$9+СВЦЭМ!$D$10+'СЕТ СН'!$F$5-'СЕТ СН'!$F$17</f>
        <v>3641.7489275400003</v>
      </c>
      <c r="E15" s="36">
        <f>SUMIFS(СВЦЭМ!$C$39:$C$782,СВЦЭМ!$A$39:$A$782,$A15,СВЦЭМ!$B$39:$B$782,E$11)+'СЕТ СН'!$F$9+СВЦЭМ!$D$10+'СЕТ СН'!$F$5-'СЕТ СН'!$F$17</f>
        <v>3653.4719889600001</v>
      </c>
      <c r="F15" s="36">
        <f>SUMIFS(СВЦЭМ!$C$39:$C$782,СВЦЭМ!$A$39:$A$782,$A15,СВЦЭМ!$B$39:$B$782,F$11)+'СЕТ СН'!$F$9+СВЦЭМ!$D$10+'СЕТ СН'!$F$5-'СЕТ СН'!$F$17</f>
        <v>3647.5618157600002</v>
      </c>
      <c r="G15" s="36">
        <f>SUMIFS(СВЦЭМ!$C$39:$C$782,СВЦЭМ!$A$39:$A$782,$A15,СВЦЭМ!$B$39:$B$782,G$11)+'СЕТ СН'!$F$9+СВЦЭМ!$D$10+'СЕТ СН'!$F$5-'СЕТ СН'!$F$17</f>
        <v>3638.4806150300001</v>
      </c>
      <c r="H15" s="36">
        <f>SUMIFS(СВЦЭМ!$C$39:$C$782,СВЦЭМ!$A$39:$A$782,$A15,СВЦЭМ!$B$39:$B$782,H$11)+'СЕТ СН'!$F$9+СВЦЭМ!$D$10+'СЕТ СН'!$F$5-'СЕТ СН'!$F$17</f>
        <v>3616.2905207399999</v>
      </c>
      <c r="I15" s="36">
        <f>SUMIFS(СВЦЭМ!$C$39:$C$782,СВЦЭМ!$A$39:$A$782,$A15,СВЦЭМ!$B$39:$B$782,I$11)+'СЕТ СН'!$F$9+СВЦЭМ!$D$10+'СЕТ СН'!$F$5-'СЕТ СН'!$F$17</f>
        <v>3620.9464761099998</v>
      </c>
      <c r="J15" s="36">
        <f>SUMIFS(СВЦЭМ!$C$39:$C$782,СВЦЭМ!$A$39:$A$782,$A15,СВЦЭМ!$B$39:$B$782,J$11)+'СЕТ СН'!$F$9+СВЦЭМ!$D$10+'СЕТ СН'!$F$5-'СЕТ СН'!$F$17</f>
        <v>3599.8231711400003</v>
      </c>
      <c r="K15" s="36">
        <f>SUMIFS(СВЦЭМ!$C$39:$C$782,СВЦЭМ!$A$39:$A$782,$A15,СВЦЭМ!$B$39:$B$782,K$11)+'СЕТ СН'!$F$9+СВЦЭМ!$D$10+'СЕТ СН'!$F$5-'СЕТ СН'!$F$17</f>
        <v>3546.5832066600001</v>
      </c>
      <c r="L15" s="36">
        <f>SUMIFS(СВЦЭМ!$C$39:$C$782,СВЦЭМ!$A$39:$A$782,$A15,СВЦЭМ!$B$39:$B$782,L$11)+'СЕТ СН'!$F$9+СВЦЭМ!$D$10+'СЕТ СН'!$F$5-'СЕТ СН'!$F$17</f>
        <v>3513.27027585</v>
      </c>
      <c r="M15" s="36">
        <f>SUMIFS(СВЦЭМ!$C$39:$C$782,СВЦЭМ!$A$39:$A$782,$A15,СВЦЭМ!$B$39:$B$782,M$11)+'СЕТ СН'!$F$9+СВЦЭМ!$D$10+'СЕТ СН'!$F$5-'СЕТ СН'!$F$17</f>
        <v>3522.3900366900002</v>
      </c>
      <c r="N15" s="36">
        <f>SUMIFS(СВЦЭМ!$C$39:$C$782,СВЦЭМ!$A$39:$A$782,$A15,СВЦЭМ!$B$39:$B$782,N$11)+'СЕТ СН'!$F$9+СВЦЭМ!$D$10+'СЕТ СН'!$F$5-'СЕТ СН'!$F$17</f>
        <v>3536.4754824800002</v>
      </c>
      <c r="O15" s="36">
        <f>SUMIFS(СВЦЭМ!$C$39:$C$782,СВЦЭМ!$A$39:$A$782,$A15,СВЦЭМ!$B$39:$B$782,O$11)+'СЕТ СН'!$F$9+СВЦЭМ!$D$10+'СЕТ СН'!$F$5-'СЕТ СН'!$F$17</f>
        <v>3553.7956767000001</v>
      </c>
      <c r="P15" s="36">
        <f>SUMIFS(СВЦЭМ!$C$39:$C$782,СВЦЭМ!$A$39:$A$782,$A15,СВЦЭМ!$B$39:$B$782,P$11)+'СЕТ СН'!$F$9+СВЦЭМ!$D$10+'СЕТ СН'!$F$5-'СЕТ СН'!$F$17</f>
        <v>3562.8449122500001</v>
      </c>
      <c r="Q15" s="36">
        <f>SUMIFS(СВЦЭМ!$C$39:$C$782,СВЦЭМ!$A$39:$A$782,$A15,СВЦЭМ!$B$39:$B$782,Q$11)+'СЕТ СН'!$F$9+СВЦЭМ!$D$10+'СЕТ СН'!$F$5-'СЕТ СН'!$F$17</f>
        <v>3586.6102440499999</v>
      </c>
      <c r="R15" s="36">
        <f>SUMIFS(СВЦЭМ!$C$39:$C$782,СВЦЭМ!$A$39:$A$782,$A15,СВЦЭМ!$B$39:$B$782,R$11)+'СЕТ СН'!$F$9+СВЦЭМ!$D$10+'СЕТ СН'!$F$5-'СЕТ СН'!$F$17</f>
        <v>3578.4707282400004</v>
      </c>
      <c r="S15" s="36">
        <f>SUMIFS(СВЦЭМ!$C$39:$C$782,СВЦЭМ!$A$39:$A$782,$A15,СВЦЭМ!$B$39:$B$782,S$11)+'СЕТ СН'!$F$9+СВЦЭМ!$D$10+'СЕТ СН'!$F$5-'СЕТ СН'!$F$17</f>
        <v>3553.5654112100001</v>
      </c>
      <c r="T15" s="36">
        <f>SUMIFS(СВЦЭМ!$C$39:$C$782,СВЦЭМ!$A$39:$A$782,$A15,СВЦЭМ!$B$39:$B$782,T$11)+'СЕТ СН'!$F$9+СВЦЭМ!$D$10+'СЕТ СН'!$F$5-'СЕТ СН'!$F$17</f>
        <v>3504.1230667999998</v>
      </c>
      <c r="U15" s="36">
        <f>SUMIFS(СВЦЭМ!$C$39:$C$782,СВЦЭМ!$A$39:$A$782,$A15,СВЦЭМ!$B$39:$B$782,U$11)+'СЕТ СН'!$F$9+СВЦЭМ!$D$10+'СЕТ СН'!$F$5-'СЕТ СН'!$F$17</f>
        <v>3492.3110130300001</v>
      </c>
      <c r="V15" s="36">
        <f>SUMIFS(СВЦЭМ!$C$39:$C$782,СВЦЭМ!$A$39:$A$782,$A15,СВЦЭМ!$B$39:$B$782,V$11)+'СЕТ СН'!$F$9+СВЦЭМ!$D$10+'СЕТ СН'!$F$5-'СЕТ СН'!$F$17</f>
        <v>3510.7407703400004</v>
      </c>
      <c r="W15" s="36">
        <f>SUMIFS(СВЦЭМ!$C$39:$C$782,СВЦЭМ!$A$39:$A$782,$A15,СВЦЭМ!$B$39:$B$782,W$11)+'СЕТ СН'!$F$9+СВЦЭМ!$D$10+'СЕТ СН'!$F$5-'СЕТ СН'!$F$17</f>
        <v>3523.56975874</v>
      </c>
      <c r="X15" s="36">
        <f>SUMIFS(СВЦЭМ!$C$39:$C$782,СВЦЭМ!$A$39:$A$782,$A15,СВЦЭМ!$B$39:$B$782,X$11)+'СЕТ СН'!$F$9+СВЦЭМ!$D$10+'СЕТ СН'!$F$5-'СЕТ СН'!$F$17</f>
        <v>3544.9704890399998</v>
      </c>
      <c r="Y15" s="36">
        <f>SUMIFS(СВЦЭМ!$C$39:$C$782,СВЦЭМ!$A$39:$A$782,$A15,СВЦЭМ!$B$39:$B$782,Y$11)+'СЕТ СН'!$F$9+СВЦЭМ!$D$10+'СЕТ СН'!$F$5-'СЕТ СН'!$F$17</f>
        <v>3569.5327979800004</v>
      </c>
    </row>
    <row r="16" spans="1:27" ht="15.75" x14ac:dyDescent="0.2">
      <c r="A16" s="35">
        <f t="shared" si="0"/>
        <v>45327</v>
      </c>
      <c r="B16" s="36">
        <f>SUMIFS(СВЦЭМ!$C$39:$C$782,СВЦЭМ!$A$39:$A$782,$A16,СВЦЭМ!$B$39:$B$782,B$11)+'СЕТ СН'!$F$9+СВЦЭМ!$D$10+'СЕТ СН'!$F$5-'СЕТ СН'!$F$17</f>
        <v>3662.0171737199998</v>
      </c>
      <c r="C16" s="36">
        <f>SUMIFS(СВЦЭМ!$C$39:$C$782,СВЦЭМ!$A$39:$A$782,$A16,СВЦЭМ!$B$39:$B$782,C$11)+'СЕТ СН'!$F$9+СВЦЭМ!$D$10+'СЕТ СН'!$F$5-'СЕТ СН'!$F$17</f>
        <v>3737.6357655700003</v>
      </c>
      <c r="D16" s="36">
        <f>SUMIFS(СВЦЭМ!$C$39:$C$782,СВЦЭМ!$A$39:$A$782,$A16,СВЦЭМ!$B$39:$B$782,D$11)+'СЕТ СН'!$F$9+СВЦЭМ!$D$10+'СЕТ СН'!$F$5-'СЕТ СН'!$F$17</f>
        <v>3781.4751872200004</v>
      </c>
      <c r="E16" s="36">
        <f>SUMIFS(СВЦЭМ!$C$39:$C$782,СВЦЭМ!$A$39:$A$782,$A16,СВЦЭМ!$B$39:$B$782,E$11)+'СЕТ СН'!$F$9+СВЦЭМ!$D$10+'СЕТ СН'!$F$5-'СЕТ СН'!$F$17</f>
        <v>3791.3410421200001</v>
      </c>
      <c r="F16" s="36">
        <f>SUMIFS(СВЦЭМ!$C$39:$C$782,СВЦЭМ!$A$39:$A$782,$A16,СВЦЭМ!$B$39:$B$782,F$11)+'СЕТ СН'!$F$9+СВЦЭМ!$D$10+'СЕТ СН'!$F$5-'СЕТ СН'!$F$17</f>
        <v>3779.5974190500001</v>
      </c>
      <c r="G16" s="36">
        <f>SUMIFS(СВЦЭМ!$C$39:$C$782,СВЦЭМ!$A$39:$A$782,$A16,СВЦЭМ!$B$39:$B$782,G$11)+'СЕТ СН'!$F$9+СВЦЭМ!$D$10+'СЕТ СН'!$F$5-'СЕТ СН'!$F$17</f>
        <v>3783.3033308700001</v>
      </c>
      <c r="H16" s="36">
        <f>SUMIFS(СВЦЭМ!$C$39:$C$782,СВЦЭМ!$A$39:$A$782,$A16,СВЦЭМ!$B$39:$B$782,H$11)+'СЕТ СН'!$F$9+СВЦЭМ!$D$10+'СЕТ СН'!$F$5-'СЕТ СН'!$F$17</f>
        <v>3725.71885019</v>
      </c>
      <c r="I16" s="36">
        <f>SUMIFS(СВЦЭМ!$C$39:$C$782,СВЦЭМ!$A$39:$A$782,$A16,СВЦЭМ!$B$39:$B$782,I$11)+'СЕТ СН'!$F$9+СВЦЭМ!$D$10+'СЕТ СН'!$F$5-'СЕТ СН'!$F$17</f>
        <v>3665.70641531</v>
      </c>
      <c r="J16" s="36">
        <f>SUMIFS(СВЦЭМ!$C$39:$C$782,СВЦЭМ!$A$39:$A$782,$A16,СВЦЭМ!$B$39:$B$782,J$11)+'СЕТ СН'!$F$9+СВЦЭМ!$D$10+'СЕТ СН'!$F$5-'СЕТ СН'!$F$17</f>
        <v>3629.60671774</v>
      </c>
      <c r="K16" s="36">
        <f>SUMIFS(СВЦЭМ!$C$39:$C$782,СВЦЭМ!$A$39:$A$782,$A16,СВЦЭМ!$B$39:$B$782,K$11)+'СЕТ СН'!$F$9+СВЦЭМ!$D$10+'СЕТ СН'!$F$5-'СЕТ СН'!$F$17</f>
        <v>3590.3341402599999</v>
      </c>
      <c r="L16" s="36">
        <f>SUMIFS(СВЦЭМ!$C$39:$C$782,СВЦЭМ!$A$39:$A$782,$A16,СВЦЭМ!$B$39:$B$782,L$11)+'СЕТ СН'!$F$9+СВЦЭМ!$D$10+'СЕТ СН'!$F$5-'СЕТ СН'!$F$17</f>
        <v>3585.9331584600004</v>
      </c>
      <c r="M16" s="36">
        <f>SUMIFS(СВЦЭМ!$C$39:$C$782,СВЦЭМ!$A$39:$A$782,$A16,СВЦЭМ!$B$39:$B$782,M$11)+'СЕТ СН'!$F$9+СВЦЭМ!$D$10+'СЕТ СН'!$F$5-'СЕТ СН'!$F$17</f>
        <v>3608.30072836</v>
      </c>
      <c r="N16" s="36">
        <f>SUMIFS(СВЦЭМ!$C$39:$C$782,СВЦЭМ!$A$39:$A$782,$A16,СВЦЭМ!$B$39:$B$782,N$11)+'СЕТ СН'!$F$9+СВЦЭМ!$D$10+'СЕТ СН'!$F$5-'СЕТ СН'!$F$17</f>
        <v>3621.1287805100001</v>
      </c>
      <c r="O16" s="36">
        <f>SUMIFS(СВЦЭМ!$C$39:$C$782,СВЦЭМ!$A$39:$A$782,$A16,СВЦЭМ!$B$39:$B$782,O$11)+'СЕТ СН'!$F$9+СВЦЭМ!$D$10+'СЕТ СН'!$F$5-'СЕТ СН'!$F$17</f>
        <v>3634.4238928900004</v>
      </c>
      <c r="P16" s="36">
        <f>SUMIFS(СВЦЭМ!$C$39:$C$782,СВЦЭМ!$A$39:$A$782,$A16,СВЦЭМ!$B$39:$B$782,P$11)+'СЕТ СН'!$F$9+СВЦЭМ!$D$10+'СЕТ СН'!$F$5-'СЕТ СН'!$F$17</f>
        <v>3648.0990501599999</v>
      </c>
      <c r="Q16" s="36">
        <f>SUMIFS(СВЦЭМ!$C$39:$C$782,СВЦЭМ!$A$39:$A$782,$A16,СВЦЭМ!$B$39:$B$782,Q$11)+'СЕТ СН'!$F$9+СВЦЭМ!$D$10+'СЕТ СН'!$F$5-'СЕТ СН'!$F$17</f>
        <v>3660.98294334</v>
      </c>
      <c r="R16" s="36">
        <f>SUMIFS(СВЦЭМ!$C$39:$C$782,СВЦЭМ!$A$39:$A$782,$A16,СВЦЭМ!$B$39:$B$782,R$11)+'СЕТ СН'!$F$9+СВЦЭМ!$D$10+'СЕТ СН'!$F$5-'СЕТ СН'!$F$17</f>
        <v>3664.95970966</v>
      </c>
      <c r="S16" s="36">
        <f>SUMIFS(СВЦЭМ!$C$39:$C$782,СВЦЭМ!$A$39:$A$782,$A16,СВЦЭМ!$B$39:$B$782,S$11)+'СЕТ СН'!$F$9+СВЦЭМ!$D$10+'СЕТ СН'!$F$5-'СЕТ СН'!$F$17</f>
        <v>3652.5057456600002</v>
      </c>
      <c r="T16" s="36">
        <f>SUMIFS(СВЦЭМ!$C$39:$C$782,СВЦЭМ!$A$39:$A$782,$A16,СВЦЭМ!$B$39:$B$782,T$11)+'СЕТ СН'!$F$9+СВЦЭМ!$D$10+'СЕТ СН'!$F$5-'СЕТ СН'!$F$17</f>
        <v>3601.6361322000002</v>
      </c>
      <c r="U16" s="36">
        <f>SUMIFS(СВЦЭМ!$C$39:$C$782,СВЦЭМ!$A$39:$A$782,$A16,СВЦЭМ!$B$39:$B$782,U$11)+'СЕТ СН'!$F$9+СВЦЭМ!$D$10+'СЕТ СН'!$F$5-'СЕТ СН'!$F$17</f>
        <v>3596.5514742700002</v>
      </c>
      <c r="V16" s="36">
        <f>SUMIFS(СВЦЭМ!$C$39:$C$782,СВЦЭМ!$A$39:$A$782,$A16,СВЦЭМ!$B$39:$B$782,V$11)+'СЕТ СН'!$F$9+СВЦЭМ!$D$10+'СЕТ СН'!$F$5-'СЕТ СН'!$F$17</f>
        <v>3610.7957145099999</v>
      </c>
      <c r="W16" s="36">
        <f>SUMIFS(СВЦЭМ!$C$39:$C$782,СВЦЭМ!$A$39:$A$782,$A16,СВЦЭМ!$B$39:$B$782,W$11)+'СЕТ СН'!$F$9+СВЦЭМ!$D$10+'СЕТ СН'!$F$5-'СЕТ СН'!$F$17</f>
        <v>3634.2386199500002</v>
      </c>
      <c r="X16" s="36">
        <f>SUMIFS(СВЦЭМ!$C$39:$C$782,СВЦЭМ!$A$39:$A$782,$A16,СВЦЭМ!$B$39:$B$782,X$11)+'СЕТ СН'!$F$9+СВЦЭМ!$D$10+'СЕТ СН'!$F$5-'СЕТ СН'!$F$17</f>
        <v>3669.83516968</v>
      </c>
      <c r="Y16" s="36">
        <f>SUMIFS(СВЦЭМ!$C$39:$C$782,СВЦЭМ!$A$39:$A$782,$A16,СВЦЭМ!$B$39:$B$782,Y$11)+'СЕТ СН'!$F$9+СВЦЭМ!$D$10+'СЕТ СН'!$F$5-'СЕТ СН'!$F$17</f>
        <v>3692.8230543600002</v>
      </c>
    </row>
    <row r="17" spans="1:25" ht="15.75" x14ac:dyDescent="0.2">
      <c r="A17" s="35">
        <f t="shared" si="0"/>
        <v>45328</v>
      </c>
      <c r="B17" s="36">
        <f>SUMIFS(СВЦЭМ!$C$39:$C$782,СВЦЭМ!$A$39:$A$782,$A17,СВЦЭМ!$B$39:$B$782,B$11)+'СЕТ СН'!$F$9+СВЦЭМ!$D$10+'СЕТ СН'!$F$5-'СЕТ СН'!$F$17</f>
        <v>3775.8678021599999</v>
      </c>
      <c r="C17" s="36">
        <f>SUMIFS(СВЦЭМ!$C$39:$C$782,СВЦЭМ!$A$39:$A$782,$A17,СВЦЭМ!$B$39:$B$782,C$11)+'СЕТ СН'!$F$9+СВЦЭМ!$D$10+'СЕТ СН'!$F$5-'СЕТ СН'!$F$17</f>
        <v>3814.1649129100006</v>
      </c>
      <c r="D17" s="36">
        <f>SUMIFS(СВЦЭМ!$C$39:$C$782,СВЦЭМ!$A$39:$A$782,$A17,СВЦЭМ!$B$39:$B$782,D$11)+'СЕТ СН'!$F$9+СВЦЭМ!$D$10+'СЕТ СН'!$F$5-'СЕТ СН'!$F$17</f>
        <v>3888.6462077799997</v>
      </c>
      <c r="E17" s="36">
        <f>SUMIFS(СВЦЭМ!$C$39:$C$782,СВЦЭМ!$A$39:$A$782,$A17,СВЦЭМ!$B$39:$B$782,E$11)+'СЕТ СН'!$F$9+СВЦЭМ!$D$10+'СЕТ СН'!$F$5-'СЕТ СН'!$F$17</f>
        <v>3938.6161528299999</v>
      </c>
      <c r="F17" s="36">
        <f>SUMIFS(СВЦЭМ!$C$39:$C$782,СВЦЭМ!$A$39:$A$782,$A17,СВЦЭМ!$B$39:$B$782,F$11)+'СЕТ СН'!$F$9+СВЦЭМ!$D$10+'СЕТ СН'!$F$5-'СЕТ СН'!$F$17</f>
        <v>3945.5216727699999</v>
      </c>
      <c r="G17" s="36">
        <f>SUMIFS(СВЦЭМ!$C$39:$C$782,СВЦЭМ!$A$39:$A$782,$A17,СВЦЭМ!$B$39:$B$782,G$11)+'СЕТ СН'!$F$9+СВЦЭМ!$D$10+'СЕТ СН'!$F$5-'СЕТ СН'!$F$17</f>
        <v>3940.0923607900004</v>
      </c>
      <c r="H17" s="36">
        <f>SUMIFS(СВЦЭМ!$C$39:$C$782,СВЦЭМ!$A$39:$A$782,$A17,СВЦЭМ!$B$39:$B$782,H$11)+'СЕТ СН'!$F$9+СВЦЭМ!$D$10+'СЕТ СН'!$F$5-'СЕТ СН'!$F$17</f>
        <v>3870.9741755300001</v>
      </c>
      <c r="I17" s="36">
        <f>SUMIFS(СВЦЭМ!$C$39:$C$782,СВЦЭМ!$A$39:$A$782,$A17,СВЦЭМ!$B$39:$B$782,I$11)+'СЕТ СН'!$F$9+СВЦЭМ!$D$10+'СЕТ СН'!$F$5-'СЕТ СН'!$F$17</f>
        <v>3830.2765207299999</v>
      </c>
      <c r="J17" s="36">
        <f>SUMIFS(СВЦЭМ!$C$39:$C$782,СВЦЭМ!$A$39:$A$782,$A17,СВЦЭМ!$B$39:$B$782,J$11)+'СЕТ СН'!$F$9+СВЦЭМ!$D$10+'СЕТ СН'!$F$5-'СЕТ СН'!$F$17</f>
        <v>3800.4107652500002</v>
      </c>
      <c r="K17" s="36">
        <f>SUMIFS(СВЦЭМ!$C$39:$C$782,СВЦЭМ!$A$39:$A$782,$A17,СВЦЭМ!$B$39:$B$782,K$11)+'СЕТ СН'!$F$9+СВЦЭМ!$D$10+'СЕТ СН'!$F$5-'СЕТ СН'!$F$17</f>
        <v>3776.9054909300003</v>
      </c>
      <c r="L17" s="36">
        <f>SUMIFS(СВЦЭМ!$C$39:$C$782,СВЦЭМ!$A$39:$A$782,$A17,СВЦЭМ!$B$39:$B$782,L$11)+'СЕТ СН'!$F$9+СВЦЭМ!$D$10+'СЕТ СН'!$F$5-'СЕТ СН'!$F$17</f>
        <v>3767.7202040900002</v>
      </c>
      <c r="M17" s="36">
        <f>SUMIFS(СВЦЭМ!$C$39:$C$782,СВЦЭМ!$A$39:$A$782,$A17,СВЦЭМ!$B$39:$B$782,M$11)+'СЕТ СН'!$F$9+СВЦЭМ!$D$10+'СЕТ СН'!$F$5-'СЕТ СН'!$F$17</f>
        <v>3793.1543805900001</v>
      </c>
      <c r="N17" s="36">
        <f>SUMIFS(СВЦЭМ!$C$39:$C$782,СВЦЭМ!$A$39:$A$782,$A17,СВЦЭМ!$B$39:$B$782,N$11)+'СЕТ СН'!$F$9+СВЦЭМ!$D$10+'СЕТ СН'!$F$5-'СЕТ СН'!$F$17</f>
        <v>3804.3020233000002</v>
      </c>
      <c r="O17" s="36">
        <f>SUMIFS(СВЦЭМ!$C$39:$C$782,СВЦЭМ!$A$39:$A$782,$A17,СВЦЭМ!$B$39:$B$782,O$11)+'СЕТ СН'!$F$9+СВЦЭМ!$D$10+'СЕТ СН'!$F$5-'СЕТ СН'!$F$17</f>
        <v>3811.3348464000001</v>
      </c>
      <c r="P17" s="36">
        <f>SUMIFS(СВЦЭМ!$C$39:$C$782,СВЦЭМ!$A$39:$A$782,$A17,СВЦЭМ!$B$39:$B$782,P$11)+'СЕТ СН'!$F$9+СВЦЭМ!$D$10+'СЕТ СН'!$F$5-'СЕТ СН'!$F$17</f>
        <v>3822.8684933300001</v>
      </c>
      <c r="Q17" s="36">
        <f>SUMIFS(СВЦЭМ!$C$39:$C$782,СВЦЭМ!$A$39:$A$782,$A17,СВЦЭМ!$B$39:$B$782,Q$11)+'СЕТ СН'!$F$9+СВЦЭМ!$D$10+'СЕТ СН'!$F$5-'СЕТ СН'!$F$17</f>
        <v>3840.5555613200004</v>
      </c>
      <c r="R17" s="36">
        <f>SUMIFS(СВЦЭМ!$C$39:$C$782,СВЦЭМ!$A$39:$A$782,$A17,СВЦЭМ!$B$39:$B$782,R$11)+'СЕТ СН'!$F$9+СВЦЭМ!$D$10+'СЕТ СН'!$F$5-'СЕТ СН'!$F$17</f>
        <v>3854.6167191200002</v>
      </c>
      <c r="S17" s="36">
        <f>SUMIFS(СВЦЭМ!$C$39:$C$782,СВЦЭМ!$A$39:$A$782,$A17,СВЦЭМ!$B$39:$B$782,S$11)+'СЕТ СН'!$F$9+СВЦЭМ!$D$10+'СЕТ СН'!$F$5-'СЕТ СН'!$F$17</f>
        <v>3823.5042436499998</v>
      </c>
      <c r="T17" s="36">
        <f>SUMIFS(СВЦЭМ!$C$39:$C$782,СВЦЭМ!$A$39:$A$782,$A17,СВЦЭМ!$B$39:$B$782,T$11)+'СЕТ СН'!$F$9+СВЦЭМ!$D$10+'СЕТ СН'!$F$5-'СЕТ СН'!$F$17</f>
        <v>3770.6895163400004</v>
      </c>
      <c r="U17" s="36">
        <f>SUMIFS(СВЦЭМ!$C$39:$C$782,СВЦЭМ!$A$39:$A$782,$A17,СВЦЭМ!$B$39:$B$782,U$11)+'СЕТ СН'!$F$9+СВЦЭМ!$D$10+'СЕТ СН'!$F$5-'СЕТ СН'!$F$17</f>
        <v>3779.6648014299999</v>
      </c>
      <c r="V17" s="36">
        <f>SUMIFS(СВЦЭМ!$C$39:$C$782,СВЦЭМ!$A$39:$A$782,$A17,СВЦЭМ!$B$39:$B$782,V$11)+'СЕТ СН'!$F$9+СВЦЭМ!$D$10+'СЕТ СН'!$F$5-'СЕТ СН'!$F$17</f>
        <v>3792.8047163800002</v>
      </c>
      <c r="W17" s="36">
        <f>SUMIFS(СВЦЭМ!$C$39:$C$782,СВЦЭМ!$A$39:$A$782,$A17,СВЦЭМ!$B$39:$B$782,W$11)+'СЕТ СН'!$F$9+СВЦЭМ!$D$10+'СЕТ СН'!$F$5-'СЕТ СН'!$F$17</f>
        <v>3812.4472379300005</v>
      </c>
      <c r="X17" s="36">
        <f>SUMIFS(СВЦЭМ!$C$39:$C$782,СВЦЭМ!$A$39:$A$782,$A17,СВЦЭМ!$B$39:$B$782,X$11)+'СЕТ СН'!$F$9+СВЦЭМ!$D$10+'СЕТ СН'!$F$5-'СЕТ СН'!$F$17</f>
        <v>3854.3042441699999</v>
      </c>
      <c r="Y17" s="36">
        <f>SUMIFS(СВЦЭМ!$C$39:$C$782,СВЦЭМ!$A$39:$A$782,$A17,СВЦЭМ!$B$39:$B$782,Y$11)+'СЕТ СН'!$F$9+СВЦЭМ!$D$10+'СЕТ СН'!$F$5-'СЕТ СН'!$F$17</f>
        <v>3873.31998217</v>
      </c>
    </row>
    <row r="18" spans="1:25" ht="15.75" x14ac:dyDescent="0.2">
      <c r="A18" s="35">
        <f t="shared" si="0"/>
        <v>45329</v>
      </c>
      <c r="B18" s="36">
        <f>SUMIFS(СВЦЭМ!$C$39:$C$782,СВЦЭМ!$A$39:$A$782,$A18,СВЦЭМ!$B$39:$B$782,B$11)+'СЕТ СН'!$F$9+СВЦЭМ!$D$10+'СЕТ СН'!$F$5-'СЕТ СН'!$F$17</f>
        <v>3899.7477303400001</v>
      </c>
      <c r="C18" s="36">
        <f>SUMIFS(СВЦЭМ!$C$39:$C$782,СВЦЭМ!$A$39:$A$782,$A18,СВЦЭМ!$B$39:$B$782,C$11)+'СЕТ СН'!$F$9+СВЦЭМ!$D$10+'СЕТ СН'!$F$5-'СЕТ СН'!$F$17</f>
        <v>3956.9838457900005</v>
      </c>
      <c r="D18" s="36">
        <f>SUMIFS(СВЦЭМ!$C$39:$C$782,СВЦЭМ!$A$39:$A$782,$A18,СВЦЭМ!$B$39:$B$782,D$11)+'СЕТ СН'!$F$9+СВЦЭМ!$D$10+'СЕТ СН'!$F$5-'СЕТ СН'!$F$17</f>
        <v>4012.4901594800003</v>
      </c>
      <c r="E18" s="36">
        <f>SUMIFS(СВЦЭМ!$C$39:$C$782,СВЦЭМ!$A$39:$A$782,$A18,СВЦЭМ!$B$39:$B$782,E$11)+'СЕТ СН'!$F$9+СВЦЭМ!$D$10+'СЕТ СН'!$F$5-'СЕТ СН'!$F$17</f>
        <v>4059.7791347499997</v>
      </c>
      <c r="F18" s="36">
        <f>SUMIFS(СВЦЭМ!$C$39:$C$782,СВЦЭМ!$A$39:$A$782,$A18,СВЦЭМ!$B$39:$B$782,F$11)+'СЕТ СН'!$F$9+СВЦЭМ!$D$10+'СЕТ СН'!$F$5-'СЕТ СН'!$F$17</f>
        <v>4036.2293591400003</v>
      </c>
      <c r="G18" s="36">
        <f>SUMIFS(СВЦЭМ!$C$39:$C$782,СВЦЭМ!$A$39:$A$782,$A18,СВЦЭМ!$B$39:$B$782,G$11)+'СЕТ СН'!$F$9+СВЦЭМ!$D$10+'СЕТ СН'!$F$5-'СЕТ СН'!$F$17</f>
        <v>4008.2236395199998</v>
      </c>
      <c r="H18" s="36">
        <f>SUMIFS(СВЦЭМ!$C$39:$C$782,СВЦЭМ!$A$39:$A$782,$A18,СВЦЭМ!$B$39:$B$782,H$11)+'СЕТ СН'!$F$9+СВЦЭМ!$D$10+'СЕТ СН'!$F$5-'СЕТ СН'!$F$17</f>
        <v>3945.7471190900005</v>
      </c>
      <c r="I18" s="36">
        <f>SUMIFS(СВЦЭМ!$C$39:$C$782,СВЦЭМ!$A$39:$A$782,$A18,СВЦЭМ!$B$39:$B$782,I$11)+'СЕТ СН'!$F$9+СВЦЭМ!$D$10+'СЕТ СН'!$F$5-'СЕТ СН'!$F$17</f>
        <v>3900.6136792699999</v>
      </c>
      <c r="J18" s="36">
        <f>SUMIFS(СВЦЭМ!$C$39:$C$782,СВЦЭМ!$A$39:$A$782,$A18,СВЦЭМ!$B$39:$B$782,J$11)+'СЕТ СН'!$F$9+СВЦЭМ!$D$10+'СЕТ СН'!$F$5-'СЕТ СН'!$F$17</f>
        <v>3875.4652048799999</v>
      </c>
      <c r="K18" s="36">
        <f>SUMIFS(СВЦЭМ!$C$39:$C$782,СВЦЭМ!$A$39:$A$782,$A18,СВЦЭМ!$B$39:$B$782,K$11)+'СЕТ СН'!$F$9+СВЦЭМ!$D$10+'СЕТ СН'!$F$5-'СЕТ СН'!$F$17</f>
        <v>3842.9007708400004</v>
      </c>
      <c r="L18" s="36">
        <f>SUMIFS(СВЦЭМ!$C$39:$C$782,СВЦЭМ!$A$39:$A$782,$A18,СВЦЭМ!$B$39:$B$782,L$11)+'СЕТ СН'!$F$9+СВЦЭМ!$D$10+'СЕТ СН'!$F$5-'СЕТ СН'!$F$17</f>
        <v>3832.1803009900004</v>
      </c>
      <c r="M18" s="36">
        <f>SUMIFS(СВЦЭМ!$C$39:$C$782,СВЦЭМ!$A$39:$A$782,$A18,СВЦЭМ!$B$39:$B$782,M$11)+'СЕТ СН'!$F$9+СВЦЭМ!$D$10+'СЕТ СН'!$F$5-'СЕТ СН'!$F$17</f>
        <v>3863.21140354</v>
      </c>
      <c r="N18" s="36">
        <f>SUMIFS(СВЦЭМ!$C$39:$C$782,СВЦЭМ!$A$39:$A$782,$A18,СВЦЭМ!$B$39:$B$782,N$11)+'СЕТ СН'!$F$9+СВЦЭМ!$D$10+'СЕТ СН'!$F$5-'СЕТ СН'!$F$17</f>
        <v>3865.6534945800004</v>
      </c>
      <c r="O18" s="36">
        <f>SUMIFS(СВЦЭМ!$C$39:$C$782,СВЦЭМ!$A$39:$A$782,$A18,СВЦЭМ!$B$39:$B$782,O$11)+'СЕТ СН'!$F$9+СВЦЭМ!$D$10+'СЕТ СН'!$F$5-'СЕТ СН'!$F$17</f>
        <v>3879.9777871699998</v>
      </c>
      <c r="P18" s="36">
        <f>SUMIFS(СВЦЭМ!$C$39:$C$782,СВЦЭМ!$A$39:$A$782,$A18,СВЦЭМ!$B$39:$B$782,P$11)+'СЕТ СН'!$F$9+СВЦЭМ!$D$10+'СЕТ СН'!$F$5-'СЕТ СН'!$F$17</f>
        <v>3902.6092992000004</v>
      </c>
      <c r="Q18" s="36">
        <f>SUMIFS(СВЦЭМ!$C$39:$C$782,СВЦЭМ!$A$39:$A$782,$A18,СВЦЭМ!$B$39:$B$782,Q$11)+'СЕТ СН'!$F$9+СВЦЭМ!$D$10+'СЕТ СН'!$F$5-'СЕТ СН'!$F$17</f>
        <v>3921.6520689400004</v>
      </c>
      <c r="R18" s="36">
        <f>SUMIFS(СВЦЭМ!$C$39:$C$782,СВЦЭМ!$A$39:$A$782,$A18,СВЦЭМ!$B$39:$B$782,R$11)+'СЕТ СН'!$F$9+СВЦЭМ!$D$10+'СЕТ СН'!$F$5-'СЕТ СН'!$F$17</f>
        <v>3936.7172804399997</v>
      </c>
      <c r="S18" s="36">
        <f>SUMIFS(СВЦЭМ!$C$39:$C$782,СВЦЭМ!$A$39:$A$782,$A18,СВЦЭМ!$B$39:$B$782,S$11)+'СЕТ СН'!$F$9+СВЦЭМ!$D$10+'СЕТ СН'!$F$5-'СЕТ СН'!$F$17</f>
        <v>3926.0705917599998</v>
      </c>
      <c r="T18" s="36">
        <f>SUMIFS(СВЦЭМ!$C$39:$C$782,СВЦЭМ!$A$39:$A$782,$A18,СВЦЭМ!$B$39:$B$782,T$11)+'СЕТ СН'!$F$9+СВЦЭМ!$D$10+'СЕТ СН'!$F$5-'СЕТ СН'!$F$17</f>
        <v>3870.2188261199999</v>
      </c>
      <c r="U18" s="36">
        <f>SUMIFS(СВЦЭМ!$C$39:$C$782,СВЦЭМ!$A$39:$A$782,$A18,СВЦЭМ!$B$39:$B$782,U$11)+'СЕТ СН'!$F$9+СВЦЭМ!$D$10+'СЕТ СН'!$F$5-'СЕТ СН'!$F$17</f>
        <v>3868.9228856300006</v>
      </c>
      <c r="V18" s="36">
        <f>SUMIFS(СВЦЭМ!$C$39:$C$782,СВЦЭМ!$A$39:$A$782,$A18,СВЦЭМ!$B$39:$B$782,V$11)+'СЕТ СН'!$F$9+СВЦЭМ!$D$10+'СЕТ СН'!$F$5-'СЕТ СН'!$F$17</f>
        <v>3872.2508742500004</v>
      </c>
      <c r="W18" s="36">
        <f>SUMIFS(СВЦЭМ!$C$39:$C$782,СВЦЭМ!$A$39:$A$782,$A18,СВЦЭМ!$B$39:$B$782,W$11)+'СЕТ СН'!$F$9+СВЦЭМ!$D$10+'СЕТ СН'!$F$5-'СЕТ СН'!$F$17</f>
        <v>3888.7290377899999</v>
      </c>
      <c r="X18" s="36">
        <f>SUMIFS(СВЦЭМ!$C$39:$C$782,СВЦЭМ!$A$39:$A$782,$A18,СВЦЭМ!$B$39:$B$782,X$11)+'СЕТ СН'!$F$9+СВЦЭМ!$D$10+'СЕТ СН'!$F$5-'СЕТ СН'!$F$17</f>
        <v>3918.3790807300002</v>
      </c>
      <c r="Y18" s="36">
        <f>SUMIFS(СВЦЭМ!$C$39:$C$782,СВЦЭМ!$A$39:$A$782,$A18,СВЦЭМ!$B$39:$B$782,Y$11)+'СЕТ СН'!$F$9+СВЦЭМ!$D$10+'СЕТ СН'!$F$5-'СЕТ СН'!$F$17</f>
        <v>3936.50858496</v>
      </c>
    </row>
    <row r="19" spans="1:25" ht="15.75" x14ac:dyDescent="0.2">
      <c r="A19" s="35">
        <f t="shared" si="0"/>
        <v>45330</v>
      </c>
      <c r="B19" s="36">
        <f>SUMIFS(СВЦЭМ!$C$39:$C$782,СВЦЭМ!$A$39:$A$782,$A19,СВЦЭМ!$B$39:$B$782,B$11)+'СЕТ СН'!$F$9+СВЦЭМ!$D$10+'СЕТ СН'!$F$5-'СЕТ СН'!$F$17</f>
        <v>3999.3408303000006</v>
      </c>
      <c r="C19" s="36">
        <f>SUMIFS(СВЦЭМ!$C$39:$C$782,СВЦЭМ!$A$39:$A$782,$A19,СВЦЭМ!$B$39:$B$782,C$11)+'СЕТ СН'!$F$9+СВЦЭМ!$D$10+'СЕТ СН'!$F$5-'СЕТ СН'!$F$17</f>
        <v>4038.1409818000002</v>
      </c>
      <c r="D19" s="36">
        <f>SUMIFS(СВЦЭМ!$C$39:$C$782,СВЦЭМ!$A$39:$A$782,$A19,СВЦЭМ!$B$39:$B$782,D$11)+'СЕТ СН'!$F$9+СВЦЭМ!$D$10+'СЕТ СН'!$F$5-'СЕТ СН'!$F$17</f>
        <v>4001.1460057599998</v>
      </c>
      <c r="E19" s="36">
        <f>SUMIFS(СВЦЭМ!$C$39:$C$782,СВЦЭМ!$A$39:$A$782,$A19,СВЦЭМ!$B$39:$B$782,E$11)+'СЕТ СН'!$F$9+СВЦЭМ!$D$10+'СЕТ СН'!$F$5-'СЕТ СН'!$F$17</f>
        <v>4007.8264359200002</v>
      </c>
      <c r="F19" s="36">
        <f>SUMIFS(СВЦЭМ!$C$39:$C$782,СВЦЭМ!$A$39:$A$782,$A19,СВЦЭМ!$B$39:$B$782,F$11)+'СЕТ СН'!$F$9+СВЦЭМ!$D$10+'СЕТ СН'!$F$5-'СЕТ СН'!$F$17</f>
        <v>3977.3264484700003</v>
      </c>
      <c r="G19" s="36">
        <f>SUMIFS(СВЦЭМ!$C$39:$C$782,СВЦЭМ!$A$39:$A$782,$A19,СВЦЭМ!$B$39:$B$782,G$11)+'СЕТ СН'!$F$9+СВЦЭМ!$D$10+'СЕТ СН'!$F$5-'СЕТ СН'!$F$17</f>
        <v>3962.0064364999998</v>
      </c>
      <c r="H19" s="36">
        <f>SUMIFS(СВЦЭМ!$C$39:$C$782,СВЦЭМ!$A$39:$A$782,$A19,СВЦЭМ!$B$39:$B$782,H$11)+'СЕТ СН'!$F$9+СВЦЭМ!$D$10+'СЕТ СН'!$F$5-'СЕТ СН'!$F$17</f>
        <v>3927.3255182100002</v>
      </c>
      <c r="I19" s="36">
        <f>SUMIFS(СВЦЭМ!$C$39:$C$782,СВЦЭМ!$A$39:$A$782,$A19,СВЦЭМ!$B$39:$B$782,I$11)+'СЕТ СН'!$F$9+СВЦЭМ!$D$10+'СЕТ СН'!$F$5-'СЕТ СН'!$F$17</f>
        <v>3853.1406933100006</v>
      </c>
      <c r="J19" s="36">
        <f>SUMIFS(СВЦЭМ!$C$39:$C$782,СВЦЭМ!$A$39:$A$782,$A19,СВЦЭМ!$B$39:$B$782,J$11)+'СЕТ СН'!$F$9+СВЦЭМ!$D$10+'СЕТ СН'!$F$5-'СЕТ СН'!$F$17</f>
        <v>3845.1758670099998</v>
      </c>
      <c r="K19" s="36">
        <f>SUMIFS(СВЦЭМ!$C$39:$C$782,СВЦЭМ!$A$39:$A$782,$A19,СВЦЭМ!$B$39:$B$782,K$11)+'СЕТ СН'!$F$9+СВЦЭМ!$D$10+'СЕТ СН'!$F$5-'СЕТ СН'!$F$17</f>
        <v>3813.4473616000005</v>
      </c>
      <c r="L19" s="36">
        <f>SUMIFS(СВЦЭМ!$C$39:$C$782,СВЦЭМ!$A$39:$A$782,$A19,СВЦЭМ!$B$39:$B$782,L$11)+'СЕТ СН'!$F$9+СВЦЭМ!$D$10+'СЕТ СН'!$F$5-'СЕТ СН'!$F$17</f>
        <v>3820.40642673</v>
      </c>
      <c r="M19" s="36">
        <f>SUMIFS(СВЦЭМ!$C$39:$C$782,СВЦЭМ!$A$39:$A$782,$A19,СВЦЭМ!$B$39:$B$782,M$11)+'СЕТ СН'!$F$9+СВЦЭМ!$D$10+'СЕТ СН'!$F$5-'СЕТ СН'!$F$17</f>
        <v>3841.1360701200001</v>
      </c>
      <c r="N19" s="36">
        <f>SUMIFS(СВЦЭМ!$C$39:$C$782,СВЦЭМ!$A$39:$A$782,$A19,СВЦЭМ!$B$39:$B$782,N$11)+'СЕТ СН'!$F$9+СВЦЭМ!$D$10+'СЕТ СН'!$F$5-'СЕТ СН'!$F$17</f>
        <v>3837.0931037700002</v>
      </c>
      <c r="O19" s="36">
        <f>SUMIFS(СВЦЭМ!$C$39:$C$782,СВЦЭМ!$A$39:$A$782,$A19,СВЦЭМ!$B$39:$B$782,O$11)+'СЕТ СН'!$F$9+СВЦЭМ!$D$10+'СЕТ СН'!$F$5-'СЕТ СН'!$F$17</f>
        <v>3866.2403530299998</v>
      </c>
      <c r="P19" s="36">
        <f>SUMIFS(СВЦЭМ!$C$39:$C$782,СВЦЭМ!$A$39:$A$782,$A19,СВЦЭМ!$B$39:$B$782,P$11)+'СЕТ СН'!$F$9+СВЦЭМ!$D$10+'СЕТ СН'!$F$5-'СЕТ СН'!$F$17</f>
        <v>3904.4556038600003</v>
      </c>
      <c r="Q19" s="36">
        <f>SUMIFS(СВЦЭМ!$C$39:$C$782,СВЦЭМ!$A$39:$A$782,$A19,СВЦЭМ!$B$39:$B$782,Q$11)+'СЕТ СН'!$F$9+СВЦЭМ!$D$10+'СЕТ СН'!$F$5-'СЕТ СН'!$F$17</f>
        <v>3897.9797616300002</v>
      </c>
      <c r="R19" s="36">
        <f>SUMIFS(СВЦЭМ!$C$39:$C$782,СВЦЭМ!$A$39:$A$782,$A19,СВЦЭМ!$B$39:$B$782,R$11)+'СЕТ СН'!$F$9+СВЦЭМ!$D$10+'СЕТ СН'!$F$5-'СЕТ СН'!$F$17</f>
        <v>3903.6267144200001</v>
      </c>
      <c r="S19" s="36">
        <f>SUMIFS(СВЦЭМ!$C$39:$C$782,СВЦЭМ!$A$39:$A$782,$A19,СВЦЭМ!$B$39:$B$782,S$11)+'СЕТ СН'!$F$9+СВЦЭМ!$D$10+'СЕТ СН'!$F$5-'СЕТ СН'!$F$17</f>
        <v>3890.1538705700004</v>
      </c>
      <c r="T19" s="36">
        <f>SUMIFS(СВЦЭМ!$C$39:$C$782,СВЦЭМ!$A$39:$A$782,$A19,СВЦЭМ!$B$39:$B$782,T$11)+'СЕТ СН'!$F$9+СВЦЭМ!$D$10+'СЕТ СН'!$F$5-'СЕТ СН'!$F$17</f>
        <v>3843.9496015000004</v>
      </c>
      <c r="U19" s="36">
        <f>SUMIFS(СВЦЭМ!$C$39:$C$782,СВЦЭМ!$A$39:$A$782,$A19,СВЦЭМ!$B$39:$B$782,U$11)+'СЕТ СН'!$F$9+СВЦЭМ!$D$10+'СЕТ СН'!$F$5-'СЕТ СН'!$F$17</f>
        <v>3844.2096578600003</v>
      </c>
      <c r="V19" s="36">
        <f>SUMIFS(СВЦЭМ!$C$39:$C$782,СВЦЭМ!$A$39:$A$782,$A19,СВЦЭМ!$B$39:$B$782,V$11)+'СЕТ СН'!$F$9+СВЦЭМ!$D$10+'СЕТ СН'!$F$5-'СЕТ СН'!$F$17</f>
        <v>3844.0891406700002</v>
      </c>
      <c r="W19" s="36">
        <f>SUMIFS(СВЦЭМ!$C$39:$C$782,СВЦЭМ!$A$39:$A$782,$A19,СВЦЭМ!$B$39:$B$782,W$11)+'СЕТ СН'!$F$9+СВЦЭМ!$D$10+'СЕТ СН'!$F$5-'СЕТ СН'!$F$17</f>
        <v>3859.8384293700001</v>
      </c>
      <c r="X19" s="36">
        <f>SUMIFS(СВЦЭМ!$C$39:$C$782,СВЦЭМ!$A$39:$A$782,$A19,СВЦЭМ!$B$39:$B$782,X$11)+'СЕТ СН'!$F$9+СВЦЭМ!$D$10+'СЕТ СН'!$F$5-'СЕТ СН'!$F$17</f>
        <v>3893.0105700100003</v>
      </c>
      <c r="Y19" s="36">
        <f>SUMIFS(СВЦЭМ!$C$39:$C$782,СВЦЭМ!$A$39:$A$782,$A19,СВЦЭМ!$B$39:$B$782,Y$11)+'СЕТ СН'!$F$9+СВЦЭМ!$D$10+'СЕТ СН'!$F$5-'СЕТ СН'!$F$17</f>
        <v>3899.9103144400005</v>
      </c>
    </row>
    <row r="20" spans="1:25" ht="15.75" x14ac:dyDescent="0.2">
      <c r="A20" s="35">
        <f t="shared" si="0"/>
        <v>45331</v>
      </c>
      <c r="B20" s="36">
        <f>SUMIFS(СВЦЭМ!$C$39:$C$782,СВЦЭМ!$A$39:$A$782,$A20,СВЦЭМ!$B$39:$B$782,B$11)+'СЕТ СН'!$F$9+СВЦЭМ!$D$10+'СЕТ СН'!$F$5-'СЕТ СН'!$F$17</f>
        <v>3963.0843033600004</v>
      </c>
      <c r="C20" s="36">
        <f>SUMIFS(СВЦЭМ!$C$39:$C$782,СВЦЭМ!$A$39:$A$782,$A20,СВЦЭМ!$B$39:$B$782,C$11)+'СЕТ СН'!$F$9+СВЦЭМ!$D$10+'СЕТ СН'!$F$5-'СЕТ СН'!$F$17</f>
        <v>4013.91907163</v>
      </c>
      <c r="D20" s="36">
        <f>SUMIFS(СВЦЭМ!$C$39:$C$782,СВЦЭМ!$A$39:$A$782,$A20,СВЦЭМ!$B$39:$B$782,D$11)+'СЕТ СН'!$F$9+СВЦЭМ!$D$10+'СЕТ СН'!$F$5-'СЕТ СН'!$F$17</f>
        <v>4028.88060554</v>
      </c>
      <c r="E20" s="36">
        <f>SUMIFS(СВЦЭМ!$C$39:$C$782,СВЦЭМ!$A$39:$A$782,$A20,СВЦЭМ!$B$39:$B$782,E$11)+'СЕТ СН'!$F$9+СВЦЭМ!$D$10+'СЕТ СН'!$F$5-'СЕТ СН'!$F$17</f>
        <v>4042.2306001500001</v>
      </c>
      <c r="F20" s="36">
        <f>SUMIFS(СВЦЭМ!$C$39:$C$782,СВЦЭМ!$A$39:$A$782,$A20,СВЦЭМ!$B$39:$B$782,F$11)+'СЕТ СН'!$F$9+СВЦЭМ!$D$10+'СЕТ СН'!$F$5-'СЕТ СН'!$F$17</f>
        <v>4045.3272862700005</v>
      </c>
      <c r="G20" s="36">
        <f>SUMIFS(СВЦЭМ!$C$39:$C$782,СВЦЭМ!$A$39:$A$782,$A20,СВЦЭМ!$B$39:$B$782,G$11)+'СЕТ СН'!$F$9+СВЦЭМ!$D$10+'СЕТ СН'!$F$5-'СЕТ СН'!$F$17</f>
        <v>4010.0721403099997</v>
      </c>
      <c r="H20" s="36">
        <f>SUMIFS(СВЦЭМ!$C$39:$C$782,СВЦЭМ!$A$39:$A$782,$A20,СВЦЭМ!$B$39:$B$782,H$11)+'СЕТ СН'!$F$9+СВЦЭМ!$D$10+'СЕТ СН'!$F$5-'СЕТ СН'!$F$17</f>
        <v>3946.4766847999999</v>
      </c>
      <c r="I20" s="36">
        <f>SUMIFS(СВЦЭМ!$C$39:$C$782,СВЦЭМ!$A$39:$A$782,$A20,СВЦЭМ!$B$39:$B$782,I$11)+'СЕТ СН'!$F$9+СВЦЭМ!$D$10+'СЕТ СН'!$F$5-'СЕТ СН'!$F$17</f>
        <v>3891.1975585099999</v>
      </c>
      <c r="J20" s="36">
        <f>SUMIFS(СВЦЭМ!$C$39:$C$782,СВЦЭМ!$A$39:$A$782,$A20,СВЦЭМ!$B$39:$B$782,J$11)+'СЕТ СН'!$F$9+СВЦЭМ!$D$10+'СЕТ СН'!$F$5-'СЕТ СН'!$F$17</f>
        <v>3873.3172789800001</v>
      </c>
      <c r="K20" s="36">
        <f>SUMIFS(СВЦЭМ!$C$39:$C$782,СВЦЭМ!$A$39:$A$782,$A20,СВЦЭМ!$B$39:$B$782,K$11)+'СЕТ СН'!$F$9+СВЦЭМ!$D$10+'СЕТ СН'!$F$5-'СЕТ СН'!$F$17</f>
        <v>3872.4890547599998</v>
      </c>
      <c r="L20" s="36">
        <f>SUMIFS(СВЦЭМ!$C$39:$C$782,СВЦЭМ!$A$39:$A$782,$A20,СВЦЭМ!$B$39:$B$782,L$11)+'СЕТ СН'!$F$9+СВЦЭМ!$D$10+'СЕТ СН'!$F$5-'СЕТ СН'!$F$17</f>
        <v>3857.15842359</v>
      </c>
      <c r="M20" s="36">
        <f>SUMIFS(СВЦЭМ!$C$39:$C$782,СВЦЭМ!$A$39:$A$782,$A20,СВЦЭМ!$B$39:$B$782,M$11)+'СЕТ СН'!$F$9+СВЦЭМ!$D$10+'СЕТ СН'!$F$5-'СЕТ СН'!$F$17</f>
        <v>3874.3053808499999</v>
      </c>
      <c r="N20" s="36">
        <f>SUMIFS(СВЦЭМ!$C$39:$C$782,СВЦЭМ!$A$39:$A$782,$A20,СВЦЭМ!$B$39:$B$782,N$11)+'СЕТ СН'!$F$9+СВЦЭМ!$D$10+'СЕТ СН'!$F$5-'СЕТ СН'!$F$17</f>
        <v>3877.2293227800001</v>
      </c>
      <c r="O20" s="36">
        <f>SUMIFS(СВЦЭМ!$C$39:$C$782,СВЦЭМ!$A$39:$A$782,$A20,СВЦЭМ!$B$39:$B$782,O$11)+'СЕТ СН'!$F$9+СВЦЭМ!$D$10+'СЕТ СН'!$F$5-'СЕТ СН'!$F$17</f>
        <v>3873.4871617400004</v>
      </c>
      <c r="P20" s="36">
        <f>SUMIFS(СВЦЭМ!$C$39:$C$782,СВЦЭМ!$A$39:$A$782,$A20,СВЦЭМ!$B$39:$B$782,P$11)+'СЕТ СН'!$F$9+СВЦЭМ!$D$10+'СЕТ СН'!$F$5-'СЕТ СН'!$F$17</f>
        <v>3899.8509450399997</v>
      </c>
      <c r="Q20" s="36">
        <f>SUMIFS(СВЦЭМ!$C$39:$C$782,СВЦЭМ!$A$39:$A$782,$A20,СВЦЭМ!$B$39:$B$782,Q$11)+'СЕТ СН'!$F$9+СВЦЭМ!$D$10+'СЕТ СН'!$F$5-'СЕТ СН'!$F$17</f>
        <v>3911.9992751099999</v>
      </c>
      <c r="R20" s="36">
        <f>SUMIFS(СВЦЭМ!$C$39:$C$782,СВЦЭМ!$A$39:$A$782,$A20,СВЦЭМ!$B$39:$B$782,R$11)+'СЕТ СН'!$F$9+СВЦЭМ!$D$10+'СЕТ СН'!$F$5-'СЕТ СН'!$F$17</f>
        <v>3911.9053868399997</v>
      </c>
      <c r="S20" s="36">
        <f>SUMIFS(СВЦЭМ!$C$39:$C$782,СВЦЭМ!$A$39:$A$782,$A20,СВЦЭМ!$B$39:$B$782,S$11)+'СЕТ СН'!$F$9+СВЦЭМ!$D$10+'СЕТ СН'!$F$5-'СЕТ СН'!$F$17</f>
        <v>3909.2846764900005</v>
      </c>
      <c r="T20" s="36">
        <f>SUMIFS(СВЦЭМ!$C$39:$C$782,СВЦЭМ!$A$39:$A$782,$A20,СВЦЭМ!$B$39:$B$782,T$11)+'СЕТ СН'!$F$9+СВЦЭМ!$D$10+'СЕТ СН'!$F$5-'СЕТ СН'!$F$17</f>
        <v>3862.3162718800004</v>
      </c>
      <c r="U20" s="36">
        <f>SUMIFS(СВЦЭМ!$C$39:$C$782,СВЦЭМ!$A$39:$A$782,$A20,СВЦЭМ!$B$39:$B$782,U$11)+'СЕТ СН'!$F$9+СВЦЭМ!$D$10+'СЕТ СН'!$F$5-'СЕТ СН'!$F$17</f>
        <v>3864.4093712000004</v>
      </c>
      <c r="V20" s="36">
        <f>SUMIFS(СВЦЭМ!$C$39:$C$782,СВЦЭМ!$A$39:$A$782,$A20,СВЦЭМ!$B$39:$B$782,V$11)+'СЕТ СН'!$F$9+СВЦЭМ!$D$10+'СЕТ СН'!$F$5-'СЕТ СН'!$F$17</f>
        <v>3864.6604737200005</v>
      </c>
      <c r="W20" s="36">
        <f>SUMIFS(СВЦЭМ!$C$39:$C$782,СВЦЭМ!$A$39:$A$782,$A20,СВЦЭМ!$B$39:$B$782,W$11)+'СЕТ СН'!$F$9+СВЦЭМ!$D$10+'СЕТ СН'!$F$5-'СЕТ СН'!$F$17</f>
        <v>3865.7278495600003</v>
      </c>
      <c r="X20" s="36">
        <f>SUMIFS(СВЦЭМ!$C$39:$C$782,СВЦЭМ!$A$39:$A$782,$A20,СВЦЭМ!$B$39:$B$782,X$11)+'СЕТ СН'!$F$9+СВЦЭМ!$D$10+'СЕТ СН'!$F$5-'СЕТ СН'!$F$17</f>
        <v>3901.3119625899999</v>
      </c>
      <c r="Y20" s="36">
        <f>SUMIFS(СВЦЭМ!$C$39:$C$782,СВЦЭМ!$A$39:$A$782,$A20,СВЦЭМ!$B$39:$B$782,Y$11)+'СЕТ СН'!$F$9+СВЦЭМ!$D$10+'СЕТ СН'!$F$5-'СЕТ СН'!$F$17</f>
        <v>4004.04132424</v>
      </c>
    </row>
    <row r="21" spans="1:25" ht="15.75" x14ac:dyDescent="0.2">
      <c r="A21" s="35">
        <f t="shared" si="0"/>
        <v>45332</v>
      </c>
      <c r="B21" s="36">
        <f>SUMIFS(СВЦЭМ!$C$39:$C$782,СВЦЭМ!$A$39:$A$782,$A21,СВЦЭМ!$B$39:$B$782,B$11)+'СЕТ СН'!$F$9+СВЦЭМ!$D$10+'СЕТ СН'!$F$5-'СЕТ СН'!$F$17</f>
        <v>3969.6765034700002</v>
      </c>
      <c r="C21" s="36">
        <f>SUMIFS(СВЦЭМ!$C$39:$C$782,СВЦЭМ!$A$39:$A$782,$A21,СВЦЭМ!$B$39:$B$782,C$11)+'СЕТ СН'!$F$9+СВЦЭМ!$D$10+'СЕТ СН'!$F$5-'СЕТ СН'!$F$17</f>
        <v>3974.1232183800003</v>
      </c>
      <c r="D21" s="36">
        <f>SUMIFS(СВЦЭМ!$C$39:$C$782,СВЦЭМ!$A$39:$A$782,$A21,СВЦЭМ!$B$39:$B$782,D$11)+'СЕТ СН'!$F$9+СВЦЭМ!$D$10+'СЕТ СН'!$F$5-'СЕТ СН'!$F$17</f>
        <v>4007.8701103800004</v>
      </c>
      <c r="E21" s="36">
        <f>SUMIFS(СВЦЭМ!$C$39:$C$782,СВЦЭМ!$A$39:$A$782,$A21,СВЦЭМ!$B$39:$B$782,E$11)+'СЕТ СН'!$F$9+СВЦЭМ!$D$10+'СЕТ СН'!$F$5-'СЕТ СН'!$F$17</f>
        <v>4022.1911868400002</v>
      </c>
      <c r="F21" s="36">
        <f>SUMIFS(СВЦЭМ!$C$39:$C$782,СВЦЭМ!$A$39:$A$782,$A21,СВЦЭМ!$B$39:$B$782,F$11)+'СЕТ СН'!$F$9+СВЦЭМ!$D$10+'СЕТ СН'!$F$5-'СЕТ СН'!$F$17</f>
        <v>4020.69300965</v>
      </c>
      <c r="G21" s="36">
        <f>SUMIFS(СВЦЭМ!$C$39:$C$782,СВЦЭМ!$A$39:$A$782,$A21,СВЦЭМ!$B$39:$B$782,G$11)+'СЕТ СН'!$F$9+СВЦЭМ!$D$10+'СЕТ СН'!$F$5-'СЕТ СН'!$F$17</f>
        <v>3997.4374352800005</v>
      </c>
      <c r="H21" s="36">
        <f>SUMIFS(СВЦЭМ!$C$39:$C$782,СВЦЭМ!$A$39:$A$782,$A21,СВЦЭМ!$B$39:$B$782,H$11)+'СЕТ СН'!$F$9+СВЦЭМ!$D$10+'СЕТ СН'!$F$5-'СЕТ СН'!$F$17</f>
        <v>3977.9628482600001</v>
      </c>
      <c r="I21" s="36">
        <f>SUMIFS(СВЦЭМ!$C$39:$C$782,СВЦЭМ!$A$39:$A$782,$A21,СВЦЭМ!$B$39:$B$782,I$11)+'СЕТ СН'!$F$9+СВЦЭМ!$D$10+'СЕТ СН'!$F$5-'СЕТ СН'!$F$17</f>
        <v>3949.1181468800005</v>
      </c>
      <c r="J21" s="36">
        <f>SUMIFS(СВЦЭМ!$C$39:$C$782,СВЦЭМ!$A$39:$A$782,$A21,СВЦЭМ!$B$39:$B$782,J$11)+'СЕТ СН'!$F$9+СВЦЭМ!$D$10+'СЕТ СН'!$F$5-'СЕТ СН'!$F$17</f>
        <v>3906.8383033800001</v>
      </c>
      <c r="K21" s="36">
        <f>SUMIFS(СВЦЭМ!$C$39:$C$782,СВЦЭМ!$A$39:$A$782,$A21,СВЦЭМ!$B$39:$B$782,K$11)+'СЕТ СН'!$F$9+СВЦЭМ!$D$10+'СЕТ СН'!$F$5-'СЕТ СН'!$F$17</f>
        <v>3860.4530917299999</v>
      </c>
      <c r="L21" s="36">
        <f>SUMIFS(СВЦЭМ!$C$39:$C$782,СВЦЭМ!$A$39:$A$782,$A21,СВЦЭМ!$B$39:$B$782,L$11)+'СЕТ СН'!$F$9+СВЦЭМ!$D$10+'СЕТ СН'!$F$5-'СЕТ СН'!$F$17</f>
        <v>3839.6692948800001</v>
      </c>
      <c r="M21" s="36">
        <f>SUMIFS(СВЦЭМ!$C$39:$C$782,СВЦЭМ!$A$39:$A$782,$A21,СВЦЭМ!$B$39:$B$782,M$11)+'СЕТ СН'!$F$9+СВЦЭМ!$D$10+'СЕТ СН'!$F$5-'СЕТ СН'!$F$17</f>
        <v>3852.9444155299998</v>
      </c>
      <c r="N21" s="36">
        <f>SUMIFS(СВЦЭМ!$C$39:$C$782,СВЦЭМ!$A$39:$A$782,$A21,СВЦЭМ!$B$39:$B$782,N$11)+'СЕТ СН'!$F$9+СВЦЭМ!$D$10+'СЕТ СН'!$F$5-'СЕТ СН'!$F$17</f>
        <v>3880.6860376200002</v>
      </c>
      <c r="O21" s="36">
        <f>SUMIFS(СВЦЭМ!$C$39:$C$782,СВЦЭМ!$A$39:$A$782,$A21,СВЦЭМ!$B$39:$B$782,O$11)+'СЕТ СН'!$F$9+СВЦЭМ!$D$10+'СЕТ СН'!$F$5-'СЕТ СН'!$F$17</f>
        <v>3890.7968767800003</v>
      </c>
      <c r="P21" s="36">
        <f>SUMIFS(СВЦЭМ!$C$39:$C$782,СВЦЭМ!$A$39:$A$782,$A21,СВЦЭМ!$B$39:$B$782,P$11)+'СЕТ СН'!$F$9+СВЦЭМ!$D$10+'СЕТ СН'!$F$5-'СЕТ СН'!$F$17</f>
        <v>3903.9040588899998</v>
      </c>
      <c r="Q21" s="36">
        <f>SUMIFS(СВЦЭМ!$C$39:$C$782,СВЦЭМ!$A$39:$A$782,$A21,СВЦЭМ!$B$39:$B$782,Q$11)+'СЕТ СН'!$F$9+СВЦЭМ!$D$10+'СЕТ СН'!$F$5-'СЕТ СН'!$F$17</f>
        <v>3921.50546003</v>
      </c>
      <c r="R21" s="36">
        <f>SUMIFS(СВЦЭМ!$C$39:$C$782,СВЦЭМ!$A$39:$A$782,$A21,СВЦЭМ!$B$39:$B$782,R$11)+'СЕТ СН'!$F$9+СВЦЭМ!$D$10+'СЕТ СН'!$F$5-'СЕТ СН'!$F$17</f>
        <v>3930.6199349500002</v>
      </c>
      <c r="S21" s="36">
        <f>SUMIFS(СВЦЭМ!$C$39:$C$782,СВЦЭМ!$A$39:$A$782,$A21,СВЦЭМ!$B$39:$B$782,S$11)+'СЕТ СН'!$F$9+СВЦЭМ!$D$10+'СЕТ СН'!$F$5-'СЕТ СН'!$F$17</f>
        <v>3922.0211029299999</v>
      </c>
      <c r="T21" s="36">
        <f>SUMIFS(СВЦЭМ!$C$39:$C$782,СВЦЭМ!$A$39:$A$782,$A21,СВЦЭМ!$B$39:$B$782,T$11)+'СЕТ СН'!$F$9+СВЦЭМ!$D$10+'СЕТ СН'!$F$5-'СЕТ СН'!$F$17</f>
        <v>3866.6087640400001</v>
      </c>
      <c r="U21" s="36">
        <f>SUMIFS(СВЦЭМ!$C$39:$C$782,СВЦЭМ!$A$39:$A$782,$A21,СВЦЭМ!$B$39:$B$782,U$11)+'СЕТ СН'!$F$9+СВЦЭМ!$D$10+'СЕТ СН'!$F$5-'СЕТ СН'!$F$17</f>
        <v>3857.5995291200006</v>
      </c>
      <c r="V21" s="36">
        <f>SUMIFS(СВЦЭМ!$C$39:$C$782,СВЦЭМ!$A$39:$A$782,$A21,СВЦЭМ!$B$39:$B$782,V$11)+'СЕТ СН'!$F$9+СВЦЭМ!$D$10+'СЕТ СН'!$F$5-'СЕТ СН'!$F$17</f>
        <v>3863.3402026000003</v>
      </c>
      <c r="W21" s="36">
        <f>SUMIFS(СВЦЭМ!$C$39:$C$782,СВЦЭМ!$A$39:$A$782,$A21,СВЦЭМ!$B$39:$B$782,W$11)+'СЕТ СН'!$F$9+СВЦЭМ!$D$10+'СЕТ СН'!$F$5-'СЕТ СН'!$F$17</f>
        <v>3875.5252631599997</v>
      </c>
      <c r="X21" s="36">
        <f>SUMIFS(СВЦЭМ!$C$39:$C$782,СВЦЭМ!$A$39:$A$782,$A21,СВЦЭМ!$B$39:$B$782,X$11)+'СЕТ СН'!$F$9+СВЦЭМ!$D$10+'СЕТ СН'!$F$5-'СЕТ СН'!$F$17</f>
        <v>3893.4119288399997</v>
      </c>
      <c r="Y21" s="36">
        <f>SUMIFS(СВЦЭМ!$C$39:$C$782,СВЦЭМ!$A$39:$A$782,$A21,СВЦЭМ!$B$39:$B$782,Y$11)+'СЕТ СН'!$F$9+СВЦЭМ!$D$10+'СЕТ СН'!$F$5-'СЕТ СН'!$F$17</f>
        <v>3909.00363311</v>
      </c>
    </row>
    <row r="22" spans="1:25" ht="15.75" x14ac:dyDescent="0.2">
      <c r="A22" s="35">
        <f t="shared" si="0"/>
        <v>45333</v>
      </c>
      <c r="B22" s="36">
        <f>SUMIFS(СВЦЭМ!$C$39:$C$782,СВЦЭМ!$A$39:$A$782,$A22,СВЦЭМ!$B$39:$B$782,B$11)+'СЕТ СН'!$F$9+СВЦЭМ!$D$10+'СЕТ СН'!$F$5-'СЕТ СН'!$F$17</f>
        <v>3892.4409038700005</v>
      </c>
      <c r="C22" s="36">
        <f>SUMIFS(СВЦЭМ!$C$39:$C$782,СВЦЭМ!$A$39:$A$782,$A22,СВЦЭМ!$B$39:$B$782,C$11)+'СЕТ СН'!$F$9+СВЦЭМ!$D$10+'СЕТ СН'!$F$5-'СЕТ СН'!$F$17</f>
        <v>3934.8504877200003</v>
      </c>
      <c r="D22" s="36">
        <f>SUMIFS(СВЦЭМ!$C$39:$C$782,СВЦЭМ!$A$39:$A$782,$A22,СВЦЭМ!$B$39:$B$782,D$11)+'СЕТ СН'!$F$9+СВЦЭМ!$D$10+'СЕТ СН'!$F$5-'СЕТ СН'!$F$17</f>
        <v>3976.4438461500004</v>
      </c>
      <c r="E22" s="36">
        <f>SUMIFS(СВЦЭМ!$C$39:$C$782,СВЦЭМ!$A$39:$A$782,$A22,СВЦЭМ!$B$39:$B$782,E$11)+'СЕТ СН'!$F$9+СВЦЭМ!$D$10+'СЕТ СН'!$F$5-'СЕТ СН'!$F$17</f>
        <v>3982.7621448500004</v>
      </c>
      <c r="F22" s="36">
        <f>SUMIFS(СВЦЭМ!$C$39:$C$782,СВЦЭМ!$A$39:$A$782,$A22,СВЦЭМ!$B$39:$B$782,F$11)+'СЕТ СН'!$F$9+СВЦЭМ!$D$10+'СЕТ СН'!$F$5-'СЕТ СН'!$F$17</f>
        <v>3984.0002186399997</v>
      </c>
      <c r="G22" s="36">
        <f>SUMIFS(СВЦЭМ!$C$39:$C$782,СВЦЭМ!$A$39:$A$782,$A22,СВЦЭМ!$B$39:$B$782,G$11)+'СЕТ СН'!$F$9+СВЦЭМ!$D$10+'СЕТ СН'!$F$5-'СЕТ СН'!$F$17</f>
        <v>3966.6357825100004</v>
      </c>
      <c r="H22" s="36">
        <f>SUMIFS(СВЦЭМ!$C$39:$C$782,СВЦЭМ!$A$39:$A$782,$A22,СВЦЭМ!$B$39:$B$782,H$11)+'СЕТ СН'!$F$9+СВЦЭМ!$D$10+'СЕТ СН'!$F$5-'СЕТ СН'!$F$17</f>
        <v>3935.3310804299999</v>
      </c>
      <c r="I22" s="36">
        <f>SUMIFS(СВЦЭМ!$C$39:$C$782,СВЦЭМ!$A$39:$A$782,$A22,СВЦЭМ!$B$39:$B$782,I$11)+'СЕТ СН'!$F$9+СВЦЭМ!$D$10+'СЕТ СН'!$F$5-'СЕТ СН'!$F$17</f>
        <v>3923.3901566499999</v>
      </c>
      <c r="J22" s="36">
        <f>SUMIFS(СВЦЭМ!$C$39:$C$782,СВЦЭМ!$A$39:$A$782,$A22,СВЦЭМ!$B$39:$B$782,J$11)+'СЕТ СН'!$F$9+СВЦЭМ!$D$10+'СЕТ СН'!$F$5-'СЕТ СН'!$F$17</f>
        <v>3898.3456947699997</v>
      </c>
      <c r="K22" s="36">
        <f>SUMIFS(СВЦЭМ!$C$39:$C$782,СВЦЭМ!$A$39:$A$782,$A22,СВЦЭМ!$B$39:$B$782,K$11)+'СЕТ СН'!$F$9+СВЦЭМ!$D$10+'СЕТ СН'!$F$5-'СЕТ СН'!$F$17</f>
        <v>3854.5922445200003</v>
      </c>
      <c r="L22" s="36">
        <f>SUMIFS(СВЦЭМ!$C$39:$C$782,СВЦЭМ!$A$39:$A$782,$A22,СВЦЭМ!$B$39:$B$782,L$11)+'СЕТ СН'!$F$9+СВЦЭМ!$D$10+'СЕТ СН'!$F$5-'СЕТ СН'!$F$17</f>
        <v>3856.6481079200003</v>
      </c>
      <c r="M22" s="36">
        <f>SUMIFS(СВЦЭМ!$C$39:$C$782,СВЦЭМ!$A$39:$A$782,$A22,СВЦЭМ!$B$39:$B$782,M$11)+'СЕТ СН'!$F$9+СВЦЭМ!$D$10+'СЕТ СН'!$F$5-'СЕТ СН'!$F$17</f>
        <v>3866.3656110500006</v>
      </c>
      <c r="N22" s="36">
        <f>SUMIFS(СВЦЭМ!$C$39:$C$782,СВЦЭМ!$A$39:$A$782,$A22,СВЦЭМ!$B$39:$B$782,N$11)+'СЕТ СН'!$F$9+СВЦЭМ!$D$10+'СЕТ СН'!$F$5-'СЕТ СН'!$F$17</f>
        <v>3879.8810751399997</v>
      </c>
      <c r="O22" s="36">
        <f>SUMIFS(СВЦЭМ!$C$39:$C$782,СВЦЭМ!$A$39:$A$782,$A22,СВЦЭМ!$B$39:$B$782,O$11)+'СЕТ СН'!$F$9+СВЦЭМ!$D$10+'СЕТ СН'!$F$5-'СЕТ СН'!$F$17</f>
        <v>3916.7295933100004</v>
      </c>
      <c r="P22" s="36">
        <f>SUMIFS(СВЦЭМ!$C$39:$C$782,СВЦЭМ!$A$39:$A$782,$A22,СВЦЭМ!$B$39:$B$782,P$11)+'СЕТ СН'!$F$9+СВЦЭМ!$D$10+'СЕТ СН'!$F$5-'СЕТ СН'!$F$17</f>
        <v>3928.68498034</v>
      </c>
      <c r="Q22" s="36">
        <f>SUMIFS(СВЦЭМ!$C$39:$C$782,СВЦЭМ!$A$39:$A$782,$A22,СВЦЭМ!$B$39:$B$782,Q$11)+'СЕТ СН'!$F$9+СВЦЭМ!$D$10+'СЕТ СН'!$F$5-'СЕТ СН'!$F$17</f>
        <v>3961.4454747</v>
      </c>
      <c r="R22" s="36">
        <f>SUMIFS(СВЦЭМ!$C$39:$C$782,СВЦЭМ!$A$39:$A$782,$A22,СВЦЭМ!$B$39:$B$782,R$11)+'СЕТ СН'!$F$9+СВЦЭМ!$D$10+'СЕТ СН'!$F$5-'СЕТ СН'!$F$17</f>
        <v>3959.6269527599998</v>
      </c>
      <c r="S22" s="36">
        <f>SUMIFS(СВЦЭМ!$C$39:$C$782,СВЦЭМ!$A$39:$A$782,$A22,СВЦЭМ!$B$39:$B$782,S$11)+'СЕТ СН'!$F$9+СВЦЭМ!$D$10+'СЕТ СН'!$F$5-'СЕТ СН'!$F$17</f>
        <v>3925.2554476000005</v>
      </c>
      <c r="T22" s="36">
        <f>SUMIFS(СВЦЭМ!$C$39:$C$782,СВЦЭМ!$A$39:$A$782,$A22,СВЦЭМ!$B$39:$B$782,T$11)+'СЕТ СН'!$F$9+СВЦЭМ!$D$10+'СЕТ СН'!$F$5-'СЕТ СН'!$F$17</f>
        <v>3887.5459229200005</v>
      </c>
      <c r="U22" s="36">
        <f>SUMIFS(СВЦЭМ!$C$39:$C$782,СВЦЭМ!$A$39:$A$782,$A22,СВЦЭМ!$B$39:$B$782,U$11)+'СЕТ СН'!$F$9+СВЦЭМ!$D$10+'СЕТ СН'!$F$5-'СЕТ СН'!$F$17</f>
        <v>3840.8251513300002</v>
      </c>
      <c r="V22" s="36">
        <f>SUMIFS(СВЦЭМ!$C$39:$C$782,СВЦЭМ!$A$39:$A$782,$A22,СВЦЭМ!$B$39:$B$782,V$11)+'СЕТ СН'!$F$9+СВЦЭМ!$D$10+'СЕТ СН'!$F$5-'СЕТ СН'!$F$17</f>
        <v>3894.6668281900002</v>
      </c>
      <c r="W22" s="36">
        <f>SUMIFS(СВЦЭМ!$C$39:$C$782,СВЦЭМ!$A$39:$A$782,$A22,СВЦЭМ!$B$39:$B$782,W$11)+'СЕТ СН'!$F$9+СВЦЭМ!$D$10+'СЕТ СН'!$F$5-'СЕТ СН'!$F$17</f>
        <v>3912.2677728799999</v>
      </c>
      <c r="X22" s="36">
        <f>SUMIFS(СВЦЭМ!$C$39:$C$782,СВЦЭМ!$A$39:$A$782,$A22,СВЦЭМ!$B$39:$B$782,X$11)+'СЕТ СН'!$F$9+СВЦЭМ!$D$10+'СЕТ СН'!$F$5-'СЕТ СН'!$F$17</f>
        <v>3956.32974233</v>
      </c>
      <c r="Y22" s="36">
        <f>SUMIFS(СВЦЭМ!$C$39:$C$782,СВЦЭМ!$A$39:$A$782,$A22,СВЦЭМ!$B$39:$B$782,Y$11)+'СЕТ СН'!$F$9+СВЦЭМ!$D$10+'СЕТ СН'!$F$5-'СЕТ СН'!$F$17</f>
        <v>3965.2768770000002</v>
      </c>
    </row>
    <row r="23" spans="1:25" ht="15.75" x14ac:dyDescent="0.2">
      <c r="A23" s="35">
        <f t="shared" si="0"/>
        <v>45334</v>
      </c>
      <c r="B23" s="36">
        <f>SUMIFS(СВЦЭМ!$C$39:$C$782,СВЦЭМ!$A$39:$A$782,$A23,СВЦЭМ!$B$39:$B$782,B$11)+'СЕТ СН'!$F$9+СВЦЭМ!$D$10+'СЕТ СН'!$F$5-'СЕТ СН'!$F$17</f>
        <v>3887.87166505</v>
      </c>
      <c r="C23" s="36">
        <f>SUMIFS(СВЦЭМ!$C$39:$C$782,СВЦЭМ!$A$39:$A$782,$A23,СВЦЭМ!$B$39:$B$782,C$11)+'СЕТ СН'!$F$9+СВЦЭМ!$D$10+'СЕТ СН'!$F$5-'СЕТ СН'!$F$17</f>
        <v>3944.9404684199999</v>
      </c>
      <c r="D23" s="36">
        <f>SUMIFS(СВЦЭМ!$C$39:$C$782,СВЦЭМ!$A$39:$A$782,$A23,СВЦЭМ!$B$39:$B$782,D$11)+'СЕТ СН'!$F$9+СВЦЭМ!$D$10+'СЕТ СН'!$F$5-'СЕТ СН'!$F$17</f>
        <v>3974.4349427899997</v>
      </c>
      <c r="E23" s="36">
        <f>SUMIFS(СВЦЭМ!$C$39:$C$782,СВЦЭМ!$A$39:$A$782,$A23,СВЦЭМ!$B$39:$B$782,E$11)+'СЕТ СН'!$F$9+СВЦЭМ!$D$10+'СЕТ СН'!$F$5-'СЕТ СН'!$F$17</f>
        <v>3981.4277318499999</v>
      </c>
      <c r="F23" s="36">
        <f>SUMIFS(СВЦЭМ!$C$39:$C$782,СВЦЭМ!$A$39:$A$782,$A23,СВЦЭМ!$B$39:$B$782,F$11)+'СЕТ СН'!$F$9+СВЦЭМ!$D$10+'СЕТ СН'!$F$5-'СЕТ СН'!$F$17</f>
        <v>3973.1220239700006</v>
      </c>
      <c r="G23" s="36">
        <f>SUMIFS(СВЦЭМ!$C$39:$C$782,СВЦЭМ!$A$39:$A$782,$A23,СВЦЭМ!$B$39:$B$782,G$11)+'СЕТ СН'!$F$9+СВЦЭМ!$D$10+'СЕТ СН'!$F$5-'СЕТ СН'!$F$17</f>
        <v>3964.9740620299999</v>
      </c>
      <c r="H23" s="36">
        <f>SUMIFS(СВЦЭМ!$C$39:$C$782,СВЦЭМ!$A$39:$A$782,$A23,СВЦЭМ!$B$39:$B$782,H$11)+'СЕТ СН'!$F$9+СВЦЭМ!$D$10+'СЕТ СН'!$F$5-'СЕТ СН'!$F$17</f>
        <v>3956.9327680699998</v>
      </c>
      <c r="I23" s="36">
        <f>SUMIFS(СВЦЭМ!$C$39:$C$782,СВЦЭМ!$A$39:$A$782,$A23,СВЦЭМ!$B$39:$B$782,I$11)+'СЕТ СН'!$F$9+СВЦЭМ!$D$10+'СЕТ СН'!$F$5-'СЕТ СН'!$F$17</f>
        <v>3866.0646486000005</v>
      </c>
      <c r="J23" s="36">
        <f>SUMIFS(СВЦЭМ!$C$39:$C$782,СВЦЭМ!$A$39:$A$782,$A23,СВЦЭМ!$B$39:$B$782,J$11)+'СЕТ СН'!$F$9+СВЦЭМ!$D$10+'СЕТ СН'!$F$5-'СЕТ СН'!$F$17</f>
        <v>3804.2018644899999</v>
      </c>
      <c r="K23" s="36">
        <f>SUMIFS(СВЦЭМ!$C$39:$C$782,СВЦЭМ!$A$39:$A$782,$A23,СВЦЭМ!$B$39:$B$782,K$11)+'СЕТ СН'!$F$9+СВЦЭМ!$D$10+'СЕТ СН'!$F$5-'СЕТ СН'!$F$17</f>
        <v>3793.1144002400001</v>
      </c>
      <c r="L23" s="36">
        <f>SUMIFS(СВЦЭМ!$C$39:$C$782,СВЦЭМ!$A$39:$A$782,$A23,СВЦЭМ!$B$39:$B$782,L$11)+'СЕТ СН'!$F$9+СВЦЭМ!$D$10+'СЕТ СН'!$F$5-'СЕТ СН'!$F$17</f>
        <v>3800.0981207900004</v>
      </c>
      <c r="M23" s="36">
        <f>SUMIFS(СВЦЭМ!$C$39:$C$782,СВЦЭМ!$A$39:$A$782,$A23,СВЦЭМ!$B$39:$B$782,M$11)+'СЕТ СН'!$F$9+СВЦЭМ!$D$10+'СЕТ СН'!$F$5-'СЕТ СН'!$F$17</f>
        <v>3822.4090860200004</v>
      </c>
      <c r="N23" s="36">
        <f>SUMIFS(СВЦЭМ!$C$39:$C$782,СВЦЭМ!$A$39:$A$782,$A23,СВЦЭМ!$B$39:$B$782,N$11)+'СЕТ СН'!$F$9+СВЦЭМ!$D$10+'СЕТ СН'!$F$5-'СЕТ СН'!$F$17</f>
        <v>3828.82009758</v>
      </c>
      <c r="O23" s="36">
        <f>SUMIFS(СВЦЭМ!$C$39:$C$782,СВЦЭМ!$A$39:$A$782,$A23,СВЦЭМ!$B$39:$B$782,O$11)+'СЕТ СН'!$F$9+СВЦЭМ!$D$10+'СЕТ СН'!$F$5-'СЕТ СН'!$F$17</f>
        <v>3840.0178278100002</v>
      </c>
      <c r="P23" s="36">
        <f>SUMIFS(СВЦЭМ!$C$39:$C$782,СВЦЭМ!$A$39:$A$782,$A23,СВЦЭМ!$B$39:$B$782,P$11)+'СЕТ СН'!$F$9+СВЦЭМ!$D$10+'СЕТ СН'!$F$5-'СЕТ СН'!$F$17</f>
        <v>3858.74868195</v>
      </c>
      <c r="Q23" s="36">
        <f>SUMIFS(СВЦЭМ!$C$39:$C$782,СВЦЭМ!$A$39:$A$782,$A23,СВЦЭМ!$B$39:$B$782,Q$11)+'СЕТ СН'!$F$9+СВЦЭМ!$D$10+'СЕТ СН'!$F$5-'СЕТ СН'!$F$17</f>
        <v>3873.7343806199997</v>
      </c>
      <c r="R23" s="36">
        <f>SUMIFS(СВЦЭМ!$C$39:$C$782,СВЦЭМ!$A$39:$A$782,$A23,СВЦЭМ!$B$39:$B$782,R$11)+'СЕТ СН'!$F$9+СВЦЭМ!$D$10+'СЕТ СН'!$F$5-'СЕТ СН'!$F$17</f>
        <v>3865.0290929700004</v>
      </c>
      <c r="S23" s="36">
        <f>SUMIFS(СВЦЭМ!$C$39:$C$782,СВЦЭМ!$A$39:$A$782,$A23,СВЦЭМ!$B$39:$B$782,S$11)+'СЕТ СН'!$F$9+СВЦЭМ!$D$10+'СЕТ СН'!$F$5-'СЕТ СН'!$F$17</f>
        <v>3849.4975573199999</v>
      </c>
      <c r="T23" s="36">
        <f>SUMIFS(СВЦЭМ!$C$39:$C$782,СВЦЭМ!$A$39:$A$782,$A23,СВЦЭМ!$B$39:$B$782,T$11)+'СЕТ СН'!$F$9+СВЦЭМ!$D$10+'СЕТ СН'!$F$5-'СЕТ СН'!$F$17</f>
        <v>3808.9706814299998</v>
      </c>
      <c r="U23" s="36">
        <f>SUMIFS(СВЦЭМ!$C$39:$C$782,СВЦЭМ!$A$39:$A$782,$A23,СВЦЭМ!$B$39:$B$782,U$11)+'СЕТ СН'!$F$9+СВЦЭМ!$D$10+'СЕТ СН'!$F$5-'СЕТ СН'!$F$17</f>
        <v>3794.33752878</v>
      </c>
      <c r="V23" s="36">
        <f>SUMIFS(СВЦЭМ!$C$39:$C$782,СВЦЭМ!$A$39:$A$782,$A23,СВЦЭМ!$B$39:$B$782,V$11)+'СЕТ СН'!$F$9+СВЦЭМ!$D$10+'СЕТ СН'!$F$5-'СЕТ СН'!$F$17</f>
        <v>3848.0907285800004</v>
      </c>
      <c r="W23" s="36">
        <f>SUMIFS(СВЦЭМ!$C$39:$C$782,СВЦЭМ!$A$39:$A$782,$A23,СВЦЭМ!$B$39:$B$782,W$11)+'СЕТ СН'!$F$9+СВЦЭМ!$D$10+'СЕТ СН'!$F$5-'СЕТ СН'!$F$17</f>
        <v>3871.6088414000005</v>
      </c>
      <c r="X23" s="36">
        <f>SUMIFS(СВЦЭМ!$C$39:$C$782,СВЦЭМ!$A$39:$A$782,$A23,СВЦЭМ!$B$39:$B$782,X$11)+'СЕТ СН'!$F$9+СВЦЭМ!$D$10+'СЕТ СН'!$F$5-'СЕТ СН'!$F$17</f>
        <v>3909.10378339</v>
      </c>
      <c r="Y23" s="36">
        <f>SUMIFS(СВЦЭМ!$C$39:$C$782,СВЦЭМ!$A$39:$A$782,$A23,СВЦЭМ!$B$39:$B$782,Y$11)+'СЕТ СН'!$F$9+СВЦЭМ!$D$10+'СЕТ СН'!$F$5-'СЕТ СН'!$F$17</f>
        <v>3924.5349260200001</v>
      </c>
    </row>
    <row r="24" spans="1:25" ht="15.75" x14ac:dyDescent="0.2">
      <c r="A24" s="35">
        <f t="shared" si="0"/>
        <v>45335</v>
      </c>
      <c r="B24" s="36">
        <f>SUMIFS(СВЦЭМ!$C$39:$C$782,СВЦЭМ!$A$39:$A$782,$A24,СВЦЭМ!$B$39:$B$782,B$11)+'СЕТ СН'!$F$9+СВЦЭМ!$D$10+'СЕТ СН'!$F$5-'СЕТ СН'!$F$17</f>
        <v>3962.5092810599999</v>
      </c>
      <c r="C24" s="36">
        <f>SUMIFS(СВЦЭМ!$C$39:$C$782,СВЦЭМ!$A$39:$A$782,$A24,СВЦЭМ!$B$39:$B$782,C$11)+'СЕТ СН'!$F$9+СВЦЭМ!$D$10+'СЕТ СН'!$F$5-'СЕТ СН'!$F$17</f>
        <v>3988.9378601899998</v>
      </c>
      <c r="D24" s="36">
        <f>SUMIFS(СВЦЭМ!$C$39:$C$782,СВЦЭМ!$A$39:$A$782,$A24,СВЦЭМ!$B$39:$B$782,D$11)+'СЕТ СН'!$F$9+СВЦЭМ!$D$10+'СЕТ СН'!$F$5-'СЕТ СН'!$F$17</f>
        <v>4013.9075531400003</v>
      </c>
      <c r="E24" s="36">
        <f>SUMIFS(СВЦЭМ!$C$39:$C$782,СВЦЭМ!$A$39:$A$782,$A24,СВЦЭМ!$B$39:$B$782,E$11)+'СЕТ СН'!$F$9+СВЦЭМ!$D$10+'СЕТ СН'!$F$5-'СЕТ СН'!$F$17</f>
        <v>4026.01433714</v>
      </c>
      <c r="F24" s="36">
        <f>SUMIFS(СВЦЭМ!$C$39:$C$782,СВЦЭМ!$A$39:$A$782,$A24,СВЦЭМ!$B$39:$B$782,F$11)+'СЕТ СН'!$F$9+СВЦЭМ!$D$10+'СЕТ СН'!$F$5-'СЕТ СН'!$F$17</f>
        <v>4020.8302892800002</v>
      </c>
      <c r="G24" s="36">
        <f>SUMIFS(СВЦЭМ!$C$39:$C$782,СВЦЭМ!$A$39:$A$782,$A24,СВЦЭМ!$B$39:$B$782,G$11)+'СЕТ СН'!$F$9+СВЦЭМ!$D$10+'СЕТ СН'!$F$5-'СЕТ СН'!$F$17</f>
        <v>3992.9218944700006</v>
      </c>
      <c r="H24" s="36">
        <f>SUMIFS(СВЦЭМ!$C$39:$C$782,СВЦЭМ!$A$39:$A$782,$A24,СВЦЭМ!$B$39:$B$782,H$11)+'СЕТ СН'!$F$9+СВЦЭМ!$D$10+'СЕТ СН'!$F$5-'СЕТ СН'!$F$17</f>
        <v>3915.5163314600004</v>
      </c>
      <c r="I24" s="36">
        <f>SUMIFS(СВЦЭМ!$C$39:$C$782,СВЦЭМ!$A$39:$A$782,$A24,СВЦЭМ!$B$39:$B$782,I$11)+'СЕТ СН'!$F$9+СВЦЭМ!$D$10+'СЕТ СН'!$F$5-'СЕТ СН'!$F$17</f>
        <v>3859.15691444</v>
      </c>
      <c r="J24" s="36">
        <f>SUMIFS(СВЦЭМ!$C$39:$C$782,СВЦЭМ!$A$39:$A$782,$A24,СВЦЭМ!$B$39:$B$782,J$11)+'СЕТ СН'!$F$9+СВЦЭМ!$D$10+'СЕТ СН'!$F$5-'СЕТ СН'!$F$17</f>
        <v>3810.5077652500004</v>
      </c>
      <c r="K24" s="36">
        <f>SUMIFS(СВЦЭМ!$C$39:$C$782,СВЦЭМ!$A$39:$A$782,$A24,СВЦЭМ!$B$39:$B$782,K$11)+'СЕТ СН'!$F$9+СВЦЭМ!$D$10+'СЕТ СН'!$F$5-'СЕТ СН'!$F$17</f>
        <v>3797.84838403</v>
      </c>
      <c r="L24" s="36">
        <f>SUMIFS(СВЦЭМ!$C$39:$C$782,СВЦЭМ!$A$39:$A$782,$A24,СВЦЭМ!$B$39:$B$782,L$11)+'СЕТ СН'!$F$9+СВЦЭМ!$D$10+'СЕТ СН'!$F$5-'СЕТ СН'!$F$17</f>
        <v>3788.3383115699999</v>
      </c>
      <c r="M24" s="36">
        <f>SUMIFS(СВЦЭМ!$C$39:$C$782,СВЦЭМ!$A$39:$A$782,$A24,СВЦЭМ!$B$39:$B$782,M$11)+'СЕТ СН'!$F$9+СВЦЭМ!$D$10+'СЕТ СН'!$F$5-'СЕТ СН'!$F$17</f>
        <v>3813.6814590100003</v>
      </c>
      <c r="N24" s="36">
        <f>SUMIFS(СВЦЭМ!$C$39:$C$782,СВЦЭМ!$A$39:$A$782,$A24,СВЦЭМ!$B$39:$B$782,N$11)+'СЕТ СН'!$F$9+СВЦЭМ!$D$10+'СЕТ СН'!$F$5-'СЕТ СН'!$F$17</f>
        <v>3810.3679732000001</v>
      </c>
      <c r="O24" s="36">
        <f>SUMIFS(СВЦЭМ!$C$39:$C$782,СВЦЭМ!$A$39:$A$782,$A24,СВЦЭМ!$B$39:$B$782,O$11)+'СЕТ СН'!$F$9+СВЦЭМ!$D$10+'СЕТ СН'!$F$5-'СЕТ СН'!$F$17</f>
        <v>3867.6895387000004</v>
      </c>
      <c r="P24" s="36">
        <f>SUMIFS(СВЦЭМ!$C$39:$C$782,СВЦЭМ!$A$39:$A$782,$A24,СВЦЭМ!$B$39:$B$782,P$11)+'СЕТ СН'!$F$9+СВЦЭМ!$D$10+'СЕТ СН'!$F$5-'СЕТ СН'!$F$17</f>
        <v>3859.9762158800004</v>
      </c>
      <c r="Q24" s="36">
        <f>SUMIFS(СВЦЭМ!$C$39:$C$782,СВЦЭМ!$A$39:$A$782,$A24,СВЦЭМ!$B$39:$B$782,Q$11)+'СЕТ СН'!$F$9+СВЦЭМ!$D$10+'СЕТ СН'!$F$5-'СЕТ СН'!$F$17</f>
        <v>3882.9088115900004</v>
      </c>
      <c r="R24" s="36">
        <f>SUMIFS(СВЦЭМ!$C$39:$C$782,СВЦЭМ!$A$39:$A$782,$A24,СВЦЭМ!$B$39:$B$782,R$11)+'СЕТ СН'!$F$9+СВЦЭМ!$D$10+'СЕТ СН'!$F$5-'СЕТ СН'!$F$17</f>
        <v>3870.7269643500003</v>
      </c>
      <c r="S24" s="36">
        <f>SUMIFS(СВЦЭМ!$C$39:$C$782,СВЦЭМ!$A$39:$A$782,$A24,СВЦЭМ!$B$39:$B$782,S$11)+'СЕТ СН'!$F$9+СВЦЭМ!$D$10+'СЕТ СН'!$F$5-'СЕТ СН'!$F$17</f>
        <v>3839.5668141300002</v>
      </c>
      <c r="T24" s="36">
        <f>SUMIFS(СВЦЭМ!$C$39:$C$782,СВЦЭМ!$A$39:$A$782,$A24,СВЦЭМ!$B$39:$B$782,T$11)+'СЕТ СН'!$F$9+СВЦЭМ!$D$10+'СЕТ СН'!$F$5-'СЕТ СН'!$F$17</f>
        <v>3794.8736536000001</v>
      </c>
      <c r="U24" s="36">
        <f>SUMIFS(СВЦЭМ!$C$39:$C$782,СВЦЭМ!$A$39:$A$782,$A24,СВЦЭМ!$B$39:$B$782,U$11)+'СЕТ СН'!$F$9+СВЦЭМ!$D$10+'СЕТ СН'!$F$5-'СЕТ СН'!$F$17</f>
        <v>3812.9571344100004</v>
      </c>
      <c r="V24" s="36">
        <f>SUMIFS(СВЦЭМ!$C$39:$C$782,СВЦЭМ!$A$39:$A$782,$A24,СВЦЭМ!$B$39:$B$782,V$11)+'СЕТ СН'!$F$9+СВЦЭМ!$D$10+'СЕТ СН'!$F$5-'СЕТ СН'!$F$17</f>
        <v>3860.0643181000005</v>
      </c>
      <c r="W24" s="36">
        <f>SUMIFS(СВЦЭМ!$C$39:$C$782,СВЦЭМ!$A$39:$A$782,$A24,СВЦЭМ!$B$39:$B$782,W$11)+'СЕТ СН'!$F$9+СВЦЭМ!$D$10+'СЕТ СН'!$F$5-'СЕТ СН'!$F$17</f>
        <v>3858.3786179799999</v>
      </c>
      <c r="X24" s="36">
        <f>SUMIFS(СВЦЭМ!$C$39:$C$782,СВЦЭМ!$A$39:$A$782,$A24,СВЦЭМ!$B$39:$B$782,X$11)+'СЕТ СН'!$F$9+СВЦЭМ!$D$10+'СЕТ СН'!$F$5-'СЕТ СН'!$F$17</f>
        <v>3880.8750541500003</v>
      </c>
      <c r="Y24" s="36">
        <f>SUMIFS(СВЦЭМ!$C$39:$C$782,СВЦЭМ!$A$39:$A$782,$A24,СВЦЭМ!$B$39:$B$782,Y$11)+'СЕТ СН'!$F$9+СВЦЭМ!$D$10+'СЕТ СН'!$F$5-'СЕТ СН'!$F$17</f>
        <v>3898.7963457900005</v>
      </c>
    </row>
    <row r="25" spans="1:25" ht="15.75" x14ac:dyDescent="0.2">
      <c r="A25" s="35">
        <f t="shared" si="0"/>
        <v>45336</v>
      </c>
      <c r="B25" s="36">
        <f>SUMIFS(СВЦЭМ!$C$39:$C$782,СВЦЭМ!$A$39:$A$782,$A25,СВЦЭМ!$B$39:$B$782,B$11)+'СЕТ СН'!$F$9+СВЦЭМ!$D$10+'СЕТ СН'!$F$5-'СЕТ СН'!$F$17</f>
        <v>4011.9488637599998</v>
      </c>
      <c r="C25" s="36">
        <f>SUMIFS(СВЦЭМ!$C$39:$C$782,СВЦЭМ!$A$39:$A$782,$A25,СВЦЭМ!$B$39:$B$782,C$11)+'СЕТ СН'!$F$9+СВЦЭМ!$D$10+'СЕТ СН'!$F$5-'СЕТ СН'!$F$17</f>
        <v>4044.0708098000005</v>
      </c>
      <c r="D25" s="36">
        <f>SUMIFS(СВЦЭМ!$C$39:$C$782,СВЦЭМ!$A$39:$A$782,$A25,СВЦЭМ!$B$39:$B$782,D$11)+'СЕТ СН'!$F$9+СВЦЭМ!$D$10+'СЕТ СН'!$F$5-'СЕТ СН'!$F$17</f>
        <v>4061.4507918899999</v>
      </c>
      <c r="E25" s="36">
        <f>SUMIFS(СВЦЭМ!$C$39:$C$782,СВЦЭМ!$A$39:$A$782,$A25,СВЦЭМ!$B$39:$B$782,E$11)+'СЕТ СН'!$F$9+СВЦЭМ!$D$10+'СЕТ СН'!$F$5-'СЕТ СН'!$F$17</f>
        <v>4083.48818089</v>
      </c>
      <c r="F25" s="36">
        <f>SUMIFS(СВЦЭМ!$C$39:$C$782,СВЦЭМ!$A$39:$A$782,$A25,СВЦЭМ!$B$39:$B$782,F$11)+'СЕТ СН'!$F$9+СВЦЭМ!$D$10+'СЕТ СН'!$F$5-'СЕТ СН'!$F$17</f>
        <v>4063.9419536300002</v>
      </c>
      <c r="G25" s="36">
        <f>SUMIFS(СВЦЭМ!$C$39:$C$782,СВЦЭМ!$A$39:$A$782,$A25,СВЦЭМ!$B$39:$B$782,G$11)+'СЕТ СН'!$F$9+СВЦЭМ!$D$10+'СЕТ СН'!$F$5-'СЕТ СН'!$F$17</f>
        <v>4037.62990722</v>
      </c>
      <c r="H25" s="36">
        <f>SUMIFS(СВЦЭМ!$C$39:$C$782,СВЦЭМ!$A$39:$A$782,$A25,СВЦЭМ!$B$39:$B$782,H$11)+'СЕТ СН'!$F$9+СВЦЭМ!$D$10+'СЕТ СН'!$F$5-'СЕТ СН'!$F$17</f>
        <v>3972.4642566399998</v>
      </c>
      <c r="I25" s="36">
        <f>SUMIFS(СВЦЭМ!$C$39:$C$782,СВЦЭМ!$A$39:$A$782,$A25,СВЦЭМ!$B$39:$B$782,I$11)+'СЕТ СН'!$F$9+СВЦЭМ!$D$10+'СЕТ СН'!$F$5-'СЕТ СН'!$F$17</f>
        <v>3921.5081751600001</v>
      </c>
      <c r="J25" s="36">
        <f>SUMIFS(СВЦЭМ!$C$39:$C$782,СВЦЭМ!$A$39:$A$782,$A25,СВЦЭМ!$B$39:$B$782,J$11)+'СЕТ СН'!$F$9+СВЦЭМ!$D$10+'СЕТ СН'!$F$5-'СЕТ СН'!$F$17</f>
        <v>3872.3265006500005</v>
      </c>
      <c r="K25" s="36">
        <f>SUMIFS(СВЦЭМ!$C$39:$C$782,СВЦЭМ!$A$39:$A$782,$A25,СВЦЭМ!$B$39:$B$782,K$11)+'СЕТ СН'!$F$9+СВЦЭМ!$D$10+'СЕТ СН'!$F$5-'СЕТ СН'!$F$17</f>
        <v>3857.9194654100002</v>
      </c>
      <c r="L25" s="36">
        <f>SUMIFS(СВЦЭМ!$C$39:$C$782,СВЦЭМ!$A$39:$A$782,$A25,СВЦЭМ!$B$39:$B$782,L$11)+'СЕТ СН'!$F$9+СВЦЭМ!$D$10+'СЕТ СН'!$F$5-'СЕТ СН'!$F$17</f>
        <v>3866.8618969899999</v>
      </c>
      <c r="M25" s="36">
        <f>SUMIFS(СВЦЭМ!$C$39:$C$782,СВЦЭМ!$A$39:$A$782,$A25,СВЦЭМ!$B$39:$B$782,M$11)+'СЕТ СН'!$F$9+СВЦЭМ!$D$10+'СЕТ СН'!$F$5-'СЕТ СН'!$F$17</f>
        <v>3881.9010562599997</v>
      </c>
      <c r="N25" s="36">
        <f>SUMIFS(СВЦЭМ!$C$39:$C$782,СВЦЭМ!$A$39:$A$782,$A25,СВЦЭМ!$B$39:$B$782,N$11)+'СЕТ СН'!$F$9+СВЦЭМ!$D$10+'СЕТ СН'!$F$5-'СЕТ СН'!$F$17</f>
        <v>3887.7742296500001</v>
      </c>
      <c r="O25" s="36">
        <f>SUMIFS(СВЦЭМ!$C$39:$C$782,СВЦЭМ!$A$39:$A$782,$A25,СВЦЭМ!$B$39:$B$782,O$11)+'СЕТ СН'!$F$9+СВЦЭМ!$D$10+'СЕТ СН'!$F$5-'СЕТ СН'!$F$17</f>
        <v>3914.0976200100004</v>
      </c>
      <c r="P25" s="36">
        <f>SUMIFS(СВЦЭМ!$C$39:$C$782,СВЦЭМ!$A$39:$A$782,$A25,СВЦЭМ!$B$39:$B$782,P$11)+'СЕТ СН'!$F$9+СВЦЭМ!$D$10+'СЕТ СН'!$F$5-'СЕТ СН'!$F$17</f>
        <v>3940.58944118</v>
      </c>
      <c r="Q25" s="36">
        <f>SUMIFS(СВЦЭМ!$C$39:$C$782,СВЦЭМ!$A$39:$A$782,$A25,СВЦЭМ!$B$39:$B$782,Q$11)+'СЕТ СН'!$F$9+СВЦЭМ!$D$10+'СЕТ СН'!$F$5-'СЕТ СН'!$F$17</f>
        <v>3953.4628399800004</v>
      </c>
      <c r="R25" s="36">
        <f>SUMIFS(СВЦЭМ!$C$39:$C$782,СВЦЭМ!$A$39:$A$782,$A25,СВЦЭМ!$B$39:$B$782,R$11)+'СЕТ СН'!$F$9+СВЦЭМ!$D$10+'СЕТ СН'!$F$5-'СЕТ СН'!$F$17</f>
        <v>3956.9015917799998</v>
      </c>
      <c r="S25" s="36">
        <f>SUMIFS(СВЦЭМ!$C$39:$C$782,СВЦЭМ!$A$39:$A$782,$A25,СВЦЭМ!$B$39:$B$782,S$11)+'СЕТ СН'!$F$9+СВЦЭМ!$D$10+'СЕТ СН'!$F$5-'СЕТ СН'!$F$17</f>
        <v>3946.5971703900004</v>
      </c>
      <c r="T25" s="36">
        <f>SUMIFS(СВЦЭМ!$C$39:$C$782,СВЦЭМ!$A$39:$A$782,$A25,СВЦЭМ!$B$39:$B$782,T$11)+'СЕТ СН'!$F$9+СВЦЭМ!$D$10+'СЕТ СН'!$F$5-'СЕТ СН'!$F$17</f>
        <v>3898.9387909699999</v>
      </c>
      <c r="U25" s="36">
        <f>SUMIFS(СВЦЭМ!$C$39:$C$782,СВЦЭМ!$A$39:$A$782,$A25,СВЦЭМ!$B$39:$B$782,U$11)+'СЕТ СН'!$F$9+СВЦЭМ!$D$10+'СЕТ СН'!$F$5-'СЕТ СН'!$F$17</f>
        <v>3898.8287377799998</v>
      </c>
      <c r="V25" s="36">
        <f>SUMIFS(СВЦЭМ!$C$39:$C$782,СВЦЭМ!$A$39:$A$782,$A25,СВЦЭМ!$B$39:$B$782,V$11)+'СЕТ СН'!$F$9+СВЦЭМ!$D$10+'СЕТ СН'!$F$5-'СЕТ СН'!$F$17</f>
        <v>3944.9029702600001</v>
      </c>
      <c r="W25" s="36">
        <f>SUMIFS(СВЦЭМ!$C$39:$C$782,СВЦЭМ!$A$39:$A$782,$A25,СВЦЭМ!$B$39:$B$782,W$11)+'СЕТ СН'!$F$9+СВЦЭМ!$D$10+'СЕТ СН'!$F$5-'СЕТ СН'!$F$17</f>
        <v>3961.8327438599999</v>
      </c>
      <c r="X25" s="36">
        <f>SUMIFS(СВЦЭМ!$C$39:$C$782,СВЦЭМ!$A$39:$A$782,$A25,СВЦЭМ!$B$39:$B$782,X$11)+'СЕТ СН'!$F$9+СВЦЭМ!$D$10+'СЕТ СН'!$F$5-'СЕТ СН'!$F$17</f>
        <v>3979.3438388000004</v>
      </c>
      <c r="Y25" s="36">
        <f>SUMIFS(СВЦЭМ!$C$39:$C$782,СВЦЭМ!$A$39:$A$782,$A25,СВЦЭМ!$B$39:$B$782,Y$11)+'СЕТ СН'!$F$9+СВЦЭМ!$D$10+'СЕТ СН'!$F$5-'СЕТ СН'!$F$17</f>
        <v>4005.8224123</v>
      </c>
    </row>
    <row r="26" spans="1:25" ht="15.75" x14ac:dyDescent="0.2">
      <c r="A26" s="35">
        <f t="shared" si="0"/>
        <v>45337</v>
      </c>
      <c r="B26" s="36">
        <f>SUMIFS(СВЦЭМ!$C$39:$C$782,СВЦЭМ!$A$39:$A$782,$A26,СВЦЭМ!$B$39:$B$782,B$11)+'СЕТ СН'!$F$9+СВЦЭМ!$D$10+'СЕТ СН'!$F$5-'СЕТ СН'!$F$17</f>
        <v>4051.7376222900002</v>
      </c>
      <c r="C26" s="36">
        <f>SUMIFS(СВЦЭМ!$C$39:$C$782,СВЦЭМ!$A$39:$A$782,$A26,СВЦЭМ!$B$39:$B$782,C$11)+'СЕТ СН'!$F$9+СВЦЭМ!$D$10+'СЕТ СН'!$F$5-'СЕТ СН'!$F$17</f>
        <v>4088.4142291899998</v>
      </c>
      <c r="D26" s="36">
        <f>SUMIFS(СВЦЭМ!$C$39:$C$782,СВЦЭМ!$A$39:$A$782,$A26,СВЦЭМ!$B$39:$B$782,D$11)+'СЕТ СН'!$F$9+СВЦЭМ!$D$10+'СЕТ СН'!$F$5-'СЕТ СН'!$F$17</f>
        <v>4103.5618340199999</v>
      </c>
      <c r="E26" s="36">
        <f>SUMIFS(СВЦЭМ!$C$39:$C$782,СВЦЭМ!$A$39:$A$782,$A26,СВЦЭМ!$B$39:$B$782,E$11)+'СЕТ СН'!$F$9+СВЦЭМ!$D$10+'СЕТ СН'!$F$5-'СЕТ СН'!$F$17</f>
        <v>4098.5702398200001</v>
      </c>
      <c r="F26" s="36">
        <f>SUMIFS(СВЦЭМ!$C$39:$C$782,СВЦЭМ!$A$39:$A$782,$A26,СВЦЭМ!$B$39:$B$782,F$11)+'СЕТ СН'!$F$9+СВЦЭМ!$D$10+'СЕТ СН'!$F$5-'СЕТ СН'!$F$17</f>
        <v>4081.2545233800001</v>
      </c>
      <c r="G26" s="36">
        <f>SUMIFS(СВЦЭМ!$C$39:$C$782,СВЦЭМ!$A$39:$A$782,$A26,СВЦЭМ!$B$39:$B$782,G$11)+'СЕТ СН'!$F$9+СВЦЭМ!$D$10+'СЕТ СН'!$F$5-'СЕТ СН'!$F$17</f>
        <v>4079.7021298099999</v>
      </c>
      <c r="H26" s="36">
        <f>SUMIFS(СВЦЭМ!$C$39:$C$782,СВЦЭМ!$A$39:$A$782,$A26,СВЦЭМ!$B$39:$B$782,H$11)+'СЕТ СН'!$F$9+СВЦЭМ!$D$10+'СЕТ СН'!$F$5-'СЕТ СН'!$F$17</f>
        <v>4018.3264221999998</v>
      </c>
      <c r="I26" s="36">
        <f>SUMIFS(СВЦЭМ!$C$39:$C$782,СВЦЭМ!$A$39:$A$782,$A26,СВЦЭМ!$B$39:$B$782,I$11)+'СЕТ СН'!$F$9+СВЦЭМ!$D$10+'СЕТ СН'!$F$5-'СЕТ СН'!$F$17</f>
        <v>3988.6915235200004</v>
      </c>
      <c r="J26" s="36">
        <f>SUMIFS(СВЦЭМ!$C$39:$C$782,СВЦЭМ!$A$39:$A$782,$A26,СВЦЭМ!$B$39:$B$782,J$11)+'СЕТ СН'!$F$9+СВЦЭМ!$D$10+'СЕТ СН'!$F$5-'СЕТ СН'!$F$17</f>
        <v>3920.6907804399998</v>
      </c>
      <c r="K26" s="36">
        <f>SUMIFS(СВЦЭМ!$C$39:$C$782,СВЦЭМ!$A$39:$A$782,$A26,СВЦЭМ!$B$39:$B$782,K$11)+'СЕТ СН'!$F$9+СВЦЭМ!$D$10+'СЕТ СН'!$F$5-'СЕТ СН'!$F$17</f>
        <v>3897.0332051000005</v>
      </c>
      <c r="L26" s="36">
        <f>SUMIFS(СВЦЭМ!$C$39:$C$782,СВЦЭМ!$A$39:$A$782,$A26,СВЦЭМ!$B$39:$B$782,L$11)+'СЕТ СН'!$F$9+СВЦЭМ!$D$10+'СЕТ СН'!$F$5-'СЕТ СН'!$F$17</f>
        <v>3888.9927553200005</v>
      </c>
      <c r="M26" s="36">
        <f>SUMIFS(СВЦЭМ!$C$39:$C$782,СВЦЭМ!$A$39:$A$782,$A26,СВЦЭМ!$B$39:$B$782,M$11)+'СЕТ СН'!$F$9+СВЦЭМ!$D$10+'СЕТ СН'!$F$5-'СЕТ СН'!$F$17</f>
        <v>3898.6389344700001</v>
      </c>
      <c r="N26" s="36">
        <f>SUMIFS(СВЦЭМ!$C$39:$C$782,СВЦЭМ!$A$39:$A$782,$A26,СВЦЭМ!$B$39:$B$782,N$11)+'СЕТ СН'!$F$9+СВЦЭМ!$D$10+'СЕТ СН'!$F$5-'СЕТ СН'!$F$17</f>
        <v>3887.5229769899997</v>
      </c>
      <c r="O26" s="36">
        <f>SUMIFS(СВЦЭМ!$C$39:$C$782,СВЦЭМ!$A$39:$A$782,$A26,СВЦЭМ!$B$39:$B$782,O$11)+'СЕТ СН'!$F$9+СВЦЭМ!$D$10+'СЕТ СН'!$F$5-'СЕТ СН'!$F$17</f>
        <v>3914.6127306999997</v>
      </c>
      <c r="P26" s="36">
        <f>SUMIFS(СВЦЭМ!$C$39:$C$782,СВЦЭМ!$A$39:$A$782,$A26,СВЦЭМ!$B$39:$B$782,P$11)+'СЕТ СН'!$F$9+СВЦЭМ!$D$10+'СЕТ СН'!$F$5-'СЕТ СН'!$F$17</f>
        <v>3931.5887960199998</v>
      </c>
      <c r="Q26" s="36">
        <f>SUMIFS(СВЦЭМ!$C$39:$C$782,СВЦЭМ!$A$39:$A$782,$A26,СВЦЭМ!$B$39:$B$782,Q$11)+'СЕТ СН'!$F$9+СВЦЭМ!$D$10+'СЕТ СН'!$F$5-'СЕТ СН'!$F$17</f>
        <v>3957.3502428900001</v>
      </c>
      <c r="R26" s="36">
        <f>SUMIFS(СВЦЭМ!$C$39:$C$782,СВЦЭМ!$A$39:$A$782,$A26,СВЦЭМ!$B$39:$B$782,R$11)+'СЕТ СН'!$F$9+СВЦЭМ!$D$10+'СЕТ СН'!$F$5-'СЕТ СН'!$F$17</f>
        <v>3962.5212332600004</v>
      </c>
      <c r="S26" s="36">
        <f>SUMIFS(СВЦЭМ!$C$39:$C$782,СВЦЭМ!$A$39:$A$782,$A26,СВЦЭМ!$B$39:$B$782,S$11)+'СЕТ СН'!$F$9+СВЦЭМ!$D$10+'СЕТ СН'!$F$5-'СЕТ СН'!$F$17</f>
        <v>3936.1720506800002</v>
      </c>
      <c r="T26" s="36">
        <f>SUMIFS(СВЦЭМ!$C$39:$C$782,СВЦЭМ!$A$39:$A$782,$A26,СВЦЭМ!$B$39:$B$782,T$11)+'СЕТ СН'!$F$9+СВЦЭМ!$D$10+'СЕТ СН'!$F$5-'СЕТ СН'!$F$17</f>
        <v>3888.4030095400003</v>
      </c>
      <c r="U26" s="36">
        <f>SUMIFS(СВЦЭМ!$C$39:$C$782,СВЦЭМ!$A$39:$A$782,$A26,СВЦЭМ!$B$39:$B$782,U$11)+'СЕТ СН'!$F$9+СВЦЭМ!$D$10+'СЕТ СН'!$F$5-'СЕТ СН'!$F$17</f>
        <v>3875.8105624999998</v>
      </c>
      <c r="V26" s="36">
        <f>SUMIFS(СВЦЭМ!$C$39:$C$782,СВЦЭМ!$A$39:$A$782,$A26,СВЦЭМ!$B$39:$B$782,V$11)+'СЕТ СН'!$F$9+СВЦЭМ!$D$10+'СЕТ СН'!$F$5-'СЕТ СН'!$F$17</f>
        <v>3914.1724151999997</v>
      </c>
      <c r="W26" s="36">
        <f>SUMIFS(СВЦЭМ!$C$39:$C$782,СВЦЭМ!$A$39:$A$782,$A26,СВЦЭМ!$B$39:$B$782,W$11)+'СЕТ СН'!$F$9+СВЦЭМ!$D$10+'СЕТ СН'!$F$5-'СЕТ СН'!$F$17</f>
        <v>3933.8346015899997</v>
      </c>
      <c r="X26" s="36">
        <f>SUMIFS(СВЦЭМ!$C$39:$C$782,СВЦЭМ!$A$39:$A$782,$A26,СВЦЭМ!$B$39:$B$782,X$11)+'СЕТ СН'!$F$9+СВЦЭМ!$D$10+'СЕТ СН'!$F$5-'СЕТ СН'!$F$17</f>
        <v>3965.2747128999999</v>
      </c>
      <c r="Y26" s="36">
        <f>SUMIFS(СВЦЭМ!$C$39:$C$782,СВЦЭМ!$A$39:$A$782,$A26,СВЦЭМ!$B$39:$B$782,Y$11)+'СЕТ СН'!$F$9+СВЦЭМ!$D$10+'СЕТ СН'!$F$5-'СЕТ СН'!$F$17</f>
        <v>3988.48393278</v>
      </c>
    </row>
    <row r="27" spans="1:25" ht="15.75" x14ac:dyDescent="0.2">
      <c r="A27" s="35">
        <f t="shared" si="0"/>
        <v>45338</v>
      </c>
      <c r="B27" s="36">
        <f>SUMIFS(СВЦЭМ!$C$39:$C$782,СВЦЭМ!$A$39:$A$782,$A27,СВЦЭМ!$B$39:$B$782,B$11)+'СЕТ СН'!$F$9+СВЦЭМ!$D$10+'СЕТ СН'!$F$5-'СЕТ СН'!$F$17</f>
        <v>4011.4001720200004</v>
      </c>
      <c r="C27" s="36">
        <f>SUMIFS(СВЦЭМ!$C$39:$C$782,СВЦЭМ!$A$39:$A$782,$A27,СВЦЭМ!$B$39:$B$782,C$11)+'СЕТ СН'!$F$9+СВЦЭМ!$D$10+'СЕТ СН'!$F$5-'СЕТ СН'!$F$17</f>
        <v>4060.4717654900005</v>
      </c>
      <c r="D27" s="36">
        <f>SUMIFS(СВЦЭМ!$C$39:$C$782,СВЦЭМ!$A$39:$A$782,$A27,СВЦЭМ!$B$39:$B$782,D$11)+'СЕТ СН'!$F$9+СВЦЭМ!$D$10+'СЕТ СН'!$F$5-'СЕТ СН'!$F$17</f>
        <v>4056.5380534900005</v>
      </c>
      <c r="E27" s="36">
        <f>SUMIFS(СВЦЭМ!$C$39:$C$782,СВЦЭМ!$A$39:$A$782,$A27,СВЦЭМ!$B$39:$B$782,E$11)+'СЕТ СН'!$F$9+СВЦЭМ!$D$10+'СЕТ СН'!$F$5-'СЕТ СН'!$F$17</f>
        <v>4084.6434453000002</v>
      </c>
      <c r="F27" s="36">
        <f>SUMIFS(СВЦЭМ!$C$39:$C$782,СВЦЭМ!$A$39:$A$782,$A27,СВЦЭМ!$B$39:$B$782,F$11)+'СЕТ СН'!$F$9+СВЦЭМ!$D$10+'СЕТ СН'!$F$5-'СЕТ СН'!$F$17</f>
        <v>4057.8301693000003</v>
      </c>
      <c r="G27" s="36">
        <f>SUMIFS(СВЦЭМ!$C$39:$C$782,СВЦЭМ!$A$39:$A$782,$A27,СВЦЭМ!$B$39:$B$782,G$11)+'СЕТ СН'!$F$9+СВЦЭМ!$D$10+'СЕТ СН'!$F$5-'СЕТ СН'!$F$17</f>
        <v>4022.4600061399997</v>
      </c>
      <c r="H27" s="36">
        <f>SUMIFS(СВЦЭМ!$C$39:$C$782,СВЦЭМ!$A$39:$A$782,$A27,СВЦЭМ!$B$39:$B$782,H$11)+'СЕТ СН'!$F$9+СВЦЭМ!$D$10+'СЕТ СН'!$F$5-'СЕТ СН'!$F$17</f>
        <v>3975.7437761800002</v>
      </c>
      <c r="I27" s="36">
        <f>SUMIFS(СВЦЭМ!$C$39:$C$782,СВЦЭМ!$A$39:$A$782,$A27,СВЦЭМ!$B$39:$B$782,I$11)+'СЕТ СН'!$F$9+СВЦЭМ!$D$10+'СЕТ СН'!$F$5-'СЕТ СН'!$F$17</f>
        <v>3919.3739859400002</v>
      </c>
      <c r="J27" s="36">
        <f>SUMIFS(СВЦЭМ!$C$39:$C$782,СВЦЭМ!$A$39:$A$782,$A27,СВЦЭМ!$B$39:$B$782,J$11)+'СЕТ СН'!$F$9+СВЦЭМ!$D$10+'СЕТ СН'!$F$5-'СЕТ СН'!$F$17</f>
        <v>3874.9417394800003</v>
      </c>
      <c r="K27" s="36">
        <f>SUMIFS(СВЦЭМ!$C$39:$C$782,СВЦЭМ!$A$39:$A$782,$A27,СВЦЭМ!$B$39:$B$782,K$11)+'СЕТ СН'!$F$9+СВЦЭМ!$D$10+'СЕТ СН'!$F$5-'СЕТ СН'!$F$17</f>
        <v>3872.4638616499997</v>
      </c>
      <c r="L27" s="36">
        <f>SUMIFS(СВЦЭМ!$C$39:$C$782,СВЦЭМ!$A$39:$A$782,$A27,СВЦЭМ!$B$39:$B$782,L$11)+'СЕТ СН'!$F$9+СВЦЭМ!$D$10+'СЕТ СН'!$F$5-'СЕТ СН'!$F$17</f>
        <v>3889.2090569900001</v>
      </c>
      <c r="M27" s="36">
        <f>SUMIFS(СВЦЭМ!$C$39:$C$782,СВЦЭМ!$A$39:$A$782,$A27,СВЦЭМ!$B$39:$B$782,M$11)+'СЕТ СН'!$F$9+СВЦЭМ!$D$10+'СЕТ СН'!$F$5-'СЕТ СН'!$F$17</f>
        <v>3900.5126765599998</v>
      </c>
      <c r="N27" s="36">
        <f>SUMIFS(СВЦЭМ!$C$39:$C$782,СВЦЭМ!$A$39:$A$782,$A27,СВЦЭМ!$B$39:$B$782,N$11)+'СЕТ СН'!$F$9+СВЦЭМ!$D$10+'СЕТ СН'!$F$5-'СЕТ СН'!$F$17</f>
        <v>3900.9253893300001</v>
      </c>
      <c r="O27" s="36">
        <f>SUMIFS(СВЦЭМ!$C$39:$C$782,СВЦЭМ!$A$39:$A$782,$A27,СВЦЭМ!$B$39:$B$782,O$11)+'СЕТ СН'!$F$9+СВЦЭМ!$D$10+'СЕТ СН'!$F$5-'СЕТ СН'!$F$17</f>
        <v>3920.7972719899999</v>
      </c>
      <c r="P27" s="36">
        <f>SUMIFS(СВЦЭМ!$C$39:$C$782,СВЦЭМ!$A$39:$A$782,$A27,СВЦЭМ!$B$39:$B$782,P$11)+'СЕТ СН'!$F$9+СВЦЭМ!$D$10+'СЕТ СН'!$F$5-'СЕТ СН'!$F$17</f>
        <v>3938.8292889499999</v>
      </c>
      <c r="Q27" s="36">
        <f>SUMIFS(СВЦЭМ!$C$39:$C$782,СВЦЭМ!$A$39:$A$782,$A27,СВЦЭМ!$B$39:$B$782,Q$11)+'СЕТ СН'!$F$9+СВЦЭМ!$D$10+'СЕТ СН'!$F$5-'СЕТ СН'!$F$17</f>
        <v>3960.7641422900006</v>
      </c>
      <c r="R27" s="36">
        <f>SUMIFS(СВЦЭМ!$C$39:$C$782,СВЦЭМ!$A$39:$A$782,$A27,СВЦЭМ!$B$39:$B$782,R$11)+'СЕТ СН'!$F$9+СВЦЭМ!$D$10+'СЕТ СН'!$F$5-'СЕТ СН'!$F$17</f>
        <v>3956.05873729</v>
      </c>
      <c r="S27" s="36">
        <f>SUMIFS(СВЦЭМ!$C$39:$C$782,СВЦЭМ!$A$39:$A$782,$A27,СВЦЭМ!$B$39:$B$782,S$11)+'СЕТ СН'!$F$9+СВЦЭМ!$D$10+'СЕТ СН'!$F$5-'СЕТ СН'!$F$17</f>
        <v>3927.26053047</v>
      </c>
      <c r="T27" s="36">
        <f>SUMIFS(СВЦЭМ!$C$39:$C$782,СВЦЭМ!$A$39:$A$782,$A27,СВЦЭМ!$B$39:$B$782,T$11)+'СЕТ СН'!$F$9+СВЦЭМ!$D$10+'СЕТ СН'!$F$5-'СЕТ СН'!$F$17</f>
        <v>3879.3647433300002</v>
      </c>
      <c r="U27" s="36">
        <f>SUMIFS(СВЦЭМ!$C$39:$C$782,СВЦЭМ!$A$39:$A$782,$A27,СВЦЭМ!$B$39:$B$782,U$11)+'СЕТ СН'!$F$9+СВЦЭМ!$D$10+'СЕТ СН'!$F$5-'СЕТ СН'!$F$17</f>
        <v>3869.6054231400003</v>
      </c>
      <c r="V27" s="36">
        <f>SUMIFS(СВЦЭМ!$C$39:$C$782,СВЦЭМ!$A$39:$A$782,$A27,СВЦЭМ!$B$39:$B$782,V$11)+'СЕТ СН'!$F$9+СВЦЭМ!$D$10+'СЕТ СН'!$F$5-'СЕТ СН'!$F$17</f>
        <v>3904.5654853100004</v>
      </c>
      <c r="W27" s="36">
        <f>SUMIFS(СВЦЭМ!$C$39:$C$782,СВЦЭМ!$A$39:$A$782,$A27,СВЦЭМ!$B$39:$B$782,W$11)+'СЕТ СН'!$F$9+СВЦЭМ!$D$10+'СЕТ СН'!$F$5-'СЕТ СН'!$F$17</f>
        <v>3913.8654274199998</v>
      </c>
      <c r="X27" s="36">
        <f>SUMIFS(СВЦЭМ!$C$39:$C$782,СВЦЭМ!$A$39:$A$782,$A27,СВЦЭМ!$B$39:$B$782,X$11)+'СЕТ СН'!$F$9+СВЦЭМ!$D$10+'СЕТ СН'!$F$5-'СЕТ СН'!$F$17</f>
        <v>3956.7115632800005</v>
      </c>
      <c r="Y27" s="36">
        <f>SUMIFS(СВЦЭМ!$C$39:$C$782,СВЦЭМ!$A$39:$A$782,$A27,СВЦЭМ!$B$39:$B$782,Y$11)+'СЕТ СН'!$F$9+СВЦЭМ!$D$10+'СЕТ СН'!$F$5-'СЕТ СН'!$F$17</f>
        <v>4037.8779732100002</v>
      </c>
    </row>
    <row r="28" spans="1:25" ht="15.75" x14ac:dyDescent="0.2">
      <c r="A28" s="35">
        <f t="shared" si="0"/>
        <v>45339</v>
      </c>
      <c r="B28" s="36">
        <f>SUMIFS(СВЦЭМ!$C$39:$C$782,СВЦЭМ!$A$39:$A$782,$A28,СВЦЭМ!$B$39:$B$782,B$11)+'СЕТ СН'!$F$9+СВЦЭМ!$D$10+'СЕТ СН'!$F$5-'СЕТ СН'!$F$17</f>
        <v>4049.3320203000003</v>
      </c>
      <c r="C28" s="36">
        <f>SUMIFS(СВЦЭМ!$C$39:$C$782,СВЦЭМ!$A$39:$A$782,$A28,СВЦЭМ!$B$39:$B$782,C$11)+'СЕТ СН'!$F$9+СВЦЭМ!$D$10+'СЕТ СН'!$F$5-'СЕТ СН'!$F$17</f>
        <v>4049.9972108399998</v>
      </c>
      <c r="D28" s="36">
        <f>SUMIFS(СВЦЭМ!$C$39:$C$782,СВЦЭМ!$A$39:$A$782,$A28,СВЦЭМ!$B$39:$B$782,D$11)+'СЕТ СН'!$F$9+СВЦЭМ!$D$10+'СЕТ СН'!$F$5-'СЕТ СН'!$F$17</f>
        <v>4062.7826483600002</v>
      </c>
      <c r="E28" s="36">
        <f>SUMIFS(СВЦЭМ!$C$39:$C$782,СВЦЭМ!$A$39:$A$782,$A28,СВЦЭМ!$B$39:$B$782,E$11)+'СЕТ СН'!$F$9+СВЦЭМ!$D$10+'СЕТ СН'!$F$5-'СЕТ СН'!$F$17</f>
        <v>4054.8266860499998</v>
      </c>
      <c r="F28" s="36">
        <f>SUMIFS(СВЦЭМ!$C$39:$C$782,СВЦЭМ!$A$39:$A$782,$A28,СВЦЭМ!$B$39:$B$782,F$11)+'СЕТ СН'!$F$9+СВЦЭМ!$D$10+'СЕТ СН'!$F$5-'СЕТ СН'!$F$17</f>
        <v>4076.08278548</v>
      </c>
      <c r="G28" s="36">
        <f>SUMIFS(СВЦЭМ!$C$39:$C$782,СВЦЭМ!$A$39:$A$782,$A28,СВЦЭМ!$B$39:$B$782,G$11)+'СЕТ СН'!$F$9+СВЦЭМ!$D$10+'СЕТ СН'!$F$5-'СЕТ СН'!$F$17</f>
        <v>4059.8427826100005</v>
      </c>
      <c r="H28" s="36">
        <f>SUMIFS(СВЦЭМ!$C$39:$C$782,СВЦЭМ!$A$39:$A$782,$A28,СВЦЭМ!$B$39:$B$782,H$11)+'СЕТ СН'!$F$9+СВЦЭМ!$D$10+'СЕТ СН'!$F$5-'СЕТ СН'!$F$17</f>
        <v>4029.02333671</v>
      </c>
      <c r="I28" s="36">
        <f>SUMIFS(СВЦЭМ!$C$39:$C$782,СВЦЭМ!$A$39:$A$782,$A28,СВЦЭМ!$B$39:$B$782,I$11)+'СЕТ СН'!$F$9+СВЦЭМ!$D$10+'СЕТ СН'!$F$5-'СЕТ СН'!$F$17</f>
        <v>4002.6942232700003</v>
      </c>
      <c r="J28" s="36">
        <f>SUMIFS(СВЦЭМ!$C$39:$C$782,СВЦЭМ!$A$39:$A$782,$A28,СВЦЭМ!$B$39:$B$782,J$11)+'СЕТ СН'!$F$9+СВЦЭМ!$D$10+'СЕТ СН'!$F$5-'СЕТ СН'!$F$17</f>
        <v>3910.8582401599997</v>
      </c>
      <c r="K28" s="36">
        <f>SUMIFS(СВЦЭМ!$C$39:$C$782,СВЦЭМ!$A$39:$A$782,$A28,СВЦЭМ!$B$39:$B$782,K$11)+'СЕТ СН'!$F$9+СВЦЭМ!$D$10+'СЕТ СН'!$F$5-'СЕТ СН'!$F$17</f>
        <v>3854.8317410700001</v>
      </c>
      <c r="L28" s="36">
        <f>SUMIFS(СВЦЭМ!$C$39:$C$782,СВЦЭМ!$A$39:$A$782,$A28,СВЦЭМ!$B$39:$B$782,L$11)+'СЕТ СН'!$F$9+СВЦЭМ!$D$10+'СЕТ СН'!$F$5-'СЕТ СН'!$F$17</f>
        <v>3823.2510539499999</v>
      </c>
      <c r="M28" s="36">
        <f>SUMIFS(СВЦЭМ!$C$39:$C$782,СВЦЭМ!$A$39:$A$782,$A28,СВЦЭМ!$B$39:$B$782,M$11)+'СЕТ СН'!$F$9+СВЦЭМ!$D$10+'СЕТ СН'!$F$5-'СЕТ СН'!$F$17</f>
        <v>3832.3796434699998</v>
      </c>
      <c r="N28" s="36">
        <f>SUMIFS(СВЦЭМ!$C$39:$C$782,СВЦЭМ!$A$39:$A$782,$A28,СВЦЭМ!$B$39:$B$782,N$11)+'СЕТ СН'!$F$9+СВЦЭМ!$D$10+'СЕТ СН'!$F$5-'СЕТ СН'!$F$17</f>
        <v>3847.0121840500005</v>
      </c>
      <c r="O28" s="36">
        <f>SUMIFS(СВЦЭМ!$C$39:$C$782,СВЦЭМ!$A$39:$A$782,$A28,СВЦЭМ!$B$39:$B$782,O$11)+'СЕТ СН'!$F$9+СВЦЭМ!$D$10+'СЕТ СН'!$F$5-'СЕТ СН'!$F$17</f>
        <v>3878.6926937400003</v>
      </c>
      <c r="P28" s="36">
        <f>SUMIFS(СВЦЭМ!$C$39:$C$782,СВЦЭМ!$A$39:$A$782,$A28,СВЦЭМ!$B$39:$B$782,P$11)+'СЕТ СН'!$F$9+СВЦЭМ!$D$10+'СЕТ СН'!$F$5-'СЕТ СН'!$F$17</f>
        <v>3899.5568359400004</v>
      </c>
      <c r="Q28" s="36">
        <f>SUMIFS(СВЦЭМ!$C$39:$C$782,СВЦЭМ!$A$39:$A$782,$A28,СВЦЭМ!$B$39:$B$782,Q$11)+'СЕТ СН'!$F$9+СВЦЭМ!$D$10+'СЕТ СН'!$F$5-'СЕТ СН'!$F$17</f>
        <v>3914.3834675500002</v>
      </c>
      <c r="R28" s="36">
        <f>SUMIFS(СВЦЭМ!$C$39:$C$782,СВЦЭМ!$A$39:$A$782,$A28,СВЦЭМ!$B$39:$B$782,R$11)+'СЕТ СН'!$F$9+СВЦЭМ!$D$10+'СЕТ СН'!$F$5-'СЕТ СН'!$F$17</f>
        <v>3922.8003105600001</v>
      </c>
      <c r="S28" s="36">
        <f>SUMIFS(СВЦЭМ!$C$39:$C$782,СВЦЭМ!$A$39:$A$782,$A28,СВЦЭМ!$B$39:$B$782,S$11)+'СЕТ СН'!$F$9+СВЦЭМ!$D$10+'СЕТ СН'!$F$5-'СЕТ СН'!$F$17</f>
        <v>3901.5744699300003</v>
      </c>
      <c r="T28" s="36">
        <f>SUMIFS(СВЦЭМ!$C$39:$C$782,СВЦЭМ!$A$39:$A$782,$A28,СВЦЭМ!$B$39:$B$782,T$11)+'СЕТ СН'!$F$9+СВЦЭМ!$D$10+'СЕТ СН'!$F$5-'СЕТ СН'!$F$17</f>
        <v>3844.0143685500007</v>
      </c>
      <c r="U28" s="36">
        <f>SUMIFS(СВЦЭМ!$C$39:$C$782,СВЦЭМ!$A$39:$A$782,$A28,СВЦЭМ!$B$39:$B$782,U$11)+'СЕТ СН'!$F$9+СВЦЭМ!$D$10+'СЕТ СН'!$F$5-'СЕТ СН'!$F$17</f>
        <v>3843.0699527699999</v>
      </c>
      <c r="V28" s="36">
        <f>SUMIFS(СВЦЭМ!$C$39:$C$782,СВЦЭМ!$A$39:$A$782,$A28,СВЦЭМ!$B$39:$B$782,V$11)+'СЕТ СН'!$F$9+СВЦЭМ!$D$10+'СЕТ СН'!$F$5-'СЕТ СН'!$F$17</f>
        <v>3909.5953829199998</v>
      </c>
      <c r="W28" s="36">
        <f>SUMIFS(СВЦЭМ!$C$39:$C$782,СВЦЭМ!$A$39:$A$782,$A28,СВЦЭМ!$B$39:$B$782,W$11)+'СЕТ СН'!$F$9+СВЦЭМ!$D$10+'СЕТ СН'!$F$5-'СЕТ СН'!$F$17</f>
        <v>3933.9689157800003</v>
      </c>
      <c r="X28" s="36">
        <f>SUMIFS(СВЦЭМ!$C$39:$C$782,СВЦЭМ!$A$39:$A$782,$A28,СВЦЭМ!$B$39:$B$782,X$11)+'СЕТ СН'!$F$9+СВЦЭМ!$D$10+'СЕТ СН'!$F$5-'СЕТ СН'!$F$17</f>
        <v>3978.60558451</v>
      </c>
      <c r="Y28" s="36">
        <f>SUMIFS(СВЦЭМ!$C$39:$C$782,СВЦЭМ!$A$39:$A$782,$A28,СВЦЭМ!$B$39:$B$782,Y$11)+'СЕТ СН'!$F$9+СВЦЭМ!$D$10+'СЕТ СН'!$F$5-'СЕТ СН'!$F$17</f>
        <v>3994.5785506700004</v>
      </c>
    </row>
    <row r="29" spans="1:25" ht="15.75" x14ac:dyDescent="0.2">
      <c r="A29" s="35">
        <f t="shared" si="0"/>
        <v>45340</v>
      </c>
      <c r="B29" s="36">
        <f>SUMIFS(СВЦЭМ!$C$39:$C$782,СВЦЭМ!$A$39:$A$782,$A29,СВЦЭМ!$B$39:$B$782,B$11)+'СЕТ СН'!$F$9+СВЦЭМ!$D$10+'СЕТ СН'!$F$5-'СЕТ СН'!$F$17</f>
        <v>4005.3357271499999</v>
      </c>
      <c r="C29" s="36">
        <f>SUMIFS(СВЦЭМ!$C$39:$C$782,СВЦЭМ!$A$39:$A$782,$A29,СВЦЭМ!$B$39:$B$782,C$11)+'СЕТ СН'!$F$9+СВЦЭМ!$D$10+'СЕТ СН'!$F$5-'СЕТ СН'!$F$17</f>
        <v>4071.8996903200004</v>
      </c>
      <c r="D29" s="36">
        <f>SUMIFS(СВЦЭМ!$C$39:$C$782,СВЦЭМ!$A$39:$A$782,$A29,СВЦЭМ!$B$39:$B$782,D$11)+'СЕТ СН'!$F$9+СВЦЭМ!$D$10+'СЕТ СН'!$F$5-'СЕТ СН'!$F$17</f>
        <v>4055.3444315200004</v>
      </c>
      <c r="E29" s="36">
        <f>SUMIFS(СВЦЭМ!$C$39:$C$782,СВЦЭМ!$A$39:$A$782,$A29,СВЦЭМ!$B$39:$B$782,E$11)+'СЕТ СН'!$F$9+СВЦЭМ!$D$10+'СЕТ СН'!$F$5-'СЕТ СН'!$F$17</f>
        <v>4081.3762217100002</v>
      </c>
      <c r="F29" s="36">
        <f>SUMIFS(СВЦЭМ!$C$39:$C$782,СВЦЭМ!$A$39:$A$782,$A29,СВЦЭМ!$B$39:$B$782,F$11)+'СЕТ СН'!$F$9+СВЦЭМ!$D$10+'СЕТ СН'!$F$5-'СЕТ СН'!$F$17</f>
        <v>4069.8494768500004</v>
      </c>
      <c r="G29" s="36">
        <f>SUMIFS(СВЦЭМ!$C$39:$C$782,СВЦЭМ!$A$39:$A$782,$A29,СВЦЭМ!$B$39:$B$782,G$11)+'СЕТ СН'!$F$9+СВЦЭМ!$D$10+'СЕТ СН'!$F$5-'СЕТ СН'!$F$17</f>
        <v>4044.0215431799998</v>
      </c>
      <c r="H29" s="36">
        <f>SUMIFS(СВЦЭМ!$C$39:$C$782,СВЦЭМ!$A$39:$A$782,$A29,СВЦЭМ!$B$39:$B$782,H$11)+'СЕТ СН'!$F$9+СВЦЭМ!$D$10+'СЕТ СН'!$F$5-'СЕТ СН'!$F$17</f>
        <v>3996.8859177599998</v>
      </c>
      <c r="I29" s="36">
        <f>SUMIFS(СВЦЭМ!$C$39:$C$782,СВЦЭМ!$A$39:$A$782,$A29,СВЦЭМ!$B$39:$B$782,I$11)+'СЕТ СН'!$F$9+СВЦЭМ!$D$10+'СЕТ СН'!$F$5-'СЕТ СН'!$F$17</f>
        <v>4000.2353825400005</v>
      </c>
      <c r="J29" s="36">
        <f>SUMIFS(СВЦЭМ!$C$39:$C$782,СВЦЭМ!$A$39:$A$782,$A29,СВЦЭМ!$B$39:$B$782,J$11)+'СЕТ СН'!$F$9+СВЦЭМ!$D$10+'СЕТ СН'!$F$5-'СЕТ СН'!$F$17</f>
        <v>3891.8462075100006</v>
      </c>
      <c r="K29" s="36">
        <f>SUMIFS(СВЦЭМ!$C$39:$C$782,СВЦЭМ!$A$39:$A$782,$A29,СВЦЭМ!$B$39:$B$782,K$11)+'СЕТ СН'!$F$9+СВЦЭМ!$D$10+'СЕТ СН'!$F$5-'СЕТ СН'!$F$17</f>
        <v>3845.89198906</v>
      </c>
      <c r="L29" s="36">
        <f>SUMIFS(СВЦЭМ!$C$39:$C$782,СВЦЭМ!$A$39:$A$782,$A29,СВЦЭМ!$B$39:$B$782,L$11)+'СЕТ СН'!$F$9+СВЦЭМ!$D$10+'СЕТ СН'!$F$5-'СЕТ СН'!$F$17</f>
        <v>3814.8203706900003</v>
      </c>
      <c r="M29" s="36">
        <f>SUMIFS(СВЦЭМ!$C$39:$C$782,СВЦЭМ!$A$39:$A$782,$A29,СВЦЭМ!$B$39:$B$782,M$11)+'СЕТ СН'!$F$9+СВЦЭМ!$D$10+'СЕТ СН'!$F$5-'СЕТ СН'!$F$17</f>
        <v>3807.2473399500004</v>
      </c>
      <c r="N29" s="36">
        <f>SUMIFS(СВЦЭМ!$C$39:$C$782,СВЦЭМ!$A$39:$A$782,$A29,СВЦЭМ!$B$39:$B$782,N$11)+'СЕТ СН'!$F$9+СВЦЭМ!$D$10+'СЕТ СН'!$F$5-'СЕТ СН'!$F$17</f>
        <v>3827.2650888799999</v>
      </c>
      <c r="O29" s="36">
        <f>SUMIFS(СВЦЭМ!$C$39:$C$782,СВЦЭМ!$A$39:$A$782,$A29,СВЦЭМ!$B$39:$B$782,O$11)+'СЕТ СН'!$F$9+СВЦЭМ!$D$10+'СЕТ СН'!$F$5-'СЕТ СН'!$F$17</f>
        <v>3847.7333404300007</v>
      </c>
      <c r="P29" s="36">
        <f>SUMIFS(СВЦЭМ!$C$39:$C$782,СВЦЭМ!$A$39:$A$782,$A29,СВЦЭМ!$B$39:$B$782,P$11)+'СЕТ СН'!$F$9+СВЦЭМ!$D$10+'СЕТ СН'!$F$5-'СЕТ СН'!$F$17</f>
        <v>3870.7076296400001</v>
      </c>
      <c r="Q29" s="36">
        <f>SUMIFS(СВЦЭМ!$C$39:$C$782,СВЦЭМ!$A$39:$A$782,$A29,СВЦЭМ!$B$39:$B$782,Q$11)+'СЕТ СН'!$F$9+СВЦЭМ!$D$10+'СЕТ СН'!$F$5-'СЕТ СН'!$F$17</f>
        <v>3890.5854745400002</v>
      </c>
      <c r="R29" s="36">
        <f>SUMIFS(СВЦЭМ!$C$39:$C$782,СВЦЭМ!$A$39:$A$782,$A29,СВЦЭМ!$B$39:$B$782,R$11)+'СЕТ СН'!$F$9+СВЦЭМ!$D$10+'СЕТ СН'!$F$5-'СЕТ СН'!$F$17</f>
        <v>3900.3813149699999</v>
      </c>
      <c r="S29" s="36">
        <f>SUMIFS(СВЦЭМ!$C$39:$C$782,СВЦЭМ!$A$39:$A$782,$A29,СВЦЭМ!$B$39:$B$782,S$11)+'СЕТ СН'!$F$9+СВЦЭМ!$D$10+'СЕТ СН'!$F$5-'СЕТ СН'!$F$17</f>
        <v>3858.2604006900001</v>
      </c>
      <c r="T29" s="36">
        <f>SUMIFS(СВЦЭМ!$C$39:$C$782,СВЦЭМ!$A$39:$A$782,$A29,СВЦЭМ!$B$39:$B$782,T$11)+'СЕТ СН'!$F$9+СВЦЭМ!$D$10+'СЕТ СН'!$F$5-'СЕТ СН'!$F$17</f>
        <v>3807.0105999099997</v>
      </c>
      <c r="U29" s="36">
        <f>SUMIFS(СВЦЭМ!$C$39:$C$782,СВЦЭМ!$A$39:$A$782,$A29,СВЦЭМ!$B$39:$B$782,U$11)+'СЕТ СН'!$F$9+СВЦЭМ!$D$10+'СЕТ СН'!$F$5-'СЕТ СН'!$F$17</f>
        <v>3778.3128172800002</v>
      </c>
      <c r="V29" s="36">
        <f>SUMIFS(СВЦЭМ!$C$39:$C$782,СВЦЭМ!$A$39:$A$782,$A29,СВЦЭМ!$B$39:$B$782,V$11)+'СЕТ СН'!$F$9+СВЦЭМ!$D$10+'СЕТ СН'!$F$5-'СЕТ СН'!$F$17</f>
        <v>3840.8132963799999</v>
      </c>
      <c r="W29" s="36">
        <f>SUMIFS(СВЦЭМ!$C$39:$C$782,СВЦЭМ!$A$39:$A$782,$A29,СВЦЭМ!$B$39:$B$782,W$11)+'СЕТ СН'!$F$9+СВЦЭМ!$D$10+'СЕТ СН'!$F$5-'СЕТ СН'!$F$17</f>
        <v>3861.4152017799997</v>
      </c>
      <c r="X29" s="36">
        <f>SUMIFS(СВЦЭМ!$C$39:$C$782,СВЦЭМ!$A$39:$A$782,$A29,СВЦЭМ!$B$39:$B$782,X$11)+'СЕТ СН'!$F$9+СВЦЭМ!$D$10+'СЕТ СН'!$F$5-'СЕТ СН'!$F$17</f>
        <v>3896.30188275</v>
      </c>
      <c r="Y29" s="36">
        <f>SUMIFS(СВЦЭМ!$C$39:$C$782,СВЦЭМ!$A$39:$A$782,$A29,СВЦЭМ!$B$39:$B$782,Y$11)+'СЕТ СН'!$F$9+СВЦЭМ!$D$10+'СЕТ СН'!$F$5-'СЕТ СН'!$F$17</f>
        <v>3929.8298641900001</v>
      </c>
    </row>
    <row r="30" spans="1:25" ht="15.75" x14ac:dyDescent="0.2">
      <c r="A30" s="35">
        <f t="shared" si="0"/>
        <v>45341</v>
      </c>
      <c r="B30" s="36">
        <f>SUMIFS(СВЦЭМ!$C$39:$C$782,СВЦЭМ!$A$39:$A$782,$A30,СВЦЭМ!$B$39:$B$782,B$11)+'СЕТ СН'!$F$9+СВЦЭМ!$D$10+'СЕТ СН'!$F$5-'СЕТ СН'!$F$17</f>
        <v>3969.0680229400004</v>
      </c>
      <c r="C30" s="36">
        <f>SUMIFS(СВЦЭМ!$C$39:$C$782,СВЦЭМ!$A$39:$A$782,$A30,СВЦЭМ!$B$39:$B$782,C$11)+'СЕТ СН'!$F$9+СВЦЭМ!$D$10+'СЕТ СН'!$F$5-'СЕТ СН'!$F$17</f>
        <v>4012.1595806900004</v>
      </c>
      <c r="D30" s="36">
        <f>SUMIFS(СВЦЭМ!$C$39:$C$782,СВЦЭМ!$A$39:$A$782,$A30,СВЦЭМ!$B$39:$B$782,D$11)+'СЕТ СН'!$F$9+СВЦЭМ!$D$10+'СЕТ СН'!$F$5-'СЕТ СН'!$F$17</f>
        <v>4029.1282255100004</v>
      </c>
      <c r="E30" s="36">
        <f>SUMIFS(СВЦЭМ!$C$39:$C$782,СВЦЭМ!$A$39:$A$782,$A30,СВЦЭМ!$B$39:$B$782,E$11)+'СЕТ СН'!$F$9+СВЦЭМ!$D$10+'СЕТ СН'!$F$5-'СЕТ СН'!$F$17</f>
        <v>4038.6927567600005</v>
      </c>
      <c r="F30" s="36">
        <f>SUMIFS(СВЦЭМ!$C$39:$C$782,СВЦЭМ!$A$39:$A$782,$A30,СВЦЭМ!$B$39:$B$782,F$11)+'СЕТ СН'!$F$9+СВЦЭМ!$D$10+'СЕТ СН'!$F$5-'СЕТ СН'!$F$17</f>
        <v>4033.0265740300001</v>
      </c>
      <c r="G30" s="36">
        <f>SUMIFS(СВЦЭМ!$C$39:$C$782,СВЦЭМ!$A$39:$A$782,$A30,СВЦЭМ!$B$39:$B$782,G$11)+'СЕТ СН'!$F$9+СВЦЭМ!$D$10+'СЕТ СН'!$F$5-'СЕТ СН'!$F$17</f>
        <v>4049.68525383</v>
      </c>
      <c r="H30" s="36">
        <f>SUMIFS(СВЦЭМ!$C$39:$C$782,СВЦЭМ!$A$39:$A$782,$A30,СВЦЭМ!$B$39:$B$782,H$11)+'СЕТ СН'!$F$9+СВЦЭМ!$D$10+'СЕТ СН'!$F$5-'СЕТ СН'!$F$17</f>
        <v>3976.1994903000004</v>
      </c>
      <c r="I30" s="36">
        <f>SUMIFS(СВЦЭМ!$C$39:$C$782,СВЦЭМ!$A$39:$A$782,$A30,СВЦЭМ!$B$39:$B$782,I$11)+'СЕТ СН'!$F$9+СВЦЭМ!$D$10+'СЕТ СН'!$F$5-'СЕТ СН'!$F$17</f>
        <v>3930.4340441000004</v>
      </c>
      <c r="J30" s="36">
        <f>SUMIFS(СВЦЭМ!$C$39:$C$782,СВЦЭМ!$A$39:$A$782,$A30,СВЦЭМ!$B$39:$B$782,J$11)+'СЕТ СН'!$F$9+СВЦЭМ!$D$10+'СЕТ СН'!$F$5-'СЕТ СН'!$F$17</f>
        <v>3903.9017699799997</v>
      </c>
      <c r="K30" s="36">
        <f>SUMIFS(СВЦЭМ!$C$39:$C$782,СВЦЭМ!$A$39:$A$782,$A30,СВЦЭМ!$B$39:$B$782,K$11)+'СЕТ СН'!$F$9+СВЦЭМ!$D$10+'СЕТ СН'!$F$5-'СЕТ СН'!$F$17</f>
        <v>3910.8201272900005</v>
      </c>
      <c r="L30" s="36">
        <f>SUMIFS(СВЦЭМ!$C$39:$C$782,СВЦЭМ!$A$39:$A$782,$A30,СВЦЭМ!$B$39:$B$782,L$11)+'СЕТ СН'!$F$9+СВЦЭМ!$D$10+'СЕТ СН'!$F$5-'СЕТ СН'!$F$17</f>
        <v>3904.0679906599999</v>
      </c>
      <c r="M30" s="36">
        <f>SUMIFS(СВЦЭМ!$C$39:$C$782,СВЦЭМ!$A$39:$A$782,$A30,СВЦЭМ!$B$39:$B$782,M$11)+'СЕТ СН'!$F$9+СВЦЭМ!$D$10+'СЕТ СН'!$F$5-'СЕТ СН'!$F$17</f>
        <v>3924.5128297900001</v>
      </c>
      <c r="N30" s="36">
        <f>SUMIFS(СВЦЭМ!$C$39:$C$782,СВЦЭМ!$A$39:$A$782,$A30,СВЦЭМ!$B$39:$B$782,N$11)+'СЕТ СН'!$F$9+СВЦЭМ!$D$10+'СЕТ СН'!$F$5-'СЕТ СН'!$F$17</f>
        <v>3914.5300721000003</v>
      </c>
      <c r="O30" s="36">
        <f>SUMIFS(СВЦЭМ!$C$39:$C$782,СВЦЭМ!$A$39:$A$782,$A30,СВЦЭМ!$B$39:$B$782,O$11)+'СЕТ СН'!$F$9+СВЦЭМ!$D$10+'СЕТ СН'!$F$5-'СЕТ СН'!$F$17</f>
        <v>3924.4499561499997</v>
      </c>
      <c r="P30" s="36">
        <f>SUMIFS(СВЦЭМ!$C$39:$C$782,СВЦЭМ!$A$39:$A$782,$A30,СВЦЭМ!$B$39:$B$782,P$11)+'СЕТ СН'!$F$9+СВЦЭМ!$D$10+'СЕТ СН'!$F$5-'СЕТ СН'!$F$17</f>
        <v>3953.9526153899997</v>
      </c>
      <c r="Q30" s="36">
        <f>SUMIFS(СВЦЭМ!$C$39:$C$782,СВЦЭМ!$A$39:$A$782,$A30,СВЦЭМ!$B$39:$B$782,Q$11)+'СЕТ СН'!$F$9+СВЦЭМ!$D$10+'СЕТ СН'!$F$5-'СЕТ СН'!$F$17</f>
        <v>3974.6262401399999</v>
      </c>
      <c r="R30" s="36">
        <f>SUMIFS(СВЦЭМ!$C$39:$C$782,СВЦЭМ!$A$39:$A$782,$A30,СВЦЭМ!$B$39:$B$782,R$11)+'СЕТ СН'!$F$9+СВЦЭМ!$D$10+'СЕТ СН'!$F$5-'СЕТ СН'!$F$17</f>
        <v>3959.7055468799999</v>
      </c>
      <c r="S30" s="36">
        <f>SUMIFS(СВЦЭМ!$C$39:$C$782,СВЦЭМ!$A$39:$A$782,$A30,СВЦЭМ!$B$39:$B$782,S$11)+'СЕТ СН'!$F$9+СВЦЭМ!$D$10+'СЕТ СН'!$F$5-'СЕТ СН'!$F$17</f>
        <v>3936.0448300799999</v>
      </c>
      <c r="T30" s="36">
        <f>SUMIFS(СВЦЭМ!$C$39:$C$782,СВЦЭМ!$A$39:$A$782,$A30,СВЦЭМ!$B$39:$B$782,T$11)+'СЕТ СН'!$F$9+СВЦЭМ!$D$10+'СЕТ СН'!$F$5-'СЕТ СН'!$F$17</f>
        <v>3893.1642975200002</v>
      </c>
      <c r="U30" s="36">
        <f>SUMIFS(СВЦЭМ!$C$39:$C$782,СВЦЭМ!$A$39:$A$782,$A30,СВЦЭМ!$B$39:$B$782,U$11)+'СЕТ СН'!$F$9+СВЦЭМ!$D$10+'СЕТ СН'!$F$5-'СЕТ СН'!$F$17</f>
        <v>3862.5646320699998</v>
      </c>
      <c r="V30" s="36">
        <f>SUMIFS(СВЦЭМ!$C$39:$C$782,СВЦЭМ!$A$39:$A$782,$A30,СВЦЭМ!$B$39:$B$782,V$11)+'СЕТ СН'!$F$9+СВЦЭМ!$D$10+'СЕТ СН'!$F$5-'СЕТ СН'!$F$17</f>
        <v>3900.6576838999999</v>
      </c>
      <c r="W30" s="36">
        <f>SUMIFS(СВЦЭМ!$C$39:$C$782,СВЦЭМ!$A$39:$A$782,$A30,СВЦЭМ!$B$39:$B$782,W$11)+'СЕТ СН'!$F$9+СВЦЭМ!$D$10+'СЕТ СН'!$F$5-'СЕТ СН'!$F$17</f>
        <v>3922.8586406800005</v>
      </c>
      <c r="X30" s="36">
        <f>SUMIFS(СВЦЭМ!$C$39:$C$782,СВЦЭМ!$A$39:$A$782,$A30,СВЦЭМ!$B$39:$B$782,X$11)+'СЕТ СН'!$F$9+СВЦЭМ!$D$10+'СЕТ СН'!$F$5-'СЕТ СН'!$F$17</f>
        <v>3950.9029148600002</v>
      </c>
      <c r="Y30" s="36">
        <f>SUMIFS(СВЦЭМ!$C$39:$C$782,СВЦЭМ!$A$39:$A$782,$A30,СВЦЭМ!$B$39:$B$782,Y$11)+'СЕТ СН'!$F$9+СВЦЭМ!$D$10+'СЕТ СН'!$F$5-'СЕТ СН'!$F$17</f>
        <v>3985.6492884300005</v>
      </c>
    </row>
    <row r="31" spans="1:25" ht="15.75" x14ac:dyDescent="0.2">
      <c r="A31" s="35">
        <f t="shared" si="0"/>
        <v>45342</v>
      </c>
      <c r="B31" s="36">
        <f>SUMIFS(СВЦЭМ!$C$39:$C$782,СВЦЭМ!$A$39:$A$782,$A31,СВЦЭМ!$B$39:$B$782,B$11)+'СЕТ СН'!$F$9+СВЦЭМ!$D$10+'СЕТ СН'!$F$5-'СЕТ СН'!$F$17</f>
        <v>3948.1068556700002</v>
      </c>
      <c r="C31" s="36">
        <f>SUMIFS(СВЦЭМ!$C$39:$C$782,СВЦЭМ!$A$39:$A$782,$A31,СВЦЭМ!$B$39:$B$782,C$11)+'СЕТ СН'!$F$9+СВЦЭМ!$D$10+'СЕТ СН'!$F$5-'СЕТ СН'!$F$17</f>
        <v>3986.0251462300002</v>
      </c>
      <c r="D31" s="36">
        <f>SUMIFS(СВЦЭМ!$C$39:$C$782,СВЦЭМ!$A$39:$A$782,$A31,СВЦЭМ!$B$39:$B$782,D$11)+'СЕТ СН'!$F$9+СВЦЭМ!$D$10+'СЕТ СН'!$F$5-'СЕТ СН'!$F$17</f>
        <v>3981.4787629800003</v>
      </c>
      <c r="E31" s="36">
        <f>SUMIFS(СВЦЭМ!$C$39:$C$782,СВЦЭМ!$A$39:$A$782,$A31,СВЦЭМ!$B$39:$B$782,E$11)+'СЕТ СН'!$F$9+СВЦЭМ!$D$10+'СЕТ СН'!$F$5-'СЕТ СН'!$F$17</f>
        <v>3998.4984385300004</v>
      </c>
      <c r="F31" s="36">
        <f>SUMIFS(СВЦЭМ!$C$39:$C$782,СВЦЭМ!$A$39:$A$782,$A31,СВЦЭМ!$B$39:$B$782,F$11)+'СЕТ СН'!$F$9+СВЦЭМ!$D$10+'СЕТ СН'!$F$5-'СЕТ СН'!$F$17</f>
        <v>3985.3507762400004</v>
      </c>
      <c r="G31" s="36">
        <f>SUMIFS(СВЦЭМ!$C$39:$C$782,СВЦЭМ!$A$39:$A$782,$A31,СВЦЭМ!$B$39:$B$782,G$11)+'СЕТ СН'!$F$9+СВЦЭМ!$D$10+'СЕТ СН'!$F$5-'СЕТ СН'!$F$17</f>
        <v>3962.3547435099999</v>
      </c>
      <c r="H31" s="36">
        <f>SUMIFS(СВЦЭМ!$C$39:$C$782,СВЦЭМ!$A$39:$A$782,$A31,СВЦЭМ!$B$39:$B$782,H$11)+'СЕТ СН'!$F$9+СВЦЭМ!$D$10+'СЕТ СН'!$F$5-'СЕТ СН'!$F$17</f>
        <v>3925.0557757500001</v>
      </c>
      <c r="I31" s="36">
        <f>SUMIFS(СВЦЭМ!$C$39:$C$782,СВЦЭМ!$A$39:$A$782,$A31,СВЦЭМ!$B$39:$B$782,I$11)+'СЕТ СН'!$F$9+СВЦЭМ!$D$10+'СЕТ СН'!$F$5-'СЕТ СН'!$F$17</f>
        <v>3877.6294129400003</v>
      </c>
      <c r="J31" s="36">
        <f>SUMIFS(СВЦЭМ!$C$39:$C$782,СВЦЭМ!$A$39:$A$782,$A31,СВЦЭМ!$B$39:$B$782,J$11)+'СЕТ СН'!$F$9+СВЦЭМ!$D$10+'СЕТ СН'!$F$5-'СЕТ СН'!$F$17</f>
        <v>3800.9858225300004</v>
      </c>
      <c r="K31" s="36">
        <f>SUMIFS(СВЦЭМ!$C$39:$C$782,СВЦЭМ!$A$39:$A$782,$A31,СВЦЭМ!$B$39:$B$782,K$11)+'СЕТ СН'!$F$9+СВЦЭМ!$D$10+'СЕТ СН'!$F$5-'СЕТ СН'!$F$17</f>
        <v>3807.0084925399997</v>
      </c>
      <c r="L31" s="36">
        <f>SUMIFS(СВЦЭМ!$C$39:$C$782,СВЦЭМ!$A$39:$A$782,$A31,СВЦЭМ!$B$39:$B$782,L$11)+'СЕТ СН'!$F$9+СВЦЭМ!$D$10+'СЕТ СН'!$F$5-'СЕТ СН'!$F$17</f>
        <v>3800.4797638800001</v>
      </c>
      <c r="M31" s="36">
        <f>SUMIFS(СВЦЭМ!$C$39:$C$782,СВЦЭМ!$A$39:$A$782,$A31,СВЦЭМ!$B$39:$B$782,M$11)+'СЕТ СН'!$F$9+СВЦЭМ!$D$10+'СЕТ СН'!$F$5-'СЕТ СН'!$F$17</f>
        <v>3816.1024697000003</v>
      </c>
      <c r="N31" s="36">
        <f>SUMIFS(СВЦЭМ!$C$39:$C$782,СВЦЭМ!$A$39:$A$782,$A31,СВЦЭМ!$B$39:$B$782,N$11)+'СЕТ СН'!$F$9+СВЦЭМ!$D$10+'СЕТ СН'!$F$5-'СЕТ СН'!$F$17</f>
        <v>3798.4153089500001</v>
      </c>
      <c r="O31" s="36">
        <f>SUMIFS(СВЦЭМ!$C$39:$C$782,СВЦЭМ!$A$39:$A$782,$A31,СВЦЭМ!$B$39:$B$782,O$11)+'СЕТ СН'!$F$9+СВЦЭМ!$D$10+'СЕТ СН'!$F$5-'СЕТ СН'!$F$17</f>
        <v>3837.4162033299999</v>
      </c>
      <c r="P31" s="36">
        <f>SUMIFS(СВЦЭМ!$C$39:$C$782,СВЦЭМ!$A$39:$A$782,$A31,СВЦЭМ!$B$39:$B$782,P$11)+'СЕТ СН'!$F$9+СВЦЭМ!$D$10+'СЕТ СН'!$F$5-'СЕТ СН'!$F$17</f>
        <v>3862.3389739100003</v>
      </c>
      <c r="Q31" s="36">
        <f>SUMIFS(СВЦЭМ!$C$39:$C$782,СВЦЭМ!$A$39:$A$782,$A31,СВЦЭМ!$B$39:$B$782,Q$11)+'СЕТ СН'!$F$9+СВЦЭМ!$D$10+'СЕТ СН'!$F$5-'СЕТ СН'!$F$17</f>
        <v>3875.3364074900001</v>
      </c>
      <c r="R31" s="36">
        <f>SUMIFS(СВЦЭМ!$C$39:$C$782,СВЦЭМ!$A$39:$A$782,$A31,СВЦЭМ!$B$39:$B$782,R$11)+'СЕТ СН'!$F$9+СВЦЭМ!$D$10+'СЕТ СН'!$F$5-'СЕТ СН'!$F$17</f>
        <v>3873.16365804</v>
      </c>
      <c r="S31" s="36">
        <f>SUMIFS(СВЦЭМ!$C$39:$C$782,СВЦЭМ!$A$39:$A$782,$A31,СВЦЭМ!$B$39:$B$782,S$11)+'СЕТ СН'!$F$9+СВЦЭМ!$D$10+'СЕТ СН'!$F$5-'СЕТ СН'!$F$17</f>
        <v>3821.15419896</v>
      </c>
      <c r="T31" s="36">
        <f>SUMIFS(СВЦЭМ!$C$39:$C$782,СВЦЭМ!$A$39:$A$782,$A31,СВЦЭМ!$B$39:$B$782,T$11)+'СЕТ СН'!$F$9+СВЦЭМ!$D$10+'СЕТ СН'!$F$5-'СЕТ СН'!$F$17</f>
        <v>3780.45693669</v>
      </c>
      <c r="U31" s="36">
        <f>SUMIFS(СВЦЭМ!$C$39:$C$782,СВЦЭМ!$A$39:$A$782,$A31,СВЦЭМ!$B$39:$B$782,U$11)+'СЕТ СН'!$F$9+СВЦЭМ!$D$10+'СЕТ СН'!$F$5-'СЕТ СН'!$F$17</f>
        <v>3771.75622307</v>
      </c>
      <c r="V31" s="36">
        <f>SUMIFS(СВЦЭМ!$C$39:$C$782,СВЦЭМ!$A$39:$A$782,$A31,СВЦЭМ!$B$39:$B$782,V$11)+'СЕТ СН'!$F$9+СВЦЭМ!$D$10+'СЕТ СН'!$F$5-'СЕТ СН'!$F$17</f>
        <v>3833.6804064300004</v>
      </c>
      <c r="W31" s="36">
        <f>SUMIFS(СВЦЭМ!$C$39:$C$782,СВЦЭМ!$A$39:$A$782,$A31,СВЦЭМ!$B$39:$B$782,W$11)+'СЕТ СН'!$F$9+СВЦЭМ!$D$10+'СЕТ СН'!$F$5-'СЕТ СН'!$F$17</f>
        <v>3850.0005976100001</v>
      </c>
      <c r="X31" s="36">
        <f>SUMIFS(СВЦЭМ!$C$39:$C$782,СВЦЭМ!$A$39:$A$782,$A31,СВЦЭМ!$B$39:$B$782,X$11)+'СЕТ СН'!$F$9+СВЦЭМ!$D$10+'СЕТ СН'!$F$5-'СЕТ СН'!$F$17</f>
        <v>3864.4134647600004</v>
      </c>
      <c r="Y31" s="36">
        <f>SUMIFS(СВЦЭМ!$C$39:$C$782,СВЦЭМ!$A$39:$A$782,$A31,СВЦЭМ!$B$39:$B$782,Y$11)+'СЕТ СН'!$F$9+СВЦЭМ!$D$10+'СЕТ СН'!$F$5-'СЕТ СН'!$F$17</f>
        <v>3893.1198042799997</v>
      </c>
    </row>
    <row r="32" spans="1:25" ht="15.75" x14ac:dyDescent="0.2">
      <c r="A32" s="35">
        <f t="shared" si="0"/>
        <v>45343</v>
      </c>
      <c r="B32" s="36">
        <f>SUMIFS(СВЦЭМ!$C$39:$C$782,СВЦЭМ!$A$39:$A$782,$A32,СВЦЭМ!$B$39:$B$782,B$11)+'СЕТ СН'!$F$9+СВЦЭМ!$D$10+'СЕТ СН'!$F$5-'СЕТ СН'!$F$17</f>
        <v>3907.5135793700001</v>
      </c>
      <c r="C32" s="36">
        <f>SUMIFS(СВЦЭМ!$C$39:$C$782,СВЦЭМ!$A$39:$A$782,$A32,СВЦЭМ!$B$39:$B$782,C$11)+'СЕТ СН'!$F$9+СВЦЭМ!$D$10+'СЕТ СН'!$F$5-'СЕТ СН'!$F$17</f>
        <v>3944.5979682899997</v>
      </c>
      <c r="D32" s="36">
        <f>SUMIFS(СВЦЭМ!$C$39:$C$782,СВЦЭМ!$A$39:$A$782,$A32,СВЦЭМ!$B$39:$B$782,D$11)+'СЕТ СН'!$F$9+СВЦЭМ!$D$10+'СЕТ СН'!$F$5-'СЕТ СН'!$F$17</f>
        <v>3962.3740703000003</v>
      </c>
      <c r="E32" s="36">
        <f>SUMIFS(СВЦЭМ!$C$39:$C$782,СВЦЭМ!$A$39:$A$782,$A32,СВЦЭМ!$B$39:$B$782,E$11)+'СЕТ СН'!$F$9+СВЦЭМ!$D$10+'СЕТ СН'!$F$5-'СЕТ СН'!$F$17</f>
        <v>3978.6946793899997</v>
      </c>
      <c r="F32" s="36">
        <f>SUMIFS(СВЦЭМ!$C$39:$C$782,СВЦЭМ!$A$39:$A$782,$A32,СВЦЭМ!$B$39:$B$782,F$11)+'СЕТ СН'!$F$9+СВЦЭМ!$D$10+'СЕТ СН'!$F$5-'СЕТ СН'!$F$17</f>
        <v>3966.9767163900005</v>
      </c>
      <c r="G32" s="36">
        <f>SUMIFS(СВЦЭМ!$C$39:$C$782,СВЦЭМ!$A$39:$A$782,$A32,СВЦЭМ!$B$39:$B$782,G$11)+'СЕТ СН'!$F$9+СВЦЭМ!$D$10+'СЕТ СН'!$F$5-'СЕТ СН'!$F$17</f>
        <v>3944.7528761900003</v>
      </c>
      <c r="H32" s="36">
        <f>SUMIFS(СВЦЭМ!$C$39:$C$782,СВЦЭМ!$A$39:$A$782,$A32,СВЦЭМ!$B$39:$B$782,H$11)+'СЕТ СН'!$F$9+СВЦЭМ!$D$10+'СЕТ СН'!$F$5-'СЕТ СН'!$F$17</f>
        <v>3901.5070228499999</v>
      </c>
      <c r="I32" s="36">
        <f>SUMIFS(СВЦЭМ!$C$39:$C$782,СВЦЭМ!$A$39:$A$782,$A32,СВЦЭМ!$B$39:$B$782,I$11)+'СЕТ СН'!$F$9+СВЦЭМ!$D$10+'СЕТ СН'!$F$5-'СЕТ СН'!$F$17</f>
        <v>3841.3115055200005</v>
      </c>
      <c r="J32" s="36">
        <f>SUMIFS(СВЦЭМ!$C$39:$C$782,СВЦЭМ!$A$39:$A$782,$A32,СВЦЭМ!$B$39:$B$782,J$11)+'СЕТ СН'!$F$9+СВЦЭМ!$D$10+'СЕТ СН'!$F$5-'СЕТ СН'!$F$17</f>
        <v>3833.0494793900007</v>
      </c>
      <c r="K32" s="36">
        <f>SUMIFS(СВЦЭМ!$C$39:$C$782,СВЦЭМ!$A$39:$A$782,$A32,СВЦЭМ!$B$39:$B$782,K$11)+'СЕТ СН'!$F$9+СВЦЭМ!$D$10+'СЕТ СН'!$F$5-'СЕТ СН'!$F$17</f>
        <v>3839.1095891300001</v>
      </c>
      <c r="L32" s="36">
        <f>SUMIFS(СВЦЭМ!$C$39:$C$782,СВЦЭМ!$A$39:$A$782,$A32,СВЦЭМ!$B$39:$B$782,L$11)+'СЕТ СН'!$F$9+СВЦЭМ!$D$10+'СЕТ СН'!$F$5-'СЕТ СН'!$F$17</f>
        <v>3832.3658997500006</v>
      </c>
      <c r="M32" s="36">
        <f>SUMIFS(СВЦЭМ!$C$39:$C$782,СВЦЭМ!$A$39:$A$782,$A32,СВЦЭМ!$B$39:$B$782,M$11)+'СЕТ СН'!$F$9+СВЦЭМ!$D$10+'СЕТ СН'!$F$5-'СЕТ СН'!$F$17</f>
        <v>3849.9231465600005</v>
      </c>
      <c r="N32" s="36">
        <f>SUMIFS(СВЦЭМ!$C$39:$C$782,СВЦЭМ!$A$39:$A$782,$A32,СВЦЭМ!$B$39:$B$782,N$11)+'СЕТ СН'!$F$9+СВЦЭМ!$D$10+'СЕТ СН'!$F$5-'СЕТ СН'!$F$17</f>
        <v>3840.2456096200003</v>
      </c>
      <c r="O32" s="36">
        <f>SUMIFS(СВЦЭМ!$C$39:$C$782,СВЦЭМ!$A$39:$A$782,$A32,СВЦЭМ!$B$39:$B$782,O$11)+'СЕТ СН'!$F$9+СВЦЭМ!$D$10+'СЕТ СН'!$F$5-'СЕТ СН'!$F$17</f>
        <v>3859.3730769599997</v>
      </c>
      <c r="P32" s="36">
        <f>SUMIFS(СВЦЭМ!$C$39:$C$782,СВЦЭМ!$A$39:$A$782,$A32,СВЦЭМ!$B$39:$B$782,P$11)+'СЕТ СН'!$F$9+СВЦЭМ!$D$10+'СЕТ СН'!$F$5-'СЕТ СН'!$F$17</f>
        <v>3875.0710960400002</v>
      </c>
      <c r="Q32" s="36">
        <f>SUMIFS(СВЦЭМ!$C$39:$C$782,СВЦЭМ!$A$39:$A$782,$A32,СВЦЭМ!$B$39:$B$782,Q$11)+'СЕТ СН'!$F$9+СВЦЭМ!$D$10+'СЕТ СН'!$F$5-'СЕТ СН'!$F$17</f>
        <v>3885.9398406500004</v>
      </c>
      <c r="R32" s="36">
        <f>SUMIFS(СВЦЭМ!$C$39:$C$782,СВЦЭМ!$A$39:$A$782,$A32,СВЦЭМ!$B$39:$B$782,R$11)+'СЕТ СН'!$F$9+СВЦЭМ!$D$10+'СЕТ СН'!$F$5-'СЕТ СН'!$F$17</f>
        <v>3876.5539016700004</v>
      </c>
      <c r="S32" s="36">
        <f>SUMIFS(СВЦЭМ!$C$39:$C$782,СВЦЭМ!$A$39:$A$782,$A32,СВЦЭМ!$B$39:$B$782,S$11)+'СЕТ СН'!$F$9+СВЦЭМ!$D$10+'СЕТ СН'!$F$5-'СЕТ СН'!$F$17</f>
        <v>3846.6811180800005</v>
      </c>
      <c r="T32" s="36">
        <f>SUMIFS(СВЦЭМ!$C$39:$C$782,СВЦЭМ!$A$39:$A$782,$A32,СВЦЭМ!$B$39:$B$782,T$11)+'СЕТ СН'!$F$9+СВЦЭМ!$D$10+'СЕТ СН'!$F$5-'СЕТ СН'!$F$17</f>
        <v>3798.1266489500003</v>
      </c>
      <c r="U32" s="36">
        <f>SUMIFS(СВЦЭМ!$C$39:$C$782,СВЦЭМ!$A$39:$A$782,$A32,СВЦЭМ!$B$39:$B$782,U$11)+'СЕТ СН'!$F$9+СВЦЭМ!$D$10+'СЕТ СН'!$F$5-'СЕТ СН'!$F$17</f>
        <v>3788.5411718599998</v>
      </c>
      <c r="V32" s="36">
        <f>SUMIFS(СВЦЭМ!$C$39:$C$782,СВЦЭМ!$A$39:$A$782,$A32,СВЦЭМ!$B$39:$B$782,V$11)+'СЕТ СН'!$F$9+СВЦЭМ!$D$10+'СЕТ СН'!$F$5-'СЕТ СН'!$F$17</f>
        <v>3806.01016884</v>
      </c>
      <c r="W32" s="36">
        <f>SUMIFS(СВЦЭМ!$C$39:$C$782,СВЦЭМ!$A$39:$A$782,$A32,СВЦЭМ!$B$39:$B$782,W$11)+'СЕТ СН'!$F$9+СВЦЭМ!$D$10+'СЕТ СН'!$F$5-'СЕТ СН'!$F$17</f>
        <v>3831.7836146600002</v>
      </c>
      <c r="X32" s="36">
        <f>SUMIFS(СВЦЭМ!$C$39:$C$782,СВЦЭМ!$A$39:$A$782,$A32,СВЦЭМ!$B$39:$B$782,X$11)+'СЕТ СН'!$F$9+СВЦЭМ!$D$10+'СЕТ СН'!$F$5-'СЕТ СН'!$F$17</f>
        <v>3872.7513669199998</v>
      </c>
      <c r="Y32" s="36">
        <f>SUMIFS(СВЦЭМ!$C$39:$C$782,СВЦЭМ!$A$39:$A$782,$A32,СВЦЭМ!$B$39:$B$782,Y$11)+'СЕТ СН'!$F$9+СВЦЭМ!$D$10+'СЕТ СН'!$F$5-'СЕТ СН'!$F$17</f>
        <v>3896.9190429700002</v>
      </c>
    </row>
    <row r="33" spans="1:25" ht="15.75" x14ac:dyDescent="0.2">
      <c r="A33" s="35">
        <f t="shared" si="0"/>
        <v>45344</v>
      </c>
      <c r="B33" s="36">
        <f>SUMIFS(СВЦЭМ!$C$39:$C$782,СВЦЭМ!$A$39:$A$782,$A33,СВЦЭМ!$B$39:$B$782,B$11)+'СЕТ СН'!$F$9+СВЦЭМ!$D$10+'СЕТ СН'!$F$5-'СЕТ СН'!$F$17</f>
        <v>3923.74276164</v>
      </c>
      <c r="C33" s="36">
        <f>SUMIFS(СВЦЭМ!$C$39:$C$782,СВЦЭМ!$A$39:$A$782,$A33,СВЦЭМ!$B$39:$B$782,C$11)+'СЕТ СН'!$F$9+СВЦЭМ!$D$10+'СЕТ СН'!$F$5-'СЕТ СН'!$F$17</f>
        <v>3969.2220769200003</v>
      </c>
      <c r="D33" s="36">
        <f>SUMIFS(СВЦЭМ!$C$39:$C$782,СВЦЭМ!$A$39:$A$782,$A33,СВЦЭМ!$B$39:$B$782,D$11)+'СЕТ СН'!$F$9+СВЦЭМ!$D$10+'СЕТ СН'!$F$5-'СЕТ СН'!$F$17</f>
        <v>3981.7111562700002</v>
      </c>
      <c r="E33" s="36">
        <f>SUMIFS(СВЦЭМ!$C$39:$C$782,СВЦЭМ!$A$39:$A$782,$A33,СВЦЭМ!$B$39:$B$782,E$11)+'СЕТ СН'!$F$9+СВЦЭМ!$D$10+'СЕТ СН'!$F$5-'СЕТ СН'!$F$17</f>
        <v>3991.4327521000005</v>
      </c>
      <c r="F33" s="36">
        <f>SUMIFS(СВЦЭМ!$C$39:$C$782,СВЦЭМ!$A$39:$A$782,$A33,СВЦЭМ!$B$39:$B$782,F$11)+'СЕТ СН'!$F$9+СВЦЭМ!$D$10+'СЕТ СН'!$F$5-'СЕТ СН'!$F$17</f>
        <v>3987.8239213899997</v>
      </c>
      <c r="G33" s="36">
        <f>SUMIFS(СВЦЭМ!$C$39:$C$782,СВЦЭМ!$A$39:$A$782,$A33,СВЦЭМ!$B$39:$B$782,G$11)+'СЕТ СН'!$F$9+СВЦЭМ!$D$10+'СЕТ СН'!$F$5-'СЕТ СН'!$F$17</f>
        <v>3969.6293968500004</v>
      </c>
      <c r="H33" s="36">
        <f>SUMIFS(СВЦЭМ!$C$39:$C$782,СВЦЭМ!$A$39:$A$782,$A33,СВЦЭМ!$B$39:$B$782,H$11)+'СЕТ СН'!$F$9+СВЦЭМ!$D$10+'СЕТ СН'!$F$5-'СЕТ СН'!$F$17</f>
        <v>3915.9144134600001</v>
      </c>
      <c r="I33" s="36">
        <f>SUMIFS(СВЦЭМ!$C$39:$C$782,СВЦЭМ!$A$39:$A$782,$A33,СВЦЭМ!$B$39:$B$782,I$11)+'СЕТ СН'!$F$9+СВЦЭМ!$D$10+'СЕТ СН'!$F$5-'СЕТ СН'!$F$17</f>
        <v>3862.2215329600003</v>
      </c>
      <c r="J33" s="36">
        <f>SUMIFS(СВЦЭМ!$C$39:$C$782,СВЦЭМ!$A$39:$A$782,$A33,СВЦЭМ!$B$39:$B$782,J$11)+'СЕТ СН'!$F$9+СВЦЭМ!$D$10+'СЕТ СН'!$F$5-'СЕТ СН'!$F$17</f>
        <v>3844.22183055</v>
      </c>
      <c r="K33" s="36">
        <f>SUMIFS(СВЦЭМ!$C$39:$C$782,СВЦЭМ!$A$39:$A$782,$A33,СВЦЭМ!$B$39:$B$782,K$11)+'СЕТ СН'!$F$9+СВЦЭМ!$D$10+'СЕТ СН'!$F$5-'СЕТ СН'!$F$17</f>
        <v>3823.8787936899998</v>
      </c>
      <c r="L33" s="36">
        <f>SUMIFS(СВЦЭМ!$C$39:$C$782,СВЦЭМ!$A$39:$A$782,$A33,СВЦЭМ!$B$39:$B$782,L$11)+'СЕТ СН'!$F$9+СВЦЭМ!$D$10+'СЕТ СН'!$F$5-'СЕТ СН'!$F$17</f>
        <v>3811.6602923600003</v>
      </c>
      <c r="M33" s="36">
        <f>SUMIFS(СВЦЭМ!$C$39:$C$782,СВЦЭМ!$A$39:$A$782,$A33,СВЦЭМ!$B$39:$B$782,M$11)+'СЕТ СН'!$F$9+СВЦЭМ!$D$10+'СЕТ СН'!$F$5-'СЕТ СН'!$F$17</f>
        <v>3847.2508101200001</v>
      </c>
      <c r="N33" s="36">
        <f>SUMIFS(СВЦЭМ!$C$39:$C$782,СВЦЭМ!$A$39:$A$782,$A33,СВЦЭМ!$B$39:$B$782,N$11)+'СЕТ СН'!$F$9+СВЦЭМ!$D$10+'СЕТ СН'!$F$5-'СЕТ СН'!$F$17</f>
        <v>3838.7893617300006</v>
      </c>
      <c r="O33" s="36">
        <f>SUMIFS(СВЦЭМ!$C$39:$C$782,СВЦЭМ!$A$39:$A$782,$A33,СВЦЭМ!$B$39:$B$782,O$11)+'СЕТ СН'!$F$9+СВЦЭМ!$D$10+'СЕТ СН'!$F$5-'СЕТ СН'!$F$17</f>
        <v>3894.9075379300002</v>
      </c>
      <c r="P33" s="36">
        <f>SUMIFS(СВЦЭМ!$C$39:$C$782,СВЦЭМ!$A$39:$A$782,$A33,СВЦЭМ!$B$39:$B$782,P$11)+'СЕТ СН'!$F$9+СВЦЭМ!$D$10+'СЕТ СН'!$F$5-'СЕТ СН'!$F$17</f>
        <v>3897.9687651599997</v>
      </c>
      <c r="Q33" s="36">
        <f>SUMIFS(СВЦЭМ!$C$39:$C$782,СВЦЭМ!$A$39:$A$782,$A33,СВЦЭМ!$B$39:$B$782,Q$11)+'СЕТ СН'!$F$9+СВЦЭМ!$D$10+'СЕТ СН'!$F$5-'СЕТ СН'!$F$17</f>
        <v>3911.94341523</v>
      </c>
      <c r="R33" s="36">
        <f>SUMIFS(СВЦЭМ!$C$39:$C$782,СВЦЭМ!$A$39:$A$782,$A33,СВЦЭМ!$B$39:$B$782,R$11)+'СЕТ СН'!$F$9+СВЦЭМ!$D$10+'СЕТ СН'!$F$5-'СЕТ СН'!$F$17</f>
        <v>3916.5360319900001</v>
      </c>
      <c r="S33" s="36">
        <f>SUMIFS(СВЦЭМ!$C$39:$C$782,СВЦЭМ!$A$39:$A$782,$A33,СВЦЭМ!$B$39:$B$782,S$11)+'СЕТ СН'!$F$9+СВЦЭМ!$D$10+'СЕТ СН'!$F$5-'СЕТ СН'!$F$17</f>
        <v>3909.1867984099999</v>
      </c>
      <c r="T33" s="36">
        <f>SUMIFS(СВЦЭМ!$C$39:$C$782,СВЦЭМ!$A$39:$A$782,$A33,СВЦЭМ!$B$39:$B$782,T$11)+'СЕТ СН'!$F$9+СВЦЭМ!$D$10+'СЕТ СН'!$F$5-'СЕТ СН'!$F$17</f>
        <v>3845.8276560100003</v>
      </c>
      <c r="U33" s="36">
        <f>SUMIFS(СВЦЭМ!$C$39:$C$782,СВЦЭМ!$A$39:$A$782,$A33,СВЦЭМ!$B$39:$B$782,U$11)+'СЕТ СН'!$F$9+СВЦЭМ!$D$10+'СЕТ СН'!$F$5-'СЕТ СН'!$F$17</f>
        <v>3822.2437541500003</v>
      </c>
      <c r="V33" s="36">
        <f>SUMIFS(СВЦЭМ!$C$39:$C$782,СВЦЭМ!$A$39:$A$782,$A33,СВЦЭМ!$B$39:$B$782,V$11)+'СЕТ СН'!$F$9+СВЦЭМ!$D$10+'СЕТ СН'!$F$5-'СЕТ СН'!$F$17</f>
        <v>3832.2807763999999</v>
      </c>
      <c r="W33" s="36">
        <f>SUMIFS(СВЦЭМ!$C$39:$C$782,СВЦЭМ!$A$39:$A$782,$A33,СВЦЭМ!$B$39:$B$782,W$11)+'СЕТ СН'!$F$9+СВЦЭМ!$D$10+'СЕТ СН'!$F$5-'СЕТ СН'!$F$17</f>
        <v>3845.3890609099999</v>
      </c>
      <c r="X33" s="36">
        <f>SUMIFS(СВЦЭМ!$C$39:$C$782,СВЦЭМ!$A$39:$A$782,$A33,СВЦЭМ!$B$39:$B$782,X$11)+'СЕТ СН'!$F$9+СВЦЭМ!$D$10+'СЕТ СН'!$F$5-'СЕТ СН'!$F$17</f>
        <v>3857.6186769900005</v>
      </c>
      <c r="Y33" s="36">
        <f>SUMIFS(СВЦЭМ!$C$39:$C$782,СВЦЭМ!$A$39:$A$782,$A33,СВЦЭМ!$B$39:$B$782,Y$11)+'СЕТ СН'!$F$9+СВЦЭМ!$D$10+'СЕТ СН'!$F$5-'СЕТ СН'!$F$17</f>
        <v>3870.0108395200004</v>
      </c>
    </row>
    <row r="34" spans="1:25" ht="15.75" x14ac:dyDescent="0.2">
      <c r="A34" s="35">
        <f t="shared" si="0"/>
        <v>45345</v>
      </c>
      <c r="B34" s="36">
        <f>SUMIFS(СВЦЭМ!$C$39:$C$782,СВЦЭМ!$A$39:$A$782,$A34,СВЦЭМ!$B$39:$B$782,B$11)+'СЕТ СН'!$F$9+СВЦЭМ!$D$10+'СЕТ СН'!$F$5-'СЕТ СН'!$F$17</f>
        <v>3932.6823104800005</v>
      </c>
      <c r="C34" s="36">
        <f>SUMIFS(СВЦЭМ!$C$39:$C$782,СВЦЭМ!$A$39:$A$782,$A34,СВЦЭМ!$B$39:$B$782,C$11)+'СЕТ СН'!$F$9+СВЦЭМ!$D$10+'СЕТ СН'!$F$5-'СЕТ СН'!$F$17</f>
        <v>3952.1076414500003</v>
      </c>
      <c r="D34" s="36">
        <f>SUMIFS(СВЦЭМ!$C$39:$C$782,СВЦЭМ!$A$39:$A$782,$A34,СВЦЭМ!$B$39:$B$782,D$11)+'СЕТ СН'!$F$9+СВЦЭМ!$D$10+'СЕТ СН'!$F$5-'СЕТ СН'!$F$17</f>
        <v>3959.5065189699999</v>
      </c>
      <c r="E34" s="36">
        <f>SUMIFS(СВЦЭМ!$C$39:$C$782,СВЦЭМ!$A$39:$A$782,$A34,СВЦЭМ!$B$39:$B$782,E$11)+'СЕТ СН'!$F$9+СВЦЭМ!$D$10+'СЕТ СН'!$F$5-'СЕТ СН'!$F$17</f>
        <v>3978.5821487000003</v>
      </c>
      <c r="F34" s="36">
        <f>SUMIFS(СВЦЭМ!$C$39:$C$782,СВЦЭМ!$A$39:$A$782,$A34,СВЦЭМ!$B$39:$B$782,F$11)+'СЕТ СН'!$F$9+СВЦЭМ!$D$10+'СЕТ СН'!$F$5-'СЕТ СН'!$F$17</f>
        <v>3981.32777842</v>
      </c>
      <c r="G34" s="36">
        <f>SUMIFS(СВЦЭМ!$C$39:$C$782,СВЦЭМ!$A$39:$A$782,$A34,СВЦЭМ!$B$39:$B$782,G$11)+'СЕТ СН'!$F$9+СВЦЭМ!$D$10+'СЕТ СН'!$F$5-'СЕТ СН'!$F$17</f>
        <v>3942.1131711400003</v>
      </c>
      <c r="H34" s="36">
        <f>SUMIFS(СВЦЭМ!$C$39:$C$782,СВЦЭМ!$A$39:$A$782,$A34,СВЦЭМ!$B$39:$B$782,H$11)+'СЕТ СН'!$F$9+СВЦЭМ!$D$10+'СЕТ СН'!$F$5-'СЕТ СН'!$F$17</f>
        <v>3950.1247207100005</v>
      </c>
      <c r="I34" s="36">
        <f>SUMIFS(СВЦЭМ!$C$39:$C$782,СВЦЭМ!$A$39:$A$782,$A34,СВЦЭМ!$B$39:$B$782,I$11)+'СЕТ СН'!$F$9+СВЦЭМ!$D$10+'СЕТ СН'!$F$5-'СЕТ СН'!$F$17</f>
        <v>3932.8449627600003</v>
      </c>
      <c r="J34" s="36">
        <f>SUMIFS(СВЦЭМ!$C$39:$C$782,СВЦЭМ!$A$39:$A$782,$A34,СВЦЭМ!$B$39:$B$782,J$11)+'СЕТ СН'!$F$9+СВЦЭМ!$D$10+'СЕТ СН'!$F$5-'СЕТ СН'!$F$17</f>
        <v>3868.9609120300001</v>
      </c>
      <c r="K34" s="36">
        <f>SUMIFS(СВЦЭМ!$C$39:$C$782,СВЦЭМ!$A$39:$A$782,$A34,СВЦЭМ!$B$39:$B$782,K$11)+'СЕТ СН'!$F$9+СВЦЭМ!$D$10+'СЕТ СН'!$F$5-'СЕТ СН'!$F$17</f>
        <v>3815.7451921600004</v>
      </c>
      <c r="L34" s="36">
        <f>SUMIFS(СВЦЭМ!$C$39:$C$782,СВЦЭМ!$A$39:$A$782,$A34,СВЦЭМ!$B$39:$B$782,L$11)+'СЕТ СН'!$F$9+СВЦЭМ!$D$10+'СЕТ СН'!$F$5-'СЕТ СН'!$F$17</f>
        <v>3798.2742723800002</v>
      </c>
      <c r="M34" s="36">
        <f>SUMIFS(СВЦЭМ!$C$39:$C$782,СВЦЭМ!$A$39:$A$782,$A34,СВЦЭМ!$B$39:$B$782,M$11)+'СЕТ СН'!$F$9+СВЦЭМ!$D$10+'СЕТ СН'!$F$5-'СЕТ СН'!$F$17</f>
        <v>3806.6003193400002</v>
      </c>
      <c r="N34" s="36">
        <f>SUMIFS(СВЦЭМ!$C$39:$C$782,СВЦЭМ!$A$39:$A$782,$A34,СВЦЭМ!$B$39:$B$782,N$11)+'СЕТ СН'!$F$9+СВЦЭМ!$D$10+'СЕТ СН'!$F$5-'СЕТ СН'!$F$17</f>
        <v>3798.7344530700002</v>
      </c>
      <c r="O34" s="36">
        <f>SUMIFS(СВЦЭМ!$C$39:$C$782,СВЦЭМ!$A$39:$A$782,$A34,СВЦЭМ!$B$39:$B$782,O$11)+'СЕТ СН'!$F$9+СВЦЭМ!$D$10+'СЕТ СН'!$F$5-'СЕТ СН'!$F$17</f>
        <v>3835.0847573800002</v>
      </c>
      <c r="P34" s="36">
        <f>SUMIFS(СВЦЭМ!$C$39:$C$782,СВЦЭМ!$A$39:$A$782,$A34,СВЦЭМ!$B$39:$B$782,P$11)+'СЕТ СН'!$F$9+СВЦЭМ!$D$10+'СЕТ СН'!$F$5-'СЕТ СН'!$F$17</f>
        <v>3854.6332948700001</v>
      </c>
      <c r="Q34" s="36">
        <f>SUMIFS(СВЦЭМ!$C$39:$C$782,СВЦЭМ!$A$39:$A$782,$A34,СВЦЭМ!$B$39:$B$782,Q$11)+'СЕТ СН'!$F$9+СВЦЭМ!$D$10+'СЕТ СН'!$F$5-'СЕТ СН'!$F$17</f>
        <v>3868.5488581300006</v>
      </c>
      <c r="R34" s="36">
        <f>SUMIFS(СВЦЭМ!$C$39:$C$782,СВЦЭМ!$A$39:$A$782,$A34,СВЦЭМ!$B$39:$B$782,R$11)+'СЕТ СН'!$F$9+СВЦЭМ!$D$10+'СЕТ СН'!$F$5-'СЕТ СН'!$F$17</f>
        <v>3879.2785887999999</v>
      </c>
      <c r="S34" s="36">
        <f>SUMIFS(СВЦЭМ!$C$39:$C$782,СВЦЭМ!$A$39:$A$782,$A34,СВЦЭМ!$B$39:$B$782,S$11)+'СЕТ СН'!$F$9+СВЦЭМ!$D$10+'СЕТ СН'!$F$5-'СЕТ СН'!$F$17</f>
        <v>3846.6696020300005</v>
      </c>
      <c r="T34" s="36">
        <f>SUMIFS(СВЦЭМ!$C$39:$C$782,СВЦЭМ!$A$39:$A$782,$A34,СВЦЭМ!$B$39:$B$782,T$11)+'СЕТ СН'!$F$9+СВЦЭМ!$D$10+'СЕТ СН'!$F$5-'СЕТ СН'!$F$17</f>
        <v>3812.6518563999998</v>
      </c>
      <c r="U34" s="36">
        <f>SUMIFS(СВЦЭМ!$C$39:$C$782,СВЦЭМ!$A$39:$A$782,$A34,СВЦЭМ!$B$39:$B$782,U$11)+'СЕТ СН'!$F$9+СВЦЭМ!$D$10+'СЕТ СН'!$F$5-'СЕТ СН'!$F$17</f>
        <v>3779.8689520500002</v>
      </c>
      <c r="V34" s="36">
        <f>SUMIFS(СВЦЭМ!$C$39:$C$782,СВЦЭМ!$A$39:$A$782,$A34,СВЦЭМ!$B$39:$B$782,V$11)+'СЕТ СН'!$F$9+СВЦЭМ!$D$10+'СЕТ СН'!$F$5-'СЕТ СН'!$F$17</f>
        <v>3793.8371783700004</v>
      </c>
      <c r="W34" s="36">
        <f>SUMIFS(СВЦЭМ!$C$39:$C$782,СВЦЭМ!$A$39:$A$782,$A34,СВЦЭМ!$B$39:$B$782,W$11)+'СЕТ СН'!$F$9+СВЦЭМ!$D$10+'СЕТ СН'!$F$5-'СЕТ СН'!$F$17</f>
        <v>3818.9660536600004</v>
      </c>
      <c r="X34" s="36">
        <f>SUMIFS(СВЦЭМ!$C$39:$C$782,СВЦЭМ!$A$39:$A$782,$A34,СВЦЭМ!$B$39:$B$782,X$11)+'СЕТ СН'!$F$9+СВЦЭМ!$D$10+'СЕТ СН'!$F$5-'СЕТ СН'!$F$17</f>
        <v>3828.9272923300005</v>
      </c>
      <c r="Y34" s="36">
        <f>SUMIFS(СВЦЭМ!$C$39:$C$782,СВЦЭМ!$A$39:$A$782,$A34,СВЦЭМ!$B$39:$B$782,Y$11)+'СЕТ СН'!$F$9+СВЦЭМ!$D$10+'СЕТ СН'!$F$5-'СЕТ СН'!$F$17</f>
        <v>3867.8589253299997</v>
      </c>
    </row>
    <row r="35" spans="1:25" ht="15.75" x14ac:dyDescent="0.2">
      <c r="A35" s="35">
        <f t="shared" si="0"/>
        <v>45346</v>
      </c>
      <c r="B35" s="36">
        <f>SUMIFS(СВЦЭМ!$C$39:$C$782,СВЦЭМ!$A$39:$A$782,$A35,СВЦЭМ!$B$39:$B$782,B$11)+'СЕТ СН'!$F$9+СВЦЭМ!$D$10+'СЕТ СН'!$F$5-'СЕТ СН'!$F$17</f>
        <v>3877.3639201200003</v>
      </c>
      <c r="C35" s="36">
        <f>SUMIFS(СВЦЭМ!$C$39:$C$782,СВЦЭМ!$A$39:$A$782,$A35,СВЦЭМ!$B$39:$B$782,C$11)+'СЕТ СН'!$F$9+СВЦЭМ!$D$10+'СЕТ СН'!$F$5-'СЕТ СН'!$F$17</f>
        <v>3917.6777359500002</v>
      </c>
      <c r="D35" s="36">
        <f>SUMIFS(СВЦЭМ!$C$39:$C$782,СВЦЭМ!$A$39:$A$782,$A35,СВЦЭМ!$B$39:$B$782,D$11)+'СЕТ СН'!$F$9+СВЦЭМ!$D$10+'СЕТ СН'!$F$5-'СЕТ СН'!$F$17</f>
        <v>3942.6146521400005</v>
      </c>
      <c r="E35" s="36">
        <f>SUMIFS(СВЦЭМ!$C$39:$C$782,СВЦЭМ!$A$39:$A$782,$A35,СВЦЭМ!$B$39:$B$782,E$11)+'СЕТ СН'!$F$9+СВЦЭМ!$D$10+'СЕТ СН'!$F$5-'СЕТ СН'!$F$17</f>
        <v>3950.6418817000003</v>
      </c>
      <c r="F35" s="36">
        <f>SUMIFS(СВЦЭМ!$C$39:$C$782,СВЦЭМ!$A$39:$A$782,$A35,СВЦЭМ!$B$39:$B$782,F$11)+'СЕТ СН'!$F$9+СВЦЭМ!$D$10+'СЕТ СН'!$F$5-'СЕТ СН'!$F$17</f>
        <v>3961.7035949000001</v>
      </c>
      <c r="G35" s="36">
        <f>SUMIFS(СВЦЭМ!$C$39:$C$782,СВЦЭМ!$A$39:$A$782,$A35,СВЦЭМ!$B$39:$B$782,G$11)+'СЕТ СН'!$F$9+СВЦЭМ!$D$10+'СЕТ СН'!$F$5-'СЕТ СН'!$F$17</f>
        <v>3934.03484622</v>
      </c>
      <c r="H35" s="36">
        <f>SUMIFS(СВЦЭМ!$C$39:$C$782,СВЦЭМ!$A$39:$A$782,$A35,СВЦЭМ!$B$39:$B$782,H$11)+'СЕТ СН'!$F$9+СВЦЭМ!$D$10+'СЕТ СН'!$F$5-'СЕТ СН'!$F$17</f>
        <v>3900.1915186200004</v>
      </c>
      <c r="I35" s="36">
        <f>SUMIFS(СВЦЭМ!$C$39:$C$782,СВЦЭМ!$A$39:$A$782,$A35,СВЦЭМ!$B$39:$B$782,I$11)+'СЕТ СН'!$F$9+СВЦЭМ!$D$10+'СЕТ СН'!$F$5-'СЕТ СН'!$F$17</f>
        <v>3806.5603761800003</v>
      </c>
      <c r="J35" s="36">
        <f>SUMIFS(СВЦЭМ!$C$39:$C$782,СВЦЭМ!$A$39:$A$782,$A35,СВЦЭМ!$B$39:$B$782,J$11)+'СЕТ СН'!$F$9+СВЦЭМ!$D$10+'СЕТ СН'!$F$5-'СЕТ СН'!$F$17</f>
        <v>3780.28917284</v>
      </c>
      <c r="K35" s="36">
        <f>SUMIFS(СВЦЭМ!$C$39:$C$782,СВЦЭМ!$A$39:$A$782,$A35,СВЦЭМ!$B$39:$B$782,K$11)+'СЕТ СН'!$F$9+СВЦЭМ!$D$10+'СЕТ СН'!$F$5-'СЕТ СН'!$F$17</f>
        <v>3721.66014292</v>
      </c>
      <c r="L35" s="36">
        <f>SUMIFS(СВЦЭМ!$C$39:$C$782,СВЦЭМ!$A$39:$A$782,$A35,СВЦЭМ!$B$39:$B$782,L$11)+'СЕТ СН'!$F$9+СВЦЭМ!$D$10+'СЕТ СН'!$F$5-'СЕТ СН'!$F$17</f>
        <v>3687.6490000499998</v>
      </c>
      <c r="M35" s="36">
        <f>SUMIFS(СВЦЭМ!$C$39:$C$782,СВЦЭМ!$A$39:$A$782,$A35,СВЦЭМ!$B$39:$B$782,M$11)+'СЕТ СН'!$F$9+СВЦЭМ!$D$10+'СЕТ СН'!$F$5-'СЕТ СН'!$F$17</f>
        <v>3680.0620554900001</v>
      </c>
      <c r="N35" s="36">
        <f>SUMIFS(СВЦЭМ!$C$39:$C$782,СВЦЭМ!$A$39:$A$782,$A35,СВЦЭМ!$B$39:$B$782,N$11)+'СЕТ СН'!$F$9+СВЦЭМ!$D$10+'СЕТ СН'!$F$5-'СЕТ СН'!$F$17</f>
        <v>3700.0091544400002</v>
      </c>
      <c r="O35" s="36">
        <f>SUMIFS(СВЦЭМ!$C$39:$C$782,СВЦЭМ!$A$39:$A$782,$A35,СВЦЭМ!$B$39:$B$782,O$11)+'СЕТ СН'!$F$9+СВЦЭМ!$D$10+'СЕТ СН'!$F$5-'СЕТ СН'!$F$17</f>
        <v>3725.22873987</v>
      </c>
      <c r="P35" s="36">
        <f>SUMIFS(СВЦЭМ!$C$39:$C$782,СВЦЭМ!$A$39:$A$782,$A35,СВЦЭМ!$B$39:$B$782,P$11)+'СЕТ СН'!$F$9+СВЦЭМ!$D$10+'СЕТ СН'!$F$5-'СЕТ СН'!$F$17</f>
        <v>3754.2946355800004</v>
      </c>
      <c r="Q35" s="36">
        <f>SUMIFS(СВЦЭМ!$C$39:$C$782,СВЦЭМ!$A$39:$A$782,$A35,СВЦЭМ!$B$39:$B$782,Q$11)+'СЕТ СН'!$F$9+СВЦЭМ!$D$10+'СЕТ СН'!$F$5-'СЕТ СН'!$F$17</f>
        <v>3774.8083266600001</v>
      </c>
      <c r="R35" s="36">
        <f>SUMIFS(СВЦЭМ!$C$39:$C$782,СВЦЭМ!$A$39:$A$782,$A35,СВЦЭМ!$B$39:$B$782,R$11)+'СЕТ СН'!$F$9+СВЦЭМ!$D$10+'СЕТ СН'!$F$5-'СЕТ СН'!$F$17</f>
        <v>3762.5503234100001</v>
      </c>
      <c r="S35" s="36">
        <f>SUMIFS(СВЦЭМ!$C$39:$C$782,СВЦЭМ!$A$39:$A$782,$A35,СВЦЭМ!$B$39:$B$782,S$11)+'СЕТ СН'!$F$9+СВЦЭМ!$D$10+'СЕТ СН'!$F$5-'СЕТ СН'!$F$17</f>
        <v>3753.3148455099999</v>
      </c>
      <c r="T35" s="36">
        <f>SUMIFS(СВЦЭМ!$C$39:$C$782,СВЦЭМ!$A$39:$A$782,$A35,СВЦЭМ!$B$39:$B$782,T$11)+'СЕТ СН'!$F$9+СВЦЭМ!$D$10+'СЕТ СН'!$F$5-'СЕТ СН'!$F$17</f>
        <v>3720.5703900100002</v>
      </c>
      <c r="U35" s="36">
        <f>SUMIFS(СВЦЭМ!$C$39:$C$782,СВЦЭМ!$A$39:$A$782,$A35,СВЦЭМ!$B$39:$B$782,U$11)+'СЕТ СН'!$F$9+СВЦЭМ!$D$10+'СЕТ СН'!$F$5-'СЕТ СН'!$F$17</f>
        <v>3697.1794506599999</v>
      </c>
      <c r="V35" s="36">
        <f>SUMIFS(СВЦЭМ!$C$39:$C$782,СВЦЭМ!$A$39:$A$782,$A35,СВЦЭМ!$B$39:$B$782,V$11)+'СЕТ СН'!$F$9+СВЦЭМ!$D$10+'СЕТ СН'!$F$5-'СЕТ СН'!$F$17</f>
        <v>3704.59712872</v>
      </c>
      <c r="W35" s="36">
        <f>SUMIFS(СВЦЭМ!$C$39:$C$782,СВЦЭМ!$A$39:$A$782,$A35,СВЦЭМ!$B$39:$B$782,W$11)+'СЕТ СН'!$F$9+СВЦЭМ!$D$10+'СЕТ СН'!$F$5-'СЕТ СН'!$F$17</f>
        <v>3699.5181111500001</v>
      </c>
      <c r="X35" s="36">
        <f>SUMIFS(СВЦЭМ!$C$39:$C$782,СВЦЭМ!$A$39:$A$782,$A35,СВЦЭМ!$B$39:$B$782,X$11)+'СЕТ СН'!$F$9+СВЦЭМ!$D$10+'СЕТ СН'!$F$5-'СЕТ СН'!$F$17</f>
        <v>3740.5255331200001</v>
      </c>
      <c r="Y35" s="36">
        <f>SUMIFS(СВЦЭМ!$C$39:$C$782,СВЦЭМ!$A$39:$A$782,$A35,СВЦЭМ!$B$39:$B$782,Y$11)+'СЕТ СН'!$F$9+СВЦЭМ!$D$10+'СЕТ СН'!$F$5-'СЕТ СН'!$F$17</f>
        <v>3769.6389266599999</v>
      </c>
    </row>
    <row r="36" spans="1:25" ht="15.75" x14ac:dyDescent="0.2">
      <c r="A36" s="35">
        <f t="shared" si="0"/>
        <v>45347</v>
      </c>
      <c r="B36" s="36">
        <f>SUMIFS(СВЦЭМ!$C$39:$C$782,СВЦЭМ!$A$39:$A$782,$A36,СВЦЭМ!$B$39:$B$782,B$11)+'СЕТ СН'!$F$9+СВЦЭМ!$D$10+'СЕТ СН'!$F$5-'СЕТ СН'!$F$17</f>
        <v>3848.9135364100002</v>
      </c>
      <c r="C36" s="36">
        <f>SUMIFS(СВЦЭМ!$C$39:$C$782,СВЦЭМ!$A$39:$A$782,$A36,СВЦЭМ!$B$39:$B$782,C$11)+'СЕТ СН'!$F$9+СВЦЭМ!$D$10+'СЕТ СН'!$F$5-'СЕТ СН'!$F$17</f>
        <v>3822.7863335800002</v>
      </c>
      <c r="D36" s="36">
        <f>SUMIFS(СВЦЭМ!$C$39:$C$782,СВЦЭМ!$A$39:$A$782,$A36,СВЦЭМ!$B$39:$B$782,D$11)+'СЕТ СН'!$F$9+СВЦЭМ!$D$10+'СЕТ СН'!$F$5-'СЕТ СН'!$F$17</f>
        <v>3836.7949746300001</v>
      </c>
      <c r="E36" s="36">
        <f>SUMIFS(СВЦЭМ!$C$39:$C$782,СВЦЭМ!$A$39:$A$782,$A36,СВЦЭМ!$B$39:$B$782,E$11)+'СЕТ СН'!$F$9+СВЦЭМ!$D$10+'СЕТ СН'!$F$5-'СЕТ СН'!$F$17</f>
        <v>3865.6125096599999</v>
      </c>
      <c r="F36" s="36">
        <f>SUMIFS(СВЦЭМ!$C$39:$C$782,СВЦЭМ!$A$39:$A$782,$A36,СВЦЭМ!$B$39:$B$782,F$11)+'СЕТ СН'!$F$9+СВЦЭМ!$D$10+'СЕТ СН'!$F$5-'СЕТ СН'!$F$17</f>
        <v>3863.1076399900003</v>
      </c>
      <c r="G36" s="36">
        <f>SUMIFS(СВЦЭМ!$C$39:$C$782,СВЦЭМ!$A$39:$A$782,$A36,СВЦЭМ!$B$39:$B$782,G$11)+'СЕТ СН'!$F$9+СВЦЭМ!$D$10+'СЕТ СН'!$F$5-'СЕТ СН'!$F$17</f>
        <v>3845.6194929600006</v>
      </c>
      <c r="H36" s="36">
        <f>SUMIFS(СВЦЭМ!$C$39:$C$782,СВЦЭМ!$A$39:$A$782,$A36,СВЦЭМ!$B$39:$B$782,H$11)+'СЕТ СН'!$F$9+СВЦЭМ!$D$10+'СЕТ СН'!$F$5-'СЕТ СН'!$F$17</f>
        <v>3817.4219272800001</v>
      </c>
      <c r="I36" s="36">
        <f>SUMIFS(СВЦЭМ!$C$39:$C$782,СВЦЭМ!$A$39:$A$782,$A36,СВЦЭМ!$B$39:$B$782,I$11)+'СЕТ СН'!$F$9+СВЦЭМ!$D$10+'СЕТ СН'!$F$5-'СЕТ СН'!$F$17</f>
        <v>3823.8859387399998</v>
      </c>
      <c r="J36" s="36">
        <f>SUMIFS(СВЦЭМ!$C$39:$C$782,СВЦЭМ!$A$39:$A$782,$A36,СВЦЭМ!$B$39:$B$782,J$11)+'СЕТ СН'!$F$9+СВЦЭМ!$D$10+'СЕТ СН'!$F$5-'СЕТ СН'!$F$17</f>
        <v>3671.17085425</v>
      </c>
      <c r="K36" s="36">
        <f>SUMIFS(СВЦЭМ!$C$39:$C$782,СВЦЭМ!$A$39:$A$782,$A36,СВЦЭМ!$B$39:$B$782,K$11)+'СЕТ СН'!$F$9+СВЦЭМ!$D$10+'СЕТ СН'!$F$5-'СЕТ СН'!$F$17</f>
        <v>3626.5849642200001</v>
      </c>
      <c r="L36" s="36">
        <f>SUMIFS(СВЦЭМ!$C$39:$C$782,СВЦЭМ!$A$39:$A$782,$A36,СВЦЭМ!$B$39:$B$782,L$11)+'СЕТ СН'!$F$9+СВЦЭМ!$D$10+'СЕТ СН'!$F$5-'СЕТ СН'!$F$17</f>
        <v>3590.5218258100003</v>
      </c>
      <c r="M36" s="36">
        <f>SUMIFS(СВЦЭМ!$C$39:$C$782,СВЦЭМ!$A$39:$A$782,$A36,СВЦЭМ!$B$39:$B$782,M$11)+'СЕТ СН'!$F$9+СВЦЭМ!$D$10+'СЕТ СН'!$F$5-'СЕТ СН'!$F$17</f>
        <v>3591.5316300300001</v>
      </c>
      <c r="N36" s="36">
        <f>SUMIFS(СВЦЭМ!$C$39:$C$782,СВЦЭМ!$A$39:$A$782,$A36,СВЦЭМ!$B$39:$B$782,N$11)+'СЕТ СН'!$F$9+СВЦЭМ!$D$10+'СЕТ СН'!$F$5-'СЕТ СН'!$F$17</f>
        <v>3605.0437415900001</v>
      </c>
      <c r="O36" s="36">
        <f>SUMIFS(СВЦЭМ!$C$39:$C$782,СВЦЭМ!$A$39:$A$782,$A36,СВЦЭМ!$B$39:$B$782,O$11)+'СЕТ СН'!$F$9+СВЦЭМ!$D$10+'СЕТ СН'!$F$5-'СЕТ СН'!$F$17</f>
        <v>3645.3727021499999</v>
      </c>
      <c r="P36" s="36">
        <f>SUMIFS(СВЦЭМ!$C$39:$C$782,СВЦЭМ!$A$39:$A$782,$A36,СВЦЭМ!$B$39:$B$782,P$11)+'СЕТ СН'!$F$9+СВЦЭМ!$D$10+'СЕТ СН'!$F$5-'СЕТ СН'!$F$17</f>
        <v>3667.3442635800002</v>
      </c>
      <c r="Q36" s="36">
        <f>SUMIFS(СВЦЭМ!$C$39:$C$782,СВЦЭМ!$A$39:$A$782,$A36,СВЦЭМ!$B$39:$B$782,Q$11)+'СЕТ СН'!$F$9+СВЦЭМ!$D$10+'СЕТ СН'!$F$5-'СЕТ СН'!$F$17</f>
        <v>3696.3176199700001</v>
      </c>
      <c r="R36" s="36">
        <f>SUMIFS(СВЦЭМ!$C$39:$C$782,СВЦЭМ!$A$39:$A$782,$A36,СВЦЭМ!$B$39:$B$782,R$11)+'СЕТ СН'!$F$9+СВЦЭМ!$D$10+'СЕТ СН'!$F$5-'СЕТ СН'!$F$17</f>
        <v>3695.8368480899999</v>
      </c>
      <c r="S36" s="36">
        <f>SUMIFS(СВЦЭМ!$C$39:$C$782,СВЦЭМ!$A$39:$A$782,$A36,СВЦЭМ!$B$39:$B$782,S$11)+'СЕТ СН'!$F$9+СВЦЭМ!$D$10+'СЕТ СН'!$F$5-'СЕТ СН'!$F$17</f>
        <v>3688.9685598200003</v>
      </c>
      <c r="T36" s="36">
        <f>SUMIFS(СВЦЭМ!$C$39:$C$782,СВЦЭМ!$A$39:$A$782,$A36,СВЦЭМ!$B$39:$B$782,T$11)+'СЕТ СН'!$F$9+СВЦЭМ!$D$10+'СЕТ СН'!$F$5-'СЕТ СН'!$F$17</f>
        <v>3639.5567423700004</v>
      </c>
      <c r="U36" s="36">
        <f>SUMIFS(СВЦЭМ!$C$39:$C$782,СВЦЭМ!$A$39:$A$782,$A36,СВЦЭМ!$B$39:$B$782,U$11)+'СЕТ СН'!$F$9+СВЦЭМ!$D$10+'СЕТ СН'!$F$5-'СЕТ СН'!$F$17</f>
        <v>3596.9212447</v>
      </c>
      <c r="V36" s="36">
        <f>SUMIFS(СВЦЭМ!$C$39:$C$782,СВЦЭМ!$A$39:$A$782,$A36,СВЦЭМ!$B$39:$B$782,V$11)+'СЕТ СН'!$F$9+СВЦЭМ!$D$10+'СЕТ СН'!$F$5-'СЕТ СН'!$F$17</f>
        <v>3752.0147727000003</v>
      </c>
      <c r="W36" s="36">
        <f>SUMIFS(СВЦЭМ!$C$39:$C$782,СВЦЭМ!$A$39:$A$782,$A36,СВЦЭМ!$B$39:$B$782,W$11)+'СЕТ СН'!$F$9+СВЦЭМ!$D$10+'СЕТ СН'!$F$5-'СЕТ СН'!$F$17</f>
        <v>3755.1275341199998</v>
      </c>
      <c r="X36" s="36">
        <f>SUMIFS(СВЦЭМ!$C$39:$C$782,СВЦЭМ!$A$39:$A$782,$A36,СВЦЭМ!$B$39:$B$782,X$11)+'СЕТ СН'!$F$9+СВЦЭМ!$D$10+'СЕТ СН'!$F$5-'СЕТ СН'!$F$17</f>
        <v>3785.3747399399999</v>
      </c>
      <c r="Y36" s="36">
        <f>SUMIFS(СВЦЭМ!$C$39:$C$782,СВЦЭМ!$A$39:$A$782,$A36,СВЦЭМ!$B$39:$B$782,Y$11)+'СЕТ СН'!$F$9+СВЦЭМ!$D$10+'СЕТ СН'!$F$5-'СЕТ СН'!$F$17</f>
        <v>3798.7530524100002</v>
      </c>
    </row>
    <row r="37" spans="1:25" ht="15.75" x14ac:dyDescent="0.2">
      <c r="A37" s="35">
        <f t="shared" si="0"/>
        <v>45348</v>
      </c>
      <c r="B37" s="36">
        <f>SUMIFS(СВЦЭМ!$C$39:$C$782,СВЦЭМ!$A$39:$A$782,$A37,СВЦЭМ!$B$39:$B$782,B$11)+'СЕТ СН'!$F$9+СВЦЭМ!$D$10+'СЕТ СН'!$F$5-'СЕТ СН'!$F$17</f>
        <v>3792.6722946500004</v>
      </c>
      <c r="C37" s="36">
        <f>SUMIFS(СВЦЭМ!$C$39:$C$782,СВЦЭМ!$A$39:$A$782,$A37,СВЦЭМ!$B$39:$B$782,C$11)+'СЕТ СН'!$F$9+СВЦЭМ!$D$10+'СЕТ СН'!$F$5-'СЕТ СН'!$F$17</f>
        <v>3846.0325005900004</v>
      </c>
      <c r="D37" s="36">
        <f>SUMIFS(СВЦЭМ!$C$39:$C$782,СВЦЭМ!$A$39:$A$782,$A37,СВЦЭМ!$B$39:$B$782,D$11)+'СЕТ СН'!$F$9+СВЦЭМ!$D$10+'СЕТ СН'!$F$5-'СЕТ СН'!$F$17</f>
        <v>3873.1951849100005</v>
      </c>
      <c r="E37" s="36">
        <f>SUMIFS(СВЦЭМ!$C$39:$C$782,СВЦЭМ!$A$39:$A$782,$A37,СВЦЭМ!$B$39:$B$782,E$11)+'СЕТ СН'!$F$9+СВЦЭМ!$D$10+'СЕТ СН'!$F$5-'СЕТ СН'!$F$17</f>
        <v>3856.1937609500001</v>
      </c>
      <c r="F37" s="36">
        <f>SUMIFS(СВЦЭМ!$C$39:$C$782,СВЦЭМ!$A$39:$A$782,$A37,СВЦЭМ!$B$39:$B$782,F$11)+'СЕТ СН'!$F$9+СВЦЭМ!$D$10+'СЕТ СН'!$F$5-'СЕТ СН'!$F$17</f>
        <v>3860.2671416900002</v>
      </c>
      <c r="G37" s="36">
        <f>SUMIFS(СВЦЭМ!$C$39:$C$782,СВЦЭМ!$A$39:$A$782,$A37,СВЦЭМ!$B$39:$B$782,G$11)+'СЕТ СН'!$F$9+СВЦЭМ!$D$10+'СЕТ СН'!$F$5-'СЕТ СН'!$F$17</f>
        <v>3919.9668729000005</v>
      </c>
      <c r="H37" s="36">
        <f>SUMIFS(СВЦЭМ!$C$39:$C$782,СВЦЭМ!$A$39:$A$782,$A37,СВЦЭМ!$B$39:$B$782,H$11)+'СЕТ СН'!$F$9+СВЦЭМ!$D$10+'СЕТ СН'!$F$5-'СЕТ СН'!$F$17</f>
        <v>3816.47179968</v>
      </c>
      <c r="I37" s="36">
        <f>SUMIFS(СВЦЭМ!$C$39:$C$782,СВЦЭМ!$A$39:$A$782,$A37,СВЦЭМ!$B$39:$B$782,I$11)+'СЕТ СН'!$F$9+СВЦЭМ!$D$10+'СЕТ СН'!$F$5-'СЕТ СН'!$F$17</f>
        <v>3754.0876595</v>
      </c>
      <c r="J37" s="36">
        <f>SUMIFS(СВЦЭМ!$C$39:$C$782,СВЦЭМ!$A$39:$A$782,$A37,СВЦЭМ!$B$39:$B$782,J$11)+'СЕТ СН'!$F$9+СВЦЭМ!$D$10+'СЕТ СН'!$F$5-'СЕТ СН'!$F$17</f>
        <v>3720.3967013600004</v>
      </c>
      <c r="K37" s="36">
        <f>SUMIFS(СВЦЭМ!$C$39:$C$782,СВЦЭМ!$A$39:$A$782,$A37,СВЦЭМ!$B$39:$B$782,K$11)+'СЕТ СН'!$F$9+СВЦЭМ!$D$10+'СЕТ СН'!$F$5-'СЕТ СН'!$F$17</f>
        <v>3731.3077060400001</v>
      </c>
      <c r="L37" s="36">
        <f>SUMIFS(СВЦЭМ!$C$39:$C$782,СВЦЭМ!$A$39:$A$782,$A37,СВЦЭМ!$B$39:$B$782,L$11)+'СЕТ СН'!$F$9+СВЦЭМ!$D$10+'СЕТ СН'!$F$5-'СЕТ СН'!$F$17</f>
        <v>3729.6138503000002</v>
      </c>
      <c r="M37" s="36">
        <f>SUMIFS(СВЦЭМ!$C$39:$C$782,СВЦЭМ!$A$39:$A$782,$A37,СВЦЭМ!$B$39:$B$782,M$11)+'СЕТ СН'!$F$9+СВЦЭМ!$D$10+'СЕТ СН'!$F$5-'СЕТ СН'!$F$17</f>
        <v>3738.20202126</v>
      </c>
      <c r="N37" s="36">
        <f>SUMIFS(СВЦЭМ!$C$39:$C$782,СВЦЭМ!$A$39:$A$782,$A37,СВЦЭМ!$B$39:$B$782,N$11)+'СЕТ СН'!$F$9+СВЦЭМ!$D$10+'СЕТ СН'!$F$5-'СЕТ СН'!$F$17</f>
        <v>3736.0339665000001</v>
      </c>
      <c r="O37" s="36">
        <f>SUMIFS(СВЦЭМ!$C$39:$C$782,СВЦЭМ!$A$39:$A$782,$A37,СВЦЭМ!$B$39:$B$782,O$11)+'СЕТ СН'!$F$9+СВЦЭМ!$D$10+'СЕТ СН'!$F$5-'СЕТ СН'!$F$17</f>
        <v>3783.44221724</v>
      </c>
      <c r="P37" s="36">
        <f>SUMIFS(СВЦЭМ!$C$39:$C$782,СВЦЭМ!$A$39:$A$782,$A37,СВЦЭМ!$B$39:$B$782,P$11)+'СЕТ СН'!$F$9+СВЦЭМ!$D$10+'СЕТ СН'!$F$5-'СЕТ СН'!$F$17</f>
        <v>3801.5003768000001</v>
      </c>
      <c r="Q37" s="36">
        <f>SUMIFS(СВЦЭМ!$C$39:$C$782,СВЦЭМ!$A$39:$A$782,$A37,СВЦЭМ!$B$39:$B$782,Q$11)+'СЕТ СН'!$F$9+СВЦЭМ!$D$10+'СЕТ СН'!$F$5-'СЕТ СН'!$F$17</f>
        <v>3833.0598066600005</v>
      </c>
      <c r="R37" s="36">
        <f>SUMIFS(СВЦЭМ!$C$39:$C$782,СВЦЭМ!$A$39:$A$782,$A37,СВЦЭМ!$B$39:$B$782,R$11)+'СЕТ СН'!$F$9+СВЦЭМ!$D$10+'СЕТ СН'!$F$5-'СЕТ СН'!$F$17</f>
        <v>3826.5700772999999</v>
      </c>
      <c r="S37" s="36">
        <f>SUMIFS(СВЦЭМ!$C$39:$C$782,СВЦЭМ!$A$39:$A$782,$A37,СВЦЭМ!$B$39:$B$782,S$11)+'СЕТ СН'!$F$9+СВЦЭМ!$D$10+'СЕТ СН'!$F$5-'СЕТ СН'!$F$17</f>
        <v>3827.2794485600007</v>
      </c>
      <c r="T37" s="36">
        <f>SUMIFS(СВЦЭМ!$C$39:$C$782,СВЦЭМ!$A$39:$A$782,$A37,СВЦЭМ!$B$39:$B$782,T$11)+'СЕТ СН'!$F$9+СВЦЭМ!$D$10+'СЕТ СН'!$F$5-'СЕТ СН'!$F$17</f>
        <v>3781.9162478600001</v>
      </c>
      <c r="U37" s="36">
        <f>SUMIFS(СВЦЭМ!$C$39:$C$782,СВЦЭМ!$A$39:$A$782,$A37,СВЦЭМ!$B$39:$B$782,U$11)+'СЕТ СН'!$F$9+СВЦЭМ!$D$10+'СЕТ СН'!$F$5-'СЕТ СН'!$F$17</f>
        <v>3743.9994918800003</v>
      </c>
      <c r="V37" s="36">
        <f>SUMIFS(СВЦЭМ!$C$39:$C$782,СВЦЭМ!$A$39:$A$782,$A37,СВЦЭМ!$B$39:$B$782,V$11)+'СЕТ СН'!$F$9+СВЦЭМ!$D$10+'СЕТ СН'!$F$5-'СЕТ СН'!$F$17</f>
        <v>3763.5161423999998</v>
      </c>
      <c r="W37" s="36">
        <f>SUMIFS(СВЦЭМ!$C$39:$C$782,СВЦЭМ!$A$39:$A$782,$A37,СВЦЭМ!$B$39:$B$782,W$11)+'СЕТ СН'!$F$9+СВЦЭМ!$D$10+'СЕТ СН'!$F$5-'СЕТ СН'!$F$17</f>
        <v>3791.0671030399999</v>
      </c>
      <c r="X37" s="36">
        <f>SUMIFS(СВЦЭМ!$C$39:$C$782,СВЦЭМ!$A$39:$A$782,$A37,СВЦЭМ!$B$39:$B$782,X$11)+'СЕТ СН'!$F$9+СВЦЭМ!$D$10+'СЕТ СН'!$F$5-'СЕТ СН'!$F$17</f>
        <v>3787.6297897100003</v>
      </c>
      <c r="Y37" s="36">
        <f>SUMIFS(СВЦЭМ!$C$39:$C$782,СВЦЭМ!$A$39:$A$782,$A37,СВЦЭМ!$B$39:$B$782,Y$11)+'СЕТ СН'!$F$9+СВЦЭМ!$D$10+'СЕТ СН'!$F$5-'СЕТ СН'!$F$17</f>
        <v>3800.1565663700003</v>
      </c>
    </row>
    <row r="38" spans="1:25" ht="15.75" x14ac:dyDescent="0.2">
      <c r="A38" s="35">
        <f t="shared" si="0"/>
        <v>45349</v>
      </c>
      <c r="B38" s="36">
        <f>SUMIFS(СВЦЭМ!$C$39:$C$782,СВЦЭМ!$A$39:$A$782,$A38,СВЦЭМ!$B$39:$B$782,B$11)+'СЕТ СН'!$F$9+СВЦЭМ!$D$10+'СЕТ СН'!$F$5-'СЕТ СН'!$F$17</f>
        <v>3955.06758945</v>
      </c>
      <c r="C38" s="36">
        <f>SUMIFS(СВЦЭМ!$C$39:$C$782,СВЦЭМ!$A$39:$A$782,$A38,СВЦЭМ!$B$39:$B$782,C$11)+'СЕТ СН'!$F$9+СВЦЭМ!$D$10+'СЕТ СН'!$F$5-'СЕТ СН'!$F$17</f>
        <v>4004.8496577799997</v>
      </c>
      <c r="D38" s="36">
        <f>SUMIFS(СВЦЭМ!$C$39:$C$782,СВЦЭМ!$A$39:$A$782,$A38,СВЦЭМ!$B$39:$B$782,D$11)+'СЕТ СН'!$F$9+СВЦЭМ!$D$10+'СЕТ СН'!$F$5-'СЕТ СН'!$F$17</f>
        <v>4024.5163384699999</v>
      </c>
      <c r="E38" s="36">
        <f>SUMIFS(СВЦЭМ!$C$39:$C$782,СВЦЭМ!$A$39:$A$782,$A38,СВЦЭМ!$B$39:$B$782,E$11)+'СЕТ СН'!$F$9+СВЦЭМ!$D$10+'СЕТ СН'!$F$5-'СЕТ СН'!$F$17</f>
        <v>4039.1018731000004</v>
      </c>
      <c r="F38" s="36">
        <f>SUMIFS(СВЦЭМ!$C$39:$C$782,СВЦЭМ!$A$39:$A$782,$A38,СВЦЭМ!$B$39:$B$782,F$11)+'СЕТ СН'!$F$9+СВЦЭМ!$D$10+'СЕТ СН'!$F$5-'СЕТ СН'!$F$17</f>
        <v>4033.9379794200004</v>
      </c>
      <c r="G38" s="36">
        <f>SUMIFS(СВЦЭМ!$C$39:$C$782,СВЦЭМ!$A$39:$A$782,$A38,СВЦЭМ!$B$39:$B$782,G$11)+'СЕТ СН'!$F$9+СВЦЭМ!$D$10+'СЕТ СН'!$F$5-'СЕТ СН'!$F$17</f>
        <v>4008.6792960100001</v>
      </c>
      <c r="H38" s="36">
        <f>SUMIFS(СВЦЭМ!$C$39:$C$782,СВЦЭМ!$A$39:$A$782,$A38,СВЦЭМ!$B$39:$B$782,H$11)+'СЕТ СН'!$F$9+СВЦЭМ!$D$10+'СЕТ СН'!$F$5-'СЕТ СН'!$F$17</f>
        <v>3920.9792884899998</v>
      </c>
      <c r="I38" s="36">
        <f>SUMIFS(СВЦЭМ!$C$39:$C$782,СВЦЭМ!$A$39:$A$782,$A38,СВЦЭМ!$B$39:$B$782,I$11)+'СЕТ СН'!$F$9+СВЦЭМ!$D$10+'СЕТ СН'!$F$5-'СЕТ СН'!$F$17</f>
        <v>3865.5915431599997</v>
      </c>
      <c r="J38" s="36">
        <f>SUMIFS(СВЦЭМ!$C$39:$C$782,СВЦЭМ!$A$39:$A$782,$A38,СВЦЭМ!$B$39:$B$782,J$11)+'СЕТ СН'!$F$9+СВЦЭМ!$D$10+'СЕТ СН'!$F$5-'СЕТ СН'!$F$17</f>
        <v>3824.9222270300006</v>
      </c>
      <c r="K38" s="36">
        <f>SUMIFS(СВЦЭМ!$C$39:$C$782,СВЦЭМ!$A$39:$A$782,$A38,СВЦЭМ!$B$39:$B$782,K$11)+'СЕТ СН'!$F$9+СВЦЭМ!$D$10+'СЕТ СН'!$F$5-'СЕТ СН'!$F$17</f>
        <v>3835.2913973000004</v>
      </c>
      <c r="L38" s="36">
        <f>SUMIFS(СВЦЭМ!$C$39:$C$782,СВЦЭМ!$A$39:$A$782,$A38,СВЦЭМ!$B$39:$B$782,L$11)+'СЕТ СН'!$F$9+СВЦЭМ!$D$10+'СЕТ СН'!$F$5-'СЕТ СН'!$F$17</f>
        <v>3820.5779607000004</v>
      </c>
      <c r="M38" s="36">
        <f>SUMIFS(СВЦЭМ!$C$39:$C$782,СВЦЭМ!$A$39:$A$782,$A38,СВЦЭМ!$B$39:$B$782,M$11)+'СЕТ СН'!$F$9+СВЦЭМ!$D$10+'СЕТ СН'!$F$5-'СЕТ СН'!$F$17</f>
        <v>3844.2420883300001</v>
      </c>
      <c r="N38" s="36">
        <f>SUMIFS(СВЦЭМ!$C$39:$C$782,СВЦЭМ!$A$39:$A$782,$A38,СВЦЭМ!$B$39:$B$782,N$11)+'СЕТ СН'!$F$9+СВЦЭМ!$D$10+'СЕТ СН'!$F$5-'СЕТ СН'!$F$17</f>
        <v>3835.2959074500004</v>
      </c>
      <c r="O38" s="36">
        <f>SUMIFS(СВЦЭМ!$C$39:$C$782,СВЦЭМ!$A$39:$A$782,$A38,СВЦЭМ!$B$39:$B$782,O$11)+'СЕТ СН'!$F$9+СВЦЭМ!$D$10+'СЕТ СН'!$F$5-'СЕТ СН'!$F$17</f>
        <v>3857.8552418200006</v>
      </c>
      <c r="P38" s="36">
        <f>SUMIFS(СВЦЭМ!$C$39:$C$782,СВЦЭМ!$A$39:$A$782,$A38,СВЦЭМ!$B$39:$B$782,P$11)+'СЕТ СН'!$F$9+СВЦЭМ!$D$10+'СЕТ СН'!$F$5-'СЕТ СН'!$F$17</f>
        <v>3878.9153773500002</v>
      </c>
      <c r="Q38" s="36">
        <f>SUMIFS(СВЦЭМ!$C$39:$C$782,СВЦЭМ!$A$39:$A$782,$A38,СВЦЭМ!$B$39:$B$782,Q$11)+'СЕТ СН'!$F$9+СВЦЭМ!$D$10+'СЕТ СН'!$F$5-'СЕТ СН'!$F$17</f>
        <v>3902.6436962899998</v>
      </c>
      <c r="R38" s="36">
        <f>SUMIFS(СВЦЭМ!$C$39:$C$782,СВЦЭМ!$A$39:$A$782,$A38,СВЦЭМ!$B$39:$B$782,R$11)+'СЕТ СН'!$F$9+СВЦЭМ!$D$10+'СЕТ СН'!$F$5-'СЕТ СН'!$F$17</f>
        <v>3891.3118924700002</v>
      </c>
      <c r="S38" s="36">
        <f>SUMIFS(СВЦЭМ!$C$39:$C$782,СВЦЭМ!$A$39:$A$782,$A38,СВЦЭМ!$B$39:$B$782,S$11)+'СЕТ СН'!$F$9+СВЦЭМ!$D$10+'СЕТ СН'!$F$5-'СЕТ СН'!$F$17</f>
        <v>3882.8133751900004</v>
      </c>
      <c r="T38" s="36">
        <f>SUMIFS(СВЦЭМ!$C$39:$C$782,СВЦЭМ!$A$39:$A$782,$A38,СВЦЭМ!$B$39:$B$782,T$11)+'СЕТ СН'!$F$9+СВЦЭМ!$D$10+'СЕТ СН'!$F$5-'СЕТ СН'!$F$17</f>
        <v>3837.4910185700001</v>
      </c>
      <c r="U38" s="36">
        <f>SUMIFS(СВЦЭМ!$C$39:$C$782,СВЦЭМ!$A$39:$A$782,$A38,СВЦЭМ!$B$39:$B$782,U$11)+'СЕТ СН'!$F$9+СВЦЭМ!$D$10+'СЕТ СН'!$F$5-'СЕТ СН'!$F$17</f>
        <v>3831.6034043400005</v>
      </c>
      <c r="V38" s="36">
        <f>SUMIFS(СВЦЭМ!$C$39:$C$782,СВЦЭМ!$A$39:$A$782,$A38,СВЦЭМ!$B$39:$B$782,V$11)+'СЕТ СН'!$F$9+СВЦЭМ!$D$10+'СЕТ СН'!$F$5-'СЕТ СН'!$F$17</f>
        <v>3842.3644551200005</v>
      </c>
      <c r="W38" s="36">
        <f>SUMIFS(СВЦЭМ!$C$39:$C$782,СВЦЭМ!$A$39:$A$782,$A38,СВЦЭМ!$B$39:$B$782,W$11)+'СЕТ СН'!$F$9+СВЦЭМ!$D$10+'СЕТ СН'!$F$5-'СЕТ СН'!$F$17</f>
        <v>3856.63619148</v>
      </c>
      <c r="X38" s="36">
        <f>SUMIFS(СВЦЭМ!$C$39:$C$782,СВЦЭМ!$A$39:$A$782,$A38,СВЦЭМ!$B$39:$B$782,X$11)+'СЕТ СН'!$F$9+СВЦЭМ!$D$10+'СЕТ СН'!$F$5-'СЕТ СН'!$F$17</f>
        <v>3881.22026336</v>
      </c>
      <c r="Y38" s="36">
        <f>SUMIFS(СВЦЭМ!$C$39:$C$782,СВЦЭМ!$A$39:$A$782,$A38,СВЦЭМ!$B$39:$B$782,Y$11)+'СЕТ СН'!$F$9+СВЦЭМ!$D$10+'СЕТ СН'!$F$5-'СЕТ СН'!$F$17</f>
        <v>3884.3466922500002</v>
      </c>
    </row>
    <row r="39" spans="1:25" ht="15.75" x14ac:dyDescent="0.2">
      <c r="A39" s="35">
        <f t="shared" si="0"/>
        <v>45350</v>
      </c>
      <c r="B39" s="36">
        <f>SUMIFS(СВЦЭМ!$C$39:$C$782,СВЦЭМ!$A$39:$A$782,$A39,СВЦЭМ!$B$39:$B$782,B$11)+'СЕТ СН'!$F$9+СВЦЭМ!$D$10+'СЕТ СН'!$F$5-'СЕТ СН'!$F$17</f>
        <v>3965.9011859000002</v>
      </c>
      <c r="C39" s="36">
        <f>SUMIFS(СВЦЭМ!$C$39:$C$782,СВЦЭМ!$A$39:$A$782,$A39,СВЦЭМ!$B$39:$B$782,C$11)+'СЕТ СН'!$F$9+СВЦЭМ!$D$10+'СЕТ СН'!$F$5-'СЕТ СН'!$F$17</f>
        <v>3995.6512315500004</v>
      </c>
      <c r="D39" s="36">
        <f>SUMIFS(СВЦЭМ!$C$39:$C$782,СВЦЭМ!$A$39:$A$782,$A39,СВЦЭМ!$B$39:$B$782,D$11)+'СЕТ СН'!$F$9+СВЦЭМ!$D$10+'СЕТ СН'!$F$5-'СЕТ СН'!$F$17</f>
        <v>4027.3639121300002</v>
      </c>
      <c r="E39" s="36">
        <f>SUMIFS(СВЦЭМ!$C$39:$C$782,СВЦЭМ!$A$39:$A$782,$A39,СВЦЭМ!$B$39:$B$782,E$11)+'СЕТ СН'!$F$9+СВЦЭМ!$D$10+'СЕТ СН'!$F$5-'СЕТ СН'!$F$17</f>
        <v>4051.6086458300006</v>
      </c>
      <c r="F39" s="36">
        <f>SUMIFS(СВЦЭМ!$C$39:$C$782,СВЦЭМ!$A$39:$A$782,$A39,СВЦЭМ!$B$39:$B$782,F$11)+'СЕТ СН'!$F$9+СВЦЭМ!$D$10+'СЕТ СН'!$F$5-'СЕТ СН'!$F$17</f>
        <v>4050.7739863200004</v>
      </c>
      <c r="G39" s="36">
        <f>SUMIFS(СВЦЭМ!$C$39:$C$782,СВЦЭМ!$A$39:$A$782,$A39,СВЦЭМ!$B$39:$B$782,G$11)+'СЕТ СН'!$F$9+СВЦЭМ!$D$10+'СЕТ СН'!$F$5-'СЕТ СН'!$F$17</f>
        <v>4029.3901479100005</v>
      </c>
      <c r="H39" s="36">
        <f>SUMIFS(СВЦЭМ!$C$39:$C$782,СВЦЭМ!$A$39:$A$782,$A39,СВЦЭМ!$B$39:$B$782,H$11)+'СЕТ СН'!$F$9+СВЦЭМ!$D$10+'СЕТ СН'!$F$5-'СЕТ СН'!$F$17</f>
        <v>3959.79244363</v>
      </c>
      <c r="I39" s="36">
        <f>SUMIFS(СВЦЭМ!$C$39:$C$782,СВЦЭМ!$A$39:$A$782,$A39,СВЦЭМ!$B$39:$B$782,I$11)+'СЕТ СН'!$F$9+СВЦЭМ!$D$10+'СЕТ СН'!$F$5-'СЕТ СН'!$F$17</f>
        <v>3904.5340191599998</v>
      </c>
      <c r="J39" s="36">
        <f>SUMIFS(СВЦЭМ!$C$39:$C$782,СВЦЭМ!$A$39:$A$782,$A39,СВЦЭМ!$B$39:$B$782,J$11)+'СЕТ СН'!$F$9+СВЦЭМ!$D$10+'СЕТ СН'!$F$5-'СЕТ СН'!$F$17</f>
        <v>3866.9723120600001</v>
      </c>
      <c r="K39" s="36">
        <f>SUMIFS(СВЦЭМ!$C$39:$C$782,СВЦЭМ!$A$39:$A$782,$A39,СВЦЭМ!$B$39:$B$782,K$11)+'СЕТ СН'!$F$9+СВЦЭМ!$D$10+'СЕТ СН'!$F$5-'СЕТ СН'!$F$17</f>
        <v>3873.8062094500001</v>
      </c>
      <c r="L39" s="36">
        <f>SUMIFS(СВЦЭМ!$C$39:$C$782,СВЦЭМ!$A$39:$A$782,$A39,СВЦЭМ!$B$39:$B$782,L$11)+'СЕТ СН'!$F$9+СВЦЭМ!$D$10+'СЕТ СН'!$F$5-'СЕТ СН'!$F$17</f>
        <v>3849.6381435800004</v>
      </c>
      <c r="M39" s="36">
        <f>SUMIFS(СВЦЭМ!$C$39:$C$782,СВЦЭМ!$A$39:$A$782,$A39,СВЦЭМ!$B$39:$B$782,M$11)+'СЕТ СН'!$F$9+СВЦЭМ!$D$10+'СЕТ СН'!$F$5-'СЕТ СН'!$F$17</f>
        <v>3861.2935719500001</v>
      </c>
      <c r="N39" s="36">
        <f>SUMIFS(СВЦЭМ!$C$39:$C$782,СВЦЭМ!$A$39:$A$782,$A39,СВЦЭМ!$B$39:$B$782,N$11)+'СЕТ СН'!$F$9+СВЦЭМ!$D$10+'СЕТ СН'!$F$5-'СЕТ СН'!$F$17</f>
        <v>3880.4199822999999</v>
      </c>
      <c r="O39" s="36">
        <f>SUMIFS(СВЦЭМ!$C$39:$C$782,СВЦЭМ!$A$39:$A$782,$A39,СВЦЭМ!$B$39:$B$782,O$11)+'СЕТ СН'!$F$9+СВЦЭМ!$D$10+'СЕТ СН'!$F$5-'СЕТ СН'!$F$17</f>
        <v>3898.3145972700004</v>
      </c>
      <c r="P39" s="36">
        <f>SUMIFS(СВЦЭМ!$C$39:$C$782,СВЦЭМ!$A$39:$A$782,$A39,СВЦЭМ!$B$39:$B$782,P$11)+'СЕТ СН'!$F$9+СВЦЭМ!$D$10+'СЕТ СН'!$F$5-'СЕТ СН'!$F$17</f>
        <v>3919.5393563099997</v>
      </c>
      <c r="Q39" s="36">
        <f>SUMIFS(СВЦЭМ!$C$39:$C$782,СВЦЭМ!$A$39:$A$782,$A39,СВЦЭМ!$B$39:$B$782,Q$11)+'СЕТ СН'!$F$9+СВЦЭМ!$D$10+'СЕТ СН'!$F$5-'СЕТ СН'!$F$17</f>
        <v>3949.4617399300005</v>
      </c>
      <c r="R39" s="36">
        <f>SUMIFS(СВЦЭМ!$C$39:$C$782,СВЦЭМ!$A$39:$A$782,$A39,СВЦЭМ!$B$39:$B$782,R$11)+'СЕТ СН'!$F$9+СВЦЭМ!$D$10+'СЕТ СН'!$F$5-'СЕТ СН'!$F$17</f>
        <v>3946.6541644500003</v>
      </c>
      <c r="S39" s="36">
        <f>SUMIFS(СВЦЭМ!$C$39:$C$782,СВЦЭМ!$A$39:$A$782,$A39,СВЦЭМ!$B$39:$B$782,S$11)+'СЕТ СН'!$F$9+СВЦЭМ!$D$10+'СЕТ СН'!$F$5-'СЕТ СН'!$F$17</f>
        <v>3928.3145992099999</v>
      </c>
      <c r="T39" s="36">
        <f>SUMIFS(СВЦЭМ!$C$39:$C$782,СВЦЭМ!$A$39:$A$782,$A39,СВЦЭМ!$B$39:$B$782,T$11)+'СЕТ СН'!$F$9+СВЦЭМ!$D$10+'СЕТ СН'!$F$5-'СЕТ СН'!$F$17</f>
        <v>3890.0920344200003</v>
      </c>
      <c r="U39" s="36">
        <f>SUMIFS(СВЦЭМ!$C$39:$C$782,СВЦЭМ!$A$39:$A$782,$A39,СВЦЭМ!$B$39:$B$782,U$11)+'СЕТ СН'!$F$9+СВЦЭМ!$D$10+'СЕТ СН'!$F$5-'СЕТ СН'!$F$17</f>
        <v>3850.3531981100004</v>
      </c>
      <c r="V39" s="36">
        <f>SUMIFS(СВЦЭМ!$C$39:$C$782,СВЦЭМ!$A$39:$A$782,$A39,СВЦЭМ!$B$39:$B$782,V$11)+'СЕТ СН'!$F$9+СВЦЭМ!$D$10+'СЕТ СН'!$F$5-'СЕТ СН'!$F$17</f>
        <v>3868.90872709</v>
      </c>
      <c r="W39" s="36">
        <f>SUMIFS(СВЦЭМ!$C$39:$C$782,СВЦЭМ!$A$39:$A$782,$A39,СВЦЭМ!$B$39:$B$782,W$11)+'СЕТ СН'!$F$9+СВЦЭМ!$D$10+'СЕТ СН'!$F$5-'СЕТ СН'!$F$17</f>
        <v>3871.8504947399997</v>
      </c>
      <c r="X39" s="36">
        <f>SUMIFS(СВЦЭМ!$C$39:$C$782,СВЦЭМ!$A$39:$A$782,$A39,СВЦЭМ!$B$39:$B$782,X$11)+'СЕТ СН'!$F$9+СВЦЭМ!$D$10+'СЕТ СН'!$F$5-'СЕТ СН'!$F$17</f>
        <v>3907.97828157</v>
      </c>
      <c r="Y39" s="36">
        <f>SUMIFS(СВЦЭМ!$C$39:$C$782,СВЦЭМ!$A$39:$A$782,$A39,СВЦЭМ!$B$39:$B$782,Y$11)+'СЕТ СН'!$F$9+СВЦЭМ!$D$10+'СЕТ СН'!$F$5-'СЕТ СН'!$F$17</f>
        <v>3906.49344647</v>
      </c>
    </row>
    <row r="40" spans="1:25" ht="15.75" x14ac:dyDescent="0.2">
      <c r="A40" s="35">
        <f t="shared" si="0"/>
        <v>45351</v>
      </c>
      <c r="B40" s="36">
        <f>SUMIFS(СВЦЭМ!$C$39:$C$782,СВЦЭМ!$A$39:$A$782,$A40,СВЦЭМ!$B$39:$B$782,B$11)+'СЕТ СН'!$F$9+СВЦЭМ!$D$10+'СЕТ СН'!$F$5-'СЕТ СН'!$F$17</f>
        <v>3955.4078216799999</v>
      </c>
      <c r="C40" s="36">
        <f>SUMIFS(СВЦЭМ!$C$39:$C$782,СВЦЭМ!$A$39:$A$782,$A40,СВЦЭМ!$B$39:$B$782,C$11)+'СЕТ СН'!$F$9+СВЦЭМ!$D$10+'СЕТ СН'!$F$5-'СЕТ СН'!$F$17</f>
        <v>3982.5925465</v>
      </c>
      <c r="D40" s="36">
        <f>SUMIFS(СВЦЭМ!$C$39:$C$782,СВЦЭМ!$A$39:$A$782,$A40,СВЦЭМ!$B$39:$B$782,D$11)+'СЕТ СН'!$F$9+СВЦЭМ!$D$10+'СЕТ СН'!$F$5-'СЕТ СН'!$F$17</f>
        <v>4023.4085548800003</v>
      </c>
      <c r="E40" s="36">
        <f>SUMIFS(СВЦЭМ!$C$39:$C$782,СВЦЭМ!$A$39:$A$782,$A40,СВЦЭМ!$B$39:$B$782,E$11)+'СЕТ СН'!$F$9+СВЦЭМ!$D$10+'СЕТ СН'!$F$5-'СЕТ СН'!$F$17</f>
        <v>4047.6047155900005</v>
      </c>
      <c r="F40" s="36">
        <f>SUMIFS(СВЦЭМ!$C$39:$C$782,СВЦЭМ!$A$39:$A$782,$A40,СВЦЭМ!$B$39:$B$782,F$11)+'СЕТ СН'!$F$9+СВЦЭМ!$D$10+'СЕТ СН'!$F$5-'СЕТ СН'!$F$17</f>
        <v>4045.1864414500005</v>
      </c>
      <c r="G40" s="36">
        <f>SUMIFS(СВЦЭМ!$C$39:$C$782,СВЦЭМ!$A$39:$A$782,$A40,СВЦЭМ!$B$39:$B$782,G$11)+'СЕТ СН'!$F$9+СВЦЭМ!$D$10+'СЕТ СН'!$F$5-'СЕТ СН'!$F$17</f>
        <v>4021.48682138</v>
      </c>
      <c r="H40" s="36">
        <f>SUMIFS(СВЦЭМ!$C$39:$C$782,СВЦЭМ!$A$39:$A$782,$A40,СВЦЭМ!$B$39:$B$782,H$11)+'СЕТ СН'!$F$9+СВЦЭМ!$D$10+'СЕТ СН'!$F$5-'СЕТ СН'!$F$17</f>
        <v>3972.1923682500001</v>
      </c>
      <c r="I40" s="36">
        <f>SUMIFS(СВЦЭМ!$C$39:$C$782,СВЦЭМ!$A$39:$A$782,$A40,СВЦЭМ!$B$39:$B$782,I$11)+'СЕТ СН'!$F$9+СВЦЭМ!$D$10+'СЕТ СН'!$F$5-'СЕТ СН'!$F$17</f>
        <v>3919.8670826600001</v>
      </c>
      <c r="J40" s="36">
        <f>SUMIFS(СВЦЭМ!$C$39:$C$782,СВЦЭМ!$A$39:$A$782,$A40,СВЦЭМ!$B$39:$B$782,J$11)+'СЕТ СН'!$F$9+СВЦЭМ!$D$10+'СЕТ СН'!$F$5-'СЕТ СН'!$F$17</f>
        <v>3897.4968538100002</v>
      </c>
      <c r="K40" s="36">
        <f>SUMIFS(СВЦЭМ!$C$39:$C$782,СВЦЭМ!$A$39:$A$782,$A40,СВЦЭМ!$B$39:$B$782,K$11)+'СЕТ СН'!$F$9+СВЦЭМ!$D$10+'СЕТ СН'!$F$5-'СЕТ СН'!$F$17</f>
        <v>3882.7448688200002</v>
      </c>
      <c r="L40" s="36">
        <f>SUMIFS(СВЦЭМ!$C$39:$C$782,СВЦЭМ!$A$39:$A$782,$A40,СВЦЭМ!$B$39:$B$782,L$11)+'СЕТ СН'!$F$9+СВЦЭМ!$D$10+'СЕТ СН'!$F$5-'СЕТ СН'!$F$17</f>
        <v>3884.7321666799999</v>
      </c>
      <c r="M40" s="36">
        <f>SUMIFS(СВЦЭМ!$C$39:$C$782,СВЦЭМ!$A$39:$A$782,$A40,СВЦЭМ!$B$39:$B$782,M$11)+'СЕТ СН'!$F$9+СВЦЭМ!$D$10+'СЕТ СН'!$F$5-'СЕТ СН'!$F$17</f>
        <v>3912.4251338599997</v>
      </c>
      <c r="N40" s="36">
        <f>SUMIFS(СВЦЭМ!$C$39:$C$782,СВЦЭМ!$A$39:$A$782,$A40,СВЦЭМ!$B$39:$B$782,N$11)+'СЕТ СН'!$F$9+СВЦЭМ!$D$10+'СЕТ СН'!$F$5-'СЕТ СН'!$F$17</f>
        <v>3926.0675435700005</v>
      </c>
      <c r="O40" s="36">
        <f>SUMIFS(СВЦЭМ!$C$39:$C$782,СВЦЭМ!$A$39:$A$782,$A40,СВЦЭМ!$B$39:$B$782,O$11)+'СЕТ СН'!$F$9+СВЦЭМ!$D$10+'СЕТ СН'!$F$5-'СЕТ СН'!$F$17</f>
        <v>3959.4248124300002</v>
      </c>
      <c r="P40" s="36">
        <f>SUMIFS(СВЦЭМ!$C$39:$C$782,СВЦЭМ!$A$39:$A$782,$A40,СВЦЭМ!$B$39:$B$782,P$11)+'СЕТ СН'!$F$9+СВЦЭМ!$D$10+'СЕТ СН'!$F$5-'СЕТ СН'!$F$17</f>
        <v>3995.2301012600001</v>
      </c>
      <c r="Q40" s="36">
        <f>SUMIFS(СВЦЭМ!$C$39:$C$782,СВЦЭМ!$A$39:$A$782,$A40,СВЦЭМ!$B$39:$B$782,Q$11)+'СЕТ СН'!$F$9+СВЦЭМ!$D$10+'СЕТ СН'!$F$5-'СЕТ СН'!$F$17</f>
        <v>4013.9085786699998</v>
      </c>
      <c r="R40" s="36">
        <f>SUMIFS(СВЦЭМ!$C$39:$C$782,СВЦЭМ!$A$39:$A$782,$A40,СВЦЭМ!$B$39:$B$782,R$11)+'СЕТ СН'!$F$9+СВЦЭМ!$D$10+'СЕТ СН'!$F$5-'СЕТ СН'!$F$17</f>
        <v>4030.7433918200004</v>
      </c>
      <c r="S40" s="36">
        <f>SUMIFS(СВЦЭМ!$C$39:$C$782,СВЦЭМ!$A$39:$A$782,$A40,СВЦЭМ!$B$39:$B$782,S$11)+'СЕТ СН'!$F$9+СВЦЭМ!$D$10+'СЕТ СН'!$F$5-'СЕТ СН'!$F$17</f>
        <v>3997.7786580500006</v>
      </c>
      <c r="T40" s="36">
        <f>SUMIFS(СВЦЭМ!$C$39:$C$782,СВЦЭМ!$A$39:$A$782,$A40,СВЦЭМ!$B$39:$B$782,T$11)+'СЕТ СН'!$F$9+СВЦЭМ!$D$10+'СЕТ СН'!$F$5-'СЕТ СН'!$F$17</f>
        <v>3941.7212928300005</v>
      </c>
      <c r="U40" s="36">
        <f>SUMIFS(СВЦЭМ!$C$39:$C$782,СВЦЭМ!$A$39:$A$782,$A40,СВЦЭМ!$B$39:$B$782,U$11)+'СЕТ СН'!$F$9+СВЦЭМ!$D$10+'СЕТ СН'!$F$5-'СЕТ СН'!$F$17</f>
        <v>3892.0215636299999</v>
      </c>
      <c r="V40" s="36">
        <f>SUMIFS(СВЦЭМ!$C$39:$C$782,СВЦЭМ!$A$39:$A$782,$A40,СВЦЭМ!$B$39:$B$782,V$11)+'СЕТ СН'!$F$9+СВЦЭМ!$D$10+'СЕТ СН'!$F$5-'СЕТ СН'!$F$17</f>
        <v>3889.5684287000004</v>
      </c>
      <c r="W40" s="36">
        <f>SUMIFS(СВЦЭМ!$C$39:$C$782,СВЦЭМ!$A$39:$A$782,$A40,СВЦЭМ!$B$39:$B$782,W$11)+'СЕТ СН'!$F$9+СВЦЭМ!$D$10+'СЕТ СН'!$F$5-'СЕТ СН'!$F$17</f>
        <v>3903.9701774900004</v>
      </c>
      <c r="X40" s="36">
        <f>SUMIFS(СВЦЭМ!$C$39:$C$782,СВЦЭМ!$A$39:$A$782,$A40,СВЦЭМ!$B$39:$B$782,X$11)+'СЕТ СН'!$F$9+СВЦЭМ!$D$10+'СЕТ СН'!$F$5-'СЕТ СН'!$F$17</f>
        <v>3939.5627124499997</v>
      </c>
      <c r="Y40" s="36">
        <f>SUMIFS(СВЦЭМ!$C$39:$C$782,СВЦЭМ!$A$39:$A$782,$A40,СВЦЭМ!$B$39:$B$782,Y$11)+'СЕТ СН'!$F$9+СВЦЭМ!$D$10+'СЕТ СН'!$F$5-'СЕТ СН'!$F$17</f>
        <v>3928.8855805100002</v>
      </c>
    </row>
    <row r="41" spans="1:25"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5" ht="12.75" customHeight="1" x14ac:dyDescent="0.2">
      <c r="A43" s="124" t="s">
        <v>7</v>
      </c>
      <c r="B43" s="127" t="s">
        <v>71</v>
      </c>
      <c r="C43" s="128"/>
      <c r="D43" s="128"/>
      <c r="E43" s="128"/>
      <c r="F43" s="128"/>
      <c r="G43" s="128"/>
      <c r="H43" s="128"/>
      <c r="I43" s="128"/>
      <c r="J43" s="128"/>
      <c r="K43" s="128"/>
      <c r="L43" s="128"/>
      <c r="M43" s="128"/>
      <c r="N43" s="128"/>
      <c r="O43" s="128"/>
      <c r="P43" s="128"/>
      <c r="Q43" s="128"/>
      <c r="R43" s="128"/>
      <c r="S43" s="128"/>
      <c r="T43" s="128"/>
      <c r="U43" s="128"/>
      <c r="V43" s="128"/>
      <c r="W43" s="128"/>
      <c r="X43" s="128"/>
      <c r="Y43" s="129"/>
    </row>
    <row r="44" spans="1:25" ht="12.75" customHeight="1" x14ac:dyDescent="0.2">
      <c r="A44" s="125"/>
      <c r="B44" s="130"/>
      <c r="C44" s="131"/>
      <c r="D44" s="131"/>
      <c r="E44" s="131"/>
      <c r="F44" s="131"/>
      <c r="G44" s="131"/>
      <c r="H44" s="131"/>
      <c r="I44" s="131"/>
      <c r="J44" s="131"/>
      <c r="K44" s="131"/>
      <c r="L44" s="131"/>
      <c r="M44" s="131"/>
      <c r="N44" s="131"/>
      <c r="O44" s="131"/>
      <c r="P44" s="131"/>
      <c r="Q44" s="131"/>
      <c r="R44" s="131"/>
      <c r="S44" s="131"/>
      <c r="T44" s="131"/>
      <c r="U44" s="131"/>
      <c r="V44" s="131"/>
      <c r="W44" s="131"/>
      <c r="X44" s="131"/>
      <c r="Y44" s="132"/>
    </row>
    <row r="45" spans="1:25" ht="12.75" customHeight="1" x14ac:dyDescent="0.2">
      <c r="A45" s="126"/>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5" ht="15.75" x14ac:dyDescent="0.2">
      <c r="A46" s="35" t="str">
        <f>A12</f>
        <v>01.02.2024</v>
      </c>
      <c r="B46" s="36">
        <f>SUMIFS(СВЦЭМ!$C$39:$C$782,СВЦЭМ!$A$39:$A$782,$A46,СВЦЭМ!$B$39:$B$782,B$45)+'СЕТ СН'!$G$9+СВЦЭМ!$D$10+'СЕТ СН'!$G$5-'СЕТ СН'!$G$17</f>
        <v>4797.1595587000002</v>
      </c>
      <c r="C46" s="36">
        <f>SUMIFS(СВЦЭМ!$C$39:$C$782,СВЦЭМ!$A$39:$A$782,$A46,СВЦЭМ!$B$39:$B$782,C$45)+'СЕТ СН'!$G$9+СВЦЭМ!$D$10+'СЕТ СН'!$G$5-'СЕТ СН'!$G$17</f>
        <v>4837.3241238999999</v>
      </c>
      <c r="D46" s="36">
        <f>SUMIFS(СВЦЭМ!$C$39:$C$782,СВЦЭМ!$A$39:$A$782,$A46,СВЦЭМ!$B$39:$B$782,D$45)+'СЕТ СН'!$G$9+СВЦЭМ!$D$10+'СЕТ СН'!$G$5-'СЕТ СН'!$G$17</f>
        <v>4840.3634056399997</v>
      </c>
      <c r="E46" s="36">
        <f>SUMIFS(СВЦЭМ!$C$39:$C$782,СВЦЭМ!$A$39:$A$782,$A46,СВЦЭМ!$B$39:$B$782,E$45)+'СЕТ СН'!$G$9+СВЦЭМ!$D$10+'СЕТ СН'!$G$5-'СЕТ СН'!$G$17</f>
        <v>4854.1135268500002</v>
      </c>
      <c r="F46" s="36">
        <f>SUMIFS(СВЦЭМ!$C$39:$C$782,СВЦЭМ!$A$39:$A$782,$A46,СВЦЭМ!$B$39:$B$782,F$45)+'СЕТ СН'!$G$9+СВЦЭМ!$D$10+'СЕТ СН'!$G$5-'СЕТ СН'!$G$17</f>
        <v>4843.2600060900004</v>
      </c>
      <c r="G46" s="36">
        <f>SUMIFS(СВЦЭМ!$C$39:$C$782,СВЦЭМ!$A$39:$A$782,$A46,СВЦЭМ!$B$39:$B$782,G$45)+'СЕТ СН'!$G$9+СВЦЭМ!$D$10+'СЕТ СН'!$G$5-'СЕТ СН'!$G$17</f>
        <v>4819.1497892699999</v>
      </c>
      <c r="H46" s="36">
        <f>SUMIFS(СВЦЭМ!$C$39:$C$782,СВЦЭМ!$A$39:$A$782,$A46,СВЦЭМ!$B$39:$B$782,H$45)+'СЕТ СН'!$G$9+СВЦЭМ!$D$10+'СЕТ СН'!$G$5-'СЕТ СН'!$G$17</f>
        <v>4751.0475657099996</v>
      </c>
      <c r="I46" s="36">
        <f>SUMIFS(СВЦЭМ!$C$39:$C$782,СВЦЭМ!$A$39:$A$782,$A46,СВЦЭМ!$B$39:$B$782,I$45)+'СЕТ СН'!$G$9+СВЦЭМ!$D$10+'СЕТ СН'!$G$5-'СЕТ СН'!$G$17</f>
        <v>4726.3761440999997</v>
      </c>
      <c r="J46" s="36">
        <f>SUMIFS(СВЦЭМ!$C$39:$C$782,СВЦЭМ!$A$39:$A$782,$A46,СВЦЭМ!$B$39:$B$782,J$45)+'СЕТ СН'!$G$9+СВЦЭМ!$D$10+'СЕТ СН'!$G$5-'СЕТ СН'!$G$17</f>
        <v>4643.4183449699995</v>
      </c>
      <c r="K46" s="36">
        <f>SUMIFS(СВЦЭМ!$C$39:$C$782,СВЦЭМ!$A$39:$A$782,$A46,СВЦЭМ!$B$39:$B$782,K$45)+'СЕТ СН'!$G$9+СВЦЭМ!$D$10+'СЕТ СН'!$G$5-'СЕТ СН'!$G$17</f>
        <v>4606.1595154899996</v>
      </c>
      <c r="L46" s="36">
        <f>SUMIFS(СВЦЭМ!$C$39:$C$782,СВЦЭМ!$A$39:$A$782,$A46,СВЦЭМ!$B$39:$B$782,L$45)+'СЕТ СН'!$G$9+СВЦЭМ!$D$10+'СЕТ СН'!$G$5-'СЕТ СН'!$G$17</f>
        <v>4619.2814090399997</v>
      </c>
      <c r="M46" s="36">
        <f>SUMIFS(СВЦЭМ!$C$39:$C$782,СВЦЭМ!$A$39:$A$782,$A46,СВЦЭМ!$B$39:$B$782,M$45)+'СЕТ СН'!$G$9+СВЦЭМ!$D$10+'СЕТ СН'!$G$5-'СЕТ СН'!$G$17</f>
        <v>4639.3715706900002</v>
      </c>
      <c r="N46" s="36">
        <f>SUMIFS(СВЦЭМ!$C$39:$C$782,СВЦЭМ!$A$39:$A$782,$A46,СВЦЭМ!$B$39:$B$782,N$45)+'СЕТ СН'!$G$9+СВЦЭМ!$D$10+'СЕТ СН'!$G$5-'СЕТ СН'!$G$17</f>
        <v>4665.7193059599995</v>
      </c>
      <c r="O46" s="36">
        <f>SUMIFS(СВЦЭМ!$C$39:$C$782,СВЦЭМ!$A$39:$A$782,$A46,СВЦЭМ!$B$39:$B$782,O$45)+'СЕТ СН'!$G$9+СВЦЭМ!$D$10+'СЕТ СН'!$G$5-'СЕТ СН'!$G$17</f>
        <v>4669.0101406899994</v>
      </c>
      <c r="P46" s="36">
        <f>SUMIFS(СВЦЭМ!$C$39:$C$782,СВЦЭМ!$A$39:$A$782,$A46,СВЦЭМ!$B$39:$B$782,P$45)+'СЕТ СН'!$G$9+СВЦЭМ!$D$10+'СЕТ СН'!$G$5-'СЕТ СН'!$G$17</f>
        <v>4695.2085906600005</v>
      </c>
      <c r="Q46" s="36">
        <f>SUMIFS(СВЦЭМ!$C$39:$C$782,СВЦЭМ!$A$39:$A$782,$A46,СВЦЭМ!$B$39:$B$782,Q$45)+'СЕТ СН'!$G$9+СВЦЭМ!$D$10+'СЕТ СН'!$G$5-'СЕТ СН'!$G$17</f>
        <v>4708.90538887</v>
      </c>
      <c r="R46" s="36">
        <f>SUMIFS(СВЦЭМ!$C$39:$C$782,СВЦЭМ!$A$39:$A$782,$A46,СВЦЭМ!$B$39:$B$782,R$45)+'СЕТ СН'!$G$9+СВЦЭМ!$D$10+'СЕТ СН'!$G$5-'СЕТ СН'!$G$17</f>
        <v>4706.4407386599996</v>
      </c>
      <c r="S46" s="36">
        <f>SUMIFS(СВЦЭМ!$C$39:$C$782,СВЦЭМ!$A$39:$A$782,$A46,СВЦЭМ!$B$39:$B$782,S$45)+'СЕТ СН'!$G$9+СВЦЭМ!$D$10+'СЕТ СН'!$G$5-'СЕТ СН'!$G$17</f>
        <v>4680.43891153</v>
      </c>
      <c r="T46" s="36">
        <f>SUMIFS(СВЦЭМ!$C$39:$C$782,СВЦЭМ!$A$39:$A$782,$A46,СВЦЭМ!$B$39:$B$782,T$45)+'СЕТ СН'!$G$9+СВЦЭМ!$D$10+'СЕТ СН'!$G$5-'СЕТ СН'!$G$17</f>
        <v>4651.1464773299995</v>
      </c>
      <c r="U46" s="36">
        <f>SUMIFS(СВЦЭМ!$C$39:$C$782,СВЦЭМ!$A$39:$A$782,$A46,СВЦЭМ!$B$39:$B$782,U$45)+'СЕТ СН'!$G$9+СВЦЭМ!$D$10+'СЕТ СН'!$G$5-'СЕТ СН'!$G$17</f>
        <v>4646.1714377099997</v>
      </c>
      <c r="V46" s="36">
        <f>SUMIFS(СВЦЭМ!$C$39:$C$782,СВЦЭМ!$A$39:$A$782,$A46,СВЦЭМ!$B$39:$B$782,V$45)+'СЕТ СН'!$G$9+СВЦЭМ!$D$10+'СЕТ СН'!$G$5-'СЕТ СН'!$G$17</f>
        <v>4668.1728458600001</v>
      </c>
      <c r="W46" s="36">
        <f>SUMIFS(СВЦЭМ!$C$39:$C$782,СВЦЭМ!$A$39:$A$782,$A46,СВЦЭМ!$B$39:$B$782,W$45)+'СЕТ СН'!$G$9+СВЦЭМ!$D$10+'СЕТ СН'!$G$5-'СЕТ СН'!$G$17</f>
        <v>4681.4305112800002</v>
      </c>
      <c r="X46" s="36">
        <f>SUMIFS(СВЦЭМ!$C$39:$C$782,СВЦЭМ!$A$39:$A$782,$A46,СВЦЭМ!$B$39:$B$782,X$45)+'СЕТ СН'!$G$9+СВЦЭМ!$D$10+'СЕТ СН'!$G$5-'СЕТ СН'!$G$17</f>
        <v>4709.9310833199997</v>
      </c>
      <c r="Y46" s="36">
        <f>SUMIFS(СВЦЭМ!$C$39:$C$782,СВЦЭМ!$A$39:$A$782,$A46,СВЦЭМ!$B$39:$B$782,Y$45)+'СЕТ СН'!$G$9+СВЦЭМ!$D$10+'СЕТ СН'!$G$5-'СЕТ СН'!$G$17</f>
        <v>4739.7205863399995</v>
      </c>
    </row>
    <row r="47" spans="1:25" ht="15.75" x14ac:dyDescent="0.2">
      <c r="A47" s="35">
        <f>A46+1</f>
        <v>45324</v>
      </c>
      <c r="B47" s="36">
        <f>SUMIFS(СВЦЭМ!$C$39:$C$782,СВЦЭМ!$A$39:$A$782,$A47,СВЦЭМ!$B$39:$B$782,B$45)+'СЕТ СН'!$G$9+СВЦЭМ!$D$10+'СЕТ СН'!$G$5-'СЕТ СН'!$G$17</f>
        <v>4734.48574457</v>
      </c>
      <c r="C47" s="36">
        <f>SUMIFS(СВЦЭМ!$C$39:$C$782,СВЦЭМ!$A$39:$A$782,$A47,СВЦЭМ!$B$39:$B$782,C$45)+'СЕТ СН'!$G$9+СВЦЭМ!$D$10+'СЕТ СН'!$G$5-'СЕТ СН'!$G$17</f>
        <v>4759.0470193000001</v>
      </c>
      <c r="D47" s="36">
        <f>SUMIFS(СВЦЭМ!$C$39:$C$782,СВЦЭМ!$A$39:$A$782,$A47,СВЦЭМ!$B$39:$B$782,D$45)+'СЕТ СН'!$G$9+СВЦЭМ!$D$10+'СЕТ СН'!$G$5-'СЕТ СН'!$G$17</f>
        <v>4797.6666326800005</v>
      </c>
      <c r="E47" s="36">
        <f>SUMIFS(СВЦЭМ!$C$39:$C$782,СВЦЭМ!$A$39:$A$782,$A47,СВЦЭМ!$B$39:$B$782,E$45)+'СЕТ СН'!$G$9+СВЦЭМ!$D$10+'СЕТ СН'!$G$5-'СЕТ СН'!$G$17</f>
        <v>4777.4530070800001</v>
      </c>
      <c r="F47" s="36">
        <f>SUMIFS(СВЦЭМ!$C$39:$C$782,СВЦЭМ!$A$39:$A$782,$A47,СВЦЭМ!$B$39:$B$782,F$45)+'СЕТ СН'!$G$9+СВЦЭМ!$D$10+'СЕТ СН'!$G$5-'СЕТ СН'!$G$17</f>
        <v>4776.3228369500002</v>
      </c>
      <c r="G47" s="36">
        <f>SUMIFS(СВЦЭМ!$C$39:$C$782,СВЦЭМ!$A$39:$A$782,$A47,СВЦЭМ!$B$39:$B$782,G$45)+'СЕТ СН'!$G$9+СВЦЭМ!$D$10+'СЕТ СН'!$G$5-'СЕТ СН'!$G$17</f>
        <v>4772.3677967200001</v>
      </c>
      <c r="H47" s="36">
        <f>SUMIFS(СВЦЭМ!$C$39:$C$782,СВЦЭМ!$A$39:$A$782,$A47,СВЦЭМ!$B$39:$B$782,H$45)+'СЕТ СН'!$G$9+СВЦЭМ!$D$10+'СЕТ СН'!$G$5-'СЕТ СН'!$G$17</f>
        <v>4721.9338808499997</v>
      </c>
      <c r="I47" s="36">
        <f>SUMIFS(СВЦЭМ!$C$39:$C$782,СВЦЭМ!$A$39:$A$782,$A47,СВЦЭМ!$B$39:$B$782,I$45)+'СЕТ СН'!$G$9+СВЦЭМ!$D$10+'СЕТ СН'!$G$5-'СЕТ СН'!$G$17</f>
        <v>4686.0497228900003</v>
      </c>
      <c r="J47" s="36">
        <f>SUMIFS(СВЦЭМ!$C$39:$C$782,СВЦЭМ!$A$39:$A$782,$A47,СВЦЭМ!$B$39:$B$782,J$45)+'СЕТ СН'!$G$9+СВЦЭМ!$D$10+'СЕТ СН'!$G$5-'СЕТ СН'!$G$17</f>
        <v>4628.5507018999997</v>
      </c>
      <c r="K47" s="36">
        <f>SUMIFS(СВЦЭМ!$C$39:$C$782,СВЦЭМ!$A$39:$A$782,$A47,СВЦЭМ!$B$39:$B$782,K$45)+'СЕТ СН'!$G$9+СВЦЭМ!$D$10+'СЕТ СН'!$G$5-'СЕТ СН'!$G$17</f>
        <v>4601.1023055099995</v>
      </c>
      <c r="L47" s="36">
        <f>SUMIFS(СВЦЭМ!$C$39:$C$782,СВЦЭМ!$A$39:$A$782,$A47,СВЦЭМ!$B$39:$B$782,L$45)+'СЕТ СН'!$G$9+СВЦЭМ!$D$10+'СЕТ СН'!$G$5-'СЕТ СН'!$G$17</f>
        <v>4595.4701135799996</v>
      </c>
      <c r="M47" s="36">
        <f>SUMIFS(СВЦЭМ!$C$39:$C$782,СВЦЭМ!$A$39:$A$782,$A47,СВЦЭМ!$B$39:$B$782,M$45)+'СЕТ СН'!$G$9+СВЦЭМ!$D$10+'СЕТ СН'!$G$5-'СЕТ СН'!$G$17</f>
        <v>4601.8600972900003</v>
      </c>
      <c r="N47" s="36">
        <f>SUMIFS(СВЦЭМ!$C$39:$C$782,СВЦЭМ!$A$39:$A$782,$A47,СВЦЭМ!$B$39:$B$782,N$45)+'СЕТ СН'!$G$9+СВЦЭМ!$D$10+'СЕТ СН'!$G$5-'СЕТ СН'!$G$17</f>
        <v>4624.1146973200002</v>
      </c>
      <c r="O47" s="36">
        <f>SUMIFS(СВЦЭМ!$C$39:$C$782,СВЦЭМ!$A$39:$A$782,$A47,СВЦЭМ!$B$39:$B$782,O$45)+'СЕТ СН'!$G$9+СВЦЭМ!$D$10+'СЕТ СН'!$G$5-'СЕТ СН'!$G$17</f>
        <v>4634.6705520100004</v>
      </c>
      <c r="P47" s="36">
        <f>SUMIFS(СВЦЭМ!$C$39:$C$782,СВЦЭМ!$A$39:$A$782,$A47,СВЦЭМ!$B$39:$B$782,P$45)+'СЕТ СН'!$G$9+СВЦЭМ!$D$10+'СЕТ СН'!$G$5-'СЕТ СН'!$G$17</f>
        <v>4647.1161907900005</v>
      </c>
      <c r="Q47" s="36">
        <f>SUMIFS(СВЦЭМ!$C$39:$C$782,СВЦЭМ!$A$39:$A$782,$A47,СВЦЭМ!$B$39:$B$782,Q$45)+'СЕТ СН'!$G$9+СВЦЭМ!$D$10+'СЕТ СН'!$G$5-'СЕТ СН'!$G$17</f>
        <v>4668.4347063699997</v>
      </c>
      <c r="R47" s="36">
        <f>SUMIFS(СВЦЭМ!$C$39:$C$782,СВЦЭМ!$A$39:$A$782,$A47,СВЦЭМ!$B$39:$B$782,R$45)+'СЕТ СН'!$G$9+СВЦЭМ!$D$10+'СЕТ СН'!$G$5-'СЕТ СН'!$G$17</f>
        <v>4681.8037366299995</v>
      </c>
      <c r="S47" s="36">
        <f>SUMIFS(СВЦЭМ!$C$39:$C$782,СВЦЭМ!$A$39:$A$782,$A47,СВЦЭМ!$B$39:$B$782,S$45)+'СЕТ СН'!$G$9+СВЦЭМ!$D$10+'СЕТ СН'!$G$5-'СЕТ СН'!$G$17</f>
        <v>4694.5037818299998</v>
      </c>
      <c r="T47" s="36">
        <f>SUMIFS(СВЦЭМ!$C$39:$C$782,СВЦЭМ!$A$39:$A$782,$A47,СВЦЭМ!$B$39:$B$782,T$45)+'СЕТ СН'!$G$9+СВЦЭМ!$D$10+'СЕТ СН'!$G$5-'СЕТ СН'!$G$17</f>
        <v>4629.2436317699994</v>
      </c>
      <c r="U47" s="36">
        <f>SUMIFS(СВЦЭМ!$C$39:$C$782,СВЦЭМ!$A$39:$A$782,$A47,СВЦЭМ!$B$39:$B$782,U$45)+'СЕТ СН'!$G$9+СВЦЭМ!$D$10+'СЕТ СН'!$G$5-'СЕТ СН'!$G$17</f>
        <v>4632.1254630200001</v>
      </c>
      <c r="V47" s="36">
        <f>SUMIFS(СВЦЭМ!$C$39:$C$782,СВЦЭМ!$A$39:$A$782,$A47,СВЦЭМ!$B$39:$B$782,V$45)+'СЕТ СН'!$G$9+СВЦЭМ!$D$10+'СЕТ СН'!$G$5-'СЕТ СН'!$G$17</f>
        <v>4633.4482033300001</v>
      </c>
      <c r="W47" s="36">
        <f>SUMIFS(СВЦЭМ!$C$39:$C$782,СВЦЭМ!$A$39:$A$782,$A47,СВЦЭМ!$B$39:$B$782,W$45)+'СЕТ СН'!$G$9+СВЦЭМ!$D$10+'СЕТ СН'!$G$5-'СЕТ СН'!$G$17</f>
        <v>4642.8917595200001</v>
      </c>
      <c r="X47" s="36">
        <f>SUMIFS(СВЦЭМ!$C$39:$C$782,СВЦЭМ!$A$39:$A$782,$A47,СВЦЭМ!$B$39:$B$782,X$45)+'СЕТ СН'!$G$9+СВЦЭМ!$D$10+'СЕТ СН'!$G$5-'СЕТ СН'!$G$17</f>
        <v>4694.01203584</v>
      </c>
      <c r="Y47" s="36">
        <f>SUMIFS(СВЦЭМ!$C$39:$C$782,СВЦЭМ!$A$39:$A$782,$A47,СВЦЭМ!$B$39:$B$782,Y$45)+'СЕТ СН'!$G$9+СВЦЭМ!$D$10+'СЕТ СН'!$G$5-'СЕТ СН'!$G$17</f>
        <v>4798.6975046400003</v>
      </c>
    </row>
    <row r="48" spans="1:25" ht="15.75" x14ac:dyDescent="0.2">
      <c r="A48" s="35">
        <f t="shared" ref="A48:A74" si="1">A47+1</f>
        <v>45325</v>
      </c>
      <c r="B48" s="36">
        <f>SUMIFS(СВЦЭМ!$C$39:$C$782,СВЦЭМ!$A$39:$A$782,$A48,СВЦЭМ!$B$39:$B$782,B$45)+'СЕТ СН'!$G$9+СВЦЭМ!$D$10+'СЕТ СН'!$G$5-'СЕТ СН'!$G$17</f>
        <v>4689.9545878700001</v>
      </c>
      <c r="C48" s="36">
        <f>SUMIFS(СВЦЭМ!$C$39:$C$782,СВЦЭМ!$A$39:$A$782,$A48,СВЦЭМ!$B$39:$B$782,C$45)+'СЕТ СН'!$G$9+СВЦЭМ!$D$10+'СЕТ СН'!$G$5-'СЕТ СН'!$G$17</f>
        <v>4693.6979456700001</v>
      </c>
      <c r="D48" s="36">
        <f>SUMIFS(СВЦЭМ!$C$39:$C$782,СВЦЭМ!$A$39:$A$782,$A48,СВЦЭМ!$B$39:$B$782,D$45)+'СЕТ СН'!$G$9+СВЦЭМ!$D$10+'СЕТ СН'!$G$5-'СЕТ СН'!$G$17</f>
        <v>4710.0295500699995</v>
      </c>
      <c r="E48" s="36">
        <f>SUMIFS(СВЦЭМ!$C$39:$C$782,СВЦЭМ!$A$39:$A$782,$A48,СВЦЭМ!$B$39:$B$782,E$45)+'СЕТ СН'!$G$9+СВЦЭМ!$D$10+'СЕТ СН'!$G$5-'СЕТ СН'!$G$17</f>
        <v>4717.6571770099999</v>
      </c>
      <c r="F48" s="36">
        <f>SUMIFS(СВЦЭМ!$C$39:$C$782,СВЦЭМ!$A$39:$A$782,$A48,СВЦЭМ!$B$39:$B$782,F$45)+'СЕТ СН'!$G$9+СВЦЭМ!$D$10+'СЕТ СН'!$G$5-'СЕТ СН'!$G$17</f>
        <v>4717.10851086</v>
      </c>
      <c r="G48" s="36">
        <f>SUMIFS(СВЦЭМ!$C$39:$C$782,СВЦЭМ!$A$39:$A$782,$A48,СВЦЭМ!$B$39:$B$782,G$45)+'СЕТ СН'!$G$9+СВЦЭМ!$D$10+'СЕТ СН'!$G$5-'СЕТ СН'!$G$17</f>
        <v>4719.5821831200001</v>
      </c>
      <c r="H48" s="36">
        <f>SUMIFS(СВЦЭМ!$C$39:$C$782,СВЦЭМ!$A$39:$A$782,$A48,СВЦЭМ!$B$39:$B$782,H$45)+'СЕТ СН'!$G$9+СВЦЭМ!$D$10+'СЕТ СН'!$G$5-'СЕТ СН'!$G$17</f>
        <v>4703.8342560399997</v>
      </c>
      <c r="I48" s="36">
        <f>SUMIFS(СВЦЭМ!$C$39:$C$782,СВЦЭМ!$A$39:$A$782,$A48,СВЦЭМ!$B$39:$B$782,I$45)+'СЕТ СН'!$G$9+СВЦЭМ!$D$10+'СЕТ СН'!$G$5-'СЕТ СН'!$G$17</f>
        <v>4681.5998774299997</v>
      </c>
      <c r="J48" s="36">
        <f>SUMIFS(СВЦЭМ!$C$39:$C$782,СВЦЭМ!$A$39:$A$782,$A48,СВЦЭМ!$B$39:$B$782,J$45)+'СЕТ СН'!$G$9+СВЦЭМ!$D$10+'СЕТ СН'!$G$5-'СЕТ СН'!$G$17</f>
        <v>4654.7394125199999</v>
      </c>
      <c r="K48" s="36">
        <f>SUMIFS(СВЦЭМ!$C$39:$C$782,СВЦЭМ!$A$39:$A$782,$A48,СВЦЭМ!$B$39:$B$782,K$45)+'СЕТ СН'!$G$9+СВЦЭМ!$D$10+'СЕТ СН'!$G$5-'СЕТ СН'!$G$17</f>
        <v>4600.7979534900005</v>
      </c>
      <c r="L48" s="36">
        <f>SUMIFS(СВЦЭМ!$C$39:$C$782,СВЦЭМ!$A$39:$A$782,$A48,СВЦЭМ!$B$39:$B$782,L$45)+'СЕТ СН'!$G$9+СВЦЭМ!$D$10+'СЕТ СН'!$G$5-'СЕТ СН'!$G$17</f>
        <v>4568.18670896</v>
      </c>
      <c r="M48" s="36">
        <f>SUMIFS(СВЦЭМ!$C$39:$C$782,СВЦЭМ!$A$39:$A$782,$A48,СВЦЭМ!$B$39:$B$782,M$45)+'СЕТ СН'!$G$9+СВЦЭМ!$D$10+'СЕТ СН'!$G$5-'СЕТ СН'!$G$17</f>
        <v>4573.90240257</v>
      </c>
      <c r="N48" s="36">
        <f>SUMIFS(СВЦЭМ!$C$39:$C$782,СВЦЭМ!$A$39:$A$782,$A48,СВЦЭМ!$B$39:$B$782,N$45)+'СЕТ СН'!$G$9+СВЦЭМ!$D$10+'СЕТ СН'!$G$5-'СЕТ СН'!$G$17</f>
        <v>4598.7127583800002</v>
      </c>
      <c r="O48" s="36">
        <f>SUMIFS(СВЦЭМ!$C$39:$C$782,СВЦЭМ!$A$39:$A$782,$A48,СВЦЭМ!$B$39:$B$782,O$45)+'СЕТ СН'!$G$9+СВЦЭМ!$D$10+'СЕТ СН'!$G$5-'СЕТ СН'!$G$17</f>
        <v>4608.1906240400003</v>
      </c>
      <c r="P48" s="36">
        <f>SUMIFS(СВЦЭМ!$C$39:$C$782,СВЦЭМ!$A$39:$A$782,$A48,СВЦЭМ!$B$39:$B$782,P$45)+'СЕТ СН'!$G$9+СВЦЭМ!$D$10+'СЕТ СН'!$G$5-'СЕТ СН'!$G$17</f>
        <v>4642.3086164199995</v>
      </c>
      <c r="Q48" s="36">
        <f>SUMIFS(СВЦЭМ!$C$39:$C$782,СВЦЭМ!$A$39:$A$782,$A48,СВЦЭМ!$B$39:$B$782,Q$45)+'СЕТ СН'!$G$9+СВЦЭМ!$D$10+'СЕТ СН'!$G$5-'СЕТ СН'!$G$17</f>
        <v>4636.2740947299999</v>
      </c>
      <c r="R48" s="36">
        <f>SUMIFS(СВЦЭМ!$C$39:$C$782,СВЦЭМ!$A$39:$A$782,$A48,СВЦЭМ!$B$39:$B$782,R$45)+'СЕТ СН'!$G$9+СВЦЭМ!$D$10+'СЕТ СН'!$G$5-'СЕТ СН'!$G$17</f>
        <v>4645.27165143</v>
      </c>
      <c r="S48" s="36">
        <f>SUMIFS(СВЦЭМ!$C$39:$C$782,СВЦЭМ!$A$39:$A$782,$A48,СВЦЭМ!$B$39:$B$782,S$45)+'СЕТ СН'!$G$9+СВЦЭМ!$D$10+'СЕТ СН'!$G$5-'СЕТ СН'!$G$17</f>
        <v>4625.1477533899997</v>
      </c>
      <c r="T48" s="36">
        <f>SUMIFS(СВЦЭМ!$C$39:$C$782,СВЦЭМ!$A$39:$A$782,$A48,СВЦЭМ!$B$39:$B$782,T$45)+'СЕТ СН'!$G$9+СВЦЭМ!$D$10+'СЕТ СН'!$G$5-'СЕТ СН'!$G$17</f>
        <v>4575.8901109300004</v>
      </c>
      <c r="U48" s="36">
        <f>SUMIFS(СВЦЭМ!$C$39:$C$782,СВЦЭМ!$A$39:$A$782,$A48,СВЦЭМ!$B$39:$B$782,U$45)+'СЕТ СН'!$G$9+СВЦЭМ!$D$10+'СЕТ СН'!$G$5-'СЕТ СН'!$G$17</f>
        <v>4578.7212616500001</v>
      </c>
      <c r="V48" s="36">
        <f>SUMIFS(СВЦЭМ!$C$39:$C$782,СВЦЭМ!$A$39:$A$782,$A48,СВЦЭМ!$B$39:$B$782,V$45)+'СЕТ СН'!$G$9+СВЦЭМ!$D$10+'СЕТ СН'!$G$5-'СЕТ СН'!$G$17</f>
        <v>4589.3503106899998</v>
      </c>
      <c r="W48" s="36">
        <f>SUMIFS(СВЦЭМ!$C$39:$C$782,СВЦЭМ!$A$39:$A$782,$A48,СВЦЭМ!$B$39:$B$782,W$45)+'СЕТ СН'!$G$9+СВЦЭМ!$D$10+'СЕТ СН'!$G$5-'СЕТ СН'!$G$17</f>
        <v>4614.7888935999999</v>
      </c>
      <c r="X48" s="36">
        <f>SUMIFS(СВЦЭМ!$C$39:$C$782,СВЦЭМ!$A$39:$A$782,$A48,СВЦЭМ!$B$39:$B$782,X$45)+'СЕТ СН'!$G$9+СВЦЭМ!$D$10+'СЕТ СН'!$G$5-'СЕТ СН'!$G$17</f>
        <v>4635.7814106999995</v>
      </c>
      <c r="Y48" s="36">
        <f>SUMIFS(СВЦЭМ!$C$39:$C$782,СВЦЭМ!$A$39:$A$782,$A48,СВЦЭМ!$B$39:$B$782,Y$45)+'СЕТ СН'!$G$9+СВЦЭМ!$D$10+'СЕТ СН'!$G$5-'СЕТ СН'!$G$17</f>
        <v>4660.9755490799998</v>
      </c>
    </row>
    <row r="49" spans="1:25" ht="15.75" x14ac:dyDescent="0.2">
      <c r="A49" s="35">
        <f t="shared" si="1"/>
        <v>45326</v>
      </c>
      <c r="B49" s="36">
        <f>SUMIFS(СВЦЭМ!$C$39:$C$782,СВЦЭМ!$A$39:$A$782,$A49,СВЦЭМ!$B$39:$B$782,B$45)+'СЕТ СН'!$G$9+СВЦЭМ!$D$10+'СЕТ СН'!$G$5-'СЕТ СН'!$G$17</f>
        <v>4620.3437183999995</v>
      </c>
      <c r="C49" s="36">
        <f>SUMIFS(СВЦЭМ!$C$39:$C$782,СВЦЭМ!$A$39:$A$782,$A49,СВЦЭМ!$B$39:$B$782,C$45)+'СЕТ СН'!$G$9+СВЦЭМ!$D$10+'СЕТ СН'!$G$5-'СЕТ СН'!$G$17</f>
        <v>4634.2724352499999</v>
      </c>
      <c r="D49" s="36">
        <f>SUMIFS(СВЦЭМ!$C$39:$C$782,СВЦЭМ!$A$39:$A$782,$A49,СВЦЭМ!$B$39:$B$782,D$45)+'СЕТ СН'!$G$9+СВЦЭМ!$D$10+'СЕТ СН'!$G$5-'СЕТ СН'!$G$17</f>
        <v>4649.4389275399999</v>
      </c>
      <c r="E49" s="36">
        <f>SUMIFS(СВЦЭМ!$C$39:$C$782,СВЦЭМ!$A$39:$A$782,$A49,СВЦЭМ!$B$39:$B$782,E$45)+'СЕТ СН'!$G$9+СВЦЭМ!$D$10+'СЕТ СН'!$G$5-'СЕТ СН'!$G$17</f>
        <v>4661.1619889599997</v>
      </c>
      <c r="F49" s="36">
        <f>SUMIFS(СВЦЭМ!$C$39:$C$782,СВЦЭМ!$A$39:$A$782,$A49,СВЦЭМ!$B$39:$B$782,F$45)+'СЕТ СН'!$G$9+СВЦЭМ!$D$10+'СЕТ СН'!$G$5-'СЕТ СН'!$G$17</f>
        <v>4655.2518157599998</v>
      </c>
      <c r="G49" s="36">
        <f>SUMIFS(СВЦЭМ!$C$39:$C$782,СВЦЭМ!$A$39:$A$782,$A49,СВЦЭМ!$B$39:$B$782,G$45)+'СЕТ СН'!$G$9+СВЦЭМ!$D$10+'СЕТ СН'!$G$5-'СЕТ СН'!$G$17</f>
        <v>4646.1706150299997</v>
      </c>
      <c r="H49" s="36">
        <f>SUMIFS(СВЦЭМ!$C$39:$C$782,СВЦЭМ!$A$39:$A$782,$A49,СВЦЭМ!$B$39:$B$782,H$45)+'СЕТ СН'!$G$9+СВЦЭМ!$D$10+'СЕТ СН'!$G$5-'СЕТ СН'!$G$17</f>
        <v>4623.9805207400004</v>
      </c>
      <c r="I49" s="36">
        <f>SUMIFS(СВЦЭМ!$C$39:$C$782,СВЦЭМ!$A$39:$A$782,$A49,СВЦЭМ!$B$39:$B$782,I$45)+'СЕТ СН'!$G$9+СВЦЭМ!$D$10+'СЕТ СН'!$G$5-'СЕТ СН'!$G$17</f>
        <v>4628.6364761099994</v>
      </c>
      <c r="J49" s="36">
        <f>SUMIFS(СВЦЭМ!$C$39:$C$782,СВЦЭМ!$A$39:$A$782,$A49,СВЦЭМ!$B$39:$B$782,J$45)+'СЕТ СН'!$G$9+СВЦЭМ!$D$10+'СЕТ СН'!$G$5-'СЕТ СН'!$G$17</f>
        <v>4607.5131711399999</v>
      </c>
      <c r="K49" s="36">
        <f>SUMIFS(СВЦЭМ!$C$39:$C$782,СВЦЭМ!$A$39:$A$782,$A49,СВЦЭМ!$B$39:$B$782,K$45)+'СЕТ СН'!$G$9+СВЦЭМ!$D$10+'СЕТ СН'!$G$5-'СЕТ СН'!$G$17</f>
        <v>4554.2732066600001</v>
      </c>
      <c r="L49" s="36">
        <f>SUMIFS(СВЦЭМ!$C$39:$C$782,СВЦЭМ!$A$39:$A$782,$A49,СВЦЭМ!$B$39:$B$782,L$45)+'СЕТ СН'!$G$9+СВЦЭМ!$D$10+'СЕТ СН'!$G$5-'СЕТ СН'!$G$17</f>
        <v>4520.9602758500005</v>
      </c>
      <c r="M49" s="36">
        <f>SUMIFS(СВЦЭМ!$C$39:$C$782,СВЦЭМ!$A$39:$A$782,$A49,СВЦЭМ!$B$39:$B$782,M$45)+'СЕТ СН'!$G$9+СВЦЭМ!$D$10+'СЕТ СН'!$G$5-'СЕТ СН'!$G$17</f>
        <v>4530.0800366900003</v>
      </c>
      <c r="N49" s="36">
        <f>SUMIFS(СВЦЭМ!$C$39:$C$782,СВЦЭМ!$A$39:$A$782,$A49,СВЦЭМ!$B$39:$B$782,N$45)+'СЕТ СН'!$G$9+СВЦЭМ!$D$10+'СЕТ СН'!$G$5-'СЕТ СН'!$G$17</f>
        <v>4544.1654824799998</v>
      </c>
      <c r="O49" s="36">
        <f>SUMIFS(СВЦЭМ!$C$39:$C$782,СВЦЭМ!$A$39:$A$782,$A49,СВЦЭМ!$B$39:$B$782,O$45)+'СЕТ СН'!$G$9+СВЦЭМ!$D$10+'СЕТ СН'!$G$5-'СЕТ СН'!$G$17</f>
        <v>4561.4856767000001</v>
      </c>
      <c r="P49" s="36">
        <f>SUMIFS(СВЦЭМ!$C$39:$C$782,СВЦЭМ!$A$39:$A$782,$A49,СВЦЭМ!$B$39:$B$782,P$45)+'СЕТ СН'!$G$9+СВЦЭМ!$D$10+'СЕТ СН'!$G$5-'СЕТ СН'!$G$17</f>
        <v>4570.5349122500002</v>
      </c>
      <c r="Q49" s="36">
        <f>SUMIFS(СВЦЭМ!$C$39:$C$782,СВЦЭМ!$A$39:$A$782,$A49,СВЦЭМ!$B$39:$B$782,Q$45)+'СЕТ СН'!$G$9+СВЦЭМ!$D$10+'СЕТ СН'!$G$5-'СЕТ СН'!$G$17</f>
        <v>4594.3002440500004</v>
      </c>
      <c r="R49" s="36">
        <f>SUMIFS(СВЦЭМ!$C$39:$C$782,СВЦЭМ!$A$39:$A$782,$A49,СВЦЭМ!$B$39:$B$782,R$45)+'СЕТ СН'!$G$9+СВЦЭМ!$D$10+'СЕТ СН'!$G$5-'СЕТ СН'!$G$17</f>
        <v>4586.16072824</v>
      </c>
      <c r="S49" s="36">
        <f>SUMIFS(СВЦЭМ!$C$39:$C$782,СВЦЭМ!$A$39:$A$782,$A49,СВЦЭМ!$B$39:$B$782,S$45)+'СЕТ СН'!$G$9+СВЦЭМ!$D$10+'СЕТ СН'!$G$5-'СЕТ СН'!$G$17</f>
        <v>4561.2554112099997</v>
      </c>
      <c r="T49" s="36">
        <f>SUMIFS(СВЦЭМ!$C$39:$C$782,СВЦЭМ!$A$39:$A$782,$A49,СВЦЭМ!$B$39:$B$782,T$45)+'СЕТ СН'!$G$9+СВЦЭМ!$D$10+'СЕТ СН'!$G$5-'СЕТ СН'!$G$17</f>
        <v>4511.8130667999994</v>
      </c>
      <c r="U49" s="36">
        <f>SUMIFS(СВЦЭМ!$C$39:$C$782,СВЦЭМ!$A$39:$A$782,$A49,СВЦЭМ!$B$39:$B$782,U$45)+'СЕТ СН'!$G$9+СВЦЭМ!$D$10+'СЕТ СН'!$G$5-'СЕТ СН'!$G$17</f>
        <v>4500.0010130299997</v>
      </c>
      <c r="V49" s="36">
        <f>SUMIFS(СВЦЭМ!$C$39:$C$782,СВЦЭМ!$A$39:$A$782,$A49,СВЦЭМ!$B$39:$B$782,V$45)+'СЕТ СН'!$G$9+СВЦЭМ!$D$10+'СЕТ СН'!$G$5-'СЕТ СН'!$G$17</f>
        <v>4518.43077034</v>
      </c>
      <c r="W49" s="36">
        <f>SUMIFS(СВЦЭМ!$C$39:$C$782,СВЦЭМ!$A$39:$A$782,$A49,СВЦЭМ!$B$39:$B$782,W$45)+'СЕТ СН'!$G$9+СВЦЭМ!$D$10+'СЕТ СН'!$G$5-'СЕТ СН'!$G$17</f>
        <v>4531.2597587399996</v>
      </c>
      <c r="X49" s="36">
        <f>SUMIFS(СВЦЭМ!$C$39:$C$782,СВЦЭМ!$A$39:$A$782,$A49,СВЦЭМ!$B$39:$B$782,X$45)+'СЕТ СН'!$G$9+СВЦЭМ!$D$10+'СЕТ СН'!$G$5-'СЕТ СН'!$G$17</f>
        <v>4552.6604890399994</v>
      </c>
      <c r="Y49" s="36">
        <f>SUMIFS(СВЦЭМ!$C$39:$C$782,СВЦЭМ!$A$39:$A$782,$A49,СВЦЭМ!$B$39:$B$782,Y$45)+'СЕТ СН'!$G$9+СВЦЭМ!$D$10+'СЕТ СН'!$G$5-'СЕТ СН'!$G$17</f>
        <v>4577.22279798</v>
      </c>
    </row>
    <row r="50" spans="1:25" ht="15.75" x14ac:dyDescent="0.2">
      <c r="A50" s="35">
        <f t="shared" si="1"/>
        <v>45327</v>
      </c>
      <c r="B50" s="36">
        <f>SUMIFS(СВЦЭМ!$C$39:$C$782,СВЦЭМ!$A$39:$A$782,$A50,СВЦЭМ!$B$39:$B$782,B$45)+'СЕТ СН'!$G$9+СВЦЭМ!$D$10+'СЕТ СН'!$G$5-'СЕТ СН'!$G$17</f>
        <v>4669.7071737200004</v>
      </c>
      <c r="C50" s="36">
        <f>SUMIFS(СВЦЭМ!$C$39:$C$782,СВЦЭМ!$A$39:$A$782,$A50,СВЦЭМ!$B$39:$B$782,C$45)+'СЕТ СН'!$G$9+СВЦЭМ!$D$10+'СЕТ СН'!$G$5-'СЕТ СН'!$G$17</f>
        <v>4745.3257655699999</v>
      </c>
      <c r="D50" s="36">
        <f>SUMIFS(СВЦЭМ!$C$39:$C$782,СВЦЭМ!$A$39:$A$782,$A50,СВЦЭМ!$B$39:$B$782,D$45)+'СЕТ СН'!$G$9+СВЦЭМ!$D$10+'СЕТ СН'!$G$5-'СЕТ СН'!$G$17</f>
        <v>4789.16518722</v>
      </c>
      <c r="E50" s="36">
        <f>SUMIFS(СВЦЭМ!$C$39:$C$782,СВЦЭМ!$A$39:$A$782,$A50,СВЦЭМ!$B$39:$B$782,E$45)+'СЕТ СН'!$G$9+СВЦЭМ!$D$10+'СЕТ СН'!$G$5-'СЕТ СН'!$G$17</f>
        <v>4799.0310421200002</v>
      </c>
      <c r="F50" s="36">
        <f>SUMIFS(СВЦЭМ!$C$39:$C$782,СВЦЭМ!$A$39:$A$782,$A50,СВЦЭМ!$B$39:$B$782,F$45)+'СЕТ СН'!$G$9+СВЦЭМ!$D$10+'СЕТ СН'!$G$5-'СЕТ СН'!$G$17</f>
        <v>4787.2874190499997</v>
      </c>
      <c r="G50" s="36">
        <f>SUMIFS(СВЦЭМ!$C$39:$C$782,СВЦЭМ!$A$39:$A$782,$A50,СВЦЭМ!$B$39:$B$782,G$45)+'СЕТ СН'!$G$9+СВЦЭМ!$D$10+'СЕТ СН'!$G$5-'СЕТ СН'!$G$17</f>
        <v>4790.9933308700001</v>
      </c>
      <c r="H50" s="36">
        <f>SUMIFS(СВЦЭМ!$C$39:$C$782,СВЦЭМ!$A$39:$A$782,$A50,СВЦЭМ!$B$39:$B$782,H$45)+'СЕТ СН'!$G$9+СВЦЭМ!$D$10+'СЕТ СН'!$G$5-'СЕТ СН'!$G$17</f>
        <v>4733.4088501899996</v>
      </c>
      <c r="I50" s="36">
        <f>SUMIFS(СВЦЭМ!$C$39:$C$782,СВЦЭМ!$A$39:$A$782,$A50,СВЦЭМ!$B$39:$B$782,I$45)+'СЕТ СН'!$G$9+СВЦЭМ!$D$10+'СЕТ СН'!$G$5-'СЕТ СН'!$G$17</f>
        <v>4673.3964153099996</v>
      </c>
      <c r="J50" s="36">
        <f>SUMIFS(СВЦЭМ!$C$39:$C$782,СВЦЭМ!$A$39:$A$782,$A50,СВЦЭМ!$B$39:$B$782,J$45)+'СЕТ СН'!$G$9+СВЦЭМ!$D$10+'СЕТ СН'!$G$5-'СЕТ СН'!$G$17</f>
        <v>4637.2967177399996</v>
      </c>
      <c r="K50" s="36">
        <f>SUMIFS(СВЦЭМ!$C$39:$C$782,СВЦЭМ!$A$39:$A$782,$A50,СВЦЭМ!$B$39:$B$782,K$45)+'СЕТ СН'!$G$9+СВЦЭМ!$D$10+'СЕТ СН'!$G$5-'СЕТ СН'!$G$17</f>
        <v>4598.0241402600004</v>
      </c>
      <c r="L50" s="36">
        <f>SUMIFS(СВЦЭМ!$C$39:$C$782,СВЦЭМ!$A$39:$A$782,$A50,СВЦЭМ!$B$39:$B$782,L$45)+'СЕТ СН'!$G$9+СВЦЭМ!$D$10+'СЕТ СН'!$G$5-'СЕТ СН'!$G$17</f>
        <v>4593.62315846</v>
      </c>
      <c r="M50" s="36">
        <f>SUMIFS(СВЦЭМ!$C$39:$C$782,СВЦЭМ!$A$39:$A$782,$A50,СВЦЭМ!$B$39:$B$782,M$45)+'СЕТ СН'!$G$9+СВЦЭМ!$D$10+'СЕТ СН'!$G$5-'СЕТ СН'!$G$17</f>
        <v>4615.9907283600005</v>
      </c>
      <c r="N50" s="36">
        <f>SUMIFS(СВЦЭМ!$C$39:$C$782,СВЦЭМ!$A$39:$A$782,$A50,СВЦЭМ!$B$39:$B$782,N$45)+'СЕТ СН'!$G$9+СВЦЭМ!$D$10+'СЕТ СН'!$G$5-'СЕТ СН'!$G$17</f>
        <v>4628.8187805099997</v>
      </c>
      <c r="O50" s="36">
        <f>SUMIFS(СВЦЭМ!$C$39:$C$782,СВЦЭМ!$A$39:$A$782,$A50,СВЦЭМ!$B$39:$B$782,O$45)+'СЕТ СН'!$G$9+СВЦЭМ!$D$10+'СЕТ СН'!$G$5-'СЕТ СН'!$G$17</f>
        <v>4642.11389289</v>
      </c>
      <c r="P50" s="36">
        <f>SUMIFS(СВЦЭМ!$C$39:$C$782,СВЦЭМ!$A$39:$A$782,$A50,СВЦЭМ!$B$39:$B$782,P$45)+'СЕТ СН'!$G$9+СВЦЭМ!$D$10+'СЕТ СН'!$G$5-'СЕТ СН'!$G$17</f>
        <v>4655.7890501599995</v>
      </c>
      <c r="Q50" s="36">
        <f>SUMIFS(СВЦЭМ!$C$39:$C$782,СВЦЭМ!$A$39:$A$782,$A50,СВЦЭМ!$B$39:$B$782,Q$45)+'СЕТ СН'!$G$9+СВЦЭМ!$D$10+'СЕТ СН'!$G$5-'СЕТ СН'!$G$17</f>
        <v>4668.6729433399996</v>
      </c>
      <c r="R50" s="36">
        <f>SUMIFS(СВЦЭМ!$C$39:$C$782,СВЦЭМ!$A$39:$A$782,$A50,СВЦЭМ!$B$39:$B$782,R$45)+'СЕТ СН'!$G$9+СВЦЭМ!$D$10+'СЕТ СН'!$G$5-'СЕТ СН'!$G$17</f>
        <v>4672.6497096599996</v>
      </c>
      <c r="S50" s="36">
        <f>SUMIFS(СВЦЭМ!$C$39:$C$782,СВЦЭМ!$A$39:$A$782,$A50,СВЦЭМ!$B$39:$B$782,S$45)+'СЕТ СН'!$G$9+СВЦЭМ!$D$10+'СЕТ СН'!$G$5-'СЕТ СН'!$G$17</f>
        <v>4660.1957456600003</v>
      </c>
      <c r="T50" s="36">
        <f>SUMIFS(СВЦЭМ!$C$39:$C$782,СВЦЭМ!$A$39:$A$782,$A50,СВЦЭМ!$B$39:$B$782,T$45)+'СЕТ СН'!$G$9+СВЦЭМ!$D$10+'СЕТ СН'!$G$5-'СЕТ СН'!$G$17</f>
        <v>4609.3261321999998</v>
      </c>
      <c r="U50" s="36">
        <f>SUMIFS(СВЦЭМ!$C$39:$C$782,СВЦЭМ!$A$39:$A$782,$A50,СВЦЭМ!$B$39:$B$782,U$45)+'СЕТ СН'!$G$9+СВЦЭМ!$D$10+'СЕТ СН'!$G$5-'СЕТ СН'!$G$17</f>
        <v>4604.2414742700003</v>
      </c>
      <c r="V50" s="36">
        <f>SUMIFS(СВЦЭМ!$C$39:$C$782,СВЦЭМ!$A$39:$A$782,$A50,СВЦЭМ!$B$39:$B$782,V$45)+'СЕТ СН'!$G$9+СВЦЭМ!$D$10+'СЕТ СН'!$G$5-'СЕТ СН'!$G$17</f>
        <v>4618.4857145099995</v>
      </c>
      <c r="W50" s="36">
        <f>SUMIFS(СВЦЭМ!$C$39:$C$782,СВЦЭМ!$A$39:$A$782,$A50,СВЦЭМ!$B$39:$B$782,W$45)+'СЕТ СН'!$G$9+СВЦЭМ!$D$10+'СЕТ СН'!$G$5-'СЕТ СН'!$G$17</f>
        <v>4641.9286199500002</v>
      </c>
      <c r="X50" s="36">
        <f>SUMIFS(СВЦЭМ!$C$39:$C$782,СВЦЭМ!$A$39:$A$782,$A50,СВЦЭМ!$B$39:$B$782,X$45)+'СЕТ СН'!$G$9+СВЦЭМ!$D$10+'СЕТ СН'!$G$5-'СЕТ СН'!$G$17</f>
        <v>4677.5251696799996</v>
      </c>
      <c r="Y50" s="36">
        <f>SUMIFS(СВЦЭМ!$C$39:$C$782,СВЦЭМ!$A$39:$A$782,$A50,СВЦЭМ!$B$39:$B$782,Y$45)+'СЕТ СН'!$G$9+СВЦЭМ!$D$10+'СЕТ СН'!$G$5-'СЕТ СН'!$G$17</f>
        <v>4700.5130543599998</v>
      </c>
    </row>
    <row r="51" spans="1:25" ht="15.75" x14ac:dyDescent="0.2">
      <c r="A51" s="35">
        <f t="shared" si="1"/>
        <v>45328</v>
      </c>
      <c r="B51" s="36">
        <f>SUMIFS(СВЦЭМ!$C$39:$C$782,СВЦЭМ!$A$39:$A$782,$A51,СВЦЭМ!$B$39:$B$782,B$45)+'СЕТ СН'!$G$9+СВЦЭМ!$D$10+'СЕТ СН'!$G$5-'СЕТ СН'!$G$17</f>
        <v>4783.5578021599995</v>
      </c>
      <c r="C51" s="36">
        <f>SUMIFS(СВЦЭМ!$C$39:$C$782,СВЦЭМ!$A$39:$A$782,$A51,СВЦЭМ!$B$39:$B$782,C$45)+'СЕТ СН'!$G$9+СВЦЭМ!$D$10+'СЕТ СН'!$G$5-'СЕТ СН'!$G$17</f>
        <v>4821.8549129100002</v>
      </c>
      <c r="D51" s="36">
        <f>SUMIFS(СВЦЭМ!$C$39:$C$782,СВЦЭМ!$A$39:$A$782,$A51,СВЦЭМ!$B$39:$B$782,D$45)+'СЕТ СН'!$G$9+СВЦЭМ!$D$10+'СЕТ СН'!$G$5-'СЕТ СН'!$G$17</f>
        <v>4896.3362077799993</v>
      </c>
      <c r="E51" s="36">
        <f>SUMIFS(СВЦЭМ!$C$39:$C$782,СВЦЭМ!$A$39:$A$782,$A51,СВЦЭМ!$B$39:$B$782,E$45)+'СЕТ СН'!$G$9+СВЦЭМ!$D$10+'СЕТ СН'!$G$5-'СЕТ СН'!$G$17</f>
        <v>4946.3061528300004</v>
      </c>
      <c r="F51" s="36">
        <f>SUMIFS(СВЦЭМ!$C$39:$C$782,СВЦЭМ!$A$39:$A$782,$A51,СВЦЭМ!$B$39:$B$782,F$45)+'СЕТ СН'!$G$9+СВЦЭМ!$D$10+'СЕТ СН'!$G$5-'СЕТ СН'!$G$17</f>
        <v>4953.2116727699995</v>
      </c>
      <c r="G51" s="36">
        <f>SUMIFS(СВЦЭМ!$C$39:$C$782,СВЦЭМ!$A$39:$A$782,$A51,СВЦЭМ!$B$39:$B$782,G$45)+'СЕТ СН'!$G$9+СВЦЭМ!$D$10+'СЕТ СН'!$G$5-'СЕТ СН'!$G$17</f>
        <v>4947.78236079</v>
      </c>
      <c r="H51" s="36">
        <f>SUMIFS(СВЦЭМ!$C$39:$C$782,СВЦЭМ!$A$39:$A$782,$A51,СВЦЭМ!$B$39:$B$782,H$45)+'СЕТ СН'!$G$9+СВЦЭМ!$D$10+'СЕТ СН'!$G$5-'СЕТ СН'!$G$17</f>
        <v>4878.6641755299997</v>
      </c>
      <c r="I51" s="36">
        <f>SUMIFS(СВЦЭМ!$C$39:$C$782,СВЦЭМ!$A$39:$A$782,$A51,СВЦЭМ!$B$39:$B$782,I$45)+'СЕТ СН'!$G$9+СВЦЭМ!$D$10+'СЕТ СН'!$G$5-'СЕТ СН'!$G$17</f>
        <v>4837.9665207300004</v>
      </c>
      <c r="J51" s="36">
        <f>SUMIFS(СВЦЭМ!$C$39:$C$782,СВЦЭМ!$A$39:$A$782,$A51,СВЦЭМ!$B$39:$B$782,J$45)+'СЕТ СН'!$G$9+СВЦЭМ!$D$10+'СЕТ СН'!$G$5-'СЕТ СН'!$G$17</f>
        <v>4808.1007652500002</v>
      </c>
      <c r="K51" s="36">
        <f>SUMIFS(СВЦЭМ!$C$39:$C$782,СВЦЭМ!$A$39:$A$782,$A51,СВЦЭМ!$B$39:$B$782,K$45)+'СЕТ СН'!$G$9+СВЦЭМ!$D$10+'СЕТ СН'!$G$5-'СЕТ СН'!$G$17</f>
        <v>4784.5954909299999</v>
      </c>
      <c r="L51" s="36">
        <f>SUMIFS(СВЦЭМ!$C$39:$C$782,СВЦЭМ!$A$39:$A$782,$A51,СВЦЭМ!$B$39:$B$782,L$45)+'СЕТ СН'!$G$9+СВЦЭМ!$D$10+'СЕТ СН'!$G$5-'СЕТ СН'!$G$17</f>
        <v>4775.4102040899998</v>
      </c>
      <c r="M51" s="36">
        <f>SUMIFS(СВЦЭМ!$C$39:$C$782,СВЦЭМ!$A$39:$A$782,$A51,СВЦЭМ!$B$39:$B$782,M$45)+'СЕТ СН'!$G$9+СВЦЭМ!$D$10+'СЕТ СН'!$G$5-'СЕТ СН'!$G$17</f>
        <v>4800.8443805899997</v>
      </c>
      <c r="N51" s="36">
        <f>SUMIFS(СВЦЭМ!$C$39:$C$782,СВЦЭМ!$A$39:$A$782,$A51,СВЦЭМ!$B$39:$B$782,N$45)+'СЕТ СН'!$G$9+СВЦЭМ!$D$10+'СЕТ СН'!$G$5-'СЕТ СН'!$G$17</f>
        <v>4811.9920233000003</v>
      </c>
      <c r="O51" s="36">
        <f>SUMIFS(СВЦЭМ!$C$39:$C$782,СВЦЭМ!$A$39:$A$782,$A51,СВЦЭМ!$B$39:$B$782,O$45)+'СЕТ СН'!$G$9+СВЦЭМ!$D$10+'СЕТ СН'!$G$5-'СЕТ СН'!$G$17</f>
        <v>4819.0248463999997</v>
      </c>
      <c r="P51" s="36">
        <f>SUMIFS(СВЦЭМ!$C$39:$C$782,СВЦЭМ!$A$39:$A$782,$A51,СВЦЭМ!$B$39:$B$782,P$45)+'СЕТ СН'!$G$9+СВЦЭМ!$D$10+'СЕТ СН'!$G$5-'СЕТ СН'!$G$17</f>
        <v>4830.5584933299997</v>
      </c>
      <c r="Q51" s="36">
        <f>SUMIFS(СВЦЭМ!$C$39:$C$782,СВЦЭМ!$A$39:$A$782,$A51,СВЦЭМ!$B$39:$B$782,Q$45)+'СЕТ СН'!$G$9+СВЦЭМ!$D$10+'СЕТ СН'!$G$5-'СЕТ СН'!$G$17</f>
        <v>4848.24556132</v>
      </c>
      <c r="R51" s="36">
        <f>SUMIFS(СВЦЭМ!$C$39:$C$782,СВЦЭМ!$A$39:$A$782,$A51,СВЦЭМ!$B$39:$B$782,R$45)+'СЕТ СН'!$G$9+СВЦЭМ!$D$10+'СЕТ СН'!$G$5-'СЕТ СН'!$G$17</f>
        <v>4862.3067191199998</v>
      </c>
      <c r="S51" s="36">
        <f>SUMIFS(СВЦЭМ!$C$39:$C$782,СВЦЭМ!$A$39:$A$782,$A51,СВЦЭМ!$B$39:$B$782,S$45)+'СЕТ СН'!$G$9+СВЦЭМ!$D$10+'СЕТ СН'!$G$5-'СЕТ СН'!$G$17</f>
        <v>4831.1942436499994</v>
      </c>
      <c r="T51" s="36">
        <f>SUMIFS(СВЦЭМ!$C$39:$C$782,СВЦЭМ!$A$39:$A$782,$A51,СВЦЭМ!$B$39:$B$782,T$45)+'СЕТ СН'!$G$9+СВЦЭМ!$D$10+'СЕТ СН'!$G$5-'СЕТ СН'!$G$17</f>
        <v>4778.37951634</v>
      </c>
      <c r="U51" s="36">
        <f>SUMIFS(СВЦЭМ!$C$39:$C$782,СВЦЭМ!$A$39:$A$782,$A51,СВЦЭМ!$B$39:$B$782,U$45)+'СЕТ СН'!$G$9+СВЦЭМ!$D$10+'СЕТ СН'!$G$5-'СЕТ СН'!$G$17</f>
        <v>4787.3548014299995</v>
      </c>
      <c r="V51" s="36">
        <f>SUMIFS(СВЦЭМ!$C$39:$C$782,СВЦЭМ!$A$39:$A$782,$A51,СВЦЭМ!$B$39:$B$782,V$45)+'СЕТ СН'!$G$9+СВЦЭМ!$D$10+'СЕТ СН'!$G$5-'СЕТ СН'!$G$17</f>
        <v>4800.4947163799998</v>
      </c>
      <c r="W51" s="36">
        <f>SUMIFS(СВЦЭМ!$C$39:$C$782,СВЦЭМ!$A$39:$A$782,$A51,СВЦЭМ!$B$39:$B$782,W$45)+'СЕТ СН'!$G$9+СВЦЭМ!$D$10+'СЕТ СН'!$G$5-'СЕТ СН'!$G$17</f>
        <v>4820.1372379300001</v>
      </c>
      <c r="X51" s="36">
        <f>SUMIFS(СВЦЭМ!$C$39:$C$782,СВЦЭМ!$A$39:$A$782,$A51,СВЦЭМ!$B$39:$B$782,X$45)+'СЕТ СН'!$G$9+СВЦЭМ!$D$10+'СЕТ СН'!$G$5-'СЕТ СН'!$G$17</f>
        <v>4861.9942441700005</v>
      </c>
      <c r="Y51" s="36">
        <f>SUMIFS(СВЦЭМ!$C$39:$C$782,СВЦЭМ!$A$39:$A$782,$A51,СВЦЭМ!$B$39:$B$782,Y$45)+'СЕТ СН'!$G$9+СВЦЭМ!$D$10+'СЕТ СН'!$G$5-'СЕТ СН'!$G$17</f>
        <v>4881.0099821700005</v>
      </c>
    </row>
    <row r="52" spans="1:25" ht="15.75" x14ac:dyDescent="0.2">
      <c r="A52" s="35">
        <f t="shared" si="1"/>
        <v>45329</v>
      </c>
      <c r="B52" s="36">
        <f>SUMIFS(СВЦЭМ!$C$39:$C$782,СВЦЭМ!$A$39:$A$782,$A52,СВЦЭМ!$B$39:$B$782,B$45)+'СЕТ СН'!$G$9+СВЦЭМ!$D$10+'СЕТ СН'!$G$5-'СЕТ СН'!$G$17</f>
        <v>4907.4377303399997</v>
      </c>
      <c r="C52" s="36">
        <f>SUMIFS(СВЦЭМ!$C$39:$C$782,СВЦЭМ!$A$39:$A$782,$A52,СВЦЭМ!$B$39:$B$782,C$45)+'СЕТ СН'!$G$9+СВЦЭМ!$D$10+'СЕТ СН'!$G$5-'СЕТ СН'!$G$17</f>
        <v>4964.6738457900001</v>
      </c>
      <c r="D52" s="36">
        <f>SUMIFS(СВЦЭМ!$C$39:$C$782,СВЦЭМ!$A$39:$A$782,$A52,СВЦЭМ!$B$39:$B$782,D$45)+'СЕТ СН'!$G$9+СВЦЭМ!$D$10+'СЕТ СН'!$G$5-'СЕТ СН'!$G$17</f>
        <v>5020.1801594799999</v>
      </c>
      <c r="E52" s="36">
        <f>SUMIFS(СВЦЭМ!$C$39:$C$782,СВЦЭМ!$A$39:$A$782,$A52,СВЦЭМ!$B$39:$B$782,E$45)+'СЕТ СН'!$G$9+СВЦЭМ!$D$10+'СЕТ СН'!$G$5-'СЕТ СН'!$G$17</f>
        <v>5067.4691347499993</v>
      </c>
      <c r="F52" s="36">
        <f>SUMIFS(СВЦЭМ!$C$39:$C$782,СВЦЭМ!$A$39:$A$782,$A52,СВЦЭМ!$B$39:$B$782,F$45)+'СЕТ СН'!$G$9+СВЦЭМ!$D$10+'СЕТ СН'!$G$5-'СЕТ СН'!$G$17</f>
        <v>5043.9193591399999</v>
      </c>
      <c r="G52" s="36">
        <f>SUMIFS(СВЦЭМ!$C$39:$C$782,СВЦЭМ!$A$39:$A$782,$A52,СВЦЭМ!$B$39:$B$782,G$45)+'СЕТ СН'!$G$9+СВЦЭМ!$D$10+'СЕТ СН'!$G$5-'СЕТ СН'!$G$17</f>
        <v>5015.9136395200003</v>
      </c>
      <c r="H52" s="36">
        <f>SUMIFS(СВЦЭМ!$C$39:$C$782,СВЦЭМ!$A$39:$A$782,$A52,СВЦЭМ!$B$39:$B$782,H$45)+'СЕТ СН'!$G$9+СВЦЭМ!$D$10+'СЕТ СН'!$G$5-'СЕТ СН'!$G$17</f>
        <v>4953.4371190900001</v>
      </c>
      <c r="I52" s="36">
        <f>SUMIFS(СВЦЭМ!$C$39:$C$782,СВЦЭМ!$A$39:$A$782,$A52,СВЦЭМ!$B$39:$B$782,I$45)+'СЕТ СН'!$G$9+СВЦЭМ!$D$10+'СЕТ СН'!$G$5-'СЕТ СН'!$G$17</f>
        <v>4908.3036792700004</v>
      </c>
      <c r="J52" s="36">
        <f>SUMIFS(СВЦЭМ!$C$39:$C$782,СВЦЭМ!$A$39:$A$782,$A52,СВЦЭМ!$B$39:$B$782,J$45)+'СЕТ СН'!$G$9+СВЦЭМ!$D$10+'СЕТ СН'!$G$5-'СЕТ СН'!$G$17</f>
        <v>4883.1552048800004</v>
      </c>
      <c r="K52" s="36">
        <f>SUMIFS(СВЦЭМ!$C$39:$C$782,СВЦЭМ!$A$39:$A$782,$A52,СВЦЭМ!$B$39:$B$782,K$45)+'СЕТ СН'!$G$9+СВЦЭМ!$D$10+'СЕТ СН'!$G$5-'СЕТ СН'!$G$17</f>
        <v>4850.59077084</v>
      </c>
      <c r="L52" s="36">
        <f>SUMIFS(СВЦЭМ!$C$39:$C$782,СВЦЭМ!$A$39:$A$782,$A52,СВЦЭМ!$B$39:$B$782,L$45)+'СЕТ СН'!$G$9+СВЦЭМ!$D$10+'СЕТ СН'!$G$5-'СЕТ СН'!$G$17</f>
        <v>4839.87030099</v>
      </c>
      <c r="M52" s="36">
        <f>SUMIFS(СВЦЭМ!$C$39:$C$782,СВЦЭМ!$A$39:$A$782,$A52,СВЦЭМ!$B$39:$B$782,M$45)+'СЕТ СН'!$G$9+СВЦЭМ!$D$10+'СЕТ СН'!$G$5-'СЕТ СН'!$G$17</f>
        <v>4870.9014035399996</v>
      </c>
      <c r="N52" s="36">
        <f>SUMIFS(СВЦЭМ!$C$39:$C$782,СВЦЭМ!$A$39:$A$782,$A52,СВЦЭМ!$B$39:$B$782,N$45)+'СЕТ СН'!$G$9+СВЦЭМ!$D$10+'СЕТ СН'!$G$5-'СЕТ СН'!$G$17</f>
        <v>4873.34349458</v>
      </c>
      <c r="O52" s="36">
        <f>SUMIFS(СВЦЭМ!$C$39:$C$782,СВЦЭМ!$A$39:$A$782,$A52,СВЦЭМ!$B$39:$B$782,O$45)+'СЕТ СН'!$G$9+СВЦЭМ!$D$10+'СЕТ СН'!$G$5-'СЕТ СН'!$G$17</f>
        <v>4887.6677871699994</v>
      </c>
      <c r="P52" s="36">
        <f>SUMIFS(СВЦЭМ!$C$39:$C$782,СВЦЭМ!$A$39:$A$782,$A52,СВЦЭМ!$B$39:$B$782,P$45)+'СЕТ СН'!$G$9+СВЦЭМ!$D$10+'СЕТ СН'!$G$5-'СЕТ СН'!$G$17</f>
        <v>4910.2992992</v>
      </c>
      <c r="Q52" s="36">
        <f>SUMIFS(СВЦЭМ!$C$39:$C$782,СВЦЭМ!$A$39:$A$782,$A52,СВЦЭМ!$B$39:$B$782,Q$45)+'СЕТ СН'!$G$9+СВЦЭМ!$D$10+'СЕТ СН'!$G$5-'СЕТ СН'!$G$17</f>
        <v>4929.34206894</v>
      </c>
      <c r="R52" s="36">
        <f>SUMIFS(СВЦЭМ!$C$39:$C$782,СВЦЭМ!$A$39:$A$782,$A52,СВЦЭМ!$B$39:$B$782,R$45)+'СЕТ СН'!$G$9+СВЦЭМ!$D$10+'СЕТ СН'!$G$5-'СЕТ СН'!$G$17</f>
        <v>4944.4072804400002</v>
      </c>
      <c r="S52" s="36">
        <f>SUMIFS(СВЦЭМ!$C$39:$C$782,СВЦЭМ!$A$39:$A$782,$A52,СВЦЭМ!$B$39:$B$782,S$45)+'СЕТ СН'!$G$9+СВЦЭМ!$D$10+'СЕТ СН'!$G$5-'СЕТ СН'!$G$17</f>
        <v>4933.7605917599994</v>
      </c>
      <c r="T52" s="36">
        <f>SUMIFS(СВЦЭМ!$C$39:$C$782,СВЦЭМ!$A$39:$A$782,$A52,СВЦЭМ!$B$39:$B$782,T$45)+'СЕТ СН'!$G$9+СВЦЭМ!$D$10+'СЕТ СН'!$G$5-'СЕТ СН'!$G$17</f>
        <v>4877.9088261199995</v>
      </c>
      <c r="U52" s="36">
        <f>SUMIFS(СВЦЭМ!$C$39:$C$782,СВЦЭМ!$A$39:$A$782,$A52,СВЦЭМ!$B$39:$B$782,U$45)+'СЕТ СН'!$G$9+СВЦЭМ!$D$10+'СЕТ СН'!$G$5-'СЕТ СН'!$G$17</f>
        <v>4876.6128856300002</v>
      </c>
      <c r="V52" s="36">
        <f>SUMIFS(СВЦЭМ!$C$39:$C$782,СВЦЭМ!$A$39:$A$782,$A52,СВЦЭМ!$B$39:$B$782,V$45)+'СЕТ СН'!$G$9+СВЦЭМ!$D$10+'СЕТ СН'!$G$5-'СЕТ СН'!$G$17</f>
        <v>4879.94087425</v>
      </c>
      <c r="W52" s="36">
        <f>SUMIFS(СВЦЭМ!$C$39:$C$782,СВЦЭМ!$A$39:$A$782,$A52,СВЦЭМ!$B$39:$B$782,W$45)+'СЕТ СН'!$G$9+СВЦЭМ!$D$10+'СЕТ СН'!$G$5-'СЕТ СН'!$G$17</f>
        <v>4896.4190377899995</v>
      </c>
      <c r="X52" s="36">
        <f>SUMIFS(СВЦЭМ!$C$39:$C$782,СВЦЭМ!$A$39:$A$782,$A52,СВЦЭМ!$B$39:$B$782,X$45)+'СЕТ СН'!$G$9+СВЦЭМ!$D$10+'СЕТ СН'!$G$5-'СЕТ СН'!$G$17</f>
        <v>4926.0690807299998</v>
      </c>
      <c r="Y52" s="36">
        <f>SUMIFS(СВЦЭМ!$C$39:$C$782,СВЦЭМ!$A$39:$A$782,$A52,СВЦЭМ!$B$39:$B$782,Y$45)+'СЕТ СН'!$G$9+СВЦЭМ!$D$10+'СЕТ СН'!$G$5-'СЕТ СН'!$G$17</f>
        <v>4944.1985849600005</v>
      </c>
    </row>
    <row r="53" spans="1:25" ht="15.75" x14ac:dyDescent="0.2">
      <c r="A53" s="35">
        <f t="shared" si="1"/>
        <v>45330</v>
      </c>
      <c r="B53" s="36">
        <f>SUMIFS(СВЦЭМ!$C$39:$C$782,СВЦЭМ!$A$39:$A$782,$A53,СВЦЭМ!$B$39:$B$782,B$45)+'СЕТ СН'!$G$9+СВЦЭМ!$D$10+'СЕТ СН'!$G$5-'СЕТ СН'!$G$17</f>
        <v>5007.0308303000002</v>
      </c>
      <c r="C53" s="36">
        <f>SUMIFS(СВЦЭМ!$C$39:$C$782,СВЦЭМ!$A$39:$A$782,$A53,СВЦЭМ!$B$39:$B$782,C$45)+'СЕТ СН'!$G$9+СВЦЭМ!$D$10+'СЕТ СН'!$G$5-'СЕТ СН'!$G$17</f>
        <v>5045.8309817999998</v>
      </c>
      <c r="D53" s="36">
        <f>SUMIFS(СВЦЭМ!$C$39:$C$782,СВЦЭМ!$A$39:$A$782,$A53,СВЦЭМ!$B$39:$B$782,D$45)+'СЕТ СН'!$G$9+СВЦЭМ!$D$10+'СЕТ СН'!$G$5-'СЕТ СН'!$G$17</f>
        <v>5008.8360057600003</v>
      </c>
      <c r="E53" s="36">
        <f>SUMIFS(СВЦЭМ!$C$39:$C$782,СВЦЭМ!$A$39:$A$782,$A53,СВЦЭМ!$B$39:$B$782,E$45)+'СЕТ СН'!$G$9+СВЦЭМ!$D$10+'СЕТ СН'!$G$5-'СЕТ СН'!$G$17</f>
        <v>5015.5164359199998</v>
      </c>
      <c r="F53" s="36">
        <f>SUMIFS(СВЦЭМ!$C$39:$C$782,СВЦЭМ!$A$39:$A$782,$A53,СВЦЭМ!$B$39:$B$782,F$45)+'СЕТ СН'!$G$9+СВЦЭМ!$D$10+'СЕТ СН'!$G$5-'СЕТ СН'!$G$17</f>
        <v>4985.0164484699999</v>
      </c>
      <c r="G53" s="36">
        <f>SUMIFS(СВЦЭМ!$C$39:$C$782,СВЦЭМ!$A$39:$A$782,$A53,СВЦЭМ!$B$39:$B$782,G$45)+'СЕТ СН'!$G$9+СВЦЭМ!$D$10+'СЕТ СН'!$G$5-'СЕТ СН'!$G$17</f>
        <v>4969.6964365000003</v>
      </c>
      <c r="H53" s="36">
        <f>SUMIFS(СВЦЭМ!$C$39:$C$782,СВЦЭМ!$A$39:$A$782,$A53,СВЦЭМ!$B$39:$B$782,H$45)+'СЕТ СН'!$G$9+СВЦЭМ!$D$10+'СЕТ СН'!$G$5-'СЕТ СН'!$G$17</f>
        <v>4935.0155182099998</v>
      </c>
      <c r="I53" s="36">
        <f>SUMIFS(СВЦЭМ!$C$39:$C$782,СВЦЭМ!$A$39:$A$782,$A53,СВЦЭМ!$B$39:$B$782,I$45)+'СЕТ СН'!$G$9+СВЦЭМ!$D$10+'СЕТ СН'!$G$5-'СЕТ СН'!$G$17</f>
        <v>4860.8306933100002</v>
      </c>
      <c r="J53" s="36">
        <f>SUMIFS(СВЦЭМ!$C$39:$C$782,СВЦЭМ!$A$39:$A$782,$A53,СВЦЭМ!$B$39:$B$782,J$45)+'СЕТ СН'!$G$9+СВЦЭМ!$D$10+'СЕТ СН'!$G$5-'СЕТ СН'!$G$17</f>
        <v>4852.8658670099994</v>
      </c>
      <c r="K53" s="36">
        <f>SUMIFS(СВЦЭМ!$C$39:$C$782,СВЦЭМ!$A$39:$A$782,$A53,СВЦЭМ!$B$39:$B$782,K$45)+'СЕТ СН'!$G$9+СВЦЭМ!$D$10+'СЕТ СН'!$G$5-'СЕТ СН'!$G$17</f>
        <v>4821.1373616000001</v>
      </c>
      <c r="L53" s="36">
        <f>SUMIFS(СВЦЭМ!$C$39:$C$782,СВЦЭМ!$A$39:$A$782,$A53,СВЦЭМ!$B$39:$B$782,L$45)+'СЕТ СН'!$G$9+СВЦЭМ!$D$10+'СЕТ СН'!$G$5-'СЕТ СН'!$G$17</f>
        <v>4828.0964267299996</v>
      </c>
      <c r="M53" s="36">
        <f>SUMIFS(СВЦЭМ!$C$39:$C$782,СВЦЭМ!$A$39:$A$782,$A53,СВЦЭМ!$B$39:$B$782,M$45)+'СЕТ СН'!$G$9+СВЦЭМ!$D$10+'СЕТ СН'!$G$5-'СЕТ СН'!$G$17</f>
        <v>4848.8260701199997</v>
      </c>
      <c r="N53" s="36">
        <f>SUMIFS(СВЦЭМ!$C$39:$C$782,СВЦЭМ!$A$39:$A$782,$A53,СВЦЭМ!$B$39:$B$782,N$45)+'СЕТ СН'!$G$9+СВЦЭМ!$D$10+'СЕТ СН'!$G$5-'СЕТ СН'!$G$17</f>
        <v>4844.7831037699998</v>
      </c>
      <c r="O53" s="36">
        <f>SUMIFS(СВЦЭМ!$C$39:$C$782,СВЦЭМ!$A$39:$A$782,$A53,СВЦЭМ!$B$39:$B$782,O$45)+'СЕТ СН'!$G$9+СВЦЭМ!$D$10+'СЕТ СН'!$G$5-'СЕТ СН'!$G$17</f>
        <v>4873.9303530300003</v>
      </c>
      <c r="P53" s="36">
        <f>SUMIFS(СВЦЭМ!$C$39:$C$782,СВЦЭМ!$A$39:$A$782,$A53,СВЦЭМ!$B$39:$B$782,P$45)+'СЕТ СН'!$G$9+СВЦЭМ!$D$10+'СЕТ СН'!$G$5-'СЕТ СН'!$G$17</f>
        <v>4912.1456038599999</v>
      </c>
      <c r="Q53" s="36">
        <f>SUMIFS(СВЦЭМ!$C$39:$C$782,СВЦЭМ!$A$39:$A$782,$A53,СВЦЭМ!$B$39:$B$782,Q$45)+'СЕТ СН'!$G$9+СВЦЭМ!$D$10+'СЕТ СН'!$G$5-'СЕТ СН'!$G$17</f>
        <v>4905.6697616299998</v>
      </c>
      <c r="R53" s="36">
        <f>SUMIFS(СВЦЭМ!$C$39:$C$782,СВЦЭМ!$A$39:$A$782,$A53,СВЦЭМ!$B$39:$B$782,R$45)+'СЕТ СН'!$G$9+СВЦЭМ!$D$10+'СЕТ СН'!$G$5-'СЕТ СН'!$G$17</f>
        <v>4911.3167144199997</v>
      </c>
      <c r="S53" s="36">
        <f>SUMIFS(СВЦЭМ!$C$39:$C$782,СВЦЭМ!$A$39:$A$782,$A53,СВЦЭМ!$B$39:$B$782,S$45)+'СЕТ СН'!$G$9+СВЦЭМ!$D$10+'СЕТ СН'!$G$5-'СЕТ СН'!$G$17</f>
        <v>4897.84387057</v>
      </c>
      <c r="T53" s="36">
        <f>SUMIFS(СВЦЭМ!$C$39:$C$782,СВЦЭМ!$A$39:$A$782,$A53,СВЦЭМ!$B$39:$B$782,T$45)+'СЕТ СН'!$G$9+СВЦЭМ!$D$10+'СЕТ СН'!$G$5-'СЕТ СН'!$G$17</f>
        <v>4851.6396015</v>
      </c>
      <c r="U53" s="36">
        <f>SUMIFS(СВЦЭМ!$C$39:$C$782,СВЦЭМ!$A$39:$A$782,$A53,СВЦЭМ!$B$39:$B$782,U$45)+'СЕТ СН'!$G$9+СВЦЭМ!$D$10+'СЕТ СН'!$G$5-'СЕТ СН'!$G$17</f>
        <v>4851.8996578599999</v>
      </c>
      <c r="V53" s="36">
        <f>SUMIFS(СВЦЭМ!$C$39:$C$782,СВЦЭМ!$A$39:$A$782,$A53,СВЦЭМ!$B$39:$B$782,V$45)+'СЕТ СН'!$G$9+СВЦЭМ!$D$10+'СЕТ СН'!$G$5-'СЕТ СН'!$G$17</f>
        <v>4851.7791406699998</v>
      </c>
      <c r="W53" s="36">
        <f>SUMIFS(СВЦЭМ!$C$39:$C$782,СВЦЭМ!$A$39:$A$782,$A53,СВЦЭМ!$B$39:$B$782,W$45)+'СЕТ СН'!$G$9+СВЦЭМ!$D$10+'СЕТ СН'!$G$5-'СЕТ СН'!$G$17</f>
        <v>4867.5284293700006</v>
      </c>
      <c r="X53" s="36">
        <f>SUMIFS(СВЦЭМ!$C$39:$C$782,СВЦЭМ!$A$39:$A$782,$A53,СВЦЭМ!$B$39:$B$782,X$45)+'СЕТ СН'!$G$9+СВЦЭМ!$D$10+'СЕТ СН'!$G$5-'СЕТ СН'!$G$17</f>
        <v>4900.7005700099999</v>
      </c>
      <c r="Y53" s="36">
        <f>SUMIFS(СВЦЭМ!$C$39:$C$782,СВЦЭМ!$A$39:$A$782,$A53,СВЦЭМ!$B$39:$B$782,Y$45)+'СЕТ СН'!$G$9+СВЦЭМ!$D$10+'СЕТ СН'!$G$5-'СЕТ СН'!$G$17</f>
        <v>4907.6003144400001</v>
      </c>
    </row>
    <row r="54" spans="1:25" ht="15.75" x14ac:dyDescent="0.2">
      <c r="A54" s="35">
        <f t="shared" si="1"/>
        <v>45331</v>
      </c>
      <c r="B54" s="36">
        <f>SUMIFS(СВЦЭМ!$C$39:$C$782,СВЦЭМ!$A$39:$A$782,$A54,СВЦЭМ!$B$39:$B$782,B$45)+'СЕТ СН'!$G$9+СВЦЭМ!$D$10+'СЕТ СН'!$G$5-'СЕТ СН'!$G$17</f>
        <v>4970.77430336</v>
      </c>
      <c r="C54" s="36">
        <f>SUMIFS(СВЦЭМ!$C$39:$C$782,СВЦЭМ!$A$39:$A$782,$A54,СВЦЭМ!$B$39:$B$782,C$45)+'СЕТ СН'!$G$9+СВЦЭМ!$D$10+'СЕТ СН'!$G$5-'СЕТ СН'!$G$17</f>
        <v>5021.6090716300005</v>
      </c>
      <c r="D54" s="36">
        <f>SUMIFS(СВЦЭМ!$C$39:$C$782,СВЦЭМ!$A$39:$A$782,$A54,СВЦЭМ!$B$39:$B$782,D$45)+'СЕТ СН'!$G$9+СВЦЭМ!$D$10+'СЕТ СН'!$G$5-'СЕТ СН'!$G$17</f>
        <v>5036.5706055400005</v>
      </c>
      <c r="E54" s="36">
        <f>SUMIFS(СВЦЭМ!$C$39:$C$782,СВЦЭМ!$A$39:$A$782,$A54,СВЦЭМ!$B$39:$B$782,E$45)+'СЕТ СН'!$G$9+СВЦЭМ!$D$10+'СЕТ СН'!$G$5-'СЕТ СН'!$G$17</f>
        <v>5049.9206001500006</v>
      </c>
      <c r="F54" s="36">
        <f>SUMIFS(СВЦЭМ!$C$39:$C$782,СВЦЭМ!$A$39:$A$782,$A54,СВЦЭМ!$B$39:$B$782,F$45)+'СЕТ СН'!$G$9+СВЦЭМ!$D$10+'СЕТ СН'!$G$5-'СЕТ СН'!$G$17</f>
        <v>5053.0172862700001</v>
      </c>
      <c r="G54" s="36">
        <f>SUMIFS(СВЦЭМ!$C$39:$C$782,СВЦЭМ!$A$39:$A$782,$A54,СВЦЭМ!$B$39:$B$782,G$45)+'СЕТ СН'!$G$9+СВЦЭМ!$D$10+'СЕТ СН'!$G$5-'СЕТ СН'!$G$17</f>
        <v>5017.7621403100002</v>
      </c>
      <c r="H54" s="36">
        <f>SUMIFS(СВЦЭМ!$C$39:$C$782,СВЦЭМ!$A$39:$A$782,$A54,СВЦЭМ!$B$39:$B$782,H$45)+'СЕТ СН'!$G$9+СВЦЭМ!$D$10+'СЕТ СН'!$G$5-'СЕТ СН'!$G$17</f>
        <v>4954.1666848000004</v>
      </c>
      <c r="I54" s="36">
        <f>SUMIFS(СВЦЭМ!$C$39:$C$782,СВЦЭМ!$A$39:$A$782,$A54,СВЦЭМ!$B$39:$B$782,I$45)+'СЕТ СН'!$G$9+СВЦЭМ!$D$10+'СЕТ СН'!$G$5-'СЕТ СН'!$G$17</f>
        <v>4898.8875585099995</v>
      </c>
      <c r="J54" s="36">
        <f>SUMIFS(СВЦЭМ!$C$39:$C$782,СВЦЭМ!$A$39:$A$782,$A54,СВЦЭМ!$B$39:$B$782,J$45)+'СЕТ СН'!$G$9+СВЦЭМ!$D$10+'СЕТ СН'!$G$5-'СЕТ СН'!$G$17</f>
        <v>4881.0072789799997</v>
      </c>
      <c r="K54" s="36">
        <f>SUMIFS(СВЦЭМ!$C$39:$C$782,СВЦЭМ!$A$39:$A$782,$A54,СВЦЭМ!$B$39:$B$782,K$45)+'СЕТ СН'!$G$9+СВЦЭМ!$D$10+'СЕТ СН'!$G$5-'СЕТ СН'!$G$17</f>
        <v>4880.1790547599994</v>
      </c>
      <c r="L54" s="36">
        <f>SUMIFS(СВЦЭМ!$C$39:$C$782,СВЦЭМ!$A$39:$A$782,$A54,СВЦЭМ!$B$39:$B$782,L$45)+'СЕТ СН'!$G$9+СВЦЭМ!$D$10+'СЕТ СН'!$G$5-'СЕТ СН'!$G$17</f>
        <v>4864.8484235899996</v>
      </c>
      <c r="M54" s="36">
        <f>SUMIFS(СВЦЭМ!$C$39:$C$782,СВЦЭМ!$A$39:$A$782,$A54,СВЦЭМ!$B$39:$B$782,M$45)+'СЕТ СН'!$G$9+СВЦЭМ!$D$10+'СЕТ СН'!$G$5-'СЕТ СН'!$G$17</f>
        <v>4881.9953808499995</v>
      </c>
      <c r="N54" s="36">
        <f>SUMIFS(СВЦЭМ!$C$39:$C$782,СВЦЭМ!$A$39:$A$782,$A54,СВЦЭМ!$B$39:$B$782,N$45)+'СЕТ СН'!$G$9+СВЦЭМ!$D$10+'СЕТ СН'!$G$5-'СЕТ СН'!$G$17</f>
        <v>4884.9193227800006</v>
      </c>
      <c r="O54" s="36">
        <f>SUMIFS(СВЦЭМ!$C$39:$C$782,СВЦЭМ!$A$39:$A$782,$A54,СВЦЭМ!$B$39:$B$782,O$45)+'СЕТ СН'!$G$9+СВЦЭМ!$D$10+'СЕТ СН'!$G$5-'СЕТ СН'!$G$17</f>
        <v>4881.17716174</v>
      </c>
      <c r="P54" s="36">
        <f>SUMIFS(СВЦЭМ!$C$39:$C$782,СВЦЭМ!$A$39:$A$782,$A54,СВЦЭМ!$B$39:$B$782,P$45)+'СЕТ СН'!$G$9+СВЦЭМ!$D$10+'СЕТ СН'!$G$5-'СЕТ СН'!$G$17</f>
        <v>4907.5409450400002</v>
      </c>
      <c r="Q54" s="36">
        <f>SUMIFS(СВЦЭМ!$C$39:$C$782,СВЦЭМ!$A$39:$A$782,$A54,СВЦЭМ!$B$39:$B$782,Q$45)+'СЕТ СН'!$G$9+СВЦЭМ!$D$10+'СЕТ СН'!$G$5-'СЕТ СН'!$G$17</f>
        <v>4919.6892751100004</v>
      </c>
      <c r="R54" s="36">
        <f>SUMIFS(СВЦЭМ!$C$39:$C$782,СВЦЭМ!$A$39:$A$782,$A54,СВЦЭМ!$B$39:$B$782,R$45)+'СЕТ СН'!$G$9+СВЦЭМ!$D$10+'СЕТ СН'!$G$5-'СЕТ СН'!$G$17</f>
        <v>4919.5953868399993</v>
      </c>
      <c r="S54" s="36">
        <f>SUMIFS(СВЦЭМ!$C$39:$C$782,СВЦЭМ!$A$39:$A$782,$A54,СВЦЭМ!$B$39:$B$782,S$45)+'СЕТ СН'!$G$9+СВЦЭМ!$D$10+'СЕТ СН'!$G$5-'СЕТ СН'!$G$17</f>
        <v>4916.9746764900001</v>
      </c>
      <c r="T54" s="36">
        <f>SUMIFS(СВЦЭМ!$C$39:$C$782,СВЦЭМ!$A$39:$A$782,$A54,СВЦЭМ!$B$39:$B$782,T$45)+'СЕТ СН'!$G$9+СВЦЭМ!$D$10+'СЕТ СН'!$G$5-'СЕТ СН'!$G$17</f>
        <v>4870.00627188</v>
      </c>
      <c r="U54" s="36">
        <f>SUMIFS(СВЦЭМ!$C$39:$C$782,СВЦЭМ!$A$39:$A$782,$A54,СВЦЭМ!$B$39:$B$782,U$45)+'СЕТ СН'!$G$9+СВЦЭМ!$D$10+'СЕТ СН'!$G$5-'СЕТ СН'!$G$17</f>
        <v>4872.0993712</v>
      </c>
      <c r="V54" s="36">
        <f>SUMIFS(СВЦЭМ!$C$39:$C$782,СВЦЭМ!$A$39:$A$782,$A54,СВЦЭМ!$B$39:$B$782,V$45)+'СЕТ СН'!$G$9+СВЦЭМ!$D$10+'СЕТ СН'!$G$5-'СЕТ СН'!$G$17</f>
        <v>4872.3504737200001</v>
      </c>
      <c r="W54" s="36">
        <f>SUMIFS(СВЦЭМ!$C$39:$C$782,СВЦЭМ!$A$39:$A$782,$A54,СВЦЭМ!$B$39:$B$782,W$45)+'СЕТ СН'!$G$9+СВЦЭМ!$D$10+'СЕТ СН'!$G$5-'СЕТ СН'!$G$17</f>
        <v>4873.4178495599999</v>
      </c>
      <c r="X54" s="36">
        <f>SUMIFS(СВЦЭМ!$C$39:$C$782,СВЦЭМ!$A$39:$A$782,$A54,СВЦЭМ!$B$39:$B$782,X$45)+'СЕТ СН'!$G$9+СВЦЭМ!$D$10+'СЕТ СН'!$G$5-'СЕТ СН'!$G$17</f>
        <v>4909.0019625900004</v>
      </c>
      <c r="Y54" s="36">
        <f>SUMIFS(СВЦЭМ!$C$39:$C$782,СВЦЭМ!$A$39:$A$782,$A54,СВЦЭМ!$B$39:$B$782,Y$45)+'СЕТ СН'!$G$9+СВЦЭМ!$D$10+'СЕТ СН'!$G$5-'СЕТ СН'!$G$17</f>
        <v>5011.7313242399996</v>
      </c>
    </row>
    <row r="55" spans="1:25" ht="15.75" x14ac:dyDescent="0.2">
      <c r="A55" s="35">
        <f t="shared" si="1"/>
        <v>45332</v>
      </c>
      <c r="B55" s="36">
        <f>SUMIFS(СВЦЭМ!$C$39:$C$782,СВЦЭМ!$A$39:$A$782,$A55,СВЦЭМ!$B$39:$B$782,B$45)+'СЕТ СН'!$G$9+СВЦЭМ!$D$10+'СЕТ СН'!$G$5-'СЕТ СН'!$G$17</f>
        <v>4977.3665034699998</v>
      </c>
      <c r="C55" s="36">
        <f>SUMIFS(СВЦЭМ!$C$39:$C$782,СВЦЭМ!$A$39:$A$782,$A55,СВЦЭМ!$B$39:$B$782,C$45)+'СЕТ СН'!$G$9+СВЦЭМ!$D$10+'СЕТ СН'!$G$5-'СЕТ СН'!$G$17</f>
        <v>4981.8132183799999</v>
      </c>
      <c r="D55" s="36">
        <f>SUMIFS(СВЦЭМ!$C$39:$C$782,СВЦЭМ!$A$39:$A$782,$A55,СВЦЭМ!$B$39:$B$782,D$45)+'СЕТ СН'!$G$9+СВЦЭМ!$D$10+'СЕТ СН'!$G$5-'СЕТ СН'!$G$17</f>
        <v>5015.56011038</v>
      </c>
      <c r="E55" s="36">
        <f>SUMIFS(СВЦЭМ!$C$39:$C$782,СВЦЭМ!$A$39:$A$782,$A55,СВЦЭМ!$B$39:$B$782,E$45)+'СЕТ СН'!$G$9+СВЦЭМ!$D$10+'СЕТ СН'!$G$5-'СЕТ СН'!$G$17</f>
        <v>5029.8811868399998</v>
      </c>
      <c r="F55" s="36">
        <f>SUMIFS(СВЦЭМ!$C$39:$C$782,СВЦЭМ!$A$39:$A$782,$A55,СВЦЭМ!$B$39:$B$782,F$45)+'СЕТ СН'!$G$9+СВЦЭМ!$D$10+'СЕТ СН'!$G$5-'СЕТ СН'!$G$17</f>
        <v>5028.3830096500005</v>
      </c>
      <c r="G55" s="36">
        <f>SUMIFS(СВЦЭМ!$C$39:$C$782,СВЦЭМ!$A$39:$A$782,$A55,СВЦЭМ!$B$39:$B$782,G$45)+'СЕТ СН'!$G$9+СВЦЭМ!$D$10+'СЕТ СН'!$G$5-'СЕТ СН'!$G$17</f>
        <v>5005.1274352800001</v>
      </c>
      <c r="H55" s="36">
        <f>SUMIFS(СВЦЭМ!$C$39:$C$782,СВЦЭМ!$A$39:$A$782,$A55,СВЦЭМ!$B$39:$B$782,H$45)+'СЕТ СН'!$G$9+СВЦЭМ!$D$10+'СЕТ СН'!$G$5-'СЕТ СН'!$G$17</f>
        <v>4985.6528482600006</v>
      </c>
      <c r="I55" s="36">
        <f>SUMIFS(СВЦЭМ!$C$39:$C$782,СВЦЭМ!$A$39:$A$782,$A55,СВЦЭМ!$B$39:$B$782,I$45)+'СЕТ СН'!$G$9+СВЦЭМ!$D$10+'СЕТ СН'!$G$5-'СЕТ СН'!$G$17</f>
        <v>4956.8081468800001</v>
      </c>
      <c r="J55" s="36">
        <f>SUMIFS(СВЦЭМ!$C$39:$C$782,СВЦЭМ!$A$39:$A$782,$A55,СВЦЭМ!$B$39:$B$782,J$45)+'СЕТ СН'!$G$9+СВЦЭМ!$D$10+'СЕТ СН'!$G$5-'СЕТ СН'!$G$17</f>
        <v>4914.5283033800006</v>
      </c>
      <c r="K55" s="36">
        <f>SUMIFS(СВЦЭМ!$C$39:$C$782,СВЦЭМ!$A$39:$A$782,$A55,СВЦЭМ!$B$39:$B$782,K$45)+'СЕТ СН'!$G$9+СВЦЭМ!$D$10+'СЕТ СН'!$G$5-'СЕТ СН'!$G$17</f>
        <v>4868.1430917300004</v>
      </c>
      <c r="L55" s="36">
        <f>SUMIFS(СВЦЭМ!$C$39:$C$782,СВЦЭМ!$A$39:$A$782,$A55,СВЦЭМ!$B$39:$B$782,L$45)+'СЕТ СН'!$G$9+СВЦЭМ!$D$10+'СЕТ СН'!$G$5-'СЕТ СН'!$G$17</f>
        <v>4847.3592948799997</v>
      </c>
      <c r="M55" s="36">
        <f>SUMIFS(СВЦЭМ!$C$39:$C$782,СВЦЭМ!$A$39:$A$782,$A55,СВЦЭМ!$B$39:$B$782,M$45)+'СЕТ СН'!$G$9+СВЦЭМ!$D$10+'СЕТ СН'!$G$5-'СЕТ СН'!$G$17</f>
        <v>4860.6344155299994</v>
      </c>
      <c r="N55" s="36">
        <f>SUMIFS(СВЦЭМ!$C$39:$C$782,СВЦЭМ!$A$39:$A$782,$A55,СВЦЭМ!$B$39:$B$782,N$45)+'СЕТ СН'!$G$9+СВЦЭМ!$D$10+'СЕТ СН'!$G$5-'СЕТ СН'!$G$17</f>
        <v>4888.3760376199998</v>
      </c>
      <c r="O55" s="36">
        <f>SUMIFS(СВЦЭМ!$C$39:$C$782,СВЦЭМ!$A$39:$A$782,$A55,СВЦЭМ!$B$39:$B$782,O$45)+'СЕТ СН'!$G$9+СВЦЭМ!$D$10+'СЕТ СН'!$G$5-'СЕТ СН'!$G$17</f>
        <v>4898.4868767799999</v>
      </c>
      <c r="P55" s="36">
        <f>SUMIFS(СВЦЭМ!$C$39:$C$782,СВЦЭМ!$A$39:$A$782,$A55,СВЦЭМ!$B$39:$B$782,P$45)+'СЕТ СН'!$G$9+СВЦЭМ!$D$10+'СЕТ СН'!$G$5-'СЕТ СН'!$G$17</f>
        <v>4911.5940588899994</v>
      </c>
      <c r="Q55" s="36">
        <f>SUMIFS(СВЦЭМ!$C$39:$C$782,СВЦЭМ!$A$39:$A$782,$A55,СВЦЭМ!$B$39:$B$782,Q$45)+'СЕТ СН'!$G$9+СВЦЭМ!$D$10+'СЕТ СН'!$G$5-'СЕТ СН'!$G$17</f>
        <v>4929.1954600299996</v>
      </c>
      <c r="R55" s="36">
        <f>SUMIFS(СВЦЭМ!$C$39:$C$782,СВЦЭМ!$A$39:$A$782,$A55,СВЦЭМ!$B$39:$B$782,R$45)+'СЕТ СН'!$G$9+СВЦЭМ!$D$10+'СЕТ СН'!$G$5-'СЕТ СН'!$G$17</f>
        <v>4938.3099349499998</v>
      </c>
      <c r="S55" s="36">
        <f>SUMIFS(СВЦЭМ!$C$39:$C$782,СВЦЭМ!$A$39:$A$782,$A55,СВЦЭМ!$B$39:$B$782,S$45)+'СЕТ СН'!$G$9+СВЦЭМ!$D$10+'СЕТ СН'!$G$5-'СЕТ СН'!$G$17</f>
        <v>4929.7111029299995</v>
      </c>
      <c r="T55" s="36">
        <f>SUMIFS(СВЦЭМ!$C$39:$C$782,СВЦЭМ!$A$39:$A$782,$A55,СВЦЭМ!$B$39:$B$782,T$45)+'СЕТ СН'!$G$9+СВЦЭМ!$D$10+'СЕТ СН'!$G$5-'СЕТ СН'!$G$17</f>
        <v>4874.2987640400006</v>
      </c>
      <c r="U55" s="36">
        <f>SUMIFS(СВЦЭМ!$C$39:$C$782,СВЦЭМ!$A$39:$A$782,$A55,СВЦЭМ!$B$39:$B$782,U$45)+'СЕТ СН'!$G$9+СВЦЭМ!$D$10+'СЕТ СН'!$G$5-'СЕТ СН'!$G$17</f>
        <v>4865.2895291200002</v>
      </c>
      <c r="V55" s="36">
        <f>SUMIFS(СВЦЭМ!$C$39:$C$782,СВЦЭМ!$A$39:$A$782,$A55,СВЦЭМ!$B$39:$B$782,V$45)+'СЕТ СН'!$G$9+СВЦЭМ!$D$10+'СЕТ СН'!$G$5-'СЕТ СН'!$G$17</f>
        <v>4871.0302025999999</v>
      </c>
      <c r="W55" s="36">
        <f>SUMIFS(СВЦЭМ!$C$39:$C$782,СВЦЭМ!$A$39:$A$782,$A55,СВЦЭМ!$B$39:$B$782,W$45)+'СЕТ СН'!$G$9+СВЦЭМ!$D$10+'СЕТ СН'!$G$5-'СЕТ СН'!$G$17</f>
        <v>4883.2152631600002</v>
      </c>
      <c r="X55" s="36">
        <f>SUMIFS(СВЦЭМ!$C$39:$C$782,СВЦЭМ!$A$39:$A$782,$A55,СВЦЭМ!$B$39:$B$782,X$45)+'СЕТ СН'!$G$9+СВЦЭМ!$D$10+'СЕТ СН'!$G$5-'СЕТ СН'!$G$17</f>
        <v>4901.1019288400003</v>
      </c>
      <c r="Y55" s="36">
        <f>SUMIFS(СВЦЭМ!$C$39:$C$782,СВЦЭМ!$A$39:$A$782,$A55,СВЦЭМ!$B$39:$B$782,Y$45)+'СЕТ СН'!$G$9+СВЦЭМ!$D$10+'СЕТ СН'!$G$5-'СЕТ СН'!$G$17</f>
        <v>4916.6936331100005</v>
      </c>
    </row>
    <row r="56" spans="1:25" ht="15.75" x14ac:dyDescent="0.2">
      <c r="A56" s="35">
        <f t="shared" si="1"/>
        <v>45333</v>
      </c>
      <c r="B56" s="36">
        <f>SUMIFS(СВЦЭМ!$C$39:$C$782,СВЦЭМ!$A$39:$A$782,$A56,СВЦЭМ!$B$39:$B$782,B$45)+'СЕТ СН'!$G$9+СВЦЭМ!$D$10+'СЕТ СН'!$G$5-'СЕТ СН'!$G$17</f>
        <v>4900.1309038700001</v>
      </c>
      <c r="C56" s="36">
        <f>SUMIFS(СВЦЭМ!$C$39:$C$782,СВЦЭМ!$A$39:$A$782,$A56,СВЦЭМ!$B$39:$B$782,C$45)+'СЕТ СН'!$G$9+СВЦЭМ!$D$10+'СЕТ СН'!$G$5-'СЕТ СН'!$G$17</f>
        <v>4942.5404877199999</v>
      </c>
      <c r="D56" s="36">
        <f>SUMIFS(СВЦЭМ!$C$39:$C$782,СВЦЭМ!$A$39:$A$782,$A56,СВЦЭМ!$B$39:$B$782,D$45)+'СЕТ СН'!$G$9+СВЦЭМ!$D$10+'СЕТ СН'!$G$5-'СЕТ СН'!$G$17</f>
        <v>4984.13384615</v>
      </c>
      <c r="E56" s="36">
        <f>SUMIFS(СВЦЭМ!$C$39:$C$782,СВЦЭМ!$A$39:$A$782,$A56,СВЦЭМ!$B$39:$B$782,E$45)+'СЕТ СН'!$G$9+СВЦЭМ!$D$10+'СЕТ СН'!$G$5-'СЕТ СН'!$G$17</f>
        <v>4990.45214485</v>
      </c>
      <c r="F56" s="36">
        <f>SUMIFS(СВЦЭМ!$C$39:$C$782,СВЦЭМ!$A$39:$A$782,$A56,СВЦЭМ!$B$39:$B$782,F$45)+'СЕТ СН'!$G$9+СВЦЭМ!$D$10+'СЕТ СН'!$G$5-'СЕТ СН'!$G$17</f>
        <v>4991.6902186400002</v>
      </c>
      <c r="G56" s="36">
        <f>SUMIFS(СВЦЭМ!$C$39:$C$782,СВЦЭМ!$A$39:$A$782,$A56,СВЦЭМ!$B$39:$B$782,G$45)+'СЕТ СН'!$G$9+СВЦЭМ!$D$10+'СЕТ СН'!$G$5-'СЕТ СН'!$G$17</f>
        <v>4974.32578251</v>
      </c>
      <c r="H56" s="36">
        <f>SUMIFS(СВЦЭМ!$C$39:$C$782,СВЦЭМ!$A$39:$A$782,$A56,СВЦЭМ!$B$39:$B$782,H$45)+'СЕТ СН'!$G$9+СВЦЭМ!$D$10+'СЕТ СН'!$G$5-'СЕТ СН'!$G$17</f>
        <v>4943.0210804300004</v>
      </c>
      <c r="I56" s="36">
        <f>SUMIFS(СВЦЭМ!$C$39:$C$782,СВЦЭМ!$A$39:$A$782,$A56,СВЦЭМ!$B$39:$B$782,I$45)+'СЕТ СН'!$G$9+СВЦЭМ!$D$10+'СЕТ СН'!$G$5-'СЕТ СН'!$G$17</f>
        <v>4931.0801566499995</v>
      </c>
      <c r="J56" s="36">
        <f>SUMIFS(СВЦЭМ!$C$39:$C$782,СВЦЭМ!$A$39:$A$782,$A56,СВЦЭМ!$B$39:$B$782,J$45)+'СЕТ СН'!$G$9+СВЦЭМ!$D$10+'СЕТ СН'!$G$5-'СЕТ СН'!$G$17</f>
        <v>4906.0356947700002</v>
      </c>
      <c r="K56" s="36">
        <f>SUMIFS(СВЦЭМ!$C$39:$C$782,СВЦЭМ!$A$39:$A$782,$A56,СВЦЭМ!$B$39:$B$782,K$45)+'СЕТ СН'!$G$9+СВЦЭМ!$D$10+'СЕТ СН'!$G$5-'СЕТ СН'!$G$17</f>
        <v>4862.2822445199999</v>
      </c>
      <c r="L56" s="36">
        <f>SUMIFS(СВЦЭМ!$C$39:$C$782,СВЦЭМ!$A$39:$A$782,$A56,СВЦЭМ!$B$39:$B$782,L$45)+'СЕТ СН'!$G$9+СВЦЭМ!$D$10+'СЕТ СН'!$G$5-'СЕТ СН'!$G$17</f>
        <v>4864.3381079199999</v>
      </c>
      <c r="M56" s="36">
        <f>SUMIFS(СВЦЭМ!$C$39:$C$782,СВЦЭМ!$A$39:$A$782,$A56,СВЦЭМ!$B$39:$B$782,M$45)+'СЕТ СН'!$G$9+СВЦЭМ!$D$10+'СЕТ СН'!$G$5-'СЕТ СН'!$G$17</f>
        <v>4874.0556110500002</v>
      </c>
      <c r="N56" s="36">
        <f>SUMIFS(СВЦЭМ!$C$39:$C$782,СВЦЭМ!$A$39:$A$782,$A56,СВЦЭМ!$B$39:$B$782,N$45)+'СЕТ СН'!$G$9+СВЦЭМ!$D$10+'СЕТ СН'!$G$5-'СЕТ СН'!$G$17</f>
        <v>4887.5710751400002</v>
      </c>
      <c r="O56" s="36">
        <f>SUMIFS(СВЦЭМ!$C$39:$C$782,СВЦЭМ!$A$39:$A$782,$A56,СВЦЭМ!$B$39:$B$782,O$45)+'СЕТ СН'!$G$9+СВЦЭМ!$D$10+'СЕТ СН'!$G$5-'СЕТ СН'!$G$17</f>
        <v>4924.41959331</v>
      </c>
      <c r="P56" s="36">
        <f>SUMIFS(СВЦЭМ!$C$39:$C$782,СВЦЭМ!$A$39:$A$782,$A56,СВЦЭМ!$B$39:$B$782,P$45)+'СЕТ СН'!$G$9+СВЦЭМ!$D$10+'СЕТ СН'!$G$5-'СЕТ СН'!$G$17</f>
        <v>4936.3749803400005</v>
      </c>
      <c r="Q56" s="36">
        <f>SUMIFS(СВЦЭМ!$C$39:$C$782,СВЦЭМ!$A$39:$A$782,$A56,СВЦЭМ!$B$39:$B$782,Q$45)+'СЕТ СН'!$G$9+СВЦЭМ!$D$10+'СЕТ СН'!$G$5-'СЕТ СН'!$G$17</f>
        <v>4969.1354747000005</v>
      </c>
      <c r="R56" s="36">
        <f>SUMIFS(СВЦЭМ!$C$39:$C$782,СВЦЭМ!$A$39:$A$782,$A56,СВЦЭМ!$B$39:$B$782,R$45)+'СЕТ СН'!$G$9+СВЦЭМ!$D$10+'СЕТ СН'!$G$5-'СЕТ СН'!$G$17</f>
        <v>4967.3169527600003</v>
      </c>
      <c r="S56" s="36">
        <f>SUMIFS(СВЦЭМ!$C$39:$C$782,СВЦЭМ!$A$39:$A$782,$A56,СВЦЭМ!$B$39:$B$782,S$45)+'СЕТ СН'!$G$9+СВЦЭМ!$D$10+'СЕТ СН'!$G$5-'СЕТ СН'!$G$17</f>
        <v>4932.9454476000001</v>
      </c>
      <c r="T56" s="36">
        <f>SUMIFS(СВЦЭМ!$C$39:$C$782,СВЦЭМ!$A$39:$A$782,$A56,СВЦЭМ!$B$39:$B$782,T$45)+'СЕТ СН'!$G$9+СВЦЭМ!$D$10+'СЕТ СН'!$G$5-'СЕТ СН'!$G$17</f>
        <v>4895.2359229200001</v>
      </c>
      <c r="U56" s="36">
        <f>SUMIFS(СВЦЭМ!$C$39:$C$782,СВЦЭМ!$A$39:$A$782,$A56,СВЦЭМ!$B$39:$B$782,U$45)+'СЕТ СН'!$G$9+СВЦЭМ!$D$10+'СЕТ СН'!$G$5-'СЕТ СН'!$G$17</f>
        <v>4848.5151513299998</v>
      </c>
      <c r="V56" s="36">
        <f>SUMIFS(СВЦЭМ!$C$39:$C$782,СВЦЭМ!$A$39:$A$782,$A56,СВЦЭМ!$B$39:$B$782,V$45)+'СЕТ СН'!$G$9+СВЦЭМ!$D$10+'СЕТ СН'!$G$5-'СЕТ СН'!$G$17</f>
        <v>4902.3568281899998</v>
      </c>
      <c r="W56" s="36">
        <f>SUMIFS(СВЦЭМ!$C$39:$C$782,СВЦЭМ!$A$39:$A$782,$A56,СВЦЭМ!$B$39:$B$782,W$45)+'СЕТ СН'!$G$9+СВЦЭМ!$D$10+'СЕТ СН'!$G$5-'СЕТ СН'!$G$17</f>
        <v>4919.9577728799995</v>
      </c>
      <c r="X56" s="36">
        <f>SUMIFS(СВЦЭМ!$C$39:$C$782,СВЦЭМ!$A$39:$A$782,$A56,СВЦЭМ!$B$39:$B$782,X$45)+'СЕТ СН'!$G$9+СВЦЭМ!$D$10+'СЕТ СН'!$G$5-'СЕТ СН'!$G$17</f>
        <v>4964.0197423299996</v>
      </c>
      <c r="Y56" s="36">
        <f>SUMIFS(СВЦЭМ!$C$39:$C$782,СВЦЭМ!$A$39:$A$782,$A56,СВЦЭМ!$B$39:$B$782,Y$45)+'СЕТ СН'!$G$9+СВЦЭМ!$D$10+'СЕТ СН'!$G$5-'СЕТ СН'!$G$17</f>
        <v>4972.9668769999998</v>
      </c>
    </row>
    <row r="57" spans="1:25" ht="15.75" x14ac:dyDescent="0.2">
      <c r="A57" s="35">
        <f t="shared" si="1"/>
        <v>45334</v>
      </c>
      <c r="B57" s="36">
        <f>SUMIFS(СВЦЭМ!$C$39:$C$782,СВЦЭМ!$A$39:$A$782,$A57,СВЦЭМ!$B$39:$B$782,B$45)+'СЕТ СН'!$G$9+СВЦЭМ!$D$10+'СЕТ СН'!$G$5-'СЕТ СН'!$G$17</f>
        <v>4895.5616650499996</v>
      </c>
      <c r="C57" s="36">
        <f>SUMIFS(СВЦЭМ!$C$39:$C$782,СВЦЭМ!$A$39:$A$782,$A57,СВЦЭМ!$B$39:$B$782,C$45)+'СЕТ СН'!$G$9+СВЦЭМ!$D$10+'СЕТ СН'!$G$5-'СЕТ СН'!$G$17</f>
        <v>4952.6304684200004</v>
      </c>
      <c r="D57" s="36">
        <f>SUMIFS(СВЦЭМ!$C$39:$C$782,СВЦЭМ!$A$39:$A$782,$A57,СВЦЭМ!$B$39:$B$782,D$45)+'СЕТ СН'!$G$9+СВЦЭМ!$D$10+'СЕТ СН'!$G$5-'СЕТ СН'!$G$17</f>
        <v>4982.1249427900002</v>
      </c>
      <c r="E57" s="36">
        <f>SUMIFS(СВЦЭМ!$C$39:$C$782,СВЦЭМ!$A$39:$A$782,$A57,СВЦЭМ!$B$39:$B$782,E$45)+'СЕТ СН'!$G$9+СВЦЭМ!$D$10+'СЕТ СН'!$G$5-'СЕТ СН'!$G$17</f>
        <v>4989.1177318499995</v>
      </c>
      <c r="F57" s="36">
        <f>SUMIFS(СВЦЭМ!$C$39:$C$782,СВЦЭМ!$A$39:$A$782,$A57,СВЦЭМ!$B$39:$B$782,F$45)+'СЕТ СН'!$G$9+СВЦЭМ!$D$10+'СЕТ СН'!$G$5-'СЕТ СН'!$G$17</f>
        <v>4980.8120239700002</v>
      </c>
      <c r="G57" s="36">
        <f>SUMIFS(СВЦЭМ!$C$39:$C$782,СВЦЭМ!$A$39:$A$782,$A57,СВЦЭМ!$B$39:$B$782,G$45)+'СЕТ СН'!$G$9+СВЦЭМ!$D$10+'СЕТ СН'!$G$5-'СЕТ СН'!$G$17</f>
        <v>4972.6640620300004</v>
      </c>
      <c r="H57" s="36">
        <f>SUMIFS(СВЦЭМ!$C$39:$C$782,СВЦЭМ!$A$39:$A$782,$A57,СВЦЭМ!$B$39:$B$782,H$45)+'СЕТ СН'!$G$9+СВЦЭМ!$D$10+'СЕТ СН'!$G$5-'СЕТ СН'!$G$17</f>
        <v>4964.6227680699994</v>
      </c>
      <c r="I57" s="36">
        <f>SUMIFS(СВЦЭМ!$C$39:$C$782,СВЦЭМ!$A$39:$A$782,$A57,СВЦЭМ!$B$39:$B$782,I$45)+'СЕТ СН'!$G$9+СВЦЭМ!$D$10+'СЕТ СН'!$G$5-'СЕТ СН'!$G$17</f>
        <v>4873.7546486000001</v>
      </c>
      <c r="J57" s="36">
        <f>SUMIFS(СВЦЭМ!$C$39:$C$782,СВЦЭМ!$A$39:$A$782,$A57,СВЦЭМ!$B$39:$B$782,J$45)+'СЕТ СН'!$G$9+СВЦЭМ!$D$10+'СЕТ СН'!$G$5-'СЕТ СН'!$G$17</f>
        <v>4811.8918644900004</v>
      </c>
      <c r="K57" s="36">
        <f>SUMIFS(СВЦЭМ!$C$39:$C$782,СВЦЭМ!$A$39:$A$782,$A57,СВЦЭМ!$B$39:$B$782,K$45)+'СЕТ СН'!$G$9+СВЦЭМ!$D$10+'СЕТ СН'!$G$5-'СЕТ СН'!$G$17</f>
        <v>4800.8044002400002</v>
      </c>
      <c r="L57" s="36">
        <f>SUMIFS(СВЦЭМ!$C$39:$C$782,СВЦЭМ!$A$39:$A$782,$A57,СВЦЭМ!$B$39:$B$782,L$45)+'СЕТ СН'!$G$9+СВЦЭМ!$D$10+'СЕТ СН'!$G$5-'СЕТ СН'!$G$17</f>
        <v>4807.78812079</v>
      </c>
      <c r="M57" s="36">
        <f>SUMIFS(СВЦЭМ!$C$39:$C$782,СВЦЭМ!$A$39:$A$782,$A57,СВЦЭМ!$B$39:$B$782,M$45)+'СЕТ СН'!$G$9+СВЦЭМ!$D$10+'СЕТ СН'!$G$5-'СЕТ СН'!$G$17</f>
        <v>4830.09908602</v>
      </c>
      <c r="N57" s="36">
        <f>SUMIFS(СВЦЭМ!$C$39:$C$782,СВЦЭМ!$A$39:$A$782,$A57,СВЦЭМ!$B$39:$B$782,N$45)+'СЕТ СН'!$G$9+СВЦЭМ!$D$10+'СЕТ СН'!$G$5-'СЕТ СН'!$G$17</f>
        <v>4836.5100975799996</v>
      </c>
      <c r="O57" s="36">
        <f>SUMIFS(СВЦЭМ!$C$39:$C$782,СВЦЭМ!$A$39:$A$782,$A57,СВЦЭМ!$B$39:$B$782,O$45)+'СЕТ СН'!$G$9+СВЦЭМ!$D$10+'СЕТ СН'!$G$5-'СЕТ СН'!$G$17</f>
        <v>4847.7078278099998</v>
      </c>
      <c r="P57" s="36">
        <f>SUMIFS(СВЦЭМ!$C$39:$C$782,СВЦЭМ!$A$39:$A$782,$A57,СВЦЭМ!$B$39:$B$782,P$45)+'СЕТ СН'!$G$9+СВЦЭМ!$D$10+'СЕТ СН'!$G$5-'СЕТ СН'!$G$17</f>
        <v>4866.4386819499996</v>
      </c>
      <c r="Q57" s="36">
        <f>SUMIFS(СВЦЭМ!$C$39:$C$782,СВЦЭМ!$A$39:$A$782,$A57,СВЦЭМ!$B$39:$B$782,Q$45)+'СЕТ СН'!$G$9+СВЦЭМ!$D$10+'СЕТ СН'!$G$5-'СЕТ СН'!$G$17</f>
        <v>4881.4243806199993</v>
      </c>
      <c r="R57" s="36">
        <f>SUMIFS(СВЦЭМ!$C$39:$C$782,СВЦЭМ!$A$39:$A$782,$A57,СВЦЭМ!$B$39:$B$782,R$45)+'СЕТ СН'!$G$9+СВЦЭМ!$D$10+'СЕТ СН'!$G$5-'СЕТ СН'!$G$17</f>
        <v>4872.71909297</v>
      </c>
      <c r="S57" s="36">
        <f>SUMIFS(СВЦЭМ!$C$39:$C$782,СВЦЭМ!$A$39:$A$782,$A57,СВЦЭМ!$B$39:$B$782,S$45)+'СЕТ СН'!$G$9+СВЦЭМ!$D$10+'СЕТ СН'!$G$5-'СЕТ СН'!$G$17</f>
        <v>4857.1875573199995</v>
      </c>
      <c r="T57" s="36">
        <f>SUMIFS(СВЦЭМ!$C$39:$C$782,СВЦЭМ!$A$39:$A$782,$A57,СВЦЭМ!$B$39:$B$782,T$45)+'СЕТ СН'!$G$9+СВЦЭМ!$D$10+'СЕТ СН'!$G$5-'СЕТ СН'!$G$17</f>
        <v>4816.6606814299994</v>
      </c>
      <c r="U57" s="36">
        <f>SUMIFS(СВЦЭМ!$C$39:$C$782,СВЦЭМ!$A$39:$A$782,$A57,СВЦЭМ!$B$39:$B$782,U$45)+'СЕТ СН'!$G$9+СВЦЭМ!$D$10+'СЕТ СН'!$G$5-'СЕТ СН'!$G$17</f>
        <v>4802.0275287799996</v>
      </c>
      <c r="V57" s="36">
        <f>SUMIFS(СВЦЭМ!$C$39:$C$782,СВЦЭМ!$A$39:$A$782,$A57,СВЦЭМ!$B$39:$B$782,V$45)+'СЕТ СН'!$G$9+СВЦЭМ!$D$10+'СЕТ СН'!$G$5-'СЕТ СН'!$G$17</f>
        <v>4855.78072858</v>
      </c>
      <c r="W57" s="36">
        <f>SUMIFS(СВЦЭМ!$C$39:$C$782,СВЦЭМ!$A$39:$A$782,$A57,СВЦЭМ!$B$39:$B$782,W$45)+'СЕТ СН'!$G$9+СВЦЭМ!$D$10+'СЕТ СН'!$G$5-'СЕТ СН'!$G$17</f>
        <v>4879.2988414000001</v>
      </c>
      <c r="X57" s="36">
        <f>SUMIFS(СВЦЭМ!$C$39:$C$782,СВЦЭМ!$A$39:$A$782,$A57,СВЦЭМ!$B$39:$B$782,X$45)+'СЕТ СН'!$G$9+СВЦЭМ!$D$10+'СЕТ СН'!$G$5-'СЕТ СН'!$G$17</f>
        <v>4916.7937833899996</v>
      </c>
      <c r="Y57" s="36">
        <f>SUMIFS(СВЦЭМ!$C$39:$C$782,СВЦЭМ!$A$39:$A$782,$A57,СВЦЭМ!$B$39:$B$782,Y$45)+'СЕТ СН'!$G$9+СВЦЭМ!$D$10+'СЕТ СН'!$G$5-'СЕТ СН'!$G$17</f>
        <v>4932.2249260200006</v>
      </c>
    </row>
    <row r="58" spans="1:25" ht="15.75" x14ac:dyDescent="0.2">
      <c r="A58" s="35">
        <f t="shared" si="1"/>
        <v>45335</v>
      </c>
      <c r="B58" s="36">
        <f>SUMIFS(СВЦЭМ!$C$39:$C$782,СВЦЭМ!$A$39:$A$782,$A58,СВЦЭМ!$B$39:$B$782,B$45)+'СЕТ СН'!$G$9+СВЦЭМ!$D$10+'СЕТ СН'!$G$5-'СЕТ СН'!$G$17</f>
        <v>4970.1992810600004</v>
      </c>
      <c r="C58" s="36">
        <f>SUMIFS(СВЦЭМ!$C$39:$C$782,СВЦЭМ!$A$39:$A$782,$A58,СВЦЭМ!$B$39:$B$782,C$45)+'СЕТ СН'!$G$9+СВЦЭМ!$D$10+'СЕТ СН'!$G$5-'СЕТ СН'!$G$17</f>
        <v>4996.6278601899994</v>
      </c>
      <c r="D58" s="36">
        <f>SUMIFS(СВЦЭМ!$C$39:$C$782,СВЦЭМ!$A$39:$A$782,$A58,СВЦЭМ!$B$39:$B$782,D$45)+'СЕТ СН'!$G$9+СВЦЭМ!$D$10+'СЕТ СН'!$G$5-'СЕТ СН'!$G$17</f>
        <v>5021.5975531399999</v>
      </c>
      <c r="E58" s="36">
        <f>SUMIFS(СВЦЭМ!$C$39:$C$782,СВЦЭМ!$A$39:$A$782,$A58,СВЦЭМ!$B$39:$B$782,E$45)+'СЕТ СН'!$G$9+СВЦЭМ!$D$10+'СЕТ СН'!$G$5-'СЕТ СН'!$G$17</f>
        <v>5033.7043371399996</v>
      </c>
      <c r="F58" s="36">
        <f>SUMIFS(СВЦЭМ!$C$39:$C$782,СВЦЭМ!$A$39:$A$782,$A58,СВЦЭМ!$B$39:$B$782,F$45)+'СЕТ СН'!$G$9+СВЦЭМ!$D$10+'СЕТ СН'!$G$5-'СЕТ СН'!$G$17</f>
        <v>5028.5202892799998</v>
      </c>
      <c r="G58" s="36">
        <f>SUMIFS(СВЦЭМ!$C$39:$C$782,СВЦЭМ!$A$39:$A$782,$A58,СВЦЭМ!$B$39:$B$782,G$45)+'СЕТ СН'!$G$9+СВЦЭМ!$D$10+'СЕТ СН'!$G$5-'СЕТ СН'!$G$17</f>
        <v>5000.6118944700002</v>
      </c>
      <c r="H58" s="36">
        <f>SUMIFS(СВЦЭМ!$C$39:$C$782,СВЦЭМ!$A$39:$A$782,$A58,СВЦЭМ!$B$39:$B$782,H$45)+'СЕТ СН'!$G$9+СВЦЭМ!$D$10+'СЕТ СН'!$G$5-'СЕТ СН'!$G$17</f>
        <v>4923.20633146</v>
      </c>
      <c r="I58" s="36">
        <f>SUMIFS(СВЦЭМ!$C$39:$C$782,СВЦЭМ!$A$39:$A$782,$A58,СВЦЭМ!$B$39:$B$782,I$45)+'СЕТ СН'!$G$9+СВЦЭМ!$D$10+'СЕТ СН'!$G$5-'СЕТ СН'!$G$17</f>
        <v>4866.8469144400005</v>
      </c>
      <c r="J58" s="36">
        <f>SUMIFS(СВЦЭМ!$C$39:$C$782,СВЦЭМ!$A$39:$A$782,$A58,СВЦЭМ!$B$39:$B$782,J$45)+'СЕТ СН'!$G$9+СВЦЭМ!$D$10+'СЕТ СН'!$G$5-'СЕТ СН'!$G$17</f>
        <v>4818.19776525</v>
      </c>
      <c r="K58" s="36">
        <f>SUMIFS(СВЦЭМ!$C$39:$C$782,СВЦЭМ!$A$39:$A$782,$A58,СВЦЭМ!$B$39:$B$782,K$45)+'СЕТ СН'!$G$9+СВЦЭМ!$D$10+'СЕТ СН'!$G$5-'СЕТ СН'!$G$17</f>
        <v>4805.5383840300001</v>
      </c>
      <c r="L58" s="36">
        <f>SUMIFS(СВЦЭМ!$C$39:$C$782,СВЦЭМ!$A$39:$A$782,$A58,СВЦЭМ!$B$39:$B$782,L$45)+'СЕТ СН'!$G$9+СВЦЭМ!$D$10+'СЕТ СН'!$G$5-'СЕТ СН'!$G$17</f>
        <v>4796.0283115700004</v>
      </c>
      <c r="M58" s="36">
        <f>SUMIFS(СВЦЭМ!$C$39:$C$782,СВЦЭМ!$A$39:$A$782,$A58,СВЦЭМ!$B$39:$B$782,M$45)+'СЕТ СН'!$G$9+СВЦЭМ!$D$10+'СЕТ СН'!$G$5-'СЕТ СН'!$G$17</f>
        <v>4821.3714590099999</v>
      </c>
      <c r="N58" s="36">
        <f>SUMIFS(СВЦЭМ!$C$39:$C$782,СВЦЭМ!$A$39:$A$782,$A58,СВЦЭМ!$B$39:$B$782,N$45)+'СЕТ СН'!$G$9+СВЦЭМ!$D$10+'СЕТ СН'!$G$5-'СЕТ СН'!$G$17</f>
        <v>4818.0579731999997</v>
      </c>
      <c r="O58" s="36">
        <f>SUMIFS(СВЦЭМ!$C$39:$C$782,СВЦЭМ!$A$39:$A$782,$A58,СВЦЭМ!$B$39:$B$782,O$45)+'СЕТ СН'!$G$9+СВЦЭМ!$D$10+'СЕТ СН'!$G$5-'СЕТ СН'!$G$17</f>
        <v>4875.3795387</v>
      </c>
      <c r="P58" s="36">
        <f>SUMIFS(СВЦЭМ!$C$39:$C$782,СВЦЭМ!$A$39:$A$782,$A58,СВЦЭМ!$B$39:$B$782,P$45)+'СЕТ СН'!$G$9+СВЦЭМ!$D$10+'СЕТ СН'!$G$5-'СЕТ СН'!$G$17</f>
        <v>4867.66621588</v>
      </c>
      <c r="Q58" s="36">
        <f>SUMIFS(СВЦЭМ!$C$39:$C$782,СВЦЭМ!$A$39:$A$782,$A58,СВЦЭМ!$B$39:$B$782,Q$45)+'СЕТ СН'!$G$9+СВЦЭМ!$D$10+'СЕТ СН'!$G$5-'СЕТ СН'!$G$17</f>
        <v>4890.59881159</v>
      </c>
      <c r="R58" s="36">
        <f>SUMIFS(СВЦЭМ!$C$39:$C$782,СВЦЭМ!$A$39:$A$782,$A58,СВЦЭМ!$B$39:$B$782,R$45)+'СЕТ СН'!$G$9+СВЦЭМ!$D$10+'СЕТ СН'!$G$5-'СЕТ СН'!$G$17</f>
        <v>4878.4169643499999</v>
      </c>
      <c r="S58" s="36">
        <f>SUMIFS(СВЦЭМ!$C$39:$C$782,СВЦЭМ!$A$39:$A$782,$A58,СВЦЭМ!$B$39:$B$782,S$45)+'СЕТ СН'!$G$9+СВЦЭМ!$D$10+'СЕТ СН'!$G$5-'СЕТ СН'!$G$17</f>
        <v>4847.2568141299998</v>
      </c>
      <c r="T58" s="36">
        <f>SUMIFS(СВЦЭМ!$C$39:$C$782,СВЦЭМ!$A$39:$A$782,$A58,СВЦЭМ!$B$39:$B$782,T$45)+'СЕТ СН'!$G$9+СВЦЭМ!$D$10+'СЕТ СН'!$G$5-'СЕТ СН'!$G$17</f>
        <v>4802.5636536000002</v>
      </c>
      <c r="U58" s="36">
        <f>SUMIFS(СВЦЭМ!$C$39:$C$782,СВЦЭМ!$A$39:$A$782,$A58,СВЦЭМ!$B$39:$B$782,U$45)+'СЕТ СН'!$G$9+СВЦЭМ!$D$10+'СЕТ СН'!$G$5-'СЕТ СН'!$G$17</f>
        <v>4820.64713441</v>
      </c>
      <c r="V58" s="36">
        <f>SUMIFS(СВЦЭМ!$C$39:$C$782,СВЦЭМ!$A$39:$A$782,$A58,СВЦЭМ!$B$39:$B$782,V$45)+'СЕТ СН'!$G$9+СВЦЭМ!$D$10+'СЕТ СН'!$G$5-'СЕТ СН'!$G$17</f>
        <v>4867.7543181000001</v>
      </c>
      <c r="W58" s="36">
        <f>SUMIFS(СВЦЭМ!$C$39:$C$782,СВЦЭМ!$A$39:$A$782,$A58,СВЦЭМ!$B$39:$B$782,W$45)+'СЕТ СН'!$G$9+СВЦЭМ!$D$10+'СЕТ СН'!$G$5-'СЕТ СН'!$G$17</f>
        <v>4866.0686179799995</v>
      </c>
      <c r="X58" s="36">
        <f>SUMIFS(СВЦЭМ!$C$39:$C$782,СВЦЭМ!$A$39:$A$782,$A58,СВЦЭМ!$B$39:$B$782,X$45)+'СЕТ СН'!$G$9+СВЦЭМ!$D$10+'СЕТ СН'!$G$5-'СЕТ СН'!$G$17</f>
        <v>4888.5650541499999</v>
      </c>
      <c r="Y58" s="36">
        <f>SUMIFS(СВЦЭМ!$C$39:$C$782,СВЦЭМ!$A$39:$A$782,$A58,СВЦЭМ!$B$39:$B$782,Y$45)+'СЕТ СН'!$G$9+СВЦЭМ!$D$10+'СЕТ СН'!$G$5-'СЕТ СН'!$G$17</f>
        <v>4906.4863457900001</v>
      </c>
    </row>
    <row r="59" spans="1:25" ht="15.75" x14ac:dyDescent="0.2">
      <c r="A59" s="35">
        <f t="shared" si="1"/>
        <v>45336</v>
      </c>
      <c r="B59" s="36">
        <f>SUMIFS(СВЦЭМ!$C$39:$C$782,СВЦЭМ!$A$39:$A$782,$A59,СВЦЭМ!$B$39:$B$782,B$45)+'СЕТ СН'!$G$9+СВЦЭМ!$D$10+'СЕТ СН'!$G$5-'СЕТ СН'!$G$17</f>
        <v>5019.6388637599994</v>
      </c>
      <c r="C59" s="36">
        <f>SUMIFS(СВЦЭМ!$C$39:$C$782,СВЦЭМ!$A$39:$A$782,$A59,СВЦЭМ!$B$39:$B$782,C$45)+'СЕТ СН'!$G$9+СВЦЭМ!$D$10+'СЕТ СН'!$G$5-'СЕТ СН'!$G$17</f>
        <v>5051.7608098000001</v>
      </c>
      <c r="D59" s="36">
        <f>SUMIFS(СВЦЭМ!$C$39:$C$782,СВЦЭМ!$A$39:$A$782,$A59,СВЦЭМ!$B$39:$B$782,D$45)+'СЕТ СН'!$G$9+СВЦЭМ!$D$10+'СЕТ СН'!$G$5-'СЕТ СН'!$G$17</f>
        <v>5069.1407918900004</v>
      </c>
      <c r="E59" s="36">
        <f>SUMIFS(СВЦЭМ!$C$39:$C$782,СВЦЭМ!$A$39:$A$782,$A59,СВЦЭМ!$B$39:$B$782,E$45)+'СЕТ СН'!$G$9+СВЦЭМ!$D$10+'СЕТ СН'!$G$5-'СЕТ СН'!$G$17</f>
        <v>5091.1781808899996</v>
      </c>
      <c r="F59" s="36">
        <f>SUMIFS(СВЦЭМ!$C$39:$C$782,СВЦЭМ!$A$39:$A$782,$A59,СВЦЭМ!$B$39:$B$782,F$45)+'СЕТ СН'!$G$9+СВЦЭМ!$D$10+'СЕТ СН'!$G$5-'СЕТ СН'!$G$17</f>
        <v>5071.6319536299998</v>
      </c>
      <c r="G59" s="36">
        <f>SUMIFS(СВЦЭМ!$C$39:$C$782,СВЦЭМ!$A$39:$A$782,$A59,СВЦЭМ!$B$39:$B$782,G$45)+'СЕТ СН'!$G$9+СВЦЭМ!$D$10+'СЕТ СН'!$G$5-'СЕТ СН'!$G$17</f>
        <v>5045.3199072200005</v>
      </c>
      <c r="H59" s="36">
        <f>SUMIFS(СВЦЭМ!$C$39:$C$782,СВЦЭМ!$A$39:$A$782,$A59,СВЦЭМ!$B$39:$B$782,H$45)+'СЕТ СН'!$G$9+СВЦЭМ!$D$10+'СЕТ СН'!$G$5-'СЕТ СН'!$G$17</f>
        <v>4980.1542566400003</v>
      </c>
      <c r="I59" s="36">
        <f>SUMIFS(СВЦЭМ!$C$39:$C$782,СВЦЭМ!$A$39:$A$782,$A59,СВЦЭМ!$B$39:$B$782,I$45)+'СЕТ СН'!$G$9+СВЦЭМ!$D$10+'СЕТ СН'!$G$5-'СЕТ СН'!$G$17</f>
        <v>4929.1981751599997</v>
      </c>
      <c r="J59" s="36">
        <f>SUMIFS(СВЦЭМ!$C$39:$C$782,СВЦЭМ!$A$39:$A$782,$A59,СВЦЭМ!$B$39:$B$782,J$45)+'СЕТ СН'!$G$9+СВЦЭМ!$D$10+'СЕТ СН'!$G$5-'СЕТ СН'!$G$17</f>
        <v>4880.0165006500001</v>
      </c>
      <c r="K59" s="36">
        <f>SUMIFS(СВЦЭМ!$C$39:$C$782,СВЦЭМ!$A$39:$A$782,$A59,СВЦЭМ!$B$39:$B$782,K$45)+'СЕТ СН'!$G$9+СВЦЭМ!$D$10+'СЕТ СН'!$G$5-'СЕТ СН'!$G$17</f>
        <v>4865.6094654099998</v>
      </c>
      <c r="L59" s="36">
        <f>SUMIFS(СВЦЭМ!$C$39:$C$782,СВЦЭМ!$A$39:$A$782,$A59,СВЦЭМ!$B$39:$B$782,L$45)+'СЕТ СН'!$G$9+СВЦЭМ!$D$10+'СЕТ СН'!$G$5-'СЕТ СН'!$G$17</f>
        <v>4874.5518969900004</v>
      </c>
      <c r="M59" s="36">
        <f>SUMIFS(СВЦЭМ!$C$39:$C$782,СВЦЭМ!$A$39:$A$782,$A59,СВЦЭМ!$B$39:$B$782,M$45)+'СЕТ СН'!$G$9+СВЦЭМ!$D$10+'СЕТ СН'!$G$5-'СЕТ СН'!$G$17</f>
        <v>4889.5910562600002</v>
      </c>
      <c r="N59" s="36">
        <f>SUMIFS(СВЦЭМ!$C$39:$C$782,СВЦЭМ!$A$39:$A$782,$A59,СВЦЭМ!$B$39:$B$782,N$45)+'СЕТ СН'!$G$9+СВЦЭМ!$D$10+'СЕТ СН'!$G$5-'СЕТ СН'!$G$17</f>
        <v>4895.4642296500006</v>
      </c>
      <c r="O59" s="36">
        <f>SUMIFS(СВЦЭМ!$C$39:$C$782,СВЦЭМ!$A$39:$A$782,$A59,СВЦЭМ!$B$39:$B$782,O$45)+'СЕТ СН'!$G$9+СВЦЭМ!$D$10+'СЕТ СН'!$G$5-'СЕТ СН'!$G$17</f>
        <v>4921.78762001</v>
      </c>
      <c r="P59" s="36">
        <f>SUMIFS(СВЦЭМ!$C$39:$C$782,СВЦЭМ!$A$39:$A$782,$A59,СВЦЭМ!$B$39:$B$782,P$45)+'СЕТ СН'!$G$9+СВЦЭМ!$D$10+'СЕТ СН'!$G$5-'СЕТ СН'!$G$17</f>
        <v>4948.2794411800005</v>
      </c>
      <c r="Q59" s="36">
        <f>SUMIFS(СВЦЭМ!$C$39:$C$782,СВЦЭМ!$A$39:$A$782,$A59,СВЦЭМ!$B$39:$B$782,Q$45)+'СЕТ СН'!$G$9+СВЦЭМ!$D$10+'СЕТ СН'!$G$5-'СЕТ СН'!$G$17</f>
        <v>4961.15283998</v>
      </c>
      <c r="R59" s="36">
        <f>SUMIFS(СВЦЭМ!$C$39:$C$782,СВЦЭМ!$A$39:$A$782,$A59,СВЦЭМ!$B$39:$B$782,R$45)+'СЕТ СН'!$G$9+СВЦЭМ!$D$10+'СЕТ СН'!$G$5-'СЕТ СН'!$G$17</f>
        <v>4964.5915917799994</v>
      </c>
      <c r="S59" s="36">
        <f>SUMIFS(СВЦЭМ!$C$39:$C$782,СВЦЭМ!$A$39:$A$782,$A59,СВЦЭМ!$B$39:$B$782,S$45)+'СЕТ СН'!$G$9+СВЦЭМ!$D$10+'СЕТ СН'!$G$5-'СЕТ СН'!$G$17</f>
        <v>4954.28717039</v>
      </c>
      <c r="T59" s="36">
        <f>SUMIFS(СВЦЭМ!$C$39:$C$782,СВЦЭМ!$A$39:$A$782,$A59,СВЦЭМ!$B$39:$B$782,T$45)+'СЕТ СН'!$G$9+СВЦЭМ!$D$10+'СЕТ СН'!$G$5-'СЕТ СН'!$G$17</f>
        <v>4906.6287909700004</v>
      </c>
      <c r="U59" s="36">
        <f>SUMIFS(СВЦЭМ!$C$39:$C$782,СВЦЭМ!$A$39:$A$782,$A59,СВЦЭМ!$B$39:$B$782,U$45)+'СЕТ СН'!$G$9+СВЦЭМ!$D$10+'СЕТ СН'!$G$5-'СЕТ СН'!$G$17</f>
        <v>4906.5187377799994</v>
      </c>
      <c r="V59" s="36">
        <f>SUMIFS(СВЦЭМ!$C$39:$C$782,СВЦЭМ!$A$39:$A$782,$A59,СВЦЭМ!$B$39:$B$782,V$45)+'СЕТ СН'!$G$9+СВЦЭМ!$D$10+'СЕТ СН'!$G$5-'СЕТ СН'!$G$17</f>
        <v>4952.5929702600006</v>
      </c>
      <c r="W59" s="36">
        <f>SUMIFS(СВЦЭМ!$C$39:$C$782,СВЦЭМ!$A$39:$A$782,$A59,СВЦЭМ!$B$39:$B$782,W$45)+'СЕТ СН'!$G$9+СВЦЭМ!$D$10+'СЕТ СН'!$G$5-'СЕТ СН'!$G$17</f>
        <v>4969.5227438599995</v>
      </c>
      <c r="X59" s="36">
        <f>SUMIFS(СВЦЭМ!$C$39:$C$782,СВЦЭМ!$A$39:$A$782,$A59,СВЦЭМ!$B$39:$B$782,X$45)+'СЕТ СН'!$G$9+СВЦЭМ!$D$10+'СЕТ СН'!$G$5-'СЕТ СН'!$G$17</f>
        <v>4987.0338388</v>
      </c>
      <c r="Y59" s="36">
        <f>SUMIFS(СВЦЭМ!$C$39:$C$782,СВЦЭМ!$A$39:$A$782,$A59,СВЦЭМ!$B$39:$B$782,Y$45)+'СЕТ СН'!$G$9+СВЦЭМ!$D$10+'СЕТ СН'!$G$5-'СЕТ СН'!$G$17</f>
        <v>5013.5124123000005</v>
      </c>
    </row>
    <row r="60" spans="1:25" ht="15.75" x14ac:dyDescent="0.2">
      <c r="A60" s="35">
        <f t="shared" si="1"/>
        <v>45337</v>
      </c>
      <c r="B60" s="36">
        <f>SUMIFS(СВЦЭМ!$C$39:$C$782,СВЦЭМ!$A$39:$A$782,$A60,СВЦЭМ!$B$39:$B$782,B$45)+'СЕТ СН'!$G$9+СВЦЭМ!$D$10+'СЕТ СН'!$G$5-'СЕТ СН'!$G$17</f>
        <v>5059.4276222899998</v>
      </c>
      <c r="C60" s="36">
        <f>SUMIFS(СВЦЭМ!$C$39:$C$782,СВЦЭМ!$A$39:$A$782,$A60,СВЦЭМ!$B$39:$B$782,C$45)+'СЕТ СН'!$G$9+СВЦЭМ!$D$10+'СЕТ СН'!$G$5-'СЕТ СН'!$G$17</f>
        <v>5096.1042291899994</v>
      </c>
      <c r="D60" s="36">
        <f>SUMIFS(СВЦЭМ!$C$39:$C$782,СВЦЭМ!$A$39:$A$782,$A60,СВЦЭМ!$B$39:$B$782,D$45)+'СЕТ СН'!$G$9+СВЦЭМ!$D$10+'СЕТ СН'!$G$5-'СЕТ СН'!$G$17</f>
        <v>5111.2518340200004</v>
      </c>
      <c r="E60" s="36">
        <f>SUMIFS(СВЦЭМ!$C$39:$C$782,СВЦЭМ!$A$39:$A$782,$A60,СВЦЭМ!$B$39:$B$782,E$45)+'СЕТ СН'!$G$9+СВЦЭМ!$D$10+'СЕТ СН'!$G$5-'СЕТ СН'!$G$17</f>
        <v>5106.2602398199997</v>
      </c>
      <c r="F60" s="36">
        <f>SUMIFS(СВЦЭМ!$C$39:$C$782,СВЦЭМ!$A$39:$A$782,$A60,СВЦЭМ!$B$39:$B$782,F$45)+'СЕТ СН'!$G$9+СВЦЭМ!$D$10+'СЕТ СН'!$G$5-'СЕТ СН'!$G$17</f>
        <v>5088.9445233799997</v>
      </c>
      <c r="G60" s="36">
        <f>SUMIFS(СВЦЭМ!$C$39:$C$782,СВЦЭМ!$A$39:$A$782,$A60,СВЦЭМ!$B$39:$B$782,G$45)+'СЕТ СН'!$G$9+СВЦЭМ!$D$10+'СЕТ СН'!$G$5-'СЕТ СН'!$G$17</f>
        <v>5087.3921298099995</v>
      </c>
      <c r="H60" s="36">
        <f>SUMIFS(СВЦЭМ!$C$39:$C$782,СВЦЭМ!$A$39:$A$782,$A60,СВЦЭМ!$B$39:$B$782,H$45)+'СЕТ СН'!$G$9+СВЦЭМ!$D$10+'СЕТ СН'!$G$5-'СЕТ СН'!$G$17</f>
        <v>5026.0164222000003</v>
      </c>
      <c r="I60" s="36">
        <f>SUMIFS(СВЦЭМ!$C$39:$C$782,СВЦЭМ!$A$39:$A$782,$A60,СВЦЭМ!$B$39:$B$782,I$45)+'СЕТ СН'!$G$9+СВЦЭМ!$D$10+'СЕТ СН'!$G$5-'СЕТ СН'!$G$17</f>
        <v>4996.38152352</v>
      </c>
      <c r="J60" s="36">
        <f>SUMIFS(СВЦЭМ!$C$39:$C$782,СВЦЭМ!$A$39:$A$782,$A60,СВЦЭМ!$B$39:$B$782,J$45)+'СЕТ СН'!$G$9+СВЦЭМ!$D$10+'СЕТ СН'!$G$5-'СЕТ СН'!$G$17</f>
        <v>4928.3807804400003</v>
      </c>
      <c r="K60" s="36">
        <f>SUMIFS(СВЦЭМ!$C$39:$C$782,СВЦЭМ!$A$39:$A$782,$A60,СВЦЭМ!$B$39:$B$782,K$45)+'СЕТ СН'!$G$9+СВЦЭМ!$D$10+'СЕТ СН'!$G$5-'СЕТ СН'!$G$17</f>
        <v>4904.7232051000001</v>
      </c>
      <c r="L60" s="36">
        <f>SUMIFS(СВЦЭМ!$C$39:$C$782,СВЦЭМ!$A$39:$A$782,$A60,СВЦЭМ!$B$39:$B$782,L$45)+'СЕТ СН'!$G$9+СВЦЭМ!$D$10+'СЕТ СН'!$G$5-'СЕТ СН'!$G$17</f>
        <v>4896.6827553200001</v>
      </c>
      <c r="M60" s="36">
        <f>SUMIFS(СВЦЭМ!$C$39:$C$782,СВЦЭМ!$A$39:$A$782,$A60,СВЦЭМ!$B$39:$B$782,M$45)+'СЕТ СН'!$G$9+СВЦЭМ!$D$10+'СЕТ СН'!$G$5-'СЕТ СН'!$G$17</f>
        <v>4906.3289344700006</v>
      </c>
      <c r="N60" s="36">
        <f>SUMIFS(СВЦЭМ!$C$39:$C$782,СВЦЭМ!$A$39:$A$782,$A60,СВЦЭМ!$B$39:$B$782,N$45)+'СЕТ СН'!$G$9+СВЦЭМ!$D$10+'СЕТ СН'!$G$5-'СЕТ СН'!$G$17</f>
        <v>4895.2129769900002</v>
      </c>
      <c r="O60" s="36">
        <f>SUMIFS(СВЦЭМ!$C$39:$C$782,СВЦЭМ!$A$39:$A$782,$A60,СВЦЭМ!$B$39:$B$782,O$45)+'СЕТ СН'!$G$9+СВЦЭМ!$D$10+'СЕТ СН'!$G$5-'СЕТ СН'!$G$17</f>
        <v>4922.3027306999993</v>
      </c>
      <c r="P60" s="36">
        <f>SUMIFS(СВЦЭМ!$C$39:$C$782,СВЦЭМ!$A$39:$A$782,$A60,СВЦЭМ!$B$39:$B$782,P$45)+'СЕТ СН'!$G$9+СВЦЭМ!$D$10+'СЕТ СН'!$G$5-'СЕТ СН'!$G$17</f>
        <v>4939.2787960200003</v>
      </c>
      <c r="Q60" s="36">
        <f>SUMIFS(СВЦЭМ!$C$39:$C$782,СВЦЭМ!$A$39:$A$782,$A60,СВЦЭМ!$B$39:$B$782,Q$45)+'СЕТ СН'!$G$9+СВЦЭМ!$D$10+'СЕТ СН'!$G$5-'СЕТ СН'!$G$17</f>
        <v>4965.0402428899997</v>
      </c>
      <c r="R60" s="36">
        <f>SUMIFS(СВЦЭМ!$C$39:$C$782,СВЦЭМ!$A$39:$A$782,$A60,СВЦЭМ!$B$39:$B$782,R$45)+'СЕТ СН'!$G$9+СВЦЭМ!$D$10+'СЕТ СН'!$G$5-'СЕТ СН'!$G$17</f>
        <v>4970.21123326</v>
      </c>
      <c r="S60" s="36">
        <f>SUMIFS(СВЦЭМ!$C$39:$C$782,СВЦЭМ!$A$39:$A$782,$A60,СВЦЭМ!$B$39:$B$782,S$45)+'СЕТ СН'!$G$9+СВЦЭМ!$D$10+'СЕТ СН'!$G$5-'СЕТ СН'!$G$17</f>
        <v>4943.8620506799998</v>
      </c>
      <c r="T60" s="36">
        <f>SUMIFS(СВЦЭМ!$C$39:$C$782,СВЦЭМ!$A$39:$A$782,$A60,СВЦЭМ!$B$39:$B$782,T$45)+'СЕТ СН'!$G$9+СВЦЭМ!$D$10+'СЕТ СН'!$G$5-'СЕТ СН'!$G$17</f>
        <v>4896.0930095399999</v>
      </c>
      <c r="U60" s="36">
        <f>SUMIFS(СВЦЭМ!$C$39:$C$782,СВЦЭМ!$A$39:$A$782,$A60,СВЦЭМ!$B$39:$B$782,U$45)+'СЕТ СН'!$G$9+СВЦЭМ!$D$10+'СЕТ СН'!$G$5-'СЕТ СН'!$G$17</f>
        <v>4883.5005624999994</v>
      </c>
      <c r="V60" s="36">
        <f>SUMIFS(СВЦЭМ!$C$39:$C$782,СВЦЭМ!$A$39:$A$782,$A60,СВЦЭМ!$B$39:$B$782,V$45)+'СЕТ СН'!$G$9+СВЦЭМ!$D$10+'СЕТ СН'!$G$5-'СЕТ СН'!$G$17</f>
        <v>4921.8624151999993</v>
      </c>
      <c r="W60" s="36">
        <f>SUMIFS(СВЦЭМ!$C$39:$C$782,СВЦЭМ!$A$39:$A$782,$A60,СВЦЭМ!$B$39:$B$782,W$45)+'СЕТ СН'!$G$9+СВЦЭМ!$D$10+'СЕТ СН'!$G$5-'СЕТ СН'!$G$17</f>
        <v>4941.5246015899993</v>
      </c>
      <c r="X60" s="36">
        <f>SUMIFS(СВЦЭМ!$C$39:$C$782,СВЦЭМ!$A$39:$A$782,$A60,СВЦЭМ!$B$39:$B$782,X$45)+'СЕТ СН'!$G$9+СВЦЭМ!$D$10+'СЕТ СН'!$G$5-'СЕТ СН'!$G$17</f>
        <v>4972.9647129000004</v>
      </c>
      <c r="Y60" s="36">
        <f>SUMIFS(СВЦЭМ!$C$39:$C$782,СВЦЭМ!$A$39:$A$782,$A60,СВЦЭМ!$B$39:$B$782,Y$45)+'СЕТ СН'!$G$9+СВЦЭМ!$D$10+'СЕТ СН'!$G$5-'СЕТ СН'!$G$17</f>
        <v>4996.1739327800005</v>
      </c>
    </row>
    <row r="61" spans="1:25" ht="15.75" x14ac:dyDescent="0.2">
      <c r="A61" s="35">
        <f t="shared" si="1"/>
        <v>45338</v>
      </c>
      <c r="B61" s="36">
        <f>SUMIFS(СВЦЭМ!$C$39:$C$782,СВЦЭМ!$A$39:$A$782,$A61,СВЦЭМ!$B$39:$B$782,B$45)+'СЕТ СН'!$G$9+СВЦЭМ!$D$10+'СЕТ СН'!$G$5-'СЕТ СН'!$G$17</f>
        <v>5019.09017202</v>
      </c>
      <c r="C61" s="36">
        <f>SUMIFS(СВЦЭМ!$C$39:$C$782,СВЦЭМ!$A$39:$A$782,$A61,СВЦЭМ!$B$39:$B$782,C$45)+'СЕТ СН'!$G$9+СВЦЭМ!$D$10+'СЕТ СН'!$G$5-'СЕТ СН'!$G$17</f>
        <v>5068.1617654900001</v>
      </c>
      <c r="D61" s="36">
        <f>SUMIFS(СВЦЭМ!$C$39:$C$782,СВЦЭМ!$A$39:$A$782,$A61,СВЦЭМ!$B$39:$B$782,D$45)+'СЕТ СН'!$G$9+СВЦЭМ!$D$10+'СЕТ СН'!$G$5-'СЕТ СН'!$G$17</f>
        <v>5064.2280534900001</v>
      </c>
      <c r="E61" s="36">
        <f>SUMIFS(СВЦЭМ!$C$39:$C$782,СВЦЭМ!$A$39:$A$782,$A61,СВЦЭМ!$B$39:$B$782,E$45)+'СЕТ СН'!$G$9+СВЦЭМ!$D$10+'СЕТ СН'!$G$5-'СЕТ СН'!$G$17</f>
        <v>5092.3334452999998</v>
      </c>
      <c r="F61" s="36">
        <f>SUMIFS(СВЦЭМ!$C$39:$C$782,СВЦЭМ!$A$39:$A$782,$A61,СВЦЭМ!$B$39:$B$782,F$45)+'СЕТ СН'!$G$9+СВЦЭМ!$D$10+'СЕТ СН'!$G$5-'СЕТ СН'!$G$17</f>
        <v>5065.5201692999999</v>
      </c>
      <c r="G61" s="36">
        <f>SUMIFS(СВЦЭМ!$C$39:$C$782,СВЦЭМ!$A$39:$A$782,$A61,СВЦЭМ!$B$39:$B$782,G$45)+'СЕТ СН'!$G$9+СВЦЭМ!$D$10+'СЕТ СН'!$G$5-'СЕТ СН'!$G$17</f>
        <v>5030.1500061400002</v>
      </c>
      <c r="H61" s="36">
        <f>SUMIFS(СВЦЭМ!$C$39:$C$782,СВЦЭМ!$A$39:$A$782,$A61,СВЦЭМ!$B$39:$B$782,H$45)+'СЕТ СН'!$G$9+СВЦЭМ!$D$10+'СЕТ СН'!$G$5-'СЕТ СН'!$G$17</f>
        <v>4983.4337761799998</v>
      </c>
      <c r="I61" s="36">
        <f>SUMIFS(СВЦЭМ!$C$39:$C$782,СВЦЭМ!$A$39:$A$782,$A61,СВЦЭМ!$B$39:$B$782,I$45)+'СЕТ СН'!$G$9+СВЦЭМ!$D$10+'СЕТ СН'!$G$5-'СЕТ СН'!$G$17</f>
        <v>4927.0639859399998</v>
      </c>
      <c r="J61" s="36">
        <f>SUMIFS(СВЦЭМ!$C$39:$C$782,СВЦЭМ!$A$39:$A$782,$A61,СВЦЭМ!$B$39:$B$782,J$45)+'СЕТ СН'!$G$9+СВЦЭМ!$D$10+'СЕТ СН'!$G$5-'СЕТ СН'!$G$17</f>
        <v>4882.6317394799999</v>
      </c>
      <c r="K61" s="36">
        <f>SUMIFS(СВЦЭМ!$C$39:$C$782,СВЦЭМ!$A$39:$A$782,$A61,СВЦЭМ!$B$39:$B$782,K$45)+'СЕТ СН'!$G$9+СВЦЭМ!$D$10+'СЕТ СН'!$G$5-'СЕТ СН'!$G$17</f>
        <v>4880.1538616500002</v>
      </c>
      <c r="L61" s="36">
        <f>SUMIFS(СВЦЭМ!$C$39:$C$782,СВЦЭМ!$A$39:$A$782,$A61,СВЦЭМ!$B$39:$B$782,L$45)+'СЕТ СН'!$G$9+СВЦЭМ!$D$10+'СЕТ СН'!$G$5-'СЕТ СН'!$G$17</f>
        <v>4896.8990569899997</v>
      </c>
      <c r="M61" s="36">
        <f>SUMIFS(СВЦЭМ!$C$39:$C$782,СВЦЭМ!$A$39:$A$782,$A61,СВЦЭМ!$B$39:$B$782,M$45)+'СЕТ СН'!$G$9+СВЦЭМ!$D$10+'СЕТ СН'!$G$5-'СЕТ СН'!$G$17</f>
        <v>4908.2026765600003</v>
      </c>
      <c r="N61" s="36">
        <f>SUMIFS(СВЦЭМ!$C$39:$C$782,СВЦЭМ!$A$39:$A$782,$A61,СВЦЭМ!$B$39:$B$782,N$45)+'СЕТ СН'!$G$9+СВЦЭМ!$D$10+'СЕТ СН'!$G$5-'СЕТ СН'!$G$17</f>
        <v>4908.6153893299997</v>
      </c>
      <c r="O61" s="36">
        <f>SUMIFS(СВЦЭМ!$C$39:$C$782,СВЦЭМ!$A$39:$A$782,$A61,СВЦЭМ!$B$39:$B$782,O$45)+'СЕТ СН'!$G$9+СВЦЭМ!$D$10+'СЕТ СН'!$G$5-'СЕТ СН'!$G$17</f>
        <v>4928.4872719899995</v>
      </c>
      <c r="P61" s="36">
        <f>SUMIFS(СВЦЭМ!$C$39:$C$782,СВЦЭМ!$A$39:$A$782,$A61,СВЦЭМ!$B$39:$B$782,P$45)+'СЕТ СН'!$G$9+СВЦЭМ!$D$10+'СЕТ СН'!$G$5-'СЕТ СН'!$G$17</f>
        <v>4946.5192889499995</v>
      </c>
      <c r="Q61" s="36">
        <f>SUMIFS(СВЦЭМ!$C$39:$C$782,СВЦЭМ!$A$39:$A$782,$A61,СВЦЭМ!$B$39:$B$782,Q$45)+'СЕТ СН'!$G$9+СВЦЭМ!$D$10+'СЕТ СН'!$G$5-'СЕТ СН'!$G$17</f>
        <v>4968.4541422900002</v>
      </c>
      <c r="R61" s="36">
        <f>SUMIFS(СВЦЭМ!$C$39:$C$782,СВЦЭМ!$A$39:$A$782,$A61,СВЦЭМ!$B$39:$B$782,R$45)+'СЕТ СН'!$G$9+СВЦЭМ!$D$10+'СЕТ СН'!$G$5-'СЕТ СН'!$G$17</f>
        <v>4963.7487372899996</v>
      </c>
      <c r="S61" s="36">
        <f>SUMIFS(СВЦЭМ!$C$39:$C$782,СВЦЭМ!$A$39:$A$782,$A61,СВЦЭМ!$B$39:$B$782,S$45)+'СЕТ СН'!$G$9+СВЦЭМ!$D$10+'СЕТ СН'!$G$5-'СЕТ СН'!$G$17</f>
        <v>4934.9505304699996</v>
      </c>
      <c r="T61" s="36">
        <f>SUMIFS(СВЦЭМ!$C$39:$C$782,СВЦЭМ!$A$39:$A$782,$A61,СВЦЭМ!$B$39:$B$782,T$45)+'СЕТ СН'!$G$9+СВЦЭМ!$D$10+'СЕТ СН'!$G$5-'СЕТ СН'!$G$17</f>
        <v>4887.0547433299998</v>
      </c>
      <c r="U61" s="36">
        <f>SUMIFS(СВЦЭМ!$C$39:$C$782,СВЦЭМ!$A$39:$A$782,$A61,СВЦЭМ!$B$39:$B$782,U$45)+'СЕТ СН'!$G$9+СВЦЭМ!$D$10+'СЕТ СН'!$G$5-'СЕТ СН'!$G$17</f>
        <v>4877.2954231399999</v>
      </c>
      <c r="V61" s="36">
        <f>SUMIFS(СВЦЭМ!$C$39:$C$782,СВЦЭМ!$A$39:$A$782,$A61,СВЦЭМ!$B$39:$B$782,V$45)+'СЕТ СН'!$G$9+СВЦЭМ!$D$10+'СЕТ СН'!$G$5-'СЕТ СН'!$G$17</f>
        <v>4912.25548531</v>
      </c>
      <c r="W61" s="36">
        <f>SUMIFS(СВЦЭМ!$C$39:$C$782,СВЦЭМ!$A$39:$A$782,$A61,СВЦЭМ!$B$39:$B$782,W$45)+'СЕТ СН'!$G$9+СВЦЭМ!$D$10+'СЕТ СН'!$G$5-'СЕТ СН'!$G$17</f>
        <v>4921.5554274200003</v>
      </c>
      <c r="X61" s="36">
        <f>SUMIFS(СВЦЭМ!$C$39:$C$782,СВЦЭМ!$A$39:$A$782,$A61,СВЦЭМ!$B$39:$B$782,X$45)+'СЕТ СН'!$G$9+СВЦЭМ!$D$10+'СЕТ СН'!$G$5-'СЕТ СН'!$G$17</f>
        <v>4964.4015632800001</v>
      </c>
      <c r="Y61" s="36">
        <f>SUMIFS(СВЦЭМ!$C$39:$C$782,СВЦЭМ!$A$39:$A$782,$A61,СВЦЭМ!$B$39:$B$782,Y$45)+'СЕТ СН'!$G$9+СВЦЭМ!$D$10+'СЕТ СН'!$G$5-'СЕТ СН'!$G$17</f>
        <v>5045.5679732099998</v>
      </c>
    </row>
    <row r="62" spans="1:25" ht="15.75" x14ac:dyDescent="0.2">
      <c r="A62" s="35">
        <f t="shared" si="1"/>
        <v>45339</v>
      </c>
      <c r="B62" s="36">
        <f>SUMIFS(СВЦЭМ!$C$39:$C$782,СВЦЭМ!$A$39:$A$782,$A62,СВЦЭМ!$B$39:$B$782,B$45)+'СЕТ СН'!$G$9+СВЦЭМ!$D$10+'СЕТ СН'!$G$5-'СЕТ СН'!$G$17</f>
        <v>5057.0220202999999</v>
      </c>
      <c r="C62" s="36">
        <f>SUMIFS(СВЦЭМ!$C$39:$C$782,СВЦЭМ!$A$39:$A$782,$A62,СВЦЭМ!$B$39:$B$782,C$45)+'СЕТ СН'!$G$9+СВЦЭМ!$D$10+'СЕТ СН'!$G$5-'СЕТ СН'!$G$17</f>
        <v>5057.6872108400003</v>
      </c>
      <c r="D62" s="36">
        <f>SUMIFS(СВЦЭМ!$C$39:$C$782,СВЦЭМ!$A$39:$A$782,$A62,СВЦЭМ!$B$39:$B$782,D$45)+'СЕТ СН'!$G$9+СВЦЭМ!$D$10+'СЕТ СН'!$G$5-'СЕТ СН'!$G$17</f>
        <v>5070.4726483599998</v>
      </c>
      <c r="E62" s="36">
        <f>SUMIFS(СВЦЭМ!$C$39:$C$782,СВЦЭМ!$A$39:$A$782,$A62,СВЦЭМ!$B$39:$B$782,E$45)+'СЕТ СН'!$G$9+СВЦЭМ!$D$10+'СЕТ СН'!$G$5-'СЕТ СН'!$G$17</f>
        <v>5062.5166860499994</v>
      </c>
      <c r="F62" s="36">
        <f>SUMIFS(СВЦЭМ!$C$39:$C$782,СВЦЭМ!$A$39:$A$782,$A62,СВЦЭМ!$B$39:$B$782,F$45)+'СЕТ СН'!$G$9+СВЦЭМ!$D$10+'СЕТ СН'!$G$5-'СЕТ СН'!$G$17</f>
        <v>5083.7727854799996</v>
      </c>
      <c r="G62" s="36">
        <f>SUMIFS(СВЦЭМ!$C$39:$C$782,СВЦЭМ!$A$39:$A$782,$A62,СВЦЭМ!$B$39:$B$782,G$45)+'СЕТ СН'!$G$9+СВЦЭМ!$D$10+'СЕТ СН'!$G$5-'СЕТ СН'!$G$17</f>
        <v>5067.5327826100001</v>
      </c>
      <c r="H62" s="36">
        <f>SUMIFS(СВЦЭМ!$C$39:$C$782,СВЦЭМ!$A$39:$A$782,$A62,СВЦЭМ!$B$39:$B$782,H$45)+'СЕТ СН'!$G$9+СВЦЭМ!$D$10+'СЕТ СН'!$G$5-'СЕТ СН'!$G$17</f>
        <v>5036.7133367099996</v>
      </c>
      <c r="I62" s="36">
        <f>SUMIFS(СВЦЭМ!$C$39:$C$782,СВЦЭМ!$A$39:$A$782,$A62,СВЦЭМ!$B$39:$B$782,I$45)+'СЕТ СН'!$G$9+СВЦЭМ!$D$10+'СЕТ СН'!$G$5-'СЕТ СН'!$G$17</f>
        <v>5010.3842232699999</v>
      </c>
      <c r="J62" s="36">
        <f>SUMIFS(СВЦЭМ!$C$39:$C$782,СВЦЭМ!$A$39:$A$782,$A62,СВЦЭМ!$B$39:$B$782,J$45)+'СЕТ СН'!$G$9+СВЦЭМ!$D$10+'СЕТ СН'!$G$5-'СЕТ СН'!$G$17</f>
        <v>4918.5482401600002</v>
      </c>
      <c r="K62" s="36">
        <f>SUMIFS(СВЦЭМ!$C$39:$C$782,СВЦЭМ!$A$39:$A$782,$A62,СВЦЭМ!$B$39:$B$782,K$45)+'СЕТ СН'!$G$9+СВЦЭМ!$D$10+'СЕТ СН'!$G$5-'СЕТ СН'!$G$17</f>
        <v>4862.5217410699997</v>
      </c>
      <c r="L62" s="36">
        <f>SUMIFS(СВЦЭМ!$C$39:$C$782,СВЦЭМ!$A$39:$A$782,$A62,СВЦЭМ!$B$39:$B$782,L$45)+'СЕТ СН'!$G$9+СВЦЭМ!$D$10+'СЕТ СН'!$G$5-'СЕТ СН'!$G$17</f>
        <v>4830.9410539500004</v>
      </c>
      <c r="M62" s="36">
        <f>SUMIFS(СВЦЭМ!$C$39:$C$782,СВЦЭМ!$A$39:$A$782,$A62,СВЦЭМ!$B$39:$B$782,M$45)+'СЕТ СН'!$G$9+СВЦЭМ!$D$10+'СЕТ СН'!$G$5-'СЕТ СН'!$G$17</f>
        <v>4840.0696434700003</v>
      </c>
      <c r="N62" s="36">
        <f>SUMIFS(СВЦЭМ!$C$39:$C$782,СВЦЭМ!$A$39:$A$782,$A62,СВЦЭМ!$B$39:$B$782,N$45)+'СЕТ СН'!$G$9+СВЦЭМ!$D$10+'СЕТ СН'!$G$5-'СЕТ СН'!$G$17</f>
        <v>4854.7021840500001</v>
      </c>
      <c r="O62" s="36">
        <f>SUMIFS(СВЦЭМ!$C$39:$C$782,СВЦЭМ!$A$39:$A$782,$A62,СВЦЭМ!$B$39:$B$782,O$45)+'СЕТ СН'!$G$9+СВЦЭМ!$D$10+'СЕТ СН'!$G$5-'СЕТ СН'!$G$17</f>
        <v>4886.3826937399999</v>
      </c>
      <c r="P62" s="36">
        <f>SUMIFS(СВЦЭМ!$C$39:$C$782,СВЦЭМ!$A$39:$A$782,$A62,СВЦЭМ!$B$39:$B$782,P$45)+'СЕТ СН'!$G$9+СВЦЭМ!$D$10+'СЕТ СН'!$G$5-'СЕТ СН'!$G$17</f>
        <v>4907.24683594</v>
      </c>
      <c r="Q62" s="36">
        <f>SUMIFS(СВЦЭМ!$C$39:$C$782,СВЦЭМ!$A$39:$A$782,$A62,СВЦЭМ!$B$39:$B$782,Q$45)+'СЕТ СН'!$G$9+СВЦЭМ!$D$10+'СЕТ СН'!$G$5-'СЕТ СН'!$G$17</f>
        <v>4922.0734675499998</v>
      </c>
      <c r="R62" s="36">
        <f>SUMIFS(СВЦЭМ!$C$39:$C$782,СВЦЭМ!$A$39:$A$782,$A62,СВЦЭМ!$B$39:$B$782,R$45)+'СЕТ СН'!$G$9+СВЦЭМ!$D$10+'СЕТ СН'!$G$5-'СЕТ СН'!$G$17</f>
        <v>4930.4903105600006</v>
      </c>
      <c r="S62" s="36">
        <f>SUMIFS(СВЦЭМ!$C$39:$C$782,СВЦЭМ!$A$39:$A$782,$A62,СВЦЭМ!$B$39:$B$782,S$45)+'СЕТ СН'!$G$9+СВЦЭМ!$D$10+'СЕТ СН'!$G$5-'СЕТ СН'!$G$17</f>
        <v>4909.2644699299999</v>
      </c>
      <c r="T62" s="36">
        <f>SUMIFS(СВЦЭМ!$C$39:$C$782,СВЦЭМ!$A$39:$A$782,$A62,СВЦЭМ!$B$39:$B$782,T$45)+'СЕТ СН'!$G$9+СВЦЭМ!$D$10+'СЕТ СН'!$G$5-'СЕТ СН'!$G$17</f>
        <v>4851.7043685500003</v>
      </c>
      <c r="U62" s="36">
        <f>SUMIFS(СВЦЭМ!$C$39:$C$782,СВЦЭМ!$A$39:$A$782,$A62,СВЦЭМ!$B$39:$B$782,U$45)+'СЕТ СН'!$G$9+СВЦЭМ!$D$10+'СЕТ СН'!$G$5-'СЕТ СН'!$G$17</f>
        <v>4850.7599527700004</v>
      </c>
      <c r="V62" s="36">
        <f>SUMIFS(СВЦЭМ!$C$39:$C$782,СВЦЭМ!$A$39:$A$782,$A62,СВЦЭМ!$B$39:$B$782,V$45)+'СЕТ СН'!$G$9+СВЦЭМ!$D$10+'СЕТ СН'!$G$5-'СЕТ СН'!$G$17</f>
        <v>4917.2853829199994</v>
      </c>
      <c r="W62" s="36">
        <f>SUMIFS(СВЦЭМ!$C$39:$C$782,СВЦЭМ!$A$39:$A$782,$A62,СВЦЭМ!$B$39:$B$782,W$45)+'СЕТ СН'!$G$9+СВЦЭМ!$D$10+'СЕТ СН'!$G$5-'СЕТ СН'!$G$17</f>
        <v>4941.6589157799999</v>
      </c>
      <c r="X62" s="36">
        <f>SUMIFS(СВЦЭМ!$C$39:$C$782,СВЦЭМ!$A$39:$A$782,$A62,СВЦЭМ!$B$39:$B$782,X$45)+'СЕТ СН'!$G$9+СВЦЭМ!$D$10+'СЕТ СН'!$G$5-'СЕТ СН'!$G$17</f>
        <v>4986.2955845100005</v>
      </c>
      <c r="Y62" s="36">
        <f>SUMIFS(СВЦЭМ!$C$39:$C$782,СВЦЭМ!$A$39:$A$782,$A62,СВЦЭМ!$B$39:$B$782,Y$45)+'СЕТ СН'!$G$9+СВЦЭМ!$D$10+'СЕТ СН'!$G$5-'СЕТ СН'!$G$17</f>
        <v>5002.26855067</v>
      </c>
    </row>
    <row r="63" spans="1:25" ht="15.75" x14ac:dyDescent="0.2">
      <c r="A63" s="35">
        <f t="shared" si="1"/>
        <v>45340</v>
      </c>
      <c r="B63" s="36">
        <f>SUMIFS(СВЦЭМ!$C$39:$C$782,СВЦЭМ!$A$39:$A$782,$A63,СВЦЭМ!$B$39:$B$782,B$45)+'СЕТ СН'!$G$9+СВЦЭМ!$D$10+'СЕТ СН'!$G$5-'СЕТ СН'!$G$17</f>
        <v>5013.0257271499995</v>
      </c>
      <c r="C63" s="36">
        <f>SUMIFS(СВЦЭМ!$C$39:$C$782,СВЦЭМ!$A$39:$A$782,$A63,СВЦЭМ!$B$39:$B$782,C$45)+'СЕТ СН'!$G$9+СВЦЭМ!$D$10+'СЕТ СН'!$G$5-'СЕТ СН'!$G$17</f>
        <v>5079.58969032</v>
      </c>
      <c r="D63" s="36">
        <f>SUMIFS(СВЦЭМ!$C$39:$C$782,СВЦЭМ!$A$39:$A$782,$A63,СВЦЭМ!$B$39:$B$782,D$45)+'СЕТ СН'!$G$9+СВЦЭМ!$D$10+'СЕТ СН'!$G$5-'СЕТ СН'!$G$17</f>
        <v>5063.03443152</v>
      </c>
      <c r="E63" s="36">
        <f>SUMIFS(СВЦЭМ!$C$39:$C$782,СВЦЭМ!$A$39:$A$782,$A63,СВЦЭМ!$B$39:$B$782,E$45)+'СЕТ СН'!$G$9+СВЦЭМ!$D$10+'СЕТ СН'!$G$5-'СЕТ СН'!$G$17</f>
        <v>5089.0662217099998</v>
      </c>
      <c r="F63" s="36">
        <f>SUMIFS(СВЦЭМ!$C$39:$C$782,СВЦЭМ!$A$39:$A$782,$A63,СВЦЭМ!$B$39:$B$782,F$45)+'СЕТ СН'!$G$9+СВЦЭМ!$D$10+'СЕТ СН'!$G$5-'СЕТ СН'!$G$17</f>
        <v>5077.53947685</v>
      </c>
      <c r="G63" s="36">
        <f>SUMIFS(СВЦЭМ!$C$39:$C$782,СВЦЭМ!$A$39:$A$782,$A63,СВЦЭМ!$B$39:$B$782,G$45)+'СЕТ СН'!$G$9+СВЦЭМ!$D$10+'СЕТ СН'!$G$5-'СЕТ СН'!$G$17</f>
        <v>5051.7115431799994</v>
      </c>
      <c r="H63" s="36">
        <f>SUMIFS(СВЦЭМ!$C$39:$C$782,СВЦЭМ!$A$39:$A$782,$A63,СВЦЭМ!$B$39:$B$782,H$45)+'СЕТ СН'!$G$9+СВЦЭМ!$D$10+'СЕТ СН'!$G$5-'СЕТ СН'!$G$17</f>
        <v>5004.5759177599994</v>
      </c>
      <c r="I63" s="36">
        <f>SUMIFS(СВЦЭМ!$C$39:$C$782,СВЦЭМ!$A$39:$A$782,$A63,СВЦЭМ!$B$39:$B$782,I$45)+'СЕТ СН'!$G$9+СВЦЭМ!$D$10+'СЕТ СН'!$G$5-'СЕТ СН'!$G$17</f>
        <v>5007.9253825400001</v>
      </c>
      <c r="J63" s="36">
        <f>SUMIFS(СВЦЭМ!$C$39:$C$782,СВЦЭМ!$A$39:$A$782,$A63,СВЦЭМ!$B$39:$B$782,J$45)+'СЕТ СН'!$G$9+СВЦЭМ!$D$10+'СЕТ СН'!$G$5-'СЕТ СН'!$G$17</f>
        <v>4899.5362075100002</v>
      </c>
      <c r="K63" s="36">
        <f>SUMIFS(СВЦЭМ!$C$39:$C$782,СВЦЭМ!$A$39:$A$782,$A63,СВЦЭМ!$B$39:$B$782,K$45)+'СЕТ СН'!$G$9+СВЦЭМ!$D$10+'СЕТ СН'!$G$5-'СЕТ СН'!$G$17</f>
        <v>4853.5819890599996</v>
      </c>
      <c r="L63" s="36">
        <f>SUMIFS(СВЦЭМ!$C$39:$C$782,СВЦЭМ!$A$39:$A$782,$A63,СВЦЭМ!$B$39:$B$782,L$45)+'СЕТ СН'!$G$9+СВЦЭМ!$D$10+'СЕТ СН'!$G$5-'СЕТ СН'!$G$17</f>
        <v>4822.5103706899999</v>
      </c>
      <c r="M63" s="36">
        <f>SUMIFS(СВЦЭМ!$C$39:$C$782,СВЦЭМ!$A$39:$A$782,$A63,СВЦЭМ!$B$39:$B$782,M$45)+'СЕТ СН'!$G$9+СВЦЭМ!$D$10+'СЕТ СН'!$G$5-'СЕТ СН'!$G$17</f>
        <v>4814.93733995</v>
      </c>
      <c r="N63" s="36">
        <f>SUMIFS(СВЦЭМ!$C$39:$C$782,СВЦЭМ!$A$39:$A$782,$A63,СВЦЭМ!$B$39:$B$782,N$45)+'СЕТ СН'!$G$9+СВЦЭМ!$D$10+'СЕТ СН'!$G$5-'СЕТ СН'!$G$17</f>
        <v>4834.9550888800004</v>
      </c>
      <c r="O63" s="36">
        <f>SUMIFS(СВЦЭМ!$C$39:$C$782,СВЦЭМ!$A$39:$A$782,$A63,СВЦЭМ!$B$39:$B$782,O$45)+'СЕТ СН'!$G$9+СВЦЭМ!$D$10+'СЕТ СН'!$G$5-'СЕТ СН'!$G$17</f>
        <v>4855.4233404300003</v>
      </c>
      <c r="P63" s="36">
        <f>SUMIFS(СВЦЭМ!$C$39:$C$782,СВЦЭМ!$A$39:$A$782,$A63,СВЦЭМ!$B$39:$B$782,P$45)+'СЕТ СН'!$G$9+СВЦЭМ!$D$10+'СЕТ СН'!$G$5-'СЕТ СН'!$G$17</f>
        <v>4878.3976296399996</v>
      </c>
      <c r="Q63" s="36">
        <f>SUMIFS(СВЦЭМ!$C$39:$C$782,СВЦЭМ!$A$39:$A$782,$A63,СВЦЭМ!$B$39:$B$782,Q$45)+'СЕТ СН'!$G$9+СВЦЭМ!$D$10+'СЕТ СН'!$G$5-'СЕТ СН'!$G$17</f>
        <v>4898.2754745399998</v>
      </c>
      <c r="R63" s="36">
        <f>SUMIFS(СВЦЭМ!$C$39:$C$782,СВЦЭМ!$A$39:$A$782,$A63,СВЦЭМ!$B$39:$B$782,R$45)+'СЕТ СН'!$G$9+СВЦЭМ!$D$10+'СЕТ СН'!$G$5-'СЕТ СН'!$G$17</f>
        <v>4908.0713149700005</v>
      </c>
      <c r="S63" s="36">
        <f>SUMIFS(СВЦЭМ!$C$39:$C$782,СВЦЭМ!$A$39:$A$782,$A63,СВЦЭМ!$B$39:$B$782,S$45)+'СЕТ СН'!$G$9+СВЦЭМ!$D$10+'СЕТ СН'!$G$5-'СЕТ СН'!$G$17</f>
        <v>4865.9504006899997</v>
      </c>
      <c r="T63" s="36">
        <f>SUMIFS(СВЦЭМ!$C$39:$C$782,СВЦЭМ!$A$39:$A$782,$A63,СВЦЭМ!$B$39:$B$782,T$45)+'СЕТ СН'!$G$9+СВЦЭМ!$D$10+'СЕТ СН'!$G$5-'СЕТ СН'!$G$17</f>
        <v>4814.7005999100002</v>
      </c>
      <c r="U63" s="36">
        <f>SUMIFS(СВЦЭМ!$C$39:$C$782,СВЦЭМ!$A$39:$A$782,$A63,СВЦЭМ!$B$39:$B$782,U$45)+'СЕТ СН'!$G$9+СВЦЭМ!$D$10+'СЕТ СН'!$G$5-'СЕТ СН'!$G$17</f>
        <v>4786.0028172800003</v>
      </c>
      <c r="V63" s="36">
        <f>SUMIFS(СВЦЭМ!$C$39:$C$782,СВЦЭМ!$A$39:$A$782,$A63,СВЦЭМ!$B$39:$B$782,V$45)+'СЕТ СН'!$G$9+СВЦЭМ!$D$10+'СЕТ СН'!$G$5-'СЕТ СН'!$G$17</f>
        <v>4848.5032963800004</v>
      </c>
      <c r="W63" s="36">
        <f>SUMIFS(СВЦЭМ!$C$39:$C$782,СВЦЭМ!$A$39:$A$782,$A63,СВЦЭМ!$B$39:$B$782,W$45)+'СЕТ СН'!$G$9+СВЦЭМ!$D$10+'СЕТ СН'!$G$5-'СЕТ СН'!$G$17</f>
        <v>4869.1052017799993</v>
      </c>
      <c r="X63" s="36">
        <f>SUMIFS(СВЦЭМ!$C$39:$C$782,СВЦЭМ!$A$39:$A$782,$A63,СВЦЭМ!$B$39:$B$782,X$45)+'СЕТ СН'!$G$9+СВЦЭМ!$D$10+'СЕТ СН'!$G$5-'СЕТ СН'!$G$17</f>
        <v>4903.9918827500005</v>
      </c>
      <c r="Y63" s="36">
        <f>SUMIFS(СВЦЭМ!$C$39:$C$782,СВЦЭМ!$A$39:$A$782,$A63,СВЦЭМ!$B$39:$B$782,Y$45)+'СЕТ СН'!$G$9+СВЦЭМ!$D$10+'СЕТ СН'!$G$5-'СЕТ СН'!$G$17</f>
        <v>4937.5198641900006</v>
      </c>
    </row>
    <row r="64" spans="1:25" ht="15.75" x14ac:dyDescent="0.2">
      <c r="A64" s="35">
        <f t="shared" si="1"/>
        <v>45341</v>
      </c>
      <c r="B64" s="36">
        <f>SUMIFS(СВЦЭМ!$C$39:$C$782,СВЦЭМ!$A$39:$A$782,$A64,СВЦЭМ!$B$39:$B$782,B$45)+'СЕТ СН'!$G$9+СВЦЭМ!$D$10+'СЕТ СН'!$G$5-'СЕТ СН'!$G$17</f>
        <v>4976.75802294</v>
      </c>
      <c r="C64" s="36">
        <f>SUMIFS(СВЦЭМ!$C$39:$C$782,СВЦЭМ!$A$39:$A$782,$A64,СВЦЭМ!$B$39:$B$782,C$45)+'СЕТ СН'!$G$9+СВЦЭМ!$D$10+'СЕТ СН'!$G$5-'СЕТ СН'!$G$17</f>
        <v>5019.84958069</v>
      </c>
      <c r="D64" s="36">
        <f>SUMIFS(СВЦЭМ!$C$39:$C$782,СВЦЭМ!$A$39:$A$782,$A64,СВЦЭМ!$B$39:$B$782,D$45)+'СЕТ СН'!$G$9+СВЦЭМ!$D$10+'СЕТ СН'!$G$5-'СЕТ СН'!$G$17</f>
        <v>5036.81822551</v>
      </c>
      <c r="E64" s="36">
        <f>SUMIFS(СВЦЭМ!$C$39:$C$782,СВЦЭМ!$A$39:$A$782,$A64,СВЦЭМ!$B$39:$B$782,E$45)+'СЕТ СН'!$G$9+СВЦЭМ!$D$10+'СЕТ СН'!$G$5-'СЕТ СН'!$G$17</f>
        <v>5046.3827567600001</v>
      </c>
      <c r="F64" s="36">
        <f>SUMIFS(СВЦЭМ!$C$39:$C$782,СВЦЭМ!$A$39:$A$782,$A64,СВЦЭМ!$B$39:$B$782,F$45)+'СЕТ СН'!$G$9+СВЦЭМ!$D$10+'СЕТ СН'!$G$5-'СЕТ СН'!$G$17</f>
        <v>5040.7165740299997</v>
      </c>
      <c r="G64" s="36">
        <f>SUMIFS(СВЦЭМ!$C$39:$C$782,СВЦЭМ!$A$39:$A$782,$A64,СВЦЭМ!$B$39:$B$782,G$45)+'СЕТ СН'!$G$9+СВЦЭМ!$D$10+'СЕТ СН'!$G$5-'СЕТ СН'!$G$17</f>
        <v>5057.3752538299996</v>
      </c>
      <c r="H64" s="36">
        <f>SUMIFS(СВЦЭМ!$C$39:$C$782,СВЦЭМ!$A$39:$A$782,$A64,СВЦЭМ!$B$39:$B$782,H$45)+'СЕТ СН'!$G$9+СВЦЭМ!$D$10+'СЕТ СН'!$G$5-'СЕТ СН'!$G$17</f>
        <v>4983.8894903</v>
      </c>
      <c r="I64" s="36">
        <f>SUMIFS(СВЦЭМ!$C$39:$C$782,СВЦЭМ!$A$39:$A$782,$A64,СВЦЭМ!$B$39:$B$782,I$45)+'СЕТ СН'!$G$9+СВЦЭМ!$D$10+'СЕТ СН'!$G$5-'СЕТ СН'!$G$17</f>
        <v>4938.1240441</v>
      </c>
      <c r="J64" s="36">
        <f>SUMIFS(СВЦЭМ!$C$39:$C$782,СВЦЭМ!$A$39:$A$782,$A64,СВЦЭМ!$B$39:$B$782,J$45)+'СЕТ СН'!$G$9+СВЦЭМ!$D$10+'СЕТ СН'!$G$5-'СЕТ СН'!$G$17</f>
        <v>4911.5917699799993</v>
      </c>
      <c r="K64" s="36">
        <f>SUMIFS(СВЦЭМ!$C$39:$C$782,СВЦЭМ!$A$39:$A$782,$A64,СВЦЭМ!$B$39:$B$782,K$45)+'СЕТ СН'!$G$9+СВЦЭМ!$D$10+'СЕТ СН'!$G$5-'СЕТ СН'!$G$17</f>
        <v>4918.5101272900001</v>
      </c>
      <c r="L64" s="36">
        <f>SUMIFS(СВЦЭМ!$C$39:$C$782,СВЦЭМ!$A$39:$A$782,$A64,СВЦЭМ!$B$39:$B$782,L$45)+'СЕТ СН'!$G$9+СВЦЭМ!$D$10+'СЕТ СН'!$G$5-'СЕТ СН'!$G$17</f>
        <v>4911.7579906600004</v>
      </c>
      <c r="M64" s="36">
        <f>SUMIFS(СВЦЭМ!$C$39:$C$782,СВЦЭМ!$A$39:$A$782,$A64,СВЦЭМ!$B$39:$B$782,M$45)+'СЕТ СН'!$G$9+СВЦЭМ!$D$10+'СЕТ СН'!$G$5-'СЕТ СН'!$G$17</f>
        <v>4932.2028297899997</v>
      </c>
      <c r="N64" s="36">
        <f>SUMIFS(СВЦЭМ!$C$39:$C$782,СВЦЭМ!$A$39:$A$782,$A64,СВЦЭМ!$B$39:$B$782,N$45)+'СЕТ СН'!$G$9+СВЦЭМ!$D$10+'СЕТ СН'!$G$5-'СЕТ СН'!$G$17</f>
        <v>4922.2200720999999</v>
      </c>
      <c r="O64" s="36">
        <f>SUMIFS(СВЦЭМ!$C$39:$C$782,СВЦЭМ!$A$39:$A$782,$A64,СВЦЭМ!$B$39:$B$782,O$45)+'СЕТ СН'!$G$9+СВЦЭМ!$D$10+'СЕТ СН'!$G$5-'СЕТ СН'!$G$17</f>
        <v>4932.1399561500002</v>
      </c>
      <c r="P64" s="36">
        <f>SUMIFS(СВЦЭМ!$C$39:$C$782,СВЦЭМ!$A$39:$A$782,$A64,СВЦЭМ!$B$39:$B$782,P$45)+'СЕТ СН'!$G$9+СВЦЭМ!$D$10+'СЕТ СН'!$G$5-'СЕТ СН'!$G$17</f>
        <v>4961.6426153899993</v>
      </c>
      <c r="Q64" s="36">
        <f>SUMIFS(СВЦЭМ!$C$39:$C$782,СВЦЭМ!$A$39:$A$782,$A64,СВЦЭМ!$B$39:$B$782,Q$45)+'СЕТ СН'!$G$9+СВЦЭМ!$D$10+'СЕТ СН'!$G$5-'СЕТ СН'!$G$17</f>
        <v>4982.3162401400004</v>
      </c>
      <c r="R64" s="36">
        <f>SUMIFS(СВЦЭМ!$C$39:$C$782,СВЦЭМ!$A$39:$A$782,$A64,СВЦЭМ!$B$39:$B$782,R$45)+'СЕТ СН'!$G$9+СВЦЭМ!$D$10+'СЕТ СН'!$G$5-'СЕТ СН'!$G$17</f>
        <v>4967.3955468799995</v>
      </c>
      <c r="S64" s="36">
        <f>SUMIFS(СВЦЭМ!$C$39:$C$782,СВЦЭМ!$A$39:$A$782,$A64,СВЦЭМ!$B$39:$B$782,S$45)+'СЕТ СН'!$G$9+СВЦЭМ!$D$10+'СЕТ СН'!$G$5-'СЕТ СН'!$G$17</f>
        <v>4943.7348300800004</v>
      </c>
      <c r="T64" s="36">
        <f>SUMIFS(СВЦЭМ!$C$39:$C$782,СВЦЭМ!$A$39:$A$782,$A64,СВЦЭМ!$B$39:$B$782,T$45)+'СЕТ СН'!$G$9+СВЦЭМ!$D$10+'СЕТ СН'!$G$5-'СЕТ СН'!$G$17</f>
        <v>4900.8542975199998</v>
      </c>
      <c r="U64" s="36">
        <f>SUMIFS(СВЦЭМ!$C$39:$C$782,СВЦЭМ!$A$39:$A$782,$A64,СВЦЭМ!$B$39:$B$782,U$45)+'СЕТ СН'!$G$9+СВЦЭМ!$D$10+'СЕТ СН'!$G$5-'СЕТ СН'!$G$17</f>
        <v>4870.2546320700003</v>
      </c>
      <c r="V64" s="36">
        <f>SUMIFS(СВЦЭМ!$C$39:$C$782,СВЦЭМ!$A$39:$A$782,$A64,СВЦЭМ!$B$39:$B$782,V$45)+'СЕТ СН'!$G$9+СВЦЭМ!$D$10+'СЕТ СН'!$G$5-'СЕТ СН'!$G$17</f>
        <v>4908.3476838999995</v>
      </c>
      <c r="W64" s="36">
        <f>SUMIFS(СВЦЭМ!$C$39:$C$782,СВЦЭМ!$A$39:$A$782,$A64,СВЦЭМ!$B$39:$B$782,W$45)+'СЕТ СН'!$G$9+СВЦЭМ!$D$10+'СЕТ СН'!$G$5-'СЕТ СН'!$G$17</f>
        <v>4930.5486406800001</v>
      </c>
      <c r="X64" s="36">
        <f>SUMIFS(СВЦЭМ!$C$39:$C$782,СВЦЭМ!$A$39:$A$782,$A64,СВЦЭМ!$B$39:$B$782,X$45)+'СЕТ СН'!$G$9+СВЦЭМ!$D$10+'СЕТ СН'!$G$5-'СЕТ СН'!$G$17</f>
        <v>4958.5929148599998</v>
      </c>
      <c r="Y64" s="36">
        <f>SUMIFS(СВЦЭМ!$C$39:$C$782,СВЦЭМ!$A$39:$A$782,$A64,СВЦЭМ!$B$39:$B$782,Y$45)+'СЕТ СН'!$G$9+СВЦЭМ!$D$10+'СЕТ СН'!$G$5-'СЕТ СН'!$G$17</f>
        <v>4993.3392884300001</v>
      </c>
    </row>
    <row r="65" spans="1:25" ht="15.75" x14ac:dyDescent="0.2">
      <c r="A65" s="35">
        <f t="shared" si="1"/>
        <v>45342</v>
      </c>
      <c r="B65" s="36">
        <f>SUMIFS(СВЦЭМ!$C$39:$C$782,СВЦЭМ!$A$39:$A$782,$A65,СВЦЭМ!$B$39:$B$782,B$45)+'СЕТ СН'!$G$9+СВЦЭМ!$D$10+'СЕТ СН'!$G$5-'СЕТ СН'!$G$17</f>
        <v>4955.7968556699998</v>
      </c>
      <c r="C65" s="36">
        <f>SUMIFS(СВЦЭМ!$C$39:$C$782,СВЦЭМ!$A$39:$A$782,$A65,СВЦЭМ!$B$39:$B$782,C$45)+'СЕТ СН'!$G$9+СВЦЭМ!$D$10+'СЕТ СН'!$G$5-'СЕТ СН'!$G$17</f>
        <v>4993.7151462299998</v>
      </c>
      <c r="D65" s="36">
        <f>SUMIFS(СВЦЭМ!$C$39:$C$782,СВЦЭМ!$A$39:$A$782,$A65,СВЦЭМ!$B$39:$B$782,D$45)+'СЕТ СН'!$G$9+СВЦЭМ!$D$10+'СЕТ СН'!$G$5-'СЕТ СН'!$G$17</f>
        <v>4989.1687629799999</v>
      </c>
      <c r="E65" s="36">
        <f>SUMIFS(СВЦЭМ!$C$39:$C$782,СВЦЭМ!$A$39:$A$782,$A65,СВЦЭМ!$B$39:$B$782,E$45)+'СЕТ СН'!$G$9+СВЦЭМ!$D$10+'СЕТ СН'!$G$5-'СЕТ СН'!$G$17</f>
        <v>5006.18843853</v>
      </c>
      <c r="F65" s="36">
        <f>SUMIFS(СВЦЭМ!$C$39:$C$782,СВЦЭМ!$A$39:$A$782,$A65,СВЦЭМ!$B$39:$B$782,F$45)+'СЕТ СН'!$G$9+СВЦЭМ!$D$10+'СЕТ СН'!$G$5-'СЕТ СН'!$G$17</f>
        <v>4993.04077624</v>
      </c>
      <c r="G65" s="36">
        <f>SUMIFS(СВЦЭМ!$C$39:$C$782,СВЦЭМ!$A$39:$A$782,$A65,СВЦЭМ!$B$39:$B$782,G$45)+'СЕТ СН'!$G$9+СВЦЭМ!$D$10+'СЕТ СН'!$G$5-'СЕТ СН'!$G$17</f>
        <v>4970.0447435099995</v>
      </c>
      <c r="H65" s="36">
        <f>SUMIFS(СВЦЭМ!$C$39:$C$782,СВЦЭМ!$A$39:$A$782,$A65,СВЦЭМ!$B$39:$B$782,H$45)+'СЕТ СН'!$G$9+СВЦЭМ!$D$10+'СЕТ СН'!$G$5-'СЕТ СН'!$G$17</f>
        <v>4932.7457757499997</v>
      </c>
      <c r="I65" s="36">
        <f>SUMIFS(СВЦЭМ!$C$39:$C$782,СВЦЭМ!$A$39:$A$782,$A65,СВЦЭМ!$B$39:$B$782,I$45)+'СЕТ СН'!$G$9+СВЦЭМ!$D$10+'СЕТ СН'!$G$5-'СЕТ СН'!$G$17</f>
        <v>4885.3194129399999</v>
      </c>
      <c r="J65" s="36">
        <f>SUMIFS(СВЦЭМ!$C$39:$C$782,СВЦЭМ!$A$39:$A$782,$A65,СВЦЭМ!$B$39:$B$782,J$45)+'СЕТ СН'!$G$9+СВЦЭМ!$D$10+'СЕТ СН'!$G$5-'СЕТ СН'!$G$17</f>
        <v>4808.67582253</v>
      </c>
      <c r="K65" s="36">
        <f>SUMIFS(СВЦЭМ!$C$39:$C$782,СВЦЭМ!$A$39:$A$782,$A65,СВЦЭМ!$B$39:$B$782,K$45)+'СЕТ СН'!$G$9+СВЦЭМ!$D$10+'СЕТ СН'!$G$5-'СЕТ СН'!$G$17</f>
        <v>4814.6984925399993</v>
      </c>
      <c r="L65" s="36">
        <f>SUMIFS(СВЦЭМ!$C$39:$C$782,СВЦЭМ!$A$39:$A$782,$A65,СВЦЭМ!$B$39:$B$782,L$45)+'СЕТ СН'!$G$9+СВЦЭМ!$D$10+'СЕТ СН'!$G$5-'СЕТ СН'!$G$17</f>
        <v>4808.1697638799997</v>
      </c>
      <c r="M65" s="36">
        <f>SUMIFS(СВЦЭМ!$C$39:$C$782,СВЦЭМ!$A$39:$A$782,$A65,СВЦЭМ!$B$39:$B$782,M$45)+'СЕТ СН'!$G$9+СВЦЭМ!$D$10+'СЕТ СН'!$G$5-'СЕТ СН'!$G$17</f>
        <v>4823.7924696999999</v>
      </c>
      <c r="N65" s="36">
        <f>SUMIFS(СВЦЭМ!$C$39:$C$782,СВЦЭМ!$A$39:$A$782,$A65,СВЦЭМ!$B$39:$B$782,N$45)+'СЕТ СН'!$G$9+СВЦЭМ!$D$10+'СЕТ СН'!$G$5-'СЕТ СН'!$G$17</f>
        <v>4806.1053089500001</v>
      </c>
      <c r="O65" s="36">
        <f>SUMIFS(СВЦЭМ!$C$39:$C$782,СВЦЭМ!$A$39:$A$782,$A65,СВЦЭМ!$B$39:$B$782,O$45)+'СЕТ СН'!$G$9+СВЦЭМ!$D$10+'СЕТ СН'!$G$5-'СЕТ СН'!$G$17</f>
        <v>4845.1062033300004</v>
      </c>
      <c r="P65" s="36">
        <f>SUMIFS(СВЦЭМ!$C$39:$C$782,СВЦЭМ!$A$39:$A$782,$A65,СВЦЭМ!$B$39:$B$782,P$45)+'СЕТ СН'!$G$9+СВЦЭМ!$D$10+'СЕТ СН'!$G$5-'СЕТ СН'!$G$17</f>
        <v>4870.0289739099999</v>
      </c>
      <c r="Q65" s="36">
        <f>SUMIFS(СВЦЭМ!$C$39:$C$782,СВЦЭМ!$A$39:$A$782,$A65,СВЦЭМ!$B$39:$B$782,Q$45)+'СЕТ СН'!$G$9+СВЦЭМ!$D$10+'СЕТ СН'!$G$5-'СЕТ СН'!$G$17</f>
        <v>4883.0264074900006</v>
      </c>
      <c r="R65" s="36">
        <f>SUMIFS(СВЦЭМ!$C$39:$C$782,СВЦЭМ!$A$39:$A$782,$A65,СВЦЭМ!$B$39:$B$782,R$45)+'СЕТ СН'!$G$9+СВЦЭМ!$D$10+'СЕТ СН'!$G$5-'СЕТ СН'!$G$17</f>
        <v>4880.8536580399996</v>
      </c>
      <c r="S65" s="36">
        <f>SUMIFS(СВЦЭМ!$C$39:$C$782,СВЦЭМ!$A$39:$A$782,$A65,СВЦЭМ!$B$39:$B$782,S$45)+'СЕТ СН'!$G$9+СВЦЭМ!$D$10+'СЕТ СН'!$G$5-'СЕТ СН'!$G$17</f>
        <v>4828.8441989599996</v>
      </c>
      <c r="T65" s="36">
        <f>SUMIFS(СВЦЭМ!$C$39:$C$782,СВЦЭМ!$A$39:$A$782,$A65,СВЦЭМ!$B$39:$B$782,T$45)+'СЕТ СН'!$G$9+СВЦЭМ!$D$10+'СЕТ СН'!$G$5-'СЕТ СН'!$G$17</f>
        <v>4788.1469366900001</v>
      </c>
      <c r="U65" s="36">
        <f>SUMIFS(СВЦЭМ!$C$39:$C$782,СВЦЭМ!$A$39:$A$782,$A65,СВЦЭМ!$B$39:$B$782,U$45)+'СЕТ СН'!$G$9+СВЦЭМ!$D$10+'СЕТ СН'!$G$5-'СЕТ СН'!$G$17</f>
        <v>4779.4462230700001</v>
      </c>
      <c r="V65" s="36">
        <f>SUMIFS(СВЦЭМ!$C$39:$C$782,СВЦЭМ!$A$39:$A$782,$A65,СВЦЭМ!$B$39:$B$782,V$45)+'СЕТ СН'!$G$9+СВЦЭМ!$D$10+'СЕТ СН'!$G$5-'СЕТ СН'!$G$17</f>
        <v>4841.37040643</v>
      </c>
      <c r="W65" s="36">
        <f>SUMIFS(СВЦЭМ!$C$39:$C$782,СВЦЭМ!$A$39:$A$782,$A65,СВЦЭМ!$B$39:$B$782,W$45)+'СЕТ СН'!$G$9+СВЦЭМ!$D$10+'СЕТ СН'!$G$5-'СЕТ СН'!$G$17</f>
        <v>4857.6905976099997</v>
      </c>
      <c r="X65" s="36">
        <f>SUMIFS(СВЦЭМ!$C$39:$C$782,СВЦЭМ!$A$39:$A$782,$A65,СВЦЭМ!$B$39:$B$782,X$45)+'СЕТ СН'!$G$9+СВЦЭМ!$D$10+'СЕТ СН'!$G$5-'СЕТ СН'!$G$17</f>
        <v>4872.10346476</v>
      </c>
      <c r="Y65" s="36">
        <f>SUMIFS(СВЦЭМ!$C$39:$C$782,СВЦЭМ!$A$39:$A$782,$A65,СВЦЭМ!$B$39:$B$782,Y$45)+'СЕТ СН'!$G$9+СВЦЭМ!$D$10+'СЕТ СН'!$G$5-'СЕТ СН'!$G$17</f>
        <v>4900.8098042799993</v>
      </c>
    </row>
    <row r="66" spans="1:25" ht="15.75" x14ac:dyDescent="0.2">
      <c r="A66" s="35">
        <f t="shared" si="1"/>
        <v>45343</v>
      </c>
      <c r="B66" s="36">
        <f>SUMIFS(СВЦЭМ!$C$39:$C$782,СВЦЭМ!$A$39:$A$782,$A66,СВЦЭМ!$B$39:$B$782,B$45)+'СЕТ СН'!$G$9+СВЦЭМ!$D$10+'СЕТ СН'!$G$5-'СЕТ СН'!$G$17</f>
        <v>4915.2035793699997</v>
      </c>
      <c r="C66" s="36">
        <f>SUMIFS(СВЦЭМ!$C$39:$C$782,СВЦЭМ!$A$39:$A$782,$A66,СВЦЭМ!$B$39:$B$782,C$45)+'СЕТ СН'!$G$9+СВЦЭМ!$D$10+'СЕТ СН'!$G$5-'СЕТ СН'!$G$17</f>
        <v>4952.2879682900002</v>
      </c>
      <c r="D66" s="36">
        <f>SUMIFS(СВЦЭМ!$C$39:$C$782,СВЦЭМ!$A$39:$A$782,$A66,СВЦЭМ!$B$39:$B$782,D$45)+'СЕТ СН'!$G$9+СВЦЭМ!$D$10+'СЕТ СН'!$G$5-'СЕТ СН'!$G$17</f>
        <v>4970.0640702999999</v>
      </c>
      <c r="E66" s="36">
        <f>SUMIFS(СВЦЭМ!$C$39:$C$782,СВЦЭМ!$A$39:$A$782,$A66,СВЦЭМ!$B$39:$B$782,E$45)+'СЕТ СН'!$G$9+СВЦЭМ!$D$10+'СЕТ СН'!$G$5-'СЕТ СН'!$G$17</f>
        <v>4986.3846793899993</v>
      </c>
      <c r="F66" s="36">
        <f>SUMIFS(СВЦЭМ!$C$39:$C$782,СВЦЭМ!$A$39:$A$782,$A66,СВЦЭМ!$B$39:$B$782,F$45)+'СЕТ СН'!$G$9+СВЦЭМ!$D$10+'СЕТ СН'!$G$5-'СЕТ СН'!$G$17</f>
        <v>4974.6667163900001</v>
      </c>
      <c r="G66" s="36">
        <f>SUMIFS(СВЦЭМ!$C$39:$C$782,СВЦЭМ!$A$39:$A$782,$A66,СВЦЭМ!$B$39:$B$782,G$45)+'СЕТ СН'!$G$9+СВЦЭМ!$D$10+'СЕТ СН'!$G$5-'СЕТ СН'!$G$17</f>
        <v>4952.4428761899999</v>
      </c>
      <c r="H66" s="36">
        <f>SUMIFS(СВЦЭМ!$C$39:$C$782,СВЦЭМ!$A$39:$A$782,$A66,СВЦЭМ!$B$39:$B$782,H$45)+'СЕТ СН'!$G$9+СВЦЭМ!$D$10+'СЕТ СН'!$G$5-'СЕТ СН'!$G$17</f>
        <v>4909.1970228499995</v>
      </c>
      <c r="I66" s="36">
        <f>SUMIFS(СВЦЭМ!$C$39:$C$782,СВЦЭМ!$A$39:$A$782,$A66,СВЦЭМ!$B$39:$B$782,I$45)+'СЕТ СН'!$G$9+СВЦЭМ!$D$10+'СЕТ СН'!$G$5-'СЕТ СН'!$G$17</f>
        <v>4849.0015055200001</v>
      </c>
      <c r="J66" s="36">
        <f>SUMIFS(СВЦЭМ!$C$39:$C$782,СВЦЭМ!$A$39:$A$782,$A66,СВЦЭМ!$B$39:$B$782,J$45)+'СЕТ СН'!$G$9+СВЦЭМ!$D$10+'СЕТ СН'!$G$5-'СЕТ СН'!$G$17</f>
        <v>4840.7394793900003</v>
      </c>
      <c r="K66" s="36">
        <f>SUMIFS(СВЦЭМ!$C$39:$C$782,СВЦЭМ!$A$39:$A$782,$A66,СВЦЭМ!$B$39:$B$782,K$45)+'СЕТ СН'!$G$9+СВЦЭМ!$D$10+'СЕТ СН'!$G$5-'СЕТ СН'!$G$17</f>
        <v>4846.7995891299997</v>
      </c>
      <c r="L66" s="36">
        <f>SUMIFS(СВЦЭМ!$C$39:$C$782,СВЦЭМ!$A$39:$A$782,$A66,СВЦЭМ!$B$39:$B$782,L$45)+'СЕТ СН'!$G$9+СВЦЭМ!$D$10+'СЕТ СН'!$G$5-'СЕТ СН'!$G$17</f>
        <v>4840.0558997500002</v>
      </c>
      <c r="M66" s="36">
        <f>SUMIFS(СВЦЭМ!$C$39:$C$782,СВЦЭМ!$A$39:$A$782,$A66,СВЦЭМ!$B$39:$B$782,M$45)+'СЕТ СН'!$G$9+СВЦЭМ!$D$10+'СЕТ СН'!$G$5-'СЕТ СН'!$G$17</f>
        <v>4857.6131465600001</v>
      </c>
      <c r="N66" s="36">
        <f>SUMIFS(СВЦЭМ!$C$39:$C$782,СВЦЭМ!$A$39:$A$782,$A66,СВЦЭМ!$B$39:$B$782,N$45)+'СЕТ СН'!$G$9+СВЦЭМ!$D$10+'СЕТ СН'!$G$5-'СЕТ СН'!$G$17</f>
        <v>4847.9356096199999</v>
      </c>
      <c r="O66" s="36">
        <f>SUMIFS(СВЦЭМ!$C$39:$C$782,СВЦЭМ!$A$39:$A$782,$A66,СВЦЭМ!$B$39:$B$782,O$45)+'СЕТ СН'!$G$9+СВЦЭМ!$D$10+'СЕТ СН'!$G$5-'СЕТ СН'!$G$17</f>
        <v>4867.0630769599993</v>
      </c>
      <c r="P66" s="36">
        <f>SUMIFS(СВЦЭМ!$C$39:$C$782,СВЦЭМ!$A$39:$A$782,$A66,СВЦЭМ!$B$39:$B$782,P$45)+'СЕТ СН'!$G$9+СВЦЭМ!$D$10+'СЕТ СН'!$G$5-'СЕТ СН'!$G$17</f>
        <v>4882.7610960399998</v>
      </c>
      <c r="Q66" s="36">
        <f>SUMIFS(СВЦЭМ!$C$39:$C$782,СВЦЭМ!$A$39:$A$782,$A66,СВЦЭМ!$B$39:$B$782,Q$45)+'СЕТ СН'!$G$9+СВЦЭМ!$D$10+'СЕТ СН'!$G$5-'СЕТ СН'!$G$17</f>
        <v>4893.62984065</v>
      </c>
      <c r="R66" s="36">
        <f>SUMIFS(СВЦЭМ!$C$39:$C$782,СВЦЭМ!$A$39:$A$782,$A66,СВЦЭМ!$B$39:$B$782,R$45)+'СЕТ СН'!$G$9+СВЦЭМ!$D$10+'СЕТ СН'!$G$5-'СЕТ СН'!$G$17</f>
        <v>4884.24390167</v>
      </c>
      <c r="S66" s="36">
        <f>SUMIFS(СВЦЭМ!$C$39:$C$782,СВЦЭМ!$A$39:$A$782,$A66,СВЦЭМ!$B$39:$B$782,S$45)+'СЕТ СН'!$G$9+СВЦЭМ!$D$10+'СЕТ СН'!$G$5-'СЕТ СН'!$G$17</f>
        <v>4854.3711180800001</v>
      </c>
      <c r="T66" s="36">
        <f>SUMIFS(СВЦЭМ!$C$39:$C$782,СВЦЭМ!$A$39:$A$782,$A66,СВЦЭМ!$B$39:$B$782,T$45)+'СЕТ СН'!$G$9+СВЦЭМ!$D$10+'СЕТ СН'!$G$5-'СЕТ СН'!$G$17</f>
        <v>4805.8166489499999</v>
      </c>
      <c r="U66" s="36">
        <f>SUMIFS(СВЦЭМ!$C$39:$C$782,СВЦЭМ!$A$39:$A$782,$A66,СВЦЭМ!$B$39:$B$782,U$45)+'СЕТ СН'!$G$9+СВЦЭМ!$D$10+'СЕТ СН'!$G$5-'СЕТ СН'!$G$17</f>
        <v>4796.2311718599994</v>
      </c>
      <c r="V66" s="36">
        <f>SUMIFS(СВЦЭМ!$C$39:$C$782,СВЦЭМ!$A$39:$A$782,$A66,СВЦЭМ!$B$39:$B$782,V$45)+'СЕТ СН'!$G$9+СВЦЭМ!$D$10+'СЕТ СН'!$G$5-'СЕТ СН'!$G$17</f>
        <v>4813.7001688399996</v>
      </c>
      <c r="W66" s="36">
        <f>SUMIFS(СВЦЭМ!$C$39:$C$782,СВЦЭМ!$A$39:$A$782,$A66,СВЦЭМ!$B$39:$B$782,W$45)+'СЕТ СН'!$G$9+СВЦЭМ!$D$10+'СЕТ СН'!$G$5-'СЕТ СН'!$G$17</f>
        <v>4839.4736146599998</v>
      </c>
      <c r="X66" s="36">
        <f>SUMIFS(СВЦЭМ!$C$39:$C$782,СВЦЭМ!$A$39:$A$782,$A66,СВЦЭМ!$B$39:$B$782,X$45)+'СЕТ СН'!$G$9+СВЦЭМ!$D$10+'СЕТ СН'!$G$5-'СЕТ СН'!$G$17</f>
        <v>4880.4413669200003</v>
      </c>
      <c r="Y66" s="36">
        <f>SUMIFS(СВЦЭМ!$C$39:$C$782,СВЦЭМ!$A$39:$A$782,$A66,СВЦЭМ!$B$39:$B$782,Y$45)+'СЕТ СН'!$G$9+СВЦЭМ!$D$10+'СЕТ СН'!$G$5-'СЕТ СН'!$G$17</f>
        <v>4904.6090429699998</v>
      </c>
    </row>
    <row r="67" spans="1:25" ht="15.75" x14ac:dyDescent="0.2">
      <c r="A67" s="35">
        <f t="shared" si="1"/>
        <v>45344</v>
      </c>
      <c r="B67" s="36">
        <f>SUMIFS(СВЦЭМ!$C$39:$C$782,СВЦЭМ!$A$39:$A$782,$A67,СВЦЭМ!$B$39:$B$782,B$45)+'СЕТ СН'!$G$9+СВЦЭМ!$D$10+'СЕТ СН'!$G$5-'СЕТ СН'!$G$17</f>
        <v>4931.4327616400005</v>
      </c>
      <c r="C67" s="36">
        <f>SUMIFS(СВЦЭМ!$C$39:$C$782,СВЦЭМ!$A$39:$A$782,$A67,СВЦЭМ!$B$39:$B$782,C$45)+'СЕТ СН'!$G$9+СВЦЭМ!$D$10+'СЕТ СН'!$G$5-'СЕТ СН'!$G$17</f>
        <v>4976.9120769199999</v>
      </c>
      <c r="D67" s="36">
        <f>SUMIFS(СВЦЭМ!$C$39:$C$782,СВЦЭМ!$A$39:$A$782,$A67,СВЦЭМ!$B$39:$B$782,D$45)+'СЕТ СН'!$G$9+СВЦЭМ!$D$10+'СЕТ СН'!$G$5-'СЕТ СН'!$G$17</f>
        <v>4989.4011562699998</v>
      </c>
      <c r="E67" s="36">
        <f>SUMIFS(СВЦЭМ!$C$39:$C$782,СВЦЭМ!$A$39:$A$782,$A67,СВЦЭМ!$B$39:$B$782,E$45)+'СЕТ СН'!$G$9+СВЦЭМ!$D$10+'СЕТ СН'!$G$5-'СЕТ СН'!$G$17</f>
        <v>4999.1227521000001</v>
      </c>
      <c r="F67" s="36">
        <f>SUMIFS(СВЦЭМ!$C$39:$C$782,СВЦЭМ!$A$39:$A$782,$A67,СВЦЭМ!$B$39:$B$782,F$45)+'СЕТ СН'!$G$9+СВЦЭМ!$D$10+'СЕТ СН'!$G$5-'СЕТ СН'!$G$17</f>
        <v>4995.5139213900002</v>
      </c>
      <c r="G67" s="36">
        <f>SUMIFS(СВЦЭМ!$C$39:$C$782,СВЦЭМ!$A$39:$A$782,$A67,СВЦЭМ!$B$39:$B$782,G$45)+'СЕТ СН'!$G$9+СВЦЭМ!$D$10+'СЕТ СН'!$G$5-'СЕТ СН'!$G$17</f>
        <v>4977.31939685</v>
      </c>
      <c r="H67" s="36">
        <f>SUMIFS(СВЦЭМ!$C$39:$C$782,СВЦЭМ!$A$39:$A$782,$A67,СВЦЭМ!$B$39:$B$782,H$45)+'СЕТ СН'!$G$9+СВЦЭМ!$D$10+'СЕТ СН'!$G$5-'СЕТ СН'!$G$17</f>
        <v>4923.6044134599997</v>
      </c>
      <c r="I67" s="36">
        <f>SUMIFS(СВЦЭМ!$C$39:$C$782,СВЦЭМ!$A$39:$A$782,$A67,СВЦЭМ!$B$39:$B$782,I$45)+'СЕТ СН'!$G$9+СВЦЭМ!$D$10+'СЕТ СН'!$G$5-'СЕТ СН'!$G$17</f>
        <v>4869.9115329599999</v>
      </c>
      <c r="J67" s="36">
        <f>SUMIFS(СВЦЭМ!$C$39:$C$782,СВЦЭМ!$A$39:$A$782,$A67,СВЦЭМ!$B$39:$B$782,J$45)+'СЕТ СН'!$G$9+СВЦЭМ!$D$10+'СЕТ СН'!$G$5-'СЕТ СН'!$G$17</f>
        <v>4851.9118305499996</v>
      </c>
      <c r="K67" s="36">
        <f>SUMIFS(СВЦЭМ!$C$39:$C$782,СВЦЭМ!$A$39:$A$782,$A67,СВЦЭМ!$B$39:$B$782,K$45)+'СЕТ СН'!$G$9+СВЦЭМ!$D$10+'СЕТ СН'!$G$5-'СЕТ СН'!$G$17</f>
        <v>4831.5687936899994</v>
      </c>
      <c r="L67" s="36">
        <f>SUMIFS(СВЦЭМ!$C$39:$C$782,СВЦЭМ!$A$39:$A$782,$A67,СВЦЭМ!$B$39:$B$782,L$45)+'СЕТ СН'!$G$9+СВЦЭМ!$D$10+'СЕТ СН'!$G$5-'СЕТ СН'!$G$17</f>
        <v>4819.3502923599999</v>
      </c>
      <c r="M67" s="36">
        <f>SUMIFS(СВЦЭМ!$C$39:$C$782,СВЦЭМ!$A$39:$A$782,$A67,СВЦЭМ!$B$39:$B$782,M$45)+'СЕТ СН'!$G$9+СВЦЭМ!$D$10+'СЕТ СН'!$G$5-'СЕТ СН'!$G$17</f>
        <v>4854.9408101199997</v>
      </c>
      <c r="N67" s="36">
        <f>SUMIFS(СВЦЭМ!$C$39:$C$782,СВЦЭМ!$A$39:$A$782,$A67,СВЦЭМ!$B$39:$B$782,N$45)+'СЕТ СН'!$G$9+СВЦЭМ!$D$10+'СЕТ СН'!$G$5-'СЕТ СН'!$G$17</f>
        <v>4846.4793617300002</v>
      </c>
      <c r="O67" s="36">
        <f>SUMIFS(СВЦЭМ!$C$39:$C$782,СВЦЭМ!$A$39:$A$782,$A67,СВЦЭМ!$B$39:$B$782,O$45)+'СЕТ СН'!$G$9+СВЦЭМ!$D$10+'СЕТ СН'!$G$5-'СЕТ СН'!$G$17</f>
        <v>4902.5975379299998</v>
      </c>
      <c r="P67" s="36">
        <f>SUMIFS(СВЦЭМ!$C$39:$C$782,СВЦЭМ!$A$39:$A$782,$A67,СВЦЭМ!$B$39:$B$782,P$45)+'СЕТ СН'!$G$9+СВЦЭМ!$D$10+'СЕТ СН'!$G$5-'СЕТ СН'!$G$17</f>
        <v>4905.6587651600003</v>
      </c>
      <c r="Q67" s="36">
        <f>SUMIFS(СВЦЭМ!$C$39:$C$782,СВЦЭМ!$A$39:$A$782,$A67,СВЦЭМ!$B$39:$B$782,Q$45)+'СЕТ СН'!$G$9+СВЦЭМ!$D$10+'СЕТ СН'!$G$5-'СЕТ СН'!$G$17</f>
        <v>4919.6334152300005</v>
      </c>
      <c r="R67" s="36">
        <f>SUMIFS(СВЦЭМ!$C$39:$C$782,СВЦЭМ!$A$39:$A$782,$A67,СВЦЭМ!$B$39:$B$782,R$45)+'СЕТ СН'!$G$9+СВЦЭМ!$D$10+'СЕТ СН'!$G$5-'СЕТ СН'!$G$17</f>
        <v>4924.2260319899997</v>
      </c>
      <c r="S67" s="36">
        <f>SUMIFS(СВЦЭМ!$C$39:$C$782,СВЦЭМ!$A$39:$A$782,$A67,СВЦЭМ!$B$39:$B$782,S$45)+'СЕТ СН'!$G$9+СВЦЭМ!$D$10+'СЕТ СН'!$G$5-'СЕТ СН'!$G$17</f>
        <v>4916.8767984099995</v>
      </c>
      <c r="T67" s="36">
        <f>SUMIFS(СВЦЭМ!$C$39:$C$782,СВЦЭМ!$A$39:$A$782,$A67,СВЦЭМ!$B$39:$B$782,T$45)+'СЕТ СН'!$G$9+СВЦЭМ!$D$10+'СЕТ СН'!$G$5-'СЕТ СН'!$G$17</f>
        <v>4853.5176560099999</v>
      </c>
      <c r="U67" s="36">
        <f>SUMIFS(СВЦЭМ!$C$39:$C$782,СВЦЭМ!$A$39:$A$782,$A67,СВЦЭМ!$B$39:$B$782,U$45)+'СЕТ СН'!$G$9+СВЦЭМ!$D$10+'СЕТ СН'!$G$5-'СЕТ СН'!$G$17</f>
        <v>4829.9337541499999</v>
      </c>
      <c r="V67" s="36">
        <f>SUMIFS(СВЦЭМ!$C$39:$C$782,СВЦЭМ!$A$39:$A$782,$A67,СВЦЭМ!$B$39:$B$782,V$45)+'СЕТ СН'!$G$9+СВЦЭМ!$D$10+'СЕТ СН'!$G$5-'СЕТ СН'!$G$17</f>
        <v>4839.9707763999995</v>
      </c>
      <c r="W67" s="36">
        <f>SUMIFS(СВЦЭМ!$C$39:$C$782,СВЦЭМ!$A$39:$A$782,$A67,СВЦЭМ!$B$39:$B$782,W$45)+'СЕТ СН'!$G$9+СВЦЭМ!$D$10+'СЕТ СН'!$G$5-'СЕТ СН'!$G$17</f>
        <v>4853.0790609100004</v>
      </c>
      <c r="X67" s="36">
        <f>SUMIFS(СВЦЭМ!$C$39:$C$782,СВЦЭМ!$A$39:$A$782,$A67,СВЦЭМ!$B$39:$B$782,X$45)+'СЕТ СН'!$G$9+СВЦЭМ!$D$10+'СЕТ СН'!$G$5-'СЕТ СН'!$G$17</f>
        <v>4865.3086769900001</v>
      </c>
      <c r="Y67" s="36">
        <f>SUMIFS(СВЦЭМ!$C$39:$C$782,СВЦЭМ!$A$39:$A$782,$A67,СВЦЭМ!$B$39:$B$782,Y$45)+'СЕТ СН'!$G$9+СВЦЭМ!$D$10+'СЕТ СН'!$G$5-'СЕТ СН'!$G$17</f>
        <v>4877.70083952</v>
      </c>
    </row>
    <row r="68" spans="1:25" ht="15.75" x14ac:dyDescent="0.2">
      <c r="A68" s="35">
        <f t="shared" si="1"/>
        <v>45345</v>
      </c>
      <c r="B68" s="36">
        <f>SUMIFS(СВЦЭМ!$C$39:$C$782,СВЦЭМ!$A$39:$A$782,$A68,СВЦЭМ!$B$39:$B$782,B$45)+'СЕТ СН'!$G$9+СВЦЭМ!$D$10+'СЕТ СН'!$G$5-'СЕТ СН'!$G$17</f>
        <v>4940.3723104800001</v>
      </c>
      <c r="C68" s="36">
        <f>SUMIFS(СВЦЭМ!$C$39:$C$782,СВЦЭМ!$A$39:$A$782,$A68,СВЦЭМ!$B$39:$B$782,C$45)+'СЕТ СН'!$G$9+СВЦЭМ!$D$10+'СЕТ СН'!$G$5-'СЕТ СН'!$G$17</f>
        <v>4959.7976414499999</v>
      </c>
      <c r="D68" s="36">
        <f>SUMIFS(СВЦЭМ!$C$39:$C$782,СВЦЭМ!$A$39:$A$782,$A68,СВЦЭМ!$B$39:$B$782,D$45)+'СЕТ СН'!$G$9+СВЦЭМ!$D$10+'СЕТ СН'!$G$5-'СЕТ СН'!$G$17</f>
        <v>4967.1965189700004</v>
      </c>
      <c r="E68" s="36">
        <f>SUMIFS(СВЦЭМ!$C$39:$C$782,СВЦЭМ!$A$39:$A$782,$A68,СВЦЭМ!$B$39:$B$782,E$45)+'СЕТ СН'!$G$9+СВЦЭМ!$D$10+'СЕТ СН'!$G$5-'СЕТ СН'!$G$17</f>
        <v>4986.2721486999999</v>
      </c>
      <c r="F68" s="36">
        <f>SUMIFS(СВЦЭМ!$C$39:$C$782,СВЦЭМ!$A$39:$A$782,$A68,СВЦЭМ!$B$39:$B$782,F$45)+'СЕТ СН'!$G$9+СВЦЭМ!$D$10+'СЕТ СН'!$G$5-'СЕТ СН'!$G$17</f>
        <v>4989.0177784200005</v>
      </c>
      <c r="G68" s="36">
        <f>SUMIFS(СВЦЭМ!$C$39:$C$782,СВЦЭМ!$A$39:$A$782,$A68,СВЦЭМ!$B$39:$B$782,G$45)+'СЕТ СН'!$G$9+СВЦЭМ!$D$10+'СЕТ СН'!$G$5-'СЕТ СН'!$G$17</f>
        <v>4949.8031711399999</v>
      </c>
      <c r="H68" s="36">
        <f>SUMIFS(СВЦЭМ!$C$39:$C$782,СВЦЭМ!$A$39:$A$782,$A68,СВЦЭМ!$B$39:$B$782,H$45)+'СЕТ СН'!$G$9+СВЦЭМ!$D$10+'СЕТ СН'!$G$5-'СЕТ СН'!$G$17</f>
        <v>4957.8147207100001</v>
      </c>
      <c r="I68" s="36">
        <f>SUMIFS(СВЦЭМ!$C$39:$C$782,СВЦЭМ!$A$39:$A$782,$A68,СВЦЭМ!$B$39:$B$782,I$45)+'СЕТ СН'!$G$9+СВЦЭМ!$D$10+'СЕТ СН'!$G$5-'СЕТ СН'!$G$17</f>
        <v>4940.5349627599999</v>
      </c>
      <c r="J68" s="36">
        <f>SUMIFS(СВЦЭМ!$C$39:$C$782,СВЦЭМ!$A$39:$A$782,$A68,СВЦЭМ!$B$39:$B$782,J$45)+'СЕТ СН'!$G$9+СВЦЭМ!$D$10+'СЕТ СН'!$G$5-'СЕТ СН'!$G$17</f>
        <v>4876.6509120299997</v>
      </c>
      <c r="K68" s="36">
        <f>SUMIFS(СВЦЭМ!$C$39:$C$782,СВЦЭМ!$A$39:$A$782,$A68,СВЦЭМ!$B$39:$B$782,K$45)+'СЕТ СН'!$G$9+СВЦЭМ!$D$10+'СЕТ СН'!$G$5-'СЕТ СН'!$G$17</f>
        <v>4823.43519216</v>
      </c>
      <c r="L68" s="36">
        <f>SUMIFS(СВЦЭМ!$C$39:$C$782,СВЦЭМ!$A$39:$A$782,$A68,СВЦЭМ!$B$39:$B$782,L$45)+'СЕТ СН'!$G$9+СВЦЭМ!$D$10+'СЕТ СН'!$G$5-'СЕТ СН'!$G$17</f>
        <v>4805.9642723799998</v>
      </c>
      <c r="M68" s="36">
        <f>SUMIFS(СВЦЭМ!$C$39:$C$782,СВЦЭМ!$A$39:$A$782,$A68,СВЦЭМ!$B$39:$B$782,M$45)+'СЕТ СН'!$G$9+СВЦЭМ!$D$10+'СЕТ СН'!$G$5-'СЕТ СН'!$G$17</f>
        <v>4814.2903193399998</v>
      </c>
      <c r="N68" s="36">
        <f>SUMIFS(СВЦЭМ!$C$39:$C$782,СВЦЭМ!$A$39:$A$782,$A68,СВЦЭМ!$B$39:$B$782,N$45)+'СЕТ СН'!$G$9+СВЦЭМ!$D$10+'СЕТ СН'!$G$5-'СЕТ СН'!$G$17</f>
        <v>4806.4244530699998</v>
      </c>
      <c r="O68" s="36">
        <f>SUMIFS(СВЦЭМ!$C$39:$C$782,СВЦЭМ!$A$39:$A$782,$A68,СВЦЭМ!$B$39:$B$782,O$45)+'СЕТ СН'!$G$9+СВЦЭМ!$D$10+'СЕТ СН'!$G$5-'СЕТ СН'!$G$17</f>
        <v>4842.7747573799998</v>
      </c>
      <c r="P68" s="36">
        <f>SUMIFS(СВЦЭМ!$C$39:$C$782,СВЦЭМ!$A$39:$A$782,$A68,СВЦЭМ!$B$39:$B$782,P$45)+'СЕТ СН'!$G$9+СВЦЭМ!$D$10+'СЕТ СН'!$G$5-'СЕТ СН'!$G$17</f>
        <v>4862.3232948699997</v>
      </c>
      <c r="Q68" s="36">
        <f>SUMIFS(СВЦЭМ!$C$39:$C$782,СВЦЭМ!$A$39:$A$782,$A68,СВЦЭМ!$B$39:$B$782,Q$45)+'СЕТ СН'!$G$9+СВЦЭМ!$D$10+'СЕТ СН'!$G$5-'СЕТ СН'!$G$17</f>
        <v>4876.2388581300002</v>
      </c>
      <c r="R68" s="36">
        <f>SUMIFS(СВЦЭМ!$C$39:$C$782,СВЦЭМ!$A$39:$A$782,$A68,СВЦЭМ!$B$39:$B$782,R$45)+'СЕТ СН'!$G$9+СВЦЭМ!$D$10+'СЕТ СН'!$G$5-'СЕТ СН'!$G$17</f>
        <v>4886.9685888000004</v>
      </c>
      <c r="S68" s="36">
        <f>SUMIFS(СВЦЭМ!$C$39:$C$782,СВЦЭМ!$A$39:$A$782,$A68,СВЦЭМ!$B$39:$B$782,S$45)+'СЕТ СН'!$G$9+СВЦЭМ!$D$10+'СЕТ СН'!$G$5-'СЕТ СН'!$G$17</f>
        <v>4854.3596020300001</v>
      </c>
      <c r="T68" s="36">
        <f>SUMIFS(СВЦЭМ!$C$39:$C$782,СВЦЭМ!$A$39:$A$782,$A68,СВЦЭМ!$B$39:$B$782,T$45)+'СЕТ СН'!$G$9+СВЦЭМ!$D$10+'СЕТ СН'!$G$5-'СЕТ СН'!$G$17</f>
        <v>4820.3418564000003</v>
      </c>
      <c r="U68" s="36">
        <f>SUMIFS(СВЦЭМ!$C$39:$C$782,СВЦЭМ!$A$39:$A$782,$A68,СВЦЭМ!$B$39:$B$782,U$45)+'СЕТ СН'!$G$9+СВЦЭМ!$D$10+'СЕТ СН'!$G$5-'СЕТ СН'!$G$17</f>
        <v>4787.5589520499998</v>
      </c>
      <c r="V68" s="36">
        <f>SUMIFS(СВЦЭМ!$C$39:$C$782,СВЦЭМ!$A$39:$A$782,$A68,СВЦЭМ!$B$39:$B$782,V$45)+'СЕТ СН'!$G$9+СВЦЭМ!$D$10+'СЕТ СН'!$G$5-'СЕТ СН'!$G$17</f>
        <v>4801.52717837</v>
      </c>
      <c r="W68" s="36">
        <f>SUMIFS(СВЦЭМ!$C$39:$C$782,СВЦЭМ!$A$39:$A$782,$A68,СВЦЭМ!$B$39:$B$782,W$45)+'СЕТ СН'!$G$9+СВЦЭМ!$D$10+'СЕТ СН'!$G$5-'СЕТ СН'!$G$17</f>
        <v>4826.65605366</v>
      </c>
      <c r="X68" s="36">
        <f>SUMIFS(СВЦЭМ!$C$39:$C$782,СВЦЭМ!$A$39:$A$782,$A68,СВЦЭМ!$B$39:$B$782,X$45)+'СЕТ СН'!$G$9+СВЦЭМ!$D$10+'СЕТ СН'!$G$5-'СЕТ СН'!$G$17</f>
        <v>4836.6172923300001</v>
      </c>
      <c r="Y68" s="36">
        <f>SUMIFS(СВЦЭМ!$C$39:$C$782,СВЦЭМ!$A$39:$A$782,$A68,СВЦЭМ!$B$39:$B$782,Y$45)+'СЕТ СН'!$G$9+СВЦЭМ!$D$10+'СЕТ СН'!$G$5-'СЕТ СН'!$G$17</f>
        <v>4875.5489253300002</v>
      </c>
    </row>
    <row r="69" spans="1:25" ht="15.75" x14ac:dyDescent="0.2">
      <c r="A69" s="35">
        <f t="shared" si="1"/>
        <v>45346</v>
      </c>
      <c r="B69" s="36">
        <f>SUMIFS(СВЦЭМ!$C$39:$C$782,СВЦЭМ!$A$39:$A$782,$A69,СВЦЭМ!$B$39:$B$782,B$45)+'СЕТ СН'!$G$9+СВЦЭМ!$D$10+'СЕТ СН'!$G$5-'СЕТ СН'!$G$17</f>
        <v>4885.0539201199999</v>
      </c>
      <c r="C69" s="36">
        <f>SUMIFS(СВЦЭМ!$C$39:$C$782,СВЦЭМ!$A$39:$A$782,$A69,СВЦЭМ!$B$39:$B$782,C$45)+'СЕТ СН'!$G$9+СВЦЭМ!$D$10+'СЕТ СН'!$G$5-'СЕТ СН'!$G$17</f>
        <v>4925.3677359499998</v>
      </c>
      <c r="D69" s="36">
        <f>SUMIFS(СВЦЭМ!$C$39:$C$782,СВЦЭМ!$A$39:$A$782,$A69,СВЦЭМ!$B$39:$B$782,D$45)+'СЕТ СН'!$G$9+СВЦЭМ!$D$10+'СЕТ СН'!$G$5-'СЕТ СН'!$G$17</f>
        <v>4950.3046521400001</v>
      </c>
      <c r="E69" s="36">
        <f>SUMIFS(СВЦЭМ!$C$39:$C$782,СВЦЭМ!$A$39:$A$782,$A69,СВЦЭМ!$B$39:$B$782,E$45)+'СЕТ СН'!$G$9+СВЦЭМ!$D$10+'СЕТ СН'!$G$5-'СЕТ СН'!$G$17</f>
        <v>4958.3318816999999</v>
      </c>
      <c r="F69" s="36">
        <f>SUMIFS(СВЦЭМ!$C$39:$C$782,СВЦЭМ!$A$39:$A$782,$A69,СВЦЭМ!$B$39:$B$782,F$45)+'СЕТ СН'!$G$9+СВЦЭМ!$D$10+'СЕТ СН'!$G$5-'СЕТ СН'!$G$17</f>
        <v>4969.3935949000006</v>
      </c>
      <c r="G69" s="36">
        <f>SUMIFS(СВЦЭМ!$C$39:$C$782,СВЦЭМ!$A$39:$A$782,$A69,СВЦЭМ!$B$39:$B$782,G$45)+'СЕТ СН'!$G$9+СВЦЭМ!$D$10+'СЕТ СН'!$G$5-'СЕТ СН'!$G$17</f>
        <v>4941.7248462200005</v>
      </c>
      <c r="H69" s="36">
        <f>SUMIFS(СВЦЭМ!$C$39:$C$782,СВЦЭМ!$A$39:$A$782,$A69,СВЦЭМ!$B$39:$B$782,H$45)+'СЕТ СН'!$G$9+СВЦЭМ!$D$10+'СЕТ СН'!$G$5-'СЕТ СН'!$G$17</f>
        <v>4907.88151862</v>
      </c>
      <c r="I69" s="36">
        <f>SUMIFS(СВЦЭМ!$C$39:$C$782,СВЦЭМ!$A$39:$A$782,$A69,СВЦЭМ!$B$39:$B$782,I$45)+'СЕТ СН'!$G$9+СВЦЭМ!$D$10+'СЕТ СН'!$G$5-'СЕТ СН'!$G$17</f>
        <v>4814.2503761799999</v>
      </c>
      <c r="J69" s="36">
        <f>SUMIFS(СВЦЭМ!$C$39:$C$782,СВЦЭМ!$A$39:$A$782,$A69,СВЦЭМ!$B$39:$B$782,J$45)+'СЕТ СН'!$G$9+СВЦЭМ!$D$10+'СЕТ СН'!$G$5-'СЕТ СН'!$G$17</f>
        <v>4787.9791728399996</v>
      </c>
      <c r="K69" s="36">
        <f>SUMIFS(СВЦЭМ!$C$39:$C$782,СВЦЭМ!$A$39:$A$782,$A69,СВЦЭМ!$B$39:$B$782,K$45)+'СЕТ СН'!$G$9+СВЦЭМ!$D$10+'СЕТ СН'!$G$5-'СЕТ СН'!$G$17</f>
        <v>4729.3501429200005</v>
      </c>
      <c r="L69" s="36">
        <f>SUMIFS(СВЦЭМ!$C$39:$C$782,СВЦЭМ!$A$39:$A$782,$A69,СВЦЭМ!$B$39:$B$782,L$45)+'СЕТ СН'!$G$9+СВЦЭМ!$D$10+'СЕТ СН'!$G$5-'СЕТ СН'!$G$17</f>
        <v>4695.3390000500003</v>
      </c>
      <c r="M69" s="36">
        <f>SUMIFS(СВЦЭМ!$C$39:$C$782,СВЦЭМ!$A$39:$A$782,$A69,СВЦЭМ!$B$39:$B$782,M$45)+'СЕТ СН'!$G$9+СВЦЭМ!$D$10+'СЕТ СН'!$G$5-'СЕТ СН'!$G$17</f>
        <v>4687.7520554900002</v>
      </c>
      <c r="N69" s="36">
        <f>SUMIFS(СВЦЭМ!$C$39:$C$782,СВЦЭМ!$A$39:$A$782,$A69,СВЦЭМ!$B$39:$B$782,N$45)+'СЕТ СН'!$G$9+СВЦЭМ!$D$10+'СЕТ СН'!$G$5-'СЕТ СН'!$G$17</f>
        <v>4707.6991544399998</v>
      </c>
      <c r="O69" s="36">
        <f>SUMIFS(СВЦЭМ!$C$39:$C$782,СВЦЭМ!$A$39:$A$782,$A69,СВЦЭМ!$B$39:$B$782,O$45)+'СЕТ СН'!$G$9+СВЦЭМ!$D$10+'СЕТ СН'!$G$5-'СЕТ СН'!$G$17</f>
        <v>4732.9187398699996</v>
      </c>
      <c r="P69" s="36">
        <f>SUMIFS(СВЦЭМ!$C$39:$C$782,СВЦЭМ!$A$39:$A$782,$A69,СВЦЭМ!$B$39:$B$782,P$45)+'СЕТ СН'!$G$9+СВЦЭМ!$D$10+'СЕТ СН'!$G$5-'СЕТ СН'!$G$17</f>
        <v>4761.98463558</v>
      </c>
      <c r="Q69" s="36">
        <f>SUMIFS(СВЦЭМ!$C$39:$C$782,СВЦЭМ!$A$39:$A$782,$A69,СВЦЭМ!$B$39:$B$782,Q$45)+'СЕТ СН'!$G$9+СВЦЭМ!$D$10+'СЕТ СН'!$G$5-'СЕТ СН'!$G$17</f>
        <v>4782.4983266600002</v>
      </c>
      <c r="R69" s="36">
        <f>SUMIFS(СВЦЭМ!$C$39:$C$782,СВЦЭМ!$A$39:$A$782,$A69,СВЦЭМ!$B$39:$B$782,R$45)+'СЕТ СН'!$G$9+СВЦЭМ!$D$10+'СЕТ СН'!$G$5-'СЕТ СН'!$G$17</f>
        <v>4770.2403234100002</v>
      </c>
      <c r="S69" s="36">
        <f>SUMIFS(СВЦЭМ!$C$39:$C$782,СВЦЭМ!$A$39:$A$782,$A69,СВЦЭМ!$B$39:$B$782,S$45)+'СЕТ СН'!$G$9+СВЦЭМ!$D$10+'СЕТ СН'!$G$5-'СЕТ СН'!$G$17</f>
        <v>4761.0048455100005</v>
      </c>
      <c r="T69" s="36">
        <f>SUMIFS(СВЦЭМ!$C$39:$C$782,СВЦЭМ!$A$39:$A$782,$A69,СВЦЭМ!$B$39:$B$782,T$45)+'СЕТ СН'!$G$9+СВЦЭМ!$D$10+'СЕТ СН'!$G$5-'СЕТ СН'!$G$17</f>
        <v>4728.2603900100003</v>
      </c>
      <c r="U69" s="36">
        <f>SUMIFS(СВЦЭМ!$C$39:$C$782,СВЦЭМ!$A$39:$A$782,$A69,СВЦЭМ!$B$39:$B$782,U$45)+'СЕТ СН'!$G$9+СВЦЭМ!$D$10+'СЕТ СН'!$G$5-'СЕТ СН'!$G$17</f>
        <v>4704.8694506600004</v>
      </c>
      <c r="V69" s="36">
        <f>SUMIFS(СВЦЭМ!$C$39:$C$782,СВЦЭМ!$A$39:$A$782,$A69,СВЦЭМ!$B$39:$B$782,V$45)+'СЕТ СН'!$G$9+СВЦЭМ!$D$10+'СЕТ СН'!$G$5-'СЕТ СН'!$G$17</f>
        <v>4712.2871287199996</v>
      </c>
      <c r="W69" s="36">
        <f>SUMIFS(СВЦЭМ!$C$39:$C$782,СВЦЭМ!$A$39:$A$782,$A69,СВЦЭМ!$B$39:$B$782,W$45)+'СЕТ СН'!$G$9+СВЦЭМ!$D$10+'СЕТ СН'!$G$5-'СЕТ СН'!$G$17</f>
        <v>4707.2081111500001</v>
      </c>
      <c r="X69" s="36">
        <f>SUMIFS(СВЦЭМ!$C$39:$C$782,СВЦЭМ!$A$39:$A$782,$A69,СВЦЭМ!$B$39:$B$782,X$45)+'СЕТ СН'!$G$9+СВЦЭМ!$D$10+'СЕТ СН'!$G$5-'СЕТ СН'!$G$17</f>
        <v>4748.2155331200001</v>
      </c>
      <c r="Y69" s="36">
        <f>SUMIFS(СВЦЭМ!$C$39:$C$782,СВЦЭМ!$A$39:$A$782,$A69,СВЦЭМ!$B$39:$B$782,Y$45)+'СЕТ СН'!$G$9+СВЦЭМ!$D$10+'СЕТ СН'!$G$5-'СЕТ СН'!$G$17</f>
        <v>4777.3289266600004</v>
      </c>
    </row>
    <row r="70" spans="1:25" ht="15.75" x14ac:dyDescent="0.2">
      <c r="A70" s="35">
        <f t="shared" si="1"/>
        <v>45347</v>
      </c>
      <c r="B70" s="36">
        <f>SUMIFS(СВЦЭМ!$C$39:$C$782,СВЦЭМ!$A$39:$A$782,$A70,СВЦЭМ!$B$39:$B$782,B$45)+'СЕТ СН'!$G$9+СВЦЭМ!$D$10+'СЕТ СН'!$G$5-'СЕТ СН'!$G$17</f>
        <v>4856.6035364099998</v>
      </c>
      <c r="C70" s="36">
        <f>SUMIFS(СВЦЭМ!$C$39:$C$782,СВЦЭМ!$A$39:$A$782,$A70,СВЦЭМ!$B$39:$B$782,C$45)+'СЕТ СН'!$G$9+СВЦЭМ!$D$10+'СЕТ СН'!$G$5-'СЕТ СН'!$G$17</f>
        <v>4830.4763335799998</v>
      </c>
      <c r="D70" s="36">
        <f>SUMIFS(СВЦЭМ!$C$39:$C$782,СВЦЭМ!$A$39:$A$782,$A70,СВЦЭМ!$B$39:$B$782,D$45)+'СЕТ СН'!$G$9+СВЦЭМ!$D$10+'СЕТ СН'!$G$5-'СЕТ СН'!$G$17</f>
        <v>4844.4849746299997</v>
      </c>
      <c r="E70" s="36">
        <f>SUMIFS(СВЦЭМ!$C$39:$C$782,СВЦЭМ!$A$39:$A$782,$A70,СВЦЭМ!$B$39:$B$782,E$45)+'СЕТ СН'!$G$9+СВЦЭМ!$D$10+'СЕТ СН'!$G$5-'СЕТ СН'!$G$17</f>
        <v>4873.3025096599995</v>
      </c>
      <c r="F70" s="36">
        <f>SUMIFS(СВЦЭМ!$C$39:$C$782,СВЦЭМ!$A$39:$A$782,$A70,СВЦЭМ!$B$39:$B$782,F$45)+'СЕТ СН'!$G$9+СВЦЭМ!$D$10+'СЕТ СН'!$G$5-'СЕТ СН'!$G$17</f>
        <v>4870.7976399899999</v>
      </c>
      <c r="G70" s="36">
        <f>SUMIFS(СВЦЭМ!$C$39:$C$782,СВЦЭМ!$A$39:$A$782,$A70,СВЦЭМ!$B$39:$B$782,G$45)+'СЕТ СН'!$G$9+СВЦЭМ!$D$10+'СЕТ СН'!$G$5-'СЕТ СН'!$G$17</f>
        <v>4853.3094929600002</v>
      </c>
      <c r="H70" s="36">
        <f>SUMIFS(СВЦЭМ!$C$39:$C$782,СВЦЭМ!$A$39:$A$782,$A70,СВЦЭМ!$B$39:$B$782,H$45)+'СЕТ СН'!$G$9+СВЦЭМ!$D$10+'СЕТ СН'!$G$5-'СЕТ СН'!$G$17</f>
        <v>4825.1119272799997</v>
      </c>
      <c r="I70" s="36">
        <f>SUMIFS(СВЦЭМ!$C$39:$C$782,СВЦЭМ!$A$39:$A$782,$A70,СВЦЭМ!$B$39:$B$782,I$45)+'СЕТ СН'!$G$9+СВЦЭМ!$D$10+'СЕТ СН'!$G$5-'СЕТ СН'!$G$17</f>
        <v>4831.5759387399994</v>
      </c>
      <c r="J70" s="36">
        <f>SUMIFS(СВЦЭМ!$C$39:$C$782,СВЦЭМ!$A$39:$A$782,$A70,СВЦЭМ!$B$39:$B$782,J$45)+'СЕТ СН'!$G$9+СВЦЭМ!$D$10+'СЕТ СН'!$G$5-'СЕТ СН'!$G$17</f>
        <v>4678.8608542499996</v>
      </c>
      <c r="K70" s="36">
        <f>SUMIFS(СВЦЭМ!$C$39:$C$782,СВЦЭМ!$A$39:$A$782,$A70,СВЦЭМ!$B$39:$B$782,K$45)+'СЕТ СН'!$G$9+СВЦЭМ!$D$10+'СЕТ СН'!$G$5-'СЕТ СН'!$G$17</f>
        <v>4634.2749642199997</v>
      </c>
      <c r="L70" s="36">
        <f>SUMIFS(СВЦЭМ!$C$39:$C$782,СВЦЭМ!$A$39:$A$782,$A70,СВЦЭМ!$B$39:$B$782,L$45)+'СЕТ СН'!$G$9+СВЦЭМ!$D$10+'СЕТ СН'!$G$5-'СЕТ СН'!$G$17</f>
        <v>4598.2118258099999</v>
      </c>
      <c r="M70" s="36">
        <f>SUMIFS(СВЦЭМ!$C$39:$C$782,СВЦЭМ!$A$39:$A$782,$A70,СВЦЭМ!$B$39:$B$782,M$45)+'СЕТ СН'!$G$9+СВЦЭМ!$D$10+'СЕТ СН'!$G$5-'СЕТ СН'!$G$17</f>
        <v>4599.2216300299997</v>
      </c>
      <c r="N70" s="36">
        <f>SUMIFS(СВЦЭМ!$C$39:$C$782,СВЦЭМ!$A$39:$A$782,$A70,СВЦЭМ!$B$39:$B$782,N$45)+'СЕТ СН'!$G$9+СВЦЭМ!$D$10+'СЕТ СН'!$G$5-'СЕТ СН'!$G$17</f>
        <v>4612.7337415900001</v>
      </c>
      <c r="O70" s="36">
        <f>SUMIFS(СВЦЭМ!$C$39:$C$782,СВЦЭМ!$A$39:$A$782,$A70,СВЦЭМ!$B$39:$B$782,O$45)+'СЕТ СН'!$G$9+СВЦЭМ!$D$10+'СЕТ СН'!$G$5-'СЕТ СН'!$G$17</f>
        <v>4653.0627021500004</v>
      </c>
      <c r="P70" s="36">
        <f>SUMIFS(СВЦЭМ!$C$39:$C$782,СВЦЭМ!$A$39:$A$782,$A70,СВЦЭМ!$B$39:$B$782,P$45)+'СЕТ СН'!$G$9+СВЦЭМ!$D$10+'СЕТ СН'!$G$5-'СЕТ СН'!$G$17</f>
        <v>4675.0342635799998</v>
      </c>
      <c r="Q70" s="36">
        <f>SUMIFS(СВЦЭМ!$C$39:$C$782,СВЦЭМ!$A$39:$A$782,$A70,СВЦЭМ!$B$39:$B$782,Q$45)+'СЕТ СН'!$G$9+СВЦЭМ!$D$10+'СЕТ СН'!$G$5-'СЕТ СН'!$G$17</f>
        <v>4704.0076199699997</v>
      </c>
      <c r="R70" s="36">
        <f>SUMIFS(СВЦЭМ!$C$39:$C$782,СВЦЭМ!$A$39:$A$782,$A70,СВЦЭМ!$B$39:$B$782,R$45)+'СЕТ СН'!$G$9+СВЦЭМ!$D$10+'СЕТ СН'!$G$5-'СЕТ СН'!$G$17</f>
        <v>4703.5268480899995</v>
      </c>
      <c r="S70" s="36">
        <f>SUMIFS(СВЦЭМ!$C$39:$C$782,СВЦЭМ!$A$39:$A$782,$A70,СВЦЭМ!$B$39:$B$782,S$45)+'СЕТ СН'!$G$9+СВЦЭМ!$D$10+'СЕТ СН'!$G$5-'СЕТ СН'!$G$17</f>
        <v>4696.6585598199999</v>
      </c>
      <c r="T70" s="36">
        <f>SUMIFS(СВЦЭМ!$C$39:$C$782,СВЦЭМ!$A$39:$A$782,$A70,СВЦЭМ!$B$39:$B$782,T$45)+'СЕТ СН'!$G$9+СВЦЭМ!$D$10+'СЕТ СН'!$G$5-'СЕТ СН'!$G$17</f>
        <v>4647.24674237</v>
      </c>
      <c r="U70" s="36">
        <f>SUMIFS(СВЦЭМ!$C$39:$C$782,СВЦЭМ!$A$39:$A$782,$A70,СВЦЭМ!$B$39:$B$782,U$45)+'СЕТ СН'!$G$9+СВЦЭМ!$D$10+'СЕТ СН'!$G$5-'СЕТ СН'!$G$17</f>
        <v>4604.6112446999996</v>
      </c>
      <c r="V70" s="36">
        <f>SUMIFS(СВЦЭМ!$C$39:$C$782,СВЦЭМ!$A$39:$A$782,$A70,СВЦЭМ!$B$39:$B$782,V$45)+'СЕТ СН'!$G$9+СВЦЭМ!$D$10+'СЕТ СН'!$G$5-'СЕТ СН'!$G$17</f>
        <v>4759.7047726999999</v>
      </c>
      <c r="W70" s="36">
        <f>SUMIFS(СВЦЭМ!$C$39:$C$782,СВЦЭМ!$A$39:$A$782,$A70,СВЦЭМ!$B$39:$B$782,W$45)+'СЕТ СН'!$G$9+СВЦЭМ!$D$10+'СЕТ СН'!$G$5-'СЕТ СН'!$G$17</f>
        <v>4762.8175341200003</v>
      </c>
      <c r="X70" s="36">
        <f>SUMIFS(СВЦЭМ!$C$39:$C$782,СВЦЭМ!$A$39:$A$782,$A70,СВЦЭМ!$B$39:$B$782,X$45)+'СЕТ СН'!$G$9+СВЦЭМ!$D$10+'СЕТ СН'!$G$5-'СЕТ СН'!$G$17</f>
        <v>4793.0647399400004</v>
      </c>
      <c r="Y70" s="36">
        <f>SUMIFS(СВЦЭМ!$C$39:$C$782,СВЦЭМ!$A$39:$A$782,$A70,СВЦЭМ!$B$39:$B$782,Y$45)+'СЕТ СН'!$G$9+СВЦЭМ!$D$10+'СЕТ СН'!$G$5-'СЕТ СН'!$G$17</f>
        <v>4806.4430524099998</v>
      </c>
    </row>
    <row r="71" spans="1:25" ht="15.75" x14ac:dyDescent="0.2">
      <c r="A71" s="35">
        <f t="shared" si="1"/>
        <v>45348</v>
      </c>
      <c r="B71" s="36">
        <f>SUMIFS(СВЦЭМ!$C$39:$C$782,СВЦЭМ!$A$39:$A$782,$A71,СВЦЭМ!$B$39:$B$782,B$45)+'СЕТ СН'!$G$9+СВЦЭМ!$D$10+'СЕТ СН'!$G$5-'СЕТ СН'!$G$17</f>
        <v>4800.36229465</v>
      </c>
      <c r="C71" s="36">
        <f>SUMIFS(СВЦЭМ!$C$39:$C$782,СВЦЭМ!$A$39:$A$782,$A71,СВЦЭМ!$B$39:$B$782,C$45)+'СЕТ СН'!$G$9+СВЦЭМ!$D$10+'СЕТ СН'!$G$5-'СЕТ СН'!$G$17</f>
        <v>4853.72250059</v>
      </c>
      <c r="D71" s="36">
        <f>SUMIFS(СВЦЭМ!$C$39:$C$782,СВЦЭМ!$A$39:$A$782,$A71,СВЦЭМ!$B$39:$B$782,D$45)+'СЕТ СН'!$G$9+СВЦЭМ!$D$10+'СЕТ СН'!$G$5-'СЕТ СН'!$G$17</f>
        <v>4880.8851849100001</v>
      </c>
      <c r="E71" s="36">
        <f>SUMIFS(СВЦЭМ!$C$39:$C$782,СВЦЭМ!$A$39:$A$782,$A71,СВЦЭМ!$B$39:$B$782,E$45)+'СЕТ СН'!$G$9+СВЦЭМ!$D$10+'СЕТ СН'!$G$5-'СЕТ СН'!$G$17</f>
        <v>4863.8837609499997</v>
      </c>
      <c r="F71" s="36">
        <f>SUMIFS(СВЦЭМ!$C$39:$C$782,СВЦЭМ!$A$39:$A$782,$A71,СВЦЭМ!$B$39:$B$782,F$45)+'СЕТ СН'!$G$9+СВЦЭМ!$D$10+'СЕТ СН'!$G$5-'СЕТ СН'!$G$17</f>
        <v>4867.9571416899998</v>
      </c>
      <c r="G71" s="36">
        <f>SUMIFS(СВЦЭМ!$C$39:$C$782,СВЦЭМ!$A$39:$A$782,$A71,СВЦЭМ!$B$39:$B$782,G$45)+'СЕТ СН'!$G$9+СВЦЭМ!$D$10+'СЕТ СН'!$G$5-'СЕТ СН'!$G$17</f>
        <v>4927.6568729000001</v>
      </c>
      <c r="H71" s="36">
        <f>SUMIFS(СВЦЭМ!$C$39:$C$782,СВЦЭМ!$A$39:$A$782,$A71,СВЦЭМ!$B$39:$B$782,H$45)+'СЕТ СН'!$G$9+СВЦЭМ!$D$10+'СЕТ СН'!$G$5-'СЕТ СН'!$G$17</f>
        <v>4824.1617996799996</v>
      </c>
      <c r="I71" s="36">
        <f>SUMIFS(СВЦЭМ!$C$39:$C$782,СВЦЭМ!$A$39:$A$782,$A71,СВЦЭМ!$B$39:$B$782,I$45)+'СЕТ СН'!$G$9+СВЦЭМ!$D$10+'СЕТ СН'!$G$5-'СЕТ СН'!$G$17</f>
        <v>4761.7776594999996</v>
      </c>
      <c r="J71" s="36">
        <f>SUMIFS(СВЦЭМ!$C$39:$C$782,СВЦЭМ!$A$39:$A$782,$A71,СВЦЭМ!$B$39:$B$782,J$45)+'СЕТ СН'!$G$9+СВЦЭМ!$D$10+'СЕТ СН'!$G$5-'СЕТ СН'!$G$17</f>
        <v>4728.08670136</v>
      </c>
      <c r="K71" s="36">
        <f>SUMIFS(СВЦЭМ!$C$39:$C$782,СВЦЭМ!$A$39:$A$782,$A71,СВЦЭМ!$B$39:$B$782,K$45)+'СЕТ СН'!$G$9+СВЦЭМ!$D$10+'СЕТ СН'!$G$5-'СЕТ СН'!$G$17</f>
        <v>4738.9977060399997</v>
      </c>
      <c r="L71" s="36">
        <f>SUMIFS(СВЦЭМ!$C$39:$C$782,СВЦЭМ!$A$39:$A$782,$A71,СВЦЭМ!$B$39:$B$782,L$45)+'СЕТ СН'!$G$9+СВЦЭМ!$D$10+'СЕТ СН'!$G$5-'СЕТ СН'!$G$17</f>
        <v>4737.3038502999998</v>
      </c>
      <c r="M71" s="36">
        <f>SUMIFS(СВЦЭМ!$C$39:$C$782,СВЦЭМ!$A$39:$A$782,$A71,СВЦЭМ!$B$39:$B$782,M$45)+'СЕТ СН'!$G$9+СВЦЭМ!$D$10+'СЕТ СН'!$G$5-'СЕТ СН'!$G$17</f>
        <v>4745.8920212599996</v>
      </c>
      <c r="N71" s="36">
        <f>SUMIFS(СВЦЭМ!$C$39:$C$782,СВЦЭМ!$A$39:$A$782,$A71,СВЦЭМ!$B$39:$B$782,N$45)+'СЕТ СН'!$G$9+СВЦЭМ!$D$10+'СЕТ СН'!$G$5-'СЕТ СН'!$G$17</f>
        <v>4743.7239664999997</v>
      </c>
      <c r="O71" s="36">
        <f>SUMIFS(СВЦЭМ!$C$39:$C$782,СВЦЭМ!$A$39:$A$782,$A71,СВЦЭМ!$B$39:$B$782,O$45)+'СЕТ СН'!$G$9+СВЦЭМ!$D$10+'СЕТ СН'!$G$5-'СЕТ СН'!$G$17</f>
        <v>4791.1322172399996</v>
      </c>
      <c r="P71" s="36">
        <f>SUMIFS(СВЦЭМ!$C$39:$C$782,СВЦЭМ!$A$39:$A$782,$A71,СВЦЭМ!$B$39:$B$782,P$45)+'СЕТ СН'!$G$9+СВЦЭМ!$D$10+'СЕТ СН'!$G$5-'СЕТ СН'!$G$17</f>
        <v>4809.1903768000002</v>
      </c>
      <c r="Q71" s="36">
        <f>SUMIFS(СВЦЭМ!$C$39:$C$782,СВЦЭМ!$A$39:$A$782,$A71,СВЦЭМ!$B$39:$B$782,Q$45)+'СЕТ СН'!$G$9+СВЦЭМ!$D$10+'СЕТ СН'!$G$5-'СЕТ СН'!$G$17</f>
        <v>4840.7498066600001</v>
      </c>
      <c r="R71" s="36">
        <f>SUMIFS(СВЦЭМ!$C$39:$C$782,СВЦЭМ!$A$39:$A$782,$A71,СВЦЭМ!$B$39:$B$782,R$45)+'СЕТ СН'!$G$9+СВЦЭМ!$D$10+'СЕТ СН'!$G$5-'СЕТ СН'!$G$17</f>
        <v>4834.2600772999995</v>
      </c>
      <c r="S71" s="36">
        <f>SUMIFS(СВЦЭМ!$C$39:$C$782,СВЦЭМ!$A$39:$A$782,$A71,СВЦЭМ!$B$39:$B$782,S$45)+'СЕТ СН'!$G$9+СВЦЭМ!$D$10+'СЕТ СН'!$G$5-'СЕТ СН'!$G$17</f>
        <v>4834.9694485600003</v>
      </c>
      <c r="T71" s="36">
        <f>SUMIFS(СВЦЭМ!$C$39:$C$782,СВЦЭМ!$A$39:$A$782,$A71,СВЦЭМ!$B$39:$B$782,T$45)+'СЕТ СН'!$G$9+СВЦЭМ!$D$10+'СЕТ СН'!$G$5-'СЕТ СН'!$G$17</f>
        <v>4789.6062478599997</v>
      </c>
      <c r="U71" s="36">
        <f>SUMIFS(СВЦЭМ!$C$39:$C$782,СВЦЭМ!$A$39:$A$782,$A71,СВЦЭМ!$B$39:$B$782,U$45)+'СЕТ СН'!$G$9+СВЦЭМ!$D$10+'СЕТ СН'!$G$5-'СЕТ СН'!$G$17</f>
        <v>4751.6894918799999</v>
      </c>
      <c r="V71" s="36">
        <f>SUMIFS(СВЦЭМ!$C$39:$C$782,СВЦЭМ!$A$39:$A$782,$A71,СВЦЭМ!$B$39:$B$782,V$45)+'СЕТ СН'!$G$9+СВЦЭМ!$D$10+'СЕТ СН'!$G$5-'СЕТ СН'!$G$17</f>
        <v>4771.2061424000003</v>
      </c>
      <c r="W71" s="36">
        <f>SUMIFS(СВЦЭМ!$C$39:$C$782,СВЦЭМ!$A$39:$A$782,$A71,СВЦЭМ!$B$39:$B$782,W$45)+'СЕТ СН'!$G$9+СВЦЭМ!$D$10+'СЕТ СН'!$G$5-'СЕТ СН'!$G$17</f>
        <v>4798.7571030399995</v>
      </c>
      <c r="X71" s="36">
        <f>SUMIFS(СВЦЭМ!$C$39:$C$782,СВЦЭМ!$A$39:$A$782,$A71,СВЦЭМ!$B$39:$B$782,X$45)+'СЕТ СН'!$G$9+СВЦЭМ!$D$10+'СЕТ СН'!$G$5-'СЕТ СН'!$G$17</f>
        <v>4795.3197897099999</v>
      </c>
      <c r="Y71" s="36">
        <f>SUMIFS(СВЦЭМ!$C$39:$C$782,СВЦЭМ!$A$39:$A$782,$A71,СВЦЭМ!$B$39:$B$782,Y$45)+'СЕТ СН'!$G$9+СВЦЭМ!$D$10+'СЕТ СН'!$G$5-'СЕТ СН'!$G$17</f>
        <v>4807.8465663699999</v>
      </c>
    </row>
    <row r="72" spans="1:25" ht="15.75" x14ac:dyDescent="0.2">
      <c r="A72" s="35">
        <f t="shared" si="1"/>
        <v>45349</v>
      </c>
      <c r="B72" s="36">
        <f>SUMIFS(СВЦЭМ!$C$39:$C$782,СВЦЭМ!$A$39:$A$782,$A72,СВЦЭМ!$B$39:$B$782,B$45)+'СЕТ СН'!$G$9+СВЦЭМ!$D$10+'СЕТ СН'!$G$5-'СЕТ СН'!$G$17</f>
        <v>4962.7575894500005</v>
      </c>
      <c r="C72" s="36">
        <f>SUMIFS(СВЦЭМ!$C$39:$C$782,СВЦЭМ!$A$39:$A$782,$A72,СВЦЭМ!$B$39:$B$782,C$45)+'СЕТ СН'!$G$9+СВЦЭМ!$D$10+'СЕТ СН'!$G$5-'СЕТ СН'!$G$17</f>
        <v>5012.5396577800002</v>
      </c>
      <c r="D72" s="36">
        <f>SUMIFS(СВЦЭМ!$C$39:$C$782,СВЦЭМ!$A$39:$A$782,$A72,СВЦЭМ!$B$39:$B$782,D$45)+'СЕТ СН'!$G$9+СВЦЭМ!$D$10+'СЕТ СН'!$G$5-'СЕТ СН'!$G$17</f>
        <v>5032.2063384699995</v>
      </c>
      <c r="E72" s="36">
        <f>SUMIFS(СВЦЭМ!$C$39:$C$782,СВЦЭМ!$A$39:$A$782,$A72,СВЦЭМ!$B$39:$B$782,E$45)+'СЕТ СН'!$G$9+СВЦЭМ!$D$10+'СЕТ СН'!$G$5-'СЕТ СН'!$G$17</f>
        <v>5046.7918731</v>
      </c>
      <c r="F72" s="36">
        <f>SUMIFS(СВЦЭМ!$C$39:$C$782,СВЦЭМ!$A$39:$A$782,$A72,СВЦЭМ!$B$39:$B$782,F$45)+'СЕТ СН'!$G$9+СВЦЭМ!$D$10+'СЕТ СН'!$G$5-'СЕТ СН'!$G$17</f>
        <v>5041.62797942</v>
      </c>
      <c r="G72" s="36">
        <f>SUMIFS(СВЦЭМ!$C$39:$C$782,СВЦЭМ!$A$39:$A$782,$A72,СВЦЭМ!$B$39:$B$782,G$45)+'СЕТ СН'!$G$9+СВЦЭМ!$D$10+'СЕТ СН'!$G$5-'СЕТ СН'!$G$17</f>
        <v>5016.3692960099997</v>
      </c>
      <c r="H72" s="36">
        <f>SUMIFS(СВЦЭМ!$C$39:$C$782,СВЦЭМ!$A$39:$A$782,$A72,СВЦЭМ!$B$39:$B$782,H$45)+'СЕТ СН'!$G$9+СВЦЭМ!$D$10+'СЕТ СН'!$G$5-'СЕТ СН'!$G$17</f>
        <v>4928.6692884900003</v>
      </c>
      <c r="I72" s="36">
        <f>SUMIFS(СВЦЭМ!$C$39:$C$782,СВЦЭМ!$A$39:$A$782,$A72,СВЦЭМ!$B$39:$B$782,I$45)+'СЕТ СН'!$G$9+СВЦЭМ!$D$10+'СЕТ СН'!$G$5-'СЕТ СН'!$G$17</f>
        <v>4873.2815431599993</v>
      </c>
      <c r="J72" s="36">
        <f>SUMIFS(СВЦЭМ!$C$39:$C$782,СВЦЭМ!$A$39:$A$782,$A72,СВЦЭМ!$B$39:$B$782,J$45)+'СЕТ СН'!$G$9+СВЦЭМ!$D$10+'СЕТ СН'!$G$5-'СЕТ СН'!$G$17</f>
        <v>4832.6122270300002</v>
      </c>
      <c r="K72" s="36">
        <f>SUMIFS(СВЦЭМ!$C$39:$C$782,СВЦЭМ!$A$39:$A$782,$A72,СВЦЭМ!$B$39:$B$782,K$45)+'СЕТ СН'!$G$9+СВЦЭМ!$D$10+'СЕТ СН'!$G$5-'СЕТ СН'!$G$17</f>
        <v>4842.9813973</v>
      </c>
      <c r="L72" s="36">
        <f>SUMIFS(СВЦЭМ!$C$39:$C$782,СВЦЭМ!$A$39:$A$782,$A72,СВЦЭМ!$B$39:$B$782,L$45)+'СЕТ СН'!$G$9+СВЦЭМ!$D$10+'СЕТ СН'!$G$5-'СЕТ СН'!$G$17</f>
        <v>4828.2679607</v>
      </c>
      <c r="M72" s="36">
        <f>SUMIFS(СВЦЭМ!$C$39:$C$782,СВЦЭМ!$A$39:$A$782,$A72,СВЦЭМ!$B$39:$B$782,M$45)+'СЕТ СН'!$G$9+СВЦЭМ!$D$10+'СЕТ СН'!$G$5-'СЕТ СН'!$G$17</f>
        <v>4851.9320883299997</v>
      </c>
      <c r="N72" s="36">
        <f>SUMIFS(СВЦЭМ!$C$39:$C$782,СВЦЭМ!$A$39:$A$782,$A72,СВЦЭМ!$B$39:$B$782,N$45)+'СЕТ СН'!$G$9+СВЦЭМ!$D$10+'СЕТ СН'!$G$5-'СЕТ СН'!$G$17</f>
        <v>4842.98590745</v>
      </c>
      <c r="O72" s="36">
        <f>SUMIFS(СВЦЭМ!$C$39:$C$782,СВЦЭМ!$A$39:$A$782,$A72,СВЦЭМ!$B$39:$B$782,O$45)+'СЕТ СН'!$G$9+СВЦЭМ!$D$10+'СЕТ СН'!$G$5-'СЕТ СН'!$G$17</f>
        <v>4865.5452418200002</v>
      </c>
      <c r="P72" s="36">
        <f>SUMIFS(СВЦЭМ!$C$39:$C$782,СВЦЭМ!$A$39:$A$782,$A72,СВЦЭМ!$B$39:$B$782,P$45)+'СЕТ СН'!$G$9+СВЦЭМ!$D$10+'СЕТ СН'!$G$5-'СЕТ СН'!$G$17</f>
        <v>4886.6053773499998</v>
      </c>
      <c r="Q72" s="36">
        <f>SUMIFS(СВЦЭМ!$C$39:$C$782,СВЦЭМ!$A$39:$A$782,$A72,СВЦЭМ!$B$39:$B$782,Q$45)+'СЕТ СН'!$G$9+СВЦЭМ!$D$10+'СЕТ СН'!$G$5-'СЕТ СН'!$G$17</f>
        <v>4910.3336962899994</v>
      </c>
      <c r="R72" s="36">
        <f>SUMIFS(СВЦЭМ!$C$39:$C$782,СВЦЭМ!$A$39:$A$782,$A72,СВЦЭМ!$B$39:$B$782,R$45)+'СЕТ СН'!$G$9+СВЦЭМ!$D$10+'СЕТ СН'!$G$5-'СЕТ СН'!$G$17</f>
        <v>4899.0018924699998</v>
      </c>
      <c r="S72" s="36">
        <f>SUMIFS(СВЦЭМ!$C$39:$C$782,СВЦЭМ!$A$39:$A$782,$A72,СВЦЭМ!$B$39:$B$782,S$45)+'СЕТ СН'!$G$9+СВЦЭМ!$D$10+'СЕТ СН'!$G$5-'СЕТ СН'!$G$17</f>
        <v>4890.50337519</v>
      </c>
      <c r="T72" s="36">
        <f>SUMIFS(СВЦЭМ!$C$39:$C$782,СВЦЭМ!$A$39:$A$782,$A72,СВЦЭМ!$B$39:$B$782,T$45)+'СЕТ СН'!$G$9+СВЦЭМ!$D$10+'СЕТ СН'!$G$5-'СЕТ СН'!$G$17</f>
        <v>4845.1810185699997</v>
      </c>
      <c r="U72" s="36">
        <f>SUMIFS(СВЦЭМ!$C$39:$C$782,СВЦЭМ!$A$39:$A$782,$A72,СВЦЭМ!$B$39:$B$782,U$45)+'СЕТ СН'!$G$9+СВЦЭМ!$D$10+'СЕТ СН'!$G$5-'СЕТ СН'!$G$17</f>
        <v>4839.2934043400001</v>
      </c>
      <c r="V72" s="36">
        <f>SUMIFS(СВЦЭМ!$C$39:$C$782,СВЦЭМ!$A$39:$A$782,$A72,СВЦЭМ!$B$39:$B$782,V$45)+'СЕТ СН'!$G$9+СВЦЭМ!$D$10+'СЕТ СН'!$G$5-'СЕТ СН'!$G$17</f>
        <v>4850.0544551200001</v>
      </c>
      <c r="W72" s="36">
        <f>SUMIFS(СВЦЭМ!$C$39:$C$782,СВЦЭМ!$A$39:$A$782,$A72,СВЦЭМ!$B$39:$B$782,W$45)+'СЕТ СН'!$G$9+СВЦЭМ!$D$10+'СЕТ СН'!$G$5-'СЕТ СН'!$G$17</f>
        <v>4864.3261914800005</v>
      </c>
      <c r="X72" s="36">
        <f>SUMIFS(СВЦЭМ!$C$39:$C$782,СВЦЭМ!$A$39:$A$782,$A72,СВЦЭМ!$B$39:$B$782,X$45)+'СЕТ СН'!$G$9+СВЦЭМ!$D$10+'СЕТ СН'!$G$5-'СЕТ СН'!$G$17</f>
        <v>4888.9102633599996</v>
      </c>
      <c r="Y72" s="36">
        <f>SUMIFS(СВЦЭМ!$C$39:$C$782,СВЦЭМ!$A$39:$A$782,$A72,СВЦЭМ!$B$39:$B$782,Y$45)+'СЕТ СН'!$G$9+СВЦЭМ!$D$10+'СЕТ СН'!$G$5-'СЕТ СН'!$G$17</f>
        <v>4892.0366922499998</v>
      </c>
    </row>
    <row r="73" spans="1:25" ht="15.75" x14ac:dyDescent="0.2">
      <c r="A73" s="35">
        <f t="shared" si="1"/>
        <v>45350</v>
      </c>
      <c r="B73" s="36">
        <f>SUMIFS(СВЦЭМ!$C$39:$C$782,СВЦЭМ!$A$39:$A$782,$A73,СВЦЭМ!$B$39:$B$782,B$45)+'СЕТ СН'!$G$9+СВЦЭМ!$D$10+'СЕТ СН'!$G$5-'СЕТ СН'!$G$17</f>
        <v>4973.5911858999998</v>
      </c>
      <c r="C73" s="36">
        <f>SUMIFS(СВЦЭМ!$C$39:$C$782,СВЦЭМ!$A$39:$A$782,$A73,СВЦЭМ!$B$39:$B$782,C$45)+'СЕТ СН'!$G$9+СВЦЭМ!$D$10+'СЕТ СН'!$G$5-'СЕТ СН'!$G$17</f>
        <v>5003.34123155</v>
      </c>
      <c r="D73" s="36">
        <f>SUMIFS(СВЦЭМ!$C$39:$C$782,СВЦЭМ!$A$39:$A$782,$A73,СВЦЭМ!$B$39:$B$782,D$45)+'СЕТ СН'!$G$9+СВЦЭМ!$D$10+'СЕТ СН'!$G$5-'СЕТ СН'!$G$17</f>
        <v>5035.0539121299998</v>
      </c>
      <c r="E73" s="36">
        <f>SUMIFS(СВЦЭМ!$C$39:$C$782,СВЦЭМ!$A$39:$A$782,$A73,СВЦЭМ!$B$39:$B$782,E$45)+'СЕТ СН'!$G$9+СВЦЭМ!$D$10+'СЕТ СН'!$G$5-'СЕТ СН'!$G$17</f>
        <v>5059.2986458300002</v>
      </c>
      <c r="F73" s="36">
        <f>SUMIFS(СВЦЭМ!$C$39:$C$782,СВЦЭМ!$A$39:$A$782,$A73,СВЦЭМ!$B$39:$B$782,F$45)+'СЕТ СН'!$G$9+СВЦЭМ!$D$10+'СЕТ СН'!$G$5-'СЕТ СН'!$G$17</f>
        <v>5058.46398632</v>
      </c>
      <c r="G73" s="36">
        <f>SUMIFS(СВЦЭМ!$C$39:$C$782,СВЦЭМ!$A$39:$A$782,$A73,СВЦЭМ!$B$39:$B$782,G$45)+'СЕТ СН'!$G$9+СВЦЭМ!$D$10+'СЕТ СН'!$G$5-'СЕТ СН'!$G$17</f>
        <v>5037.0801479100001</v>
      </c>
      <c r="H73" s="36">
        <f>SUMIFS(СВЦЭМ!$C$39:$C$782,СВЦЭМ!$A$39:$A$782,$A73,СВЦЭМ!$B$39:$B$782,H$45)+'СЕТ СН'!$G$9+СВЦЭМ!$D$10+'СЕТ СН'!$G$5-'СЕТ СН'!$G$17</f>
        <v>4967.4824436300005</v>
      </c>
      <c r="I73" s="36">
        <f>SUMIFS(СВЦЭМ!$C$39:$C$782,СВЦЭМ!$A$39:$A$782,$A73,СВЦЭМ!$B$39:$B$782,I$45)+'СЕТ СН'!$G$9+СВЦЭМ!$D$10+'СЕТ СН'!$G$5-'СЕТ СН'!$G$17</f>
        <v>4912.2240191599994</v>
      </c>
      <c r="J73" s="36">
        <f>SUMIFS(СВЦЭМ!$C$39:$C$782,СВЦЭМ!$A$39:$A$782,$A73,СВЦЭМ!$B$39:$B$782,J$45)+'СЕТ СН'!$G$9+СВЦЭМ!$D$10+'СЕТ СН'!$G$5-'СЕТ СН'!$G$17</f>
        <v>4874.6623120599997</v>
      </c>
      <c r="K73" s="36">
        <f>SUMIFS(СВЦЭМ!$C$39:$C$782,СВЦЭМ!$A$39:$A$782,$A73,СВЦЭМ!$B$39:$B$782,K$45)+'СЕТ СН'!$G$9+СВЦЭМ!$D$10+'СЕТ СН'!$G$5-'СЕТ СН'!$G$17</f>
        <v>4881.4962094500006</v>
      </c>
      <c r="L73" s="36">
        <f>SUMIFS(СВЦЭМ!$C$39:$C$782,СВЦЭМ!$A$39:$A$782,$A73,СВЦЭМ!$B$39:$B$782,L$45)+'СЕТ СН'!$G$9+СВЦЭМ!$D$10+'СЕТ СН'!$G$5-'СЕТ СН'!$G$17</f>
        <v>4857.32814358</v>
      </c>
      <c r="M73" s="36">
        <f>SUMIFS(СВЦЭМ!$C$39:$C$782,СВЦЭМ!$A$39:$A$782,$A73,СВЦЭМ!$B$39:$B$782,M$45)+'СЕТ СН'!$G$9+СВЦЭМ!$D$10+'СЕТ СН'!$G$5-'СЕТ СН'!$G$17</f>
        <v>4868.9835719500006</v>
      </c>
      <c r="N73" s="36">
        <f>SUMIFS(СВЦЭМ!$C$39:$C$782,СВЦЭМ!$A$39:$A$782,$A73,СВЦЭМ!$B$39:$B$782,N$45)+'СЕТ СН'!$G$9+СВЦЭМ!$D$10+'СЕТ СН'!$G$5-'СЕТ СН'!$G$17</f>
        <v>4888.1099823000004</v>
      </c>
      <c r="O73" s="36">
        <f>SUMIFS(СВЦЭМ!$C$39:$C$782,СВЦЭМ!$A$39:$A$782,$A73,СВЦЭМ!$B$39:$B$782,O$45)+'СЕТ СН'!$G$9+СВЦЭМ!$D$10+'СЕТ СН'!$G$5-'СЕТ СН'!$G$17</f>
        <v>4906.00459727</v>
      </c>
      <c r="P73" s="36">
        <f>SUMIFS(СВЦЭМ!$C$39:$C$782,СВЦЭМ!$A$39:$A$782,$A73,СВЦЭМ!$B$39:$B$782,P$45)+'СЕТ СН'!$G$9+СВЦЭМ!$D$10+'СЕТ СН'!$G$5-'СЕТ СН'!$G$17</f>
        <v>4927.2293563099993</v>
      </c>
      <c r="Q73" s="36">
        <f>SUMIFS(СВЦЭМ!$C$39:$C$782,СВЦЭМ!$A$39:$A$782,$A73,СВЦЭМ!$B$39:$B$782,Q$45)+'СЕТ СН'!$G$9+СВЦЭМ!$D$10+'СЕТ СН'!$G$5-'СЕТ СН'!$G$17</f>
        <v>4957.1517399300001</v>
      </c>
      <c r="R73" s="36">
        <f>SUMIFS(СВЦЭМ!$C$39:$C$782,СВЦЭМ!$A$39:$A$782,$A73,СВЦЭМ!$B$39:$B$782,R$45)+'СЕТ СН'!$G$9+СВЦЭМ!$D$10+'СЕТ СН'!$G$5-'СЕТ СН'!$G$17</f>
        <v>4954.3441644499999</v>
      </c>
      <c r="S73" s="36">
        <f>SUMIFS(СВЦЭМ!$C$39:$C$782,СВЦЭМ!$A$39:$A$782,$A73,СВЦЭМ!$B$39:$B$782,S$45)+'СЕТ СН'!$G$9+СВЦЭМ!$D$10+'СЕТ СН'!$G$5-'СЕТ СН'!$G$17</f>
        <v>4936.0045992100004</v>
      </c>
      <c r="T73" s="36">
        <f>SUMIFS(СВЦЭМ!$C$39:$C$782,СВЦЭМ!$A$39:$A$782,$A73,СВЦЭМ!$B$39:$B$782,T$45)+'СЕТ СН'!$G$9+СВЦЭМ!$D$10+'СЕТ СН'!$G$5-'СЕТ СН'!$G$17</f>
        <v>4897.7820344199999</v>
      </c>
      <c r="U73" s="36">
        <f>SUMIFS(СВЦЭМ!$C$39:$C$782,СВЦЭМ!$A$39:$A$782,$A73,СВЦЭМ!$B$39:$B$782,U$45)+'СЕТ СН'!$G$9+СВЦЭМ!$D$10+'СЕТ СН'!$G$5-'СЕТ СН'!$G$17</f>
        <v>4858.04319811</v>
      </c>
      <c r="V73" s="36">
        <f>SUMIFS(СВЦЭМ!$C$39:$C$782,СВЦЭМ!$A$39:$A$782,$A73,СВЦЭМ!$B$39:$B$782,V$45)+'СЕТ СН'!$G$9+СВЦЭМ!$D$10+'СЕТ СН'!$G$5-'СЕТ СН'!$G$17</f>
        <v>4876.5987270900005</v>
      </c>
      <c r="W73" s="36">
        <f>SUMIFS(СВЦЭМ!$C$39:$C$782,СВЦЭМ!$A$39:$A$782,$A73,СВЦЭМ!$B$39:$B$782,W$45)+'СЕТ СН'!$G$9+СВЦЭМ!$D$10+'СЕТ СН'!$G$5-'СЕТ СН'!$G$17</f>
        <v>4879.5404947400002</v>
      </c>
      <c r="X73" s="36">
        <f>SUMIFS(СВЦЭМ!$C$39:$C$782,СВЦЭМ!$A$39:$A$782,$A73,СВЦЭМ!$B$39:$B$782,X$45)+'СЕТ СН'!$G$9+СВЦЭМ!$D$10+'СЕТ СН'!$G$5-'СЕТ СН'!$G$17</f>
        <v>4915.6682815700005</v>
      </c>
      <c r="Y73" s="36">
        <f>SUMIFS(СВЦЭМ!$C$39:$C$782,СВЦЭМ!$A$39:$A$782,$A73,СВЦЭМ!$B$39:$B$782,Y$45)+'СЕТ СН'!$G$9+СВЦЭМ!$D$10+'СЕТ СН'!$G$5-'СЕТ СН'!$G$17</f>
        <v>4914.1834464700005</v>
      </c>
    </row>
    <row r="74" spans="1:25" ht="15.75" x14ac:dyDescent="0.2">
      <c r="A74" s="35">
        <f t="shared" si="1"/>
        <v>45351</v>
      </c>
      <c r="B74" s="36">
        <f>SUMIFS(СВЦЭМ!$C$39:$C$782,СВЦЭМ!$A$39:$A$782,$A74,СВЦЭМ!$B$39:$B$782,B$45)+'СЕТ СН'!$G$9+СВЦЭМ!$D$10+'СЕТ СН'!$G$5-'СЕТ СН'!$G$17</f>
        <v>4963.0978216799995</v>
      </c>
      <c r="C74" s="36">
        <f>SUMIFS(СВЦЭМ!$C$39:$C$782,СВЦЭМ!$A$39:$A$782,$A74,СВЦЭМ!$B$39:$B$782,C$45)+'СЕТ СН'!$G$9+СВЦЭМ!$D$10+'СЕТ СН'!$G$5-'СЕТ СН'!$G$17</f>
        <v>4990.2825465000005</v>
      </c>
      <c r="D74" s="36">
        <f>SUMIFS(СВЦЭМ!$C$39:$C$782,СВЦЭМ!$A$39:$A$782,$A74,СВЦЭМ!$B$39:$B$782,D$45)+'СЕТ СН'!$G$9+СВЦЭМ!$D$10+'СЕТ СН'!$G$5-'СЕТ СН'!$G$17</f>
        <v>5031.0985548799999</v>
      </c>
      <c r="E74" s="36">
        <f>SUMIFS(СВЦЭМ!$C$39:$C$782,СВЦЭМ!$A$39:$A$782,$A74,СВЦЭМ!$B$39:$B$782,E$45)+'СЕТ СН'!$G$9+СВЦЭМ!$D$10+'СЕТ СН'!$G$5-'СЕТ СН'!$G$17</f>
        <v>5055.2947155900001</v>
      </c>
      <c r="F74" s="36">
        <f>SUMIFS(СВЦЭМ!$C$39:$C$782,СВЦЭМ!$A$39:$A$782,$A74,СВЦЭМ!$B$39:$B$782,F$45)+'СЕТ СН'!$G$9+СВЦЭМ!$D$10+'СЕТ СН'!$G$5-'СЕТ СН'!$G$17</f>
        <v>5052.8764414500001</v>
      </c>
      <c r="G74" s="36">
        <f>SUMIFS(СВЦЭМ!$C$39:$C$782,СВЦЭМ!$A$39:$A$782,$A74,СВЦЭМ!$B$39:$B$782,G$45)+'СЕТ СН'!$G$9+СВЦЭМ!$D$10+'СЕТ СН'!$G$5-'СЕТ СН'!$G$17</f>
        <v>5029.1768213800005</v>
      </c>
      <c r="H74" s="36">
        <f>SUMIFS(СВЦЭМ!$C$39:$C$782,СВЦЭМ!$A$39:$A$782,$A74,СВЦЭМ!$B$39:$B$782,H$45)+'СЕТ СН'!$G$9+СВЦЭМ!$D$10+'СЕТ СН'!$G$5-'СЕТ СН'!$G$17</f>
        <v>4979.8823682500006</v>
      </c>
      <c r="I74" s="36">
        <f>SUMIFS(СВЦЭМ!$C$39:$C$782,СВЦЭМ!$A$39:$A$782,$A74,СВЦЭМ!$B$39:$B$782,I$45)+'СЕТ СН'!$G$9+СВЦЭМ!$D$10+'СЕТ СН'!$G$5-'СЕТ СН'!$G$17</f>
        <v>4927.5570826599997</v>
      </c>
      <c r="J74" s="36">
        <f>SUMIFS(СВЦЭМ!$C$39:$C$782,СВЦЭМ!$A$39:$A$782,$A74,СВЦЭМ!$B$39:$B$782,J$45)+'СЕТ СН'!$G$9+СВЦЭМ!$D$10+'СЕТ СН'!$G$5-'СЕТ СН'!$G$17</f>
        <v>4905.1868538099998</v>
      </c>
      <c r="K74" s="36">
        <f>SUMIFS(СВЦЭМ!$C$39:$C$782,СВЦЭМ!$A$39:$A$782,$A74,СВЦЭМ!$B$39:$B$782,K$45)+'СЕТ СН'!$G$9+СВЦЭМ!$D$10+'СЕТ СН'!$G$5-'СЕТ СН'!$G$17</f>
        <v>4890.4348688199998</v>
      </c>
      <c r="L74" s="36">
        <f>SUMIFS(СВЦЭМ!$C$39:$C$782,СВЦЭМ!$A$39:$A$782,$A74,СВЦЭМ!$B$39:$B$782,L$45)+'СЕТ СН'!$G$9+СВЦЭМ!$D$10+'СЕТ СН'!$G$5-'СЕТ СН'!$G$17</f>
        <v>4892.4221666800004</v>
      </c>
      <c r="M74" s="36">
        <f>SUMIFS(СВЦЭМ!$C$39:$C$782,СВЦЭМ!$A$39:$A$782,$A74,СВЦЭМ!$B$39:$B$782,M$45)+'СЕТ СН'!$G$9+СВЦЭМ!$D$10+'СЕТ СН'!$G$5-'СЕТ СН'!$G$17</f>
        <v>4920.1151338599993</v>
      </c>
      <c r="N74" s="36">
        <f>SUMIFS(СВЦЭМ!$C$39:$C$782,СВЦЭМ!$A$39:$A$782,$A74,СВЦЭМ!$B$39:$B$782,N$45)+'СЕТ СН'!$G$9+СВЦЭМ!$D$10+'СЕТ СН'!$G$5-'СЕТ СН'!$G$17</f>
        <v>4933.7575435700001</v>
      </c>
      <c r="O74" s="36">
        <f>SUMIFS(СВЦЭМ!$C$39:$C$782,СВЦЭМ!$A$39:$A$782,$A74,СВЦЭМ!$B$39:$B$782,O$45)+'СЕТ СН'!$G$9+СВЦЭМ!$D$10+'СЕТ СН'!$G$5-'СЕТ СН'!$G$17</f>
        <v>4967.1148124299998</v>
      </c>
      <c r="P74" s="36">
        <f>SUMIFS(СВЦЭМ!$C$39:$C$782,СВЦЭМ!$A$39:$A$782,$A74,СВЦЭМ!$B$39:$B$782,P$45)+'СЕТ СН'!$G$9+СВЦЭМ!$D$10+'СЕТ СН'!$G$5-'СЕТ СН'!$G$17</f>
        <v>5002.9201012600006</v>
      </c>
      <c r="Q74" s="36">
        <f>SUMIFS(СВЦЭМ!$C$39:$C$782,СВЦЭМ!$A$39:$A$782,$A74,СВЦЭМ!$B$39:$B$782,Q$45)+'СЕТ СН'!$G$9+СВЦЭМ!$D$10+'СЕТ СН'!$G$5-'СЕТ СН'!$G$17</f>
        <v>5021.5985786700003</v>
      </c>
      <c r="R74" s="36">
        <f>SUMIFS(СВЦЭМ!$C$39:$C$782,СВЦЭМ!$A$39:$A$782,$A74,СВЦЭМ!$B$39:$B$782,R$45)+'СЕТ СН'!$G$9+СВЦЭМ!$D$10+'СЕТ СН'!$G$5-'СЕТ СН'!$G$17</f>
        <v>5038.43339182</v>
      </c>
      <c r="S74" s="36">
        <f>SUMIFS(СВЦЭМ!$C$39:$C$782,СВЦЭМ!$A$39:$A$782,$A74,СВЦЭМ!$B$39:$B$782,S$45)+'СЕТ СН'!$G$9+СВЦЭМ!$D$10+'СЕТ СН'!$G$5-'СЕТ СН'!$G$17</f>
        <v>5005.4686580500002</v>
      </c>
      <c r="T74" s="36">
        <f>SUMIFS(СВЦЭМ!$C$39:$C$782,СВЦЭМ!$A$39:$A$782,$A74,СВЦЭМ!$B$39:$B$782,T$45)+'СЕТ СН'!$G$9+СВЦЭМ!$D$10+'СЕТ СН'!$G$5-'СЕТ СН'!$G$17</f>
        <v>4949.4112928300001</v>
      </c>
      <c r="U74" s="36">
        <f>SUMIFS(СВЦЭМ!$C$39:$C$782,СВЦЭМ!$A$39:$A$782,$A74,СВЦЭМ!$B$39:$B$782,U$45)+'СЕТ СН'!$G$9+СВЦЭМ!$D$10+'СЕТ СН'!$G$5-'СЕТ СН'!$G$17</f>
        <v>4899.7115636300005</v>
      </c>
      <c r="V74" s="36">
        <f>SUMIFS(СВЦЭМ!$C$39:$C$782,СВЦЭМ!$A$39:$A$782,$A74,СВЦЭМ!$B$39:$B$782,V$45)+'СЕТ СН'!$G$9+СВЦЭМ!$D$10+'СЕТ СН'!$G$5-'СЕТ СН'!$G$17</f>
        <v>4897.2584287</v>
      </c>
      <c r="W74" s="36">
        <f>SUMIFS(СВЦЭМ!$C$39:$C$782,СВЦЭМ!$A$39:$A$782,$A74,СВЦЭМ!$B$39:$B$782,W$45)+'СЕТ СН'!$G$9+СВЦЭМ!$D$10+'СЕТ СН'!$G$5-'СЕТ СН'!$G$17</f>
        <v>4911.66017749</v>
      </c>
      <c r="X74" s="36">
        <f>SUMIFS(СВЦЭМ!$C$39:$C$782,СВЦЭМ!$A$39:$A$782,$A74,СВЦЭМ!$B$39:$B$782,X$45)+'СЕТ СН'!$G$9+СВЦЭМ!$D$10+'СЕТ СН'!$G$5-'СЕТ СН'!$G$17</f>
        <v>4947.2527124499993</v>
      </c>
      <c r="Y74" s="36">
        <f>SUMIFS(СВЦЭМ!$C$39:$C$782,СВЦЭМ!$A$39:$A$782,$A74,СВЦЭМ!$B$39:$B$782,Y$45)+'СЕТ СН'!$G$9+СВЦЭМ!$D$10+'СЕТ СН'!$G$5-'СЕТ СН'!$G$17</f>
        <v>4936.5755805099998</v>
      </c>
    </row>
    <row r="75" spans="1:25" ht="15.75" x14ac:dyDescent="0.25">
      <c r="A75" s="32"/>
      <c r="B75" s="33"/>
      <c r="C75" s="32"/>
      <c r="D75" s="32"/>
      <c r="E75" s="32"/>
      <c r="F75" s="32"/>
      <c r="G75" s="32"/>
      <c r="H75" s="32"/>
      <c r="I75" s="32"/>
      <c r="J75" s="32"/>
      <c r="K75" s="32"/>
      <c r="L75" s="32"/>
      <c r="M75" s="32"/>
      <c r="N75" s="32"/>
      <c r="O75" s="32"/>
      <c r="P75" s="32"/>
      <c r="Q75" s="32"/>
      <c r="R75" s="32"/>
      <c r="S75" s="32"/>
      <c r="T75" s="32"/>
      <c r="U75" s="32"/>
      <c r="V75" s="32"/>
      <c r="W75" s="32"/>
      <c r="X75" s="32"/>
      <c r="Y75" s="32"/>
    </row>
    <row r="76" spans="1:25" ht="15.75" x14ac:dyDescent="0.25">
      <c r="A76" s="32"/>
      <c r="B76" s="33"/>
      <c r="C76" s="32"/>
      <c r="D76" s="32"/>
      <c r="E76" s="32"/>
      <c r="F76" s="32"/>
      <c r="G76" s="32"/>
      <c r="H76" s="32"/>
      <c r="I76" s="32"/>
      <c r="J76" s="32"/>
      <c r="K76" s="32"/>
      <c r="L76" s="32"/>
      <c r="M76" s="32"/>
      <c r="N76" s="32"/>
      <c r="O76" s="32"/>
      <c r="P76" s="32"/>
      <c r="Q76" s="32"/>
      <c r="R76" s="32"/>
      <c r="S76" s="32"/>
      <c r="T76" s="32"/>
      <c r="U76" s="32"/>
      <c r="V76" s="32"/>
      <c r="W76" s="32"/>
      <c r="X76" s="32"/>
      <c r="Y76" s="32"/>
    </row>
    <row r="77" spans="1:25" ht="12.75" customHeight="1" x14ac:dyDescent="0.2">
      <c r="A77" s="124" t="s">
        <v>7</v>
      </c>
      <c r="B77" s="127" t="s">
        <v>72</v>
      </c>
      <c r="C77" s="128"/>
      <c r="D77" s="128"/>
      <c r="E77" s="128"/>
      <c r="F77" s="128"/>
      <c r="G77" s="128"/>
      <c r="H77" s="128"/>
      <c r="I77" s="128"/>
      <c r="J77" s="128"/>
      <c r="K77" s="128"/>
      <c r="L77" s="128"/>
      <c r="M77" s="128"/>
      <c r="N77" s="128"/>
      <c r="O77" s="128"/>
      <c r="P77" s="128"/>
      <c r="Q77" s="128"/>
      <c r="R77" s="128"/>
      <c r="S77" s="128"/>
      <c r="T77" s="128"/>
      <c r="U77" s="128"/>
      <c r="V77" s="128"/>
      <c r="W77" s="128"/>
      <c r="X77" s="128"/>
      <c r="Y77" s="129"/>
    </row>
    <row r="78" spans="1:25" ht="12.75" customHeight="1" x14ac:dyDescent="0.2">
      <c r="A78" s="125"/>
      <c r="B78" s="130"/>
      <c r="C78" s="131"/>
      <c r="D78" s="131"/>
      <c r="E78" s="131"/>
      <c r="F78" s="131"/>
      <c r="G78" s="131"/>
      <c r="H78" s="131"/>
      <c r="I78" s="131"/>
      <c r="J78" s="131"/>
      <c r="K78" s="131"/>
      <c r="L78" s="131"/>
      <c r="M78" s="131"/>
      <c r="N78" s="131"/>
      <c r="O78" s="131"/>
      <c r="P78" s="131"/>
      <c r="Q78" s="131"/>
      <c r="R78" s="131"/>
      <c r="S78" s="131"/>
      <c r="T78" s="131"/>
      <c r="U78" s="131"/>
      <c r="V78" s="131"/>
      <c r="W78" s="131"/>
      <c r="X78" s="131"/>
      <c r="Y78" s="132"/>
    </row>
    <row r="79" spans="1:25" ht="12.75" customHeight="1" x14ac:dyDescent="0.2">
      <c r="A79" s="126"/>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5" ht="15.75" x14ac:dyDescent="0.2">
      <c r="A80" s="35" t="str">
        <f>A46</f>
        <v>01.02.2024</v>
      </c>
      <c r="B80" s="36">
        <f>SUMIFS(СВЦЭМ!$C$39:$C$782,СВЦЭМ!$A$39:$A$782,$A80,СВЦЭМ!$B$39:$B$782,B$79)+'СЕТ СН'!$H$9+СВЦЭМ!$D$10+'СЕТ СН'!$H$5-'СЕТ СН'!$H$17</f>
        <v>5085.6495586999999</v>
      </c>
      <c r="C80" s="36">
        <f>SUMIFS(СВЦЭМ!$C$39:$C$782,СВЦЭМ!$A$39:$A$782,$A80,СВЦЭМ!$B$39:$B$782,C$79)+'СЕТ СН'!$H$9+СВЦЭМ!$D$10+'СЕТ СН'!$H$5-'СЕТ СН'!$H$17</f>
        <v>5125.8141238999997</v>
      </c>
      <c r="D80" s="36">
        <f>SUMIFS(СВЦЭМ!$C$39:$C$782,СВЦЭМ!$A$39:$A$782,$A80,СВЦЭМ!$B$39:$B$782,D$79)+'СЕТ СН'!$H$9+СВЦЭМ!$D$10+'СЕТ СН'!$H$5-'СЕТ СН'!$H$17</f>
        <v>5128.8534056400003</v>
      </c>
      <c r="E80" s="36">
        <f>SUMIFS(СВЦЭМ!$C$39:$C$782,СВЦЭМ!$A$39:$A$782,$A80,СВЦЭМ!$B$39:$B$782,E$79)+'СЕТ СН'!$H$9+СВЦЭМ!$D$10+'СЕТ СН'!$H$5-'СЕТ СН'!$H$17</f>
        <v>5142.60352685</v>
      </c>
      <c r="F80" s="36">
        <f>SUMIFS(СВЦЭМ!$C$39:$C$782,СВЦЭМ!$A$39:$A$782,$A80,СВЦЭМ!$B$39:$B$782,F$79)+'СЕТ СН'!$H$9+СВЦЭМ!$D$10+'СЕТ СН'!$H$5-'СЕТ СН'!$H$17</f>
        <v>5131.7500060900002</v>
      </c>
      <c r="G80" s="36">
        <f>SUMIFS(СВЦЭМ!$C$39:$C$782,СВЦЭМ!$A$39:$A$782,$A80,СВЦЭМ!$B$39:$B$782,G$79)+'СЕТ СН'!$H$9+СВЦЭМ!$D$10+'СЕТ СН'!$H$5-'СЕТ СН'!$H$17</f>
        <v>5107.6397892700006</v>
      </c>
      <c r="H80" s="36">
        <f>SUMIFS(СВЦЭМ!$C$39:$C$782,СВЦЭМ!$A$39:$A$782,$A80,СВЦЭМ!$B$39:$B$782,H$79)+'СЕТ СН'!$H$9+СВЦЭМ!$D$10+'СЕТ СН'!$H$5-'СЕТ СН'!$H$17</f>
        <v>5039.5375657100003</v>
      </c>
      <c r="I80" s="36">
        <f>SUMIFS(СВЦЭМ!$C$39:$C$782,СВЦЭМ!$A$39:$A$782,$A80,СВЦЭМ!$B$39:$B$782,I$79)+'СЕТ СН'!$H$9+СВЦЭМ!$D$10+'СЕТ СН'!$H$5-'СЕТ СН'!$H$17</f>
        <v>5014.8661441000004</v>
      </c>
      <c r="J80" s="36">
        <f>SUMIFS(СВЦЭМ!$C$39:$C$782,СВЦЭМ!$A$39:$A$782,$A80,СВЦЭМ!$B$39:$B$782,J$79)+'СЕТ СН'!$H$9+СВЦЭМ!$D$10+'СЕТ СН'!$H$5-'СЕТ СН'!$H$17</f>
        <v>4931.9083449700001</v>
      </c>
      <c r="K80" s="36">
        <f>SUMIFS(СВЦЭМ!$C$39:$C$782,СВЦЭМ!$A$39:$A$782,$A80,СВЦЭМ!$B$39:$B$782,K$79)+'СЕТ СН'!$H$9+СВЦЭМ!$D$10+'СЕТ СН'!$H$5-'СЕТ СН'!$H$17</f>
        <v>4894.6495154900003</v>
      </c>
      <c r="L80" s="36">
        <f>SUMIFS(СВЦЭМ!$C$39:$C$782,СВЦЭМ!$A$39:$A$782,$A80,СВЦЭМ!$B$39:$B$782,L$79)+'СЕТ СН'!$H$9+СВЦЭМ!$D$10+'СЕТ СН'!$H$5-'СЕТ СН'!$H$17</f>
        <v>4907.7714090400004</v>
      </c>
      <c r="M80" s="36">
        <f>SUMIFS(СВЦЭМ!$C$39:$C$782,СВЦЭМ!$A$39:$A$782,$A80,СВЦЭМ!$B$39:$B$782,M$79)+'СЕТ СН'!$H$9+СВЦЭМ!$D$10+'СЕТ СН'!$H$5-'СЕТ СН'!$H$17</f>
        <v>4927.86157069</v>
      </c>
      <c r="N80" s="36">
        <f>SUMIFS(СВЦЭМ!$C$39:$C$782,СВЦЭМ!$A$39:$A$782,$A80,СВЦЭМ!$B$39:$B$782,N$79)+'СЕТ СН'!$H$9+СВЦЭМ!$D$10+'СЕТ СН'!$H$5-'СЕТ СН'!$H$17</f>
        <v>4954.2093059600002</v>
      </c>
      <c r="O80" s="36">
        <f>SUMIFS(СВЦЭМ!$C$39:$C$782,СВЦЭМ!$A$39:$A$782,$A80,СВЦЭМ!$B$39:$B$782,O$79)+'СЕТ СН'!$H$9+СВЦЭМ!$D$10+'СЕТ СН'!$H$5-'СЕТ СН'!$H$17</f>
        <v>4957.5001406900001</v>
      </c>
      <c r="P80" s="36">
        <f>SUMIFS(СВЦЭМ!$C$39:$C$782,СВЦЭМ!$A$39:$A$782,$A80,СВЦЭМ!$B$39:$B$782,P$79)+'СЕТ СН'!$H$9+СВЦЭМ!$D$10+'СЕТ СН'!$H$5-'СЕТ СН'!$H$17</f>
        <v>4983.6985906600003</v>
      </c>
      <c r="Q80" s="36">
        <f>SUMIFS(СВЦЭМ!$C$39:$C$782,СВЦЭМ!$A$39:$A$782,$A80,СВЦЭМ!$B$39:$B$782,Q$79)+'СЕТ СН'!$H$9+СВЦЭМ!$D$10+'СЕТ СН'!$H$5-'СЕТ СН'!$H$17</f>
        <v>4997.3953888699998</v>
      </c>
      <c r="R80" s="36">
        <f>SUMIFS(СВЦЭМ!$C$39:$C$782,СВЦЭМ!$A$39:$A$782,$A80,СВЦЭМ!$B$39:$B$782,R$79)+'СЕТ СН'!$H$9+СВЦЭМ!$D$10+'СЕТ СН'!$H$5-'СЕТ СН'!$H$17</f>
        <v>4994.9307386600003</v>
      </c>
      <c r="S80" s="36">
        <f>SUMIFS(СВЦЭМ!$C$39:$C$782,СВЦЭМ!$A$39:$A$782,$A80,СВЦЭМ!$B$39:$B$782,S$79)+'СЕТ СН'!$H$9+СВЦЭМ!$D$10+'СЕТ СН'!$H$5-'СЕТ СН'!$H$17</f>
        <v>4968.9289115299998</v>
      </c>
      <c r="T80" s="36">
        <f>SUMIFS(СВЦЭМ!$C$39:$C$782,СВЦЭМ!$A$39:$A$782,$A80,СВЦЭМ!$B$39:$B$782,T$79)+'СЕТ СН'!$H$9+СВЦЭМ!$D$10+'СЕТ СН'!$H$5-'СЕТ СН'!$H$17</f>
        <v>4939.6364773300002</v>
      </c>
      <c r="U80" s="36">
        <f>SUMIFS(СВЦЭМ!$C$39:$C$782,СВЦЭМ!$A$39:$A$782,$A80,СВЦЭМ!$B$39:$B$782,U$79)+'СЕТ СН'!$H$9+СВЦЭМ!$D$10+'СЕТ СН'!$H$5-'СЕТ СН'!$H$17</f>
        <v>4934.6614377100004</v>
      </c>
      <c r="V80" s="36">
        <f>SUMIFS(СВЦЭМ!$C$39:$C$782,СВЦЭМ!$A$39:$A$782,$A80,СВЦЭМ!$B$39:$B$782,V$79)+'СЕТ СН'!$H$9+СВЦЭМ!$D$10+'СЕТ СН'!$H$5-'СЕТ СН'!$H$17</f>
        <v>4956.6628458600007</v>
      </c>
      <c r="W80" s="36">
        <f>SUMIFS(СВЦЭМ!$C$39:$C$782,СВЦЭМ!$A$39:$A$782,$A80,СВЦЭМ!$B$39:$B$782,W$79)+'СЕТ СН'!$H$9+СВЦЭМ!$D$10+'СЕТ СН'!$H$5-'СЕТ СН'!$H$17</f>
        <v>4969.92051128</v>
      </c>
      <c r="X80" s="36">
        <f>SUMIFS(СВЦЭМ!$C$39:$C$782,СВЦЭМ!$A$39:$A$782,$A80,СВЦЭМ!$B$39:$B$782,X$79)+'СЕТ СН'!$H$9+СВЦЭМ!$D$10+'СЕТ СН'!$H$5-'СЕТ СН'!$H$17</f>
        <v>4998.4210833200004</v>
      </c>
      <c r="Y80" s="36">
        <f>SUMIFS(СВЦЭМ!$C$39:$C$782,СВЦЭМ!$A$39:$A$782,$A80,СВЦЭМ!$B$39:$B$782,Y$79)+'СЕТ СН'!$H$9+СВЦЭМ!$D$10+'СЕТ СН'!$H$5-'СЕТ СН'!$H$17</f>
        <v>5028.2105863400002</v>
      </c>
    </row>
    <row r="81" spans="1:25" ht="15.75" x14ac:dyDescent="0.2">
      <c r="A81" s="35">
        <f>A80+1</f>
        <v>45324</v>
      </c>
      <c r="B81" s="36">
        <f>SUMIFS(СВЦЭМ!$C$39:$C$782,СВЦЭМ!$A$39:$A$782,$A81,СВЦЭМ!$B$39:$B$782,B$79)+'СЕТ СН'!$H$9+СВЦЭМ!$D$10+'СЕТ СН'!$H$5-'СЕТ СН'!$H$17</f>
        <v>5022.9757445699997</v>
      </c>
      <c r="C81" s="36">
        <f>SUMIFS(СВЦЭМ!$C$39:$C$782,СВЦЭМ!$A$39:$A$782,$A81,СВЦЭМ!$B$39:$B$782,C$79)+'СЕТ СН'!$H$9+СВЦЭМ!$D$10+'СЕТ СН'!$H$5-'СЕТ СН'!$H$17</f>
        <v>5047.5370192999999</v>
      </c>
      <c r="D81" s="36">
        <f>SUMIFS(СВЦЭМ!$C$39:$C$782,СВЦЭМ!$A$39:$A$782,$A81,СВЦЭМ!$B$39:$B$782,D$79)+'СЕТ СН'!$H$9+СВЦЭМ!$D$10+'СЕТ СН'!$H$5-'СЕТ СН'!$H$17</f>
        <v>5086.1566326800003</v>
      </c>
      <c r="E81" s="36">
        <f>SUMIFS(СВЦЭМ!$C$39:$C$782,СВЦЭМ!$A$39:$A$782,$A81,СВЦЭМ!$B$39:$B$782,E$79)+'СЕТ СН'!$H$9+СВЦЭМ!$D$10+'СЕТ СН'!$H$5-'СЕТ СН'!$H$17</f>
        <v>5065.9430070799999</v>
      </c>
      <c r="F81" s="36">
        <f>SUMIFS(СВЦЭМ!$C$39:$C$782,СВЦЭМ!$A$39:$A$782,$A81,СВЦЭМ!$B$39:$B$782,F$79)+'СЕТ СН'!$H$9+СВЦЭМ!$D$10+'СЕТ СН'!$H$5-'СЕТ СН'!$H$17</f>
        <v>5064.81283695</v>
      </c>
      <c r="G81" s="36">
        <f>SUMIFS(СВЦЭМ!$C$39:$C$782,СВЦЭМ!$A$39:$A$782,$A81,СВЦЭМ!$B$39:$B$782,G$79)+'СЕТ СН'!$H$9+СВЦЭМ!$D$10+'СЕТ СН'!$H$5-'СЕТ СН'!$H$17</f>
        <v>5060.8577967199999</v>
      </c>
      <c r="H81" s="36">
        <f>SUMIFS(СВЦЭМ!$C$39:$C$782,СВЦЭМ!$A$39:$A$782,$A81,СВЦЭМ!$B$39:$B$782,H$79)+'СЕТ СН'!$H$9+СВЦЭМ!$D$10+'СЕТ СН'!$H$5-'СЕТ СН'!$H$17</f>
        <v>5010.4238808500004</v>
      </c>
      <c r="I81" s="36">
        <f>SUMIFS(СВЦЭМ!$C$39:$C$782,СВЦЭМ!$A$39:$A$782,$A81,СВЦЭМ!$B$39:$B$782,I$79)+'СЕТ СН'!$H$9+СВЦЭМ!$D$10+'СЕТ СН'!$H$5-'СЕТ СН'!$H$17</f>
        <v>4974.5397228900001</v>
      </c>
      <c r="J81" s="36">
        <f>SUMIFS(СВЦЭМ!$C$39:$C$782,СВЦЭМ!$A$39:$A$782,$A81,СВЦЭМ!$B$39:$B$782,J$79)+'СЕТ СН'!$H$9+СВЦЭМ!$D$10+'СЕТ СН'!$H$5-'СЕТ СН'!$H$17</f>
        <v>4917.0407019000004</v>
      </c>
      <c r="K81" s="36">
        <f>SUMIFS(СВЦЭМ!$C$39:$C$782,СВЦЭМ!$A$39:$A$782,$A81,СВЦЭМ!$B$39:$B$782,K$79)+'СЕТ СН'!$H$9+СВЦЭМ!$D$10+'СЕТ СН'!$H$5-'СЕТ СН'!$H$17</f>
        <v>4889.5923055100002</v>
      </c>
      <c r="L81" s="36">
        <f>SUMIFS(СВЦЭМ!$C$39:$C$782,СВЦЭМ!$A$39:$A$782,$A81,СВЦЭМ!$B$39:$B$782,L$79)+'СЕТ СН'!$H$9+СВЦЭМ!$D$10+'СЕТ СН'!$H$5-'СЕТ СН'!$H$17</f>
        <v>4883.9601135800003</v>
      </c>
      <c r="M81" s="36">
        <f>SUMIFS(СВЦЭМ!$C$39:$C$782,СВЦЭМ!$A$39:$A$782,$A81,СВЦЭМ!$B$39:$B$782,M$79)+'СЕТ СН'!$H$9+СВЦЭМ!$D$10+'СЕТ СН'!$H$5-'СЕТ СН'!$H$17</f>
        <v>4890.3500972900001</v>
      </c>
      <c r="N81" s="36">
        <f>SUMIFS(СВЦЭМ!$C$39:$C$782,СВЦЭМ!$A$39:$A$782,$A81,СВЦЭМ!$B$39:$B$782,N$79)+'СЕТ СН'!$H$9+СВЦЭМ!$D$10+'СЕТ СН'!$H$5-'СЕТ СН'!$H$17</f>
        <v>4912.60469732</v>
      </c>
      <c r="O81" s="36">
        <f>SUMIFS(СВЦЭМ!$C$39:$C$782,СВЦЭМ!$A$39:$A$782,$A81,СВЦЭМ!$B$39:$B$782,O$79)+'СЕТ СН'!$H$9+СВЦЭМ!$D$10+'СЕТ СН'!$H$5-'СЕТ СН'!$H$17</f>
        <v>4923.1605520100002</v>
      </c>
      <c r="P81" s="36">
        <f>SUMIFS(СВЦЭМ!$C$39:$C$782,СВЦЭМ!$A$39:$A$782,$A81,СВЦЭМ!$B$39:$B$782,P$79)+'СЕТ СН'!$H$9+СВЦЭМ!$D$10+'СЕТ СН'!$H$5-'СЕТ СН'!$H$17</f>
        <v>4935.6061907900003</v>
      </c>
      <c r="Q81" s="36">
        <f>SUMIFS(СВЦЭМ!$C$39:$C$782,СВЦЭМ!$A$39:$A$782,$A81,СВЦЭМ!$B$39:$B$782,Q$79)+'СЕТ СН'!$H$9+СВЦЭМ!$D$10+'СЕТ СН'!$H$5-'СЕТ СН'!$H$17</f>
        <v>4956.9247063700004</v>
      </c>
      <c r="R81" s="36">
        <f>SUMIFS(СВЦЭМ!$C$39:$C$782,СВЦЭМ!$A$39:$A$782,$A81,СВЦЭМ!$B$39:$B$782,R$79)+'СЕТ СН'!$H$9+СВЦЭМ!$D$10+'СЕТ СН'!$H$5-'СЕТ СН'!$H$17</f>
        <v>4970.2937366300002</v>
      </c>
      <c r="S81" s="36">
        <f>SUMIFS(СВЦЭМ!$C$39:$C$782,СВЦЭМ!$A$39:$A$782,$A81,СВЦЭМ!$B$39:$B$782,S$79)+'СЕТ СН'!$H$9+СВЦЭМ!$D$10+'СЕТ СН'!$H$5-'СЕТ СН'!$H$17</f>
        <v>4982.9937818300004</v>
      </c>
      <c r="T81" s="36">
        <f>SUMIFS(СВЦЭМ!$C$39:$C$782,СВЦЭМ!$A$39:$A$782,$A81,СВЦЭМ!$B$39:$B$782,T$79)+'СЕТ СН'!$H$9+СВЦЭМ!$D$10+'СЕТ СН'!$H$5-'СЕТ СН'!$H$17</f>
        <v>4917.7336317700001</v>
      </c>
      <c r="U81" s="36">
        <f>SUMIFS(СВЦЭМ!$C$39:$C$782,СВЦЭМ!$A$39:$A$782,$A81,СВЦЭМ!$B$39:$B$782,U$79)+'СЕТ СН'!$H$9+СВЦЭМ!$D$10+'СЕТ СН'!$H$5-'СЕТ СН'!$H$17</f>
        <v>4920.6154630199999</v>
      </c>
      <c r="V81" s="36">
        <f>SUMIFS(СВЦЭМ!$C$39:$C$782,СВЦЭМ!$A$39:$A$782,$A81,СВЦЭМ!$B$39:$B$782,V$79)+'СЕТ СН'!$H$9+СВЦЭМ!$D$10+'СЕТ СН'!$H$5-'СЕТ СН'!$H$17</f>
        <v>4921.9382033299999</v>
      </c>
      <c r="W81" s="36">
        <f>SUMIFS(СВЦЭМ!$C$39:$C$782,СВЦЭМ!$A$39:$A$782,$A81,СВЦЭМ!$B$39:$B$782,W$79)+'СЕТ СН'!$H$9+СВЦЭМ!$D$10+'СЕТ СН'!$H$5-'СЕТ СН'!$H$17</f>
        <v>4931.3817595199998</v>
      </c>
      <c r="X81" s="36">
        <f>SUMIFS(СВЦЭМ!$C$39:$C$782,СВЦЭМ!$A$39:$A$782,$A81,СВЦЭМ!$B$39:$B$782,X$79)+'СЕТ СН'!$H$9+СВЦЭМ!$D$10+'СЕТ СН'!$H$5-'СЕТ СН'!$H$17</f>
        <v>4982.5020358399997</v>
      </c>
      <c r="Y81" s="36">
        <f>SUMIFS(СВЦЭМ!$C$39:$C$782,СВЦЭМ!$A$39:$A$782,$A81,СВЦЭМ!$B$39:$B$782,Y$79)+'СЕТ СН'!$H$9+СВЦЭМ!$D$10+'СЕТ СН'!$H$5-'СЕТ СН'!$H$17</f>
        <v>5087.18750464</v>
      </c>
    </row>
    <row r="82" spans="1:25" ht="15.75" x14ac:dyDescent="0.2">
      <c r="A82" s="35">
        <f t="shared" ref="A82:A108" si="2">A81+1</f>
        <v>45325</v>
      </c>
      <c r="B82" s="36">
        <f>SUMIFS(СВЦЭМ!$C$39:$C$782,СВЦЭМ!$A$39:$A$782,$A82,СВЦЭМ!$B$39:$B$782,B$79)+'СЕТ СН'!$H$9+СВЦЭМ!$D$10+'СЕТ СН'!$H$5-'СЕТ СН'!$H$17</f>
        <v>4978.4445878699999</v>
      </c>
      <c r="C82" s="36">
        <f>SUMIFS(СВЦЭМ!$C$39:$C$782,СВЦЭМ!$A$39:$A$782,$A82,СВЦЭМ!$B$39:$B$782,C$79)+'СЕТ СН'!$H$9+СВЦЭМ!$D$10+'СЕТ СН'!$H$5-'СЕТ СН'!$H$17</f>
        <v>4982.1879456699999</v>
      </c>
      <c r="D82" s="36">
        <f>SUMIFS(СВЦЭМ!$C$39:$C$782,СВЦЭМ!$A$39:$A$782,$A82,СВЦЭМ!$B$39:$B$782,D$79)+'СЕТ СН'!$H$9+СВЦЭМ!$D$10+'СЕТ СН'!$H$5-'СЕТ СН'!$H$17</f>
        <v>4998.5195500700002</v>
      </c>
      <c r="E82" s="36">
        <f>SUMIFS(СВЦЭМ!$C$39:$C$782,СВЦЭМ!$A$39:$A$782,$A82,СВЦЭМ!$B$39:$B$782,E$79)+'СЕТ СН'!$H$9+СВЦЭМ!$D$10+'СЕТ СН'!$H$5-'СЕТ СН'!$H$17</f>
        <v>5006.1471770099997</v>
      </c>
      <c r="F82" s="36">
        <f>SUMIFS(СВЦЭМ!$C$39:$C$782,СВЦЭМ!$A$39:$A$782,$A82,СВЦЭМ!$B$39:$B$782,F$79)+'СЕТ СН'!$H$9+СВЦЭМ!$D$10+'СЕТ СН'!$H$5-'СЕТ СН'!$H$17</f>
        <v>5005.5985108599998</v>
      </c>
      <c r="G82" s="36">
        <f>SUMIFS(СВЦЭМ!$C$39:$C$782,СВЦЭМ!$A$39:$A$782,$A82,СВЦЭМ!$B$39:$B$782,G$79)+'СЕТ СН'!$H$9+СВЦЭМ!$D$10+'СЕТ СН'!$H$5-'СЕТ СН'!$H$17</f>
        <v>5008.0721831199999</v>
      </c>
      <c r="H82" s="36">
        <f>SUMIFS(СВЦЭМ!$C$39:$C$782,СВЦЭМ!$A$39:$A$782,$A82,СВЦЭМ!$B$39:$B$782,H$79)+'СЕТ СН'!$H$9+СВЦЭМ!$D$10+'СЕТ СН'!$H$5-'СЕТ СН'!$H$17</f>
        <v>4992.3242560400004</v>
      </c>
      <c r="I82" s="36">
        <f>SUMIFS(СВЦЭМ!$C$39:$C$782,СВЦЭМ!$A$39:$A$782,$A82,СВЦЭМ!$B$39:$B$782,I$79)+'СЕТ СН'!$H$9+СВЦЭМ!$D$10+'СЕТ СН'!$H$5-'СЕТ СН'!$H$17</f>
        <v>4970.0898774300003</v>
      </c>
      <c r="J82" s="36">
        <f>SUMIFS(СВЦЭМ!$C$39:$C$782,СВЦЭМ!$A$39:$A$782,$A82,СВЦЭМ!$B$39:$B$782,J$79)+'СЕТ СН'!$H$9+СВЦЭМ!$D$10+'СЕТ СН'!$H$5-'СЕТ СН'!$H$17</f>
        <v>4943.2294125200006</v>
      </c>
      <c r="K82" s="36">
        <f>SUMIFS(СВЦЭМ!$C$39:$C$782,СВЦЭМ!$A$39:$A$782,$A82,СВЦЭМ!$B$39:$B$782,K$79)+'СЕТ СН'!$H$9+СВЦЭМ!$D$10+'СЕТ СН'!$H$5-'СЕТ СН'!$H$17</f>
        <v>4889.2879534900003</v>
      </c>
      <c r="L82" s="36">
        <f>SUMIFS(СВЦЭМ!$C$39:$C$782,СВЦЭМ!$A$39:$A$782,$A82,СВЦЭМ!$B$39:$B$782,L$79)+'СЕТ СН'!$H$9+СВЦЭМ!$D$10+'СЕТ СН'!$H$5-'СЕТ СН'!$H$17</f>
        <v>4856.6767089599998</v>
      </c>
      <c r="M82" s="36">
        <f>SUMIFS(СВЦЭМ!$C$39:$C$782,СВЦЭМ!$A$39:$A$782,$A82,СВЦЭМ!$B$39:$B$782,M$79)+'СЕТ СН'!$H$9+СВЦЭМ!$D$10+'СЕТ СН'!$H$5-'СЕТ СН'!$H$17</f>
        <v>4862.3924025699998</v>
      </c>
      <c r="N82" s="36">
        <f>SUMIFS(СВЦЭМ!$C$39:$C$782,СВЦЭМ!$A$39:$A$782,$A82,СВЦЭМ!$B$39:$B$782,N$79)+'СЕТ СН'!$H$9+СВЦЭМ!$D$10+'СЕТ СН'!$H$5-'СЕТ СН'!$H$17</f>
        <v>4887.20275838</v>
      </c>
      <c r="O82" s="36">
        <f>SUMIFS(СВЦЭМ!$C$39:$C$782,СВЦЭМ!$A$39:$A$782,$A82,СВЦЭМ!$B$39:$B$782,O$79)+'СЕТ СН'!$H$9+СВЦЭМ!$D$10+'СЕТ СН'!$H$5-'СЕТ СН'!$H$17</f>
        <v>4896.6806240400001</v>
      </c>
      <c r="P82" s="36">
        <f>SUMIFS(СВЦЭМ!$C$39:$C$782,СВЦЭМ!$A$39:$A$782,$A82,СВЦЭМ!$B$39:$B$782,P$79)+'СЕТ СН'!$H$9+СВЦЭМ!$D$10+'СЕТ СН'!$H$5-'СЕТ СН'!$H$17</f>
        <v>4930.7986164200001</v>
      </c>
      <c r="Q82" s="36">
        <f>SUMIFS(СВЦЭМ!$C$39:$C$782,СВЦЭМ!$A$39:$A$782,$A82,СВЦЭМ!$B$39:$B$782,Q$79)+'СЕТ СН'!$H$9+СВЦЭМ!$D$10+'СЕТ СН'!$H$5-'СЕТ СН'!$H$17</f>
        <v>4924.7640947300006</v>
      </c>
      <c r="R82" s="36">
        <f>SUMIFS(СВЦЭМ!$C$39:$C$782,СВЦЭМ!$A$39:$A$782,$A82,СВЦЭМ!$B$39:$B$782,R$79)+'СЕТ СН'!$H$9+СВЦЭМ!$D$10+'СЕТ СН'!$H$5-'СЕТ СН'!$H$17</f>
        <v>4933.7616514300007</v>
      </c>
      <c r="S82" s="36">
        <f>SUMIFS(СВЦЭМ!$C$39:$C$782,СВЦЭМ!$A$39:$A$782,$A82,СВЦЭМ!$B$39:$B$782,S$79)+'СЕТ СН'!$H$9+СВЦЭМ!$D$10+'СЕТ СН'!$H$5-'СЕТ СН'!$H$17</f>
        <v>4913.6377533900004</v>
      </c>
      <c r="T82" s="36">
        <f>SUMIFS(СВЦЭМ!$C$39:$C$782,СВЦЭМ!$A$39:$A$782,$A82,СВЦЭМ!$B$39:$B$782,T$79)+'СЕТ СН'!$H$9+СВЦЭМ!$D$10+'СЕТ СН'!$H$5-'СЕТ СН'!$H$17</f>
        <v>4864.3801109300002</v>
      </c>
      <c r="U82" s="36">
        <f>SUMIFS(СВЦЭМ!$C$39:$C$782,СВЦЭМ!$A$39:$A$782,$A82,СВЦЭМ!$B$39:$B$782,U$79)+'СЕТ СН'!$H$9+СВЦЭМ!$D$10+'СЕТ СН'!$H$5-'СЕТ СН'!$H$17</f>
        <v>4867.2112616499999</v>
      </c>
      <c r="V82" s="36">
        <f>SUMIFS(СВЦЭМ!$C$39:$C$782,СВЦЭМ!$A$39:$A$782,$A82,СВЦЭМ!$B$39:$B$782,V$79)+'СЕТ СН'!$H$9+СВЦЭМ!$D$10+'СЕТ СН'!$H$5-'СЕТ СН'!$H$17</f>
        <v>4877.8403106900005</v>
      </c>
      <c r="W82" s="36">
        <f>SUMIFS(СВЦЭМ!$C$39:$C$782,СВЦЭМ!$A$39:$A$782,$A82,СВЦЭМ!$B$39:$B$782,W$79)+'СЕТ СН'!$H$9+СВЦЭМ!$D$10+'СЕТ СН'!$H$5-'СЕТ СН'!$H$17</f>
        <v>4903.2788935999997</v>
      </c>
      <c r="X82" s="36">
        <f>SUMIFS(СВЦЭМ!$C$39:$C$782,СВЦЭМ!$A$39:$A$782,$A82,СВЦЭМ!$B$39:$B$782,X$79)+'СЕТ СН'!$H$9+СВЦЭМ!$D$10+'СЕТ СН'!$H$5-'СЕТ СН'!$H$17</f>
        <v>4924.2714107000002</v>
      </c>
      <c r="Y82" s="36">
        <f>SUMIFS(СВЦЭМ!$C$39:$C$782,СВЦЭМ!$A$39:$A$782,$A82,СВЦЭМ!$B$39:$B$782,Y$79)+'СЕТ СН'!$H$9+СВЦЭМ!$D$10+'СЕТ СН'!$H$5-'СЕТ СН'!$H$17</f>
        <v>4949.4655490799996</v>
      </c>
    </row>
    <row r="83" spans="1:25" ht="15.75" x14ac:dyDescent="0.2">
      <c r="A83" s="35">
        <f t="shared" si="2"/>
        <v>45326</v>
      </c>
      <c r="B83" s="36">
        <f>SUMIFS(СВЦЭМ!$C$39:$C$782,СВЦЭМ!$A$39:$A$782,$A83,СВЦЭМ!$B$39:$B$782,B$79)+'СЕТ СН'!$H$9+СВЦЭМ!$D$10+'СЕТ СН'!$H$5-'СЕТ СН'!$H$17</f>
        <v>4908.8337184000002</v>
      </c>
      <c r="C83" s="36">
        <f>SUMIFS(СВЦЭМ!$C$39:$C$782,СВЦЭМ!$A$39:$A$782,$A83,СВЦЭМ!$B$39:$B$782,C$79)+'СЕТ СН'!$H$9+СВЦЭМ!$D$10+'СЕТ СН'!$H$5-'СЕТ СН'!$H$17</f>
        <v>4922.7624352500006</v>
      </c>
      <c r="D83" s="36">
        <f>SUMIFS(СВЦЭМ!$C$39:$C$782,СВЦЭМ!$A$39:$A$782,$A83,СВЦЭМ!$B$39:$B$782,D$79)+'СЕТ СН'!$H$9+СВЦЭМ!$D$10+'СЕТ СН'!$H$5-'СЕТ СН'!$H$17</f>
        <v>4937.9289275400006</v>
      </c>
      <c r="E83" s="36">
        <f>SUMIFS(СВЦЭМ!$C$39:$C$782,СВЦЭМ!$A$39:$A$782,$A83,СВЦЭМ!$B$39:$B$782,E$79)+'СЕТ СН'!$H$9+СВЦЭМ!$D$10+'СЕТ СН'!$H$5-'СЕТ СН'!$H$17</f>
        <v>4949.6519889600004</v>
      </c>
      <c r="F83" s="36">
        <f>SUMIFS(СВЦЭМ!$C$39:$C$782,СВЦЭМ!$A$39:$A$782,$A83,СВЦЭМ!$B$39:$B$782,F$79)+'СЕТ СН'!$H$9+СВЦЭМ!$D$10+'СЕТ СН'!$H$5-'СЕТ СН'!$H$17</f>
        <v>4943.7418157600005</v>
      </c>
      <c r="G83" s="36">
        <f>SUMIFS(СВЦЭМ!$C$39:$C$782,СВЦЭМ!$A$39:$A$782,$A83,СВЦЭМ!$B$39:$B$782,G$79)+'СЕТ СН'!$H$9+СВЦЭМ!$D$10+'СЕТ СН'!$H$5-'СЕТ СН'!$H$17</f>
        <v>4934.6606150300004</v>
      </c>
      <c r="H83" s="36">
        <f>SUMIFS(СВЦЭМ!$C$39:$C$782,СВЦЭМ!$A$39:$A$782,$A83,СВЦЭМ!$B$39:$B$782,H$79)+'СЕТ СН'!$H$9+СВЦЭМ!$D$10+'СЕТ СН'!$H$5-'СЕТ СН'!$H$17</f>
        <v>4912.4705207400002</v>
      </c>
      <c r="I83" s="36">
        <f>SUMIFS(СВЦЭМ!$C$39:$C$782,СВЦЭМ!$A$39:$A$782,$A83,СВЦЭМ!$B$39:$B$782,I$79)+'СЕТ СН'!$H$9+СВЦЭМ!$D$10+'СЕТ СН'!$H$5-'СЕТ СН'!$H$17</f>
        <v>4917.1264761100001</v>
      </c>
      <c r="J83" s="36">
        <f>SUMIFS(СВЦЭМ!$C$39:$C$782,СВЦЭМ!$A$39:$A$782,$A83,СВЦЭМ!$B$39:$B$782,J$79)+'СЕТ СН'!$H$9+СВЦЭМ!$D$10+'СЕТ СН'!$H$5-'СЕТ СН'!$H$17</f>
        <v>4896.0031711400006</v>
      </c>
      <c r="K83" s="36">
        <f>SUMIFS(СВЦЭМ!$C$39:$C$782,СВЦЭМ!$A$39:$A$782,$A83,СВЦЭМ!$B$39:$B$782,K$79)+'СЕТ СН'!$H$9+СВЦЭМ!$D$10+'СЕТ СН'!$H$5-'СЕТ СН'!$H$17</f>
        <v>4842.7632066599999</v>
      </c>
      <c r="L83" s="36">
        <f>SUMIFS(СВЦЭМ!$C$39:$C$782,СВЦЭМ!$A$39:$A$782,$A83,СВЦЭМ!$B$39:$B$782,L$79)+'СЕТ СН'!$H$9+СВЦЭМ!$D$10+'СЕТ СН'!$H$5-'СЕТ СН'!$H$17</f>
        <v>4809.4502758500003</v>
      </c>
      <c r="M83" s="36">
        <f>SUMIFS(СВЦЭМ!$C$39:$C$782,СВЦЭМ!$A$39:$A$782,$A83,СВЦЭМ!$B$39:$B$782,M$79)+'СЕТ СН'!$H$9+СВЦЭМ!$D$10+'СЕТ СН'!$H$5-'СЕТ СН'!$H$17</f>
        <v>4818.5700366900001</v>
      </c>
      <c r="N83" s="36">
        <f>SUMIFS(СВЦЭМ!$C$39:$C$782,СВЦЭМ!$A$39:$A$782,$A83,СВЦЭМ!$B$39:$B$782,N$79)+'СЕТ СН'!$H$9+СВЦЭМ!$D$10+'СЕТ СН'!$H$5-'СЕТ СН'!$H$17</f>
        <v>4832.6554824800005</v>
      </c>
      <c r="O83" s="36">
        <f>SUMIFS(СВЦЭМ!$C$39:$C$782,СВЦЭМ!$A$39:$A$782,$A83,СВЦЭМ!$B$39:$B$782,O$79)+'СЕТ СН'!$H$9+СВЦЭМ!$D$10+'СЕТ СН'!$H$5-'СЕТ СН'!$H$17</f>
        <v>4849.9756766999999</v>
      </c>
      <c r="P83" s="36">
        <f>SUMIFS(СВЦЭМ!$C$39:$C$782,СВЦЭМ!$A$39:$A$782,$A83,СВЦЭМ!$B$39:$B$782,P$79)+'СЕТ СН'!$H$9+СВЦЭМ!$D$10+'СЕТ СН'!$H$5-'СЕТ СН'!$H$17</f>
        <v>4859.0249122499999</v>
      </c>
      <c r="Q83" s="36">
        <f>SUMIFS(СВЦЭМ!$C$39:$C$782,СВЦЭМ!$A$39:$A$782,$A83,СВЦЭМ!$B$39:$B$782,Q$79)+'СЕТ СН'!$H$9+СВЦЭМ!$D$10+'СЕТ СН'!$H$5-'СЕТ СН'!$H$17</f>
        <v>4882.7902440500002</v>
      </c>
      <c r="R83" s="36">
        <f>SUMIFS(СВЦЭМ!$C$39:$C$782,СВЦЭМ!$A$39:$A$782,$A83,СВЦЭМ!$B$39:$B$782,R$79)+'СЕТ СН'!$H$9+СВЦЭМ!$D$10+'СЕТ СН'!$H$5-'СЕТ СН'!$H$17</f>
        <v>4874.6507282399998</v>
      </c>
      <c r="S83" s="36">
        <f>SUMIFS(СВЦЭМ!$C$39:$C$782,СВЦЭМ!$A$39:$A$782,$A83,СВЦЭМ!$B$39:$B$782,S$79)+'СЕТ СН'!$H$9+СВЦЭМ!$D$10+'СЕТ СН'!$H$5-'СЕТ СН'!$H$17</f>
        <v>4849.7454112100004</v>
      </c>
      <c r="T83" s="36">
        <f>SUMIFS(СВЦЭМ!$C$39:$C$782,СВЦЭМ!$A$39:$A$782,$A83,СВЦЭМ!$B$39:$B$782,T$79)+'СЕТ СН'!$H$9+СВЦЭМ!$D$10+'СЕТ СН'!$H$5-'СЕТ СН'!$H$17</f>
        <v>4800.3030668000001</v>
      </c>
      <c r="U83" s="36">
        <f>SUMIFS(СВЦЭМ!$C$39:$C$782,СВЦЭМ!$A$39:$A$782,$A83,СВЦЭМ!$B$39:$B$782,U$79)+'СЕТ СН'!$H$9+СВЦЭМ!$D$10+'СЕТ СН'!$H$5-'СЕТ СН'!$H$17</f>
        <v>4788.4910130300004</v>
      </c>
      <c r="V83" s="36">
        <f>SUMIFS(СВЦЭМ!$C$39:$C$782,СВЦЭМ!$A$39:$A$782,$A83,СВЦЭМ!$B$39:$B$782,V$79)+'СЕТ СН'!$H$9+СВЦЭМ!$D$10+'СЕТ СН'!$H$5-'СЕТ СН'!$H$17</f>
        <v>4806.9207703400007</v>
      </c>
      <c r="W83" s="36">
        <f>SUMIFS(СВЦЭМ!$C$39:$C$782,СВЦЭМ!$A$39:$A$782,$A83,СВЦЭМ!$B$39:$B$782,W$79)+'СЕТ СН'!$H$9+СВЦЭМ!$D$10+'СЕТ СН'!$H$5-'СЕТ СН'!$H$17</f>
        <v>4819.7497587400003</v>
      </c>
      <c r="X83" s="36">
        <f>SUMIFS(СВЦЭМ!$C$39:$C$782,СВЦЭМ!$A$39:$A$782,$A83,СВЦЭМ!$B$39:$B$782,X$79)+'СЕТ СН'!$H$9+СВЦЭМ!$D$10+'СЕТ СН'!$H$5-'СЕТ СН'!$H$17</f>
        <v>4841.1504890400001</v>
      </c>
      <c r="Y83" s="36">
        <f>SUMIFS(СВЦЭМ!$C$39:$C$782,СВЦЭМ!$A$39:$A$782,$A83,СВЦЭМ!$B$39:$B$782,Y$79)+'СЕТ СН'!$H$9+СВЦЭМ!$D$10+'СЕТ СН'!$H$5-'СЕТ СН'!$H$17</f>
        <v>4865.7127979800007</v>
      </c>
    </row>
    <row r="84" spans="1:25" ht="15.75" x14ac:dyDescent="0.2">
      <c r="A84" s="35">
        <f t="shared" si="2"/>
        <v>45327</v>
      </c>
      <c r="B84" s="36">
        <f>SUMIFS(СВЦЭМ!$C$39:$C$782,СВЦЭМ!$A$39:$A$782,$A84,СВЦЭМ!$B$39:$B$782,B$79)+'СЕТ СН'!$H$9+СВЦЭМ!$D$10+'СЕТ СН'!$H$5-'СЕТ СН'!$H$17</f>
        <v>4958.1971737200001</v>
      </c>
      <c r="C84" s="36">
        <f>SUMIFS(СВЦЭМ!$C$39:$C$782,СВЦЭМ!$A$39:$A$782,$A84,СВЦЭМ!$B$39:$B$782,C$79)+'СЕТ СН'!$H$9+СВЦЭМ!$D$10+'СЕТ СН'!$H$5-'СЕТ СН'!$H$17</f>
        <v>5033.8157655699997</v>
      </c>
      <c r="D84" s="36">
        <f>SUMIFS(СВЦЭМ!$C$39:$C$782,СВЦЭМ!$A$39:$A$782,$A84,СВЦЭМ!$B$39:$B$782,D$79)+'СЕТ СН'!$H$9+СВЦЭМ!$D$10+'СЕТ СН'!$H$5-'СЕТ СН'!$H$17</f>
        <v>5077.6551872199998</v>
      </c>
      <c r="E84" s="36">
        <f>SUMIFS(СВЦЭМ!$C$39:$C$782,СВЦЭМ!$A$39:$A$782,$A84,СВЦЭМ!$B$39:$B$782,E$79)+'СЕТ СН'!$H$9+СВЦЭМ!$D$10+'СЕТ СН'!$H$5-'СЕТ СН'!$H$17</f>
        <v>5087.5210421199999</v>
      </c>
      <c r="F84" s="36">
        <f>SUMIFS(СВЦЭМ!$C$39:$C$782,СВЦЭМ!$A$39:$A$782,$A84,СВЦЭМ!$B$39:$B$782,F$79)+'СЕТ СН'!$H$9+СВЦЭМ!$D$10+'СЕТ СН'!$H$5-'СЕТ СН'!$H$17</f>
        <v>5075.7774190500004</v>
      </c>
      <c r="G84" s="36">
        <f>SUMIFS(СВЦЭМ!$C$39:$C$782,СВЦЭМ!$A$39:$A$782,$A84,СВЦЭМ!$B$39:$B$782,G$79)+'СЕТ СН'!$H$9+СВЦЭМ!$D$10+'СЕТ СН'!$H$5-'СЕТ СН'!$H$17</f>
        <v>5079.4833308699999</v>
      </c>
      <c r="H84" s="36">
        <f>SUMIFS(СВЦЭМ!$C$39:$C$782,СВЦЭМ!$A$39:$A$782,$A84,СВЦЭМ!$B$39:$B$782,H$79)+'СЕТ СН'!$H$9+СВЦЭМ!$D$10+'СЕТ СН'!$H$5-'СЕТ СН'!$H$17</f>
        <v>5021.8988501900003</v>
      </c>
      <c r="I84" s="36">
        <f>SUMIFS(СВЦЭМ!$C$39:$C$782,СВЦЭМ!$A$39:$A$782,$A84,СВЦЭМ!$B$39:$B$782,I$79)+'СЕТ СН'!$H$9+СВЦЭМ!$D$10+'СЕТ СН'!$H$5-'СЕТ СН'!$H$17</f>
        <v>4961.8864153100003</v>
      </c>
      <c r="J84" s="36">
        <f>SUMIFS(СВЦЭМ!$C$39:$C$782,СВЦЭМ!$A$39:$A$782,$A84,СВЦЭМ!$B$39:$B$782,J$79)+'СЕТ СН'!$H$9+СВЦЭМ!$D$10+'СЕТ СН'!$H$5-'СЕТ СН'!$H$17</f>
        <v>4925.7867177400003</v>
      </c>
      <c r="K84" s="36">
        <f>SUMIFS(СВЦЭМ!$C$39:$C$782,СВЦЭМ!$A$39:$A$782,$A84,СВЦЭМ!$B$39:$B$782,K$79)+'СЕТ СН'!$H$9+СВЦЭМ!$D$10+'СЕТ СН'!$H$5-'СЕТ СН'!$H$17</f>
        <v>4886.5141402600002</v>
      </c>
      <c r="L84" s="36">
        <f>SUMIFS(СВЦЭМ!$C$39:$C$782,СВЦЭМ!$A$39:$A$782,$A84,СВЦЭМ!$B$39:$B$782,L$79)+'СЕТ СН'!$H$9+СВЦЭМ!$D$10+'СЕТ СН'!$H$5-'СЕТ СН'!$H$17</f>
        <v>4882.1131584600007</v>
      </c>
      <c r="M84" s="36">
        <f>SUMIFS(СВЦЭМ!$C$39:$C$782,СВЦЭМ!$A$39:$A$782,$A84,СВЦЭМ!$B$39:$B$782,M$79)+'СЕТ СН'!$H$9+СВЦЭМ!$D$10+'СЕТ СН'!$H$5-'СЕТ СН'!$H$17</f>
        <v>4904.4807283600003</v>
      </c>
      <c r="N84" s="36">
        <f>SUMIFS(СВЦЭМ!$C$39:$C$782,СВЦЭМ!$A$39:$A$782,$A84,СВЦЭМ!$B$39:$B$782,N$79)+'СЕТ СН'!$H$9+СВЦЭМ!$D$10+'СЕТ СН'!$H$5-'СЕТ СН'!$H$17</f>
        <v>4917.3087805100004</v>
      </c>
      <c r="O84" s="36">
        <f>SUMIFS(СВЦЭМ!$C$39:$C$782,СВЦЭМ!$A$39:$A$782,$A84,СВЦЭМ!$B$39:$B$782,O$79)+'СЕТ СН'!$H$9+СВЦЭМ!$D$10+'СЕТ СН'!$H$5-'СЕТ СН'!$H$17</f>
        <v>4930.6038928899998</v>
      </c>
      <c r="P84" s="36">
        <f>SUMIFS(СВЦЭМ!$C$39:$C$782,СВЦЭМ!$A$39:$A$782,$A84,СВЦЭМ!$B$39:$B$782,P$79)+'СЕТ СН'!$H$9+СВЦЭМ!$D$10+'СЕТ СН'!$H$5-'СЕТ СН'!$H$17</f>
        <v>4944.2790501600002</v>
      </c>
      <c r="Q84" s="36">
        <f>SUMIFS(СВЦЭМ!$C$39:$C$782,СВЦЭМ!$A$39:$A$782,$A84,СВЦЭМ!$B$39:$B$782,Q$79)+'СЕТ СН'!$H$9+СВЦЭМ!$D$10+'СЕТ СН'!$H$5-'СЕТ СН'!$H$17</f>
        <v>4957.1629433400003</v>
      </c>
      <c r="R84" s="36">
        <f>SUMIFS(СВЦЭМ!$C$39:$C$782,СВЦЭМ!$A$39:$A$782,$A84,СВЦЭМ!$B$39:$B$782,R$79)+'СЕТ СН'!$H$9+СВЦЭМ!$D$10+'СЕТ СН'!$H$5-'СЕТ СН'!$H$17</f>
        <v>4961.1397096600003</v>
      </c>
      <c r="S84" s="36">
        <f>SUMIFS(СВЦЭМ!$C$39:$C$782,СВЦЭМ!$A$39:$A$782,$A84,СВЦЭМ!$B$39:$B$782,S$79)+'СЕТ СН'!$H$9+СВЦЭМ!$D$10+'СЕТ СН'!$H$5-'СЕТ СН'!$H$17</f>
        <v>4948.6857456600001</v>
      </c>
      <c r="T84" s="36">
        <f>SUMIFS(СВЦЭМ!$C$39:$C$782,СВЦЭМ!$A$39:$A$782,$A84,СВЦЭМ!$B$39:$B$782,T$79)+'СЕТ СН'!$H$9+СВЦЭМ!$D$10+'СЕТ СН'!$H$5-'СЕТ СН'!$H$17</f>
        <v>4897.8161321999996</v>
      </c>
      <c r="U84" s="36">
        <f>SUMIFS(СВЦЭМ!$C$39:$C$782,СВЦЭМ!$A$39:$A$782,$A84,СВЦЭМ!$B$39:$B$782,U$79)+'СЕТ СН'!$H$9+СВЦЭМ!$D$10+'СЕТ СН'!$H$5-'СЕТ СН'!$H$17</f>
        <v>4892.73147427</v>
      </c>
      <c r="V84" s="36">
        <f>SUMIFS(СВЦЭМ!$C$39:$C$782,СВЦЭМ!$A$39:$A$782,$A84,СВЦЭМ!$B$39:$B$782,V$79)+'СЕТ СН'!$H$9+СВЦЭМ!$D$10+'СЕТ СН'!$H$5-'СЕТ СН'!$H$17</f>
        <v>4906.9757145100002</v>
      </c>
      <c r="W84" s="36">
        <f>SUMIFS(СВЦЭМ!$C$39:$C$782,СВЦЭМ!$A$39:$A$782,$A84,СВЦЭМ!$B$39:$B$782,W$79)+'СЕТ СН'!$H$9+СВЦЭМ!$D$10+'СЕТ СН'!$H$5-'СЕТ СН'!$H$17</f>
        <v>4930.41861995</v>
      </c>
      <c r="X84" s="36">
        <f>SUMIFS(СВЦЭМ!$C$39:$C$782,СВЦЭМ!$A$39:$A$782,$A84,СВЦЭМ!$B$39:$B$782,X$79)+'СЕТ СН'!$H$9+СВЦЭМ!$D$10+'СЕТ СН'!$H$5-'СЕТ СН'!$H$17</f>
        <v>4966.0151696800003</v>
      </c>
      <c r="Y84" s="36">
        <f>SUMIFS(СВЦЭМ!$C$39:$C$782,СВЦЭМ!$A$39:$A$782,$A84,СВЦЭМ!$B$39:$B$782,Y$79)+'СЕТ СН'!$H$9+СВЦЭМ!$D$10+'СЕТ СН'!$H$5-'СЕТ СН'!$H$17</f>
        <v>4989.0030543600005</v>
      </c>
    </row>
    <row r="85" spans="1:25" ht="15.75" x14ac:dyDescent="0.2">
      <c r="A85" s="35">
        <f t="shared" si="2"/>
        <v>45328</v>
      </c>
      <c r="B85" s="36">
        <f>SUMIFS(СВЦЭМ!$C$39:$C$782,СВЦЭМ!$A$39:$A$782,$A85,СВЦЭМ!$B$39:$B$782,B$79)+'СЕТ СН'!$H$9+СВЦЭМ!$D$10+'СЕТ СН'!$H$5-'СЕТ СН'!$H$17</f>
        <v>5072.0478021600002</v>
      </c>
      <c r="C85" s="36">
        <f>SUMIFS(СВЦЭМ!$C$39:$C$782,СВЦЭМ!$A$39:$A$782,$A85,СВЦЭМ!$B$39:$B$782,C$79)+'СЕТ СН'!$H$9+СВЦЭМ!$D$10+'СЕТ СН'!$H$5-'СЕТ СН'!$H$17</f>
        <v>5110.3449129100009</v>
      </c>
      <c r="D85" s="36">
        <f>SUMIFS(СВЦЭМ!$C$39:$C$782,СВЦЭМ!$A$39:$A$782,$A85,СВЦЭМ!$B$39:$B$782,D$79)+'СЕТ СН'!$H$9+СВЦЭМ!$D$10+'СЕТ СН'!$H$5-'СЕТ СН'!$H$17</f>
        <v>5184.82620778</v>
      </c>
      <c r="E85" s="36">
        <f>SUMIFS(СВЦЭМ!$C$39:$C$782,СВЦЭМ!$A$39:$A$782,$A85,СВЦЭМ!$B$39:$B$782,E$79)+'СЕТ СН'!$H$9+СВЦЭМ!$D$10+'СЕТ СН'!$H$5-'СЕТ СН'!$H$17</f>
        <v>5234.7961528300002</v>
      </c>
      <c r="F85" s="36">
        <f>SUMIFS(СВЦЭМ!$C$39:$C$782,СВЦЭМ!$A$39:$A$782,$A85,СВЦЭМ!$B$39:$B$782,F$79)+'СЕТ СН'!$H$9+СВЦЭМ!$D$10+'СЕТ СН'!$H$5-'СЕТ СН'!$H$17</f>
        <v>5241.7016727700002</v>
      </c>
      <c r="G85" s="36">
        <f>SUMIFS(СВЦЭМ!$C$39:$C$782,СВЦЭМ!$A$39:$A$782,$A85,СВЦЭМ!$B$39:$B$782,G$79)+'СЕТ СН'!$H$9+СВЦЭМ!$D$10+'СЕТ СН'!$H$5-'СЕТ СН'!$H$17</f>
        <v>5236.2723607900007</v>
      </c>
      <c r="H85" s="36">
        <f>SUMIFS(СВЦЭМ!$C$39:$C$782,СВЦЭМ!$A$39:$A$782,$A85,СВЦЭМ!$B$39:$B$782,H$79)+'СЕТ СН'!$H$9+СВЦЭМ!$D$10+'СЕТ СН'!$H$5-'СЕТ СН'!$H$17</f>
        <v>5167.1541755300004</v>
      </c>
      <c r="I85" s="36">
        <f>SUMIFS(СВЦЭМ!$C$39:$C$782,СВЦЭМ!$A$39:$A$782,$A85,СВЦЭМ!$B$39:$B$782,I$79)+'СЕТ СН'!$H$9+СВЦЭМ!$D$10+'СЕТ СН'!$H$5-'СЕТ СН'!$H$17</f>
        <v>5126.4565207300002</v>
      </c>
      <c r="J85" s="36">
        <f>SUMIFS(СВЦЭМ!$C$39:$C$782,СВЦЭМ!$A$39:$A$782,$A85,СВЦЭМ!$B$39:$B$782,J$79)+'СЕТ СН'!$H$9+СВЦЭМ!$D$10+'СЕТ СН'!$H$5-'СЕТ СН'!$H$17</f>
        <v>5096.59076525</v>
      </c>
      <c r="K85" s="36">
        <f>SUMIFS(СВЦЭМ!$C$39:$C$782,СВЦЭМ!$A$39:$A$782,$A85,СВЦЭМ!$B$39:$B$782,K$79)+'СЕТ СН'!$H$9+СВЦЭМ!$D$10+'СЕТ СН'!$H$5-'СЕТ СН'!$H$17</f>
        <v>5073.0854909299997</v>
      </c>
      <c r="L85" s="36">
        <f>SUMIFS(СВЦЭМ!$C$39:$C$782,СВЦЭМ!$A$39:$A$782,$A85,СВЦЭМ!$B$39:$B$782,L$79)+'СЕТ СН'!$H$9+СВЦЭМ!$D$10+'СЕТ СН'!$H$5-'СЕТ СН'!$H$17</f>
        <v>5063.9002040900004</v>
      </c>
      <c r="M85" s="36">
        <f>SUMIFS(СВЦЭМ!$C$39:$C$782,СВЦЭМ!$A$39:$A$782,$A85,СВЦЭМ!$B$39:$B$782,M$79)+'СЕТ СН'!$H$9+СВЦЭМ!$D$10+'СЕТ СН'!$H$5-'СЕТ СН'!$H$17</f>
        <v>5089.3343805900004</v>
      </c>
      <c r="N85" s="36">
        <f>SUMIFS(СВЦЭМ!$C$39:$C$782,СВЦЭМ!$A$39:$A$782,$A85,СВЦЭМ!$B$39:$B$782,N$79)+'СЕТ СН'!$H$9+СВЦЭМ!$D$10+'СЕТ СН'!$H$5-'СЕТ СН'!$H$17</f>
        <v>5100.4820233</v>
      </c>
      <c r="O85" s="36">
        <f>SUMIFS(СВЦЭМ!$C$39:$C$782,СВЦЭМ!$A$39:$A$782,$A85,СВЦЭМ!$B$39:$B$782,O$79)+'СЕТ СН'!$H$9+СВЦЭМ!$D$10+'СЕТ СН'!$H$5-'СЕТ СН'!$H$17</f>
        <v>5107.5148463999994</v>
      </c>
      <c r="P85" s="36">
        <f>SUMIFS(СВЦЭМ!$C$39:$C$782,СВЦЭМ!$A$39:$A$782,$A85,СВЦЭМ!$B$39:$B$782,P$79)+'СЕТ СН'!$H$9+СВЦЭМ!$D$10+'СЕТ СН'!$H$5-'СЕТ СН'!$H$17</f>
        <v>5119.0484933299995</v>
      </c>
      <c r="Q85" s="36">
        <f>SUMIFS(СВЦЭМ!$C$39:$C$782,СВЦЭМ!$A$39:$A$782,$A85,СВЦЭМ!$B$39:$B$782,Q$79)+'СЕТ СН'!$H$9+СВЦЭМ!$D$10+'СЕТ СН'!$H$5-'СЕТ СН'!$H$17</f>
        <v>5136.7355613199998</v>
      </c>
      <c r="R85" s="36">
        <f>SUMIFS(СВЦЭМ!$C$39:$C$782,СВЦЭМ!$A$39:$A$782,$A85,СВЦЭМ!$B$39:$B$782,R$79)+'СЕТ СН'!$H$9+СВЦЭМ!$D$10+'СЕТ СН'!$H$5-'СЕТ СН'!$H$17</f>
        <v>5150.7967191200005</v>
      </c>
      <c r="S85" s="36">
        <f>SUMIFS(СВЦЭМ!$C$39:$C$782,СВЦЭМ!$A$39:$A$782,$A85,СВЦЭМ!$B$39:$B$782,S$79)+'СЕТ СН'!$H$9+СВЦЭМ!$D$10+'СЕТ СН'!$H$5-'СЕТ СН'!$H$17</f>
        <v>5119.6842436500001</v>
      </c>
      <c r="T85" s="36">
        <f>SUMIFS(СВЦЭМ!$C$39:$C$782,СВЦЭМ!$A$39:$A$782,$A85,СВЦЭМ!$B$39:$B$782,T$79)+'СЕТ СН'!$H$9+СВЦЭМ!$D$10+'СЕТ СН'!$H$5-'СЕТ СН'!$H$17</f>
        <v>5066.8695163400007</v>
      </c>
      <c r="U85" s="36">
        <f>SUMIFS(СВЦЭМ!$C$39:$C$782,СВЦЭМ!$A$39:$A$782,$A85,СВЦЭМ!$B$39:$B$782,U$79)+'СЕТ СН'!$H$9+СВЦЭМ!$D$10+'СЕТ СН'!$H$5-'СЕТ СН'!$H$17</f>
        <v>5075.8448014300002</v>
      </c>
      <c r="V85" s="36">
        <f>SUMIFS(СВЦЭМ!$C$39:$C$782,СВЦЭМ!$A$39:$A$782,$A85,СВЦЭМ!$B$39:$B$782,V$79)+'СЕТ СН'!$H$9+СВЦЭМ!$D$10+'СЕТ СН'!$H$5-'СЕТ СН'!$H$17</f>
        <v>5088.9847163800005</v>
      </c>
      <c r="W85" s="36">
        <f>SUMIFS(СВЦЭМ!$C$39:$C$782,СВЦЭМ!$A$39:$A$782,$A85,СВЦЭМ!$B$39:$B$782,W$79)+'СЕТ СН'!$H$9+СВЦЭМ!$D$10+'СЕТ СН'!$H$5-'СЕТ СН'!$H$17</f>
        <v>5108.6272379300008</v>
      </c>
      <c r="X85" s="36">
        <f>SUMIFS(СВЦЭМ!$C$39:$C$782,СВЦЭМ!$A$39:$A$782,$A85,СВЦЭМ!$B$39:$B$782,X$79)+'СЕТ СН'!$H$9+СВЦЭМ!$D$10+'СЕТ СН'!$H$5-'СЕТ СН'!$H$17</f>
        <v>5150.4842441700002</v>
      </c>
      <c r="Y85" s="36">
        <f>SUMIFS(СВЦЭМ!$C$39:$C$782,СВЦЭМ!$A$39:$A$782,$A85,СВЦЭМ!$B$39:$B$782,Y$79)+'СЕТ СН'!$H$9+СВЦЭМ!$D$10+'СЕТ СН'!$H$5-'СЕТ СН'!$H$17</f>
        <v>5169.4999821700003</v>
      </c>
    </row>
    <row r="86" spans="1:25" ht="15.75" x14ac:dyDescent="0.2">
      <c r="A86" s="35">
        <f t="shared" si="2"/>
        <v>45329</v>
      </c>
      <c r="B86" s="36">
        <f>SUMIFS(СВЦЭМ!$C$39:$C$782,СВЦЭМ!$A$39:$A$782,$A86,СВЦЭМ!$B$39:$B$782,B$79)+'СЕТ СН'!$H$9+СВЦЭМ!$D$10+'СЕТ СН'!$H$5-'СЕТ СН'!$H$17</f>
        <v>5195.9277303400004</v>
      </c>
      <c r="C86" s="36">
        <f>SUMIFS(СВЦЭМ!$C$39:$C$782,СВЦЭМ!$A$39:$A$782,$A86,СВЦЭМ!$B$39:$B$782,C$79)+'СЕТ СН'!$H$9+СВЦЭМ!$D$10+'СЕТ СН'!$H$5-'СЕТ СН'!$H$17</f>
        <v>5253.1638457900008</v>
      </c>
      <c r="D86" s="36">
        <f>SUMIFS(СВЦЭМ!$C$39:$C$782,СВЦЭМ!$A$39:$A$782,$A86,СВЦЭМ!$B$39:$B$782,D$79)+'СЕТ СН'!$H$9+СВЦЭМ!$D$10+'СЕТ СН'!$H$5-'СЕТ СН'!$H$17</f>
        <v>5308.6701594799997</v>
      </c>
      <c r="E86" s="36">
        <f>SUMIFS(СВЦЭМ!$C$39:$C$782,СВЦЭМ!$A$39:$A$782,$A86,СВЦЭМ!$B$39:$B$782,E$79)+'СЕТ СН'!$H$9+СВЦЭМ!$D$10+'СЕТ СН'!$H$5-'СЕТ СН'!$H$17</f>
        <v>5355.95913475</v>
      </c>
      <c r="F86" s="36">
        <f>SUMIFS(СВЦЭМ!$C$39:$C$782,СВЦЭМ!$A$39:$A$782,$A86,СВЦЭМ!$B$39:$B$782,F$79)+'СЕТ СН'!$H$9+СВЦЭМ!$D$10+'СЕТ СН'!$H$5-'СЕТ СН'!$H$17</f>
        <v>5332.4093591399997</v>
      </c>
      <c r="G86" s="36">
        <f>SUMIFS(СВЦЭМ!$C$39:$C$782,СВЦЭМ!$A$39:$A$782,$A86,СВЦЭМ!$B$39:$B$782,G$79)+'СЕТ СН'!$H$9+СВЦЭМ!$D$10+'СЕТ СН'!$H$5-'СЕТ СН'!$H$17</f>
        <v>5304.4036395200001</v>
      </c>
      <c r="H86" s="36">
        <f>SUMIFS(СВЦЭМ!$C$39:$C$782,СВЦЭМ!$A$39:$A$782,$A86,СВЦЭМ!$B$39:$B$782,H$79)+'СЕТ СН'!$H$9+СВЦЭМ!$D$10+'СЕТ СН'!$H$5-'СЕТ СН'!$H$17</f>
        <v>5241.9271190899999</v>
      </c>
      <c r="I86" s="36">
        <f>SUMIFS(СВЦЭМ!$C$39:$C$782,СВЦЭМ!$A$39:$A$782,$A86,СВЦЭМ!$B$39:$B$782,I$79)+'СЕТ СН'!$H$9+СВЦЭМ!$D$10+'СЕТ СН'!$H$5-'СЕТ СН'!$H$17</f>
        <v>5196.7936792700002</v>
      </c>
      <c r="J86" s="36">
        <f>SUMIFS(СВЦЭМ!$C$39:$C$782,СВЦЭМ!$A$39:$A$782,$A86,СВЦЭМ!$B$39:$B$782,J$79)+'СЕТ СН'!$H$9+СВЦЭМ!$D$10+'СЕТ СН'!$H$5-'СЕТ СН'!$H$17</f>
        <v>5171.6452048800002</v>
      </c>
      <c r="K86" s="36">
        <f>SUMIFS(СВЦЭМ!$C$39:$C$782,СВЦЭМ!$A$39:$A$782,$A86,СВЦЭМ!$B$39:$B$782,K$79)+'СЕТ СН'!$H$9+СВЦЭМ!$D$10+'СЕТ СН'!$H$5-'СЕТ СН'!$H$17</f>
        <v>5139.0807708400007</v>
      </c>
      <c r="L86" s="36">
        <f>SUMIFS(СВЦЭМ!$C$39:$C$782,СВЦЭМ!$A$39:$A$782,$A86,СВЦЭМ!$B$39:$B$782,L$79)+'СЕТ СН'!$H$9+СВЦЭМ!$D$10+'СЕТ СН'!$H$5-'СЕТ СН'!$H$17</f>
        <v>5128.3603009899998</v>
      </c>
      <c r="M86" s="36">
        <f>SUMIFS(СВЦЭМ!$C$39:$C$782,СВЦЭМ!$A$39:$A$782,$A86,СВЦЭМ!$B$39:$B$782,M$79)+'СЕТ СН'!$H$9+СВЦЭМ!$D$10+'СЕТ СН'!$H$5-'СЕТ СН'!$H$17</f>
        <v>5159.3914035400003</v>
      </c>
      <c r="N86" s="36">
        <f>SUMIFS(СВЦЭМ!$C$39:$C$782,СВЦЭМ!$A$39:$A$782,$A86,СВЦЭМ!$B$39:$B$782,N$79)+'СЕТ СН'!$H$9+СВЦЭМ!$D$10+'СЕТ СН'!$H$5-'СЕТ СН'!$H$17</f>
        <v>5161.8334945799998</v>
      </c>
      <c r="O86" s="36">
        <f>SUMIFS(СВЦЭМ!$C$39:$C$782,СВЦЭМ!$A$39:$A$782,$A86,СВЦЭМ!$B$39:$B$782,O$79)+'СЕТ СН'!$H$9+СВЦЭМ!$D$10+'СЕТ СН'!$H$5-'СЕТ СН'!$H$17</f>
        <v>5176.1577871700001</v>
      </c>
      <c r="P86" s="36">
        <f>SUMIFS(СВЦЭМ!$C$39:$C$782,СВЦЭМ!$A$39:$A$782,$A86,СВЦЭМ!$B$39:$B$782,P$79)+'СЕТ СН'!$H$9+СВЦЭМ!$D$10+'СЕТ СН'!$H$5-'СЕТ СН'!$H$17</f>
        <v>5198.7892991999997</v>
      </c>
      <c r="Q86" s="36">
        <f>SUMIFS(СВЦЭМ!$C$39:$C$782,СВЦЭМ!$A$39:$A$782,$A86,СВЦЭМ!$B$39:$B$782,Q$79)+'СЕТ СН'!$H$9+СВЦЭМ!$D$10+'СЕТ СН'!$H$5-'СЕТ СН'!$H$17</f>
        <v>5217.8320689400007</v>
      </c>
      <c r="R86" s="36">
        <f>SUMIFS(СВЦЭМ!$C$39:$C$782,СВЦЭМ!$A$39:$A$782,$A86,СВЦЭМ!$B$39:$B$782,R$79)+'СЕТ СН'!$H$9+СВЦЭМ!$D$10+'СЕТ СН'!$H$5-'СЕТ СН'!$H$17</f>
        <v>5232.89728044</v>
      </c>
      <c r="S86" s="36">
        <f>SUMIFS(СВЦЭМ!$C$39:$C$782,СВЦЭМ!$A$39:$A$782,$A86,СВЦЭМ!$B$39:$B$782,S$79)+'СЕТ СН'!$H$9+СВЦЭМ!$D$10+'СЕТ СН'!$H$5-'СЕТ СН'!$H$17</f>
        <v>5222.2505917600001</v>
      </c>
      <c r="T86" s="36">
        <f>SUMIFS(СВЦЭМ!$C$39:$C$782,СВЦЭМ!$A$39:$A$782,$A86,СВЦЭМ!$B$39:$B$782,T$79)+'СЕТ СН'!$H$9+СВЦЭМ!$D$10+'СЕТ СН'!$H$5-'СЕТ СН'!$H$17</f>
        <v>5166.3988261200002</v>
      </c>
      <c r="U86" s="36">
        <f>SUMIFS(СВЦЭМ!$C$39:$C$782,СВЦЭМ!$A$39:$A$782,$A86,СВЦЭМ!$B$39:$B$782,U$79)+'СЕТ СН'!$H$9+СВЦЭМ!$D$10+'СЕТ СН'!$H$5-'СЕТ СН'!$H$17</f>
        <v>5165.1028856299999</v>
      </c>
      <c r="V86" s="36">
        <f>SUMIFS(СВЦЭМ!$C$39:$C$782,СВЦЭМ!$A$39:$A$782,$A86,СВЦЭМ!$B$39:$B$782,V$79)+'СЕТ СН'!$H$9+СВЦЭМ!$D$10+'СЕТ СН'!$H$5-'СЕТ СН'!$H$17</f>
        <v>5168.4308742499998</v>
      </c>
      <c r="W86" s="36">
        <f>SUMIFS(СВЦЭМ!$C$39:$C$782,СВЦЭМ!$A$39:$A$782,$A86,СВЦЭМ!$B$39:$B$782,W$79)+'СЕТ СН'!$H$9+СВЦЭМ!$D$10+'СЕТ СН'!$H$5-'СЕТ СН'!$H$17</f>
        <v>5184.9090377900002</v>
      </c>
      <c r="X86" s="36">
        <f>SUMIFS(СВЦЭМ!$C$39:$C$782,СВЦЭМ!$A$39:$A$782,$A86,СВЦЭМ!$B$39:$B$782,X$79)+'СЕТ СН'!$H$9+СВЦЭМ!$D$10+'СЕТ СН'!$H$5-'СЕТ СН'!$H$17</f>
        <v>5214.5590807299996</v>
      </c>
      <c r="Y86" s="36">
        <f>SUMIFS(СВЦЭМ!$C$39:$C$782,СВЦЭМ!$A$39:$A$782,$A86,СВЦЭМ!$B$39:$B$782,Y$79)+'СЕТ СН'!$H$9+СВЦЭМ!$D$10+'СЕТ СН'!$H$5-'СЕТ СН'!$H$17</f>
        <v>5232.6885849600003</v>
      </c>
    </row>
    <row r="87" spans="1:25" ht="15.75" x14ac:dyDescent="0.2">
      <c r="A87" s="35">
        <f t="shared" si="2"/>
        <v>45330</v>
      </c>
      <c r="B87" s="36">
        <f>SUMIFS(СВЦЭМ!$C$39:$C$782,СВЦЭМ!$A$39:$A$782,$A87,СВЦЭМ!$B$39:$B$782,B$79)+'СЕТ СН'!$H$9+СВЦЭМ!$D$10+'СЕТ СН'!$H$5-'СЕТ СН'!$H$17</f>
        <v>5295.5208302999999</v>
      </c>
      <c r="C87" s="36">
        <f>SUMIFS(СВЦЭМ!$C$39:$C$782,СВЦЭМ!$A$39:$A$782,$A87,СВЦЭМ!$B$39:$B$782,C$79)+'СЕТ СН'!$H$9+СВЦЭМ!$D$10+'СЕТ СН'!$H$5-'СЕТ СН'!$H$17</f>
        <v>5334.3209817999996</v>
      </c>
      <c r="D87" s="36">
        <f>SUMIFS(СВЦЭМ!$C$39:$C$782,СВЦЭМ!$A$39:$A$782,$A87,СВЦЭМ!$B$39:$B$782,D$79)+'СЕТ СН'!$H$9+СВЦЭМ!$D$10+'СЕТ СН'!$H$5-'СЕТ СН'!$H$17</f>
        <v>5297.32600576</v>
      </c>
      <c r="E87" s="36">
        <f>SUMIFS(СВЦЭМ!$C$39:$C$782,СВЦЭМ!$A$39:$A$782,$A87,СВЦЭМ!$B$39:$B$782,E$79)+'СЕТ СН'!$H$9+СВЦЭМ!$D$10+'СЕТ СН'!$H$5-'СЕТ СН'!$H$17</f>
        <v>5304.0064359200005</v>
      </c>
      <c r="F87" s="36">
        <f>SUMIFS(СВЦЭМ!$C$39:$C$782,СВЦЭМ!$A$39:$A$782,$A87,СВЦЭМ!$B$39:$B$782,F$79)+'СЕТ СН'!$H$9+СВЦЭМ!$D$10+'СЕТ СН'!$H$5-'СЕТ СН'!$H$17</f>
        <v>5273.5064484699997</v>
      </c>
      <c r="G87" s="36">
        <f>SUMIFS(СВЦЭМ!$C$39:$C$782,СВЦЭМ!$A$39:$A$782,$A87,СВЦЭМ!$B$39:$B$782,G$79)+'СЕТ СН'!$H$9+СВЦЭМ!$D$10+'СЕТ СН'!$H$5-'СЕТ СН'!$H$17</f>
        <v>5258.1864365000001</v>
      </c>
      <c r="H87" s="36">
        <f>SUMIFS(СВЦЭМ!$C$39:$C$782,СВЦЭМ!$A$39:$A$782,$A87,СВЦЭМ!$B$39:$B$782,H$79)+'СЕТ СН'!$H$9+СВЦЭМ!$D$10+'СЕТ СН'!$H$5-'СЕТ СН'!$H$17</f>
        <v>5223.5055182100004</v>
      </c>
      <c r="I87" s="36">
        <f>SUMIFS(СВЦЭМ!$C$39:$C$782,СВЦЭМ!$A$39:$A$782,$A87,СВЦЭМ!$B$39:$B$782,I$79)+'СЕТ СН'!$H$9+СВЦЭМ!$D$10+'СЕТ СН'!$H$5-'СЕТ СН'!$H$17</f>
        <v>5149.3206933100009</v>
      </c>
      <c r="J87" s="36">
        <f>SUMIFS(СВЦЭМ!$C$39:$C$782,СВЦЭМ!$A$39:$A$782,$A87,СВЦЭМ!$B$39:$B$782,J$79)+'СЕТ СН'!$H$9+СВЦЭМ!$D$10+'СЕТ СН'!$H$5-'СЕТ СН'!$H$17</f>
        <v>5141.3558670100001</v>
      </c>
      <c r="K87" s="36">
        <f>SUMIFS(СВЦЭМ!$C$39:$C$782,СВЦЭМ!$A$39:$A$782,$A87,СВЦЭМ!$B$39:$B$782,K$79)+'СЕТ СН'!$H$9+СВЦЭМ!$D$10+'СЕТ СН'!$H$5-'СЕТ СН'!$H$17</f>
        <v>5109.6273615999999</v>
      </c>
      <c r="L87" s="36">
        <f>SUMIFS(СВЦЭМ!$C$39:$C$782,СВЦЭМ!$A$39:$A$782,$A87,СВЦЭМ!$B$39:$B$782,L$79)+'СЕТ СН'!$H$9+СВЦЭМ!$D$10+'СЕТ СН'!$H$5-'СЕТ СН'!$H$17</f>
        <v>5116.5864267300003</v>
      </c>
      <c r="M87" s="36">
        <f>SUMIFS(СВЦЭМ!$C$39:$C$782,СВЦЭМ!$A$39:$A$782,$A87,СВЦЭМ!$B$39:$B$782,M$79)+'СЕТ СН'!$H$9+СВЦЭМ!$D$10+'СЕТ СН'!$H$5-'СЕТ СН'!$H$17</f>
        <v>5137.3160701199995</v>
      </c>
      <c r="N87" s="36">
        <f>SUMIFS(СВЦЭМ!$C$39:$C$782,СВЦЭМ!$A$39:$A$782,$A87,СВЦЭМ!$B$39:$B$782,N$79)+'СЕТ СН'!$H$9+СВЦЭМ!$D$10+'СЕТ СН'!$H$5-'СЕТ СН'!$H$17</f>
        <v>5133.2731037699996</v>
      </c>
      <c r="O87" s="36">
        <f>SUMIFS(СВЦЭМ!$C$39:$C$782,СВЦЭМ!$A$39:$A$782,$A87,СВЦЭМ!$B$39:$B$782,O$79)+'СЕТ СН'!$H$9+СВЦЭМ!$D$10+'СЕТ СН'!$H$5-'СЕТ СН'!$H$17</f>
        <v>5162.4203530300001</v>
      </c>
      <c r="P87" s="36">
        <f>SUMIFS(СВЦЭМ!$C$39:$C$782,СВЦЭМ!$A$39:$A$782,$A87,СВЦЭМ!$B$39:$B$782,P$79)+'СЕТ СН'!$H$9+СВЦЭМ!$D$10+'СЕТ СН'!$H$5-'СЕТ СН'!$H$17</f>
        <v>5200.6356038600006</v>
      </c>
      <c r="Q87" s="36">
        <f>SUMIFS(СВЦЭМ!$C$39:$C$782,СВЦЭМ!$A$39:$A$782,$A87,СВЦЭМ!$B$39:$B$782,Q$79)+'СЕТ СН'!$H$9+СВЦЭМ!$D$10+'СЕТ СН'!$H$5-'СЕТ СН'!$H$17</f>
        <v>5194.1597616300005</v>
      </c>
      <c r="R87" s="36">
        <f>SUMIFS(СВЦЭМ!$C$39:$C$782,СВЦЭМ!$A$39:$A$782,$A87,СВЦЭМ!$B$39:$B$782,R$79)+'СЕТ СН'!$H$9+СВЦЭМ!$D$10+'СЕТ СН'!$H$5-'СЕТ СН'!$H$17</f>
        <v>5199.8067144200004</v>
      </c>
      <c r="S87" s="36">
        <f>SUMIFS(СВЦЭМ!$C$39:$C$782,СВЦЭМ!$A$39:$A$782,$A87,СВЦЭМ!$B$39:$B$782,S$79)+'СЕТ СН'!$H$9+СВЦЭМ!$D$10+'СЕТ СН'!$H$5-'СЕТ СН'!$H$17</f>
        <v>5186.3338705700007</v>
      </c>
      <c r="T87" s="36">
        <f>SUMIFS(СВЦЭМ!$C$39:$C$782,СВЦЭМ!$A$39:$A$782,$A87,СВЦЭМ!$B$39:$B$782,T$79)+'СЕТ СН'!$H$9+СВЦЭМ!$D$10+'СЕТ СН'!$H$5-'СЕТ СН'!$H$17</f>
        <v>5140.1296015000007</v>
      </c>
      <c r="U87" s="36">
        <f>SUMIFS(СВЦЭМ!$C$39:$C$782,СВЦЭМ!$A$39:$A$782,$A87,СВЦЭМ!$B$39:$B$782,U$79)+'СЕТ СН'!$H$9+СВЦЭМ!$D$10+'СЕТ СН'!$H$5-'СЕТ СН'!$H$17</f>
        <v>5140.3896578599997</v>
      </c>
      <c r="V87" s="36">
        <f>SUMIFS(СВЦЭМ!$C$39:$C$782,СВЦЭМ!$A$39:$A$782,$A87,СВЦЭМ!$B$39:$B$782,V$79)+'СЕТ СН'!$H$9+СВЦЭМ!$D$10+'СЕТ СН'!$H$5-'СЕТ СН'!$H$17</f>
        <v>5140.2691406699996</v>
      </c>
      <c r="W87" s="36">
        <f>SUMIFS(СВЦЭМ!$C$39:$C$782,СВЦЭМ!$A$39:$A$782,$A87,СВЦЭМ!$B$39:$B$782,W$79)+'СЕТ СН'!$H$9+СВЦЭМ!$D$10+'СЕТ СН'!$H$5-'СЕТ СН'!$H$17</f>
        <v>5156.0184293700004</v>
      </c>
      <c r="X87" s="36">
        <f>SUMIFS(СВЦЭМ!$C$39:$C$782,СВЦЭМ!$A$39:$A$782,$A87,СВЦЭМ!$B$39:$B$782,X$79)+'СЕТ СН'!$H$9+СВЦЭМ!$D$10+'СЕТ СН'!$H$5-'СЕТ СН'!$H$17</f>
        <v>5189.1905700099996</v>
      </c>
      <c r="Y87" s="36">
        <f>SUMIFS(СВЦЭМ!$C$39:$C$782,СВЦЭМ!$A$39:$A$782,$A87,СВЦЭМ!$B$39:$B$782,Y$79)+'СЕТ СН'!$H$9+СВЦЭМ!$D$10+'СЕТ СН'!$H$5-'СЕТ СН'!$H$17</f>
        <v>5196.0903144399999</v>
      </c>
    </row>
    <row r="88" spans="1:25" ht="15.75" x14ac:dyDescent="0.2">
      <c r="A88" s="35">
        <f t="shared" si="2"/>
        <v>45331</v>
      </c>
      <c r="B88" s="36">
        <f>SUMIFS(СВЦЭМ!$C$39:$C$782,СВЦЭМ!$A$39:$A$782,$A88,СВЦЭМ!$B$39:$B$782,B$79)+'СЕТ СН'!$H$9+СВЦЭМ!$D$10+'СЕТ СН'!$H$5-'СЕТ СН'!$H$17</f>
        <v>5259.2643033599998</v>
      </c>
      <c r="C88" s="36">
        <f>SUMIFS(СВЦЭМ!$C$39:$C$782,СВЦЭМ!$A$39:$A$782,$A88,СВЦЭМ!$B$39:$B$782,C$79)+'СЕТ СН'!$H$9+СВЦЭМ!$D$10+'СЕТ СН'!$H$5-'СЕТ СН'!$H$17</f>
        <v>5310.0990716300003</v>
      </c>
      <c r="D88" s="36">
        <f>SUMIFS(СВЦЭМ!$C$39:$C$782,СВЦЭМ!$A$39:$A$782,$A88,СВЦЭМ!$B$39:$B$782,D$79)+'СЕТ СН'!$H$9+СВЦЭМ!$D$10+'СЕТ СН'!$H$5-'СЕТ СН'!$H$17</f>
        <v>5325.0606055400003</v>
      </c>
      <c r="E88" s="36">
        <f>SUMIFS(СВЦЭМ!$C$39:$C$782,СВЦЭМ!$A$39:$A$782,$A88,СВЦЭМ!$B$39:$B$782,E$79)+'СЕТ СН'!$H$9+СВЦЭМ!$D$10+'СЕТ СН'!$H$5-'СЕТ СН'!$H$17</f>
        <v>5338.4106001500004</v>
      </c>
      <c r="F88" s="36">
        <f>SUMIFS(СВЦЭМ!$C$39:$C$782,СВЦЭМ!$A$39:$A$782,$A88,СВЦЭМ!$B$39:$B$782,F$79)+'СЕТ СН'!$H$9+СВЦЭМ!$D$10+'СЕТ СН'!$H$5-'СЕТ СН'!$H$17</f>
        <v>5341.5072862699999</v>
      </c>
      <c r="G88" s="36">
        <f>SUMIFS(СВЦЭМ!$C$39:$C$782,СВЦЭМ!$A$39:$A$782,$A88,СВЦЭМ!$B$39:$B$782,G$79)+'СЕТ СН'!$H$9+СВЦЭМ!$D$10+'СЕТ СН'!$H$5-'СЕТ СН'!$H$17</f>
        <v>5306.25214031</v>
      </c>
      <c r="H88" s="36">
        <f>SUMIFS(СВЦЭМ!$C$39:$C$782,СВЦЭМ!$A$39:$A$782,$A88,СВЦЭМ!$B$39:$B$782,H$79)+'СЕТ СН'!$H$9+СВЦЭМ!$D$10+'СЕТ СН'!$H$5-'СЕТ СН'!$H$17</f>
        <v>5242.6566848000002</v>
      </c>
      <c r="I88" s="36">
        <f>SUMIFS(СВЦЭМ!$C$39:$C$782,СВЦЭМ!$A$39:$A$782,$A88,СВЦЭМ!$B$39:$B$782,I$79)+'СЕТ СН'!$H$9+СВЦЭМ!$D$10+'СЕТ СН'!$H$5-'СЕТ СН'!$H$17</f>
        <v>5187.3775585100002</v>
      </c>
      <c r="J88" s="36">
        <f>SUMIFS(СВЦЭМ!$C$39:$C$782,СВЦЭМ!$A$39:$A$782,$A88,СВЦЭМ!$B$39:$B$782,J$79)+'СЕТ СН'!$H$9+СВЦЭМ!$D$10+'СЕТ СН'!$H$5-'СЕТ СН'!$H$17</f>
        <v>5169.4972789800004</v>
      </c>
      <c r="K88" s="36">
        <f>SUMIFS(СВЦЭМ!$C$39:$C$782,СВЦЭМ!$A$39:$A$782,$A88,СВЦЭМ!$B$39:$B$782,K$79)+'СЕТ СН'!$H$9+СВЦЭМ!$D$10+'СЕТ СН'!$H$5-'СЕТ СН'!$H$17</f>
        <v>5168.6690547600001</v>
      </c>
      <c r="L88" s="36">
        <f>SUMIFS(СВЦЭМ!$C$39:$C$782,СВЦЭМ!$A$39:$A$782,$A88,СВЦЭМ!$B$39:$B$782,L$79)+'СЕТ СН'!$H$9+СВЦЭМ!$D$10+'СЕТ СН'!$H$5-'СЕТ СН'!$H$17</f>
        <v>5153.3384235900003</v>
      </c>
      <c r="M88" s="36">
        <f>SUMIFS(СВЦЭМ!$C$39:$C$782,СВЦЭМ!$A$39:$A$782,$A88,СВЦЭМ!$B$39:$B$782,M$79)+'СЕТ СН'!$H$9+СВЦЭМ!$D$10+'СЕТ СН'!$H$5-'СЕТ СН'!$H$17</f>
        <v>5170.4853808500002</v>
      </c>
      <c r="N88" s="36">
        <f>SUMIFS(СВЦЭМ!$C$39:$C$782,СВЦЭМ!$A$39:$A$782,$A88,СВЦЭМ!$B$39:$B$782,N$79)+'СЕТ СН'!$H$9+СВЦЭМ!$D$10+'СЕТ СН'!$H$5-'СЕТ СН'!$H$17</f>
        <v>5173.4093227800004</v>
      </c>
      <c r="O88" s="36">
        <f>SUMIFS(СВЦЭМ!$C$39:$C$782,СВЦЭМ!$A$39:$A$782,$A88,СВЦЭМ!$B$39:$B$782,O$79)+'СЕТ СН'!$H$9+СВЦЭМ!$D$10+'СЕТ СН'!$H$5-'СЕТ СН'!$H$17</f>
        <v>5169.6671617400007</v>
      </c>
      <c r="P88" s="36">
        <f>SUMIFS(СВЦЭМ!$C$39:$C$782,СВЦЭМ!$A$39:$A$782,$A88,СВЦЭМ!$B$39:$B$782,P$79)+'СЕТ СН'!$H$9+СВЦЭМ!$D$10+'СЕТ СН'!$H$5-'СЕТ СН'!$H$17</f>
        <v>5196.03094504</v>
      </c>
      <c r="Q88" s="36">
        <f>SUMIFS(СВЦЭМ!$C$39:$C$782,СВЦЭМ!$A$39:$A$782,$A88,СВЦЭМ!$B$39:$B$782,Q$79)+'СЕТ СН'!$H$9+СВЦЭМ!$D$10+'СЕТ СН'!$H$5-'СЕТ СН'!$H$17</f>
        <v>5208.1792751100002</v>
      </c>
      <c r="R88" s="36">
        <f>SUMIFS(СВЦЭМ!$C$39:$C$782,СВЦЭМ!$A$39:$A$782,$A88,СВЦЭМ!$B$39:$B$782,R$79)+'СЕТ СН'!$H$9+СВЦЭМ!$D$10+'СЕТ СН'!$H$5-'СЕТ СН'!$H$17</f>
        <v>5208.08538684</v>
      </c>
      <c r="S88" s="36">
        <f>SUMIFS(СВЦЭМ!$C$39:$C$782,СВЦЭМ!$A$39:$A$782,$A88,СВЦЭМ!$B$39:$B$782,S$79)+'СЕТ СН'!$H$9+СВЦЭМ!$D$10+'СЕТ СН'!$H$5-'СЕТ СН'!$H$17</f>
        <v>5205.4646764900008</v>
      </c>
      <c r="T88" s="36">
        <f>SUMIFS(СВЦЭМ!$C$39:$C$782,СВЦЭМ!$A$39:$A$782,$A88,СВЦЭМ!$B$39:$B$782,T$79)+'СЕТ СН'!$H$9+СВЦЭМ!$D$10+'СЕТ СН'!$H$5-'СЕТ СН'!$H$17</f>
        <v>5158.4962718799998</v>
      </c>
      <c r="U88" s="36">
        <f>SUMIFS(СВЦЭМ!$C$39:$C$782,СВЦЭМ!$A$39:$A$782,$A88,СВЦЭМ!$B$39:$B$782,U$79)+'СЕТ СН'!$H$9+СВЦЭМ!$D$10+'СЕТ СН'!$H$5-'СЕТ СН'!$H$17</f>
        <v>5160.5893711999997</v>
      </c>
      <c r="V88" s="36">
        <f>SUMIFS(СВЦЭМ!$C$39:$C$782,СВЦЭМ!$A$39:$A$782,$A88,СВЦЭМ!$B$39:$B$782,V$79)+'СЕТ СН'!$H$9+СВЦЭМ!$D$10+'СЕТ СН'!$H$5-'СЕТ СН'!$H$17</f>
        <v>5160.8404737199999</v>
      </c>
      <c r="W88" s="36">
        <f>SUMIFS(СВЦЭМ!$C$39:$C$782,СВЦЭМ!$A$39:$A$782,$A88,СВЦЭМ!$B$39:$B$782,W$79)+'СЕТ СН'!$H$9+СВЦЭМ!$D$10+'СЕТ СН'!$H$5-'СЕТ СН'!$H$17</f>
        <v>5161.9078495600006</v>
      </c>
      <c r="X88" s="36">
        <f>SUMIFS(СВЦЭМ!$C$39:$C$782,СВЦЭМ!$A$39:$A$782,$A88,СВЦЭМ!$B$39:$B$782,X$79)+'СЕТ СН'!$H$9+СВЦЭМ!$D$10+'СЕТ СН'!$H$5-'СЕТ СН'!$H$17</f>
        <v>5197.4919625900002</v>
      </c>
      <c r="Y88" s="36">
        <f>SUMIFS(СВЦЭМ!$C$39:$C$782,СВЦЭМ!$A$39:$A$782,$A88,СВЦЭМ!$B$39:$B$782,Y$79)+'СЕТ СН'!$H$9+СВЦЭМ!$D$10+'СЕТ СН'!$H$5-'СЕТ СН'!$H$17</f>
        <v>5300.2213242400003</v>
      </c>
    </row>
    <row r="89" spans="1:25" ht="15.75" x14ac:dyDescent="0.2">
      <c r="A89" s="35">
        <f t="shared" si="2"/>
        <v>45332</v>
      </c>
      <c r="B89" s="36">
        <f>SUMIFS(СВЦЭМ!$C$39:$C$782,СВЦЭМ!$A$39:$A$782,$A89,СВЦЭМ!$B$39:$B$782,B$79)+'СЕТ СН'!$H$9+СВЦЭМ!$D$10+'СЕТ СН'!$H$5-'СЕТ СН'!$H$17</f>
        <v>5265.8565034700005</v>
      </c>
      <c r="C89" s="36">
        <f>SUMIFS(СВЦЭМ!$C$39:$C$782,СВЦЭМ!$A$39:$A$782,$A89,СВЦЭМ!$B$39:$B$782,C$79)+'СЕТ СН'!$H$9+СВЦЭМ!$D$10+'СЕТ СН'!$H$5-'СЕТ СН'!$H$17</f>
        <v>5270.3032183800005</v>
      </c>
      <c r="D89" s="36">
        <f>SUMIFS(СВЦЭМ!$C$39:$C$782,СВЦЭМ!$A$39:$A$782,$A89,СВЦЭМ!$B$39:$B$782,D$79)+'СЕТ СН'!$H$9+СВЦЭМ!$D$10+'СЕТ СН'!$H$5-'СЕТ СН'!$H$17</f>
        <v>5304.0501103799998</v>
      </c>
      <c r="E89" s="36">
        <f>SUMIFS(СВЦЭМ!$C$39:$C$782,СВЦЭМ!$A$39:$A$782,$A89,СВЦЭМ!$B$39:$B$782,E$79)+'СЕТ СН'!$H$9+СВЦЭМ!$D$10+'СЕТ СН'!$H$5-'СЕТ СН'!$H$17</f>
        <v>5318.3711868400005</v>
      </c>
      <c r="F89" s="36">
        <f>SUMIFS(СВЦЭМ!$C$39:$C$782,СВЦЭМ!$A$39:$A$782,$A89,СВЦЭМ!$B$39:$B$782,F$79)+'СЕТ СН'!$H$9+СВЦЭМ!$D$10+'СЕТ СН'!$H$5-'СЕТ СН'!$H$17</f>
        <v>5316.8730096500003</v>
      </c>
      <c r="G89" s="36">
        <f>SUMIFS(СВЦЭМ!$C$39:$C$782,СВЦЭМ!$A$39:$A$782,$A89,СВЦЭМ!$B$39:$B$782,G$79)+'СЕТ СН'!$H$9+СВЦЭМ!$D$10+'СЕТ СН'!$H$5-'СЕТ СН'!$H$17</f>
        <v>5293.6174352800008</v>
      </c>
      <c r="H89" s="36">
        <f>SUMIFS(СВЦЭМ!$C$39:$C$782,СВЦЭМ!$A$39:$A$782,$A89,СВЦЭМ!$B$39:$B$782,H$79)+'СЕТ СН'!$H$9+СВЦЭМ!$D$10+'СЕТ СН'!$H$5-'СЕТ СН'!$H$17</f>
        <v>5274.1428482600004</v>
      </c>
      <c r="I89" s="36">
        <f>SUMIFS(СВЦЭМ!$C$39:$C$782,СВЦЭМ!$A$39:$A$782,$A89,СВЦЭМ!$B$39:$B$782,I$79)+'СЕТ СН'!$H$9+СВЦЭМ!$D$10+'СЕТ СН'!$H$5-'СЕТ СН'!$H$17</f>
        <v>5245.2981468800008</v>
      </c>
      <c r="J89" s="36">
        <f>SUMIFS(СВЦЭМ!$C$39:$C$782,СВЦЭМ!$A$39:$A$782,$A89,СВЦЭМ!$B$39:$B$782,J$79)+'СЕТ СН'!$H$9+СВЦЭМ!$D$10+'СЕТ СН'!$H$5-'СЕТ СН'!$H$17</f>
        <v>5203.0183033800004</v>
      </c>
      <c r="K89" s="36">
        <f>SUMIFS(СВЦЭМ!$C$39:$C$782,СВЦЭМ!$A$39:$A$782,$A89,СВЦЭМ!$B$39:$B$782,K$79)+'СЕТ СН'!$H$9+СВЦЭМ!$D$10+'СЕТ СН'!$H$5-'СЕТ СН'!$H$17</f>
        <v>5156.6330917300002</v>
      </c>
      <c r="L89" s="36">
        <f>SUMIFS(СВЦЭМ!$C$39:$C$782,СВЦЭМ!$A$39:$A$782,$A89,СВЦЭМ!$B$39:$B$782,L$79)+'СЕТ СН'!$H$9+СВЦЭМ!$D$10+'СЕТ СН'!$H$5-'СЕТ СН'!$H$17</f>
        <v>5135.8492948799994</v>
      </c>
      <c r="M89" s="36">
        <f>SUMIFS(СВЦЭМ!$C$39:$C$782,СВЦЭМ!$A$39:$A$782,$A89,СВЦЭМ!$B$39:$B$782,M$79)+'СЕТ СН'!$H$9+СВЦЭМ!$D$10+'СЕТ СН'!$H$5-'СЕТ СН'!$H$17</f>
        <v>5149.1244155300001</v>
      </c>
      <c r="N89" s="36">
        <f>SUMIFS(СВЦЭМ!$C$39:$C$782,СВЦЭМ!$A$39:$A$782,$A89,СВЦЭМ!$B$39:$B$782,N$79)+'СЕТ СН'!$H$9+СВЦЭМ!$D$10+'СЕТ СН'!$H$5-'СЕТ СН'!$H$17</f>
        <v>5176.8660376200005</v>
      </c>
      <c r="O89" s="36">
        <f>SUMIFS(СВЦЭМ!$C$39:$C$782,СВЦЭМ!$A$39:$A$782,$A89,СВЦЭМ!$B$39:$B$782,O$79)+'СЕТ СН'!$H$9+СВЦЭМ!$D$10+'СЕТ СН'!$H$5-'СЕТ СН'!$H$17</f>
        <v>5186.9768767799997</v>
      </c>
      <c r="P89" s="36">
        <f>SUMIFS(СВЦЭМ!$C$39:$C$782,СВЦЭМ!$A$39:$A$782,$A89,СВЦЭМ!$B$39:$B$782,P$79)+'СЕТ СН'!$H$9+СВЦЭМ!$D$10+'СЕТ СН'!$H$5-'СЕТ СН'!$H$17</f>
        <v>5200.0840588900001</v>
      </c>
      <c r="Q89" s="36">
        <f>SUMIFS(СВЦЭМ!$C$39:$C$782,СВЦЭМ!$A$39:$A$782,$A89,СВЦЭМ!$B$39:$B$782,Q$79)+'СЕТ СН'!$H$9+СВЦЭМ!$D$10+'СЕТ СН'!$H$5-'СЕТ СН'!$H$17</f>
        <v>5217.6854600300003</v>
      </c>
      <c r="R89" s="36">
        <f>SUMIFS(СВЦЭМ!$C$39:$C$782,СВЦЭМ!$A$39:$A$782,$A89,СВЦЭМ!$B$39:$B$782,R$79)+'СЕТ СН'!$H$9+СВЦЭМ!$D$10+'СЕТ СН'!$H$5-'СЕТ СН'!$H$17</f>
        <v>5226.7999349500005</v>
      </c>
      <c r="S89" s="36">
        <f>SUMIFS(СВЦЭМ!$C$39:$C$782,СВЦЭМ!$A$39:$A$782,$A89,СВЦЭМ!$B$39:$B$782,S$79)+'СЕТ СН'!$H$9+СВЦЭМ!$D$10+'СЕТ СН'!$H$5-'СЕТ СН'!$H$17</f>
        <v>5218.2011029300002</v>
      </c>
      <c r="T89" s="36">
        <f>SUMIFS(СВЦЭМ!$C$39:$C$782,СВЦЭМ!$A$39:$A$782,$A89,СВЦЭМ!$B$39:$B$782,T$79)+'СЕТ СН'!$H$9+СВЦЭМ!$D$10+'СЕТ СН'!$H$5-'СЕТ СН'!$H$17</f>
        <v>5162.7887640400004</v>
      </c>
      <c r="U89" s="36">
        <f>SUMIFS(СВЦЭМ!$C$39:$C$782,СВЦЭМ!$A$39:$A$782,$A89,СВЦЭМ!$B$39:$B$782,U$79)+'СЕТ СН'!$H$9+СВЦЭМ!$D$10+'СЕТ СН'!$H$5-'СЕТ СН'!$H$17</f>
        <v>5153.77952912</v>
      </c>
      <c r="V89" s="36">
        <f>SUMIFS(СВЦЭМ!$C$39:$C$782,СВЦЭМ!$A$39:$A$782,$A89,СВЦЭМ!$B$39:$B$782,V$79)+'СЕТ СН'!$H$9+СВЦЭМ!$D$10+'СЕТ СН'!$H$5-'СЕТ СН'!$H$17</f>
        <v>5159.5202026000006</v>
      </c>
      <c r="W89" s="36">
        <f>SUMIFS(СВЦЭМ!$C$39:$C$782,СВЦЭМ!$A$39:$A$782,$A89,СВЦЭМ!$B$39:$B$782,W$79)+'СЕТ СН'!$H$9+СВЦЭМ!$D$10+'СЕТ СН'!$H$5-'СЕТ СН'!$H$17</f>
        <v>5171.70526316</v>
      </c>
      <c r="X89" s="36">
        <f>SUMIFS(СВЦЭМ!$C$39:$C$782,СВЦЭМ!$A$39:$A$782,$A89,СВЦЭМ!$B$39:$B$782,X$79)+'СЕТ СН'!$H$9+СВЦЭМ!$D$10+'СЕТ СН'!$H$5-'СЕТ СН'!$H$17</f>
        <v>5189.59192884</v>
      </c>
      <c r="Y89" s="36">
        <f>SUMIFS(СВЦЭМ!$C$39:$C$782,СВЦЭМ!$A$39:$A$782,$A89,СВЦЭМ!$B$39:$B$782,Y$79)+'СЕТ СН'!$H$9+СВЦЭМ!$D$10+'СЕТ СН'!$H$5-'СЕТ СН'!$H$17</f>
        <v>5205.1836331100003</v>
      </c>
    </row>
    <row r="90" spans="1:25" ht="15.75" x14ac:dyDescent="0.2">
      <c r="A90" s="35">
        <f t="shared" si="2"/>
        <v>45333</v>
      </c>
      <c r="B90" s="36">
        <f>SUMIFS(СВЦЭМ!$C$39:$C$782,СВЦЭМ!$A$39:$A$782,$A90,СВЦЭМ!$B$39:$B$782,B$79)+'СЕТ СН'!$H$9+СВЦЭМ!$D$10+'СЕТ СН'!$H$5-'СЕТ СН'!$H$17</f>
        <v>5188.6209038699999</v>
      </c>
      <c r="C90" s="36">
        <f>SUMIFS(СВЦЭМ!$C$39:$C$782,СВЦЭМ!$A$39:$A$782,$A90,СВЦЭМ!$B$39:$B$782,C$79)+'СЕТ СН'!$H$9+СВЦЭМ!$D$10+'СЕТ СН'!$H$5-'СЕТ СН'!$H$17</f>
        <v>5231.0304877199997</v>
      </c>
      <c r="D90" s="36">
        <f>SUMIFS(СВЦЭМ!$C$39:$C$782,СВЦЭМ!$A$39:$A$782,$A90,СВЦЭМ!$B$39:$B$782,D$79)+'СЕТ СН'!$H$9+СВЦЭМ!$D$10+'СЕТ СН'!$H$5-'СЕТ СН'!$H$17</f>
        <v>5272.6238461499997</v>
      </c>
      <c r="E90" s="36">
        <f>SUMIFS(СВЦЭМ!$C$39:$C$782,СВЦЭМ!$A$39:$A$782,$A90,СВЦЭМ!$B$39:$B$782,E$79)+'СЕТ СН'!$H$9+СВЦЭМ!$D$10+'СЕТ СН'!$H$5-'СЕТ СН'!$H$17</f>
        <v>5278.9421448499997</v>
      </c>
      <c r="F90" s="36">
        <f>SUMIFS(СВЦЭМ!$C$39:$C$782,СВЦЭМ!$A$39:$A$782,$A90,СВЦЭМ!$B$39:$B$782,F$79)+'СЕТ СН'!$H$9+СВЦЭМ!$D$10+'СЕТ СН'!$H$5-'СЕТ СН'!$H$17</f>
        <v>5280.18021864</v>
      </c>
      <c r="G90" s="36">
        <f>SUMIFS(СВЦЭМ!$C$39:$C$782,СВЦЭМ!$A$39:$A$782,$A90,СВЦЭМ!$B$39:$B$782,G$79)+'СЕТ СН'!$H$9+СВЦЭМ!$D$10+'СЕТ СН'!$H$5-'СЕТ СН'!$H$17</f>
        <v>5262.8157825100006</v>
      </c>
      <c r="H90" s="36">
        <f>SUMIFS(СВЦЭМ!$C$39:$C$782,СВЦЭМ!$A$39:$A$782,$A90,СВЦЭМ!$B$39:$B$782,H$79)+'СЕТ СН'!$H$9+СВЦЭМ!$D$10+'СЕТ СН'!$H$5-'СЕТ СН'!$H$17</f>
        <v>5231.5110804300002</v>
      </c>
      <c r="I90" s="36">
        <f>SUMIFS(СВЦЭМ!$C$39:$C$782,СВЦЭМ!$A$39:$A$782,$A90,СВЦЭМ!$B$39:$B$782,I$79)+'СЕТ СН'!$H$9+СВЦЭМ!$D$10+'СЕТ СН'!$H$5-'СЕТ СН'!$H$17</f>
        <v>5219.5701566500002</v>
      </c>
      <c r="J90" s="36">
        <f>SUMIFS(СВЦЭМ!$C$39:$C$782,СВЦЭМ!$A$39:$A$782,$A90,СВЦЭМ!$B$39:$B$782,J$79)+'СЕТ СН'!$H$9+СВЦЭМ!$D$10+'СЕТ СН'!$H$5-'СЕТ СН'!$H$17</f>
        <v>5194.52569477</v>
      </c>
      <c r="K90" s="36">
        <f>SUMIFS(СВЦЭМ!$C$39:$C$782,СВЦЭМ!$A$39:$A$782,$A90,СВЦЭМ!$B$39:$B$782,K$79)+'СЕТ СН'!$H$9+СВЦЭМ!$D$10+'СЕТ СН'!$H$5-'СЕТ СН'!$H$17</f>
        <v>5150.7722445199997</v>
      </c>
      <c r="L90" s="36">
        <f>SUMIFS(СВЦЭМ!$C$39:$C$782,СВЦЭМ!$A$39:$A$782,$A90,СВЦЭМ!$B$39:$B$782,L$79)+'СЕТ СН'!$H$9+СВЦЭМ!$D$10+'СЕТ СН'!$H$5-'СЕТ СН'!$H$17</f>
        <v>5152.8281079200005</v>
      </c>
      <c r="M90" s="36">
        <f>SUMIFS(СВЦЭМ!$C$39:$C$782,СВЦЭМ!$A$39:$A$782,$A90,СВЦЭМ!$B$39:$B$782,M$79)+'СЕТ СН'!$H$9+СВЦЭМ!$D$10+'СЕТ СН'!$H$5-'СЕТ СН'!$H$17</f>
        <v>5162.5456110499999</v>
      </c>
      <c r="N90" s="36">
        <f>SUMIFS(СВЦЭМ!$C$39:$C$782,СВЦЭМ!$A$39:$A$782,$A90,СВЦЭМ!$B$39:$B$782,N$79)+'СЕТ СН'!$H$9+СВЦЭМ!$D$10+'СЕТ СН'!$H$5-'СЕТ СН'!$H$17</f>
        <v>5176.06107514</v>
      </c>
      <c r="O90" s="36">
        <f>SUMIFS(СВЦЭМ!$C$39:$C$782,СВЦЭМ!$A$39:$A$782,$A90,СВЦЭМ!$B$39:$B$782,O$79)+'СЕТ СН'!$H$9+СВЦЭМ!$D$10+'СЕТ СН'!$H$5-'СЕТ СН'!$H$17</f>
        <v>5212.9095933099998</v>
      </c>
      <c r="P90" s="36">
        <f>SUMIFS(СВЦЭМ!$C$39:$C$782,СВЦЭМ!$A$39:$A$782,$A90,СВЦЭМ!$B$39:$B$782,P$79)+'СЕТ СН'!$H$9+СВЦЭМ!$D$10+'СЕТ СН'!$H$5-'СЕТ СН'!$H$17</f>
        <v>5224.8649803400003</v>
      </c>
      <c r="Q90" s="36">
        <f>SUMIFS(СВЦЭМ!$C$39:$C$782,СВЦЭМ!$A$39:$A$782,$A90,СВЦЭМ!$B$39:$B$782,Q$79)+'СЕТ СН'!$H$9+СВЦЭМ!$D$10+'СЕТ СН'!$H$5-'СЕТ СН'!$H$17</f>
        <v>5257.6254747000003</v>
      </c>
      <c r="R90" s="36">
        <f>SUMIFS(СВЦЭМ!$C$39:$C$782,СВЦЭМ!$A$39:$A$782,$A90,СВЦЭМ!$B$39:$B$782,R$79)+'СЕТ СН'!$H$9+СВЦЭМ!$D$10+'СЕТ СН'!$H$5-'СЕТ СН'!$H$17</f>
        <v>5255.8069527600001</v>
      </c>
      <c r="S90" s="36">
        <f>SUMIFS(СВЦЭМ!$C$39:$C$782,СВЦЭМ!$A$39:$A$782,$A90,СВЦЭМ!$B$39:$B$782,S$79)+'СЕТ СН'!$H$9+СВЦЭМ!$D$10+'СЕТ СН'!$H$5-'СЕТ СН'!$H$17</f>
        <v>5221.4354476000008</v>
      </c>
      <c r="T90" s="36">
        <f>SUMIFS(СВЦЭМ!$C$39:$C$782,СВЦЭМ!$A$39:$A$782,$A90,СВЦЭМ!$B$39:$B$782,T$79)+'СЕТ СН'!$H$9+СВЦЭМ!$D$10+'СЕТ СН'!$H$5-'СЕТ СН'!$H$17</f>
        <v>5183.7259229200008</v>
      </c>
      <c r="U90" s="36">
        <f>SUMIFS(СВЦЭМ!$C$39:$C$782,СВЦЭМ!$A$39:$A$782,$A90,СВЦЭМ!$B$39:$B$782,U$79)+'СЕТ СН'!$H$9+СВЦЭМ!$D$10+'СЕТ СН'!$H$5-'СЕТ СН'!$H$17</f>
        <v>5137.0051513300004</v>
      </c>
      <c r="V90" s="36">
        <f>SUMIFS(СВЦЭМ!$C$39:$C$782,СВЦЭМ!$A$39:$A$782,$A90,СВЦЭМ!$B$39:$B$782,V$79)+'СЕТ СН'!$H$9+СВЦЭМ!$D$10+'СЕТ СН'!$H$5-'СЕТ СН'!$H$17</f>
        <v>5190.8468281900005</v>
      </c>
      <c r="W90" s="36">
        <f>SUMIFS(СВЦЭМ!$C$39:$C$782,СВЦЭМ!$A$39:$A$782,$A90,СВЦЭМ!$B$39:$B$782,W$79)+'СЕТ СН'!$H$9+СВЦЭМ!$D$10+'СЕТ СН'!$H$5-'СЕТ СН'!$H$17</f>
        <v>5208.4477728800002</v>
      </c>
      <c r="X90" s="36">
        <f>SUMIFS(СВЦЭМ!$C$39:$C$782,СВЦЭМ!$A$39:$A$782,$A90,СВЦЭМ!$B$39:$B$782,X$79)+'СЕТ СН'!$H$9+СВЦЭМ!$D$10+'СЕТ СН'!$H$5-'СЕТ СН'!$H$17</f>
        <v>5252.5097423300003</v>
      </c>
      <c r="Y90" s="36">
        <f>SUMIFS(СВЦЭМ!$C$39:$C$782,СВЦЭМ!$A$39:$A$782,$A90,СВЦЭМ!$B$39:$B$782,Y$79)+'СЕТ СН'!$H$9+СВЦЭМ!$D$10+'СЕТ СН'!$H$5-'СЕТ СН'!$H$17</f>
        <v>5261.4568770000005</v>
      </c>
    </row>
    <row r="91" spans="1:25" ht="15.75" x14ac:dyDescent="0.2">
      <c r="A91" s="35">
        <f t="shared" si="2"/>
        <v>45334</v>
      </c>
      <c r="B91" s="36">
        <f>SUMIFS(СВЦЭМ!$C$39:$C$782,СВЦЭМ!$A$39:$A$782,$A91,СВЦЭМ!$B$39:$B$782,B$79)+'СЕТ СН'!$H$9+СВЦЭМ!$D$10+'СЕТ СН'!$H$5-'СЕТ СН'!$H$17</f>
        <v>5184.0516650500003</v>
      </c>
      <c r="C91" s="36">
        <f>SUMIFS(СВЦЭМ!$C$39:$C$782,СВЦЭМ!$A$39:$A$782,$A91,СВЦЭМ!$B$39:$B$782,C$79)+'СЕТ СН'!$H$9+СВЦЭМ!$D$10+'СЕТ СН'!$H$5-'СЕТ СН'!$H$17</f>
        <v>5241.1204684200002</v>
      </c>
      <c r="D91" s="36">
        <f>SUMIFS(СВЦЭМ!$C$39:$C$782,СВЦЭМ!$A$39:$A$782,$A91,СВЦЭМ!$B$39:$B$782,D$79)+'СЕТ СН'!$H$9+СВЦЭМ!$D$10+'СЕТ СН'!$H$5-'СЕТ СН'!$H$17</f>
        <v>5270.61494279</v>
      </c>
      <c r="E91" s="36">
        <f>SUMIFS(СВЦЭМ!$C$39:$C$782,СВЦЭМ!$A$39:$A$782,$A91,СВЦЭМ!$B$39:$B$782,E$79)+'СЕТ СН'!$H$9+СВЦЭМ!$D$10+'СЕТ СН'!$H$5-'СЕТ СН'!$H$17</f>
        <v>5277.6077318500002</v>
      </c>
      <c r="F91" s="36">
        <f>SUMIFS(СВЦЭМ!$C$39:$C$782,СВЦЭМ!$A$39:$A$782,$A91,СВЦЭМ!$B$39:$B$782,F$79)+'СЕТ СН'!$H$9+СВЦЭМ!$D$10+'СЕТ СН'!$H$5-'СЕТ СН'!$H$17</f>
        <v>5269.3020239699999</v>
      </c>
      <c r="G91" s="36">
        <f>SUMIFS(СВЦЭМ!$C$39:$C$782,СВЦЭМ!$A$39:$A$782,$A91,СВЦЭМ!$B$39:$B$782,G$79)+'СЕТ СН'!$H$9+СВЦЭМ!$D$10+'СЕТ СН'!$H$5-'СЕТ СН'!$H$17</f>
        <v>5261.1540620300002</v>
      </c>
      <c r="H91" s="36">
        <f>SUMIFS(СВЦЭМ!$C$39:$C$782,СВЦЭМ!$A$39:$A$782,$A91,СВЦЭМ!$B$39:$B$782,H$79)+'СЕТ СН'!$H$9+СВЦЭМ!$D$10+'СЕТ СН'!$H$5-'СЕТ СН'!$H$17</f>
        <v>5253.1127680700001</v>
      </c>
      <c r="I91" s="36">
        <f>SUMIFS(СВЦЭМ!$C$39:$C$782,СВЦЭМ!$A$39:$A$782,$A91,СВЦЭМ!$B$39:$B$782,I$79)+'СЕТ СН'!$H$9+СВЦЭМ!$D$10+'СЕТ СН'!$H$5-'СЕТ СН'!$H$17</f>
        <v>5162.2446486000008</v>
      </c>
      <c r="J91" s="36">
        <f>SUMIFS(СВЦЭМ!$C$39:$C$782,СВЦЭМ!$A$39:$A$782,$A91,СВЦЭМ!$B$39:$B$782,J$79)+'СЕТ СН'!$H$9+СВЦЭМ!$D$10+'СЕТ СН'!$H$5-'СЕТ СН'!$H$17</f>
        <v>5100.3818644900002</v>
      </c>
      <c r="K91" s="36">
        <f>SUMIFS(СВЦЭМ!$C$39:$C$782,СВЦЭМ!$A$39:$A$782,$A91,СВЦЭМ!$B$39:$B$782,K$79)+'СЕТ СН'!$H$9+СВЦЭМ!$D$10+'СЕТ СН'!$H$5-'СЕТ СН'!$H$17</f>
        <v>5089.29440024</v>
      </c>
      <c r="L91" s="36">
        <f>SUMIFS(СВЦЭМ!$C$39:$C$782,СВЦЭМ!$A$39:$A$782,$A91,СВЦЭМ!$B$39:$B$782,L$79)+'СЕТ СН'!$H$9+СВЦЭМ!$D$10+'СЕТ СН'!$H$5-'СЕТ СН'!$H$17</f>
        <v>5096.2781207900007</v>
      </c>
      <c r="M91" s="36">
        <f>SUMIFS(СВЦЭМ!$C$39:$C$782,СВЦЭМ!$A$39:$A$782,$A91,СВЦЭМ!$B$39:$B$782,M$79)+'СЕТ СН'!$H$9+СВЦЭМ!$D$10+'СЕТ СН'!$H$5-'СЕТ СН'!$H$17</f>
        <v>5118.5890860199997</v>
      </c>
      <c r="N91" s="36">
        <f>SUMIFS(СВЦЭМ!$C$39:$C$782,СВЦЭМ!$A$39:$A$782,$A91,СВЦЭМ!$B$39:$B$782,N$79)+'СЕТ СН'!$H$9+СВЦЭМ!$D$10+'СЕТ СН'!$H$5-'СЕТ СН'!$H$17</f>
        <v>5125.0000975799994</v>
      </c>
      <c r="O91" s="36">
        <f>SUMIFS(СВЦЭМ!$C$39:$C$782,СВЦЭМ!$A$39:$A$782,$A91,СВЦЭМ!$B$39:$B$782,O$79)+'СЕТ СН'!$H$9+СВЦЭМ!$D$10+'СЕТ СН'!$H$5-'СЕТ СН'!$H$17</f>
        <v>5136.1978278099996</v>
      </c>
      <c r="P91" s="36">
        <f>SUMIFS(СВЦЭМ!$C$39:$C$782,СВЦЭМ!$A$39:$A$782,$A91,СВЦЭМ!$B$39:$B$782,P$79)+'СЕТ СН'!$H$9+СВЦЭМ!$D$10+'СЕТ СН'!$H$5-'СЕТ СН'!$H$17</f>
        <v>5154.9286819500003</v>
      </c>
      <c r="Q91" s="36">
        <f>SUMIFS(СВЦЭМ!$C$39:$C$782,СВЦЭМ!$A$39:$A$782,$A91,СВЦЭМ!$B$39:$B$782,Q$79)+'СЕТ СН'!$H$9+СВЦЭМ!$D$10+'СЕТ СН'!$H$5-'СЕТ СН'!$H$17</f>
        <v>5169.91438062</v>
      </c>
      <c r="R91" s="36">
        <f>SUMIFS(СВЦЭМ!$C$39:$C$782,СВЦЭМ!$A$39:$A$782,$A91,СВЦЭМ!$B$39:$B$782,R$79)+'СЕТ СН'!$H$9+СВЦЭМ!$D$10+'СЕТ СН'!$H$5-'СЕТ СН'!$H$17</f>
        <v>5161.2090929700007</v>
      </c>
      <c r="S91" s="36">
        <f>SUMIFS(СВЦЭМ!$C$39:$C$782,СВЦЭМ!$A$39:$A$782,$A91,СВЦЭМ!$B$39:$B$782,S$79)+'СЕТ СН'!$H$9+СВЦЭМ!$D$10+'СЕТ СН'!$H$5-'СЕТ СН'!$H$17</f>
        <v>5145.6775573200002</v>
      </c>
      <c r="T91" s="36">
        <f>SUMIFS(СВЦЭМ!$C$39:$C$782,СВЦЭМ!$A$39:$A$782,$A91,СВЦЭМ!$B$39:$B$782,T$79)+'СЕТ СН'!$H$9+СВЦЭМ!$D$10+'СЕТ СН'!$H$5-'СЕТ СН'!$H$17</f>
        <v>5105.1506814300001</v>
      </c>
      <c r="U91" s="36">
        <f>SUMIFS(СВЦЭМ!$C$39:$C$782,СВЦЭМ!$A$39:$A$782,$A91,СВЦЭМ!$B$39:$B$782,U$79)+'СЕТ СН'!$H$9+СВЦЭМ!$D$10+'СЕТ СН'!$H$5-'СЕТ СН'!$H$17</f>
        <v>5090.5175287800002</v>
      </c>
      <c r="V91" s="36">
        <f>SUMIFS(СВЦЭМ!$C$39:$C$782,СВЦЭМ!$A$39:$A$782,$A91,СВЦЭМ!$B$39:$B$782,V$79)+'СЕТ СН'!$H$9+СВЦЭМ!$D$10+'СЕТ СН'!$H$5-'СЕТ СН'!$H$17</f>
        <v>5144.2707285800007</v>
      </c>
      <c r="W91" s="36">
        <f>SUMIFS(СВЦЭМ!$C$39:$C$782,СВЦЭМ!$A$39:$A$782,$A91,СВЦЭМ!$B$39:$B$782,W$79)+'СЕТ СН'!$H$9+СВЦЭМ!$D$10+'СЕТ СН'!$H$5-'СЕТ СН'!$H$17</f>
        <v>5167.7888414000008</v>
      </c>
      <c r="X91" s="36">
        <f>SUMIFS(СВЦЭМ!$C$39:$C$782,СВЦЭМ!$A$39:$A$782,$A91,СВЦЭМ!$B$39:$B$782,X$79)+'СЕТ СН'!$H$9+СВЦЭМ!$D$10+'СЕТ СН'!$H$5-'СЕТ СН'!$H$17</f>
        <v>5205.2837833900003</v>
      </c>
      <c r="Y91" s="36">
        <f>SUMIFS(СВЦЭМ!$C$39:$C$782,СВЦЭМ!$A$39:$A$782,$A91,СВЦЭМ!$B$39:$B$782,Y$79)+'СЕТ СН'!$H$9+СВЦЭМ!$D$10+'СЕТ СН'!$H$5-'СЕТ СН'!$H$17</f>
        <v>5220.7149260200003</v>
      </c>
    </row>
    <row r="92" spans="1:25" ht="15.75" x14ac:dyDescent="0.2">
      <c r="A92" s="35">
        <f t="shared" si="2"/>
        <v>45335</v>
      </c>
      <c r="B92" s="36">
        <f>SUMIFS(СВЦЭМ!$C$39:$C$782,СВЦЭМ!$A$39:$A$782,$A92,СВЦЭМ!$B$39:$B$782,B$79)+'СЕТ СН'!$H$9+СВЦЭМ!$D$10+'СЕТ СН'!$H$5-'СЕТ СН'!$H$17</f>
        <v>5258.6892810600002</v>
      </c>
      <c r="C92" s="36">
        <f>SUMIFS(СВЦЭМ!$C$39:$C$782,СВЦЭМ!$A$39:$A$782,$A92,СВЦЭМ!$B$39:$B$782,C$79)+'СЕТ СН'!$H$9+СВЦЭМ!$D$10+'СЕТ СН'!$H$5-'СЕТ СН'!$H$17</f>
        <v>5285.1178601900001</v>
      </c>
      <c r="D92" s="36">
        <f>SUMIFS(СВЦЭМ!$C$39:$C$782,СВЦЭМ!$A$39:$A$782,$A92,СВЦЭМ!$B$39:$B$782,D$79)+'СЕТ СН'!$H$9+СВЦЭМ!$D$10+'СЕТ СН'!$H$5-'СЕТ СН'!$H$17</f>
        <v>5310.0875531399997</v>
      </c>
      <c r="E92" s="36">
        <f>SUMIFS(СВЦЭМ!$C$39:$C$782,СВЦЭМ!$A$39:$A$782,$A92,СВЦЭМ!$B$39:$B$782,E$79)+'СЕТ СН'!$H$9+СВЦЭМ!$D$10+'СЕТ СН'!$H$5-'СЕТ СН'!$H$17</f>
        <v>5322.1943371400002</v>
      </c>
      <c r="F92" s="36">
        <f>SUMIFS(СВЦЭМ!$C$39:$C$782,СВЦЭМ!$A$39:$A$782,$A92,СВЦЭМ!$B$39:$B$782,F$79)+'СЕТ СН'!$H$9+СВЦЭМ!$D$10+'СЕТ СН'!$H$5-'СЕТ СН'!$H$17</f>
        <v>5317.0102892800005</v>
      </c>
      <c r="G92" s="36">
        <f>SUMIFS(СВЦЭМ!$C$39:$C$782,СВЦЭМ!$A$39:$A$782,$A92,СВЦЭМ!$B$39:$B$782,G$79)+'СЕТ СН'!$H$9+СВЦЭМ!$D$10+'СЕТ СН'!$H$5-'СЕТ СН'!$H$17</f>
        <v>5289.1018944700008</v>
      </c>
      <c r="H92" s="36">
        <f>SUMIFS(СВЦЭМ!$C$39:$C$782,СВЦЭМ!$A$39:$A$782,$A92,СВЦЭМ!$B$39:$B$782,H$79)+'СЕТ СН'!$H$9+СВЦЭМ!$D$10+'СЕТ СН'!$H$5-'СЕТ СН'!$H$17</f>
        <v>5211.6963314599998</v>
      </c>
      <c r="I92" s="36">
        <f>SUMIFS(СВЦЭМ!$C$39:$C$782,СВЦЭМ!$A$39:$A$782,$A92,СВЦЭМ!$B$39:$B$782,I$79)+'СЕТ СН'!$H$9+СВЦЭМ!$D$10+'СЕТ СН'!$H$5-'СЕТ СН'!$H$17</f>
        <v>5155.3369144400003</v>
      </c>
      <c r="J92" s="36">
        <f>SUMIFS(СВЦЭМ!$C$39:$C$782,СВЦЭМ!$A$39:$A$782,$A92,СВЦЭМ!$B$39:$B$782,J$79)+'СЕТ СН'!$H$9+СВЦЭМ!$D$10+'СЕТ СН'!$H$5-'СЕТ СН'!$H$17</f>
        <v>5106.6877652500007</v>
      </c>
      <c r="K92" s="36">
        <f>SUMIFS(СВЦЭМ!$C$39:$C$782,СВЦЭМ!$A$39:$A$782,$A92,СВЦЭМ!$B$39:$B$782,K$79)+'СЕТ СН'!$H$9+СВЦЭМ!$D$10+'СЕТ СН'!$H$5-'СЕТ СН'!$H$17</f>
        <v>5094.0283840299999</v>
      </c>
      <c r="L92" s="36">
        <f>SUMIFS(СВЦЭМ!$C$39:$C$782,СВЦЭМ!$A$39:$A$782,$A92,СВЦЭМ!$B$39:$B$782,L$79)+'СЕТ СН'!$H$9+СВЦЭМ!$D$10+'СЕТ СН'!$H$5-'СЕТ СН'!$H$17</f>
        <v>5084.5183115700002</v>
      </c>
      <c r="M92" s="36">
        <f>SUMIFS(СВЦЭМ!$C$39:$C$782,СВЦЭМ!$A$39:$A$782,$A92,СВЦЭМ!$B$39:$B$782,M$79)+'СЕТ СН'!$H$9+СВЦЭМ!$D$10+'СЕТ СН'!$H$5-'СЕТ СН'!$H$17</f>
        <v>5109.8614590100005</v>
      </c>
      <c r="N92" s="36">
        <f>SUMIFS(СВЦЭМ!$C$39:$C$782,СВЦЭМ!$A$39:$A$782,$A92,СВЦЭМ!$B$39:$B$782,N$79)+'СЕТ СН'!$H$9+СВЦЭМ!$D$10+'СЕТ СН'!$H$5-'СЕТ СН'!$H$17</f>
        <v>5106.5479732000003</v>
      </c>
      <c r="O92" s="36">
        <f>SUMIFS(СВЦЭМ!$C$39:$C$782,СВЦЭМ!$A$39:$A$782,$A92,СВЦЭМ!$B$39:$B$782,O$79)+'СЕТ СН'!$H$9+СВЦЭМ!$D$10+'СЕТ СН'!$H$5-'СЕТ СН'!$H$17</f>
        <v>5163.8695387000007</v>
      </c>
      <c r="P92" s="36">
        <f>SUMIFS(СВЦЭМ!$C$39:$C$782,СВЦЭМ!$A$39:$A$782,$A92,СВЦЭМ!$B$39:$B$782,P$79)+'СЕТ СН'!$H$9+СВЦЭМ!$D$10+'СЕТ СН'!$H$5-'СЕТ СН'!$H$17</f>
        <v>5156.1562158800007</v>
      </c>
      <c r="Q92" s="36">
        <f>SUMIFS(СВЦЭМ!$C$39:$C$782,СВЦЭМ!$A$39:$A$782,$A92,СВЦЭМ!$B$39:$B$782,Q$79)+'СЕТ СН'!$H$9+СВЦЭМ!$D$10+'СЕТ СН'!$H$5-'СЕТ СН'!$H$17</f>
        <v>5179.0888115899998</v>
      </c>
      <c r="R92" s="36">
        <f>SUMIFS(СВЦЭМ!$C$39:$C$782,СВЦЭМ!$A$39:$A$782,$A92,СВЦЭМ!$B$39:$B$782,R$79)+'СЕТ СН'!$H$9+СВЦЭМ!$D$10+'СЕТ СН'!$H$5-'СЕТ СН'!$H$17</f>
        <v>5166.9069643500006</v>
      </c>
      <c r="S92" s="36">
        <f>SUMIFS(СВЦЭМ!$C$39:$C$782,СВЦЭМ!$A$39:$A$782,$A92,СВЦЭМ!$B$39:$B$782,S$79)+'СЕТ СН'!$H$9+СВЦЭМ!$D$10+'СЕТ СН'!$H$5-'СЕТ СН'!$H$17</f>
        <v>5135.7468141299996</v>
      </c>
      <c r="T92" s="36">
        <f>SUMIFS(СВЦЭМ!$C$39:$C$782,СВЦЭМ!$A$39:$A$782,$A92,СВЦЭМ!$B$39:$B$782,T$79)+'СЕТ СН'!$H$9+СВЦЭМ!$D$10+'СЕТ СН'!$H$5-'СЕТ СН'!$H$17</f>
        <v>5091.0536536</v>
      </c>
      <c r="U92" s="36">
        <f>SUMIFS(СВЦЭМ!$C$39:$C$782,СВЦЭМ!$A$39:$A$782,$A92,СВЦЭМ!$B$39:$B$782,U$79)+'СЕТ СН'!$H$9+СВЦЭМ!$D$10+'СЕТ СН'!$H$5-'СЕТ СН'!$H$17</f>
        <v>5109.1371344100007</v>
      </c>
      <c r="V92" s="36">
        <f>SUMIFS(СВЦЭМ!$C$39:$C$782,СВЦЭМ!$A$39:$A$782,$A92,СВЦЭМ!$B$39:$B$782,V$79)+'СЕТ СН'!$H$9+СВЦЭМ!$D$10+'СЕТ СН'!$H$5-'СЕТ СН'!$H$17</f>
        <v>5156.2443180999999</v>
      </c>
      <c r="W92" s="36">
        <f>SUMIFS(СВЦЭМ!$C$39:$C$782,СВЦЭМ!$A$39:$A$782,$A92,СВЦЭМ!$B$39:$B$782,W$79)+'СЕТ СН'!$H$9+СВЦЭМ!$D$10+'СЕТ СН'!$H$5-'СЕТ СН'!$H$17</f>
        <v>5154.5586179800002</v>
      </c>
      <c r="X92" s="36">
        <f>SUMIFS(СВЦЭМ!$C$39:$C$782,СВЦЭМ!$A$39:$A$782,$A92,СВЦЭМ!$B$39:$B$782,X$79)+'СЕТ СН'!$H$9+СВЦЭМ!$D$10+'СЕТ СН'!$H$5-'СЕТ СН'!$H$17</f>
        <v>5177.0550541499997</v>
      </c>
      <c r="Y92" s="36">
        <f>SUMIFS(СВЦЭМ!$C$39:$C$782,СВЦЭМ!$A$39:$A$782,$A92,СВЦЭМ!$B$39:$B$782,Y$79)+'СЕТ СН'!$H$9+СВЦЭМ!$D$10+'СЕТ СН'!$H$5-'СЕТ СН'!$H$17</f>
        <v>5194.9763457900008</v>
      </c>
    </row>
    <row r="93" spans="1:25" ht="15.75" x14ac:dyDescent="0.2">
      <c r="A93" s="35">
        <f t="shared" si="2"/>
        <v>45336</v>
      </c>
      <c r="B93" s="36">
        <f>SUMIFS(СВЦЭМ!$C$39:$C$782,СВЦЭМ!$A$39:$A$782,$A93,СВЦЭМ!$B$39:$B$782,B$79)+'СЕТ СН'!$H$9+СВЦЭМ!$D$10+'СЕТ СН'!$H$5-'СЕТ СН'!$H$17</f>
        <v>5308.1288637600001</v>
      </c>
      <c r="C93" s="36">
        <f>SUMIFS(СВЦЭМ!$C$39:$C$782,СВЦЭМ!$A$39:$A$782,$A93,СВЦЭМ!$B$39:$B$782,C$79)+'СЕТ СН'!$H$9+СВЦЭМ!$D$10+'СЕТ СН'!$H$5-'СЕТ СН'!$H$17</f>
        <v>5340.2508097999998</v>
      </c>
      <c r="D93" s="36">
        <f>SUMIFS(СВЦЭМ!$C$39:$C$782,СВЦЭМ!$A$39:$A$782,$A93,СВЦЭМ!$B$39:$B$782,D$79)+'СЕТ СН'!$H$9+СВЦЭМ!$D$10+'СЕТ СН'!$H$5-'СЕТ СН'!$H$17</f>
        <v>5357.6307918900002</v>
      </c>
      <c r="E93" s="36">
        <f>SUMIFS(СВЦЭМ!$C$39:$C$782,СВЦЭМ!$A$39:$A$782,$A93,СВЦЭМ!$B$39:$B$782,E$79)+'СЕТ СН'!$H$9+СВЦЭМ!$D$10+'СЕТ СН'!$H$5-'СЕТ СН'!$H$17</f>
        <v>5379.6681808900003</v>
      </c>
      <c r="F93" s="36">
        <f>SUMIFS(СВЦЭМ!$C$39:$C$782,СВЦЭМ!$A$39:$A$782,$A93,СВЦЭМ!$B$39:$B$782,F$79)+'СЕТ СН'!$H$9+СВЦЭМ!$D$10+'СЕТ СН'!$H$5-'СЕТ СН'!$H$17</f>
        <v>5360.1219536299996</v>
      </c>
      <c r="G93" s="36">
        <f>SUMIFS(СВЦЭМ!$C$39:$C$782,СВЦЭМ!$A$39:$A$782,$A93,СВЦЭМ!$B$39:$B$782,G$79)+'СЕТ СН'!$H$9+СВЦЭМ!$D$10+'СЕТ СН'!$H$5-'СЕТ СН'!$H$17</f>
        <v>5333.8099072200002</v>
      </c>
      <c r="H93" s="36">
        <f>SUMIFS(СВЦЭМ!$C$39:$C$782,СВЦЭМ!$A$39:$A$782,$A93,СВЦЭМ!$B$39:$B$782,H$79)+'СЕТ СН'!$H$9+СВЦЭМ!$D$10+'СЕТ СН'!$H$5-'СЕТ СН'!$H$17</f>
        <v>5268.6442566400001</v>
      </c>
      <c r="I93" s="36">
        <f>SUMIFS(СВЦЭМ!$C$39:$C$782,СВЦЭМ!$A$39:$A$782,$A93,СВЦЭМ!$B$39:$B$782,I$79)+'СЕТ СН'!$H$9+СВЦЭМ!$D$10+'СЕТ СН'!$H$5-'СЕТ СН'!$H$17</f>
        <v>5217.6881751600004</v>
      </c>
      <c r="J93" s="36">
        <f>SUMIFS(СВЦЭМ!$C$39:$C$782,СВЦЭМ!$A$39:$A$782,$A93,СВЦЭМ!$B$39:$B$782,J$79)+'СЕТ СН'!$H$9+СВЦЭМ!$D$10+'СЕТ СН'!$H$5-'СЕТ СН'!$H$17</f>
        <v>5168.5065006500008</v>
      </c>
      <c r="K93" s="36">
        <f>SUMIFS(СВЦЭМ!$C$39:$C$782,СВЦЭМ!$A$39:$A$782,$A93,СВЦЭМ!$B$39:$B$782,K$79)+'СЕТ СН'!$H$9+СВЦЭМ!$D$10+'СЕТ СН'!$H$5-'СЕТ СН'!$H$17</f>
        <v>5154.0994654099995</v>
      </c>
      <c r="L93" s="36">
        <f>SUMIFS(СВЦЭМ!$C$39:$C$782,СВЦЭМ!$A$39:$A$782,$A93,СВЦЭМ!$B$39:$B$782,L$79)+'СЕТ СН'!$H$9+СВЦЭМ!$D$10+'СЕТ СН'!$H$5-'СЕТ СН'!$H$17</f>
        <v>5163.0418969900002</v>
      </c>
      <c r="M93" s="36">
        <f>SUMIFS(СВЦЭМ!$C$39:$C$782,СВЦЭМ!$A$39:$A$782,$A93,СВЦЭМ!$B$39:$B$782,M$79)+'СЕТ СН'!$H$9+СВЦЭМ!$D$10+'СЕТ СН'!$H$5-'СЕТ СН'!$H$17</f>
        <v>5178.08105626</v>
      </c>
      <c r="N93" s="36">
        <f>SUMIFS(СВЦЭМ!$C$39:$C$782,СВЦЭМ!$A$39:$A$782,$A93,СВЦЭМ!$B$39:$B$782,N$79)+'СЕТ СН'!$H$9+СВЦЭМ!$D$10+'СЕТ СН'!$H$5-'СЕТ СН'!$H$17</f>
        <v>5183.9542296500003</v>
      </c>
      <c r="O93" s="36">
        <f>SUMIFS(СВЦЭМ!$C$39:$C$782,СВЦЭМ!$A$39:$A$782,$A93,СВЦЭМ!$B$39:$B$782,O$79)+'СЕТ СН'!$H$9+СВЦЭМ!$D$10+'СЕТ СН'!$H$5-'СЕТ СН'!$H$17</f>
        <v>5210.2776200099997</v>
      </c>
      <c r="P93" s="36">
        <f>SUMIFS(СВЦЭМ!$C$39:$C$782,СВЦЭМ!$A$39:$A$782,$A93,СВЦЭМ!$B$39:$B$782,P$79)+'СЕТ СН'!$H$9+СВЦЭМ!$D$10+'СЕТ СН'!$H$5-'СЕТ СН'!$H$17</f>
        <v>5236.7694411800003</v>
      </c>
      <c r="Q93" s="36">
        <f>SUMIFS(СВЦЭМ!$C$39:$C$782,СВЦЭМ!$A$39:$A$782,$A93,СВЦЭМ!$B$39:$B$782,Q$79)+'СЕТ СН'!$H$9+СВЦЭМ!$D$10+'СЕТ СН'!$H$5-'СЕТ СН'!$H$17</f>
        <v>5249.6428399800006</v>
      </c>
      <c r="R93" s="36">
        <f>SUMIFS(СВЦЭМ!$C$39:$C$782,СВЦЭМ!$A$39:$A$782,$A93,СВЦЭМ!$B$39:$B$782,R$79)+'СЕТ СН'!$H$9+СВЦЭМ!$D$10+'СЕТ СН'!$H$5-'СЕТ СН'!$H$17</f>
        <v>5253.0815917800001</v>
      </c>
      <c r="S93" s="36">
        <f>SUMIFS(СВЦЭМ!$C$39:$C$782,СВЦЭМ!$A$39:$A$782,$A93,СВЦЭМ!$B$39:$B$782,S$79)+'СЕТ СН'!$H$9+СВЦЭМ!$D$10+'СЕТ СН'!$H$5-'СЕТ СН'!$H$17</f>
        <v>5242.7771703899998</v>
      </c>
      <c r="T93" s="36">
        <f>SUMIFS(СВЦЭМ!$C$39:$C$782,СВЦЭМ!$A$39:$A$782,$A93,СВЦЭМ!$B$39:$B$782,T$79)+'СЕТ СН'!$H$9+СВЦЭМ!$D$10+'СЕТ СН'!$H$5-'СЕТ СН'!$H$17</f>
        <v>5195.1187909700002</v>
      </c>
      <c r="U93" s="36">
        <f>SUMIFS(СВЦЭМ!$C$39:$C$782,СВЦЭМ!$A$39:$A$782,$A93,СВЦЭМ!$B$39:$B$782,U$79)+'СЕТ СН'!$H$9+СВЦЭМ!$D$10+'СЕТ СН'!$H$5-'СЕТ СН'!$H$17</f>
        <v>5195.00873778</v>
      </c>
      <c r="V93" s="36">
        <f>SUMIFS(СВЦЭМ!$C$39:$C$782,СВЦЭМ!$A$39:$A$782,$A93,СВЦЭМ!$B$39:$B$782,V$79)+'СЕТ СН'!$H$9+СВЦЭМ!$D$10+'СЕТ СН'!$H$5-'СЕТ СН'!$H$17</f>
        <v>5241.0829702600004</v>
      </c>
      <c r="W93" s="36">
        <f>SUMIFS(СВЦЭМ!$C$39:$C$782,СВЦЭМ!$A$39:$A$782,$A93,СВЦЭМ!$B$39:$B$782,W$79)+'СЕТ СН'!$H$9+СВЦЭМ!$D$10+'СЕТ СН'!$H$5-'СЕТ СН'!$H$17</f>
        <v>5258.0127438600002</v>
      </c>
      <c r="X93" s="36">
        <f>SUMIFS(СВЦЭМ!$C$39:$C$782,СВЦЭМ!$A$39:$A$782,$A93,СВЦЭМ!$B$39:$B$782,X$79)+'СЕТ СН'!$H$9+СВЦЭМ!$D$10+'СЕТ СН'!$H$5-'СЕТ СН'!$H$17</f>
        <v>5275.5238387999998</v>
      </c>
      <c r="Y93" s="36">
        <f>SUMIFS(СВЦЭМ!$C$39:$C$782,СВЦЭМ!$A$39:$A$782,$A93,СВЦЭМ!$B$39:$B$782,Y$79)+'СЕТ СН'!$H$9+СВЦЭМ!$D$10+'СЕТ СН'!$H$5-'СЕТ СН'!$H$17</f>
        <v>5302.0024123000003</v>
      </c>
    </row>
    <row r="94" spans="1:25" ht="15.75" x14ac:dyDescent="0.2">
      <c r="A94" s="35">
        <f t="shared" si="2"/>
        <v>45337</v>
      </c>
      <c r="B94" s="36">
        <f>SUMIFS(СВЦЭМ!$C$39:$C$782,СВЦЭМ!$A$39:$A$782,$A94,СВЦЭМ!$B$39:$B$782,B$79)+'СЕТ СН'!$H$9+СВЦЭМ!$D$10+'СЕТ СН'!$H$5-'СЕТ СН'!$H$17</f>
        <v>5347.9176222900005</v>
      </c>
      <c r="C94" s="36">
        <f>SUMIFS(СВЦЭМ!$C$39:$C$782,СВЦЭМ!$A$39:$A$782,$A94,СВЦЭМ!$B$39:$B$782,C$79)+'СЕТ СН'!$H$9+СВЦЭМ!$D$10+'СЕТ СН'!$H$5-'СЕТ СН'!$H$17</f>
        <v>5384.5942291900001</v>
      </c>
      <c r="D94" s="36">
        <f>SUMIFS(СВЦЭМ!$C$39:$C$782,СВЦЭМ!$A$39:$A$782,$A94,СВЦЭМ!$B$39:$B$782,D$79)+'СЕТ СН'!$H$9+СВЦЭМ!$D$10+'СЕТ СН'!$H$5-'СЕТ СН'!$H$17</f>
        <v>5399.7418340200002</v>
      </c>
      <c r="E94" s="36">
        <f>SUMIFS(СВЦЭМ!$C$39:$C$782,СВЦЭМ!$A$39:$A$782,$A94,СВЦЭМ!$B$39:$B$782,E$79)+'СЕТ СН'!$H$9+СВЦЭМ!$D$10+'СЕТ СН'!$H$5-'СЕТ СН'!$H$17</f>
        <v>5394.7502398200004</v>
      </c>
      <c r="F94" s="36">
        <f>SUMIFS(СВЦЭМ!$C$39:$C$782,СВЦЭМ!$A$39:$A$782,$A94,СВЦЭМ!$B$39:$B$782,F$79)+'СЕТ СН'!$H$9+СВЦЭМ!$D$10+'СЕТ СН'!$H$5-'СЕТ СН'!$H$17</f>
        <v>5377.4345233799995</v>
      </c>
      <c r="G94" s="36">
        <f>SUMIFS(СВЦЭМ!$C$39:$C$782,СВЦЭМ!$A$39:$A$782,$A94,СВЦЭМ!$B$39:$B$782,G$79)+'СЕТ СН'!$H$9+СВЦЭМ!$D$10+'СЕТ СН'!$H$5-'СЕТ СН'!$H$17</f>
        <v>5375.8821298100002</v>
      </c>
      <c r="H94" s="36">
        <f>SUMIFS(СВЦЭМ!$C$39:$C$782,СВЦЭМ!$A$39:$A$782,$A94,СВЦЭМ!$B$39:$B$782,H$79)+'СЕТ СН'!$H$9+СВЦЭМ!$D$10+'СЕТ СН'!$H$5-'СЕТ СН'!$H$17</f>
        <v>5314.5064222000001</v>
      </c>
      <c r="I94" s="36">
        <f>SUMIFS(СВЦЭМ!$C$39:$C$782,СВЦЭМ!$A$39:$A$782,$A94,СВЦЭМ!$B$39:$B$782,I$79)+'СЕТ СН'!$H$9+СВЦЭМ!$D$10+'СЕТ СН'!$H$5-'СЕТ СН'!$H$17</f>
        <v>5284.8715235199998</v>
      </c>
      <c r="J94" s="36">
        <f>SUMIFS(СВЦЭМ!$C$39:$C$782,СВЦЭМ!$A$39:$A$782,$A94,СВЦЭМ!$B$39:$B$782,J$79)+'СЕТ СН'!$H$9+СВЦЭМ!$D$10+'СЕТ СН'!$H$5-'СЕТ СН'!$H$17</f>
        <v>5216.8707804400001</v>
      </c>
      <c r="K94" s="36">
        <f>SUMIFS(СВЦЭМ!$C$39:$C$782,СВЦЭМ!$A$39:$A$782,$A94,СВЦЭМ!$B$39:$B$782,K$79)+'СЕТ СН'!$H$9+СВЦЭМ!$D$10+'СЕТ СН'!$H$5-'СЕТ СН'!$H$17</f>
        <v>5193.2132051000008</v>
      </c>
      <c r="L94" s="36">
        <f>SUMIFS(СВЦЭМ!$C$39:$C$782,СВЦЭМ!$A$39:$A$782,$A94,СВЦЭМ!$B$39:$B$782,L$79)+'СЕТ СН'!$H$9+СВЦЭМ!$D$10+'СЕТ СН'!$H$5-'СЕТ СН'!$H$17</f>
        <v>5185.1727553199999</v>
      </c>
      <c r="M94" s="36">
        <f>SUMIFS(СВЦЭМ!$C$39:$C$782,СВЦЭМ!$A$39:$A$782,$A94,СВЦЭМ!$B$39:$B$782,M$79)+'СЕТ СН'!$H$9+СВЦЭМ!$D$10+'СЕТ СН'!$H$5-'СЕТ СН'!$H$17</f>
        <v>5194.8189344700004</v>
      </c>
      <c r="N94" s="36">
        <f>SUMIFS(СВЦЭМ!$C$39:$C$782,СВЦЭМ!$A$39:$A$782,$A94,СВЦЭМ!$B$39:$B$782,N$79)+'СЕТ СН'!$H$9+СВЦЭМ!$D$10+'СЕТ СН'!$H$5-'СЕТ СН'!$H$17</f>
        <v>5183.70297699</v>
      </c>
      <c r="O94" s="36">
        <f>SUMIFS(СВЦЭМ!$C$39:$C$782,СВЦЭМ!$A$39:$A$782,$A94,СВЦЭМ!$B$39:$B$782,O$79)+'СЕТ СН'!$H$9+СВЦЭМ!$D$10+'СЕТ СН'!$H$5-'СЕТ СН'!$H$17</f>
        <v>5210.7927307</v>
      </c>
      <c r="P94" s="36">
        <f>SUMIFS(СВЦЭМ!$C$39:$C$782,СВЦЭМ!$A$39:$A$782,$A94,СВЦЭМ!$B$39:$B$782,P$79)+'СЕТ СН'!$H$9+СВЦЭМ!$D$10+'СЕТ СН'!$H$5-'СЕТ СН'!$H$17</f>
        <v>5227.7687960200001</v>
      </c>
      <c r="Q94" s="36">
        <f>SUMIFS(СВЦЭМ!$C$39:$C$782,СВЦЭМ!$A$39:$A$782,$A94,СВЦЭМ!$B$39:$B$782,Q$79)+'СЕТ СН'!$H$9+СВЦЭМ!$D$10+'СЕТ СН'!$H$5-'СЕТ СН'!$H$17</f>
        <v>5253.5302428899995</v>
      </c>
      <c r="R94" s="36">
        <f>SUMIFS(СВЦЭМ!$C$39:$C$782,СВЦЭМ!$A$39:$A$782,$A94,СВЦЭМ!$B$39:$B$782,R$79)+'СЕТ СН'!$H$9+СВЦЭМ!$D$10+'СЕТ СН'!$H$5-'СЕТ СН'!$H$17</f>
        <v>5258.7012332600007</v>
      </c>
      <c r="S94" s="36">
        <f>SUMIFS(СВЦЭМ!$C$39:$C$782,СВЦЭМ!$A$39:$A$782,$A94,СВЦЭМ!$B$39:$B$782,S$79)+'СЕТ СН'!$H$9+СВЦЭМ!$D$10+'СЕТ СН'!$H$5-'СЕТ СН'!$H$17</f>
        <v>5232.3520506799996</v>
      </c>
      <c r="T94" s="36">
        <f>SUMIFS(СВЦЭМ!$C$39:$C$782,СВЦЭМ!$A$39:$A$782,$A94,СВЦЭМ!$B$39:$B$782,T$79)+'СЕТ СН'!$H$9+СВЦЭМ!$D$10+'СЕТ СН'!$H$5-'СЕТ СН'!$H$17</f>
        <v>5184.5830095399997</v>
      </c>
      <c r="U94" s="36">
        <f>SUMIFS(СВЦЭМ!$C$39:$C$782,СВЦЭМ!$A$39:$A$782,$A94,СВЦЭМ!$B$39:$B$782,U$79)+'СЕТ СН'!$H$9+СВЦЭМ!$D$10+'СЕТ СН'!$H$5-'СЕТ СН'!$H$17</f>
        <v>5171.9905625000001</v>
      </c>
      <c r="V94" s="36">
        <f>SUMIFS(СВЦЭМ!$C$39:$C$782,СВЦЭМ!$A$39:$A$782,$A94,СВЦЭМ!$B$39:$B$782,V$79)+'СЕТ СН'!$H$9+СВЦЭМ!$D$10+'СЕТ СН'!$H$5-'СЕТ СН'!$H$17</f>
        <v>5210.3524152</v>
      </c>
      <c r="W94" s="36">
        <f>SUMIFS(СВЦЭМ!$C$39:$C$782,СВЦЭМ!$A$39:$A$782,$A94,СВЦЭМ!$B$39:$B$782,W$79)+'СЕТ СН'!$H$9+СВЦЭМ!$D$10+'СЕТ СН'!$H$5-'СЕТ СН'!$H$17</f>
        <v>5230.01460159</v>
      </c>
      <c r="X94" s="36">
        <f>SUMIFS(СВЦЭМ!$C$39:$C$782,СВЦЭМ!$A$39:$A$782,$A94,СВЦЭМ!$B$39:$B$782,X$79)+'СЕТ СН'!$H$9+СВЦЭМ!$D$10+'СЕТ СН'!$H$5-'СЕТ СН'!$H$17</f>
        <v>5261.4547129000002</v>
      </c>
      <c r="Y94" s="36">
        <f>SUMIFS(СВЦЭМ!$C$39:$C$782,СВЦЭМ!$A$39:$A$782,$A94,СВЦЭМ!$B$39:$B$782,Y$79)+'СЕТ СН'!$H$9+СВЦЭМ!$D$10+'СЕТ СН'!$H$5-'СЕТ СН'!$H$17</f>
        <v>5284.6639327800003</v>
      </c>
    </row>
    <row r="95" spans="1:25" ht="15.75" x14ac:dyDescent="0.2">
      <c r="A95" s="35">
        <f t="shared" si="2"/>
        <v>45338</v>
      </c>
      <c r="B95" s="36">
        <f>SUMIFS(СВЦЭМ!$C$39:$C$782,СВЦЭМ!$A$39:$A$782,$A95,СВЦЭМ!$B$39:$B$782,B$79)+'СЕТ СН'!$H$9+СВЦЭМ!$D$10+'СЕТ СН'!$H$5-'СЕТ СН'!$H$17</f>
        <v>5307.5801720199997</v>
      </c>
      <c r="C95" s="36">
        <f>SUMIFS(СВЦЭМ!$C$39:$C$782,СВЦЭМ!$A$39:$A$782,$A95,СВЦЭМ!$B$39:$B$782,C$79)+'СЕТ СН'!$H$9+СВЦЭМ!$D$10+'СЕТ СН'!$H$5-'СЕТ СН'!$H$17</f>
        <v>5356.6517654899999</v>
      </c>
      <c r="D95" s="36">
        <f>SUMIFS(СВЦЭМ!$C$39:$C$782,СВЦЭМ!$A$39:$A$782,$A95,СВЦЭМ!$B$39:$B$782,D$79)+'СЕТ СН'!$H$9+СВЦЭМ!$D$10+'СЕТ СН'!$H$5-'СЕТ СН'!$H$17</f>
        <v>5352.7180534899999</v>
      </c>
      <c r="E95" s="36">
        <f>SUMIFS(СВЦЭМ!$C$39:$C$782,СВЦЭМ!$A$39:$A$782,$A95,СВЦЭМ!$B$39:$B$782,E$79)+'СЕТ СН'!$H$9+СВЦЭМ!$D$10+'СЕТ СН'!$H$5-'СЕТ СН'!$H$17</f>
        <v>5380.8234453000005</v>
      </c>
      <c r="F95" s="36">
        <f>SUMIFS(СВЦЭМ!$C$39:$C$782,СВЦЭМ!$A$39:$A$782,$A95,СВЦЭМ!$B$39:$B$782,F$79)+'СЕТ СН'!$H$9+СВЦЭМ!$D$10+'СЕТ СН'!$H$5-'СЕТ СН'!$H$17</f>
        <v>5354.0101692999997</v>
      </c>
      <c r="G95" s="36">
        <f>SUMIFS(СВЦЭМ!$C$39:$C$782,СВЦЭМ!$A$39:$A$782,$A95,СВЦЭМ!$B$39:$B$782,G$79)+'СЕТ СН'!$H$9+СВЦЭМ!$D$10+'СЕТ СН'!$H$5-'СЕТ СН'!$H$17</f>
        <v>5318.64000614</v>
      </c>
      <c r="H95" s="36">
        <f>SUMIFS(СВЦЭМ!$C$39:$C$782,СВЦЭМ!$A$39:$A$782,$A95,СВЦЭМ!$B$39:$B$782,H$79)+'СЕТ СН'!$H$9+СВЦЭМ!$D$10+'СЕТ СН'!$H$5-'СЕТ СН'!$H$17</f>
        <v>5271.9237761799995</v>
      </c>
      <c r="I95" s="36">
        <f>SUMIFS(СВЦЭМ!$C$39:$C$782,СВЦЭМ!$A$39:$A$782,$A95,СВЦЭМ!$B$39:$B$782,I$79)+'СЕТ СН'!$H$9+СВЦЭМ!$D$10+'СЕТ СН'!$H$5-'СЕТ СН'!$H$17</f>
        <v>5215.5539859399996</v>
      </c>
      <c r="J95" s="36">
        <f>SUMIFS(СВЦЭМ!$C$39:$C$782,СВЦЭМ!$A$39:$A$782,$A95,СВЦЭМ!$B$39:$B$782,J$79)+'СЕТ СН'!$H$9+СВЦЭМ!$D$10+'СЕТ СН'!$H$5-'СЕТ СН'!$H$17</f>
        <v>5171.1217394800005</v>
      </c>
      <c r="K95" s="36">
        <f>SUMIFS(СВЦЭМ!$C$39:$C$782,СВЦЭМ!$A$39:$A$782,$A95,СВЦЭМ!$B$39:$B$782,K$79)+'СЕТ СН'!$H$9+СВЦЭМ!$D$10+'СЕТ СН'!$H$5-'СЕТ СН'!$H$17</f>
        <v>5168.64386165</v>
      </c>
      <c r="L95" s="36">
        <f>SUMIFS(СВЦЭМ!$C$39:$C$782,СВЦЭМ!$A$39:$A$782,$A95,СВЦЭМ!$B$39:$B$782,L$79)+'СЕТ СН'!$H$9+СВЦЭМ!$D$10+'СЕТ СН'!$H$5-'СЕТ СН'!$H$17</f>
        <v>5185.3890569899995</v>
      </c>
      <c r="M95" s="36">
        <f>SUMIFS(СВЦЭМ!$C$39:$C$782,СВЦЭМ!$A$39:$A$782,$A95,СВЦЭМ!$B$39:$B$782,M$79)+'СЕТ СН'!$H$9+СВЦЭМ!$D$10+'СЕТ СН'!$H$5-'СЕТ СН'!$H$17</f>
        <v>5196.6926765600001</v>
      </c>
      <c r="N95" s="36">
        <f>SUMIFS(СВЦЭМ!$C$39:$C$782,СВЦЭМ!$A$39:$A$782,$A95,СВЦЭМ!$B$39:$B$782,N$79)+'СЕТ СН'!$H$9+СВЦЭМ!$D$10+'СЕТ СН'!$H$5-'СЕТ СН'!$H$17</f>
        <v>5197.1053893299995</v>
      </c>
      <c r="O95" s="36">
        <f>SUMIFS(СВЦЭМ!$C$39:$C$782,СВЦЭМ!$A$39:$A$782,$A95,СВЦЭМ!$B$39:$B$782,O$79)+'СЕТ СН'!$H$9+СВЦЭМ!$D$10+'СЕТ СН'!$H$5-'СЕТ СН'!$H$17</f>
        <v>5216.9772719900002</v>
      </c>
      <c r="P95" s="36">
        <f>SUMIFS(СВЦЭМ!$C$39:$C$782,СВЦЭМ!$A$39:$A$782,$A95,СВЦЭМ!$B$39:$B$782,P$79)+'СЕТ СН'!$H$9+СВЦЭМ!$D$10+'СЕТ СН'!$H$5-'СЕТ СН'!$H$17</f>
        <v>5235.0092889500002</v>
      </c>
      <c r="Q95" s="36">
        <f>SUMIFS(СВЦЭМ!$C$39:$C$782,СВЦЭМ!$A$39:$A$782,$A95,СВЦЭМ!$B$39:$B$782,Q$79)+'СЕТ СН'!$H$9+СВЦЭМ!$D$10+'СЕТ СН'!$H$5-'СЕТ СН'!$H$17</f>
        <v>5256.9441422899999</v>
      </c>
      <c r="R95" s="36">
        <f>SUMIFS(СВЦЭМ!$C$39:$C$782,СВЦЭМ!$A$39:$A$782,$A95,СВЦЭМ!$B$39:$B$782,R$79)+'СЕТ СН'!$H$9+СВЦЭМ!$D$10+'СЕТ СН'!$H$5-'СЕТ СН'!$H$17</f>
        <v>5252.2387372900002</v>
      </c>
      <c r="S95" s="36">
        <f>SUMIFS(СВЦЭМ!$C$39:$C$782,СВЦЭМ!$A$39:$A$782,$A95,СВЦЭМ!$B$39:$B$782,S$79)+'СЕТ СН'!$H$9+СВЦЭМ!$D$10+'СЕТ СН'!$H$5-'СЕТ СН'!$H$17</f>
        <v>5223.4405304700003</v>
      </c>
      <c r="T95" s="36">
        <f>SUMIFS(СВЦЭМ!$C$39:$C$782,СВЦЭМ!$A$39:$A$782,$A95,СВЦЭМ!$B$39:$B$782,T$79)+'СЕТ СН'!$H$9+СВЦЭМ!$D$10+'СЕТ СН'!$H$5-'СЕТ СН'!$H$17</f>
        <v>5175.5447433299996</v>
      </c>
      <c r="U95" s="36">
        <f>SUMIFS(СВЦЭМ!$C$39:$C$782,СВЦЭМ!$A$39:$A$782,$A95,СВЦЭМ!$B$39:$B$782,U$79)+'СЕТ СН'!$H$9+СВЦЭМ!$D$10+'СЕТ СН'!$H$5-'СЕТ СН'!$H$17</f>
        <v>5165.7854231399997</v>
      </c>
      <c r="V95" s="36">
        <f>SUMIFS(СВЦЭМ!$C$39:$C$782,СВЦЭМ!$A$39:$A$782,$A95,СВЦЭМ!$B$39:$B$782,V$79)+'СЕТ СН'!$H$9+СВЦЭМ!$D$10+'СЕТ СН'!$H$5-'СЕТ СН'!$H$17</f>
        <v>5200.7454853100007</v>
      </c>
      <c r="W95" s="36">
        <f>SUMIFS(СВЦЭМ!$C$39:$C$782,СВЦЭМ!$A$39:$A$782,$A95,СВЦЭМ!$B$39:$B$782,W$79)+'СЕТ СН'!$H$9+СВЦЭМ!$D$10+'СЕТ СН'!$H$5-'СЕТ СН'!$H$17</f>
        <v>5210.0454274200001</v>
      </c>
      <c r="X95" s="36">
        <f>SUMIFS(СВЦЭМ!$C$39:$C$782,СВЦЭМ!$A$39:$A$782,$A95,СВЦЭМ!$B$39:$B$782,X$79)+'СЕТ СН'!$H$9+СВЦЭМ!$D$10+'СЕТ СН'!$H$5-'СЕТ СН'!$H$17</f>
        <v>5252.8915632799999</v>
      </c>
      <c r="Y95" s="36">
        <f>SUMIFS(СВЦЭМ!$C$39:$C$782,СВЦЭМ!$A$39:$A$782,$A95,СВЦЭМ!$B$39:$B$782,Y$79)+'СЕТ СН'!$H$9+СВЦЭМ!$D$10+'СЕТ СН'!$H$5-'СЕТ СН'!$H$17</f>
        <v>5334.0579732099995</v>
      </c>
    </row>
    <row r="96" spans="1:25" ht="15.75" x14ac:dyDescent="0.2">
      <c r="A96" s="35">
        <f t="shared" si="2"/>
        <v>45339</v>
      </c>
      <c r="B96" s="36">
        <f>SUMIFS(СВЦЭМ!$C$39:$C$782,СВЦЭМ!$A$39:$A$782,$A96,СВЦЭМ!$B$39:$B$782,B$79)+'СЕТ СН'!$H$9+СВЦЭМ!$D$10+'СЕТ СН'!$H$5-'СЕТ СН'!$H$17</f>
        <v>5345.5120203000006</v>
      </c>
      <c r="C96" s="36">
        <f>SUMIFS(СВЦЭМ!$C$39:$C$782,СВЦЭМ!$A$39:$A$782,$A96,СВЦЭМ!$B$39:$B$782,C$79)+'СЕТ СН'!$H$9+СВЦЭМ!$D$10+'СЕТ СН'!$H$5-'СЕТ СН'!$H$17</f>
        <v>5346.17721084</v>
      </c>
      <c r="D96" s="36">
        <f>SUMIFS(СВЦЭМ!$C$39:$C$782,СВЦЭМ!$A$39:$A$782,$A96,СВЦЭМ!$B$39:$B$782,D$79)+'СЕТ СН'!$H$9+СВЦЭМ!$D$10+'СЕТ СН'!$H$5-'СЕТ СН'!$H$17</f>
        <v>5358.9626483600005</v>
      </c>
      <c r="E96" s="36">
        <f>SUMIFS(СВЦЭМ!$C$39:$C$782,СВЦЭМ!$A$39:$A$782,$A96,СВЦЭМ!$B$39:$B$782,E$79)+'СЕТ СН'!$H$9+СВЦЭМ!$D$10+'СЕТ СН'!$H$5-'СЕТ СН'!$H$17</f>
        <v>5351.0066860500001</v>
      </c>
      <c r="F96" s="36">
        <f>SUMIFS(СВЦЭМ!$C$39:$C$782,СВЦЭМ!$A$39:$A$782,$A96,СВЦЭМ!$B$39:$B$782,F$79)+'СЕТ СН'!$H$9+СВЦЭМ!$D$10+'СЕТ СН'!$H$5-'СЕТ СН'!$H$17</f>
        <v>5372.2627854800003</v>
      </c>
      <c r="G96" s="36">
        <f>SUMIFS(СВЦЭМ!$C$39:$C$782,СВЦЭМ!$A$39:$A$782,$A96,СВЦЭМ!$B$39:$B$782,G$79)+'СЕТ СН'!$H$9+СВЦЭМ!$D$10+'СЕТ СН'!$H$5-'СЕТ СН'!$H$17</f>
        <v>5356.0227826099999</v>
      </c>
      <c r="H96" s="36">
        <f>SUMIFS(СВЦЭМ!$C$39:$C$782,СВЦЭМ!$A$39:$A$782,$A96,СВЦЭМ!$B$39:$B$782,H$79)+'СЕТ СН'!$H$9+СВЦЭМ!$D$10+'СЕТ СН'!$H$5-'СЕТ СН'!$H$17</f>
        <v>5325.2033367100003</v>
      </c>
      <c r="I96" s="36">
        <f>SUMIFS(СВЦЭМ!$C$39:$C$782,СВЦЭМ!$A$39:$A$782,$A96,СВЦЭМ!$B$39:$B$782,I$79)+'СЕТ СН'!$H$9+СВЦЭМ!$D$10+'СЕТ СН'!$H$5-'СЕТ СН'!$H$17</f>
        <v>5298.8742232700006</v>
      </c>
      <c r="J96" s="36">
        <f>SUMIFS(СВЦЭМ!$C$39:$C$782,СВЦЭМ!$A$39:$A$782,$A96,СВЦЭМ!$B$39:$B$782,J$79)+'СЕТ СН'!$H$9+СВЦЭМ!$D$10+'СЕТ СН'!$H$5-'СЕТ СН'!$H$17</f>
        <v>5207.03824016</v>
      </c>
      <c r="K96" s="36">
        <f>SUMIFS(СВЦЭМ!$C$39:$C$782,СВЦЭМ!$A$39:$A$782,$A96,СВЦЭМ!$B$39:$B$782,K$79)+'СЕТ СН'!$H$9+СВЦЭМ!$D$10+'СЕТ СН'!$H$5-'СЕТ СН'!$H$17</f>
        <v>5151.0117410700004</v>
      </c>
      <c r="L96" s="36">
        <f>SUMIFS(СВЦЭМ!$C$39:$C$782,СВЦЭМ!$A$39:$A$782,$A96,СВЦЭМ!$B$39:$B$782,L$79)+'СЕТ СН'!$H$9+СВЦЭМ!$D$10+'СЕТ СН'!$H$5-'СЕТ СН'!$H$17</f>
        <v>5119.4310539500002</v>
      </c>
      <c r="M96" s="36">
        <f>SUMIFS(СВЦЭМ!$C$39:$C$782,СВЦЭМ!$A$39:$A$782,$A96,СВЦЭМ!$B$39:$B$782,M$79)+'СЕТ СН'!$H$9+СВЦЭМ!$D$10+'СЕТ СН'!$H$5-'СЕТ СН'!$H$17</f>
        <v>5128.5596434700001</v>
      </c>
      <c r="N96" s="36">
        <f>SUMIFS(СВЦЭМ!$C$39:$C$782,СВЦЭМ!$A$39:$A$782,$A96,СВЦЭМ!$B$39:$B$782,N$79)+'СЕТ СН'!$H$9+СВЦЭМ!$D$10+'СЕТ СН'!$H$5-'СЕТ СН'!$H$17</f>
        <v>5143.1921840499999</v>
      </c>
      <c r="O96" s="36">
        <f>SUMIFS(СВЦЭМ!$C$39:$C$782,СВЦЭМ!$A$39:$A$782,$A96,СВЦЭМ!$B$39:$B$782,O$79)+'СЕТ СН'!$H$9+СВЦЭМ!$D$10+'СЕТ СН'!$H$5-'СЕТ СН'!$H$17</f>
        <v>5174.8726937400006</v>
      </c>
      <c r="P96" s="36">
        <f>SUMIFS(СВЦЭМ!$C$39:$C$782,СВЦЭМ!$A$39:$A$782,$A96,СВЦЭМ!$B$39:$B$782,P$79)+'СЕТ СН'!$H$9+СВЦЭМ!$D$10+'СЕТ СН'!$H$5-'СЕТ СН'!$H$17</f>
        <v>5195.7368359400007</v>
      </c>
      <c r="Q96" s="36">
        <f>SUMIFS(СВЦЭМ!$C$39:$C$782,СВЦЭМ!$A$39:$A$782,$A96,СВЦЭМ!$B$39:$B$782,Q$79)+'СЕТ СН'!$H$9+СВЦЭМ!$D$10+'СЕТ СН'!$H$5-'СЕТ СН'!$H$17</f>
        <v>5210.5634675500005</v>
      </c>
      <c r="R96" s="36">
        <f>SUMIFS(СВЦЭМ!$C$39:$C$782,СВЦЭМ!$A$39:$A$782,$A96,СВЦЭМ!$B$39:$B$782,R$79)+'СЕТ СН'!$H$9+СВЦЭМ!$D$10+'СЕТ СН'!$H$5-'СЕТ СН'!$H$17</f>
        <v>5218.9803105600004</v>
      </c>
      <c r="S96" s="36">
        <f>SUMIFS(СВЦЭМ!$C$39:$C$782,СВЦЭМ!$A$39:$A$782,$A96,СВЦЭМ!$B$39:$B$782,S$79)+'СЕТ СН'!$H$9+СВЦЭМ!$D$10+'СЕТ СН'!$H$5-'СЕТ СН'!$H$17</f>
        <v>5197.7544699299997</v>
      </c>
      <c r="T96" s="36">
        <f>SUMIFS(СВЦЭМ!$C$39:$C$782,СВЦЭМ!$A$39:$A$782,$A96,СВЦЭМ!$B$39:$B$782,T$79)+'СЕТ СН'!$H$9+СВЦЭМ!$D$10+'СЕТ СН'!$H$5-'СЕТ СН'!$H$17</f>
        <v>5140.1943685500009</v>
      </c>
      <c r="U96" s="36">
        <f>SUMIFS(СВЦЭМ!$C$39:$C$782,СВЦЭМ!$A$39:$A$782,$A96,СВЦЭМ!$B$39:$B$782,U$79)+'СЕТ СН'!$H$9+СВЦЭМ!$D$10+'СЕТ СН'!$H$5-'СЕТ СН'!$H$17</f>
        <v>5139.2499527700002</v>
      </c>
      <c r="V96" s="36">
        <f>SUMIFS(СВЦЭМ!$C$39:$C$782,СВЦЭМ!$A$39:$A$782,$A96,СВЦЭМ!$B$39:$B$782,V$79)+'СЕТ СН'!$H$9+СВЦЭМ!$D$10+'СЕТ СН'!$H$5-'СЕТ СН'!$H$17</f>
        <v>5205.7753829200001</v>
      </c>
      <c r="W96" s="36">
        <f>SUMIFS(СВЦЭМ!$C$39:$C$782,СВЦЭМ!$A$39:$A$782,$A96,СВЦЭМ!$B$39:$B$782,W$79)+'СЕТ СН'!$H$9+СВЦЭМ!$D$10+'СЕТ СН'!$H$5-'СЕТ СН'!$H$17</f>
        <v>5230.1489157800006</v>
      </c>
      <c r="X96" s="36">
        <f>SUMIFS(СВЦЭМ!$C$39:$C$782,СВЦЭМ!$A$39:$A$782,$A96,СВЦЭМ!$B$39:$B$782,X$79)+'СЕТ СН'!$H$9+СВЦЭМ!$D$10+'СЕТ СН'!$H$5-'СЕТ СН'!$H$17</f>
        <v>5274.7855845100003</v>
      </c>
      <c r="Y96" s="36">
        <f>SUMIFS(СВЦЭМ!$C$39:$C$782,СВЦЭМ!$A$39:$A$782,$A96,СВЦЭМ!$B$39:$B$782,Y$79)+'СЕТ СН'!$H$9+СВЦЭМ!$D$10+'СЕТ СН'!$H$5-'СЕТ СН'!$H$17</f>
        <v>5290.7585506699997</v>
      </c>
    </row>
    <row r="97" spans="1:25" ht="15.75" x14ac:dyDescent="0.2">
      <c r="A97" s="35">
        <f t="shared" si="2"/>
        <v>45340</v>
      </c>
      <c r="B97" s="36">
        <f>SUMIFS(СВЦЭМ!$C$39:$C$782,СВЦЭМ!$A$39:$A$782,$A97,СВЦЭМ!$B$39:$B$782,B$79)+'СЕТ СН'!$H$9+СВЦЭМ!$D$10+'СЕТ СН'!$H$5-'СЕТ СН'!$H$17</f>
        <v>5301.5157271500002</v>
      </c>
      <c r="C97" s="36">
        <f>SUMIFS(СВЦЭМ!$C$39:$C$782,СВЦЭМ!$A$39:$A$782,$A97,СВЦЭМ!$B$39:$B$782,C$79)+'СЕТ СН'!$H$9+СВЦЭМ!$D$10+'СЕТ СН'!$H$5-'СЕТ СН'!$H$17</f>
        <v>5368.0796903200007</v>
      </c>
      <c r="D97" s="36">
        <f>SUMIFS(СВЦЭМ!$C$39:$C$782,СВЦЭМ!$A$39:$A$782,$A97,СВЦЭМ!$B$39:$B$782,D$79)+'СЕТ СН'!$H$9+СВЦЭМ!$D$10+'СЕТ СН'!$H$5-'СЕТ СН'!$H$17</f>
        <v>5351.5244315199998</v>
      </c>
      <c r="E97" s="36">
        <f>SUMIFS(СВЦЭМ!$C$39:$C$782,СВЦЭМ!$A$39:$A$782,$A97,СВЦЭМ!$B$39:$B$782,E$79)+'СЕТ СН'!$H$9+СВЦЭМ!$D$10+'СЕТ СН'!$H$5-'СЕТ СН'!$H$17</f>
        <v>5377.5562217099996</v>
      </c>
      <c r="F97" s="36">
        <f>SUMIFS(СВЦЭМ!$C$39:$C$782,СВЦЭМ!$A$39:$A$782,$A97,СВЦЭМ!$B$39:$B$782,F$79)+'СЕТ СН'!$H$9+СВЦЭМ!$D$10+'СЕТ СН'!$H$5-'СЕТ СН'!$H$17</f>
        <v>5366.0294768500007</v>
      </c>
      <c r="G97" s="36">
        <f>SUMIFS(СВЦЭМ!$C$39:$C$782,СВЦЭМ!$A$39:$A$782,$A97,СВЦЭМ!$B$39:$B$782,G$79)+'СЕТ СН'!$H$9+СВЦЭМ!$D$10+'СЕТ СН'!$H$5-'СЕТ СН'!$H$17</f>
        <v>5340.20154318</v>
      </c>
      <c r="H97" s="36">
        <f>SUMIFS(СВЦЭМ!$C$39:$C$782,СВЦЭМ!$A$39:$A$782,$A97,СВЦЭМ!$B$39:$B$782,H$79)+'СЕТ СН'!$H$9+СВЦЭМ!$D$10+'СЕТ СН'!$H$5-'СЕТ СН'!$H$17</f>
        <v>5293.06591776</v>
      </c>
      <c r="I97" s="36">
        <f>SUMIFS(СВЦЭМ!$C$39:$C$782,СВЦЭМ!$A$39:$A$782,$A97,СВЦЭМ!$B$39:$B$782,I$79)+'СЕТ СН'!$H$9+СВЦЭМ!$D$10+'СЕТ СН'!$H$5-'СЕТ СН'!$H$17</f>
        <v>5296.4153825400008</v>
      </c>
      <c r="J97" s="36">
        <f>SUMIFS(СВЦЭМ!$C$39:$C$782,СВЦЭМ!$A$39:$A$782,$A97,СВЦЭМ!$B$39:$B$782,J$79)+'СЕТ СН'!$H$9+СВЦЭМ!$D$10+'СЕТ СН'!$H$5-'СЕТ СН'!$H$17</f>
        <v>5188.0262075099999</v>
      </c>
      <c r="K97" s="36">
        <f>SUMIFS(СВЦЭМ!$C$39:$C$782,СВЦЭМ!$A$39:$A$782,$A97,СВЦЭМ!$B$39:$B$782,K$79)+'СЕТ СН'!$H$9+СВЦЭМ!$D$10+'СЕТ СН'!$H$5-'СЕТ СН'!$H$17</f>
        <v>5142.0719890599994</v>
      </c>
      <c r="L97" s="36">
        <f>SUMIFS(СВЦЭМ!$C$39:$C$782,СВЦЭМ!$A$39:$A$782,$A97,СВЦЭМ!$B$39:$B$782,L$79)+'СЕТ СН'!$H$9+СВЦЭМ!$D$10+'СЕТ СН'!$H$5-'СЕТ СН'!$H$17</f>
        <v>5111.0003706900006</v>
      </c>
      <c r="M97" s="36">
        <f>SUMIFS(СВЦЭМ!$C$39:$C$782,СВЦЭМ!$A$39:$A$782,$A97,СВЦЭМ!$B$39:$B$782,M$79)+'СЕТ СН'!$H$9+СВЦЭМ!$D$10+'СЕТ СН'!$H$5-'СЕТ СН'!$H$17</f>
        <v>5103.4273399499998</v>
      </c>
      <c r="N97" s="36">
        <f>SUMIFS(СВЦЭМ!$C$39:$C$782,СВЦЭМ!$A$39:$A$782,$A97,СВЦЭМ!$B$39:$B$782,N$79)+'СЕТ СН'!$H$9+СВЦЭМ!$D$10+'СЕТ СН'!$H$5-'СЕТ СН'!$H$17</f>
        <v>5123.4450888800002</v>
      </c>
      <c r="O97" s="36">
        <f>SUMIFS(СВЦЭМ!$C$39:$C$782,СВЦЭМ!$A$39:$A$782,$A97,СВЦЭМ!$B$39:$B$782,O$79)+'СЕТ СН'!$H$9+СВЦЭМ!$D$10+'СЕТ СН'!$H$5-'СЕТ СН'!$H$17</f>
        <v>5143.913340430001</v>
      </c>
      <c r="P97" s="36">
        <f>SUMIFS(СВЦЭМ!$C$39:$C$782,СВЦЭМ!$A$39:$A$782,$A97,СВЦЭМ!$B$39:$B$782,P$79)+'СЕТ СН'!$H$9+СВЦЭМ!$D$10+'СЕТ СН'!$H$5-'СЕТ СН'!$H$17</f>
        <v>5166.8876296400003</v>
      </c>
      <c r="Q97" s="36">
        <f>SUMIFS(СВЦЭМ!$C$39:$C$782,СВЦЭМ!$A$39:$A$782,$A97,СВЦЭМ!$B$39:$B$782,Q$79)+'СЕТ СН'!$H$9+СВЦЭМ!$D$10+'СЕТ СН'!$H$5-'СЕТ СН'!$H$17</f>
        <v>5186.7654745399996</v>
      </c>
      <c r="R97" s="36">
        <f>SUMIFS(СВЦЭМ!$C$39:$C$782,СВЦЭМ!$A$39:$A$782,$A97,СВЦЭМ!$B$39:$B$782,R$79)+'СЕТ СН'!$H$9+СВЦЭМ!$D$10+'СЕТ СН'!$H$5-'СЕТ СН'!$H$17</f>
        <v>5196.5613149700002</v>
      </c>
      <c r="S97" s="36">
        <f>SUMIFS(СВЦЭМ!$C$39:$C$782,СВЦЭМ!$A$39:$A$782,$A97,СВЦЭМ!$B$39:$B$782,S$79)+'СЕТ СН'!$H$9+СВЦЭМ!$D$10+'СЕТ СН'!$H$5-'СЕТ СН'!$H$17</f>
        <v>5154.4404006900004</v>
      </c>
      <c r="T97" s="36">
        <f>SUMIFS(СВЦЭМ!$C$39:$C$782,СВЦЭМ!$A$39:$A$782,$A97,СВЦЭМ!$B$39:$B$782,T$79)+'СЕТ СН'!$H$9+СВЦЭМ!$D$10+'СЕТ СН'!$H$5-'СЕТ СН'!$H$17</f>
        <v>5103.1905999099999</v>
      </c>
      <c r="U97" s="36">
        <f>SUMIFS(СВЦЭМ!$C$39:$C$782,СВЦЭМ!$A$39:$A$782,$A97,СВЦЭМ!$B$39:$B$782,U$79)+'СЕТ СН'!$H$9+СВЦЭМ!$D$10+'СЕТ СН'!$H$5-'СЕТ СН'!$H$17</f>
        <v>5074.4928172800001</v>
      </c>
      <c r="V97" s="36">
        <f>SUMIFS(СВЦЭМ!$C$39:$C$782,СВЦЭМ!$A$39:$A$782,$A97,СВЦЭМ!$B$39:$B$782,V$79)+'СЕТ СН'!$H$9+СВЦЭМ!$D$10+'СЕТ СН'!$H$5-'СЕТ СН'!$H$17</f>
        <v>5136.9932963800002</v>
      </c>
      <c r="W97" s="36">
        <f>SUMIFS(СВЦЭМ!$C$39:$C$782,СВЦЭМ!$A$39:$A$782,$A97,СВЦЭМ!$B$39:$B$782,W$79)+'СЕТ СН'!$H$9+СВЦЭМ!$D$10+'СЕТ СН'!$H$5-'СЕТ СН'!$H$17</f>
        <v>5157.59520178</v>
      </c>
      <c r="X97" s="36">
        <f>SUMIFS(СВЦЭМ!$C$39:$C$782,СВЦЭМ!$A$39:$A$782,$A97,СВЦЭМ!$B$39:$B$782,X$79)+'СЕТ СН'!$H$9+СВЦЭМ!$D$10+'СЕТ СН'!$H$5-'СЕТ СН'!$H$17</f>
        <v>5192.4818827500003</v>
      </c>
      <c r="Y97" s="36">
        <f>SUMIFS(СВЦЭМ!$C$39:$C$782,СВЦЭМ!$A$39:$A$782,$A97,СВЦЭМ!$B$39:$B$782,Y$79)+'СЕТ СН'!$H$9+СВЦЭМ!$D$10+'СЕТ СН'!$H$5-'СЕТ СН'!$H$17</f>
        <v>5226.0098641900004</v>
      </c>
    </row>
    <row r="98" spans="1:25" ht="15.75" x14ac:dyDescent="0.2">
      <c r="A98" s="35">
        <f t="shared" si="2"/>
        <v>45341</v>
      </c>
      <c r="B98" s="36">
        <f>SUMIFS(СВЦЭМ!$C$39:$C$782,СВЦЭМ!$A$39:$A$782,$A98,СВЦЭМ!$B$39:$B$782,B$79)+'СЕТ СН'!$H$9+СВЦЭМ!$D$10+'СЕТ СН'!$H$5-'СЕТ СН'!$H$17</f>
        <v>5265.2480229400007</v>
      </c>
      <c r="C98" s="36">
        <f>SUMIFS(СВЦЭМ!$C$39:$C$782,СВЦЭМ!$A$39:$A$782,$A98,СВЦЭМ!$B$39:$B$782,C$79)+'СЕТ СН'!$H$9+СВЦЭМ!$D$10+'СЕТ СН'!$H$5-'СЕТ СН'!$H$17</f>
        <v>5308.3395806900007</v>
      </c>
      <c r="D98" s="36">
        <f>SUMIFS(СВЦЭМ!$C$39:$C$782,СВЦЭМ!$A$39:$A$782,$A98,СВЦЭМ!$B$39:$B$782,D$79)+'СЕТ СН'!$H$9+СВЦЭМ!$D$10+'СЕТ СН'!$H$5-'СЕТ СН'!$H$17</f>
        <v>5325.3082255099998</v>
      </c>
      <c r="E98" s="36">
        <f>SUMIFS(СВЦЭМ!$C$39:$C$782,СВЦЭМ!$A$39:$A$782,$A98,СВЦЭМ!$B$39:$B$782,E$79)+'СЕТ СН'!$H$9+СВЦЭМ!$D$10+'СЕТ СН'!$H$5-'СЕТ СН'!$H$17</f>
        <v>5334.8727567599999</v>
      </c>
      <c r="F98" s="36">
        <f>SUMIFS(СВЦЭМ!$C$39:$C$782,СВЦЭМ!$A$39:$A$782,$A98,СВЦЭМ!$B$39:$B$782,F$79)+'СЕТ СН'!$H$9+СВЦЭМ!$D$10+'СЕТ СН'!$H$5-'СЕТ СН'!$H$17</f>
        <v>5329.2065740300004</v>
      </c>
      <c r="G98" s="36">
        <f>SUMIFS(СВЦЭМ!$C$39:$C$782,СВЦЭМ!$A$39:$A$782,$A98,СВЦЭМ!$B$39:$B$782,G$79)+'СЕТ СН'!$H$9+СВЦЭМ!$D$10+'СЕТ СН'!$H$5-'СЕТ СН'!$H$17</f>
        <v>5345.8652538300003</v>
      </c>
      <c r="H98" s="36">
        <f>SUMIFS(СВЦЭМ!$C$39:$C$782,СВЦЭМ!$A$39:$A$782,$A98,СВЦЭМ!$B$39:$B$782,H$79)+'СЕТ СН'!$H$9+СВЦЭМ!$D$10+'СЕТ СН'!$H$5-'СЕТ СН'!$H$17</f>
        <v>5272.3794902999998</v>
      </c>
      <c r="I98" s="36">
        <f>SUMIFS(СВЦЭМ!$C$39:$C$782,СВЦЭМ!$A$39:$A$782,$A98,СВЦЭМ!$B$39:$B$782,I$79)+'СЕТ СН'!$H$9+СВЦЭМ!$D$10+'СЕТ СН'!$H$5-'СЕТ СН'!$H$17</f>
        <v>5226.6140441000007</v>
      </c>
      <c r="J98" s="36">
        <f>SUMIFS(СВЦЭМ!$C$39:$C$782,СВЦЭМ!$A$39:$A$782,$A98,СВЦЭМ!$B$39:$B$782,J$79)+'СЕТ СН'!$H$9+СВЦЭМ!$D$10+'СЕТ СН'!$H$5-'СЕТ СН'!$H$17</f>
        <v>5200.08176998</v>
      </c>
      <c r="K98" s="36">
        <f>SUMIFS(СВЦЭМ!$C$39:$C$782,СВЦЭМ!$A$39:$A$782,$A98,СВЦЭМ!$B$39:$B$782,K$79)+'СЕТ СН'!$H$9+СВЦЭМ!$D$10+'СЕТ СН'!$H$5-'СЕТ СН'!$H$17</f>
        <v>5207.0001272900008</v>
      </c>
      <c r="L98" s="36">
        <f>SUMIFS(СВЦЭМ!$C$39:$C$782,СВЦЭМ!$A$39:$A$782,$A98,СВЦЭМ!$B$39:$B$782,L$79)+'СЕТ СН'!$H$9+СВЦЭМ!$D$10+'СЕТ СН'!$H$5-'СЕТ СН'!$H$17</f>
        <v>5200.2479906600001</v>
      </c>
      <c r="M98" s="36">
        <f>SUMIFS(СВЦЭМ!$C$39:$C$782,СВЦЭМ!$A$39:$A$782,$A98,СВЦЭМ!$B$39:$B$782,M$79)+'СЕТ СН'!$H$9+СВЦЭМ!$D$10+'СЕТ СН'!$H$5-'СЕТ СН'!$H$17</f>
        <v>5220.6928297900004</v>
      </c>
      <c r="N98" s="36">
        <f>SUMIFS(СВЦЭМ!$C$39:$C$782,СВЦЭМ!$A$39:$A$782,$A98,СВЦЭМ!$B$39:$B$782,N$79)+'СЕТ СН'!$H$9+СВЦЭМ!$D$10+'СЕТ СН'!$H$5-'СЕТ СН'!$H$17</f>
        <v>5210.7100721000006</v>
      </c>
      <c r="O98" s="36">
        <f>SUMIFS(СВЦЭМ!$C$39:$C$782,СВЦЭМ!$A$39:$A$782,$A98,СВЦЭМ!$B$39:$B$782,O$79)+'СЕТ СН'!$H$9+СВЦЭМ!$D$10+'СЕТ СН'!$H$5-'СЕТ СН'!$H$17</f>
        <v>5220.62995615</v>
      </c>
      <c r="P98" s="36">
        <f>SUMIFS(СВЦЭМ!$C$39:$C$782,СВЦЭМ!$A$39:$A$782,$A98,СВЦЭМ!$B$39:$B$782,P$79)+'СЕТ СН'!$H$9+СВЦЭМ!$D$10+'СЕТ СН'!$H$5-'СЕТ СН'!$H$17</f>
        <v>5250.13261539</v>
      </c>
      <c r="Q98" s="36">
        <f>SUMIFS(СВЦЭМ!$C$39:$C$782,СВЦЭМ!$A$39:$A$782,$A98,СВЦЭМ!$B$39:$B$782,Q$79)+'СЕТ СН'!$H$9+СВЦЭМ!$D$10+'СЕТ СН'!$H$5-'СЕТ СН'!$H$17</f>
        <v>5270.8062401400002</v>
      </c>
      <c r="R98" s="36">
        <f>SUMIFS(СВЦЭМ!$C$39:$C$782,СВЦЭМ!$A$39:$A$782,$A98,СВЦЭМ!$B$39:$B$782,R$79)+'СЕТ СН'!$H$9+СВЦЭМ!$D$10+'СЕТ СН'!$H$5-'СЕТ СН'!$H$17</f>
        <v>5255.8855468800002</v>
      </c>
      <c r="S98" s="36">
        <f>SUMIFS(СВЦЭМ!$C$39:$C$782,СВЦЭМ!$A$39:$A$782,$A98,СВЦЭМ!$B$39:$B$782,S$79)+'СЕТ СН'!$H$9+СВЦЭМ!$D$10+'СЕТ СН'!$H$5-'СЕТ СН'!$H$17</f>
        <v>5232.2248300800002</v>
      </c>
      <c r="T98" s="36">
        <f>SUMIFS(СВЦЭМ!$C$39:$C$782,СВЦЭМ!$A$39:$A$782,$A98,СВЦЭМ!$B$39:$B$782,T$79)+'СЕТ СН'!$H$9+СВЦЭМ!$D$10+'СЕТ СН'!$H$5-'СЕТ СН'!$H$17</f>
        <v>5189.3442975199996</v>
      </c>
      <c r="U98" s="36">
        <f>SUMIFS(СВЦЭМ!$C$39:$C$782,СВЦЭМ!$A$39:$A$782,$A98,СВЦЭМ!$B$39:$B$782,U$79)+'СЕТ СН'!$H$9+СВЦЭМ!$D$10+'СЕТ СН'!$H$5-'СЕТ СН'!$H$17</f>
        <v>5158.7446320700001</v>
      </c>
      <c r="V98" s="36">
        <f>SUMIFS(СВЦЭМ!$C$39:$C$782,СВЦЭМ!$A$39:$A$782,$A98,СВЦЭМ!$B$39:$B$782,V$79)+'СЕТ СН'!$H$9+СВЦЭМ!$D$10+'СЕТ СН'!$H$5-'СЕТ СН'!$H$17</f>
        <v>5196.8376839000002</v>
      </c>
      <c r="W98" s="36">
        <f>SUMIFS(СВЦЭМ!$C$39:$C$782,СВЦЭМ!$A$39:$A$782,$A98,СВЦЭМ!$B$39:$B$782,W$79)+'СЕТ СН'!$H$9+СВЦЭМ!$D$10+'СЕТ СН'!$H$5-'СЕТ СН'!$H$17</f>
        <v>5219.0386406800008</v>
      </c>
      <c r="X98" s="36">
        <f>SUMIFS(СВЦЭМ!$C$39:$C$782,СВЦЭМ!$A$39:$A$782,$A98,СВЦЭМ!$B$39:$B$782,X$79)+'СЕТ СН'!$H$9+СВЦЭМ!$D$10+'СЕТ СН'!$H$5-'СЕТ СН'!$H$17</f>
        <v>5247.0829148600005</v>
      </c>
      <c r="Y98" s="36">
        <f>SUMIFS(СВЦЭМ!$C$39:$C$782,СВЦЭМ!$A$39:$A$782,$A98,СВЦЭМ!$B$39:$B$782,Y$79)+'СЕТ СН'!$H$9+СВЦЭМ!$D$10+'СЕТ СН'!$H$5-'СЕТ СН'!$H$17</f>
        <v>5281.8292884300008</v>
      </c>
    </row>
    <row r="99" spans="1:25" ht="15.75" x14ac:dyDescent="0.2">
      <c r="A99" s="35">
        <f t="shared" si="2"/>
        <v>45342</v>
      </c>
      <c r="B99" s="36">
        <f>SUMIFS(СВЦЭМ!$C$39:$C$782,СВЦЭМ!$A$39:$A$782,$A99,СВЦЭМ!$B$39:$B$782,B$79)+'СЕТ СН'!$H$9+СВЦЭМ!$D$10+'СЕТ СН'!$H$5-'СЕТ СН'!$H$17</f>
        <v>5244.2868556699996</v>
      </c>
      <c r="C99" s="36">
        <f>SUMIFS(СВЦЭМ!$C$39:$C$782,СВЦЭМ!$A$39:$A$782,$A99,СВЦЭМ!$B$39:$B$782,C$79)+'СЕТ СН'!$H$9+СВЦЭМ!$D$10+'СЕТ СН'!$H$5-'СЕТ СН'!$H$17</f>
        <v>5282.2051462300005</v>
      </c>
      <c r="D99" s="36">
        <f>SUMIFS(СВЦЭМ!$C$39:$C$782,СВЦЭМ!$A$39:$A$782,$A99,СВЦЭМ!$B$39:$B$782,D$79)+'СЕТ СН'!$H$9+СВЦЭМ!$D$10+'СЕТ СН'!$H$5-'СЕТ СН'!$H$17</f>
        <v>5277.6587629799997</v>
      </c>
      <c r="E99" s="36">
        <f>SUMIFS(СВЦЭМ!$C$39:$C$782,СВЦЭМ!$A$39:$A$782,$A99,СВЦЭМ!$B$39:$B$782,E$79)+'СЕТ СН'!$H$9+СВЦЭМ!$D$10+'СЕТ СН'!$H$5-'СЕТ СН'!$H$17</f>
        <v>5294.6784385299998</v>
      </c>
      <c r="F99" s="36">
        <f>SUMIFS(СВЦЭМ!$C$39:$C$782,СВЦЭМ!$A$39:$A$782,$A99,СВЦЭМ!$B$39:$B$782,F$79)+'СЕТ СН'!$H$9+СВЦЭМ!$D$10+'СЕТ СН'!$H$5-'СЕТ СН'!$H$17</f>
        <v>5281.5307762400007</v>
      </c>
      <c r="G99" s="36">
        <f>SUMIFS(СВЦЭМ!$C$39:$C$782,СВЦЭМ!$A$39:$A$782,$A99,СВЦЭМ!$B$39:$B$782,G$79)+'СЕТ СН'!$H$9+СВЦЭМ!$D$10+'СЕТ СН'!$H$5-'СЕТ СН'!$H$17</f>
        <v>5258.5347435100002</v>
      </c>
      <c r="H99" s="36">
        <f>SUMIFS(СВЦЭМ!$C$39:$C$782,СВЦЭМ!$A$39:$A$782,$A99,СВЦЭМ!$B$39:$B$782,H$79)+'СЕТ СН'!$H$9+СВЦЭМ!$D$10+'СЕТ СН'!$H$5-'СЕТ СН'!$H$17</f>
        <v>5221.2357757500004</v>
      </c>
      <c r="I99" s="36">
        <f>SUMIFS(СВЦЭМ!$C$39:$C$782,СВЦЭМ!$A$39:$A$782,$A99,СВЦЭМ!$B$39:$B$782,I$79)+'СЕТ СН'!$H$9+СВЦЭМ!$D$10+'СЕТ СН'!$H$5-'СЕТ СН'!$H$17</f>
        <v>5173.8094129399997</v>
      </c>
      <c r="J99" s="36">
        <f>SUMIFS(СВЦЭМ!$C$39:$C$782,СВЦЭМ!$A$39:$A$782,$A99,СВЦЭМ!$B$39:$B$782,J$79)+'СЕТ СН'!$H$9+СВЦЭМ!$D$10+'СЕТ СН'!$H$5-'СЕТ СН'!$H$17</f>
        <v>5097.1658225299998</v>
      </c>
      <c r="K99" s="36">
        <f>SUMIFS(СВЦЭМ!$C$39:$C$782,СВЦЭМ!$A$39:$A$782,$A99,СВЦЭМ!$B$39:$B$782,K$79)+'СЕТ СН'!$H$9+СВЦЭМ!$D$10+'СЕТ СН'!$H$5-'СЕТ СН'!$H$17</f>
        <v>5103.18849254</v>
      </c>
      <c r="L99" s="36">
        <f>SUMIFS(СВЦЭМ!$C$39:$C$782,СВЦЭМ!$A$39:$A$782,$A99,СВЦЭМ!$B$39:$B$782,L$79)+'СЕТ СН'!$H$9+СВЦЭМ!$D$10+'СЕТ СН'!$H$5-'СЕТ СН'!$H$17</f>
        <v>5096.6597638800004</v>
      </c>
      <c r="M99" s="36">
        <f>SUMIFS(СВЦЭМ!$C$39:$C$782,СВЦЭМ!$A$39:$A$782,$A99,СВЦЭМ!$B$39:$B$782,M$79)+'СЕТ СН'!$H$9+СВЦЭМ!$D$10+'СЕТ СН'!$H$5-'СЕТ СН'!$H$17</f>
        <v>5112.2824696999996</v>
      </c>
      <c r="N99" s="36">
        <f>SUMIFS(СВЦЭМ!$C$39:$C$782,СВЦЭМ!$A$39:$A$782,$A99,СВЦЭМ!$B$39:$B$782,N$79)+'СЕТ СН'!$H$9+СВЦЭМ!$D$10+'СЕТ СН'!$H$5-'СЕТ СН'!$H$17</f>
        <v>5094.5953089499999</v>
      </c>
      <c r="O99" s="36">
        <f>SUMIFS(СВЦЭМ!$C$39:$C$782,СВЦЭМ!$A$39:$A$782,$A99,СВЦЭМ!$B$39:$B$782,O$79)+'СЕТ СН'!$H$9+СВЦЭМ!$D$10+'СЕТ СН'!$H$5-'СЕТ СН'!$H$17</f>
        <v>5133.5962033300002</v>
      </c>
      <c r="P99" s="36">
        <f>SUMIFS(СВЦЭМ!$C$39:$C$782,СВЦЭМ!$A$39:$A$782,$A99,СВЦЭМ!$B$39:$B$782,P$79)+'СЕТ СН'!$H$9+СВЦЭМ!$D$10+'СЕТ СН'!$H$5-'СЕТ СН'!$H$17</f>
        <v>5158.5189739100006</v>
      </c>
      <c r="Q99" s="36">
        <f>SUMIFS(СВЦЭМ!$C$39:$C$782,СВЦЭМ!$A$39:$A$782,$A99,СВЦЭМ!$B$39:$B$782,Q$79)+'СЕТ СН'!$H$9+СВЦЭМ!$D$10+'СЕТ СН'!$H$5-'СЕТ СН'!$H$17</f>
        <v>5171.5164074900003</v>
      </c>
      <c r="R99" s="36">
        <f>SUMIFS(СВЦЭМ!$C$39:$C$782,СВЦЭМ!$A$39:$A$782,$A99,СВЦЭМ!$B$39:$B$782,R$79)+'СЕТ СН'!$H$9+СВЦЭМ!$D$10+'СЕТ СН'!$H$5-'СЕТ СН'!$H$17</f>
        <v>5169.3436580400003</v>
      </c>
      <c r="S99" s="36">
        <f>SUMIFS(СВЦЭМ!$C$39:$C$782,СВЦЭМ!$A$39:$A$782,$A99,СВЦЭМ!$B$39:$B$782,S$79)+'СЕТ СН'!$H$9+СВЦЭМ!$D$10+'СЕТ СН'!$H$5-'СЕТ СН'!$H$17</f>
        <v>5117.3341989599994</v>
      </c>
      <c r="T99" s="36">
        <f>SUMIFS(СВЦЭМ!$C$39:$C$782,СВЦЭМ!$A$39:$A$782,$A99,СВЦЭМ!$B$39:$B$782,T$79)+'СЕТ СН'!$H$9+СВЦЭМ!$D$10+'СЕТ СН'!$H$5-'СЕТ СН'!$H$17</f>
        <v>5076.6369366899999</v>
      </c>
      <c r="U99" s="36">
        <f>SUMIFS(СВЦЭМ!$C$39:$C$782,СВЦЭМ!$A$39:$A$782,$A99,СВЦЭМ!$B$39:$B$782,U$79)+'СЕТ СН'!$H$9+СВЦЭМ!$D$10+'СЕТ СН'!$H$5-'СЕТ СН'!$H$17</f>
        <v>5067.9362230699999</v>
      </c>
      <c r="V99" s="36">
        <f>SUMIFS(СВЦЭМ!$C$39:$C$782,СВЦЭМ!$A$39:$A$782,$A99,СВЦЭМ!$B$39:$B$782,V$79)+'СЕТ СН'!$H$9+СВЦЭМ!$D$10+'СЕТ СН'!$H$5-'СЕТ СН'!$H$17</f>
        <v>5129.8604064299998</v>
      </c>
      <c r="W99" s="36">
        <f>SUMIFS(СВЦЭМ!$C$39:$C$782,СВЦЭМ!$A$39:$A$782,$A99,СВЦЭМ!$B$39:$B$782,W$79)+'СЕТ СН'!$H$9+СВЦЭМ!$D$10+'СЕТ СН'!$H$5-'СЕТ СН'!$H$17</f>
        <v>5146.1805976100004</v>
      </c>
      <c r="X99" s="36">
        <f>SUMIFS(СВЦЭМ!$C$39:$C$782,СВЦЭМ!$A$39:$A$782,$A99,СВЦЭМ!$B$39:$B$782,X$79)+'СЕТ СН'!$H$9+СВЦЭМ!$D$10+'СЕТ СН'!$H$5-'СЕТ СН'!$H$17</f>
        <v>5160.5934647600006</v>
      </c>
      <c r="Y99" s="36">
        <f>SUMIFS(СВЦЭМ!$C$39:$C$782,СВЦЭМ!$A$39:$A$782,$A99,СВЦЭМ!$B$39:$B$782,Y$79)+'СЕТ СН'!$H$9+СВЦЭМ!$D$10+'СЕТ СН'!$H$5-'СЕТ СН'!$H$17</f>
        <v>5189.29980428</v>
      </c>
    </row>
    <row r="100" spans="1:25" ht="15.75" x14ac:dyDescent="0.2">
      <c r="A100" s="35">
        <f t="shared" si="2"/>
        <v>45343</v>
      </c>
      <c r="B100" s="36">
        <f>SUMIFS(СВЦЭМ!$C$39:$C$782,СВЦЭМ!$A$39:$A$782,$A100,СВЦЭМ!$B$39:$B$782,B$79)+'СЕТ СН'!$H$9+СВЦЭМ!$D$10+'СЕТ СН'!$H$5-'СЕТ СН'!$H$17</f>
        <v>5203.6935793700004</v>
      </c>
      <c r="C100" s="36">
        <f>SUMIFS(СВЦЭМ!$C$39:$C$782,СВЦЭМ!$A$39:$A$782,$A100,СВЦЭМ!$B$39:$B$782,C$79)+'СЕТ СН'!$H$9+СВЦЭМ!$D$10+'СЕТ СН'!$H$5-'СЕТ СН'!$H$17</f>
        <v>5240.77796829</v>
      </c>
      <c r="D100" s="36">
        <f>SUMIFS(СВЦЭМ!$C$39:$C$782,СВЦЭМ!$A$39:$A$782,$A100,СВЦЭМ!$B$39:$B$782,D$79)+'СЕТ СН'!$H$9+СВЦЭМ!$D$10+'СЕТ СН'!$H$5-'СЕТ СН'!$H$17</f>
        <v>5258.5540703000006</v>
      </c>
      <c r="E100" s="36">
        <f>SUMIFS(СВЦЭМ!$C$39:$C$782,СВЦЭМ!$A$39:$A$782,$A100,СВЦЭМ!$B$39:$B$782,E$79)+'СЕТ СН'!$H$9+СВЦЭМ!$D$10+'СЕТ СН'!$H$5-'СЕТ СН'!$H$17</f>
        <v>5274.87467939</v>
      </c>
      <c r="F100" s="36">
        <f>SUMIFS(СВЦЭМ!$C$39:$C$782,СВЦЭМ!$A$39:$A$782,$A100,СВЦЭМ!$B$39:$B$782,F$79)+'СЕТ СН'!$H$9+СВЦЭМ!$D$10+'СЕТ СН'!$H$5-'СЕТ СН'!$H$17</f>
        <v>5263.1567163899999</v>
      </c>
      <c r="G100" s="36">
        <f>SUMIFS(СВЦЭМ!$C$39:$C$782,СВЦЭМ!$A$39:$A$782,$A100,СВЦЭМ!$B$39:$B$782,G$79)+'СЕТ СН'!$H$9+СВЦЭМ!$D$10+'СЕТ СН'!$H$5-'СЕТ СН'!$H$17</f>
        <v>5240.9328761899997</v>
      </c>
      <c r="H100" s="36">
        <f>SUMIFS(СВЦЭМ!$C$39:$C$782,СВЦЭМ!$A$39:$A$782,$A100,СВЦЭМ!$B$39:$B$782,H$79)+'СЕТ СН'!$H$9+СВЦЭМ!$D$10+'СЕТ СН'!$H$5-'СЕТ СН'!$H$17</f>
        <v>5197.6870228500002</v>
      </c>
      <c r="I100" s="36">
        <f>SUMIFS(СВЦЭМ!$C$39:$C$782,СВЦЭМ!$A$39:$A$782,$A100,СВЦЭМ!$B$39:$B$782,I$79)+'СЕТ СН'!$H$9+СВЦЭМ!$D$10+'СЕТ СН'!$H$5-'СЕТ СН'!$H$17</f>
        <v>5137.4915055199999</v>
      </c>
      <c r="J100" s="36">
        <f>SUMIFS(СВЦЭМ!$C$39:$C$782,СВЦЭМ!$A$39:$A$782,$A100,СВЦЭМ!$B$39:$B$782,J$79)+'СЕТ СН'!$H$9+СВЦЭМ!$D$10+'СЕТ СН'!$H$5-'СЕТ СН'!$H$17</f>
        <v>5129.2294793900001</v>
      </c>
      <c r="K100" s="36">
        <f>SUMIFS(СВЦЭМ!$C$39:$C$782,СВЦЭМ!$A$39:$A$782,$A100,СВЦЭМ!$B$39:$B$782,K$79)+'СЕТ СН'!$H$9+СВЦЭМ!$D$10+'СЕТ СН'!$H$5-'СЕТ СН'!$H$17</f>
        <v>5135.2895891299995</v>
      </c>
      <c r="L100" s="36">
        <f>SUMIFS(СВЦЭМ!$C$39:$C$782,СВЦЭМ!$A$39:$A$782,$A100,СВЦЭМ!$B$39:$B$782,L$79)+'СЕТ СН'!$H$9+СВЦЭМ!$D$10+'СЕТ СН'!$H$5-'СЕТ СН'!$H$17</f>
        <v>5128.5458997500009</v>
      </c>
      <c r="M100" s="36">
        <f>SUMIFS(СВЦЭМ!$C$39:$C$782,СВЦЭМ!$A$39:$A$782,$A100,СВЦЭМ!$B$39:$B$782,M$79)+'СЕТ СН'!$H$9+СВЦЭМ!$D$10+'СЕТ СН'!$H$5-'СЕТ СН'!$H$17</f>
        <v>5146.1031465600008</v>
      </c>
      <c r="N100" s="36">
        <f>SUMIFS(СВЦЭМ!$C$39:$C$782,СВЦЭМ!$A$39:$A$782,$A100,СВЦЭМ!$B$39:$B$782,N$79)+'СЕТ СН'!$H$9+СВЦЭМ!$D$10+'СЕТ СН'!$H$5-'СЕТ СН'!$H$17</f>
        <v>5136.4256096200006</v>
      </c>
      <c r="O100" s="36">
        <f>SUMIFS(СВЦЭМ!$C$39:$C$782,СВЦЭМ!$A$39:$A$782,$A100,СВЦЭМ!$B$39:$B$782,O$79)+'СЕТ СН'!$H$9+СВЦЭМ!$D$10+'СЕТ СН'!$H$5-'СЕТ СН'!$H$17</f>
        <v>5155.55307696</v>
      </c>
      <c r="P100" s="36">
        <f>SUMIFS(СВЦЭМ!$C$39:$C$782,СВЦЭМ!$A$39:$A$782,$A100,СВЦЭМ!$B$39:$B$782,P$79)+'СЕТ СН'!$H$9+СВЦЭМ!$D$10+'СЕТ СН'!$H$5-'СЕТ СН'!$H$17</f>
        <v>5171.2510960399995</v>
      </c>
      <c r="Q100" s="36">
        <f>SUMIFS(СВЦЭМ!$C$39:$C$782,СВЦЭМ!$A$39:$A$782,$A100,СВЦЭМ!$B$39:$B$782,Q$79)+'СЕТ СН'!$H$9+СВЦЭМ!$D$10+'СЕТ СН'!$H$5-'СЕТ СН'!$H$17</f>
        <v>5182.1198406500007</v>
      </c>
      <c r="R100" s="36">
        <f>SUMIFS(СВЦЭМ!$C$39:$C$782,СВЦЭМ!$A$39:$A$782,$A100,СВЦЭМ!$B$39:$B$782,R$79)+'СЕТ СН'!$H$9+СВЦЭМ!$D$10+'СЕТ СН'!$H$5-'СЕТ СН'!$H$17</f>
        <v>5172.7339016700007</v>
      </c>
      <c r="S100" s="36">
        <f>SUMIFS(СВЦЭМ!$C$39:$C$782,СВЦЭМ!$A$39:$A$782,$A100,СВЦЭМ!$B$39:$B$782,S$79)+'СЕТ СН'!$H$9+СВЦЭМ!$D$10+'СЕТ СН'!$H$5-'СЕТ СН'!$H$17</f>
        <v>5142.8611180799999</v>
      </c>
      <c r="T100" s="36">
        <f>SUMIFS(СВЦЭМ!$C$39:$C$782,СВЦЭМ!$A$39:$A$782,$A100,СВЦЭМ!$B$39:$B$782,T$79)+'СЕТ СН'!$H$9+СВЦЭМ!$D$10+'СЕТ СН'!$H$5-'СЕТ СН'!$H$17</f>
        <v>5094.3066489499997</v>
      </c>
      <c r="U100" s="36">
        <f>SUMIFS(СВЦЭМ!$C$39:$C$782,СВЦЭМ!$A$39:$A$782,$A100,СВЦЭМ!$B$39:$B$782,U$79)+'СЕТ СН'!$H$9+СВЦЭМ!$D$10+'СЕТ СН'!$H$5-'СЕТ СН'!$H$17</f>
        <v>5084.7211718600001</v>
      </c>
      <c r="V100" s="36">
        <f>SUMIFS(СВЦЭМ!$C$39:$C$782,СВЦЭМ!$A$39:$A$782,$A100,СВЦЭМ!$B$39:$B$782,V$79)+'СЕТ СН'!$H$9+СВЦЭМ!$D$10+'СЕТ СН'!$H$5-'СЕТ СН'!$H$17</f>
        <v>5102.1901688399994</v>
      </c>
      <c r="W100" s="36">
        <f>SUMIFS(СВЦЭМ!$C$39:$C$782,СВЦЭМ!$A$39:$A$782,$A100,СВЦЭМ!$B$39:$B$782,W$79)+'СЕТ СН'!$H$9+СВЦЭМ!$D$10+'СЕТ СН'!$H$5-'СЕТ СН'!$H$17</f>
        <v>5127.9636146600005</v>
      </c>
      <c r="X100" s="36">
        <f>SUMIFS(СВЦЭМ!$C$39:$C$782,СВЦЭМ!$A$39:$A$782,$A100,СВЦЭМ!$B$39:$B$782,X$79)+'СЕТ СН'!$H$9+СВЦЭМ!$D$10+'СЕТ СН'!$H$5-'СЕТ СН'!$H$17</f>
        <v>5168.9313669200001</v>
      </c>
      <c r="Y100" s="36">
        <f>SUMIFS(СВЦЭМ!$C$39:$C$782,СВЦЭМ!$A$39:$A$782,$A100,СВЦЭМ!$B$39:$B$782,Y$79)+'СЕТ СН'!$H$9+СВЦЭМ!$D$10+'СЕТ СН'!$H$5-'СЕТ СН'!$H$17</f>
        <v>5193.0990429699996</v>
      </c>
    </row>
    <row r="101" spans="1:25" ht="15.75" x14ac:dyDescent="0.2">
      <c r="A101" s="35">
        <f t="shared" si="2"/>
        <v>45344</v>
      </c>
      <c r="B101" s="36">
        <f>SUMIFS(СВЦЭМ!$C$39:$C$782,СВЦЭМ!$A$39:$A$782,$A101,СВЦЭМ!$B$39:$B$782,B$79)+'СЕТ СН'!$H$9+СВЦЭМ!$D$10+'СЕТ СН'!$H$5-'СЕТ СН'!$H$17</f>
        <v>5219.9227616400003</v>
      </c>
      <c r="C101" s="36">
        <f>SUMIFS(СВЦЭМ!$C$39:$C$782,СВЦЭМ!$A$39:$A$782,$A101,СВЦЭМ!$B$39:$B$782,C$79)+'СЕТ СН'!$H$9+СВЦЭМ!$D$10+'СЕТ СН'!$H$5-'СЕТ СН'!$H$17</f>
        <v>5265.4020769199997</v>
      </c>
      <c r="D101" s="36">
        <f>SUMIFS(СВЦЭМ!$C$39:$C$782,СВЦЭМ!$A$39:$A$782,$A101,СВЦЭМ!$B$39:$B$782,D$79)+'СЕТ СН'!$H$9+СВЦЭМ!$D$10+'СЕТ СН'!$H$5-'СЕТ СН'!$H$17</f>
        <v>5277.8911562699996</v>
      </c>
      <c r="E101" s="36">
        <f>SUMIFS(СВЦЭМ!$C$39:$C$782,СВЦЭМ!$A$39:$A$782,$A101,СВЦЭМ!$B$39:$B$782,E$79)+'СЕТ СН'!$H$9+СВЦЭМ!$D$10+'СЕТ СН'!$H$5-'СЕТ СН'!$H$17</f>
        <v>5287.6127520999999</v>
      </c>
      <c r="F101" s="36">
        <f>SUMIFS(СВЦЭМ!$C$39:$C$782,СВЦЭМ!$A$39:$A$782,$A101,СВЦЭМ!$B$39:$B$782,F$79)+'СЕТ СН'!$H$9+СВЦЭМ!$D$10+'СЕТ СН'!$H$5-'СЕТ СН'!$H$17</f>
        <v>5284.00392139</v>
      </c>
      <c r="G101" s="36">
        <f>SUMIFS(СВЦЭМ!$C$39:$C$782,СВЦЭМ!$A$39:$A$782,$A101,СВЦЭМ!$B$39:$B$782,G$79)+'СЕТ СН'!$H$9+СВЦЭМ!$D$10+'СЕТ СН'!$H$5-'СЕТ СН'!$H$17</f>
        <v>5265.8093968499998</v>
      </c>
      <c r="H101" s="36">
        <f>SUMIFS(СВЦЭМ!$C$39:$C$782,СВЦЭМ!$A$39:$A$782,$A101,СВЦЭМ!$B$39:$B$782,H$79)+'СЕТ СН'!$H$9+СВЦЭМ!$D$10+'СЕТ СН'!$H$5-'СЕТ СН'!$H$17</f>
        <v>5212.0944134600004</v>
      </c>
      <c r="I101" s="36">
        <f>SUMIFS(СВЦЭМ!$C$39:$C$782,СВЦЭМ!$A$39:$A$782,$A101,СВЦЭМ!$B$39:$B$782,I$79)+'СЕТ СН'!$H$9+СВЦЭМ!$D$10+'СЕТ СН'!$H$5-'СЕТ СН'!$H$17</f>
        <v>5158.4015329600006</v>
      </c>
      <c r="J101" s="36">
        <f>SUMIFS(СВЦЭМ!$C$39:$C$782,СВЦЭМ!$A$39:$A$782,$A101,СВЦЭМ!$B$39:$B$782,J$79)+'СЕТ СН'!$H$9+СВЦЭМ!$D$10+'СЕТ СН'!$H$5-'СЕТ СН'!$H$17</f>
        <v>5140.4018305499994</v>
      </c>
      <c r="K101" s="36">
        <f>SUMIFS(СВЦЭМ!$C$39:$C$782,СВЦЭМ!$A$39:$A$782,$A101,СВЦЭМ!$B$39:$B$782,K$79)+'СЕТ СН'!$H$9+СВЦЭМ!$D$10+'СЕТ СН'!$H$5-'СЕТ СН'!$H$17</f>
        <v>5120.0587936900001</v>
      </c>
      <c r="L101" s="36">
        <f>SUMIFS(СВЦЭМ!$C$39:$C$782,СВЦЭМ!$A$39:$A$782,$A101,СВЦЭМ!$B$39:$B$782,L$79)+'СЕТ СН'!$H$9+СВЦЭМ!$D$10+'СЕТ СН'!$H$5-'СЕТ СН'!$H$17</f>
        <v>5107.8402923600006</v>
      </c>
      <c r="M101" s="36">
        <f>SUMIFS(СВЦЭМ!$C$39:$C$782,СВЦЭМ!$A$39:$A$782,$A101,СВЦЭМ!$B$39:$B$782,M$79)+'СЕТ СН'!$H$9+СВЦЭМ!$D$10+'СЕТ СН'!$H$5-'СЕТ СН'!$H$17</f>
        <v>5143.4308101200004</v>
      </c>
      <c r="N101" s="36">
        <f>SUMIFS(СВЦЭМ!$C$39:$C$782,СВЦЭМ!$A$39:$A$782,$A101,СВЦЭМ!$B$39:$B$782,N$79)+'СЕТ СН'!$H$9+СВЦЭМ!$D$10+'СЕТ СН'!$H$5-'СЕТ СН'!$H$17</f>
        <v>5134.9693617299999</v>
      </c>
      <c r="O101" s="36">
        <f>SUMIFS(СВЦЭМ!$C$39:$C$782,СВЦЭМ!$A$39:$A$782,$A101,СВЦЭМ!$B$39:$B$782,O$79)+'СЕТ СН'!$H$9+СВЦЭМ!$D$10+'СЕТ СН'!$H$5-'СЕТ СН'!$H$17</f>
        <v>5191.0875379299996</v>
      </c>
      <c r="P101" s="36">
        <f>SUMIFS(СВЦЭМ!$C$39:$C$782,СВЦЭМ!$A$39:$A$782,$A101,СВЦЭМ!$B$39:$B$782,P$79)+'СЕТ СН'!$H$9+СВЦЭМ!$D$10+'СЕТ СН'!$H$5-'СЕТ СН'!$H$17</f>
        <v>5194.14876516</v>
      </c>
      <c r="Q101" s="36">
        <f>SUMIFS(СВЦЭМ!$C$39:$C$782,СВЦЭМ!$A$39:$A$782,$A101,СВЦЭМ!$B$39:$B$782,Q$79)+'СЕТ СН'!$H$9+СВЦЭМ!$D$10+'СЕТ СН'!$H$5-'СЕТ СН'!$H$17</f>
        <v>5208.1234152300003</v>
      </c>
      <c r="R101" s="36">
        <f>SUMIFS(СВЦЭМ!$C$39:$C$782,СВЦЭМ!$A$39:$A$782,$A101,СВЦЭМ!$B$39:$B$782,R$79)+'СЕТ СН'!$H$9+СВЦЭМ!$D$10+'СЕТ СН'!$H$5-'СЕТ СН'!$H$17</f>
        <v>5212.7160319900004</v>
      </c>
      <c r="S101" s="36">
        <f>SUMIFS(СВЦЭМ!$C$39:$C$782,СВЦЭМ!$A$39:$A$782,$A101,СВЦЭМ!$B$39:$B$782,S$79)+'СЕТ СН'!$H$9+СВЦЭМ!$D$10+'СЕТ СН'!$H$5-'СЕТ СН'!$H$17</f>
        <v>5205.3667984100002</v>
      </c>
      <c r="T101" s="36">
        <f>SUMIFS(СВЦЭМ!$C$39:$C$782,СВЦЭМ!$A$39:$A$782,$A101,СВЦЭМ!$B$39:$B$782,T$79)+'СЕТ СН'!$H$9+СВЦЭМ!$D$10+'СЕТ СН'!$H$5-'СЕТ СН'!$H$17</f>
        <v>5142.0076560100006</v>
      </c>
      <c r="U101" s="36">
        <f>SUMIFS(СВЦЭМ!$C$39:$C$782,СВЦЭМ!$A$39:$A$782,$A101,СВЦЭМ!$B$39:$B$782,U$79)+'СЕТ СН'!$H$9+СВЦЭМ!$D$10+'СЕТ СН'!$H$5-'СЕТ СН'!$H$17</f>
        <v>5118.4237541500006</v>
      </c>
      <c r="V101" s="36">
        <f>SUMIFS(СВЦЭМ!$C$39:$C$782,СВЦЭМ!$A$39:$A$782,$A101,СВЦЭМ!$B$39:$B$782,V$79)+'СЕТ СН'!$H$9+СВЦЭМ!$D$10+'СЕТ СН'!$H$5-'СЕТ СН'!$H$17</f>
        <v>5128.4607764000002</v>
      </c>
      <c r="W101" s="36">
        <f>SUMIFS(СВЦЭМ!$C$39:$C$782,СВЦЭМ!$A$39:$A$782,$A101,СВЦЭМ!$B$39:$B$782,W$79)+'СЕТ СН'!$H$9+СВЦЭМ!$D$10+'СЕТ СН'!$H$5-'СЕТ СН'!$H$17</f>
        <v>5141.5690609100002</v>
      </c>
      <c r="X101" s="36">
        <f>SUMIFS(СВЦЭМ!$C$39:$C$782,СВЦЭМ!$A$39:$A$782,$A101,СВЦЭМ!$B$39:$B$782,X$79)+'СЕТ СН'!$H$9+СВЦЭМ!$D$10+'СЕТ СН'!$H$5-'СЕТ СН'!$H$17</f>
        <v>5153.7986769899999</v>
      </c>
      <c r="Y101" s="36">
        <f>SUMIFS(СВЦЭМ!$C$39:$C$782,СВЦЭМ!$A$39:$A$782,$A101,СВЦЭМ!$B$39:$B$782,Y$79)+'СЕТ СН'!$H$9+СВЦЭМ!$D$10+'СЕТ СН'!$H$5-'СЕТ СН'!$H$17</f>
        <v>5166.1908395200007</v>
      </c>
    </row>
    <row r="102" spans="1:25" ht="15.75" x14ac:dyDescent="0.2">
      <c r="A102" s="35">
        <f t="shared" si="2"/>
        <v>45345</v>
      </c>
      <c r="B102" s="36">
        <f>SUMIFS(СВЦЭМ!$C$39:$C$782,СВЦЭМ!$A$39:$A$782,$A102,СВЦЭМ!$B$39:$B$782,B$79)+'СЕТ СН'!$H$9+СВЦЭМ!$D$10+'СЕТ СН'!$H$5-'СЕТ СН'!$H$17</f>
        <v>5228.8623104800008</v>
      </c>
      <c r="C102" s="36">
        <f>SUMIFS(СВЦЭМ!$C$39:$C$782,СВЦЭМ!$A$39:$A$782,$A102,СВЦЭМ!$B$39:$B$782,C$79)+'СЕТ СН'!$H$9+СВЦЭМ!$D$10+'СЕТ СН'!$H$5-'СЕТ СН'!$H$17</f>
        <v>5248.2876414500006</v>
      </c>
      <c r="D102" s="36">
        <f>SUMIFS(СВЦЭМ!$C$39:$C$782,СВЦЭМ!$A$39:$A$782,$A102,СВЦЭМ!$B$39:$B$782,D$79)+'СЕТ СН'!$H$9+СВЦЭМ!$D$10+'СЕТ СН'!$H$5-'СЕТ СН'!$H$17</f>
        <v>5255.6865189700002</v>
      </c>
      <c r="E102" s="36">
        <f>SUMIFS(СВЦЭМ!$C$39:$C$782,СВЦЭМ!$A$39:$A$782,$A102,СВЦЭМ!$B$39:$B$782,E$79)+'СЕТ СН'!$H$9+СВЦЭМ!$D$10+'СЕТ СН'!$H$5-'СЕТ СН'!$H$17</f>
        <v>5274.7621486999997</v>
      </c>
      <c r="F102" s="36">
        <f>SUMIFS(СВЦЭМ!$C$39:$C$782,СВЦЭМ!$A$39:$A$782,$A102,СВЦЭМ!$B$39:$B$782,F$79)+'СЕТ СН'!$H$9+СВЦЭМ!$D$10+'СЕТ СН'!$H$5-'СЕТ СН'!$H$17</f>
        <v>5277.5077784200002</v>
      </c>
      <c r="G102" s="36">
        <f>SUMIFS(СВЦЭМ!$C$39:$C$782,СВЦЭМ!$A$39:$A$782,$A102,СВЦЭМ!$B$39:$B$782,G$79)+'СЕТ СН'!$H$9+СВЦЭМ!$D$10+'СЕТ СН'!$H$5-'СЕТ СН'!$H$17</f>
        <v>5238.2931711399997</v>
      </c>
      <c r="H102" s="36">
        <f>SUMIFS(СВЦЭМ!$C$39:$C$782,СВЦЭМ!$A$39:$A$782,$A102,СВЦЭМ!$B$39:$B$782,H$79)+'СЕТ СН'!$H$9+СВЦЭМ!$D$10+'СЕТ СН'!$H$5-'СЕТ СН'!$H$17</f>
        <v>5246.3047207100008</v>
      </c>
      <c r="I102" s="36">
        <f>SUMIFS(СВЦЭМ!$C$39:$C$782,СВЦЭМ!$A$39:$A$782,$A102,СВЦЭМ!$B$39:$B$782,I$79)+'СЕТ СН'!$H$9+СВЦЭМ!$D$10+'СЕТ СН'!$H$5-'СЕТ СН'!$H$17</f>
        <v>5229.0249627600006</v>
      </c>
      <c r="J102" s="36">
        <f>SUMIFS(СВЦЭМ!$C$39:$C$782,СВЦЭМ!$A$39:$A$782,$A102,СВЦЭМ!$B$39:$B$782,J$79)+'СЕТ СН'!$H$9+СВЦЭМ!$D$10+'СЕТ СН'!$H$5-'СЕТ СН'!$H$17</f>
        <v>5165.1409120299995</v>
      </c>
      <c r="K102" s="36">
        <f>SUMIFS(СВЦЭМ!$C$39:$C$782,СВЦЭМ!$A$39:$A$782,$A102,СВЦЭМ!$B$39:$B$782,K$79)+'СЕТ СН'!$H$9+СВЦЭМ!$D$10+'СЕТ СН'!$H$5-'СЕТ СН'!$H$17</f>
        <v>5111.9251921600007</v>
      </c>
      <c r="L102" s="36">
        <f>SUMIFS(СВЦЭМ!$C$39:$C$782,СВЦЭМ!$A$39:$A$782,$A102,СВЦЭМ!$B$39:$B$782,L$79)+'СЕТ СН'!$H$9+СВЦЭМ!$D$10+'СЕТ СН'!$H$5-'СЕТ СН'!$H$17</f>
        <v>5094.4542723800005</v>
      </c>
      <c r="M102" s="36">
        <f>SUMIFS(СВЦЭМ!$C$39:$C$782,СВЦЭМ!$A$39:$A$782,$A102,СВЦЭМ!$B$39:$B$782,M$79)+'СЕТ СН'!$H$9+СВЦЭМ!$D$10+'СЕТ СН'!$H$5-'СЕТ СН'!$H$17</f>
        <v>5102.7803193399996</v>
      </c>
      <c r="N102" s="36">
        <f>SUMIFS(СВЦЭМ!$C$39:$C$782,СВЦЭМ!$A$39:$A$782,$A102,СВЦЭМ!$B$39:$B$782,N$79)+'СЕТ СН'!$H$9+СВЦЭМ!$D$10+'СЕТ СН'!$H$5-'СЕТ СН'!$H$17</f>
        <v>5094.9144530700005</v>
      </c>
      <c r="O102" s="36">
        <f>SUMIFS(СВЦЭМ!$C$39:$C$782,СВЦЭМ!$A$39:$A$782,$A102,СВЦЭМ!$B$39:$B$782,O$79)+'СЕТ СН'!$H$9+СВЦЭМ!$D$10+'СЕТ СН'!$H$5-'СЕТ СН'!$H$17</f>
        <v>5131.2647573800004</v>
      </c>
      <c r="P102" s="36">
        <f>SUMIFS(СВЦЭМ!$C$39:$C$782,СВЦЭМ!$A$39:$A$782,$A102,СВЦЭМ!$B$39:$B$782,P$79)+'СЕТ СН'!$H$9+СВЦЭМ!$D$10+'СЕТ СН'!$H$5-'СЕТ СН'!$H$17</f>
        <v>5150.8132948700004</v>
      </c>
      <c r="Q102" s="36">
        <f>SUMIFS(СВЦЭМ!$C$39:$C$782,СВЦЭМ!$A$39:$A$782,$A102,СВЦЭМ!$B$39:$B$782,Q$79)+'СЕТ СН'!$H$9+СВЦЭМ!$D$10+'СЕТ СН'!$H$5-'СЕТ СН'!$H$17</f>
        <v>5164.7288581299999</v>
      </c>
      <c r="R102" s="36">
        <f>SUMIFS(СВЦЭМ!$C$39:$C$782,СВЦЭМ!$A$39:$A$782,$A102,СВЦЭМ!$B$39:$B$782,R$79)+'СЕТ СН'!$H$9+СВЦЭМ!$D$10+'СЕТ СН'!$H$5-'СЕТ СН'!$H$17</f>
        <v>5175.4585888000001</v>
      </c>
      <c r="S102" s="36">
        <f>SUMIFS(СВЦЭМ!$C$39:$C$782,СВЦЭМ!$A$39:$A$782,$A102,СВЦЭМ!$B$39:$B$782,S$79)+'СЕТ СН'!$H$9+СВЦЭМ!$D$10+'СЕТ СН'!$H$5-'СЕТ СН'!$H$17</f>
        <v>5142.8496020300008</v>
      </c>
      <c r="T102" s="36">
        <f>SUMIFS(СВЦЭМ!$C$39:$C$782,СВЦЭМ!$A$39:$A$782,$A102,СВЦЭМ!$B$39:$B$782,T$79)+'СЕТ СН'!$H$9+СВЦЭМ!$D$10+'СЕТ СН'!$H$5-'СЕТ СН'!$H$17</f>
        <v>5108.8318564000001</v>
      </c>
      <c r="U102" s="36">
        <f>SUMIFS(СВЦЭМ!$C$39:$C$782,СВЦЭМ!$A$39:$A$782,$A102,СВЦЭМ!$B$39:$B$782,U$79)+'СЕТ СН'!$H$9+СВЦЭМ!$D$10+'СЕТ СН'!$H$5-'СЕТ СН'!$H$17</f>
        <v>5076.0489520500005</v>
      </c>
      <c r="V102" s="36">
        <f>SUMIFS(СВЦЭМ!$C$39:$C$782,СВЦЭМ!$A$39:$A$782,$A102,СВЦЭМ!$B$39:$B$782,V$79)+'СЕТ СН'!$H$9+СВЦЭМ!$D$10+'СЕТ СН'!$H$5-'СЕТ СН'!$H$17</f>
        <v>5090.0171783700007</v>
      </c>
      <c r="W102" s="36">
        <f>SUMIFS(СВЦЭМ!$C$39:$C$782,СВЦЭМ!$A$39:$A$782,$A102,СВЦЭМ!$B$39:$B$782,W$79)+'СЕТ СН'!$H$9+СВЦЭМ!$D$10+'СЕТ СН'!$H$5-'СЕТ СН'!$H$17</f>
        <v>5115.1460536600007</v>
      </c>
      <c r="X102" s="36">
        <f>SUMIFS(СВЦЭМ!$C$39:$C$782,СВЦЭМ!$A$39:$A$782,$A102,СВЦЭМ!$B$39:$B$782,X$79)+'СЕТ СН'!$H$9+СВЦЭМ!$D$10+'СЕТ СН'!$H$5-'СЕТ СН'!$H$17</f>
        <v>5125.1072923299998</v>
      </c>
      <c r="Y102" s="36">
        <f>SUMIFS(СВЦЭМ!$C$39:$C$782,СВЦЭМ!$A$39:$A$782,$A102,СВЦЭМ!$B$39:$B$782,Y$79)+'СЕТ СН'!$H$9+СВЦЭМ!$D$10+'СЕТ СН'!$H$5-'СЕТ СН'!$H$17</f>
        <v>5164.03892533</v>
      </c>
    </row>
    <row r="103" spans="1:25" ht="15.75" x14ac:dyDescent="0.2">
      <c r="A103" s="35">
        <f t="shared" si="2"/>
        <v>45346</v>
      </c>
      <c r="B103" s="36">
        <f>SUMIFS(СВЦЭМ!$C$39:$C$782,СВЦЭМ!$A$39:$A$782,$A103,СВЦЭМ!$B$39:$B$782,B$79)+'СЕТ СН'!$H$9+СВЦЭМ!$D$10+'СЕТ СН'!$H$5-'СЕТ СН'!$H$17</f>
        <v>5173.5439201200006</v>
      </c>
      <c r="C103" s="36">
        <f>SUMIFS(СВЦЭМ!$C$39:$C$782,СВЦЭМ!$A$39:$A$782,$A103,СВЦЭМ!$B$39:$B$782,C$79)+'СЕТ СН'!$H$9+СВЦЭМ!$D$10+'СЕТ СН'!$H$5-'СЕТ СН'!$H$17</f>
        <v>5213.8577359499996</v>
      </c>
      <c r="D103" s="36">
        <f>SUMIFS(СВЦЭМ!$C$39:$C$782,СВЦЭМ!$A$39:$A$782,$A103,СВЦЭМ!$B$39:$B$782,D$79)+'СЕТ СН'!$H$9+СВЦЭМ!$D$10+'СЕТ СН'!$H$5-'СЕТ СН'!$H$17</f>
        <v>5238.7946521400008</v>
      </c>
      <c r="E103" s="36">
        <f>SUMIFS(СВЦЭМ!$C$39:$C$782,СВЦЭМ!$A$39:$A$782,$A103,СВЦЭМ!$B$39:$B$782,E$79)+'СЕТ СН'!$H$9+СВЦЭМ!$D$10+'СЕТ СН'!$H$5-'СЕТ СН'!$H$17</f>
        <v>5246.8218816999997</v>
      </c>
      <c r="F103" s="36">
        <f>SUMIFS(СВЦЭМ!$C$39:$C$782,СВЦЭМ!$A$39:$A$782,$A103,СВЦЭМ!$B$39:$B$782,F$79)+'СЕТ СН'!$H$9+СВЦЭМ!$D$10+'СЕТ СН'!$H$5-'СЕТ СН'!$H$17</f>
        <v>5257.8835949000004</v>
      </c>
      <c r="G103" s="36">
        <f>SUMIFS(СВЦЭМ!$C$39:$C$782,СВЦЭМ!$A$39:$A$782,$A103,СВЦЭМ!$B$39:$B$782,G$79)+'СЕТ СН'!$H$9+СВЦЭМ!$D$10+'СЕТ СН'!$H$5-'СЕТ СН'!$H$17</f>
        <v>5230.2148462200003</v>
      </c>
      <c r="H103" s="36">
        <f>SUMIFS(СВЦЭМ!$C$39:$C$782,СВЦЭМ!$A$39:$A$782,$A103,СВЦЭМ!$B$39:$B$782,H$79)+'СЕТ СН'!$H$9+СВЦЭМ!$D$10+'СЕТ СН'!$H$5-'СЕТ СН'!$H$17</f>
        <v>5196.3715186200006</v>
      </c>
      <c r="I103" s="36">
        <f>SUMIFS(СВЦЭМ!$C$39:$C$782,СВЦЭМ!$A$39:$A$782,$A103,СВЦЭМ!$B$39:$B$782,I$79)+'СЕТ СН'!$H$9+СВЦЭМ!$D$10+'СЕТ СН'!$H$5-'СЕТ СН'!$H$17</f>
        <v>5102.7403761799997</v>
      </c>
      <c r="J103" s="36">
        <f>SUMIFS(СВЦЭМ!$C$39:$C$782,СВЦЭМ!$A$39:$A$782,$A103,СВЦЭМ!$B$39:$B$782,J$79)+'СЕТ СН'!$H$9+СВЦЭМ!$D$10+'СЕТ СН'!$H$5-'СЕТ СН'!$H$17</f>
        <v>5076.4691728400003</v>
      </c>
      <c r="K103" s="36">
        <f>SUMIFS(СВЦЭМ!$C$39:$C$782,СВЦЭМ!$A$39:$A$782,$A103,СВЦЭМ!$B$39:$B$782,K$79)+'СЕТ СН'!$H$9+СВЦЭМ!$D$10+'СЕТ СН'!$H$5-'СЕТ СН'!$H$17</f>
        <v>5017.8401429200003</v>
      </c>
      <c r="L103" s="36">
        <f>SUMIFS(СВЦЭМ!$C$39:$C$782,СВЦЭМ!$A$39:$A$782,$A103,СВЦЭМ!$B$39:$B$782,L$79)+'СЕТ СН'!$H$9+СВЦЭМ!$D$10+'СЕТ СН'!$H$5-'СЕТ СН'!$H$17</f>
        <v>4983.8290000500001</v>
      </c>
      <c r="M103" s="36">
        <f>SUMIFS(СВЦЭМ!$C$39:$C$782,СВЦЭМ!$A$39:$A$782,$A103,СВЦЭМ!$B$39:$B$782,M$79)+'СЕТ СН'!$H$9+СВЦЭМ!$D$10+'СЕТ СН'!$H$5-'СЕТ СН'!$H$17</f>
        <v>4976.24205549</v>
      </c>
      <c r="N103" s="36">
        <f>SUMIFS(СВЦЭМ!$C$39:$C$782,СВЦЭМ!$A$39:$A$782,$A103,СВЦЭМ!$B$39:$B$782,N$79)+'СЕТ СН'!$H$9+СВЦЭМ!$D$10+'СЕТ СН'!$H$5-'СЕТ СН'!$H$17</f>
        <v>4996.1891544400005</v>
      </c>
      <c r="O103" s="36">
        <f>SUMIFS(СВЦЭМ!$C$39:$C$782,СВЦЭМ!$A$39:$A$782,$A103,СВЦЭМ!$B$39:$B$782,O$79)+'СЕТ СН'!$H$9+СВЦЭМ!$D$10+'СЕТ СН'!$H$5-'СЕТ СН'!$H$17</f>
        <v>5021.4087398700003</v>
      </c>
      <c r="P103" s="36">
        <f>SUMIFS(СВЦЭМ!$C$39:$C$782,СВЦЭМ!$A$39:$A$782,$A103,СВЦЭМ!$B$39:$B$782,P$79)+'СЕТ СН'!$H$9+СВЦЭМ!$D$10+'СЕТ СН'!$H$5-'СЕТ СН'!$H$17</f>
        <v>5050.4746355799998</v>
      </c>
      <c r="Q103" s="36">
        <f>SUMIFS(СВЦЭМ!$C$39:$C$782,СВЦЭМ!$A$39:$A$782,$A103,СВЦЭМ!$B$39:$B$782,Q$79)+'СЕТ СН'!$H$9+СВЦЭМ!$D$10+'СЕТ СН'!$H$5-'СЕТ СН'!$H$17</f>
        <v>5070.98832666</v>
      </c>
      <c r="R103" s="36">
        <f>SUMIFS(СВЦЭМ!$C$39:$C$782,СВЦЭМ!$A$39:$A$782,$A103,СВЦЭМ!$B$39:$B$782,R$79)+'СЕТ СН'!$H$9+СВЦЭМ!$D$10+'СЕТ СН'!$H$5-'СЕТ СН'!$H$17</f>
        <v>5058.73032341</v>
      </c>
      <c r="S103" s="36">
        <f>SUMIFS(СВЦЭМ!$C$39:$C$782,СВЦЭМ!$A$39:$A$782,$A103,СВЦЭМ!$B$39:$B$782,S$79)+'СЕТ СН'!$H$9+СВЦЭМ!$D$10+'СЕТ СН'!$H$5-'СЕТ СН'!$H$17</f>
        <v>5049.4948455100002</v>
      </c>
      <c r="T103" s="36">
        <f>SUMIFS(СВЦЭМ!$C$39:$C$782,СВЦЭМ!$A$39:$A$782,$A103,СВЦЭМ!$B$39:$B$782,T$79)+'СЕТ СН'!$H$9+СВЦЭМ!$D$10+'СЕТ СН'!$H$5-'СЕТ СН'!$H$17</f>
        <v>5016.75039001</v>
      </c>
      <c r="U103" s="36">
        <f>SUMIFS(СВЦЭМ!$C$39:$C$782,СВЦЭМ!$A$39:$A$782,$A103,СВЦЭМ!$B$39:$B$782,U$79)+'СЕТ СН'!$H$9+СВЦЭМ!$D$10+'СЕТ СН'!$H$5-'СЕТ СН'!$H$17</f>
        <v>4993.3594506600002</v>
      </c>
      <c r="V103" s="36">
        <f>SUMIFS(СВЦЭМ!$C$39:$C$782,СВЦЭМ!$A$39:$A$782,$A103,СВЦЭМ!$B$39:$B$782,V$79)+'СЕТ СН'!$H$9+СВЦЭМ!$D$10+'СЕТ СН'!$H$5-'СЕТ СН'!$H$17</f>
        <v>5000.7771287200003</v>
      </c>
      <c r="W103" s="36">
        <f>SUMIFS(СВЦЭМ!$C$39:$C$782,СВЦЭМ!$A$39:$A$782,$A103,СВЦЭМ!$B$39:$B$782,W$79)+'СЕТ СН'!$H$9+СВЦЭМ!$D$10+'СЕТ СН'!$H$5-'СЕТ СН'!$H$17</f>
        <v>4995.6981111499999</v>
      </c>
      <c r="X103" s="36">
        <f>SUMIFS(СВЦЭМ!$C$39:$C$782,СВЦЭМ!$A$39:$A$782,$A103,СВЦЭМ!$B$39:$B$782,X$79)+'СЕТ СН'!$H$9+СВЦЭМ!$D$10+'СЕТ СН'!$H$5-'СЕТ СН'!$H$17</f>
        <v>5036.7055331199999</v>
      </c>
      <c r="Y103" s="36">
        <f>SUMIFS(СВЦЭМ!$C$39:$C$782,СВЦЭМ!$A$39:$A$782,$A103,СВЦЭМ!$B$39:$B$782,Y$79)+'СЕТ СН'!$H$9+СВЦЭМ!$D$10+'СЕТ СН'!$H$5-'СЕТ СН'!$H$17</f>
        <v>5065.8189266600002</v>
      </c>
    </row>
    <row r="104" spans="1:25" ht="15.75" x14ac:dyDescent="0.2">
      <c r="A104" s="35">
        <f t="shared" si="2"/>
        <v>45347</v>
      </c>
      <c r="B104" s="36">
        <f>SUMIFS(СВЦЭМ!$C$39:$C$782,СВЦЭМ!$A$39:$A$782,$A104,СВЦЭМ!$B$39:$B$782,B$79)+'СЕТ СН'!$H$9+СВЦЭМ!$D$10+'СЕТ СН'!$H$5-'СЕТ СН'!$H$17</f>
        <v>5145.0935364100005</v>
      </c>
      <c r="C104" s="36">
        <f>SUMIFS(СВЦЭМ!$C$39:$C$782,СВЦЭМ!$A$39:$A$782,$A104,СВЦЭМ!$B$39:$B$782,C$79)+'СЕТ СН'!$H$9+СВЦЭМ!$D$10+'СЕТ СН'!$H$5-'СЕТ СН'!$H$17</f>
        <v>5118.9663335799996</v>
      </c>
      <c r="D104" s="36">
        <f>SUMIFS(СВЦЭМ!$C$39:$C$782,СВЦЭМ!$A$39:$A$782,$A104,СВЦЭМ!$B$39:$B$782,D$79)+'СЕТ СН'!$H$9+СВЦЭМ!$D$10+'СЕТ СН'!$H$5-'СЕТ СН'!$H$17</f>
        <v>5132.9749746300004</v>
      </c>
      <c r="E104" s="36">
        <f>SUMIFS(СВЦЭМ!$C$39:$C$782,СВЦЭМ!$A$39:$A$782,$A104,СВЦЭМ!$B$39:$B$782,E$79)+'СЕТ СН'!$H$9+СВЦЭМ!$D$10+'СЕТ СН'!$H$5-'СЕТ СН'!$H$17</f>
        <v>5161.7925096600002</v>
      </c>
      <c r="F104" s="36">
        <f>SUMIFS(СВЦЭМ!$C$39:$C$782,СВЦЭМ!$A$39:$A$782,$A104,СВЦЭМ!$B$39:$B$782,F$79)+'СЕТ СН'!$H$9+СВЦЭМ!$D$10+'СЕТ СН'!$H$5-'СЕТ СН'!$H$17</f>
        <v>5159.2876399899997</v>
      </c>
      <c r="G104" s="36">
        <f>SUMIFS(СВЦЭМ!$C$39:$C$782,СВЦЭМ!$A$39:$A$782,$A104,СВЦЭМ!$B$39:$B$782,G$79)+'СЕТ СН'!$H$9+СВЦЭМ!$D$10+'СЕТ СН'!$H$5-'СЕТ СН'!$H$17</f>
        <v>5141.7994929600009</v>
      </c>
      <c r="H104" s="36">
        <f>SUMIFS(СВЦЭМ!$C$39:$C$782,СВЦЭМ!$A$39:$A$782,$A104,СВЦЭМ!$B$39:$B$782,H$79)+'СЕТ СН'!$H$9+СВЦЭМ!$D$10+'СЕТ СН'!$H$5-'СЕТ СН'!$H$17</f>
        <v>5113.6019272800004</v>
      </c>
      <c r="I104" s="36">
        <f>SUMIFS(СВЦЭМ!$C$39:$C$782,СВЦЭМ!$A$39:$A$782,$A104,СВЦЭМ!$B$39:$B$782,I$79)+'СЕТ СН'!$H$9+СВЦЭМ!$D$10+'СЕТ СН'!$H$5-'СЕТ СН'!$H$17</f>
        <v>5120.0659387400001</v>
      </c>
      <c r="J104" s="36">
        <f>SUMIFS(СВЦЭМ!$C$39:$C$782,СВЦЭМ!$A$39:$A$782,$A104,СВЦЭМ!$B$39:$B$782,J$79)+'СЕТ СН'!$H$9+СВЦЭМ!$D$10+'СЕТ СН'!$H$5-'СЕТ СН'!$H$17</f>
        <v>4967.3508542500003</v>
      </c>
      <c r="K104" s="36">
        <f>SUMIFS(СВЦЭМ!$C$39:$C$782,СВЦЭМ!$A$39:$A$782,$A104,СВЦЭМ!$B$39:$B$782,K$79)+'СЕТ СН'!$H$9+СВЦЭМ!$D$10+'СЕТ СН'!$H$5-'СЕТ СН'!$H$17</f>
        <v>4922.7649642200004</v>
      </c>
      <c r="L104" s="36">
        <f>SUMIFS(СВЦЭМ!$C$39:$C$782,СВЦЭМ!$A$39:$A$782,$A104,СВЦЭМ!$B$39:$B$782,L$79)+'СЕТ СН'!$H$9+СВЦЭМ!$D$10+'СЕТ СН'!$H$5-'СЕТ СН'!$H$17</f>
        <v>4886.7018258099997</v>
      </c>
      <c r="M104" s="36">
        <f>SUMIFS(СВЦЭМ!$C$39:$C$782,СВЦЭМ!$A$39:$A$782,$A104,СВЦЭМ!$B$39:$B$782,M$79)+'СЕТ СН'!$H$9+СВЦЭМ!$D$10+'СЕТ СН'!$H$5-'СЕТ СН'!$H$17</f>
        <v>4887.7116300300004</v>
      </c>
      <c r="N104" s="36">
        <f>SUMIFS(СВЦЭМ!$C$39:$C$782,СВЦЭМ!$A$39:$A$782,$A104,СВЦЭМ!$B$39:$B$782,N$79)+'СЕТ СН'!$H$9+СВЦЭМ!$D$10+'СЕТ СН'!$H$5-'СЕТ СН'!$H$17</f>
        <v>4901.2237415899999</v>
      </c>
      <c r="O104" s="36">
        <f>SUMIFS(СВЦЭМ!$C$39:$C$782,СВЦЭМ!$A$39:$A$782,$A104,СВЦЭМ!$B$39:$B$782,O$79)+'СЕТ СН'!$H$9+СВЦЭМ!$D$10+'СЕТ СН'!$H$5-'СЕТ СН'!$H$17</f>
        <v>4941.5527021500002</v>
      </c>
      <c r="P104" s="36">
        <f>SUMIFS(СВЦЭМ!$C$39:$C$782,СВЦЭМ!$A$39:$A$782,$A104,СВЦЭМ!$B$39:$B$782,P$79)+'СЕТ СН'!$H$9+СВЦЭМ!$D$10+'СЕТ СН'!$H$5-'СЕТ СН'!$H$17</f>
        <v>4963.5242635800005</v>
      </c>
      <c r="Q104" s="36">
        <f>SUMIFS(СВЦЭМ!$C$39:$C$782,СВЦЭМ!$A$39:$A$782,$A104,СВЦЭМ!$B$39:$B$782,Q$79)+'СЕТ СН'!$H$9+СВЦЭМ!$D$10+'СЕТ СН'!$H$5-'СЕТ СН'!$H$17</f>
        <v>4992.4976199700004</v>
      </c>
      <c r="R104" s="36">
        <f>SUMIFS(СВЦЭМ!$C$39:$C$782,СВЦЭМ!$A$39:$A$782,$A104,СВЦЭМ!$B$39:$B$782,R$79)+'СЕТ СН'!$H$9+СВЦЭМ!$D$10+'СЕТ СН'!$H$5-'СЕТ СН'!$H$17</f>
        <v>4992.0168480900002</v>
      </c>
      <c r="S104" s="36">
        <f>SUMIFS(СВЦЭМ!$C$39:$C$782,СВЦЭМ!$A$39:$A$782,$A104,СВЦЭМ!$B$39:$B$782,S$79)+'СЕТ СН'!$H$9+СВЦЭМ!$D$10+'СЕТ СН'!$H$5-'СЕТ СН'!$H$17</f>
        <v>4985.1485598199997</v>
      </c>
      <c r="T104" s="36">
        <f>SUMIFS(СВЦЭМ!$C$39:$C$782,СВЦЭМ!$A$39:$A$782,$A104,СВЦЭМ!$B$39:$B$782,T$79)+'СЕТ СН'!$H$9+СВЦЭМ!$D$10+'СЕТ СН'!$H$5-'СЕТ СН'!$H$17</f>
        <v>4935.7367423699998</v>
      </c>
      <c r="U104" s="36">
        <f>SUMIFS(СВЦЭМ!$C$39:$C$782,СВЦЭМ!$A$39:$A$782,$A104,СВЦЭМ!$B$39:$B$782,U$79)+'СЕТ СН'!$H$9+СВЦЭМ!$D$10+'СЕТ СН'!$H$5-'СЕТ СН'!$H$17</f>
        <v>4893.1012447000003</v>
      </c>
      <c r="V104" s="36">
        <f>SUMIFS(СВЦЭМ!$C$39:$C$782,СВЦЭМ!$A$39:$A$782,$A104,СВЦЭМ!$B$39:$B$782,V$79)+'СЕТ СН'!$H$9+СВЦЭМ!$D$10+'СЕТ СН'!$H$5-'СЕТ СН'!$H$17</f>
        <v>5048.1947727000006</v>
      </c>
      <c r="W104" s="36">
        <f>SUMIFS(СВЦЭМ!$C$39:$C$782,СВЦЭМ!$A$39:$A$782,$A104,СВЦЭМ!$B$39:$B$782,W$79)+'СЕТ СН'!$H$9+СВЦЭМ!$D$10+'СЕТ СН'!$H$5-'СЕТ СН'!$H$17</f>
        <v>5051.3075341200001</v>
      </c>
      <c r="X104" s="36">
        <f>SUMIFS(СВЦЭМ!$C$39:$C$782,СВЦЭМ!$A$39:$A$782,$A104,СВЦЭМ!$B$39:$B$782,X$79)+'СЕТ СН'!$H$9+СВЦЭМ!$D$10+'СЕТ СН'!$H$5-'СЕТ СН'!$H$17</f>
        <v>5081.5547399400002</v>
      </c>
      <c r="Y104" s="36">
        <f>SUMIFS(СВЦЭМ!$C$39:$C$782,СВЦЭМ!$A$39:$A$782,$A104,СВЦЭМ!$B$39:$B$782,Y$79)+'СЕТ СН'!$H$9+СВЦЭМ!$D$10+'СЕТ СН'!$H$5-'СЕТ СН'!$H$17</f>
        <v>5094.9330524100005</v>
      </c>
    </row>
    <row r="105" spans="1:25" ht="15.75" x14ac:dyDescent="0.2">
      <c r="A105" s="35">
        <f t="shared" si="2"/>
        <v>45348</v>
      </c>
      <c r="B105" s="36">
        <f>SUMIFS(СВЦЭМ!$C$39:$C$782,СВЦЭМ!$A$39:$A$782,$A105,СВЦЭМ!$B$39:$B$782,B$79)+'СЕТ СН'!$H$9+СВЦЭМ!$D$10+'СЕТ СН'!$H$5-'СЕТ СН'!$H$17</f>
        <v>5088.8522946499997</v>
      </c>
      <c r="C105" s="36">
        <f>SUMIFS(СВЦЭМ!$C$39:$C$782,СВЦЭМ!$A$39:$A$782,$A105,СВЦЭМ!$B$39:$B$782,C$79)+'СЕТ СН'!$H$9+СВЦЭМ!$D$10+'СЕТ СН'!$H$5-'СЕТ СН'!$H$17</f>
        <v>5142.2125005899998</v>
      </c>
      <c r="D105" s="36">
        <f>SUMIFS(СВЦЭМ!$C$39:$C$782,СВЦЭМ!$A$39:$A$782,$A105,СВЦЭМ!$B$39:$B$782,D$79)+'СЕТ СН'!$H$9+СВЦЭМ!$D$10+'СЕТ СН'!$H$5-'СЕТ СН'!$H$17</f>
        <v>5169.3751849100008</v>
      </c>
      <c r="E105" s="36">
        <f>SUMIFS(СВЦЭМ!$C$39:$C$782,СВЦЭМ!$A$39:$A$782,$A105,СВЦЭМ!$B$39:$B$782,E$79)+'СЕТ СН'!$H$9+СВЦЭМ!$D$10+'СЕТ СН'!$H$5-'СЕТ СН'!$H$17</f>
        <v>5152.3737609500004</v>
      </c>
      <c r="F105" s="36">
        <f>SUMIFS(СВЦЭМ!$C$39:$C$782,СВЦЭМ!$A$39:$A$782,$A105,СВЦЭМ!$B$39:$B$782,F$79)+'СЕТ СН'!$H$9+СВЦЭМ!$D$10+'СЕТ СН'!$H$5-'СЕТ СН'!$H$17</f>
        <v>5156.4471416899996</v>
      </c>
      <c r="G105" s="36">
        <f>SUMIFS(СВЦЭМ!$C$39:$C$782,СВЦЭМ!$A$39:$A$782,$A105,СВЦЭМ!$B$39:$B$782,G$79)+'СЕТ СН'!$H$9+СВЦЭМ!$D$10+'СЕТ СН'!$H$5-'СЕТ СН'!$H$17</f>
        <v>5216.1468729000007</v>
      </c>
      <c r="H105" s="36">
        <f>SUMIFS(СВЦЭМ!$C$39:$C$782,СВЦЭМ!$A$39:$A$782,$A105,СВЦЭМ!$B$39:$B$782,H$79)+'СЕТ СН'!$H$9+СВЦЭМ!$D$10+'СЕТ СН'!$H$5-'СЕТ СН'!$H$17</f>
        <v>5112.6517996800003</v>
      </c>
      <c r="I105" s="36">
        <f>SUMIFS(СВЦЭМ!$C$39:$C$782,СВЦЭМ!$A$39:$A$782,$A105,СВЦЭМ!$B$39:$B$782,I$79)+'СЕТ СН'!$H$9+СВЦЭМ!$D$10+'СЕТ СН'!$H$5-'СЕТ СН'!$H$17</f>
        <v>5050.2676595000003</v>
      </c>
      <c r="J105" s="36">
        <f>SUMIFS(СВЦЭМ!$C$39:$C$782,СВЦЭМ!$A$39:$A$782,$A105,СВЦЭМ!$B$39:$B$782,J$79)+'СЕТ СН'!$H$9+СВЦЭМ!$D$10+'СЕТ СН'!$H$5-'СЕТ СН'!$H$17</f>
        <v>5016.5767013599998</v>
      </c>
      <c r="K105" s="36">
        <f>SUMIFS(СВЦЭМ!$C$39:$C$782,СВЦЭМ!$A$39:$A$782,$A105,СВЦЭМ!$B$39:$B$782,K$79)+'СЕТ СН'!$H$9+СВЦЭМ!$D$10+'СЕТ СН'!$H$5-'СЕТ СН'!$H$17</f>
        <v>5027.4877060400004</v>
      </c>
      <c r="L105" s="36">
        <f>SUMIFS(СВЦЭМ!$C$39:$C$782,СВЦЭМ!$A$39:$A$782,$A105,СВЦЭМ!$B$39:$B$782,L$79)+'СЕТ СН'!$H$9+СВЦЭМ!$D$10+'СЕТ СН'!$H$5-'СЕТ СН'!$H$17</f>
        <v>5025.7938503000005</v>
      </c>
      <c r="M105" s="36">
        <f>SUMIFS(СВЦЭМ!$C$39:$C$782,СВЦЭМ!$A$39:$A$782,$A105,СВЦЭМ!$B$39:$B$782,M$79)+'СЕТ СН'!$H$9+СВЦЭМ!$D$10+'СЕТ СН'!$H$5-'СЕТ СН'!$H$17</f>
        <v>5034.3820212600003</v>
      </c>
      <c r="N105" s="36">
        <f>SUMIFS(СВЦЭМ!$C$39:$C$782,СВЦЭМ!$A$39:$A$782,$A105,СВЦЭМ!$B$39:$B$782,N$79)+'СЕТ СН'!$H$9+СВЦЭМ!$D$10+'СЕТ СН'!$H$5-'СЕТ СН'!$H$17</f>
        <v>5032.2139665000004</v>
      </c>
      <c r="O105" s="36">
        <f>SUMIFS(СВЦЭМ!$C$39:$C$782,СВЦЭМ!$A$39:$A$782,$A105,СВЦЭМ!$B$39:$B$782,O$79)+'СЕТ СН'!$H$9+СВЦЭМ!$D$10+'СЕТ СН'!$H$5-'СЕТ СН'!$H$17</f>
        <v>5079.6222172400003</v>
      </c>
      <c r="P105" s="36">
        <f>SUMIFS(СВЦЭМ!$C$39:$C$782,СВЦЭМ!$A$39:$A$782,$A105,СВЦЭМ!$B$39:$B$782,P$79)+'СЕТ СН'!$H$9+СВЦЭМ!$D$10+'СЕТ СН'!$H$5-'СЕТ СН'!$H$17</f>
        <v>5097.6803768</v>
      </c>
      <c r="Q105" s="36">
        <f>SUMIFS(СВЦЭМ!$C$39:$C$782,СВЦЭМ!$A$39:$A$782,$A105,СВЦЭМ!$B$39:$B$782,Q$79)+'СЕТ СН'!$H$9+СВЦЭМ!$D$10+'СЕТ СН'!$H$5-'СЕТ СН'!$H$17</f>
        <v>5129.2398066599999</v>
      </c>
      <c r="R105" s="36">
        <f>SUMIFS(СВЦЭМ!$C$39:$C$782,СВЦЭМ!$A$39:$A$782,$A105,СВЦЭМ!$B$39:$B$782,R$79)+'СЕТ СН'!$H$9+СВЦЭМ!$D$10+'СЕТ СН'!$H$5-'СЕТ СН'!$H$17</f>
        <v>5122.7500773000002</v>
      </c>
      <c r="S105" s="36">
        <f>SUMIFS(СВЦЭМ!$C$39:$C$782,СВЦЭМ!$A$39:$A$782,$A105,СВЦЭМ!$B$39:$B$782,S$79)+'СЕТ СН'!$H$9+СВЦЭМ!$D$10+'СЕТ СН'!$H$5-'СЕТ СН'!$H$17</f>
        <v>5123.459448560001</v>
      </c>
      <c r="T105" s="36">
        <f>SUMIFS(СВЦЭМ!$C$39:$C$782,СВЦЭМ!$A$39:$A$782,$A105,СВЦЭМ!$B$39:$B$782,T$79)+'СЕТ СН'!$H$9+СВЦЭМ!$D$10+'СЕТ СН'!$H$5-'СЕТ СН'!$H$17</f>
        <v>5078.0962478600004</v>
      </c>
      <c r="U105" s="36">
        <f>SUMIFS(СВЦЭМ!$C$39:$C$782,СВЦЭМ!$A$39:$A$782,$A105,СВЦЭМ!$B$39:$B$782,U$79)+'СЕТ СН'!$H$9+СВЦЭМ!$D$10+'СЕТ СН'!$H$5-'СЕТ СН'!$H$17</f>
        <v>5040.1794918800006</v>
      </c>
      <c r="V105" s="36">
        <f>SUMIFS(СВЦЭМ!$C$39:$C$782,СВЦЭМ!$A$39:$A$782,$A105,СВЦЭМ!$B$39:$B$782,V$79)+'СЕТ СН'!$H$9+СВЦЭМ!$D$10+'СЕТ СН'!$H$5-'СЕТ СН'!$H$17</f>
        <v>5059.6961424000001</v>
      </c>
      <c r="W105" s="36">
        <f>SUMIFS(СВЦЭМ!$C$39:$C$782,СВЦЭМ!$A$39:$A$782,$A105,СВЦЭМ!$B$39:$B$782,W$79)+'СЕТ СН'!$H$9+СВЦЭМ!$D$10+'СЕТ СН'!$H$5-'СЕТ СН'!$H$17</f>
        <v>5087.2471030400002</v>
      </c>
      <c r="X105" s="36">
        <f>SUMIFS(СВЦЭМ!$C$39:$C$782,СВЦЭМ!$A$39:$A$782,$A105,СВЦЭМ!$B$39:$B$782,X$79)+'СЕТ СН'!$H$9+СВЦЭМ!$D$10+'СЕТ СН'!$H$5-'СЕТ СН'!$H$17</f>
        <v>5083.8097897099997</v>
      </c>
      <c r="Y105" s="36">
        <f>SUMIFS(СВЦЭМ!$C$39:$C$782,СВЦЭМ!$A$39:$A$782,$A105,СВЦЭМ!$B$39:$B$782,Y$79)+'СЕТ СН'!$H$9+СВЦЭМ!$D$10+'СЕТ СН'!$H$5-'СЕТ СН'!$H$17</f>
        <v>5096.3365663700006</v>
      </c>
    </row>
    <row r="106" spans="1:25" ht="15.75" x14ac:dyDescent="0.2">
      <c r="A106" s="35">
        <f t="shared" si="2"/>
        <v>45349</v>
      </c>
      <c r="B106" s="36">
        <f>SUMIFS(СВЦЭМ!$C$39:$C$782,СВЦЭМ!$A$39:$A$782,$A106,СВЦЭМ!$B$39:$B$782,B$79)+'СЕТ СН'!$H$9+СВЦЭМ!$D$10+'СЕТ СН'!$H$5-'СЕТ СН'!$H$17</f>
        <v>5251.2475894500003</v>
      </c>
      <c r="C106" s="36">
        <f>SUMIFS(СВЦЭМ!$C$39:$C$782,СВЦЭМ!$A$39:$A$782,$A106,СВЦЭМ!$B$39:$B$782,C$79)+'СЕТ СН'!$H$9+СВЦЭМ!$D$10+'СЕТ СН'!$H$5-'СЕТ СН'!$H$17</f>
        <v>5301.02965778</v>
      </c>
      <c r="D106" s="36">
        <f>SUMIFS(СВЦЭМ!$C$39:$C$782,СВЦЭМ!$A$39:$A$782,$A106,СВЦЭМ!$B$39:$B$782,D$79)+'СЕТ СН'!$H$9+СВЦЭМ!$D$10+'СЕТ СН'!$H$5-'СЕТ СН'!$H$17</f>
        <v>5320.6963384700002</v>
      </c>
      <c r="E106" s="36">
        <f>SUMIFS(СВЦЭМ!$C$39:$C$782,СВЦЭМ!$A$39:$A$782,$A106,СВЦЭМ!$B$39:$B$782,E$79)+'СЕТ СН'!$H$9+СВЦЭМ!$D$10+'СЕТ СН'!$H$5-'СЕТ СН'!$H$17</f>
        <v>5335.2818731000007</v>
      </c>
      <c r="F106" s="36">
        <f>SUMIFS(СВЦЭМ!$C$39:$C$782,СВЦЭМ!$A$39:$A$782,$A106,СВЦЭМ!$B$39:$B$782,F$79)+'СЕТ СН'!$H$9+СВЦЭМ!$D$10+'СЕТ СН'!$H$5-'СЕТ СН'!$H$17</f>
        <v>5330.1179794199998</v>
      </c>
      <c r="G106" s="36">
        <f>SUMIFS(СВЦЭМ!$C$39:$C$782,СВЦЭМ!$A$39:$A$782,$A106,СВЦЭМ!$B$39:$B$782,G$79)+'СЕТ СН'!$H$9+СВЦЭМ!$D$10+'СЕТ СН'!$H$5-'СЕТ СН'!$H$17</f>
        <v>5304.8592960099995</v>
      </c>
      <c r="H106" s="36">
        <f>SUMIFS(СВЦЭМ!$C$39:$C$782,СВЦЭМ!$A$39:$A$782,$A106,СВЦЭМ!$B$39:$B$782,H$79)+'СЕТ СН'!$H$9+СВЦЭМ!$D$10+'СЕТ СН'!$H$5-'СЕТ СН'!$H$17</f>
        <v>5217.1592884900001</v>
      </c>
      <c r="I106" s="36">
        <f>SUMIFS(СВЦЭМ!$C$39:$C$782,СВЦЭМ!$A$39:$A$782,$A106,СВЦЭМ!$B$39:$B$782,I$79)+'СЕТ СН'!$H$9+СВЦЭМ!$D$10+'СЕТ СН'!$H$5-'СЕТ СН'!$H$17</f>
        <v>5161.77154316</v>
      </c>
      <c r="J106" s="36">
        <f>SUMIFS(СВЦЭМ!$C$39:$C$782,СВЦЭМ!$A$39:$A$782,$A106,СВЦЭМ!$B$39:$B$782,J$79)+'СЕТ СН'!$H$9+СВЦЭМ!$D$10+'СЕТ СН'!$H$5-'СЕТ СН'!$H$17</f>
        <v>5121.10222703</v>
      </c>
      <c r="K106" s="36">
        <f>SUMIFS(СВЦЭМ!$C$39:$C$782,СВЦЭМ!$A$39:$A$782,$A106,СВЦЭМ!$B$39:$B$782,K$79)+'СЕТ СН'!$H$9+СВЦЭМ!$D$10+'СЕТ СН'!$H$5-'СЕТ СН'!$H$17</f>
        <v>5131.4713972999998</v>
      </c>
      <c r="L106" s="36">
        <f>SUMIFS(СВЦЭМ!$C$39:$C$782,СВЦЭМ!$A$39:$A$782,$A106,СВЦЭМ!$B$39:$B$782,L$79)+'СЕТ СН'!$H$9+СВЦЭМ!$D$10+'СЕТ СН'!$H$5-'СЕТ СН'!$H$17</f>
        <v>5116.7579607000007</v>
      </c>
      <c r="M106" s="36">
        <f>SUMIFS(СВЦЭМ!$C$39:$C$782,СВЦЭМ!$A$39:$A$782,$A106,СВЦЭМ!$B$39:$B$782,M$79)+'СЕТ СН'!$H$9+СВЦЭМ!$D$10+'СЕТ СН'!$H$5-'СЕТ СН'!$H$17</f>
        <v>5140.4220883300004</v>
      </c>
      <c r="N106" s="36">
        <f>SUMIFS(СВЦЭМ!$C$39:$C$782,СВЦЭМ!$A$39:$A$782,$A106,СВЦЭМ!$B$39:$B$782,N$79)+'СЕТ СН'!$H$9+СВЦЭМ!$D$10+'СЕТ СН'!$H$5-'СЕТ СН'!$H$17</f>
        <v>5131.4759074499998</v>
      </c>
      <c r="O106" s="36">
        <f>SUMIFS(СВЦЭМ!$C$39:$C$782,СВЦЭМ!$A$39:$A$782,$A106,СВЦЭМ!$B$39:$B$782,O$79)+'СЕТ СН'!$H$9+СВЦЭМ!$D$10+'СЕТ СН'!$H$5-'СЕТ СН'!$H$17</f>
        <v>5154.03524182</v>
      </c>
      <c r="P106" s="36">
        <f>SUMIFS(СВЦЭМ!$C$39:$C$782,СВЦЭМ!$A$39:$A$782,$A106,СВЦЭМ!$B$39:$B$782,P$79)+'СЕТ СН'!$H$9+СВЦЭМ!$D$10+'СЕТ СН'!$H$5-'СЕТ СН'!$H$17</f>
        <v>5175.0953773500005</v>
      </c>
      <c r="Q106" s="36">
        <f>SUMIFS(СВЦЭМ!$C$39:$C$782,СВЦЭМ!$A$39:$A$782,$A106,СВЦЭМ!$B$39:$B$782,Q$79)+'СЕТ СН'!$H$9+СВЦЭМ!$D$10+'СЕТ СН'!$H$5-'СЕТ СН'!$H$17</f>
        <v>5198.82369629</v>
      </c>
      <c r="R106" s="36">
        <f>SUMIFS(СВЦЭМ!$C$39:$C$782,СВЦЭМ!$A$39:$A$782,$A106,СВЦЭМ!$B$39:$B$782,R$79)+'СЕТ СН'!$H$9+СВЦЭМ!$D$10+'СЕТ СН'!$H$5-'СЕТ СН'!$H$17</f>
        <v>5187.4918924699996</v>
      </c>
      <c r="S106" s="36">
        <f>SUMIFS(СВЦЭМ!$C$39:$C$782,СВЦЭМ!$A$39:$A$782,$A106,СВЦЭМ!$B$39:$B$782,S$79)+'СЕТ СН'!$H$9+СВЦЭМ!$D$10+'СЕТ СН'!$H$5-'СЕТ СН'!$H$17</f>
        <v>5178.9933751900007</v>
      </c>
      <c r="T106" s="36">
        <f>SUMIFS(СВЦЭМ!$C$39:$C$782,СВЦЭМ!$A$39:$A$782,$A106,СВЦЭМ!$B$39:$B$782,T$79)+'СЕТ СН'!$H$9+СВЦЭМ!$D$10+'СЕТ СН'!$H$5-'СЕТ СН'!$H$17</f>
        <v>5133.6710185699994</v>
      </c>
      <c r="U106" s="36">
        <f>SUMIFS(СВЦЭМ!$C$39:$C$782,СВЦЭМ!$A$39:$A$782,$A106,СВЦЭМ!$B$39:$B$782,U$79)+'СЕТ СН'!$H$9+СВЦЭМ!$D$10+'СЕТ СН'!$H$5-'СЕТ СН'!$H$17</f>
        <v>5127.7834043399998</v>
      </c>
      <c r="V106" s="36">
        <f>SUMIFS(СВЦЭМ!$C$39:$C$782,СВЦЭМ!$A$39:$A$782,$A106,СВЦЭМ!$B$39:$B$782,V$79)+'СЕТ СН'!$H$9+СВЦЭМ!$D$10+'СЕТ СН'!$H$5-'СЕТ СН'!$H$17</f>
        <v>5138.5444551199998</v>
      </c>
      <c r="W106" s="36">
        <f>SUMIFS(СВЦЭМ!$C$39:$C$782,СВЦЭМ!$A$39:$A$782,$A106,СВЦЭМ!$B$39:$B$782,W$79)+'СЕТ СН'!$H$9+СВЦЭМ!$D$10+'СЕТ СН'!$H$5-'СЕТ СН'!$H$17</f>
        <v>5152.8161914800003</v>
      </c>
      <c r="X106" s="36">
        <f>SUMIFS(СВЦЭМ!$C$39:$C$782,СВЦЭМ!$A$39:$A$782,$A106,СВЦЭМ!$B$39:$B$782,X$79)+'СЕТ СН'!$H$9+СВЦЭМ!$D$10+'СЕТ СН'!$H$5-'СЕТ СН'!$H$17</f>
        <v>5177.4002633600003</v>
      </c>
      <c r="Y106" s="36">
        <f>SUMIFS(СВЦЭМ!$C$39:$C$782,СВЦЭМ!$A$39:$A$782,$A106,СВЦЭМ!$B$39:$B$782,Y$79)+'СЕТ СН'!$H$9+СВЦЭМ!$D$10+'СЕТ СН'!$H$5-'СЕТ СН'!$H$17</f>
        <v>5180.5266922499995</v>
      </c>
    </row>
    <row r="107" spans="1:25" ht="15.75" x14ac:dyDescent="0.2">
      <c r="A107" s="35">
        <f t="shared" si="2"/>
        <v>45350</v>
      </c>
      <c r="B107" s="36">
        <f>SUMIFS(СВЦЭМ!$C$39:$C$782,СВЦЭМ!$A$39:$A$782,$A107,СВЦЭМ!$B$39:$B$782,B$79)+'СЕТ СН'!$H$9+СВЦЭМ!$D$10+'СЕТ СН'!$H$5-'СЕТ СН'!$H$17</f>
        <v>5262.0811859000005</v>
      </c>
      <c r="C107" s="36">
        <f>SUMIFS(СВЦЭМ!$C$39:$C$782,СВЦЭМ!$A$39:$A$782,$A107,СВЦЭМ!$B$39:$B$782,C$79)+'СЕТ СН'!$H$9+СВЦЭМ!$D$10+'СЕТ СН'!$H$5-'СЕТ СН'!$H$17</f>
        <v>5291.8312315500007</v>
      </c>
      <c r="D107" s="36">
        <f>SUMIFS(СВЦЭМ!$C$39:$C$782,СВЦЭМ!$A$39:$A$782,$A107,СВЦЭМ!$B$39:$B$782,D$79)+'СЕТ СН'!$H$9+СВЦЭМ!$D$10+'СЕТ СН'!$H$5-'СЕТ СН'!$H$17</f>
        <v>5323.5439121300005</v>
      </c>
      <c r="E107" s="36">
        <f>SUMIFS(СВЦЭМ!$C$39:$C$782,СВЦЭМ!$A$39:$A$782,$A107,СВЦЭМ!$B$39:$B$782,E$79)+'СЕТ СН'!$H$9+СВЦЭМ!$D$10+'СЕТ СН'!$H$5-'СЕТ СН'!$H$17</f>
        <v>5347.78864583</v>
      </c>
      <c r="F107" s="36">
        <f>SUMIFS(СВЦЭМ!$C$39:$C$782,СВЦЭМ!$A$39:$A$782,$A107,СВЦЭМ!$B$39:$B$782,F$79)+'СЕТ СН'!$H$9+СВЦЭМ!$D$10+'СЕТ СН'!$H$5-'СЕТ СН'!$H$17</f>
        <v>5346.9539863200007</v>
      </c>
      <c r="G107" s="36">
        <f>SUMIFS(СВЦЭМ!$C$39:$C$782,СВЦЭМ!$A$39:$A$782,$A107,СВЦЭМ!$B$39:$B$782,G$79)+'СЕТ СН'!$H$9+СВЦЭМ!$D$10+'СЕТ СН'!$H$5-'СЕТ СН'!$H$17</f>
        <v>5325.5701479100007</v>
      </c>
      <c r="H107" s="36">
        <f>SUMIFS(СВЦЭМ!$C$39:$C$782,СВЦЭМ!$A$39:$A$782,$A107,СВЦЭМ!$B$39:$B$782,H$79)+'СЕТ СН'!$H$9+СВЦЭМ!$D$10+'СЕТ СН'!$H$5-'СЕТ СН'!$H$17</f>
        <v>5255.9724436300003</v>
      </c>
      <c r="I107" s="36">
        <f>SUMIFS(СВЦЭМ!$C$39:$C$782,СВЦЭМ!$A$39:$A$782,$A107,СВЦЭМ!$B$39:$B$782,I$79)+'СЕТ СН'!$H$9+СВЦЭМ!$D$10+'СЕТ СН'!$H$5-'СЕТ СН'!$H$17</f>
        <v>5200.7140191600001</v>
      </c>
      <c r="J107" s="36">
        <f>SUMIFS(СВЦЭМ!$C$39:$C$782,СВЦЭМ!$A$39:$A$782,$A107,СВЦЭМ!$B$39:$B$782,J$79)+'СЕТ СН'!$H$9+СВЦЭМ!$D$10+'СЕТ СН'!$H$5-'СЕТ СН'!$H$17</f>
        <v>5163.1523120599995</v>
      </c>
      <c r="K107" s="36">
        <f>SUMIFS(СВЦЭМ!$C$39:$C$782,СВЦЭМ!$A$39:$A$782,$A107,СВЦЭМ!$B$39:$B$782,K$79)+'СЕТ СН'!$H$9+СВЦЭМ!$D$10+'СЕТ СН'!$H$5-'СЕТ СН'!$H$17</f>
        <v>5169.9862094500004</v>
      </c>
      <c r="L107" s="36">
        <f>SUMIFS(СВЦЭМ!$C$39:$C$782,СВЦЭМ!$A$39:$A$782,$A107,СВЦЭМ!$B$39:$B$782,L$79)+'СЕТ СН'!$H$9+СВЦЭМ!$D$10+'СЕТ СН'!$H$5-'СЕТ СН'!$H$17</f>
        <v>5145.8181435799997</v>
      </c>
      <c r="M107" s="36">
        <f>SUMIFS(СВЦЭМ!$C$39:$C$782,СВЦЭМ!$A$39:$A$782,$A107,СВЦЭМ!$B$39:$B$782,M$79)+'СЕТ СН'!$H$9+СВЦЭМ!$D$10+'СЕТ СН'!$H$5-'СЕТ СН'!$H$17</f>
        <v>5157.4735719500004</v>
      </c>
      <c r="N107" s="36">
        <f>SUMIFS(СВЦЭМ!$C$39:$C$782,СВЦЭМ!$A$39:$A$782,$A107,СВЦЭМ!$B$39:$B$782,N$79)+'СЕТ СН'!$H$9+СВЦЭМ!$D$10+'СЕТ СН'!$H$5-'СЕТ СН'!$H$17</f>
        <v>5176.5999823000002</v>
      </c>
      <c r="O107" s="36">
        <f>SUMIFS(СВЦЭМ!$C$39:$C$782,СВЦЭМ!$A$39:$A$782,$A107,СВЦЭМ!$B$39:$B$782,O$79)+'СЕТ СН'!$H$9+СВЦЭМ!$D$10+'СЕТ СН'!$H$5-'СЕТ СН'!$H$17</f>
        <v>5194.4945972700007</v>
      </c>
      <c r="P107" s="36">
        <f>SUMIFS(СВЦЭМ!$C$39:$C$782,СВЦЭМ!$A$39:$A$782,$A107,СВЦЭМ!$B$39:$B$782,P$79)+'СЕТ СН'!$H$9+СВЦЭМ!$D$10+'СЕТ СН'!$H$5-'СЕТ СН'!$H$17</f>
        <v>5215.71935631</v>
      </c>
      <c r="Q107" s="36">
        <f>SUMIFS(СВЦЭМ!$C$39:$C$782,СВЦЭМ!$A$39:$A$782,$A107,СВЦЭМ!$B$39:$B$782,Q$79)+'СЕТ СН'!$H$9+СВЦЭМ!$D$10+'СЕТ СН'!$H$5-'СЕТ СН'!$H$17</f>
        <v>5245.6417399300008</v>
      </c>
      <c r="R107" s="36">
        <f>SUMIFS(СВЦЭМ!$C$39:$C$782,СВЦЭМ!$A$39:$A$782,$A107,СВЦЭМ!$B$39:$B$782,R$79)+'СЕТ СН'!$H$9+СВЦЭМ!$D$10+'СЕТ СН'!$H$5-'СЕТ СН'!$H$17</f>
        <v>5242.8341644499997</v>
      </c>
      <c r="S107" s="36">
        <f>SUMIFS(СВЦЭМ!$C$39:$C$782,СВЦЭМ!$A$39:$A$782,$A107,СВЦЭМ!$B$39:$B$782,S$79)+'СЕТ СН'!$H$9+СВЦЭМ!$D$10+'СЕТ СН'!$H$5-'СЕТ СН'!$H$17</f>
        <v>5224.4945992100002</v>
      </c>
      <c r="T107" s="36">
        <f>SUMIFS(СВЦЭМ!$C$39:$C$782,СВЦЭМ!$A$39:$A$782,$A107,СВЦЭМ!$B$39:$B$782,T$79)+'СЕТ СН'!$H$9+СВЦЭМ!$D$10+'СЕТ СН'!$H$5-'СЕТ СН'!$H$17</f>
        <v>5186.2720344200006</v>
      </c>
      <c r="U107" s="36">
        <f>SUMIFS(СВЦЭМ!$C$39:$C$782,СВЦЭМ!$A$39:$A$782,$A107,СВЦЭМ!$B$39:$B$782,U$79)+'СЕТ СН'!$H$9+СВЦЭМ!$D$10+'СЕТ СН'!$H$5-'СЕТ СН'!$H$17</f>
        <v>5146.5331981100007</v>
      </c>
      <c r="V107" s="36">
        <f>SUMIFS(СВЦЭМ!$C$39:$C$782,СВЦЭМ!$A$39:$A$782,$A107,СВЦЭМ!$B$39:$B$782,V$79)+'СЕТ СН'!$H$9+СВЦЭМ!$D$10+'СЕТ СН'!$H$5-'СЕТ СН'!$H$17</f>
        <v>5165.0887270900002</v>
      </c>
      <c r="W107" s="36">
        <f>SUMIFS(СВЦЭМ!$C$39:$C$782,СВЦЭМ!$A$39:$A$782,$A107,СВЦЭМ!$B$39:$B$782,W$79)+'СЕТ СН'!$H$9+СВЦЭМ!$D$10+'СЕТ СН'!$H$5-'СЕТ СН'!$H$17</f>
        <v>5168.03049474</v>
      </c>
      <c r="X107" s="36">
        <f>SUMIFS(СВЦЭМ!$C$39:$C$782,СВЦЭМ!$A$39:$A$782,$A107,СВЦЭМ!$B$39:$B$782,X$79)+'СЕТ СН'!$H$9+СВЦЭМ!$D$10+'СЕТ СН'!$H$5-'СЕТ СН'!$H$17</f>
        <v>5204.1582815700003</v>
      </c>
      <c r="Y107" s="36">
        <f>SUMIFS(СВЦЭМ!$C$39:$C$782,СВЦЭМ!$A$39:$A$782,$A107,СВЦЭМ!$B$39:$B$782,Y$79)+'СЕТ СН'!$H$9+СВЦЭМ!$D$10+'СЕТ СН'!$H$5-'СЕТ СН'!$H$17</f>
        <v>5202.6734464700003</v>
      </c>
    </row>
    <row r="108" spans="1:25" ht="15.75" x14ac:dyDescent="0.2">
      <c r="A108" s="35">
        <f t="shared" si="2"/>
        <v>45351</v>
      </c>
      <c r="B108" s="36">
        <f>SUMIFS(СВЦЭМ!$C$39:$C$782,СВЦЭМ!$A$39:$A$782,$A108,СВЦЭМ!$B$39:$B$782,B$79)+'СЕТ СН'!$H$9+СВЦЭМ!$D$10+'СЕТ СН'!$H$5-'СЕТ СН'!$H$17</f>
        <v>5251.5878216800002</v>
      </c>
      <c r="C108" s="36">
        <f>SUMIFS(СВЦЭМ!$C$39:$C$782,СВЦЭМ!$A$39:$A$782,$A108,СВЦЭМ!$B$39:$B$782,C$79)+'СЕТ СН'!$H$9+СВЦЭМ!$D$10+'СЕТ СН'!$H$5-'СЕТ СН'!$H$17</f>
        <v>5278.7725465000003</v>
      </c>
      <c r="D108" s="36">
        <f>SUMIFS(СВЦЭМ!$C$39:$C$782,СВЦЭМ!$A$39:$A$782,$A108,СВЦЭМ!$B$39:$B$782,D$79)+'СЕТ СН'!$H$9+СВЦЭМ!$D$10+'СЕТ СН'!$H$5-'СЕТ СН'!$H$17</f>
        <v>5319.5885548799997</v>
      </c>
      <c r="E108" s="36">
        <f>SUMIFS(СВЦЭМ!$C$39:$C$782,СВЦЭМ!$A$39:$A$782,$A108,СВЦЭМ!$B$39:$B$782,E$79)+'СЕТ СН'!$H$9+СВЦЭМ!$D$10+'СЕТ СН'!$H$5-'СЕТ СН'!$H$17</f>
        <v>5343.7847155899999</v>
      </c>
      <c r="F108" s="36">
        <f>SUMIFS(СВЦЭМ!$C$39:$C$782,СВЦЭМ!$A$39:$A$782,$A108,СВЦЭМ!$B$39:$B$782,F$79)+'СЕТ СН'!$H$9+СВЦЭМ!$D$10+'СЕТ СН'!$H$5-'СЕТ СН'!$H$17</f>
        <v>5341.3664414499999</v>
      </c>
      <c r="G108" s="36">
        <f>SUMIFS(СВЦЭМ!$C$39:$C$782,СВЦЭМ!$A$39:$A$782,$A108,СВЦЭМ!$B$39:$B$782,G$79)+'СЕТ СН'!$H$9+СВЦЭМ!$D$10+'СЕТ СН'!$H$5-'СЕТ СН'!$H$17</f>
        <v>5317.6668213800003</v>
      </c>
      <c r="H108" s="36">
        <f>SUMIFS(СВЦЭМ!$C$39:$C$782,СВЦЭМ!$A$39:$A$782,$A108,СВЦЭМ!$B$39:$B$782,H$79)+'СЕТ СН'!$H$9+СВЦЭМ!$D$10+'СЕТ СН'!$H$5-'СЕТ СН'!$H$17</f>
        <v>5268.3723682500004</v>
      </c>
      <c r="I108" s="36">
        <f>SUMIFS(СВЦЭМ!$C$39:$C$782,СВЦЭМ!$A$39:$A$782,$A108,СВЦЭМ!$B$39:$B$782,I$79)+'СЕТ СН'!$H$9+СВЦЭМ!$D$10+'СЕТ СН'!$H$5-'СЕТ СН'!$H$17</f>
        <v>5216.0470826600003</v>
      </c>
      <c r="J108" s="36">
        <f>SUMIFS(СВЦЭМ!$C$39:$C$782,СВЦЭМ!$A$39:$A$782,$A108,СВЦЭМ!$B$39:$B$782,J$79)+'СЕТ СН'!$H$9+СВЦЭМ!$D$10+'СЕТ СН'!$H$5-'СЕТ СН'!$H$17</f>
        <v>5193.6768538100005</v>
      </c>
      <c r="K108" s="36">
        <f>SUMIFS(СВЦЭМ!$C$39:$C$782,СВЦЭМ!$A$39:$A$782,$A108,СВЦЭМ!$B$39:$B$782,K$79)+'СЕТ СН'!$H$9+СВЦЭМ!$D$10+'СЕТ СН'!$H$5-'СЕТ СН'!$H$17</f>
        <v>5178.9248688200005</v>
      </c>
      <c r="L108" s="36">
        <f>SUMIFS(СВЦЭМ!$C$39:$C$782,СВЦЭМ!$A$39:$A$782,$A108,СВЦЭМ!$B$39:$B$782,L$79)+'СЕТ СН'!$H$9+СВЦЭМ!$D$10+'СЕТ СН'!$H$5-'СЕТ СН'!$H$17</f>
        <v>5180.9121666800002</v>
      </c>
      <c r="M108" s="36">
        <f>SUMIFS(СВЦЭМ!$C$39:$C$782,СВЦЭМ!$A$39:$A$782,$A108,СВЦЭМ!$B$39:$B$782,M$79)+'СЕТ СН'!$H$9+СВЦЭМ!$D$10+'СЕТ СН'!$H$5-'СЕТ СН'!$H$17</f>
        <v>5208.60513386</v>
      </c>
      <c r="N108" s="36">
        <f>SUMIFS(СВЦЭМ!$C$39:$C$782,СВЦЭМ!$A$39:$A$782,$A108,СВЦЭМ!$B$39:$B$782,N$79)+'СЕТ СН'!$H$9+СВЦЭМ!$D$10+'СЕТ СН'!$H$5-'СЕТ СН'!$H$17</f>
        <v>5222.2475435699998</v>
      </c>
      <c r="O108" s="36">
        <f>SUMIFS(СВЦЭМ!$C$39:$C$782,СВЦЭМ!$A$39:$A$782,$A108,СВЦЭМ!$B$39:$B$782,O$79)+'СЕТ СН'!$H$9+СВЦЭМ!$D$10+'СЕТ СН'!$H$5-'СЕТ СН'!$H$17</f>
        <v>5255.6048124299996</v>
      </c>
      <c r="P108" s="36">
        <f>SUMIFS(СВЦЭМ!$C$39:$C$782,СВЦЭМ!$A$39:$A$782,$A108,СВЦЭМ!$B$39:$B$782,P$79)+'СЕТ СН'!$H$9+СВЦЭМ!$D$10+'СЕТ СН'!$H$5-'СЕТ СН'!$H$17</f>
        <v>5291.4101012600004</v>
      </c>
      <c r="Q108" s="36">
        <f>SUMIFS(СВЦЭМ!$C$39:$C$782,СВЦЭМ!$A$39:$A$782,$A108,СВЦЭМ!$B$39:$B$782,Q$79)+'СЕТ СН'!$H$9+СВЦЭМ!$D$10+'СЕТ СН'!$H$5-'СЕТ СН'!$H$17</f>
        <v>5310.0885786700001</v>
      </c>
      <c r="R108" s="36">
        <f>SUMIFS(СВЦЭМ!$C$39:$C$782,СВЦЭМ!$A$39:$A$782,$A108,СВЦЭМ!$B$39:$B$782,R$79)+'СЕТ СН'!$H$9+СВЦЭМ!$D$10+'СЕТ СН'!$H$5-'СЕТ СН'!$H$17</f>
        <v>5326.9233918200007</v>
      </c>
      <c r="S108" s="36">
        <f>SUMIFS(СВЦЭМ!$C$39:$C$782,СВЦЭМ!$A$39:$A$782,$A108,СВЦЭМ!$B$39:$B$782,S$79)+'СЕТ СН'!$H$9+СВЦЭМ!$D$10+'СЕТ СН'!$H$5-'СЕТ СН'!$H$17</f>
        <v>5293.9586580499999</v>
      </c>
      <c r="T108" s="36">
        <f>SUMIFS(СВЦЭМ!$C$39:$C$782,СВЦЭМ!$A$39:$A$782,$A108,СВЦЭМ!$B$39:$B$782,T$79)+'СЕТ СН'!$H$9+СВЦЭМ!$D$10+'СЕТ СН'!$H$5-'СЕТ СН'!$H$17</f>
        <v>5237.9012928299999</v>
      </c>
      <c r="U108" s="36">
        <f>SUMIFS(СВЦЭМ!$C$39:$C$782,СВЦЭМ!$A$39:$A$782,$A108,СВЦЭМ!$B$39:$B$782,U$79)+'СЕТ СН'!$H$9+СВЦЭМ!$D$10+'СЕТ СН'!$H$5-'СЕТ СН'!$H$17</f>
        <v>5188.2015636300002</v>
      </c>
      <c r="V108" s="36">
        <f>SUMIFS(СВЦЭМ!$C$39:$C$782,СВЦЭМ!$A$39:$A$782,$A108,СВЦЭМ!$B$39:$B$782,V$79)+'СЕТ СН'!$H$9+СВЦЭМ!$D$10+'СЕТ СН'!$H$5-'СЕТ СН'!$H$17</f>
        <v>5185.7484287000007</v>
      </c>
      <c r="W108" s="36">
        <f>SUMIFS(СВЦЭМ!$C$39:$C$782,СВЦЭМ!$A$39:$A$782,$A108,СВЦЭМ!$B$39:$B$782,W$79)+'СЕТ СН'!$H$9+СВЦЭМ!$D$10+'СЕТ СН'!$H$5-'СЕТ СН'!$H$17</f>
        <v>5200.1501774900007</v>
      </c>
      <c r="X108" s="36">
        <f>SUMIFS(СВЦЭМ!$C$39:$C$782,СВЦЭМ!$A$39:$A$782,$A108,СВЦЭМ!$B$39:$B$782,X$79)+'СЕТ СН'!$H$9+СВЦЭМ!$D$10+'СЕТ СН'!$H$5-'СЕТ СН'!$H$17</f>
        <v>5235.74271245</v>
      </c>
      <c r="Y108" s="36">
        <f>SUMIFS(СВЦЭМ!$C$39:$C$782,СВЦЭМ!$A$39:$A$782,$A108,СВЦЭМ!$B$39:$B$782,Y$79)+'СЕТ СН'!$H$9+СВЦЭМ!$D$10+'СЕТ СН'!$H$5-'СЕТ СН'!$H$17</f>
        <v>5225.0655805099996</v>
      </c>
    </row>
    <row r="109" spans="1:25" ht="15.75"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ht="12.75" customHeight="1" x14ac:dyDescent="0.2">
      <c r="A111" s="124" t="s">
        <v>7</v>
      </c>
      <c r="B111" s="127" t="s">
        <v>73</v>
      </c>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9"/>
    </row>
    <row r="112" spans="1:25" ht="12.75" customHeight="1" x14ac:dyDescent="0.2">
      <c r="A112" s="125"/>
      <c r="B112" s="130"/>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2"/>
    </row>
    <row r="113" spans="1:25" ht="12.75" customHeight="1" x14ac:dyDescent="0.2">
      <c r="A113" s="126"/>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5" ht="15.75" x14ac:dyDescent="0.2">
      <c r="A114" s="35" t="str">
        <f>A80</f>
        <v>01.02.2024</v>
      </c>
      <c r="B114" s="36">
        <f>SUMIFS(СВЦЭМ!$C$39:$C$782,СВЦЭМ!$A$39:$A$782,$A114,СВЦЭМ!$B$39:$B$782,B$113)+'СЕТ СН'!$I$9+СВЦЭМ!$D$10+'СЕТ СН'!$I$5-'СЕТ СН'!$I$17</f>
        <v>5743.5695587</v>
      </c>
      <c r="C114" s="36">
        <f>SUMIFS(СВЦЭМ!$C$39:$C$782,СВЦЭМ!$A$39:$A$782,$A114,СВЦЭМ!$B$39:$B$782,C$113)+'СЕТ СН'!$I$9+СВЦЭМ!$D$10+'СЕТ СН'!$I$5-'СЕТ СН'!$I$17</f>
        <v>5783.7341238999998</v>
      </c>
      <c r="D114" s="36">
        <f>SUMIFS(СВЦЭМ!$C$39:$C$782,СВЦЭМ!$A$39:$A$782,$A114,СВЦЭМ!$B$39:$B$782,D$113)+'СЕТ СН'!$I$9+СВЦЭМ!$D$10+'СЕТ СН'!$I$5-'СЕТ СН'!$I$17</f>
        <v>5786.7734056400004</v>
      </c>
      <c r="E114" s="36">
        <f>SUMIFS(СВЦЭМ!$C$39:$C$782,СВЦЭМ!$A$39:$A$782,$A114,СВЦЭМ!$B$39:$B$782,E$113)+'СЕТ СН'!$I$9+СВЦЭМ!$D$10+'СЕТ СН'!$I$5-'СЕТ СН'!$I$17</f>
        <v>5800.5235268500001</v>
      </c>
      <c r="F114" s="36">
        <f>SUMIFS(СВЦЭМ!$C$39:$C$782,СВЦЭМ!$A$39:$A$782,$A114,СВЦЭМ!$B$39:$B$782,F$113)+'СЕТ СН'!$I$9+СВЦЭМ!$D$10+'СЕТ СН'!$I$5-'СЕТ СН'!$I$17</f>
        <v>5789.6700060900002</v>
      </c>
      <c r="G114" s="36">
        <f>SUMIFS(СВЦЭМ!$C$39:$C$782,СВЦЭМ!$A$39:$A$782,$A114,СВЦЭМ!$B$39:$B$782,G$113)+'СЕТ СН'!$I$9+СВЦЭМ!$D$10+'СЕТ СН'!$I$5-'СЕТ СН'!$I$17</f>
        <v>5765.5597892700007</v>
      </c>
      <c r="H114" s="36">
        <f>SUMIFS(СВЦЭМ!$C$39:$C$782,СВЦЭМ!$A$39:$A$782,$A114,СВЦЭМ!$B$39:$B$782,H$113)+'СЕТ СН'!$I$9+СВЦЭМ!$D$10+'СЕТ СН'!$I$5-'СЕТ СН'!$I$17</f>
        <v>5697.4575657100004</v>
      </c>
      <c r="I114" s="36">
        <f>SUMIFS(СВЦЭМ!$C$39:$C$782,СВЦЭМ!$A$39:$A$782,$A114,СВЦЭМ!$B$39:$B$782,I$113)+'СЕТ СН'!$I$9+СВЦЭМ!$D$10+'СЕТ СН'!$I$5-'СЕТ СН'!$I$17</f>
        <v>5672.7861441000005</v>
      </c>
      <c r="J114" s="36">
        <f>SUMIFS(СВЦЭМ!$C$39:$C$782,СВЦЭМ!$A$39:$A$782,$A114,СВЦЭМ!$B$39:$B$782,J$113)+'СЕТ СН'!$I$9+СВЦЭМ!$D$10+'СЕТ СН'!$I$5-'СЕТ СН'!$I$17</f>
        <v>5589.8283449700002</v>
      </c>
      <c r="K114" s="36">
        <f>SUMIFS(СВЦЭМ!$C$39:$C$782,СВЦЭМ!$A$39:$A$782,$A114,СВЦЭМ!$B$39:$B$782,K$113)+'СЕТ СН'!$I$9+СВЦЭМ!$D$10+'СЕТ СН'!$I$5-'СЕТ СН'!$I$17</f>
        <v>5552.5695154900004</v>
      </c>
      <c r="L114" s="36">
        <f>SUMIFS(СВЦЭМ!$C$39:$C$782,СВЦЭМ!$A$39:$A$782,$A114,СВЦЭМ!$B$39:$B$782,L$113)+'СЕТ СН'!$I$9+СВЦЭМ!$D$10+'СЕТ СН'!$I$5-'СЕТ СН'!$I$17</f>
        <v>5565.6914090400005</v>
      </c>
      <c r="M114" s="36">
        <f>SUMIFS(СВЦЭМ!$C$39:$C$782,СВЦЭМ!$A$39:$A$782,$A114,СВЦЭМ!$B$39:$B$782,M$113)+'СЕТ СН'!$I$9+СВЦЭМ!$D$10+'СЕТ СН'!$I$5-'СЕТ СН'!$I$17</f>
        <v>5585.7815706900001</v>
      </c>
      <c r="N114" s="36">
        <f>SUMIFS(СВЦЭМ!$C$39:$C$782,СВЦЭМ!$A$39:$A$782,$A114,СВЦЭМ!$B$39:$B$782,N$113)+'СЕТ СН'!$I$9+СВЦЭМ!$D$10+'СЕТ СН'!$I$5-'СЕТ СН'!$I$17</f>
        <v>5612.1293059600002</v>
      </c>
      <c r="O114" s="36">
        <f>SUMIFS(СВЦЭМ!$C$39:$C$782,СВЦЭМ!$A$39:$A$782,$A114,СВЦЭМ!$B$39:$B$782,O$113)+'СЕТ СН'!$I$9+СВЦЭМ!$D$10+'СЕТ СН'!$I$5-'СЕТ СН'!$I$17</f>
        <v>5615.4201406900002</v>
      </c>
      <c r="P114" s="36">
        <f>SUMIFS(СВЦЭМ!$C$39:$C$782,СВЦЭМ!$A$39:$A$782,$A114,СВЦЭМ!$B$39:$B$782,P$113)+'СЕТ СН'!$I$9+СВЦЭМ!$D$10+'СЕТ СН'!$I$5-'СЕТ СН'!$I$17</f>
        <v>5641.6185906600003</v>
      </c>
      <c r="Q114" s="36">
        <f>SUMIFS(СВЦЭМ!$C$39:$C$782,СВЦЭМ!$A$39:$A$782,$A114,СВЦЭМ!$B$39:$B$782,Q$113)+'СЕТ СН'!$I$9+СВЦЭМ!$D$10+'СЕТ СН'!$I$5-'СЕТ СН'!$I$17</f>
        <v>5655.3153888699999</v>
      </c>
      <c r="R114" s="36">
        <f>SUMIFS(СВЦЭМ!$C$39:$C$782,СВЦЭМ!$A$39:$A$782,$A114,СВЦЭМ!$B$39:$B$782,R$113)+'СЕТ СН'!$I$9+СВЦЭМ!$D$10+'СЕТ СН'!$I$5-'СЕТ СН'!$I$17</f>
        <v>5652.8507386600004</v>
      </c>
      <c r="S114" s="36">
        <f>SUMIFS(СВЦЭМ!$C$39:$C$782,СВЦЭМ!$A$39:$A$782,$A114,СВЦЭМ!$B$39:$B$782,S$113)+'СЕТ СН'!$I$9+СВЦЭМ!$D$10+'СЕТ СН'!$I$5-'СЕТ СН'!$I$17</f>
        <v>5626.8489115299999</v>
      </c>
      <c r="T114" s="36">
        <f>SUMIFS(СВЦЭМ!$C$39:$C$782,СВЦЭМ!$A$39:$A$782,$A114,СВЦЭМ!$B$39:$B$782,T$113)+'СЕТ СН'!$I$9+СВЦЭМ!$D$10+'СЕТ СН'!$I$5-'СЕТ СН'!$I$17</f>
        <v>5597.5564773300002</v>
      </c>
      <c r="U114" s="36">
        <f>SUMIFS(СВЦЭМ!$C$39:$C$782,СВЦЭМ!$A$39:$A$782,$A114,СВЦЭМ!$B$39:$B$782,U$113)+'СЕТ СН'!$I$9+СВЦЭМ!$D$10+'СЕТ СН'!$I$5-'СЕТ СН'!$I$17</f>
        <v>5592.5814377100005</v>
      </c>
      <c r="V114" s="36">
        <f>SUMIFS(СВЦЭМ!$C$39:$C$782,СВЦЭМ!$A$39:$A$782,$A114,СВЦЭМ!$B$39:$B$782,V$113)+'СЕТ СН'!$I$9+СВЦЭМ!$D$10+'СЕТ СН'!$I$5-'СЕТ СН'!$I$17</f>
        <v>5614.5828458600008</v>
      </c>
      <c r="W114" s="36">
        <f>SUMIFS(СВЦЭМ!$C$39:$C$782,СВЦЭМ!$A$39:$A$782,$A114,СВЦЭМ!$B$39:$B$782,W$113)+'СЕТ СН'!$I$9+СВЦЭМ!$D$10+'СЕТ СН'!$I$5-'СЕТ СН'!$I$17</f>
        <v>5627.8405112800001</v>
      </c>
      <c r="X114" s="36">
        <f>SUMIFS(СВЦЭМ!$C$39:$C$782,СВЦЭМ!$A$39:$A$782,$A114,СВЦЭМ!$B$39:$B$782,X$113)+'СЕТ СН'!$I$9+СВЦЭМ!$D$10+'СЕТ СН'!$I$5-'СЕТ СН'!$I$17</f>
        <v>5656.3410833200005</v>
      </c>
      <c r="Y114" s="36">
        <f>SUMIFS(СВЦЭМ!$C$39:$C$782,СВЦЭМ!$A$39:$A$782,$A114,СВЦЭМ!$B$39:$B$782,Y$113)+'СЕТ СН'!$I$9+СВЦЭМ!$D$10+'СЕТ СН'!$I$5-'СЕТ СН'!$I$17</f>
        <v>5686.1305863400003</v>
      </c>
    </row>
    <row r="115" spans="1:25" ht="15.75" x14ac:dyDescent="0.2">
      <c r="A115" s="35">
        <f>A114+1</f>
        <v>45324</v>
      </c>
      <c r="B115" s="36">
        <f>SUMIFS(СВЦЭМ!$C$39:$C$782,СВЦЭМ!$A$39:$A$782,$A115,СВЦЭМ!$B$39:$B$782,B$113)+'СЕТ СН'!$I$9+СВЦЭМ!$D$10+'СЕТ СН'!$I$5-'СЕТ СН'!$I$17</f>
        <v>5680.8957445699998</v>
      </c>
      <c r="C115" s="36">
        <f>SUMIFS(СВЦЭМ!$C$39:$C$782,СВЦЭМ!$A$39:$A$782,$A115,СВЦЭМ!$B$39:$B$782,C$113)+'СЕТ СН'!$I$9+СВЦЭМ!$D$10+'СЕТ СН'!$I$5-'СЕТ СН'!$I$17</f>
        <v>5705.4570193</v>
      </c>
      <c r="D115" s="36">
        <f>SUMIFS(СВЦЭМ!$C$39:$C$782,СВЦЭМ!$A$39:$A$782,$A115,СВЦЭМ!$B$39:$B$782,D$113)+'СЕТ СН'!$I$9+СВЦЭМ!$D$10+'СЕТ СН'!$I$5-'СЕТ СН'!$I$17</f>
        <v>5744.0766326800003</v>
      </c>
      <c r="E115" s="36">
        <f>SUMIFS(СВЦЭМ!$C$39:$C$782,СВЦЭМ!$A$39:$A$782,$A115,СВЦЭМ!$B$39:$B$782,E$113)+'СЕТ СН'!$I$9+СВЦЭМ!$D$10+'СЕТ СН'!$I$5-'СЕТ СН'!$I$17</f>
        <v>5723.86300708</v>
      </c>
      <c r="F115" s="36">
        <f>SUMIFS(СВЦЭМ!$C$39:$C$782,СВЦЭМ!$A$39:$A$782,$A115,СВЦЭМ!$B$39:$B$782,F$113)+'СЕТ СН'!$I$9+СВЦЭМ!$D$10+'СЕТ СН'!$I$5-'СЕТ СН'!$I$17</f>
        <v>5722.7328369500001</v>
      </c>
      <c r="G115" s="36">
        <f>SUMIFS(СВЦЭМ!$C$39:$C$782,СВЦЭМ!$A$39:$A$782,$A115,СВЦЭМ!$B$39:$B$782,G$113)+'СЕТ СН'!$I$9+СВЦЭМ!$D$10+'СЕТ СН'!$I$5-'СЕТ СН'!$I$17</f>
        <v>5718.77779672</v>
      </c>
      <c r="H115" s="36">
        <f>SUMIFS(СВЦЭМ!$C$39:$C$782,СВЦЭМ!$A$39:$A$782,$A115,СВЦЭМ!$B$39:$B$782,H$113)+'СЕТ СН'!$I$9+СВЦЭМ!$D$10+'СЕТ СН'!$I$5-'СЕТ СН'!$I$17</f>
        <v>5668.3438808500005</v>
      </c>
      <c r="I115" s="36">
        <f>SUMIFS(СВЦЭМ!$C$39:$C$782,СВЦЭМ!$A$39:$A$782,$A115,СВЦЭМ!$B$39:$B$782,I$113)+'СЕТ СН'!$I$9+СВЦЭМ!$D$10+'СЕТ СН'!$I$5-'СЕТ СН'!$I$17</f>
        <v>5632.4597228900002</v>
      </c>
      <c r="J115" s="36">
        <f>SUMIFS(СВЦЭМ!$C$39:$C$782,СВЦЭМ!$A$39:$A$782,$A115,СВЦЭМ!$B$39:$B$782,J$113)+'СЕТ СН'!$I$9+СВЦЭМ!$D$10+'СЕТ СН'!$I$5-'СЕТ СН'!$I$17</f>
        <v>5574.9607019000005</v>
      </c>
      <c r="K115" s="36">
        <f>SUMIFS(СВЦЭМ!$C$39:$C$782,СВЦЭМ!$A$39:$A$782,$A115,СВЦЭМ!$B$39:$B$782,K$113)+'СЕТ СН'!$I$9+СВЦЭМ!$D$10+'СЕТ СН'!$I$5-'СЕТ СН'!$I$17</f>
        <v>5547.5123055100003</v>
      </c>
      <c r="L115" s="36">
        <f>SUMIFS(СВЦЭМ!$C$39:$C$782,СВЦЭМ!$A$39:$A$782,$A115,СВЦЭМ!$B$39:$B$782,L$113)+'СЕТ СН'!$I$9+СВЦЭМ!$D$10+'СЕТ СН'!$I$5-'СЕТ СН'!$I$17</f>
        <v>5541.8801135800004</v>
      </c>
      <c r="M115" s="36">
        <f>SUMIFS(СВЦЭМ!$C$39:$C$782,СВЦЭМ!$A$39:$A$782,$A115,СВЦЭМ!$B$39:$B$782,M$113)+'СЕТ СН'!$I$9+СВЦЭМ!$D$10+'СЕТ СН'!$I$5-'СЕТ СН'!$I$17</f>
        <v>5548.2700972900002</v>
      </c>
      <c r="N115" s="36">
        <f>SUMIFS(СВЦЭМ!$C$39:$C$782,СВЦЭМ!$A$39:$A$782,$A115,СВЦЭМ!$B$39:$B$782,N$113)+'СЕТ СН'!$I$9+СВЦЭМ!$D$10+'СЕТ СН'!$I$5-'СЕТ СН'!$I$17</f>
        <v>5570.5246973200001</v>
      </c>
      <c r="O115" s="36">
        <f>SUMIFS(СВЦЭМ!$C$39:$C$782,СВЦЭМ!$A$39:$A$782,$A115,СВЦЭМ!$B$39:$B$782,O$113)+'СЕТ СН'!$I$9+СВЦЭМ!$D$10+'СЕТ СН'!$I$5-'СЕТ СН'!$I$17</f>
        <v>5581.0805520100002</v>
      </c>
      <c r="P115" s="36">
        <f>SUMIFS(СВЦЭМ!$C$39:$C$782,СВЦЭМ!$A$39:$A$782,$A115,СВЦЭМ!$B$39:$B$782,P$113)+'СЕТ СН'!$I$9+СВЦЭМ!$D$10+'СЕТ СН'!$I$5-'СЕТ СН'!$I$17</f>
        <v>5593.5261907900003</v>
      </c>
      <c r="Q115" s="36">
        <f>SUMIFS(СВЦЭМ!$C$39:$C$782,СВЦЭМ!$A$39:$A$782,$A115,СВЦЭМ!$B$39:$B$782,Q$113)+'СЕТ СН'!$I$9+СВЦЭМ!$D$10+'СЕТ СН'!$I$5-'СЕТ СН'!$I$17</f>
        <v>5614.8447063700005</v>
      </c>
      <c r="R115" s="36">
        <f>SUMIFS(СВЦЭМ!$C$39:$C$782,СВЦЭМ!$A$39:$A$782,$A115,СВЦЭМ!$B$39:$B$782,R$113)+'СЕТ СН'!$I$9+СВЦЭМ!$D$10+'СЕТ СН'!$I$5-'СЕТ СН'!$I$17</f>
        <v>5628.2137366300003</v>
      </c>
      <c r="S115" s="36">
        <f>SUMIFS(СВЦЭМ!$C$39:$C$782,СВЦЭМ!$A$39:$A$782,$A115,СВЦЭМ!$B$39:$B$782,S$113)+'СЕТ СН'!$I$9+СВЦЭМ!$D$10+'СЕТ СН'!$I$5-'СЕТ СН'!$I$17</f>
        <v>5640.9137818300005</v>
      </c>
      <c r="T115" s="36">
        <f>SUMIFS(СВЦЭМ!$C$39:$C$782,СВЦЭМ!$A$39:$A$782,$A115,СВЦЭМ!$B$39:$B$782,T$113)+'СЕТ СН'!$I$9+СВЦЭМ!$D$10+'СЕТ СН'!$I$5-'СЕТ СН'!$I$17</f>
        <v>5575.6536317700002</v>
      </c>
      <c r="U115" s="36">
        <f>SUMIFS(СВЦЭМ!$C$39:$C$782,СВЦЭМ!$A$39:$A$782,$A115,СВЦЭМ!$B$39:$B$782,U$113)+'СЕТ СН'!$I$9+СВЦЭМ!$D$10+'СЕТ СН'!$I$5-'СЕТ СН'!$I$17</f>
        <v>5578.53546302</v>
      </c>
      <c r="V115" s="36">
        <f>SUMIFS(СВЦЭМ!$C$39:$C$782,СВЦЭМ!$A$39:$A$782,$A115,СВЦЭМ!$B$39:$B$782,V$113)+'СЕТ СН'!$I$9+СВЦЭМ!$D$10+'СЕТ СН'!$I$5-'СЕТ СН'!$I$17</f>
        <v>5579.8582033299999</v>
      </c>
      <c r="W115" s="36">
        <f>SUMIFS(СВЦЭМ!$C$39:$C$782,СВЦЭМ!$A$39:$A$782,$A115,СВЦЭМ!$B$39:$B$782,W$113)+'СЕТ СН'!$I$9+СВЦЭМ!$D$10+'СЕТ СН'!$I$5-'СЕТ СН'!$I$17</f>
        <v>5589.3017595199999</v>
      </c>
      <c r="X115" s="36">
        <f>SUMIFS(СВЦЭМ!$C$39:$C$782,СВЦЭМ!$A$39:$A$782,$A115,СВЦЭМ!$B$39:$B$782,X$113)+'СЕТ СН'!$I$9+СВЦЭМ!$D$10+'СЕТ СН'!$I$5-'СЕТ СН'!$I$17</f>
        <v>5640.4220358399998</v>
      </c>
      <c r="Y115" s="36">
        <f>SUMIFS(СВЦЭМ!$C$39:$C$782,СВЦЭМ!$A$39:$A$782,$A115,СВЦЭМ!$B$39:$B$782,Y$113)+'СЕТ СН'!$I$9+СВЦЭМ!$D$10+'СЕТ СН'!$I$5-'СЕТ СН'!$I$17</f>
        <v>5745.1075046400001</v>
      </c>
    </row>
    <row r="116" spans="1:25" ht="15.75" x14ac:dyDescent="0.2">
      <c r="A116" s="35">
        <f t="shared" ref="A116:A142" si="3">A115+1</f>
        <v>45325</v>
      </c>
      <c r="B116" s="36">
        <f>SUMIFS(СВЦЭМ!$C$39:$C$782,СВЦЭМ!$A$39:$A$782,$A116,СВЦЭМ!$B$39:$B$782,B$113)+'СЕТ СН'!$I$9+СВЦЭМ!$D$10+'СЕТ СН'!$I$5-'СЕТ СН'!$I$17</f>
        <v>5636.3645878699999</v>
      </c>
      <c r="C116" s="36">
        <f>SUMIFS(СВЦЭМ!$C$39:$C$782,СВЦЭМ!$A$39:$A$782,$A116,СВЦЭМ!$B$39:$B$782,C$113)+'СЕТ СН'!$I$9+СВЦЭМ!$D$10+'СЕТ СН'!$I$5-'СЕТ СН'!$I$17</f>
        <v>5640.1079456699999</v>
      </c>
      <c r="D116" s="36">
        <f>SUMIFS(СВЦЭМ!$C$39:$C$782,СВЦЭМ!$A$39:$A$782,$A116,СВЦЭМ!$B$39:$B$782,D$113)+'СЕТ СН'!$I$9+СВЦЭМ!$D$10+'СЕТ СН'!$I$5-'СЕТ СН'!$I$17</f>
        <v>5656.4395500700002</v>
      </c>
      <c r="E116" s="36">
        <f>SUMIFS(СВЦЭМ!$C$39:$C$782,СВЦЭМ!$A$39:$A$782,$A116,СВЦЭМ!$B$39:$B$782,E$113)+'СЕТ СН'!$I$9+СВЦЭМ!$D$10+'СЕТ СН'!$I$5-'СЕТ СН'!$I$17</f>
        <v>5664.0671770099998</v>
      </c>
      <c r="F116" s="36">
        <f>SUMIFS(СВЦЭМ!$C$39:$C$782,СВЦЭМ!$A$39:$A$782,$A116,СВЦЭМ!$B$39:$B$782,F$113)+'СЕТ СН'!$I$9+СВЦЭМ!$D$10+'СЕТ СН'!$I$5-'СЕТ СН'!$I$17</f>
        <v>5663.5185108599999</v>
      </c>
      <c r="G116" s="36">
        <f>SUMIFS(СВЦЭМ!$C$39:$C$782,СВЦЭМ!$A$39:$A$782,$A116,СВЦЭМ!$B$39:$B$782,G$113)+'СЕТ СН'!$I$9+СВЦЭМ!$D$10+'СЕТ СН'!$I$5-'СЕТ СН'!$I$17</f>
        <v>5665.9921831199999</v>
      </c>
      <c r="H116" s="36">
        <f>SUMIFS(СВЦЭМ!$C$39:$C$782,СВЦЭМ!$A$39:$A$782,$A116,СВЦЭМ!$B$39:$B$782,H$113)+'СЕТ СН'!$I$9+СВЦЭМ!$D$10+'СЕТ СН'!$I$5-'СЕТ СН'!$I$17</f>
        <v>5650.2442560400004</v>
      </c>
      <c r="I116" s="36">
        <f>SUMIFS(СВЦЭМ!$C$39:$C$782,СВЦЭМ!$A$39:$A$782,$A116,СВЦЭМ!$B$39:$B$782,I$113)+'СЕТ СН'!$I$9+СВЦЭМ!$D$10+'СЕТ СН'!$I$5-'СЕТ СН'!$I$17</f>
        <v>5628.0098774300004</v>
      </c>
      <c r="J116" s="36">
        <f>SUMIFS(СВЦЭМ!$C$39:$C$782,СВЦЭМ!$A$39:$A$782,$A116,СВЦЭМ!$B$39:$B$782,J$113)+'СЕТ СН'!$I$9+СВЦЭМ!$D$10+'СЕТ СН'!$I$5-'СЕТ СН'!$I$17</f>
        <v>5601.1494125200006</v>
      </c>
      <c r="K116" s="36">
        <f>SUMIFS(СВЦЭМ!$C$39:$C$782,СВЦЭМ!$A$39:$A$782,$A116,СВЦЭМ!$B$39:$B$782,K$113)+'СЕТ СН'!$I$9+СВЦЭМ!$D$10+'СЕТ СН'!$I$5-'СЕТ СН'!$I$17</f>
        <v>5547.2079534900004</v>
      </c>
      <c r="L116" s="36">
        <f>SUMIFS(СВЦЭМ!$C$39:$C$782,СВЦЭМ!$A$39:$A$782,$A116,СВЦЭМ!$B$39:$B$782,L$113)+'СЕТ СН'!$I$9+СВЦЭМ!$D$10+'СЕТ СН'!$I$5-'СЕТ СН'!$I$17</f>
        <v>5514.5967089599999</v>
      </c>
      <c r="M116" s="36">
        <f>SUMIFS(СВЦЭМ!$C$39:$C$782,СВЦЭМ!$A$39:$A$782,$A116,СВЦЭМ!$B$39:$B$782,M$113)+'СЕТ СН'!$I$9+СВЦЭМ!$D$10+'СЕТ СН'!$I$5-'СЕТ СН'!$I$17</f>
        <v>5520.3124025699999</v>
      </c>
      <c r="N116" s="36">
        <f>SUMIFS(СВЦЭМ!$C$39:$C$782,СВЦЭМ!$A$39:$A$782,$A116,СВЦЭМ!$B$39:$B$782,N$113)+'СЕТ СН'!$I$9+СВЦЭМ!$D$10+'СЕТ СН'!$I$5-'СЕТ СН'!$I$17</f>
        <v>5545.1227583800001</v>
      </c>
      <c r="O116" s="36">
        <f>SUMIFS(СВЦЭМ!$C$39:$C$782,СВЦЭМ!$A$39:$A$782,$A116,СВЦЭМ!$B$39:$B$782,O$113)+'СЕТ СН'!$I$9+СВЦЭМ!$D$10+'СЕТ СН'!$I$5-'СЕТ СН'!$I$17</f>
        <v>5554.6006240400002</v>
      </c>
      <c r="P116" s="36">
        <f>SUMIFS(СВЦЭМ!$C$39:$C$782,СВЦЭМ!$A$39:$A$782,$A116,СВЦЭМ!$B$39:$B$782,P$113)+'СЕТ СН'!$I$9+СВЦЭМ!$D$10+'СЕТ СН'!$I$5-'СЕТ СН'!$I$17</f>
        <v>5588.7186164200002</v>
      </c>
      <c r="Q116" s="36">
        <f>SUMIFS(СВЦЭМ!$C$39:$C$782,СВЦЭМ!$A$39:$A$782,$A116,СВЦЭМ!$B$39:$B$782,Q$113)+'СЕТ СН'!$I$9+СВЦЭМ!$D$10+'СЕТ СН'!$I$5-'СЕТ СН'!$I$17</f>
        <v>5582.6840947300007</v>
      </c>
      <c r="R116" s="36">
        <f>SUMIFS(СВЦЭМ!$C$39:$C$782,СВЦЭМ!$A$39:$A$782,$A116,СВЦЭМ!$B$39:$B$782,R$113)+'СЕТ СН'!$I$9+СВЦЭМ!$D$10+'СЕТ СН'!$I$5-'СЕТ СН'!$I$17</f>
        <v>5591.6816514300008</v>
      </c>
      <c r="S116" s="36">
        <f>SUMIFS(СВЦЭМ!$C$39:$C$782,СВЦЭМ!$A$39:$A$782,$A116,СВЦЭМ!$B$39:$B$782,S$113)+'СЕТ СН'!$I$9+СВЦЭМ!$D$10+'СЕТ СН'!$I$5-'СЕТ СН'!$I$17</f>
        <v>5571.5577533900005</v>
      </c>
      <c r="T116" s="36">
        <f>SUMIFS(СВЦЭМ!$C$39:$C$782,СВЦЭМ!$A$39:$A$782,$A116,СВЦЭМ!$B$39:$B$782,T$113)+'СЕТ СН'!$I$9+СВЦЭМ!$D$10+'СЕТ СН'!$I$5-'СЕТ СН'!$I$17</f>
        <v>5522.3001109300003</v>
      </c>
      <c r="U116" s="36">
        <f>SUMIFS(СВЦЭМ!$C$39:$C$782,СВЦЭМ!$A$39:$A$782,$A116,СВЦЭМ!$B$39:$B$782,U$113)+'СЕТ СН'!$I$9+СВЦЭМ!$D$10+'СЕТ СН'!$I$5-'СЕТ СН'!$I$17</f>
        <v>5525.1312616499999</v>
      </c>
      <c r="V116" s="36">
        <f>SUMIFS(СВЦЭМ!$C$39:$C$782,СВЦЭМ!$A$39:$A$782,$A116,СВЦЭМ!$B$39:$B$782,V$113)+'СЕТ СН'!$I$9+СВЦЭМ!$D$10+'СЕТ СН'!$I$5-'СЕТ СН'!$I$17</f>
        <v>5535.7603106900006</v>
      </c>
      <c r="W116" s="36">
        <f>SUMIFS(СВЦЭМ!$C$39:$C$782,СВЦЭМ!$A$39:$A$782,$A116,СВЦЭМ!$B$39:$B$782,W$113)+'СЕТ СН'!$I$9+СВЦЭМ!$D$10+'СЕТ СН'!$I$5-'СЕТ СН'!$I$17</f>
        <v>5561.1988935999998</v>
      </c>
      <c r="X116" s="36">
        <f>SUMIFS(СВЦЭМ!$C$39:$C$782,СВЦЭМ!$A$39:$A$782,$A116,СВЦЭМ!$B$39:$B$782,X$113)+'СЕТ СН'!$I$9+СВЦЭМ!$D$10+'СЕТ СН'!$I$5-'СЕТ СН'!$I$17</f>
        <v>5582.1914107000002</v>
      </c>
      <c r="Y116" s="36">
        <f>SUMIFS(СВЦЭМ!$C$39:$C$782,СВЦЭМ!$A$39:$A$782,$A116,СВЦЭМ!$B$39:$B$782,Y$113)+'СЕТ СН'!$I$9+СВЦЭМ!$D$10+'СЕТ СН'!$I$5-'СЕТ СН'!$I$17</f>
        <v>5607.3855490799997</v>
      </c>
    </row>
    <row r="117" spans="1:25" ht="15.75" x14ac:dyDescent="0.2">
      <c r="A117" s="35">
        <f t="shared" si="3"/>
        <v>45326</v>
      </c>
      <c r="B117" s="36">
        <f>SUMIFS(СВЦЭМ!$C$39:$C$782,СВЦЭМ!$A$39:$A$782,$A117,СВЦЭМ!$B$39:$B$782,B$113)+'СЕТ СН'!$I$9+СВЦЭМ!$D$10+'СЕТ СН'!$I$5-'СЕТ СН'!$I$17</f>
        <v>5566.7537184000003</v>
      </c>
      <c r="C117" s="36">
        <f>SUMIFS(СВЦЭМ!$C$39:$C$782,СВЦЭМ!$A$39:$A$782,$A117,СВЦЭМ!$B$39:$B$782,C$113)+'СЕТ СН'!$I$9+СВЦЭМ!$D$10+'СЕТ СН'!$I$5-'СЕТ СН'!$I$17</f>
        <v>5580.6824352500007</v>
      </c>
      <c r="D117" s="36">
        <f>SUMIFS(СВЦЭМ!$C$39:$C$782,СВЦЭМ!$A$39:$A$782,$A117,СВЦЭМ!$B$39:$B$782,D$113)+'СЕТ СН'!$I$9+СВЦЭМ!$D$10+'СЕТ СН'!$I$5-'СЕТ СН'!$I$17</f>
        <v>5595.8489275400007</v>
      </c>
      <c r="E117" s="36">
        <f>SUMIFS(СВЦЭМ!$C$39:$C$782,СВЦЭМ!$A$39:$A$782,$A117,СВЦЭМ!$B$39:$B$782,E$113)+'СЕТ СН'!$I$9+СВЦЭМ!$D$10+'СЕТ СН'!$I$5-'СЕТ СН'!$I$17</f>
        <v>5607.5719889600005</v>
      </c>
      <c r="F117" s="36">
        <f>SUMIFS(СВЦЭМ!$C$39:$C$782,СВЦЭМ!$A$39:$A$782,$A117,СВЦЭМ!$B$39:$B$782,F$113)+'СЕТ СН'!$I$9+СВЦЭМ!$D$10+'СЕТ СН'!$I$5-'СЕТ СН'!$I$17</f>
        <v>5601.6618157600005</v>
      </c>
      <c r="G117" s="36">
        <f>SUMIFS(СВЦЭМ!$C$39:$C$782,СВЦЭМ!$A$39:$A$782,$A117,СВЦЭМ!$B$39:$B$782,G$113)+'СЕТ СН'!$I$9+СВЦЭМ!$D$10+'СЕТ СН'!$I$5-'СЕТ СН'!$I$17</f>
        <v>5592.5806150300004</v>
      </c>
      <c r="H117" s="36">
        <f>SUMIFS(СВЦЭМ!$C$39:$C$782,СВЦЭМ!$A$39:$A$782,$A117,СВЦЭМ!$B$39:$B$782,H$113)+'СЕТ СН'!$I$9+СВЦЭМ!$D$10+'СЕТ СН'!$I$5-'СЕТ СН'!$I$17</f>
        <v>5570.3905207400003</v>
      </c>
      <c r="I117" s="36">
        <f>SUMIFS(СВЦЭМ!$C$39:$C$782,СВЦЭМ!$A$39:$A$782,$A117,СВЦЭМ!$B$39:$B$782,I$113)+'СЕТ СН'!$I$9+СВЦЭМ!$D$10+'СЕТ СН'!$I$5-'СЕТ СН'!$I$17</f>
        <v>5575.0464761100002</v>
      </c>
      <c r="J117" s="36">
        <f>SUMIFS(СВЦЭМ!$C$39:$C$782,СВЦЭМ!$A$39:$A$782,$A117,СВЦЭМ!$B$39:$B$782,J$113)+'СЕТ СН'!$I$9+СВЦЭМ!$D$10+'СЕТ СН'!$I$5-'СЕТ СН'!$I$17</f>
        <v>5553.9231711400007</v>
      </c>
      <c r="K117" s="36">
        <f>SUMIFS(СВЦЭМ!$C$39:$C$782,СВЦЭМ!$A$39:$A$782,$A117,СВЦЭМ!$B$39:$B$782,K$113)+'СЕТ СН'!$I$9+СВЦЭМ!$D$10+'СЕТ СН'!$I$5-'СЕТ СН'!$I$17</f>
        <v>5500.68320666</v>
      </c>
      <c r="L117" s="36">
        <f>SUMIFS(СВЦЭМ!$C$39:$C$782,СВЦЭМ!$A$39:$A$782,$A117,СВЦЭМ!$B$39:$B$782,L$113)+'СЕТ СН'!$I$9+СВЦЭМ!$D$10+'СЕТ СН'!$I$5-'СЕТ СН'!$I$17</f>
        <v>5467.3702758500003</v>
      </c>
      <c r="M117" s="36">
        <f>SUMIFS(СВЦЭМ!$C$39:$C$782,СВЦЭМ!$A$39:$A$782,$A117,СВЦЭМ!$B$39:$B$782,M$113)+'СЕТ СН'!$I$9+СВЦЭМ!$D$10+'СЕТ СН'!$I$5-'СЕТ СН'!$I$17</f>
        <v>5476.4900366900001</v>
      </c>
      <c r="N117" s="36">
        <f>SUMIFS(СВЦЭМ!$C$39:$C$782,СВЦЭМ!$A$39:$A$782,$A117,СВЦЭМ!$B$39:$B$782,N$113)+'СЕТ СН'!$I$9+СВЦЭМ!$D$10+'СЕТ СН'!$I$5-'СЕТ СН'!$I$17</f>
        <v>5490.5754824800006</v>
      </c>
      <c r="O117" s="36">
        <f>SUMIFS(СВЦЭМ!$C$39:$C$782,СВЦЭМ!$A$39:$A$782,$A117,СВЦЭМ!$B$39:$B$782,O$113)+'СЕТ СН'!$I$9+СВЦЭМ!$D$10+'СЕТ СН'!$I$5-'СЕТ СН'!$I$17</f>
        <v>5507.8956767</v>
      </c>
      <c r="P117" s="36">
        <f>SUMIFS(СВЦЭМ!$C$39:$C$782,СВЦЭМ!$A$39:$A$782,$A117,СВЦЭМ!$B$39:$B$782,P$113)+'СЕТ СН'!$I$9+СВЦЭМ!$D$10+'СЕТ СН'!$I$5-'СЕТ СН'!$I$17</f>
        <v>5516.94491225</v>
      </c>
      <c r="Q117" s="36">
        <f>SUMIFS(СВЦЭМ!$C$39:$C$782,СВЦЭМ!$A$39:$A$782,$A117,СВЦЭМ!$B$39:$B$782,Q$113)+'СЕТ СН'!$I$9+СВЦЭМ!$D$10+'СЕТ СН'!$I$5-'СЕТ СН'!$I$17</f>
        <v>5540.7102440500003</v>
      </c>
      <c r="R117" s="36">
        <f>SUMIFS(СВЦЭМ!$C$39:$C$782,СВЦЭМ!$A$39:$A$782,$A117,СВЦЭМ!$B$39:$B$782,R$113)+'СЕТ СН'!$I$9+СВЦЭМ!$D$10+'СЕТ СН'!$I$5-'СЕТ СН'!$I$17</f>
        <v>5532.5707282399999</v>
      </c>
      <c r="S117" s="36">
        <f>SUMIFS(СВЦЭМ!$C$39:$C$782,СВЦЭМ!$A$39:$A$782,$A117,СВЦЭМ!$B$39:$B$782,S$113)+'СЕТ СН'!$I$9+СВЦЭМ!$D$10+'СЕТ СН'!$I$5-'СЕТ СН'!$I$17</f>
        <v>5507.6654112100005</v>
      </c>
      <c r="T117" s="36">
        <f>SUMIFS(СВЦЭМ!$C$39:$C$782,СВЦЭМ!$A$39:$A$782,$A117,СВЦЭМ!$B$39:$B$782,T$113)+'СЕТ СН'!$I$9+СВЦЭМ!$D$10+'СЕТ СН'!$I$5-'СЕТ СН'!$I$17</f>
        <v>5458.2230668000002</v>
      </c>
      <c r="U117" s="36">
        <f>SUMIFS(СВЦЭМ!$C$39:$C$782,СВЦЭМ!$A$39:$A$782,$A117,СВЦЭМ!$B$39:$B$782,U$113)+'СЕТ СН'!$I$9+СВЦЭМ!$D$10+'СЕТ СН'!$I$5-'СЕТ СН'!$I$17</f>
        <v>5446.4110130300005</v>
      </c>
      <c r="V117" s="36">
        <f>SUMIFS(СВЦЭМ!$C$39:$C$782,СВЦЭМ!$A$39:$A$782,$A117,СВЦЭМ!$B$39:$B$782,V$113)+'СЕТ СН'!$I$9+СВЦЭМ!$D$10+'СЕТ СН'!$I$5-'СЕТ СН'!$I$17</f>
        <v>5464.8407703400007</v>
      </c>
      <c r="W117" s="36">
        <f>SUMIFS(СВЦЭМ!$C$39:$C$782,СВЦЭМ!$A$39:$A$782,$A117,СВЦЭМ!$B$39:$B$782,W$113)+'СЕТ СН'!$I$9+СВЦЭМ!$D$10+'СЕТ СН'!$I$5-'СЕТ СН'!$I$17</f>
        <v>5477.6697587400004</v>
      </c>
      <c r="X117" s="36">
        <f>SUMIFS(СВЦЭМ!$C$39:$C$782,СВЦЭМ!$A$39:$A$782,$A117,СВЦЭМ!$B$39:$B$782,X$113)+'СЕТ СН'!$I$9+СВЦЭМ!$D$10+'СЕТ СН'!$I$5-'СЕТ СН'!$I$17</f>
        <v>5499.0704890400002</v>
      </c>
      <c r="Y117" s="36">
        <f>SUMIFS(СВЦЭМ!$C$39:$C$782,СВЦЭМ!$A$39:$A$782,$A117,СВЦЭМ!$B$39:$B$782,Y$113)+'СЕТ СН'!$I$9+СВЦЭМ!$D$10+'СЕТ СН'!$I$5-'СЕТ СН'!$I$17</f>
        <v>5523.6327979800008</v>
      </c>
    </row>
    <row r="118" spans="1:25" ht="15.75" x14ac:dyDescent="0.2">
      <c r="A118" s="35">
        <f t="shared" si="3"/>
        <v>45327</v>
      </c>
      <c r="B118" s="36">
        <f>SUMIFS(СВЦЭМ!$C$39:$C$782,СВЦЭМ!$A$39:$A$782,$A118,СВЦЭМ!$B$39:$B$782,B$113)+'СЕТ СН'!$I$9+СВЦЭМ!$D$10+'СЕТ СН'!$I$5-'СЕТ СН'!$I$17</f>
        <v>5616.1171737200002</v>
      </c>
      <c r="C118" s="36">
        <f>SUMIFS(СВЦЭМ!$C$39:$C$782,СВЦЭМ!$A$39:$A$782,$A118,СВЦЭМ!$B$39:$B$782,C$113)+'СЕТ СН'!$I$9+СВЦЭМ!$D$10+'СЕТ СН'!$I$5-'СЕТ СН'!$I$17</f>
        <v>5691.7357655699998</v>
      </c>
      <c r="D118" s="36">
        <f>SUMIFS(СВЦЭМ!$C$39:$C$782,СВЦЭМ!$A$39:$A$782,$A118,СВЦЭМ!$B$39:$B$782,D$113)+'СЕТ СН'!$I$9+СВЦЭМ!$D$10+'СЕТ СН'!$I$5-'СЕТ СН'!$I$17</f>
        <v>5735.5751872199999</v>
      </c>
      <c r="E118" s="36">
        <f>SUMIFS(СВЦЭМ!$C$39:$C$782,СВЦЭМ!$A$39:$A$782,$A118,СВЦЭМ!$B$39:$B$782,E$113)+'СЕТ СН'!$I$9+СВЦЭМ!$D$10+'СЕТ СН'!$I$5-'СЕТ СН'!$I$17</f>
        <v>5745.44104212</v>
      </c>
      <c r="F118" s="36">
        <f>SUMIFS(СВЦЭМ!$C$39:$C$782,СВЦЭМ!$A$39:$A$782,$A118,СВЦЭМ!$B$39:$B$782,F$113)+'СЕТ СН'!$I$9+СВЦЭМ!$D$10+'СЕТ СН'!$I$5-'СЕТ СН'!$I$17</f>
        <v>5733.6974190500005</v>
      </c>
      <c r="G118" s="36">
        <f>SUMIFS(СВЦЭМ!$C$39:$C$782,СВЦЭМ!$A$39:$A$782,$A118,СВЦЭМ!$B$39:$B$782,G$113)+'СЕТ СН'!$I$9+СВЦЭМ!$D$10+'СЕТ СН'!$I$5-'СЕТ СН'!$I$17</f>
        <v>5737.40333087</v>
      </c>
      <c r="H118" s="36">
        <f>SUMIFS(СВЦЭМ!$C$39:$C$782,СВЦЭМ!$A$39:$A$782,$A118,СВЦЭМ!$B$39:$B$782,H$113)+'СЕТ СН'!$I$9+СВЦЭМ!$D$10+'СЕТ СН'!$I$5-'СЕТ СН'!$I$17</f>
        <v>5679.8188501900004</v>
      </c>
      <c r="I118" s="36">
        <f>SUMIFS(СВЦЭМ!$C$39:$C$782,СВЦЭМ!$A$39:$A$782,$A118,СВЦЭМ!$B$39:$B$782,I$113)+'СЕТ СН'!$I$9+СВЦЭМ!$D$10+'СЕТ СН'!$I$5-'СЕТ СН'!$I$17</f>
        <v>5619.8064153100004</v>
      </c>
      <c r="J118" s="36">
        <f>SUMIFS(СВЦЭМ!$C$39:$C$782,СВЦЭМ!$A$39:$A$782,$A118,СВЦЭМ!$B$39:$B$782,J$113)+'СЕТ СН'!$I$9+СВЦЭМ!$D$10+'СЕТ СН'!$I$5-'СЕТ СН'!$I$17</f>
        <v>5583.7067177400004</v>
      </c>
      <c r="K118" s="36">
        <f>SUMIFS(СВЦЭМ!$C$39:$C$782,СВЦЭМ!$A$39:$A$782,$A118,СВЦЭМ!$B$39:$B$782,K$113)+'СЕТ СН'!$I$9+СВЦЭМ!$D$10+'СЕТ СН'!$I$5-'СЕТ СН'!$I$17</f>
        <v>5544.4341402600003</v>
      </c>
      <c r="L118" s="36">
        <f>SUMIFS(СВЦЭМ!$C$39:$C$782,СВЦЭМ!$A$39:$A$782,$A118,СВЦЭМ!$B$39:$B$782,L$113)+'СЕТ СН'!$I$9+СВЦЭМ!$D$10+'СЕТ СН'!$I$5-'СЕТ СН'!$I$17</f>
        <v>5540.0331584600008</v>
      </c>
      <c r="M118" s="36">
        <f>SUMIFS(СВЦЭМ!$C$39:$C$782,СВЦЭМ!$A$39:$A$782,$A118,СВЦЭМ!$B$39:$B$782,M$113)+'СЕТ СН'!$I$9+СВЦЭМ!$D$10+'СЕТ СН'!$I$5-'СЕТ СН'!$I$17</f>
        <v>5562.4007283600004</v>
      </c>
      <c r="N118" s="36">
        <f>SUMIFS(СВЦЭМ!$C$39:$C$782,СВЦЭМ!$A$39:$A$782,$A118,СВЦЭМ!$B$39:$B$782,N$113)+'СЕТ СН'!$I$9+СВЦЭМ!$D$10+'СЕТ СН'!$I$5-'СЕТ СН'!$I$17</f>
        <v>5575.2287805100004</v>
      </c>
      <c r="O118" s="36">
        <f>SUMIFS(СВЦЭМ!$C$39:$C$782,СВЦЭМ!$A$39:$A$782,$A118,СВЦЭМ!$B$39:$B$782,O$113)+'СЕТ СН'!$I$9+СВЦЭМ!$D$10+'СЕТ СН'!$I$5-'СЕТ СН'!$I$17</f>
        <v>5588.5238928899998</v>
      </c>
      <c r="P118" s="36">
        <f>SUMIFS(СВЦЭМ!$C$39:$C$782,СВЦЭМ!$A$39:$A$782,$A118,СВЦЭМ!$B$39:$B$782,P$113)+'СЕТ СН'!$I$9+СВЦЭМ!$D$10+'СЕТ СН'!$I$5-'СЕТ СН'!$I$17</f>
        <v>5602.1990501600003</v>
      </c>
      <c r="Q118" s="36">
        <f>SUMIFS(СВЦЭМ!$C$39:$C$782,СВЦЭМ!$A$39:$A$782,$A118,СВЦЭМ!$B$39:$B$782,Q$113)+'СЕТ СН'!$I$9+СВЦЭМ!$D$10+'СЕТ СН'!$I$5-'СЕТ СН'!$I$17</f>
        <v>5615.0829433400004</v>
      </c>
      <c r="R118" s="36">
        <f>SUMIFS(СВЦЭМ!$C$39:$C$782,СВЦЭМ!$A$39:$A$782,$A118,СВЦЭМ!$B$39:$B$782,R$113)+'СЕТ СН'!$I$9+СВЦЭМ!$D$10+'СЕТ СН'!$I$5-'СЕТ СН'!$I$17</f>
        <v>5619.0597096600004</v>
      </c>
      <c r="S118" s="36">
        <f>SUMIFS(СВЦЭМ!$C$39:$C$782,СВЦЭМ!$A$39:$A$782,$A118,СВЦЭМ!$B$39:$B$782,S$113)+'СЕТ СН'!$I$9+СВЦЭМ!$D$10+'СЕТ СН'!$I$5-'СЕТ СН'!$I$17</f>
        <v>5606.6057456600001</v>
      </c>
      <c r="T118" s="36">
        <f>SUMIFS(СВЦЭМ!$C$39:$C$782,СВЦЭМ!$A$39:$A$782,$A118,СВЦЭМ!$B$39:$B$782,T$113)+'СЕТ СН'!$I$9+СВЦЭМ!$D$10+'СЕТ СН'!$I$5-'СЕТ СН'!$I$17</f>
        <v>5555.7361321999997</v>
      </c>
      <c r="U118" s="36">
        <f>SUMIFS(СВЦЭМ!$C$39:$C$782,СВЦЭМ!$A$39:$A$782,$A118,СВЦЭМ!$B$39:$B$782,U$113)+'СЕТ СН'!$I$9+СВЦЭМ!$D$10+'СЕТ СН'!$I$5-'СЕТ СН'!$I$17</f>
        <v>5550.6514742700001</v>
      </c>
      <c r="V118" s="36">
        <f>SUMIFS(СВЦЭМ!$C$39:$C$782,СВЦЭМ!$A$39:$A$782,$A118,СВЦЭМ!$B$39:$B$782,V$113)+'СЕТ СН'!$I$9+СВЦЭМ!$D$10+'СЕТ СН'!$I$5-'СЕТ СН'!$I$17</f>
        <v>5564.8957145100003</v>
      </c>
      <c r="W118" s="36">
        <f>SUMIFS(СВЦЭМ!$C$39:$C$782,СВЦЭМ!$A$39:$A$782,$A118,СВЦЭМ!$B$39:$B$782,W$113)+'СЕТ СН'!$I$9+СВЦЭМ!$D$10+'СЕТ СН'!$I$5-'СЕТ СН'!$I$17</f>
        <v>5588.3386199500001</v>
      </c>
      <c r="X118" s="36">
        <f>SUMIFS(СВЦЭМ!$C$39:$C$782,СВЦЭМ!$A$39:$A$782,$A118,СВЦЭМ!$B$39:$B$782,X$113)+'СЕТ СН'!$I$9+СВЦЭМ!$D$10+'СЕТ СН'!$I$5-'СЕТ СН'!$I$17</f>
        <v>5623.9351696800004</v>
      </c>
      <c r="Y118" s="36">
        <f>SUMIFS(СВЦЭМ!$C$39:$C$782,СВЦЭМ!$A$39:$A$782,$A118,СВЦЭМ!$B$39:$B$782,Y$113)+'СЕТ СН'!$I$9+СВЦЭМ!$D$10+'СЕТ СН'!$I$5-'СЕТ СН'!$I$17</f>
        <v>5646.9230543600006</v>
      </c>
    </row>
    <row r="119" spans="1:25" ht="15.75" x14ac:dyDescent="0.2">
      <c r="A119" s="35">
        <f t="shared" si="3"/>
        <v>45328</v>
      </c>
      <c r="B119" s="36">
        <f>SUMIFS(СВЦЭМ!$C$39:$C$782,СВЦЭМ!$A$39:$A$782,$A119,СВЦЭМ!$B$39:$B$782,B$113)+'СЕТ СН'!$I$9+СВЦЭМ!$D$10+'СЕТ СН'!$I$5-'СЕТ СН'!$I$17</f>
        <v>5729.9678021600002</v>
      </c>
      <c r="C119" s="36">
        <f>SUMIFS(СВЦЭМ!$C$39:$C$782,СВЦЭМ!$A$39:$A$782,$A119,СВЦЭМ!$B$39:$B$782,C$113)+'СЕТ СН'!$I$9+СВЦЭМ!$D$10+'СЕТ СН'!$I$5-'СЕТ СН'!$I$17</f>
        <v>5768.2649129100009</v>
      </c>
      <c r="D119" s="36">
        <f>SUMIFS(СВЦЭМ!$C$39:$C$782,СВЦЭМ!$A$39:$A$782,$A119,СВЦЭМ!$B$39:$B$782,D$113)+'СЕТ СН'!$I$9+СВЦЭМ!$D$10+'СЕТ СН'!$I$5-'СЕТ СН'!$I$17</f>
        <v>5842.7462077800001</v>
      </c>
      <c r="E119" s="36">
        <f>SUMIFS(СВЦЭМ!$C$39:$C$782,СВЦЭМ!$A$39:$A$782,$A119,СВЦЭМ!$B$39:$B$782,E$113)+'СЕТ СН'!$I$9+СВЦЭМ!$D$10+'СЕТ СН'!$I$5-'СЕТ СН'!$I$17</f>
        <v>5892.7161528300003</v>
      </c>
      <c r="F119" s="36">
        <f>SUMIFS(СВЦЭМ!$C$39:$C$782,СВЦЭМ!$A$39:$A$782,$A119,СВЦЭМ!$B$39:$B$782,F$113)+'СЕТ СН'!$I$9+СВЦЭМ!$D$10+'СЕТ СН'!$I$5-'СЕТ СН'!$I$17</f>
        <v>5899.6216727700003</v>
      </c>
      <c r="G119" s="36">
        <f>SUMIFS(СВЦЭМ!$C$39:$C$782,СВЦЭМ!$A$39:$A$782,$A119,СВЦЭМ!$B$39:$B$782,G$113)+'СЕТ СН'!$I$9+СВЦЭМ!$D$10+'СЕТ СН'!$I$5-'СЕТ СН'!$I$17</f>
        <v>5894.1923607900007</v>
      </c>
      <c r="H119" s="36">
        <f>SUMIFS(СВЦЭМ!$C$39:$C$782,СВЦЭМ!$A$39:$A$782,$A119,СВЦЭМ!$B$39:$B$782,H$113)+'СЕТ СН'!$I$9+СВЦЭМ!$D$10+'СЕТ СН'!$I$5-'СЕТ СН'!$I$17</f>
        <v>5825.0741755300005</v>
      </c>
      <c r="I119" s="36">
        <f>SUMIFS(СВЦЭМ!$C$39:$C$782,СВЦЭМ!$A$39:$A$782,$A119,СВЦЭМ!$B$39:$B$782,I$113)+'СЕТ СН'!$I$9+СВЦЭМ!$D$10+'СЕТ СН'!$I$5-'СЕТ СН'!$I$17</f>
        <v>5784.3765207300003</v>
      </c>
      <c r="J119" s="36">
        <f>SUMIFS(СВЦЭМ!$C$39:$C$782,СВЦЭМ!$A$39:$A$782,$A119,СВЦЭМ!$B$39:$B$782,J$113)+'СЕТ СН'!$I$9+СВЦЭМ!$D$10+'СЕТ СН'!$I$5-'СЕТ СН'!$I$17</f>
        <v>5754.5107652500001</v>
      </c>
      <c r="K119" s="36">
        <f>SUMIFS(СВЦЭМ!$C$39:$C$782,СВЦЭМ!$A$39:$A$782,$A119,СВЦЭМ!$B$39:$B$782,K$113)+'СЕТ СН'!$I$9+СВЦЭМ!$D$10+'СЕТ СН'!$I$5-'СЕТ СН'!$I$17</f>
        <v>5731.0054909299997</v>
      </c>
      <c r="L119" s="36">
        <f>SUMIFS(СВЦЭМ!$C$39:$C$782,СВЦЭМ!$A$39:$A$782,$A119,СВЦЭМ!$B$39:$B$782,L$113)+'СЕТ СН'!$I$9+СВЦЭМ!$D$10+'СЕТ СН'!$I$5-'СЕТ СН'!$I$17</f>
        <v>5721.8202040900005</v>
      </c>
      <c r="M119" s="36">
        <f>SUMIFS(СВЦЭМ!$C$39:$C$782,СВЦЭМ!$A$39:$A$782,$A119,СВЦЭМ!$B$39:$B$782,M$113)+'СЕТ СН'!$I$9+СВЦЭМ!$D$10+'СЕТ СН'!$I$5-'СЕТ СН'!$I$17</f>
        <v>5747.2543805900004</v>
      </c>
      <c r="N119" s="36">
        <f>SUMIFS(СВЦЭМ!$C$39:$C$782,СВЦЭМ!$A$39:$A$782,$A119,СВЦЭМ!$B$39:$B$782,N$113)+'СЕТ СН'!$I$9+СВЦЭМ!$D$10+'СЕТ СН'!$I$5-'СЕТ СН'!$I$17</f>
        <v>5758.4020233000001</v>
      </c>
      <c r="O119" s="36">
        <f>SUMIFS(СВЦЭМ!$C$39:$C$782,СВЦЭМ!$A$39:$A$782,$A119,СВЦЭМ!$B$39:$B$782,O$113)+'СЕТ СН'!$I$9+СВЦЭМ!$D$10+'СЕТ СН'!$I$5-'СЕТ СН'!$I$17</f>
        <v>5765.4348463999995</v>
      </c>
      <c r="P119" s="36">
        <f>SUMIFS(СВЦЭМ!$C$39:$C$782,СВЦЭМ!$A$39:$A$782,$A119,СВЦЭМ!$B$39:$B$782,P$113)+'СЕТ СН'!$I$9+СВЦЭМ!$D$10+'СЕТ СН'!$I$5-'СЕТ СН'!$I$17</f>
        <v>5776.9684933299995</v>
      </c>
      <c r="Q119" s="36">
        <f>SUMIFS(СВЦЭМ!$C$39:$C$782,СВЦЭМ!$A$39:$A$782,$A119,СВЦЭМ!$B$39:$B$782,Q$113)+'СЕТ СН'!$I$9+СВЦЭМ!$D$10+'СЕТ СН'!$I$5-'СЕТ СН'!$I$17</f>
        <v>5794.6555613199998</v>
      </c>
      <c r="R119" s="36">
        <f>SUMIFS(СВЦЭМ!$C$39:$C$782,СВЦЭМ!$A$39:$A$782,$A119,СВЦЭМ!$B$39:$B$782,R$113)+'СЕТ СН'!$I$9+СВЦЭМ!$D$10+'СЕТ СН'!$I$5-'СЕТ СН'!$I$17</f>
        <v>5808.7167191200006</v>
      </c>
      <c r="S119" s="36">
        <f>SUMIFS(СВЦЭМ!$C$39:$C$782,СВЦЭМ!$A$39:$A$782,$A119,СВЦЭМ!$B$39:$B$782,S$113)+'СЕТ СН'!$I$9+СВЦЭМ!$D$10+'СЕТ СН'!$I$5-'СЕТ СН'!$I$17</f>
        <v>5777.6042436500002</v>
      </c>
      <c r="T119" s="36">
        <f>SUMIFS(СВЦЭМ!$C$39:$C$782,СВЦЭМ!$A$39:$A$782,$A119,СВЦЭМ!$B$39:$B$782,T$113)+'СЕТ СН'!$I$9+СВЦЭМ!$D$10+'СЕТ СН'!$I$5-'СЕТ СН'!$I$17</f>
        <v>5724.7895163400008</v>
      </c>
      <c r="U119" s="36">
        <f>SUMIFS(СВЦЭМ!$C$39:$C$782,СВЦЭМ!$A$39:$A$782,$A119,СВЦЭМ!$B$39:$B$782,U$113)+'СЕТ СН'!$I$9+СВЦЭМ!$D$10+'СЕТ СН'!$I$5-'СЕТ СН'!$I$17</f>
        <v>5733.7648014300003</v>
      </c>
      <c r="V119" s="36">
        <f>SUMIFS(СВЦЭМ!$C$39:$C$782,СВЦЭМ!$A$39:$A$782,$A119,СВЦЭМ!$B$39:$B$782,V$113)+'СЕТ СН'!$I$9+СВЦЭМ!$D$10+'СЕТ СН'!$I$5-'СЕТ СН'!$I$17</f>
        <v>5746.9047163800005</v>
      </c>
      <c r="W119" s="36">
        <f>SUMIFS(СВЦЭМ!$C$39:$C$782,СВЦЭМ!$A$39:$A$782,$A119,СВЦЭМ!$B$39:$B$782,W$113)+'СЕТ СН'!$I$9+СВЦЭМ!$D$10+'СЕТ СН'!$I$5-'СЕТ СН'!$I$17</f>
        <v>5766.5472379300008</v>
      </c>
      <c r="X119" s="36">
        <f>SUMIFS(СВЦЭМ!$C$39:$C$782,СВЦЭМ!$A$39:$A$782,$A119,СВЦЭМ!$B$39:$B$782,X$113)+'СЕТ СН'!$I$9+СВЦЭМ!$D$10+'СЕТ СН'!$I$5-'СЕТ СН'!$I$17</f>
        <v>5808.4042441700003</v>
      </c>
      <c r="Y119" s="36">
        <f>SUMIFS(СВЦЭМ!$C$39:$C$782,СВЦЭМ!$A$39:$A$782,$A119,СВЦЭМ!$B$39:$B$782,Y$113)+'СЕТ СН'!$I$9+СВЦЭМ!$D$10+'СЕТ СН'!$I$5-'СЕТ СН'!$I$17</f>
        <v>5827.4199821700004</v>
      </c>
    </row>
    <row r="120" spans="1:25" ht="15.75" x14ac:dyDescent="0.2">
      <c r="A120" s="35">
        <f t="shared" si="3"/>
        <v>45329</v>
      </c>
      <c r="B120" s="36">
        <f>SUMIFS(СВЦЭМ!$C$39:$C$782,СВЦЭМ!$A$39:$A$782,$A120,СВЦЭМ!$B$39:$B$782,B$113)+'СЕТ СН'!$I$9+СВЦЭМ!$D$10+'СЕТ СН'!$I$5-'СЕТ СН'!$I$17</f>
        <v>5853.8477303400005</v>
      </c>
      <c r="C120" s="36">
        <f>SUMIFS(СВЦЭМ!$C$39:$C$782,СВЦЭМ!$A$39:$A$782,$A120,СВЦЭМ!$B$39:$B$782,C$113)+'СЕТ СН'!$I$9+СВЦЭМ!$D$10+'СЕТ СН'!$I$5-'СЕТ СН'!$I$17</f>
        <v>5911.0838457900009</v>
      </c>
      <c r="D120" s="36">
        <f>SUMIFS(СВЦЭМ!$C$39:$C$782,СВЦЭМ!$A$39:$A$782,$A120,СВЦЭМ!$B$39:$B$782,D$113)+'СЕТ СН'!$I$9+СВЦЭМ!$D$10+'СЕТ СН'!$I$5-'СЕТ СН'!$I$17</f>
        <v>5966.5901594799998</v>
      </c>
      <c r="E120" s="36">
        <f>SUMIFS(СВЦЭМ!$C$39:$C$782,СВЦЭМ!$A$39:$A$782,$A120,СВЦЭМ!$B$39:$B$782,E$113)+'СЕТ СН'!$I$9+СВЦЭМ!$D$10+'СЕТ СН'!$I$5-'СЕТ СН'!$I$17</f>
        <v>6013.87913475</v>
      </c>
      <c r="F120" s="36">
        <f>SUMIFS(СВЦЭМ!$C$39:$C$782,СВЦЭМ!$A$39:$A$782,$A120,СВЦЭМ!$B$39:$B$782,F$113)+'СЕТ СН'!$I$9+СВЦЭМ!$D$10+'СЕТ СН'!$I$5-'СЕТ СН'!$I$17</f>
        <v>5990.3293591399997</v>
      </c>
      <c r="G120" s="36">
        <f>SUMIFS(СВЦЭМ!$C$39:$C$782,СВЦЭМ!$A$39:$A$782,$A120,СВЦЭМ!$B$39:$B$782,G$113)+'СЕТ СН'!$I$9+СВЦЭМ!$D$10+'СЕТ СН'!$I$5-'СЕТ СН'!$I$17</f>
        <v>5962.3236395200001</v>
      </c>
      <c r="H120" s="36">
        <f>SUMIFS(СВЦЭМ!$C$39:$C$782,СВЦЭМ!$A$39:$A$782,$A120,СВЦЭМ!$B$39:$B$782,H$113)+'СЕТ СН'!$I$9+СВЦЭМ!$D$10+'СЕТ СН'!$I$5-'СЕТ СН'!$I$17</f>
        <v>5899.84711909</v>
      </c>
      <c r="I120" s="36">
        <f>SUMIFS(СВЦЭМ!$C$39:$C$782,СВЦЭМ!$A$39:$A$782,$A120,СВЦЭМ!$B$39:$B$782,I$113)+'СЕТ СН'!$I$9+СВЦЭМ!$D$10+'СЕТ СН'!$I$5-'СЕТ СН'!$I$17</f>
        <v>5854.7136792700003</v>
      </c>
      <c r="J120" s="36">
        <f>SUMIFS(СВЦЭМ!$C$39:$C$782,СВЦЭМ!$A$39:$A$782,$A120,СВЦЭМ!$B$39:$B$782,J$113)+'СЕТ СН'!$I$9+СВЦЭМ!$D$10+'СЕТ СН'!$I$5-'СЕТ СН'!$I$17</f>
        <v>5829.5652048800002</v>
      </c>
      <c r="K120" s="36">
        <f>SUMIFS(СВЦЭМ!$C$39:$C$782,СВЦЭМ!$A$39:$A$782,$A120,СВЦЭМ!$B$39:$B$782,K$113)+'СЕТ СН'!$I$9+СВЦЭМ!$D$10+'СЕТ СН'!$I$5-'СЕТ СН'!$I$17</f>
        <v>5797.0007708400008</v>
      </c>
      <c r="L120" s="36">
        <f>SUMIFS(СВЦЭМ!$C$39:$C$782,СВЦЭМ!$A$39:$A$782,$A120,СВЦЭМ!$B$39:$B$782,L$113)+'СЕТ СН'!$I$9+СВЦЭМ!$D$10+'СЕТ СН'!$I$5-'СЕТ СН'!$I$17</f>
        <v>5786.2803009899999</v>
      </c>
      <c r="M120" s="36">
        <f>SUMIFS(СВЦЭМ!$C$39:$C$782,СВЦЭМ!$A$39:$A$782,$A120,СВЦЭМ!$B$39:$B$782,M$113)+'СЕТ СН'!$I$9+СВЦЭМ!$D$10+'СЕТ СН'!$I$5-'СЕТ СН'!$I$17</f>
        <v>5817.3114035400004</v>
      </c>
      <c r="N120" s="36">
        <f>SUMIFS(СВЦЭМ!$C$39:$C$782,СВЦЭМ!$A$39:$A$782,$A120,СВЦЭМ!$B$39:$B$782,N$113)+'СЕТ СН'!$I$9+СВЦЭМ!$D$10+'СЕТ СН'!$I$5-'СЕТ СН'!$I$17</f>
        <v>5819.7534945799998</v>
      </c>
      <c r="O120" s="36">
        <f>SUMIFS(СВЦЭМ!$C$39:$C$782,СВЦЭМ!$A$39:$A$782,$A120,СВЦЭМ!$B$39:$B$782,O$113)+'СЕТ СН'!$I$9+СВЦЭМ!$D$10+'СЕТ СН'!$I$5-'СЕТ СН'!$I$17</f>
        <v>5834.0777871700002</v>
      </c>
      <c r="P120" s="36">
        <f>SUMIFS(СВЦЭМ!$C$39:$C$782,СВЦЭМ!$A$39:$A$782,$A120,СВЦЭМ!$B$39:$B$782,P$113)+'СЕТ СН'!$I$9+СВЦЭМ!$D$10+'СЕТ СН'!$I$5-'СЕТ СН'!$I$17</f>
        <v>5856.7092991999998</v>
      </c>
      <c r="Q120" s="36">
        <f>SUMIFS(СВЦЭМ!$C$39:$C$782,СВЦЭМ!$A$39:$A$782,$A120,СВЦЭМ!$B$39:$B$782,Q$113)+'СЕТ СН'!$I$9+СВЦЭМ!$D$10+'СЕТ СН'!$I$5-'СЕТ СН'!$I$17</f>
        <v>5875.7520689400008</v>
      </c>
      <c r="R120" s="36">
        <f>SUMIFS(СВЦЭМ!$C$39:$C$782,СВЦЭМ!$A$39:$A$782,$A120,СВЦЭМ!$B$39:$B$782,R$113)+'СЕТ СН'!$I$9+СВЦЭМ!$D$10+'СЕТ СН'!$I$5-'СЕТ СН'!$I$17</f>
        <v>5890.8172804400001</v>
      </c>
      <c r="S120" s="36">
        <f>SUMIFS(СВЦЭМ!$C$39:$C$782,СВЦЭМ!$A$39:$A$782,$A120,СВЦЭМ!$B$39:$B$782,S$113)+'СЕТ СН'!$I$9+СВЦЭМ!$D$10+'СЕТ СН'!$I$5-'СЕТ СН'!$I$17</f>
        <v>5880.1705917600002</v>
      </c>
      <c r="T120" s="36">
        <f>SUMIFS(СВЦЭМ!$C$39:$C$782,СВЦЭМ!$A$39:$A$782,$A120,СВЦЭМ!$B$39:$B$782,T$113)+'СЕТ СН'!$I$9+СВЦЭМ!$D$10+'СЕТ СН'!$I$5-'СЕТ СН'!$I$17</f>
        <v>5824.3188261200003</v>
      </c>
      <c r="U120" s="36">
        <f>SUMIFS(СВЦЭМ!$C$39:$C$782,СВЦЭМ!$A$39:$A$782,$A120,СВЦЭМ!$B$39:$B$782,U$113)+'СЕТ СН'!$I$9+СВЦЭМ!$D$10+'СЕТ СН'!$I$5-'СЕТ СН'!$I$17</f>
        <v>5823.02288563</v>
      </c>
      <c r="V120" s="36">
        <f>SUMIFS(СВЦЭМ!$C$39:$C$782,СВЦЭМ!$A$39:$A$782,$A120,СВЦЭМ!$B$39:$B$782,V$113)+'СЕТ СН'!$I$9+СВЦЭМ!$D$10+'СЕТ СН'!$I$5-'СЕТ СН'!$I$17</f>
        <v>5826.3508742499998</v>
      </c>
      <c r="W120" s="36">
        <f>SUMIFS(СВЦЭМ!$C$39:$C$782,СВЦЭМ!$A$39:$A$782,$A120,СВЦЭМ!$B$39:$B$782,W$113)+'СЕТ СН'!$I$9+СВЦЭМ!$D$10+'СЕТ СН'!$I$5-'СЕТ СН'!$I$17</f>
        <v>5842.8290377900003</v>
      </c>
      <c r="X120" s="36">
        <f>SUMIFS(СВЦЭМ!$C$39:$C$782,СВЦЭМ!$A$39:$A$782,$A120,СВЦЭМ!$B$39:$B$782,X$113)+'СЕТ СН'!$I$9+СВЦЭМ!$D$10+'СЕТ СН'!$I$5-'СЕТ СН'!$I$17</f>
        <v>5872.4790807299996</v>
      </c>
      <c r="Y120" s="36">
        <f>SUMIFS(СВЦЭМ!$C$39:$C$782,СВЦЭМ!$A$39:$A$782,$A120,СВЦЭМ!$B$39:$B$782,Y$113)+'СЕТ СН'!$I$9+СВЦЭМ!$D$10+'СЕТ СН'!$I$5-'СЕТ СН'!$I$17</f>
        <v>5890.6085849600004</v>
      </c>
    </row>
    <row r="121" spans="1:25" ht="15.75" x14ac:dyDescent="0.2">
      <c r="A121" s="35">
        <f t="shared" si="3"/>
        <v>45330</v>
      </c>
      <c r="B121" s="36">
        <f>SUMIFS(СВЦЭМ!$C$39:$C$782,СВЦЭМ!$A$39:$A$782,$A121,СВЦЭМ!$B$39:$B$782,B$113)+'СЕТ СН'!$I$9+СВЦЭМ!$D$10+'СЕТ СН'!$I$5-'СЕТ СН'!$I$17</f>
        <v>5953.4408303</v>
      </c>
      <c r="C121" s="36">
        <f>SUMIFS(СВЦЭМ!$C$39:$C$782,СВЦЭМ!$A$39:$A$782,$A121,СВЦЭМ!$B$39:$B$782,C$113)+'СЕТ СН'!$I$9+СВЦЭМ!$D$10+'СЕТ СН'!$I$5-'СЕТ СН'!$I$17</f>
        <v>5992.2409817999996</v>
      </c>
      <c r="D121" s="36">
        <f>SUMIFS(СВЦЭМ!$C$39:$C$782,СВЦЭМ!$A$39:$A$782,$A121,СВЦЭМ!$B$39:$B$782,D$113)+'СЕТ СН'!$I$9+СВЦЭМ!$D$10+'СЕТ СН'!$I$5-'СЕТ СН'!$I$17</f>
        <v>5955.2460057600001</v>
      </c>
      <c r="E121" s="36">
        <f>SUMIFS(СВЦЭМ!$C$39:$C$782,СВЦЭМ!$A$39:$A$782,$A121,СВЦЭМ!$B$39:$B$782,E$113)+'СЕТ СН'!$I$9+СВЦЭМ!$D$10+'СЕТ СН'!$I$5-'СЕТ СН'!$I$17</f>
        <v>5961.9264359200006</v>
      </c>
      <c r="F121" s="36">
        <f>SUMIFS(СВЦЭМ!$C$39:$C$782,СВЦЭМ!$A$39:$A$782,$A121,СВЦЭМ!$B$39:$B$782,F$113)+'СЕТ СН'!$I$9+СВЦЭМ!$D$10+'СЕТ СН'!$I$5-'СЕТ СН'!$I$17</f>
        <v>5931.4264484699997</v>
      </c>
      <c r="G121" s="36">
        <f>SUMIFS(СВЦЭМ!$C$39:$C$782,СВЦЭМ!$A$39:$A$782,$A121,СВЦЭМ!$B$39:$B$782,G$113)+'СЕТ СН'!$I$9+СВЦЭМ!$D$10+'СЕТ СН'!$I$5-'СЕТ СН'!$I$17</f>
        <v>5916.1064365000002</v>
      </c>
      <c r="H121" s="36">
        <f>SUMIFS(СВЦЭМ!$C$39:$C$782,СВЦЭМ!$A$39:$A$782,$A121,СВЦЭМ!$B$39:$B$782,H$113)+'СЕТ СН'!$I$9+СВЦЭМ!$D$10+'СЕТ СН'!$I$5-'СЕТ СН'!$I$17</f>
        <v>5881.4255182100005</v>
      </c>
      <c r="I121" s="36">
        <f>SUMIFS(СВЦЭМ!$C$39:$C$782,СВЦЭМ!$A$39:$A$782,$A121,СВЦЭМ!$B$39:$B$782,I$113)+'СЕТ СН'!$I$9+СВЦЭМ!$D$10+'СЕТ СН'!$I$5-'СЕТ СН'!$I$17</f>
        <v>5807.240693310001</v>
      </c>
      <c r="J121" s="36">
        <f>SUMIFS(СВЦЭМ!$C$39:$C$782,СВЦЭМ!$A$39:$A$782,$A121,СВЦЭМ!$B$39:$B$782,J$113)+'СЕТ СН'!$I$9+СВЦЭМ!$D$10+'СЕТ СН'!$I$5-'СЕТ СН'!$I$17</f>
        <v>5799.2758670100002</v>
      </c>
      <c r="K121" s="36">
        <f>SUMIFS(СВЦЭМ!$C$39:$C$782,СВЦЭМ!$A$39:$A$782,$A121,СВЦЭМ!$B$39:$B$782,K$113)+'СЕТ СН'!$I$9+СВЦЭМ!$D$10+'СЕТ СН'!$I$5-'СЕТ СН'!$I$17</f>
        <v>5767.5473615999999</v>
      </c>
      <c r="L121" s="36">
        <f>SUMIFS(СВЦЭМ!$C$39:$C$782,СВЦЭМ!$A$39:$A$782,$A121,СВЦЭМ!$B$39:$B$782,L$113)+'СЕТ СН'!$I$9+СВЦЭМ!$D$10+'СЕТ СН'!$I$5-'СЕТ СН'!$I$17</f>
        <v>5774.5064267300004</v>
      </c>
      <c r="M121" s="36">
        <f>SUMIFS(СВЦЭМ!$C$39:$C$782,СВЦЭМ!$A$39:$A$782,$A121,СВЦЭМ!$B$39:$B$782,M$113)+'СЕТ СН'!$I$9+СВЦЭМ!$D$10+'СЕТ СН'!$I$5-'СЕТ СН'!$I$17</f>
        <v>5795.2360701199996</v>
      </c>
      <c r="N121" s="36">
        <f>SUMIFS(СВЦЭМ!$C$39:$C$782,СВЦЭМ!$A$39:$A$782,$A121,СВЦЭМ!$B$39:$B$782,N$113)+'СЕТ СН'!$I$9+СВЦЭМ!$D$10+'СЕТ СН'!$I$5-'СЕТ СН'!$I$17</f>
        <v>5791.1931037699997</v>
      </c>
      <c r="O121" s="36">
        <f>SUMIFS(СВЦЭМ!$C$39:$C$782,СВЦЭМ!$A$39:$A$782,$A121,СВЦЭМ!$B$39:$B$782,O$113)+'СЕТ СН'!$I$9+СВЦЭМ!$D$10+'СЕТ СН'!$I$5-'СЕТ СН'!$I$17</f>
        <v>5820.3403530300002</v>
      </c>
      <c r="P121" s="36">
        <f>SUMIFS(СВЦЭМ!$C$39:$C$782,СВЦЭМ!$A$39:$A$782,$A121,СВЦЭМ!$B$39:$B$782,P$113)+'СЕТ СН'!$I$9+СВЦЭМ!$D$10+'СЕТ СН'!$I$5-'СЕТ СН'!$I$17</f>
        <v>5858.5556038600007</v>
      </c>
      <c r="Q121" s="36">
        <f>SUMIFS(СВЦЭМ!$C$39:$C$782,СВЦЭМ!$A$39:$A$782,$A121,СВЦЭМ!$B$39:$B$782,Q$113)+'СЕТ СН'!$I$9+СВЦЭМ!$D$10+'СЕТ СН'!$I$5-'СЕТ СН'!$I$17</f>
        <v>5852.0797616300006</v>
      </c>
      <c r="R121" s="36">
        <f>SUMIFS(СВЦЭМ!$C$39:$C$782,СВЦЭМ!$A$39:$A$782,$A121,СВЦЭМ!$B$39:$B$782,R$113)+'СЕТ СН'!$I$9+СВЦЭМ!$D$10+'СЕТ СН'!$I$5-'СЕТ СН'!$I$17</f>
        <v>5857.7267144200005</v>
      </c>
      <c r="S121" s="36">
        <f>SUMIFS(СВЦЭМ!$C$39:$C$782,СВЦЭМ!$A$39:$A$782,$A121,СВЦЭМ!$B$39:$B$782,S$113)+'СЕТ СН'!$I$9+СВЦЭМ!$D$10+'СЕТ СН'!$I$5-'СЕТ СН'!$I$17</f>
        <v>5844.2538705700008</v>
      </c>
      <c r="T121" s="36">
        <f>SUMIFS(СВЦЭМ!$C$39:$C$782,СВЦЭМ!$A$39:$A$782,$A121,СВЦЭМ!$B$39:$B$782,T$113)+'СЕТ СН'!$I$9+СВЦЭМ!$D$10+'СЕТ СН'!$I$5-'СЕТ СН'!$I$17</f>
        <v>5798.0496015000008</v>
      </c>
      <c r="U121" s="36">
        <f>SUMIFS(СВЦЭМ!$C$39:$C$782,СВЦЭМ!$A$39:$A$782,$A121,СВЦЭМ!$B$39:$B$782,U$113)+'СЕТ СН'!$I$9+СВЦЭМ!$D$10+'СЕТ СН'!$I$5-'СЕТ СН'!$I$17</f>
        <v>5798.3096578599998</v>
      </c>
      <c r="V121" s="36">
        <f>SUMIFS(СВЦЭМ!$C$39:$C$782,СВЦЭМ!$A$39:$A$782,$A121,СВЦЭМ!$B$39:$B$782,V$113)+'СЕТ СН'!$I$9+СВЦЭМ!$D$10+'СЕТ СН'!$I$5-'СЕТ СН'!$I$17</f>
        <v>5798.1891406699997</v>
      </c>
      <c r="W121" s="36">
        <f>SUMIFS(СВЦЭМ!$C$39:$C$782,СВЦЭМ!$A$39:$A$782,$A121,СВЦЭМ!$B$39:$B$782,W$113)+'СЕТ СН'!$I$9+СВЦЭМ!$D$10+'СЕТ СН'!$I$5-'СЕТ СН'!$I$17</f>
        <v>5813.9384293700004</v>
      </c>
      <c r="X121" s="36">
        <f>SUMIFS(СВЦЭМ!$C$39:$C$782,СВЦЭМ!$A$39:$A$782,$A121,СВЦЭМ!$B$39:$B$782,X$113)+'СЕТ СН'!$I$9+СВЦЭМ!$D$10+'СЕТ СН'!$I$5-'СЕТ СН'!$I$17</f>
        <v>5847.1105700099997</v>
      </c>
      <c r="Y121" s="36">
        <f>SUMIFS(СВЦЭМ!$C$39:$C$782,СВЦЭМ!$A$39:$A$782,$A121,СВЦЭМ!$B$39:$B$782,Y$113)+'СЕТ СН'!$I$9+СВЦЭМ!$D$10+'СЕТ СН'!$I$5-'СЕТ СН'!$I$17</f>
        <v>5854.01031444</v>
      </c>
    </row>
    <row r="122" spans="1:25" ht="15.75" x14ac:dyDescent="0.2">
      <c r="A122" s="35">
        <f t="shared" si="3"/>
        <v>45331</v>
      </c>
      <c r="B122" s="36">
        <f>SUMIFS(СВЦЭМ!$C$39:$C$782,СВЦЭМ!$A$39:$A$782,$A122,СВЦЭМ!$B$39:$B$782,B$113)+'СЕТ СН'!$I$9+СВЦЭМ!$D$10+'СЕТ СН'!$I$5-'СЕТ СН'!$I$17</f>
        <v>5917.1843033599998</v>
      </c>
      <c r="C122" s="36">
        <f>SUMIFS(СВЦЭМ!$C$39:$C$782,СВЦЭМ!$A$39:$A$782,$A122,СВЦЭМ!$B$39:$B$782,C$113)+'СЕТ СН'!$I$9+СВЦЭМ!$D$10+'СЕТ СН'!$I$5-'СЕТ СН'!$I$17</f>
        <v>5968.0190716300003</v>
      </c>
      <c r="D122" s="36">
        <f>SUMIFS(СВЦЭМ!$C$39:$C$782,СВЦЭМ!$A$39:$A$782,$A122,СВЦЭМ!$B$39:$B$782,D$113)+'СЕТ СН'!$I$9+СВЦЭМ!$D$10+'СЕТ СН'!$I$5-'СЕТ СН'!$I$17</f>
        <v>5982.9806055400004</v>
      </c>
      <c r="E122" s="36">
        <f>SUMIFS(СВЦЭМ!$C$39:$C$782,СВЦЭМ!$A$39:$A$782,$A122,СВЦЭМ!$B$39:$B$782,E$113)+'СЕТ СН'!$I$9+СВЦЭМ!$D$10+'СЕТ СН'!$I$5-'СЕТ СН'!$I$17</f>
        <v>5996.3306001500005</v>
      </c>
      <c r="F122" s="36">
        <f>SUMIFS(СВЦЭМ!$C$39:$C$782,СВЦЭМ!$A$39:$A$782,$A122,СВЦЭМ!$B$39:$B$782,F$113)+'СЕТ СН'!$I$9+СВЦЭМ!$D$10+'СЕТ СН'!$I$5-'СЕТ СН'!$I$17</f>
        <v>5999.42728627</v>
      </c>
      <c r="G122" s="36">
        <f>SUMIFS(СВЦЭМ!$C$39:$C$782,СВЦЭМ!$A$39:$A$782,$A122,СВЦЭМ!$B$39:$B$782,G$113)+'СЕТ СН'!$I$9+СВЦЭМ!$D$10+'СЕТ СН'!$I$5-'СЕТ СН'!$I$17</f>
        <v>5964.17214031</v>
      </c>
      <c r="H122" s="36">
        <f>SUMIFS(СВЦЭМ!$C$39:$C$782,СВЦЭМ!$A$39:$A$782,$A122,СВЦЭМ!$B$39:$B$782,H$113)+'СЕТ СН'!$I$9+СВЦЭМ!$D$10+'СЕТ СН'!$I$5-'СЕТ СН'!$I$17</f>
        <v>5900.5766848000003</v>
      </c>
      <c r="I122" s="36">
        <f>SUMIFS(СВЦЭМ!$C$39:$C$782,СВЦЭМ!$A$39:$A$782,$A122,СВЦЭМ!$B$39:$B$782,I$113)+'СЕТ СН'!$I$9+СВЦЭМ!$D$10+'СЕТ СН'!$I$5-'СЕТ СН'!$I$17</f>
        <v>5845.2975585100003</v>
      </c>
      <c r="J122" s="36">
        <f>SUMIFS(СВЦЭМ!$C$39:$C$782,СВЦЭМ!$A$39:$A$782,$A122,СВЦЭМ!$B$39:$B$782,J$113)+'СЕТ СН'!$I$9+СВЦЭМ!$D$10+'СЕТ СН'!$I$5-'СЕТ СН'!$I$17</f>
        <v>5827.4172789800004</v>
      </c>
      <c r="K122" s="36">
        <f>SUMIFS(СВЦЭМ!$C$39:$C$782,СВЦЭМ!$A$39:$A$782,$A122,СВЦЭМ!$B$39:$B$782,K$113)+'СЕТ СН'!$I$9+СВЦЭМ!$D$10+'СЕТ СН'!$I$5-'СЕТ СН'!$I$17</f>
        <v>5826.5890547600002</v>
      </c>
      <c r="L122" s="36">
        <f>SUMIFS(СВЦЭМ!$C$39:$C$782,СВЦЭМ!$A$39:$A$782,$A122,СВЦЭМ!$B$39:$B$782,L$113)+'СЕТ СН'!$I$9+СВЦЭМ!$D$10+'СЕТ СН'!$I$5-'СЕТ СН'!$I$17</f>
        <v>5811.2584235900003</v>
      </c>
      <c r="M122" s="36">
        <f>SUMIFS(СВЦЭМ!$C$39:$C$782,СВЦЭМ!$A$39:$A$782,$A122,СВЦЭМ!$B$39:$B$782,M$113)+'СЕТ СН'!$I$9+СВЦЭМ!$D$10+'СЕТ СН'!$I$5-'СЕТ СН'!$I$17</f>
        <v>5828.4053808500003</v>
      </c>
      <c r="N122" s="36">
        <f>SUMIFS(СВЦЭМ!$C$39:$C$782,СВЦЭМ!$A$39:$A$782,$A122,СВЦЭМ!$B$39:$B$782,N$113)+'СЕТ СН'!$I$9+СВЦЭМ!$D$10+'СЕТ СН'!$I$5-'СЕТ СН'!$I$17</f>
        <v>5831.3293227800004</v>
      </c>
      <c r="O122" s="36">
        <f>SUMIFS(СВЦЭМ!$C$39:$C$782,СВЦЭМ!$A$39:$A$782,$A122,СВЦЭМ!$B$39:$B$782,O$113)+'СЕТ СН'!$I$9+СВЦЭМ!$D$10+'СЕТ СН'!$I$5-'СЕТ СН'!$I$17</f>
        <v>5827.5871617400007</v>
      </c>
      <c r="P122" s="36">
        <f>SUMIFS(СВЦЭМ!$C$39:$C$782,СВЦЭМ!$A$39:$A$782,$A122,СВЦЭМ!$B$39:$B$782,P$113)+'СЕТ СН'!$I$9+СВЦЭМ!$D$10+'СЕТ СН'!$I$5-'СЕТ СН'!$I$17</f>
        <v>5853.9509450400001</v>
      </c>
      <c r="Q122" s="36">
        <f>SUMIFS(СВЦЭМ!$C$39:$C$782,СВЦЭМ!$A$39:$A$782,$A122,СВЦЭМ!$B$39:$B$782,Q$113)+'СЕТ СН'!$I$9+СВЦЭМ!$D$10+'СЕТ СН'!$I$5-'СЕТ СН'!$I$17</f>
        <v>5866.0992751100002</v>
      </c>
      <c r="R122" s="36">
        <f>SUMIFS(СВЦЭМ!$C$39:$C$782,СВЦЭМ!$A$39:$A$782,$A122,СВЦЭМ!$B$39:$B$782,R$113)+'СЕТ СН'!$I$9+СВЦЭМ!$D$10+'СЕТ СН'!$I$5-'СЕТ СН'!$I$17</f>
        <v>5866.00538684</v>
      </c>
      <c r="S122" s="36">
        <f>SUMIFS(СВЦЭМ!$C$39:$C$782,СВЦЭМ!$A$39:$A$782,$A122,СВЦЭМ!$B$39:$B$782,S$113)+'СЕТ СН'!$I$9+СВЦЭМ!$D$10+'СЕТ СН'!$I$5-'СЕТ СН'!$I$17</f>
        <v>5863.3846764900009</v>
      </c>
      <c r="T122" s="36">
        <f>SUMIFS(СВЦЭМ!$C$39:$C$782,СВЦЭМ!$A$39:$A$782,$A122,СВЦЭМ!$B$39:$B$782,T$113)+'СЕТ СН'!$I$9+СВЦЭМ!$D$10+'СЕТ СН'!$I$5-'СЕТ СН'!$I$17</f>
        <v>5816.4162718799998</v>
      </c>
      <c r="U122" s="36">
        <f>SUMIFS(СВЦЭМ!$C$39:$C$782,СВЦЭМ!$A$39:$A$782,$A122,СВЦЭМ!$B$39:$B$782,U$113)+'СЕТ СН'!$I$9+СВЦЭМ!$D$10+'СЕТ СН'!$I$5-'СЕТ СН'!$I$17</f>
        <v>5818.5093711999998</v>
      </c>
      <c r="V122" s="36">
        <f>SUMIFS(СВЦЭМ!$C$39:$C$782,СВЦЭМ!$A$39:$A$782,$A122,СВЦЭМ!$B$39:$B$782,V$113)+'СЕТ СН'!$I$9+СВЦЭМ!$D$10+'СЕТ СН'!$I$5-'СЕТ СН'!$I$17</f>
        <v>5818.7604737199999</v>
      </c>
      <c r="W122" s="36">
        <f>SUMIFS(СВЦЭМ!$C$39:$C$782,СВЦЭМ!$A$39:$A$782,$A122,СВЦЭМ!$B$39:$B$782,W$113)+'СЕТ СН'!$I$9+СВЦЭМ!$D$10+'СЕТ СН'!$I$5-'СЕТ СН'!$I$17</f>
        <v>5819.8278495600007</v>
      </c>
      <c r="X122" s="36">
        <f>SUMIFS(СВЦЭМ!$C$39:$C$782,СВЦЭМ!$A$39:$A$782,$A122,СВЦЭМ!$B$39:$B$782,X$113)+'СЕТ СН'!$I$9+СВЦЭМ!$D$10+'СЕТ СН'!$I$5-'СЕТ СН'!$I$17</f>
        <v>5855.4119625900003</v>
      </c>
      <c r="Y122" s="36">
        <f>SUMIFS(СВЦЭМ!$C$39:$C$782,СВЦЭМ!$A$39:$A$782,$A122,СВЦЭМ!$B$39:$B$782,Y$113)+'СЕТ СН'!$I$9+СВЦЭМ!$D$10+'СЕТ СН'!$I$5-'СЕТ СН'!$I$17</f>
        <v>5958.1413242400004</v>
      </c>
    </row>
    <row r="123" spans="1:25" ht="15.75" x14ac:dyDescent="0.2">
      <c r="A123" s="35">
        <f t="shared" si="3"/>
        <v>45332</v>
      </c>
      <c r="B123" s="36">
        <f>SUMIFS(СВЦЭМ!$C$39:$C$782,СВЦЭМ!$A$39:$A$782,$A123,СВЦЭМ!$B$39:$B$782,B$113)+'СЕТ СН'!$I$9+СВЦЭМ!$D$10+'СЕТ СН'!$I$5-'СЕТ СН'!$I$17</f>
        <v>5923.7765034700005</v>
      </c>
      <c r="C123" s="36">
        <f>SUMIFS(СВЦЭМ!$C$39:$C$782,СВЦЭМ!$A$39:$A$782,$A123,СВЦЭМ!$B$39:$B$782,C$113)+'СЕТ СН'!$I$9+СВЦЭМ!$D$10+'СЕТ СН'!$I$5-'СЕТ СН'!$I$17</f>
        <v>5928.2232183800006</v>
      </c>
      <c r="D123" s="36">
        <f>SUMIFS(СВЦЭМ!$C$39:$C$782,СВЦЭМ!$A$39:$A$782,$A123,СВЦЭМ!$B$39:$B$782,D$113)+'СЕТ СН'!$I$9+СВЦЭМ!$D$10+'СЕТ СН'!$I$5-'СЕТ СН'!$I$17</f>
        <v>5961.9701103799998</v>
      </c>
      <c r="E123" s="36">
        <f>SUMIFS(СВЦЭМ!$C$39:$C$782,СВЦЭМ!$A$39:$A$782,$A123,СВЦЭМ!$B$39:$B$782,E$113)+'СЕТ СН'!$I$9+СВЦЭМ!$D$10+'СЕТ СН'!$I$5-'СЕТ СН'!$I$17</f>
        <v>5976.2911868400006</v>
      </c>
      <c r="F123" s="36">
        <f>SUMIFS(СВЦЭМ!$C$39:$C$782,СВЦЭМ!$A$39:$A$782,$A123,СВЦЭМ!$B$39:$B$782,F$113)+'СЕТ СН'!$I$9+СВЦЭМ!$D$10+'СЕТ СН'!$I$5-'СЕТ СН'!$I$17</f>
        <v>5974.7930096500004</v>
      </c>
      <c r="G123" s="36">
        <f>SUMIFS(СВЦЭМ!$C$39:$C$782,СВЦЭМ!$A$39:$A$782,$A123,СВЦЭМ!$B$39:$B$782,G$113)+'СЕТ СН'!$I$9+СВЦЭМ!$D$10+'СЕТ СН'!$I$5-'СЕТ СН'!$I$17</f>
        <v>5951.5374352800009</v>
      </c>
      <c r="H123" s="36">
        <f>SUMIFS(СВЦЭМ!$C$39:$C$782,СВЦЭМ!$A$39:$A$782,$A123,СВЦЭМ!$B$39:$B$782,H$113)+'СЕТ СН'!$I$9+СВЦЭМ!$D$10+'СЕТ СН'!$I$5-'СЕТ СН'!$I$17</f>
        <v>5932.0628482600005</v>
      </c>
      <c r="I123" s="36">
        <f>SUMIFS(СВЦЭМ!$C$39:$C$782,СВЦЭМ!$A$39:$A$782,$A123,СВЦЭМ!$B$39:$B$782,I$113)+'СЕТ СН'!$I$9+СВЦЭМ!$D$10+'СЕТ СН'!$I$5-'СЕТ СН'!$I$17</f>
        <v>5903.2181468800009</v>
      </c>
      <c r="J123" s="36">
        <f>SUMIFS(СВЦЭМ!$C$39:$C$782,СВЦЭМ!$A$39:$A$782,$A123,СВЦЭМ!$B$39:$B$782,J$113)+'СЕТ СН'!$I$9+СВЦЭМ!$D$10+'СЕТ СН'!$I$5-'СЕТ СН'!$I$17</f>
        <v>5860.9383033800004</v>
      </c>
      <c r="K123" s="36">
        <f>SUMIFS(СВЦЭМ!$C$39:$C$782,СВЦЭМ!$A$39:$A$782,$A123,СВЦЭМ!$B$39:$B$782,K$113)+'СЕТ СН'!$I$9+СВЦЭМ!$D$10+'СЕТ СН'!$I$5-'СЕТ СН'!$I$17</f>
        <v>5814.5530917300002</v>
      </c>
      <c r="L123" s="36">
        <f>SUMIFS(СВЦЭМ!$C$39:$C$782,СВЦЭМ!$A$39:$A$782,$A123,СВЦЭМ!$B$39:$B$782,L$113)+'СЕТ СН'!$I$9+СВЦЭМ!$D$10+'СЕТ СН'!$I$5-'СЕТ СН'!$I$17</f>
        <v>5793.7692948799995</v>
      </c>
      <c r="M123" s="36">
        <f>SUMIFS(СВЦЭМ!$C$39:$C$782,СВЦЭМ!$A$39:$A$782,$A123,СВЦЭМ!$B$39:$B$782,M$113)+'СЕТ СН'!$I$9+СВЦЭМ!$D$10+'СЕТ СН'!$I$5-'СЕТ СН'!$I$17</f>
        <v>5807.0444155300002</v>
      </c>
      <c r="N123" s="36">
        <f>SUMIFS(СВЦЭМ!$C$39:$C$782,СВЦЭМ!$A$39:$A$782,$A123,СВЦЭМ!$B$39:$B$782,N$113)+'СЕТ СН'!$I$9+СВЦЭМ!$D$10+'СЕТ СН'!$I$5-'СЕТ СН'!$I$17</f>
        <v>5834.7860376200006</v>
      </c>
      <c r="O123" s="36">
        <f>SUMIFS(СВЦЭМ!$C$39:$C$782,СВЦЭМ!$A$39:$A$782,$A123,СВЦЭМ!$B$39:$B$782,O$113)+'СЕТ СН'!$I$9+СВЦЭМ!$D$10+'СЕТ СН'!$I$5-'СЕТ СН'!$I$17</f>
        <v>5844.8968767799997</v>
      </c>
      <c r="P123" s="36">
        <f>SUMIFS(СВЦЭМ!$C$39:$C$782,СВЦЭМ!$A$39:$A$782,$A123,СВЦЭМ!$B$39:$B$782,P$113)+'СЕТ СН'!$I$9+СВЦЭМ!$D$10+'СЕТ СН'!$I$5-'СЕТ СН'!$I$17</f>
        <v>5858.0040588900001</v>
      </c>
      <c r="Q123" s="36">
        <f>SUMIFS(СВЦЭМ!$C$39:$C$782,СВЦЭМ!$A$39:$A$782,$A123,СВЦЭМ!$B$39:$B$782,Q$113)+'СЕТ СН'!$I$9+СВЦЭМ!$D$10+'СЕТ СН'!$I$5-'СЕТ СН'!$I$17</f>
        <v>5875.6054600300004</v>
      </c>
      <c r="R123" s="36">
        <f>SUMIFS(СВЦЭМ!$C$39:$C$782,СВЦЭМ!$A$39:$A$782,$A123,СВЦЭМ!$B$39:$B$782,R$113)+'СЕТ СН'!$I$9+СВЦЭМ!$D$10+'СЕТ СН'!$I$5-'СЕТ СН'!$I$17</f>
        <v>5884.7199349500006</v>
      </c>
      <c r="S123" s="36">
        <f>SUMIFS(СВЦЭМ!$C$39:$C$782,СВЦЭМ!$A$39:$A$782,$A123,СВЦЭМ!$B$39:$B$782,S$113)+'СЕТ СН'!$I$9+СВЦЭМ!$D$10+'СЕТ СН'!$I$5-'СЕТ СН'!$I$17</f>
        <v>5876.1211029300002</v>
      </c>
      <c r="T123" s="36">
        <f>SUMIFS(СВЦЭМ!$C$39:$C$782,СВЦЭМ!$A$39:$A$782,$A123,СВЦЭМ!$B$39:$B$782,T$113)+'СЕТ СН'!$I$9+СВЦЭМ!$D$10+'СЕТ СН'!$I$5-'СЕТ СН'!$I$17</f>
        <v>5820.7087640400005</v>
      </c>
      <c r="U123" s="36">
        <f>SUMIFS(СВЦЭМ!$C$39:$C$782,СВЦЭМ!$A$39:$A$782,$A123,СВЦЭМ!$B$39:$B$782,U$113)+'СЕТ СН'!$I$9+СВЦЭМ!$D$10+'СЕТ СН'!$I$5-'СЕТ СН'!$I$17</f>
        <v>5811.6995291200001</v>
      </c>
      <c r="V123" s="36">
        <f>SUMIFS(СВЦЭМ!$C$39:$C$782,СВЦЭМ!$A$39:$A$782,$A123,СВЦЭМ!$B$39:$B$782,V$113)+'СЕТ СН'!$I$9+СВЦЭМ!$D$10+'СЕТ СН'!$I$5-'СЕТ СН'!$I$17</f>
        <v>5817.4402026000007</v>
      </c>
      <c r="W123" s="36">
        <f>SUMIFS(СВЦЭМ!$C$39:$C$782,СВЦЭМ!$A$39:$A$782,$A123,СВЦЭМ!$B$39:$B$782,W$113)+'СЕТ СН'!$I$9+СВЦЭМ!$D$10+'СЕТ СН'!$I$5-'СЕТ СН'!$I$17</f>
        <v>5829.62526316</v>
      </c>
      <c r="X123" s="36">
        <f>SUMIFS(СВЦЭМ!$C$39:$C$782,СВЦЭМ!$A$39:$A$782,$A123,СВЦЭМ!$B$39:$B$782,X$113)+'СЕТ СН'!$I$9+СВЦЭМ!$D$10+'СЕТ СН'!$I$5-'СЕТ СН'!$I$17</f>
        <v>5847.5119288400001</v>
      </c>
      <c r="Y123" s="36">
        <f>SUMIFS(СВЦЭМ!$C$39:$C$782,СВЦЭМ!$A$39:$A$782,$A123,СВЦЭМ!$B$39:$B$782,Y$113)+'СЕТ СН'!$I$9+СВЦЭМ!$D$10+'СЕТ СН'!$I$5-'СЕТ СН'!$I$17</f>
        <v>5863.1036331100004</v>
      </c>
    </row>
    <row r="124" spans="1:25" ht="15.75" x14ac:dyDescent="0.2">
      <c r="A124" s="35">
        <f t="shared" si="3"/>
        <v>45333</v>
      </c>
      <c r="B124" s="36">
        <f>SUMIFS(СВЦЭМ!$C$39:$C$782,СВЦЭМ!$A$39:$A$782,$A124,СВЦЭМ!$B$39:$B$782,B$113)+'СЕТ СН'!$I$9+СВЦЭМ!$D$10+'СЕТ СН'!$I$5-'СЕТ СН'!$I$17</f>
        <v>5846.54090387</v>
      </c>
      <c r="C124" s="36">
        <f>SUMIFS(СВЦЭМ!$C$39:$C$782,СВЦЭМ!$A$39:$A$782,$A124,СВЦЭМ!$B$39:$B$782,C$113)+'СЕТ СН'!$I$9+СВЦЭМ!$D$10+'СЕТ СН'!$I$5-'СЕТ СН'!$I$17</f>
        <v>5888.9504877199997</v>
      </c>
      <c r="D124" s="36">
        <f>SUMIFS(СВЦЭМ!$C$39:$C$782,СВЦЭМ!$A$39:$A$782,$A124,СВЦЭМ!$B$39:$B$782,D$113)+'СЕТ СН'!$I$9+СВЦЭМ!$D$10+'СЕТ СН'!$I$5-'СЕТ СН'!$I$17</f>
        <v>5930.5438461499998</v>
      </c>
      <c r="E124" s="36">
        <f>SUMIFS(СВЦЭМ!$C$39:$C$782,СВЦЭМ!$A$39:$A$782,$A124,СВЦЭМ!$B$39:$B$782,E$113)+'СЕТ СН'!$I$9+СВЦЭМ!$D$10+'СЕТ СН'!$I$5-'СЕТ СН'!$I$17</f>
        <v>5936.8621448499998</v>
      </c>
      <c r="F124" s="36">
        <f>SUMIFS(СВЦЭМ!$C$39:$C$782,СВЦЭМ!$A$39:$A$782,$A124,СВЦЭМ!$B$39:$B$782,F$113)+'СЕТ СН'!$I$9+СВЦЭМ!$D$10+'СЕТ СН'!$I$5-'СЕТ СН'!$I$17</f>
        <v>5938.1002186400001</v>
      </c>
      <c r="G124" s="36">
        <f>SUMIFS(СВЦЭМ!$C$39:$C$782,СВЦЭМ!$A$39:$A$782,$A124,СВЦЭМ!$B$39:$B$782,G$113)+'СЕТ СН'!$I$9+СВЦЭМ!$D$10+'СЕТ СН'!$I$5-'СЕТ СН'!$I$17</f>
        <v>5920.7357825100007</v>
      </c>
      <c r="H124" s="36">
        <f>SUMIFS(СВЦЭМ!$C$39:$C$782,СВЦЭМ!$A$39:$A$782,$A124,СВЦЭМ!$B$39:$B$782,H$113)+'СЕТ СН'!$I$9+СВЦЭМ!$D$10+'СЕТ СН'!$I$5-'СЕТ СН'!$I$17</f>
        <v>5889.4310804300003</v>
      </c>
      <c r="I124" s="36">
        <f>SUMIFS(СВЦЭМ!$C$39:$C$782,СВЦЭМ!$A$39:$A$782,$A124,СВЦЭМ!$B$39:$B$782,I$113)+'СЕТ СН'!$I$9+СВЦЭМ!$D$10+'СЕТ СН'!$I$5-'СЕТ СН'!$I$17</f>
        <v>5877.4901566500002</v>
      </c>
      <c r="J124" s="36">
        <f>SUMIFS(СВЦЭМ!$C$39:$C$782,СВЦЭМ!$A$39:$A$782,$A124,СВЦЭМ!$B$39:$B$782,J$113)+'СЕТ СН'!$I$9+СВЦЭМ!$D$10+'СЕТ СН'!$I$5-'СЕТ СН'!$I$17</f>
        <v>5852.44569477</v>
      </c>
      <c r="K124" s="36">
        <f>SUMIFS(СВЦЭМ!$C$39:$C$782,СВЦЭМ!$A$39:$A$782,$A124,СВЦЭМ!$B$39:$B$782,K$113)+'СЕТ СН'!$I$9+СВЦЭМ!$D$10+'СЕТ СН'!$I$5-'СЕТ СН'!$I$17</f>
        <v>5808.6922445199998</v>
      </c>
      <c r="L124" s="36">
        <f>SUMIFS(СВЦЭМ!$C$39:$C$782,СВЦЭМ!$A$39:$A$782,$A124,СВЦЭМ!$B$39:$B$782,L$113)+'СЕТ СН'!$I$9+СВЦЭМ!$D$10+'СЕТ СН'!$I$5-'СЕТ СН'!$I$17</f>
        <v>5810.7481079200006</v>
      </c>
      <c r="M124" s="36">
        <f>SUMIFS(СВЦЭМ!$C$39:$C$782,СВЦЭМ!$A$39:$A$782,$A124,СВЦЭМ!$B$39:$B$782,M$113)+'СЕТ СН'!$I$9+СВЦЭМ!$D$10+'СЕТ СН'!$I$5-'СЕТ СН'!$I$17</f>
        <v>5820.46561105</v>
      </c>
      <c r="N124" s="36">
        <f>SUMIFS(СВЦЭМ!$C$39:$C$782,СВЦЭМ!$A$39:$A$782,$A124,СВЦЭМ!$B$39:$B$782,N$113)+'СЕТ СН'!$I$9+СВЦЭМ!$D$10+'СЕТ СН'!$I$5-'СЕТ СН'!$I$17</f>
        <v>5833.98107514</v>
      </c>
      <c r="O124" s="36">
        <f>SUMIFS(СВЦЭМ!$C$39:$C$782,СВЦЭМ!$A$39:$A$782,$A124,СВЦЭМ!$B$39:$B$782,O$113)+'СЕТ СН'!$I$9+СВЦЭМ!$D$10+'СЕТ СН'!$I$5-'СЕТ СН'!$I$17</f>
        <v>5870.8295933099998</v>
      </c>
      <c r="P124" s="36">
        <f>SUMIFS(СВЦЭМ!$C$39:$C$782,СВЦЭМ!$A$39:$A$782,$A124,СВЦЭМ!$B$39:$B$782,P$113)+'СЕТ СН'!$I$9+СВЦЭМ!$D$10+'СЕТ СН'!$I$5-'СЕТ СН'!$I$17</f>
        <v>5882.7849803400004</v>
      </c>
      <c r="Q124" s="36">
        <f>SUMIFS(СВЦЭМ!$C$39:$C$782,СВЦЭМ!$A$39:$A$782,$A124,СВЦЭМ!$B$39:$B$782,Q$113)+'СЕТ СН'!$I$9+СВЦЭМ!$D$10+'СЕТ СН'!$I$5-'СЕТ СН'!$I$17</f>
        <v>5915.5454747000003</v>
      </c>
      <c r="R124" s="36">
        <f>SUMIFS(СВЦЭМ!$C$39:$C$782,СВЦЭМ!$A$39:$A$782,$A124,СВЦЭМ!$B$39:$B$782,R$113)+'СЕТ СН'!$I$9+СВЦЭМ!$D$10+'СЕТ СН'!$I$5-'СЕТ СН'!$I$17</f>
        <v>5913.7269527600001</v>
      </c>
      <c r="S124" s="36">
        <f>SUMIFS(СВЦЭМ!$C$39:$C$782,СВЦЭМ!$A$39:$A$782,$A124,СВЦЭМ!$B$39:$B$782,S$113)+'СЕТ СН'!$I$9+СВЦЭМ!$D$10+'СЕТ СН'!$I$5-'СЕТ СН'!$I$17</f>
        <v>5879.3554476000008</v>
      </c>
      <c r="T124" s="36">
        <f>SUMIFS(СВЦЭМ!$C$39:$C$782,СВЦЭМ!$A$39:$A$782,$A124,СВЦЭМ!$B$39:$B$782,T$113)+'СЕТ СН'!$I$9+СВЦЭМ!$D$10+'СЕТ СН'!$I$5-'СЕТ СН'!$I$17</f>
        <v>5841.6459229200009</v>
      </c>
      <c r="U124" s="36">
        <f>SUMIFS(СВЦЭМ!$C$39:$C$782,СВЦЭМ!$A$39:$A$782,$A124,СВЦЭМ!$B$39:$B$782,U$113)+'СЕТ СН'!$I$9+СВЦЭМ!$D$10+'СЕТ СН'!$I$5-'СЕТ СН'!$I$17</f>
        <v>5794.9251513300005</v>
      </c>
      <c r="V124" s="36">
        <f>SUMIFS(СВЦЭМ!$C$39:$C$782,СВЦЭМ!$A$39:$A$782,$A124,СВЦЭМ!$B$39:$B$782,V$113)+'СЕТ СН'!$I$9+СВЦЭМ!$D$10+'СЕТ СН'!$I$5-'СЕТ СН'!$I$17</f>
        <v>5848.7668281900005</v>
      </c>
      <c r="W124" s="36">
        <f>SUMIFS(СВЦЭМ!$C$39:$C$782,СВЦЭМ!$A$39:$A$782,$A124,СВЦЭМ!$B$39:$B$782,W$113)+'СЕТ СН'!$I$9+СВЦЭМ!$D$10+'СЕТ СН'!$I$5-'СЕТ СН'!$I$17</f>
        <v>5866.3677728800003</v>
      </c>
      <c r="X124" s="36">
        <f>SUMIFS(СВЦЭМ!$C$39:$C$782,СВЦЭМ!$A$39:$A$782,$A124,СВЦЭМ!$B$39:$B$782,X$113)+'СЕТ СН'!$I$9+СВЦЭМ!$D$10+'СЕТ СН'!$I$5-'СЕТ СН'!$I$17</f>
        <v>5910.4297423300004</v>
      </c>
      <c r="Y124" s="36">
        <f>SUMIFS(СВЦЭМ!$C$39:$C$782,СВЦЭМ!$A$39:$A$782,$A124,СВЦЭМ!$B$39:$B$782,Y$113)+'СЕТ СН'!$I$9+СВЦЭМ!$D$10+'СЕТ СН'!$I$5-'СЕТ СН'!$I$17</f>
        <v>5919.3768770000006</v>
      </c>
    </row>
    <row r="125" spans="1:25" ht="15.75" x14ac:dyDescent="0.2">
      <c r="A125" s="35">
        <f t="shared" si="3"/>
        <v>45334</v>
      </c>
      <c r="B125" s="36">
        <f>SUMIFS(СВЦЭМ!$C$39:$C$782,СВЦЭМ!$A$39:$A$782,$A125,СВЦЭМ!$B$39:$B$782,B$113)+'СЕТ СН'!$I$9+СВЦЭМ!$D$10+'СЕТ СН'!$I$5-'СЕТ СН'!$I$17</f>
        <v>5841.9716650500004</v>
      </c>
      <c r="C125" s="36">
        <f>SUMIFS(СВЦЭМ!$C$39:$C$782,СВЦЭМ!$A$39:$A$782,$A125,СВЦЭМ!$B$39:$B$782,C$113)+'СЕТ СН'!$I$9+СВЦЭМ!$D$10+'СЕТ СН'!$I$5-'СЕТ СН'!$I$17</f>
        <v>5899.0404684200003</v>
      </c>
      <c r="D125" s="36">
        <f>SUMIFS(СВЦЭМ!$C$39:$C$782,СВЦЭМ!$A$39:$A$782,$A125,СВЦЭМ!$B$39:$B$782,D$113)+'СЕТ СН'!$I$9+СВЦЭМ!$D$10+'СЕТ СН'!$I$5-'СЕТ СН'!$I$17</f>
        <v>5928.5349427900001</v>
      </c>
      <c r="E125" s="36">
        <f>SUMIFS(СВЦЭМ!$C$39:$C$782,СВЦЭМ!$A$39:$A$782,$A125,СВЦЭМ!$B$39:$B$782,E$113)+'СЕТ СН'!$I$9+СВЦЭМ!$D$10+'СЕТ СН'!$I$5-'СЕТ СН'!$I$17</f>
        <v>5935.5277318500002</v>
      </c>
      <c r="F125" s="36">
        <f>SUMIFS(СВЦЭМ!$C$39:$C$782,СВЦЭМ!$A$39:$A$782,$A125,СВЦЭМ!$B$39:$B$782,F$113)+'СЕТ СН'!$I$9+СВЦЭМ!$D$10+'СЕТ СН'!$I$5-'СЕТ СН'!$I$17</f>
        <v>5927.22202397</v>
      </c>
      <c r="G125" s="36">
        <f>SUMIFS(СВЦЭМ!$C$39:$C$782,СВЦЭМ!$A$39:$A$782,$A125,СВЦЭМ!$B$39:$B$782,G$113)+'СЕТ СН'!$I$9+СВЦЭМ!$D$10+'СЕТ СН'!$I$5-'СЕТ СН'!$I$17</f>
        <v>5919.0740620300003</v>
      </c>
      <c r="H125" s="36">
        <f>SUMIFS(СВЦЭМ!$C$39:$C$782,СВЦЭМ!$A$39:$A$782,$A125,СВЦЭМ!$B$39:$B$782,H$113)+'СЕТ СН'!$I$9+СВЦЭМ!$D$10+'СЕТ СН'!$I$5-'СЕТ СН'!$I$17</f>
        <v>5911.0327680700002</v>
      </c>
      <c r="I125" s="36">
        <f>SUMIFS(СВЦЭМ!$C$39:$C$782,СВЦЭМ!$A$39:$A$782,$A125,СВЦЭМ!$B$39:$B$782,I$113)+'СЕТ СН'!$I$9+СВЦЭМ!$D$10+'СЕТ СН'!$I$5-'СЕТ СН'!$I$17</f>
        <v>5820.1646486000009</v>
      </c>
      <c r="J125" s="36">
        <f>SUMIFS(СВЦЭМ!$C$39:$C$782,СВЦЭМ!$A$39:$A$782,$A125,СВЦЭМ!$B$39:$B$782,J$113)+'СЕТ СН'!$I$9+СВЦЭМ!$D$10+'СЕТ СН'!$I$5-'СЕТ СН'!$I$17</f>
        <v>5758.3018644900003</v>
      </c>
      <c r="K125" s="36">
        <f>SUMIFS(СВЦЭМ!$C$39:$C$782,СВЦЭМ!$A$39:$A$782,$A125,СВЦЭМ!$B$39:$B$782,K$113)+'СЕТ СН'!$I$9+СВЦЭМ!$D$10+'СЕТ СН'!$I$5-'СЕТ СН'!$I$17</f>
        <v>5747.21440024</v>
      </c>
      <c r="L125" s="36">
        <f>SUMIFS(СВЦЭМ!$C$39:$C$782,СВЦЭМ!$A$39:$A$782,$A125,СВЦЭМ!$B$39:$B$782,L$113)+'СЕТ СН'!$I$9+СВЦЭМ!$D$10+'СЕТ СН'!$I$5-'СЕТ СН'!$I$17</f>
        <v>5754.1981207900008</v>
      </c>
      <c r="M125" s="36">
        <f>SUMIFS(СВЦЭМ!$C$39:$C$782,СВЦЭМ!$A$39:$A$782,$A125,СВЦЭМ!$B$39:$B$782,M$113)+'СЕТ СН'!$I$9+СВЦЭМ!$D$10+'СЕТ СН'!$I$5-'СЕТ СН'!$I$17</f>
        <v>5776.5090860199998</v>
      </c>
      <c r="N125" s="36">
        <f>SUMIFS(СВЦЭМ!$C$39:$C$782,СВЦЭМ!$A$39:$A$782,$A125,СВЦЭМ!$B$39:$B$782,N$113)+'СЕТ СН'!$I$9+СВЦЭМ!$D$10+'СЕТ СН'!$I$5-'СЕТ СН'!$I$17</f>
        <v>5782.9200975799995</v>
      </c>
      <c r="O125" s="36">
        <f>SUMIFS(СВЦЭМ!$C$39:$C$782,СВЦЭМ!$A$39:$A$782,$A125,СВЦЭМ!$B$39:$B$782,O$113)+'СЕТ СН'!$I$9+СВЦЭМ!$D$10+'СЕТ СН'!$I$5-'СЕТ СН'!$I$17</f>
        <v>5794.1178278099997</v>
      </c>
      <c r="P125" s="36">
        <f>SUMIFS(СВЦЭМ!$C$39:$C$782,СВЦЭМ!$A$39:$A$782,$A125,СВЦЭМ!$B$39:$B$782,P$113)+'СЕТ СН'!$I$9+СВЦЭМ!$D$10+'СЕТ СН'!$I$5-'СЕТ СН'!$I$17</f>
        <v>5812.8486819500004</v>
      </c>
      <c r="Q125" s="36">
        <f>SUMIFS(СВЦЭМ!$C$39:$C$782,СВЦЭМ!$A$39:$A$782,$A125,СВЦЭМ!$B$39:$B$782,Q$113)+'СЕТ СН'!$I$9+СВЦЭМ!$D$10+'СЕТ СН'!$I$5-'СЕТ СН'!$I$17</f>
        <v>5827.83438062</v>
      </c>
      <c r="R125" s="36">
        <f>SUMIFS(СВЦЭМ!$C$39:$C$782,СВЦЭМ!$A$39:$A$782,$A125,СВЦЭМ!$B$39:$B$782,R$113)+'СЕТ СН'!$I$9+СВЦЭМ!$D$10+'СЕТ СН'!$I$5-'СЕТ СН'!$I$17</f>
        <v>5819.1290929700008</v>
      </c>
      <c r="S125" s="36">
        <f>SUMIFS(СВЦЭМ!$C$39:$C$782,СВЦЭМ!$A$39:$A$782,$A125,СВЦЭМ!$B$39:$B$782,S$113)+'СЕТ СН'!$I$9+СВЦЭМ!$D$10+'СЕТ СН'!$I$5-'СЕТ СН'!$I$17</f>
        <v>5803.5975573200003</v>
      </c>
      <c r="T125" s="36">
        <f>SUMIFS(СВЦЭМ!$C$39:$C$782,СВЦЭМ!$A$39:$A$782,$A125,СВЦЭМ!$B$39:$B$782,T$113)+'СЕТ СН'!$I$9+СВЦЭМ!$D$10+'СЕТ СН'!$I$5-'СЕТ СН'!$I$17</f>
        <v>5763.0706814300001</v>
      </c>
      <c r="U125" s="36">
        <f>SUMIFS(СВЦЭМ!$C$39:$C$782,СВЦЭМ!$A$39:$A$782,$A125,СВЦЭМ!$B$39:$B$782,U$113)+'СЕТ СН'!$I$9+СВЦЭМ!$D$10+'СЕТ СН'!$I$5-'СЕТ СН'!$I$17</f>
        <v>5748.4375287800003</v>
      </c>
      <c r="V125" s="36">
        <f>SUMIFS(СВЦЭМ!$C$39:$C$782,СВЦЭМ!$A$39:$A$782,$A125,СВЦЭМ!$B$39:$B$782,V$113)+'СЕТ СН'!$I$9+СВЦЭМ!$D$10+'СЕТ СН'!$I$5-'СЕТ СН'!$I$17</f>
        <v>5802.1907285800007</v>
      </c>
      <c r="W125" s="36">
        <f>SUMIFS(СВЦЭМ!$C$39:$C$782,СВЦЭМ!$A$39:$A$782,$A125,СВЦЭМ!$B$39:$B$782,W$113)+'СЕТ СН'!$I$9+СВЦЭМ!$D$10+'СЕТ СН'!$I$5-'СЕТ СН'!$I$17</f>
        <v>5825.7088414000009</v>
      </c>
      <c r="X125" s="36">
        <f>SUMIFS(СВЦЭМ!$C$39:$C$782,СВЦЭМ!$A$39:$A$782,$A125,СВЦЭМ!$B$39:$B$782,X$113)+'СЕТ СН'!$I$9+СВЦЭМ!$D$10+'СЕТ СН'!$I$5-'СЕТ СН'!$I$17</f>
        <v>5863.2037833900004</v>
      </c>
      <c r="Y125" s="36">
        <f>SUMIFS(СВЦЭМ!$C$39:$C$782,СВЦЭМ!$A$39:$A$782,$A125,СВЦЭМ!$B$39:$B$782,Y$113)+'СЕТ СН'!$I$9+СВЦЭМ!$D$10+'СЕТ СН'!$I$5-'СЕТ СН'!$I$17</f>
        <v>5878.6349260200004</v>
      </c>
    </row>
    <row r="126" spans="1:25" ht="15.75" x14ac:dyDescent="0.2">
      <c r="A126" s="35">
        <f t="shared" si="3"/>
        <v>45335</v>
      </c>
      <c r="B126" s="36">
        <f>SUMIFS(СВЦЭМ!$C$39:$C$782,СВЦЭМ!$A$39:$A$782,$A126,СВЦЭМ!$B$39:$B$782,B$113)+'СЕТ СН'!$I$9+СВЦЭМ!$D$10+'СЕТ СН'!$I$5-'СЕТ СН'!$I$17</f>
        <v>5916.6092810600003</v>
      </c>
      <c r="C126" s="36">
        <f>SUMIFS(СВЦЭМ!$C$39:$C$782,СВЦЭМ!$A$39:$A$782,$A126,СВЦЭМ!$B$39:$B$782,C$113)+'СЕТ СН'!$I$9+СВЦЭМ!$D$10+'СЕТ СН'!$I$5-'СЕТ СН'!$I$17</f>
        <v>5943.0378601900002</v>
      </c>
      <c r="D126" s="36">
        <f>SUMIFS(СВЦЭМ!$C$39:$C$782,СВЦЭМ!$A$39:$A$782,$A126,СВЦЭМ!$B$39:$B$782,D$113)+'СЕТ СН'!$I$9+СВЦЭМ!$D$10+'СЕТ СН'!$I$5-'СЕТ СН'!$I$17</f>
        <v>5968.0075531399998</v>
      </c>
      <c r="E126" s="36">
        <f>SUMIFS(СВЦЭМ!$C$39:$C$782,СВЦЭМ!$A$39:$A$782,$A126,СВЦЭМ!$B$39:$B$782,E$113)+'СЕТ СН'!$I$9+СВЦЭМ!$D$10+'СЕТ СН'!$I$5-'СЕТ СН'!$I$17</f>
        <v>5980.1143371400003</v>
      </c>
      <c r="F126" s="36">
        <f>SUMIFS(СВЦЭМ!$C$39:$C$782,СВЦЭМ!$A$39:$A$782,$A126,СВЦЭМ!$B$39:$B$782,F$113)+'СЕТ СН'!$I$9+СВЦЭМ!$D$10+'СЕТ СН'!$I$5-'СЕТ СН'!$I$17</f>
        <v>5974.9302892800006</v>
      </c>
      <c r="G126" s="36">
        <f>SUMIFS(СВЦЭМ!$C$39:$C$782,СВЦЭМ!$A$39:$A$782,$A126,СВЦЭМ!$B$39:$B$782,G$113)+'СЕТ СН'!$I$9+СВЦЭМ!$D$10+'СЕТ СН'!$I$5-'СЕТ СН'!$I$17</f>
        <v>5947.0218944700009</v>
      </c>
      <c r="H126" s="36">
        <f>SUMIFS(СВЦЭМ!$C$39:$C$782,СВЦЭМ!$A$39:$A$782,$A126,СВЦЭМ!$B$39:$B$782,H$113)+'СЕТ СН'!$I$9+СВЦЭМ!$D$10+'СЕТ СН'!$I$5-'СЕТ СН'!$I$17</f>
        <v>5869.6163314599999</v>
      </c>
      <c r="I126" s="36">
        <f>SUMIFS(СВЦЭМ!$C$39:$C$782,СВЦЭМ!$A$39:$A$782,$A126,СВЦЭМ!$B$39:$B$782,I$113)+'СЕТ СН'!$I$9+СВЦЭМ!$D$10+'СЕТ СН'!$I$5-'СЕТ СН'!$I$17</f>
        <v>5813.2569144400004</v>
      </c>
      <c r="J126" s="36">
        <f>SUMIFS(СВЦЭМ!$C$39:$C$782,СВЦЭМ!$A$39:$A$782,$A126,СВЦЭМ!$B$39:$B$782,J$113)+'СЕТ СН'!$I$9+СВЦЭМ!$D$10+'СЕТ СН'!$I$5-'СЕТ СН'!$I$17</f>
        <v>5764.6077652500007</v>
      </c>
      <c r="K126" s="36">
        <f>SUMIFS(СВЦЭМ!$C$39:$C$782,СВЦЭМ!$A$39:$A$782,$A126,СВЦЭМ!$B$39:$B$782,K$113)+'СЕТ СН'!$I$9+СВЦЭМ!$D$10+'СЕТ СН'!$I$5-'СЕТ СН'!$I$17</f>
        <v>5751.9483840299999</v>
      </c>
      <c r="L126" s="36">
        <f>SUMIFS(СВЦЭМ!$C$39:$C$782,СВЦЭМ!$A$39:$A$782,$A126,СВЦЭМ!$B$39:$B$782,L$113)+'СЕТ СН'!$I$9+СВЦЭМ!$D$10+'СЕТ СН'!$I$5-'СЕТ СН'!$I$17</f>
        <v>5742.4383115700002</v>
      </c>
      <c r="M126" s="36">
        <f>SUMIFS(СВЦЭМ!$C$39:$C$782,СВЦЭМ!$A$39:$A$782,$A126,СВЦЭМ!$B$39:$B$782,M$113)+'СЕТ СН'!$I$9+СВЦЭМ!$D$10+'СЕТ СН'!$I$5-'СЕТ СН'!$I$17</f>
        <v>5767.7814590100006</v>
      </c>
      <c r="N126" s="36">
        <f>SUMIFS(СВЦЭМ!$C$39:$C$782,СВЦЭМ!$A$39:$A$782,$A126,СВЦЭМ!$B$39:$B$782,N$113)+'СЕТ СН'!$I$9+СВЦЭМ!$D$10+'СЕТ СН'!$I$5-'СЕТ СН'!$I$17</f>
        <v>5764.4679732000004</v>
      </c>
      <c r="O126" s="36">
        <f>SUMIFS(СВЦЭМ!$C$39:$C$782,СВЦЭМ!$A$39:$A$782,$A126,СВЦЭМ!$B$39:$B$782,O$113)+'СЕТ СН'!$I$9+СВЦЭМ!$D$10+'СЕТ СН'!$I$5-'СЕТ СН'!$I$17</f>
        <v>5821.7895387000008</v>
      </c>
      <c r="P126" s="36">
        <f>SUMIFS(СВЦЭМ!$C$39:$C$782,СВЦЭМ!$A$39:$A$782,$A126,СВЦЭМ!$B$39:$B$782,P$113)+'СЕТ СН'!$I$9+СВЦЭМ!$D$10+'СЕТ СН'!$I$5-'СЕТ СН'!$I$17</f>
        <v>5814.0762158800007</v>
      </c>
      <c r="Q126" s="36">
        <f>SUMIFS(СВЦЭМ!$C$39:$C$782,СВЦЭМ!$A$39:$A$782,$A126,СВЦЭМ!$B$39:$B$782,Q$113)+'СЕТ СН'!$I$9+СВЦЭМ!$D$10+'СЕТ СН'!$I$5-'СЕТ СН'!$I$17</f>
        <v>5837.0088115899998</v>
      </c>
      <c r="R126" s="36">
        <f>SUMIFS(СВЦЭМ!$C$39:$C$782,СВЦЭМ!$A$39:$A$782,$A126,СВЦЭМ!$B$39:$B$782,R$113)+'СЕТ СН'!$I$9+СВЦЭМ!$D$10+'СЕТ СН'!$I$5-'СЕТ СН'!$I$17</f>
        <v>5824.8269643500007</v>
      </c>
      <c r="S126" s="36">
        <f>SUMIFS(СВЦЭМ!$C$39:$C$782,СВЦЭМ!$A$39:$A$782,$A126,СВЦЭМ!$B$39:$B$782,S$113)+'СЕТ СН'!$I$9+СВЦЭМ!$D$10+'СЕТ СН'!$I$5-'СЕТ СН'!$I$17</f>
        <v>5793.6668141299997</v>
      </c>
      <c r="T126" s="36">
        <f>SUMIFS(СВЦЭМ!$C$39:$C$782,СВЦЭМ!$A$39:$A$782,$A126,СВЦЭМ!$B$39:$B$782,T$113)+'СЕТ СН'!$I$9+СВЦЭМ!$D$10+'СЕТ СН'!$I$5-'СЕТ СН'!$I$17</f>
        <v>5748.9736536</v>
      </c>
      <c r="U126" s="36">
        <f>SUMIFS(СВЦЭМ!$C$39:$C$782,СВЦЭМ!$A$39:$A$782,$A126,СВЦЭМ!$B$39:$B$782,U$113)+'СЕТ СН'!$I$9+СВЦЭМ!$D$10+'СЕТ СН'!$I$5-'СЕТ СН'!$I$17</f>
        <v>5767.0571344100008</v>
      </c>
      <c r="V126" s="36">
        <f>SUMIFS(СВЦЭМ!$C$39:$C$782,СВЦЭМ!$A$39:$A$782,$A126,СВЦЭМ!$B$39:$B$782,V$113)+'СЕТ СН'!$I$9+СВЦЭМ!$D$10+'СЕТ СН'!$I$5-'СЕТ СН'!$I$17</f>
        <v>5814.1643180999999</v>
      </c>
      <c r="W126" s="36">
        <f>SUMIFS(СВЦЭМ!$C$39:$C$782,СВЦЭМ!$A$39:$A$782,$A126,СВЦЭМ!$B$39:$B$782,W$113)+'СЕТ СН'!$I$9+СВЦЭМ!$D$10+'СЕТ СН'!$I$5-'СЕТ СН'!$I$17</f>
        <v>5812.4786179800003</v>
      </c>
      <c r="X126" s="36">
        <f>SUMIFS(СВЦЭМ!$C$39:$C$782,СВЦЭМ!$A$39:$A$782,$A126,СВЦЭМ!$B$39:$B$782,X$113)+'СЕТ СН'!$I$9+СВЦЭМ!$D$10+'СЕТ СН'!$I$5-'СЕТ СН'!$I$17</f>
        <v>5834.9750541499998</v>
      </c>
      <c r="Y126" s="36">
        <f>SUMIFS(СВЦЭМ!$C$39:$C$782,СВЦЭМ!$A$39:$A$782,$A126,СВЦЭМ!$B$39:$B$782,Y$113)+'СЕТ СН'!$I$9+СВЦЭМ!$D$10+'СЕТ СН'!$I$5-'СЕТ СН'!$I$17</f>
        <v>5852.8963457900009</v>
      </c>
    </row>
    <row r="127" spans="1:25" ht="15.75" x14ac:dyDescent="0.2">
      <c r="A127" s="35">
        <f t="shared" si="3"/>
        <v>45336</v>
      </c>
      <c r="B127" s="36">
        <f>SUMIFS(СВЦЭМ!$C$39:$C$782,СВЦЭМ!$A$39:$A$782,$A127,СВЦЭМ!$B$39:$B$782,B$113)+'СЕТ СН'!$I$9+СВЦЭМ!$D$10+'СЕТ СН'!$I$5-'СЕТ СН'!$I$17</f>
        <v>5966.0488637600001</v>
      </c>
      <c r="C127" s="36">
        <f>SUMIFS(СВЦЭМ!$C$39:$C$782,СВЦЭМ!$A$39:$A$782,$A127,СВЦЭМ!$B$39:$B$782,C$113)+'СЕТ СН'!$I$9+СВЦЭМ!$D$10+'СЕТ СН'!$I$5-'СЕТ СН'!$I$17</f>
        <v>5998.1708097999999</v>
      </c>
      <c r="D127" s="36">
        <f>SUMIFS(СВЦЭМ!$C$39:$C$782,СВЦЭМ!$A$39:$A$782,$A127,СВЦЭМ!$B$39:$B$782,D$113)+'СЕТ СН'!$I$9+СВЦЭМ!$D$10+'СЕТ СН'!$I$5-'СЕТ СН'!$I$17</f>
        <v>6015.5507918900003</v>
      </c>
      <c r="E127" s="36">
        <f>SUMIFS(СВЦЭМ!$C$39:$C$782,СВЦЭМ!$A$39:$A$782,$A127,СВЦЭМ!$B$39:$B$782,E$113)+'СЕТ СН'!$I$9+СВЦЭМ!$D$10+'СЕТ СН'!$I$5-'СЕТ СН'!$I$17</f>
        <v>6037.5881808900003</v>
      </c>
      <c r="F127" s="36">
        <f>SUMIFS(СВЦЭМ!$C$39:$C$782,СВЦЭМ!$A$39:$A$782,$A127,СВЦЭМ!$B$39:$B$782,F$113)+'СЕТ СН'!$I$9+СВЦЭМ!$D$10+'СЕТ СН'!$I$5-'СЕТ СН'!$I$17</f>
        <v>6018.0419536299996</v>
      </c>
      <c r="G127" s="36">
        <f>SUMIFS(СВЦЭМ!$C$39:$C$782,СВЦЭМ!$A$39:$A$782,$A127,СВЦЭМ!$B$39:$B$782,G$113)+'СЕТ СН'!$I$9+СВЦЭМ!$D$10+'СЕТ СН'!$I$5-'СЕТ СН'!$I$17</f>
        <v>5991.7299072200003</v>
      </c>
      <c r="H127" s="36">
        <f>SUMIFS(СВЦЭМ!$C$39:$C$782,СВЦЭМ!$A$39:$A$782,$A127,СВЦЭМ!$B$39:$B$782,H$113)+'СЕТ СН'!$I$9+СВЦЭМ!$D$10+'СЕТ СН'!$I$5-'СЕТ СН'!$I$17</f>
        <v>5926.5642566400002</v>
      </c>
      <c r="I127" s="36">
        <f>SUMIFS(СВЦЭМ!$C$39:$C$782,СВЦЭМ!$A$39:$A$782,$A127,СВЦЭМ!$B$39:$B$782,I$113)+'СЕТ СН'!$I$9+СВЦЭМ!$D$10+'СЕТ СН'!$I$5-'СЕТ СН'!$I$17</f>
        <v>5875.6081751600004</v>
      </c>
      <c r="J127" s="36">
        <f>SUMIFS(СВЦЭМ!$C$39:$C$782,СВЦЭМ!$A$39:$A$782,$A127,СВЦЭМ!$B$39:$B$782,J$113)+'СЕТ СН'!$I$9+СВЦЭМ!$D$10+'СЕТ СН'!$I$5-'СЕТ СН'!$I$17</f>
        <v>5826.4265006500009</v>
      </c>
      <c r="K127" s="36">
        <f>SUMIFS(СВЦЭМ!$C$39:$C$782,СВЦЭМ!$A$39:$A$782,$A127,СВЦЭМ!$B$39:$B$782,K$113)+'СЕТ СН'!$I$9+СВЦЭМ!$D$10+'СЕТ СН'!$I$5-'СЕТ СН'!$I$17</f>
        <v>5812.0194654099996</v>
      </c>
      <c r="L127" s="36">
        <f>SUMIFS(СВЦЭМ!$C$39:$C$782,СВЦЭМ!$A$39:$A$782,$A127,СВЦЭМ!$B$39:$B$782,L$113)+'СЕТ СН'!$I$9+СВЦЭМ!$D$10+'СЕТ СН'!$I$5-'СЕТ СН'!$I$17</f>
        <v>5820.9618969900002</v>
      </c>
      <c r="M127" s="36">
        <f>SUMIFS(СВЦЭМ!$C$39:$C$782,СВЦЭМ!$A$39:$A$782,$A127,СВЦЭМ!$B$39:$B$782,M$113)+'СЕТ СН'!$I$9+СВЦЭМ!$D$10+'СЕТ СН'!$I$5-'СЕТ СН'!$I$17</f>
        <v>5836.00105626</v>
      </c>
      <c r="N127" s="36">
        <f>SUMIFS(СВЦЭМ!$C$39:$C$782,СВЦЭМ!$A$39:$A$782,$A127,СВЦЭМ!$B$39:$B$782,N$113)+'СЕТ СН'!$I$9+СВЦЭМ!$D$10+'СЕТ СН'!$I$5-'СЕТ СН'!$I$17</f>
        <v>5841.8742296500004</v>
      </c>
      <c r="O127" s="36">
        <f>SUMIFS(СВЦЭМ!$C$39:$C$782,СВЦЭМ!$A$39:$A$782,$A127,СВЦЭМ!$B$39:$B$782,O$113)+'СЕТ СН'!$I$9+СВЦЭМ!$D$10+'СЕТ СН'!$I$5-'СЕТ СН'!$I$17</f>
        <v>5868.1976200099998</v>
      </c>
      <c r="P127" s="36">
        <f>SUMIFS(СВЦЭМ!$C$39:$C$782,СВЦЭМ!$A$39:$A$782,$A127,СВЦЭМ!$B$39:$B$782,P$113)+'СЕТ СН'!$I$9+СВЦЭМ!$D$10+'СЕТ СН'!$I$5-'СЕТ СН'!$I$17</f>
        <v>5894.6894411800004</v>
      </c>
      <c r="Q127" s="36">
        <f>SUMIFS(СВЦЭМ!$C$39:$C$782,СВЦЭМ!$A$39:$A$782,$A127,СВЦЭМ!$B$39:$B$782,Q$113)+'СЕТ СН'!$I$9+СВЦЭМ!$D$10+'СЕТ СН'!$I$5-'СЕТ СН'!$I$17</f>
        <v>5907.5628399800007</v>
      </c>
      <c r="R127" s="36">
        <f>SUMIFS(СВЦЭМ!$C$39:$C$782,СВЦЭМ!$A$39:$A$782,$A127,СВЦЭМ!$B$39:$B$782,R$113)+'СЕТ СН'!$I$9+СВЦЭМ!$D$10+'СЕТ СН'!$I$5-'СЕТ СН'!$I$17</f>
        <v>5911.0015917800001</v>
      </c>
      <c r="S127" s="36">
        <f>SUMIFS(СВЦЭМ!$C$39:$C$782,СВЦЭМ!$A$39:$A$782,$A127,СВЦЭМ!$B$39:$B$782,S$113)+'СЕТ СН'!$I$9+СВЦЭМ!$D$10+'СЕТ СН'!$I$5-'СЕТ СН'!$I$17</f>
        <v>5900.6971703899999</v>
      </c>
      <c r="T127" s="36">
        <f>SUMIFS(СВЦЭМ!$C$39:$C$782,СВЦЭМ!$A$39:$A$782,$A127,СВЦЭМ!$B$39:$B$782,T$113)+'СЕТ СН'!$I$9+СВЦЭМ!$D$10+'СЕТ СН'!$I$5-'СЕТ СН'!$I$17</f>
        <v>5853.0387909700003</v>
      </c>
      <c r="U127" s="36">
        <f>SUMIFS(СВЦЭМ!$C$39:$C$782,СВЦЭМ!$A$39:$A$782,$A127,СВЦЭМ!$B$39:$B$782,U$113)+'СЕТ СН'!$I$9+СВЦЭМ!$D$10+'СЕТ СН'!$I$5-'СЕТ СН'!$I$17</f>
        <v>5852.9287377800001</v>
      </c>
      <c r="V127" s="36">
        <f>SUMIFS(СВЦЭМ!$C$39:$C$782,СВЦЭМ!$A$39:$A$782,$A127,СВЦЭМ!$B$39:$B$782,V$113)+'СЕТ СН'!$I$9+СВЦЭМ!$D$10+'СЕТ СН'!$I$5-'СЕТ СН'!$I$17</f>
        <v>5899.0029702600004</v>
      </c>
      <c r="W127" s="36">
        <f>SUMIFS(СВЦЭМ!$C$39:$C$782,СВЦЭМ!$A$39:$A$782,$A127,СВЦЭМ!$B$39:$B$782,W$113)+'СЕТ СН'!$I$9+СВЦЭМ!$D$10+'СЕТ СН'!$I$5-'СЕТ СН'!$I$17</f>
        <v>5915.9327438600003</v>
      </c>
      <c r="X127" s="36">
        <f>SUMIFS(СВЦЭМ!$C$39:$C$782,СВЦЭМ!$A$39:$A$782,$A127,СВЦЭМ!$B$39:$B$782,X$113)+'СЕТ СН'!$I$9+СВЦЭМ!$D$10+'СЕТ СН'!$I$5-'СЕТ СН'!$I$17</f>
        <v>5933.4438387999999</v>
      </c>
      <c r="Y127" s="36">
        <f>SUMIFS(СВЦЭМ!$C$39:$C$782,СВЦЭМ!$A$39:$A$782,$A127,СВЦЭМ!$B$39:$B$782,Y$113)+'СЕТ СН'!$I$9+СВЦЭМ!$D$10+'СЕТ СН'!$I$5-'СЕТ СН'!$I$17</f>
        <v>5959.9224123000004</v>
      </c>
    </row>
    <row r="128" spans="1:25" ht="15.75" x14ac:dyDescent="0.2">
      <c r="A128" s="35">
        <f t="shared" si="3"/>
        <v>45337</v>
      </c>
      <c r="B128" s="36">
        <f>SUMIFS(СВЦЭМ!$C$39:$C$782,СВЦЭМ!$A$39:$A$782,$A128,СВЦЭМ!$B$39:$B$782,B$113)+'СЕТ СН'!$I$9+СВЦЭМ!$D$10+'СЕТ СН'!$I$5-'СЕТ СН'!$I$17</f>
        <v>6005.8376222900006</v>
      </c>
      <c r="C128" s="36">
        <f>SUMIFS(СВЦЭМ!$C$39:$C$782,СВЦЭМ!$A$39:$A$782,$A128,СВЦЭМ!$B$39:$B$782,C$113)+'СЕТ СН'!$I$9+СВЦЭМ!$D$10+'СЕТ СН'!$I$5-'СЕТ СН'!$I$17</f>
        <v>6042.5142291900002</v>
      </c>
      <c r="D128" s="36">
        <f>SUMIFS(СВЦЭМ!$C$39:$C$782,СВЦЭМ!$A$39:$A$782,$A128,СВЦЭМ!$B$39:$B$782,D$113)+'СЕТ СН'!$I$9+СВЦЭМ!$D$10+'СЕТ СН'!$I$5-'СЕТ СН'!$I$17</f>
        <v>6057.6618340200002</v>
      </c>
      <c r="E128" s="36">
        <f>SUMIFS(СВЦЭМ!$C$39:$C$782,СВЦЭМ!$A$39:$A$782,$A128,СВЦЭМ!$B$39:$B$782,E$113)+'СЕТ СН'!$I$9+СВЦЭМ!$D$10+'СЕТ СН'!$I$5-'СЕТ СН'!$I$17</f>
        <v>6052.6702398200005</v>
      </c>
      <c r="F128" s="36">
        <f>SUMIFS(СВЦЭМ!$C$39:$C$782,СВЦЭМ!$A$39:$A$782,$A128,СВЦЭМ!$B$39:$B$782,F$113)+'СЕТ СН'!$I$9+СВЦЭМ!$D$10+'СЕТ СН'!$I$5-'СЕТ СН'!$I$17</f>
        <v>6035.3545233799996</v>
      </c>
      <c r="G128" s="36">
        <f>SUMIFS(СВЦЭМ!$C$39:$C$782,СВЦЭМ!$A$39:$A$782,$A128,СВЦЭМ!$B$39:$B$782,G$113)+'СЕТ СН'!$I$9+СВЦЭМ!$D$10+'СЕТ СН'!$I$5-'СЕТ СН'!$I$17</f>
        <v>6033.8021298100002</v>
      </c>
      <c r="H128" s="36">
        <f>SUMIFS(СВЦЭМ!$C$39:$C$782,СВЦЭМ!$A$39:$A$782,$A128,СВЦЭМ!$B$39:$B$782,H$113)+'СЕТ СН'!$I$9+СВЦЭМ!$D$10+'СЕТ СН'!$I$5-'СЕТ СН'!$I$17</f>
        <v>5972.4264222000002</v>
      </c>
      <c r="I128" s="36">
        <f>SUMIFS(СВЦЭМ!$C$39:$C$782,СВЦЭМ!$A$39:$A$782,$A128,СВЦЭМ!$B$39:$B$782,I$113)+'СЕТ СН'!$I$9+СВЦЭМ!$D$10+'СЕТ СН'!$I$5-'СЕТ СН'!$I$17</f>
        <v>5942.7915235199998</v>
      </c>
      <c r="J128" s="36">
        <f>SUMIFS(СВЦЭМ!$C$39:$C$782,СВЦЭМ!$A$39:$A$782,$A128,СВЦЭМ!$B$39:$B$782,J$113)+'СЕТ СН'!$I$9+СВЦЭМ!$D$10+'СЕТ СН'!$I$5-'СЕТ СН'!$I$17</f>
        <v>5874.7907804400002</v>
      </c>
      <c r="K128" s="36">
        <f>SUMIFS(СВЦЭМ!$C$39:$C$782,СВЦЭМ!$A$39:$A$782,$A128,СВЦЭМ!$B$39:$B$782,K$113)+'СЕТ СН'!$I$9+СВЦЭМ!$D$10+'СЕТ СН'!$I$5-'СЕТ СН'!$I$17</f>
        <v>5851.1332051000009</v>
      </c>
      <c r="L128" s="36">
        <f>SUMIFS(СВЦЭМ!$C$39:$C$782,СВЦЭМ!$A$39:$A$782,$A128,СВЦЭМ!$B$39:$B$782,L$113)+'СЕТ СН'!$I$9+СВЦЭМ!$D$10+'СЕТ СН'!$I$5-'СЕТ СН'!$I$17</f>
        <v>5843.0927553199999</v>
      </c>
      <c r="M128" s="36">
        <f>SUMIFS(СВЦЭМ!$C$39:$C$782,СВЦЭМ!$A$39:$A$782,$A128,СВЦЭМ!$B$39:$B$782,M$113)+'СЕТ СН'!$I$9+СВЦЭМ!$D$10+'СЕТ СН'!$I$5-'СЕТ СН'!$I$17</f>
        <v>5852.7389344700005</v>
      </c>
      <c r="N128" s="36">
        <f>SUMIFS(СВЦЭМ!$C$39:$C$782,СВЦЭМ!$A$39:$A$782,$A128,СВЦЭМ!$B$39:$B$782,N$113)+'СЕТ СН'!$I$9+СВЦЭМ!$D$10+'СЕТ СН'!$I$5-'СЕТ СН'!$I$17</f>
        <v>5841.6229769900001</v>
      </c>
      <c r="O128" s="36">
        <f>SUMIFS(СВЦЭМ!$C$39:$C$782,СВЦЭМ!$A$39:$A$782,$A128,СВЦЭМ!$B$39:$B$782,O$113)+'СЕТ СН'!$I$9+СВЦЭМ!$D$10+'СЕТ СН'!$I$5-'СЕТ СН'!$I$17</f>
        <v>5868.7127307000001</v>
      </c>
      <c r="P128" s="36">
        <f>SUMIFS(СВЦЭМ!$C$39:$C$782,СВЦЭМ!$A$39:$A$782,$A128,СВЦЭМ!$B$39:$B$782,P$113)+'СЕТ СН'!$I$9+СВЦЭМ!$D$10+'СЕТ СН'!$I$5-'СЕТ СН'!$I$17</f>
        <v>5885.6887960200002</v>
      </c>
      <c r="Q128" s="36">
        <f>SUMIFS(СВЦЭМ!$C$39:$C$782,СВЦЭМ!$A$39:$A$782,$A128,СВЦЭМ!$B$39:$B$782,Q$113)+'СЕТ СН'!$I$9+СВЦЭМ!$D$10+'СЕТ СН'!$I$5-'СЕТ СН'!$I$17</f>
        <v>5911.4502428899996</v>
      </c>
      <c r="R128" s="36">
        <f>SUMIFS(СВЦЭМ!$C$39:$C$782,СВЦЭМ!$A$39:$A$782,$A128,СВЦЭМ!$B$39:$B$782,R$113)+'СЕТ СН'!$I$9+СВЦЭМ!$D$10+'СЕТ СН'!$I$5-'СЕТ СН'!$I$17</f>
        <v>5916.6212332600007</v>
      </c>
      <c r="S128" s="36">
        <f>SUMIFS(СВЦЭМ!$C$39:$C$782,СВЦЭМ!$A$39:$A$782,$A128,СВЦЭМ!$B$39:$B$782,S$113)+'СЕТ СН'!$I$9+СВЦЭМ!$D$10+'СЕТ СН'!$I$5-'СЕТ СН'!$I$17</f>
        <v>5890.2720506799997</v>
      </c>
      <c r="T128" s="36">
        <f>SUMIFS(СВЦЭМ!$C$39:$C$782,СВЦЭМ!$A$39:$A$782,$A128,СВЦЭМ!$B$39:$B$782,T$113)+'СЕТ СН'!$I$9+СВЦЭМ!$D$10+'СЕТ СН'!$I$5-'СЕТ СН'!$I$17</f>
        <v>5842.5030095399998</v>
      </c>
      <c r="U128" s="36">
        <f>SUMIFS(СВЦЭМ!$C$39:$C$782,СВЦЭМ!$A$39:$A$782,$A128,СВЦЭМ!$B$39:$B$782,U$113)+'СЕТ СН'!$I$9+СВЦЭМ!$D$10+'СЕТ СН'!$I$5-'СЕТ СН'!$I$17</f>
        <v>5829.9105625000002</v>
      </c>
      <c r="V128" s="36">
        <f>SUMIFS(СВЦЭМ!$C$39:$C$782,СВЦЭМ!$A$39:$A$782,$A128,СВЦЭМ!$B$39:$B$782,V$113)+'СЕТ СН'!$I$9+СВЦЭМ!$D$10+'СЕТ СН'!$I$5-'СЕТ СН'!$I$17</f>
        <v>5868.2724152000001</v>
      </c>
      <c r="W128" s="36">
        <f>SUMIFS(СВЦЭМ!$C$39:$C$782,СВЦЭМ!$A$39:$A$782,$A128,СВЦЭМ!$B$39:$B$782,W$113)+'СЕТ СН'!$I$9+СВЦЭМ!$D$10+'СЕТ СН'!$I$5-'СЕТ СН'!$I$17</f>
        <v>5887.9346015900001</v>
      </c>
      <c r="X128" s="36">
        <f>SUMIFS(СВЦЭМ!$C$39:$C$782,СВЦЭМ!$A$39:$A$782,$A128,СВЦЭМ!$B$39:$B$782,X$113)+'СЕТ СН'!$I$9+СВЦЭМ!$D$10+'СЕТ СН'!$I$5-'СЕТ СН'!$I$17</f>
        <v>5919.3747129000003</v>
      </c>
      <c r="Y128" s="36">
        <f>SUMIFS(СВЦЭМ!$C$39:$C$782,СВЦЭМ!$A$39:$A$782,$A128,СВЦЭМ!$B$39:$B$782,Y$113)+'СЕТ СН'!$I$9+СВЦЭМ!$D$10+'СЕТ СН'!$I$5-'СЕТ СН'!$I$17</f>
        <v>5942.5839327800004</v>
      </c>
    </row>
    <row r="129" spans="1:26" ht="15.75" x14ac:dyDescent="0.2">
      <c r="A129" s="35">
        <f t="shared" si="3"/>
        <v>45338</v>
      </c>
      <c r="B129" s="36">
        <f>SUMIFS(СВЦЭМ!$C$39:$C$782,СВЦЭМ!$A$39:$A$782,$A129,СВЦЭМ!$B$39:$B$782,B$113)+'СЕТ СН'!$I$9+СВЦЭМ!$D$10+'СЕТ СН'!$I$5-'СЕТ СН'!$I$17</f>
        <v>5965.5001720199998</v>
      </c>
      <c r="C129" s="36">
        <f>SUMIFS(СВЦЭМ!$C$39:$C$782,СВЦЭМ!$A$39:$A$782,$A129,СВЦЭМ!$B$39:$B$782,C$113)+'СЕТ СН'!$I$9+СВЦЭМ!$D$10+'СЕТ СН'!$I$5-'СЕТ СН'!$I$17</f>
        <v>6014.57176549</v>
      </c>
      <c r="D129" s="36">
        <f>SUMIFS(СВЦЭМ!$C$39:$C$782,СВЦЭМ!$A$39:$A$782,$A129,СВЦЭМ!$B$39:$B$782,D$113)+'СЕТ СН'!$I$9+СВЦЭМ!$D$10+'СЕТ СН'!$I$5-'СЕТ СН'!$I$17</f>
        <v>6010.6380534899999</v>
      </c>
      <c r="E129" s="36">
        <f>SUMIFS(СВЦЭМ!$C$39:$C$782,СВЦЭМ!$A$39:$A$782,$A129,СВЦЭМ!$B$39:$B$782,E$113)+'СЕТ СН'!$I$9+СВЦЭМ!$D$10+'СЕТ СН'!$I$5-'СЕТ СН'!$I$17</f>
        <v>6038.7434453000005</v>
      </c>
      <c r="F129" s="36">
        <f>SUMIFS(СВЦЭМ!$C$39:$C$782,СВЦЭМ!$A$39:$A$782,$A129,СВЦЭМ!$B$39:$B$782,F$113)+'СЕТ СН'!$I$9+СВЦЭМ!$D$10+'СЕТ СН'!$I$5-'СЕТ СН'!$I$17</f>
        <v>6011.9301692999998</v>
      </c>
      <c r="G129" s="36">
        <f>SUMIFS(СВЦЭМ!$C$39:$C$782,СВЦЭМ!$A$39:$A$782,$A129,СВЦЭМ!$B$39:$B$782,G$113)+'СЕТ СН'!$I$9+СВЦЭМ!$D$10+'СЕТ СН'!$I$5-'СЕТ СН'!$I$17</f>
        <v>5976.56000614</v>
      </c>
      <c r="H129" s="36">
        <f>SUMIFS(СВЦЭМ!$C$39:$C$782,СВЦЭМ!$A$39:$A$782,$A129,СВЦЭМ!$B$39:$B$782,H$113)+'СЕТ СН'!$I$9+СВЦЭМ!$D$10+'СЕТ СН'!$I$5-'СЕТ СН'!$I$17</f>
        <v>5929.8437761799996</v>
      </c>
      <c r="I129" s="36">
        <f>SUMIFS(СВЦЭМ!$C$39:$C$782,СВЦЭМ!$A$39:$A$782,$A129,СВЦЭМ!$B$39:$B$782,I$113)+'СЕТ СН'!$I$9+СВЦЭМ!$D$10+'СЕТ СН'!$I$5-'СЕТ СН'!$I$17</f>
        <v>5873.4739859399997</v>
      </c>
      <c r="J129" s="36">
        <f>SUMIFS(СВЦЭМ!$C$39:$C$782,СВЦЭМ!$A$39:$A$782,$A129,СВЦЭМ!$B$39:$B$782,J$113)+'СЕТ СН'!$I$9+СВЦЭМ!$D$10+'СЕТ СН'!$I$5-'СЕТ СН'!$I$17</f>
        <v>5829.0417394800006</v>
      </c>
      <c r="K129" s="36">
        <f>SUMIFS(СВЦЭМ!$C$39:$C$782,СВЦЭМ!$A$39:$A$782,$A129,СВЦЭМ!$B$39:$B$782,K$113)+'СЕТ СН'!$I$9+СВЦЭМ!$D$10+'СЕТ СН'!$I$5-'СЕТ СН'!$I$17</f>
        <v>5826.56386165</v>
      </c>
      <c r="L129" s="36">
        <f>SUMIFS(СВЦЭМ!$C$39:$C$782,СВЦЭМ!$A$39:$A$782,$A129,СВЦЭМ!$B$39:$B$782,L$113)+'СЕТ СН'!$I$9+СВЦЭМ!$D$10+'СЕТ СН'!$I$5-'СЕТ СН'!$I$17</f>
        <v>5843.3090569899996</v>
      </c>
      <c r="M129" s="36">
        <f>SUMIFS(СВЦЭМ!$C$39:$C$782,СВЦЭМ!$A$39:$A$782,$A129,СВЦЭМ!$B$39:$B$782,M$113)+'СЕТ СН'!$I$9+СВЦЭМ!$D$10+'СЕТ СН'!$I$5-'СЕТ СН'!$I$17</f>
        <v>5854.6126765600002</v>
      </c>
      <c r="N129" s="36">
        <f>SUMIFS(СВЦЭМ!$C$39:$C$782,СВЦЭМ!$A$39:$A$782,$A129,СВЦЭМ!$B$39:$B$782,N$113)+'СЕТ СН'!$I$9+СВЦЭМ!$D$10+'СЕТ СН'!$I$5-'СЕТ СН'!$I$17</f>
        <v>5855.0253893299996</v>
      </c>
      <c r="O129" s="36">
        <f>SUMIFS(СВЦЭМ!$C$39:$C$782,СВЦЭМ!$A$39:$A$782,$A129,СВЦЭМ!$B$39:$B$782,O$113)+'СЕТ СН'!$I$9+СВЦЭМ!$D$10+'СЕТ СН'!$I$5-'СЕТ СН'!$I$17</f>
        <v>5874.8972719900003</v>
      </c>
      <c r="P129" s="36">
        <f>SUMIFS(СВЦЭМ!$C$39:$C$782,СВЦЭМ!$A$39:$A$782,$A129,СВЦЭМ!$B$39:$B$782,P$113)+'СЕТ СН'!$I$9+СВЦЭМ!$D$10+'СЕТ СН'!$I$5-'СЕТ СН'!$I$17</f>
        <v>5892.9292889500002</v>
      </c>
      <c r="Q129" s="36">
        <f>SUMIFS(СВЦЭМ!$C$39:$C$782,СВЦЭМ!$A$39:$A$782,$A129,СВЦЭМ!$B$39:$B$782,Q$113)+'СЕТ СН'!$I$9+СВЦЭМ!$D$10+'СЕТ СН'!$I$5-'СЕТ СН'!$I$17</f>
        <v>5914.86414229</v>
      </c>
      <c r="R129" s="36">
        <f>SUMIFS(СВЦЭМ!$C$39:$C$782,СВЦЭМ!$A$39:$A$782,$A129,СВЦЭМ!$B$39:$B$782,R$113)+'СЕТ СН'!$I$9+СВЦЭМ!$D$10+'СЕТ СН'!$I$5-'СЕТ СН'!$I$17</f>
        <v>5910.1587372900003</v>
      </c>
      <c r="S129" s="36">
        <f>SUMIFS(СВЦЭМ!$C$39:$C$782,СВЦЭМ!$A$39:$A$782,$A129,СВЦЭМ!$B$39:$B$782,S$113)+'СЕТ СН'!$I$9+СВЦЭМ!$D$10+'СЕТ СН'!$I$5-'СЕТ СН'!$I$17</f>
        <v>5881.3605304700004</v>
      </c>
      <c r="T129" s="36">
        <f>SUMIFS(СВЦЭМ!$C$39:$C$782,СВЦЭМ!$A$39:$A$782,$A129,СВЦЭМ!$B$39:$B$782,T$113)+'СЕТ СН'!$I$9+СВЦЭМ!$D$10+'СЕТ СН'!$I$5-'СЕТ СН'!$I$17</f>
        <v>5833.4647433299997</v>
      </c>
      <c r="U129" s="36">
        <f>SUMIFS(СВЦЭМ!$C$39:$C$782,СВЦЭМ!$A$39:$A$782,$A129,СВЦЭМ!$B$39:$B$782,U$113)+'СЕТ СН'!$I$9+СВЦЭМ!$D$10+'СЕТ СН'!$I$5-'СЕТ СН'!$I$17</f>
        <v>5823.7054231399998</v>
      </c>
      <c r="V129" s="36">
        <f>SUMIFS(СВЦЭМ!$C$39:$C$782,СВЦЭМ!$A$39:$A$782,$A129,СВЦЭМ!$B$39:$B$782,V$113)+'СЕТ СН'!$I$9+СВЦЭМ!$D$10+'СЕТ СН'!$I$5-'СЕТ СН'!$I$17</f>
        <v>5858.6654853100008</v>
      </c>
      <c r="W129" s="36">
        <f>SUMIFS(СВЦЭМ!$C$39:$C$782,СВЦЭМ!$A$39:$A$782,$A129,СВЦЭМ!$B$39:$B$782,W$113)+'СЕТ СН'!$I$9+СВЦЭМ!$D$10+'СЕТ СН'!$I$5-'СЕТ СН'!$I$17</f>
        <v>5867.9654274200002</v>
      </c>
      <c r="X129" s="36">
        <f>SUMIFS(СВЦЭМ!$C$39:$C$782,СВЦЭМ!$A$39:$A$782,$A129,СВЦЭМ!$B$39:$B$782,X$113)+'СЕТ СН'!$I$9+СВЦЭМ!$D$10+'СЕТ СН'!$I$5-'СЕТ СН'!$I$17</f>
        <v>5910.81156328</v>
      </c>
      <c r="Y129" s="36">
        <f>SUMIFS(СВЦЭМ!$C$39:$C$782,СВЦЭМ!$A$39:$A$782,$A129,СВЦЭМ!$B$39:$B$782,Y$113)+'СЕТ СН'!$I$9+СВЦЭМ!$D$10+'СЕТ СН'!$I$5-'СЕТ СН'!$I$17</f>
        <v>5991.9779732099996</v>
      </c>
    </row>
    <row r="130" spans="1:26" ht="15.75" x14ac:dyDescent="0.2">
      <c r="A130" s="35">
        <f t="shared" si="3"/>
        <v>45339</v>
      </c>
      <c r="B130" s="36">
        <f>SUMIFS(СВЦЭМ!$C$39:$C$782,СВЦЭМ!$A$39:$A$782,$A130,СВЦЭМ!$B$39:$B$782,B$113)+'СЕТ СН'!$I$9+СВЦЭМ!$D$10+'СЕТ СН'!$I$5-'СЕТ СН'!$I$17</f>
        <v>6003.4320203000007</v>
      </c>
      <c r="C130" s="36">
        <f>SUMIFS(СВЦЭМ!$C$39:$C$782,СВЦЭМ!$A$39:$A$782,$A130,СВЦЭМ!$B$39:$B$782,C$113)+'СЕТ СН'!$I$9+СВЦЭМ!$D$10+'СЕТ СН'!$I$5-'СЕТ СН'!$I$17</f>
        <v>6004.0972108400001</v>
      </c>
      <c r="D130" s="36">
        <f>SUMIFS(СВЦЭМ!$C$39:$C$782,СВЦЭМ!$A$39:$A$782,$A130,СВЦЭМ!$B$39:$B$782,D$113)+'СЕТ СН'!$I$9+СВЦЭМ!$D$10+'СЕТ СН'!$I$5-'СЕТ СН'!$I$17</f>
        <v>6016.8826483600005</v>
      </c>
      <c r="E130" s="36">
        <f>SUMIFS(СВЦЭМ!$C$39:$C$782,СВЦЭМ!$A$39:$A$782,$A130,СВЦЭМ!$B$39:$B$782,E$113)+'СЕТ СН'!$I$9+СВЦЭМ!$D$10+'СЕТ СН'!$I$5-'СЕТ СН'!$I$17</f>
        <v>6008.9266860500002</v>
      </c>
      <c r="F130" s="36">
        <f>SUMIFS(СВЦЭМ!$C$39:$C$782,СВЦЭМ!$A$39:$A$782,$A130,СВЦЭМ!$B$39:$B$782,F$113)+'СЕТ СН'!$I$9+СВЦЭМ!$D$10+'СЕТ СН'!$I$5-'СЕТ СН'!$I$17</f>
        <v>6030.1827854800003</v>
      </c>
      <c r="G130" s="36">
        <f>SUMIFS(СВЦЭМ!$C$39:$C$782,СВЦЭМ!$A$39:$A$782,$A130,СВЦЭМ!$B$39:$B$782,G$113)+'СЕТ СН'!$I$9+СВЦЭМ!$D$10+'СЕТ СН'!$I$5-'СЕТ СН'!$I$17</f>
        <v>6013.94278261</v>
      </c>
      <c r="H130" s="36">
        <f>SUMIFS(СВЦЭМ!$C$39:$C$782,СВЦЭМ!$A$39:$A$782,$A130,СВЦЭМ!$B$39:$B$782,H$113)+'СЕТ СН'!$I$9+СВЦЭМ!$D$10+'СЕТ СН'!$I$5-'СЕТ СН'!$I$17</f>
        <v>5983.1233367100003</v>
      </c>
      <c r="I130" s="36">
        <f>SUMIFS(СВЦЭМ!$C$39:$C$782,СВЦЭМ!$A$39:$A$782,$A130,СВЦЭМ!$B$39:$B$782,I$113)+'СЕТ СН'!$I$9+СВЦЭМ!$D$10+'СЕТ СН'!$I$5-'СЕТ СН'!$I$17</f>
        <v>5956.7942232700007</v>
      </c>
      <c r="J130" s="36">
        <f>SUMIFS(СВЦЭМ!$C$39:$C$782,СВЦЭМ!$A$39:$A$782,$A130,СВЦЭМ!$B$39:$B$782,J$113)+'СЕТ СН'!$I$9+СВЦЭМ!$D$10+'СЕТ СН'!$I$5-'СЕТ СН'!$I$17</f>
        <v>5864.9582401600001</v>
      </c>
      <c r="K130" s="36">
        <f>SUMIFS(СВЦЭМ!$C$39:$C$782,СВЦЭМ!$A$39:$A$782,$A130,СВЦЭМ!$B$39:$B$782,K$113)+'СЕТ СН'!$I$9+СВЦЭМ!$D$10+'СЕТ СН'!$I$5-'СЕТ СН'!$I$17</f>
        <v>5808.9317410700005</v>
      </c>
      <c r="L130" s="36">
        <f>SUMIFS(СВЦЭМ!$C$39:$C$782,СВЦЭМ!$A$39:$A$782,$A130,СВЦЭМ!$B$39:$B$782,L$113)+'СЕТ СН'!$I$9+СВЦЭМ!$D$10+'СЕТ СН'!$I$5-'СЕТ СН'!$I$17</f>
        <v>5777.3510539500003</v>
      </c>
      <c r="M130" s="36">
        <f>SUMIFS(СВЦЭМ!$C$39:$C$782,СВЦЭМ!$A$39:$A$782,$A130,СВЦЭМ!$B$39:$B$782,M$113)+'СЕТ СН'!$I$9+СВЦЭМ!$D$10+'СЕТ СН'!$I$5-'СЕТ СН'!$I$17</f>
        <v>5786.4796434700002</v>
      </c>
      <c r="N130" s="36">
        <f>SUMIFS(СВЦЭМ!$C$39:$C$782,СВЦЭМ!$A$39:$A$782,$A130,СВЦЭМ!$B$39:$B$782,N$113)+'СЕТ СН'!$I$9+СВЦЭМ!$D$10+'СЕТ СН'!$I$5-'СЕТ СН'!$I$17</f>
        <v>5801.11218405</v>
      </c>
      <c r="O130" s="36">
        <f>SUMIFS(СВЦЭМ!$C$39:$C$782,СВЦЭМ!$A$39:$A$782,$A130,СВЦЭМ!$B$39:$B$782,O$113)+'СЕТ СН'!$I$9+СВЦЭМ!$D$10+'СЕТ СН'!$I$5-'СЕТ СН'!$I$17</f>
        <v>5832.7926937400007</v>
      </c>
      <c r="P130" s="36">
        <f>SUMIFS(СВЦЭМ!$C$39:$C$782,СВЦЭМ!$A$39:$A$782,$A130,СВЦЭМ!$B$39:$B$782,P$113)+'СЕТ СН'!$I$9+СВЦЭМ!$D$10+'СЕТ СН'!$I$5-'СЕТ СН'!$I$17</f>
        <v>5853.6568359400007</v>
      </c>
      <c r="Q130" s="36">
        <f>SUMIFS(СВЦЭМ!$C$39:$C$782,СВЦЭМ!$A$39:$A$782,$A130,СВЦЭМ!$B$39:$B$782,Q$113)+'СЕТ СН'!$I$9+СВЦЭМ!$D$10+'СЕТ СН'!$I$5-'СЕТ СН'!$I$17</f>
        <v>5868.4834675500006</v>
      </c>
      <c r="R130" s="36">
        <f>SUMIFS(СВЦЭМ!$C$39:$C$782,СВЦЭМ!$A$39:$A$782,$A130,СВЦЭМ!$B$39:$B$782,R$113)+'СЕТ СН'!$I$9+СВЦЭМ!$D$10+'СЕТ СН'!$I$5-'СЕТ СН'!$I$17</f>
        <v>5876.9003105600004</v>
      </c>
      <c r="S130" s="36">
        <f>SUMIFS(СВЦЭМ!$C$39:$C$782,СВЦЭМ!$A$39:$A$782,$A130,СВЦЭМ!$B$39:$B$782,S$113)+'СЕТ СН'!$I$9+СВЦЭМ!$D$10+'СЕТ СН'!$I$5-'СЕТ СН'!$I$17</f>
        <v>5855.6744699299998</v>
      </c>
      <c r="T130" s="36">
        <f>SUMIFS(СВЦЭМ!$C$39:$C$782,СВЦЭМ!$A$39:$A$782,$A130,СВЦЭМ!$B$39:$B$782,T$113)+'СЕТ СН'!$I$9+СВЦЭМ!$D$10+'СЕТ СН'!$I$5-'СЕТ СН'!$I$17</f>
        <v>5798.114368550001</v>
      </c>
      <c r="U130" s="36">
        <f>SUMIFS(СВЦЭМ!$C$39:$C$782,СВЦЭМ!$A$39:$A$782,$A130,СВЦЭМ!$B$39:$B$782,U$113)+'СЕТ СН'!$I$9+СВЦЭМ!$D$10+'СЕТ СН'!$I$5-'СЕТ СН'!$I$17</f>
        <v>5797.1699527700002</v>
      </c>
      <c r="V130" s="36">
        <f>SUMIFS(СВЦЭМ!$C$39:$C$782,СВЦЭМ!$A$39:$A$782,$A130,СВЦЭМ!$B$39:$B$782,V$113)+'СЕТ СН'!$I$9+СВЦЭМ!$D$10+'СЕТ СН'!$I$5-'СЕТ СН'!$I$17</f>
        <v>5863.6953829200002</v>
      </c>
      <c r="W130" s="36">
        <f>SUMIFS(СВЦЭМ!$C$39:$C$782,СВЦЭМ!$A$39:$A$782,$A130,СВЦЭМ!$B$39:$B$782,W$113)+'СЕТ СН'!$I$9+СВЦЭМ!$D$10+'СЕТ СН'!$I$5-'СЕТ СН'!$I$17</f>
        <v>5888.0689157800007</v>
      </c>
      <c r="X130" s="36">
        <f>SUMIFS(СВЦЭМ!$C$39:$C$782,СВЦЭМ!$A$39:$A$782,$A130,СВЦЭМ!$B$39:$B$782,X$113)+'СЕТ СН'!$I$9+СВЦЭМ!$D$10+'СЕТ СН'!$I$5-'СЕТ СН'!$I$17</f>
        <v>5932.7055845100003</v>
      </c>
      <c r="Y130" s="36">
        <f>SUMIFS(СВЦЭМ!$C$39:$C$782,СВЦЭМ!$A$39:$A$782,$A130,СВЦЭМ!$B$39:$B$782,Y$113)+'СЕТ СН'!$I$9+СВЦЭМ!$D$10+'СЕТ СН'!$I$5-'СЕТ СН'!$I$17</f>
        <v>5948.6785506699998</v>
      </c>
    </row>
    <row r="131" spans="1:26" ht="15.75" x14ac:dyDescent="0.2">
      <c r="A131" s="35">
        <f t="shared" si="3"/>
        <v>45340</v>
      </c>
      <c r="B131" s="36">
        <f>SUMIFS(СВЦЭМ!$C$39:$C$782,СВЦЭМ!$A$39:$A$782,$A131,СВЦЭМ!$B$39:$B$782,B$113)+'СЕТ СН'!$I$9+СВЦЭМ!$D$10+'СЕТ СН'!$I$5-'СЕТ СН'!$I$17</f>
        <v>5959.4357271500003</v>
      </c>
      <c r="C131" s="36">
        <f>SUMIFS(СВЦЭМ!$C$39:$C$782,СВЦЭМ!$A$39:$A$782,$A131,СВЦЭМ!$B$39:$B$782,C$113)+'СЕТ СН'!$I$9+СВЦЭМ!$D$10+'СЕТ СН'!$I$5-'СЕТ СН'!$I$17</f>
        <v>6025.9996903200008</v>
      </c>
      <c r="D131" s="36">
        <f>SUMIFS(СВЦЭМ!$C$39:$C$782,СВЦЭМ!$A$39:$A$782,$A131,СВЦЭМ!$B$39:$B$782,D$113)+'СЕТ СН'!$I$9+СВЦЭМ!$D$10+'СЕТ СН'!$I$5-'СЕТ СН'!$I$17</f>
        <v>6009.4444315199999</v>
      </c>
      <c r="E131" s="36">
        <f>SUMIFS(СВЦЭМ!$C$39:$C$782,СВЦЭМ!$A$39:$A$782,$A131,СВЦЭМ!$B$39:$B$782,E$113)+'СЕТ СН'!$I$9+СВЦЭМ!$D$10+'СЕТ СН'!$I$5-'СЕТ СН'!$I$17</f>
        <v>6035.4762217099997</v>
      </c>
      <c r="F131" s="36">
        <f>SUMIFS(СВЦЭМ!$C$39:$C$782,СВЦЭМ!$A$39:$A$782,$A131,СВЦЭМ!$B$39:$B$782,F$113)+'СЕТ СН'!$I$9+СВЦЭМ!$D$10+'СЕТ СН'!$I$5-'СЕТ СН'!$I$17</f>
        <v>6023.9494768500008</v>
      </c>
      <c r="G131" s="36">
        <f>SUMIFS(СВЦЭМ!$C$39:$C$782,СВЦЭМ!$A$39:$A$782,$A131,СВЦЭМ!$B$39:$B$782,G$113)+'СЕТ СН'!$I$9+СВЦЭМ!$D$10+'СЕТ СН'!$I$5-'СЕТ СН'!$I$17</f>
        <v>5998.1215431800001</v>
      </c>
      <c r="H131" s="36">
        <f>SUMIFS(СВЦЭМ!$C$39:$C$782,СВЦЭМ!$A$39:$A$782,$A131,СВЦЭМ!$B$39:$B$782,H$113)+'СЕТ СН'!$I$9+СВЦЭМ!$D$10+'СЕТ СН'!$I$5-'СЕТ СН'!$I$17</f>
        <v>5950.9859177600001</v>
      </c>
      <c r="I131" s="36">
        <f>SUMIFS(СВЦЭМ!$C$39:$C$782,СВЦЭМ!$A$39:$A$782,$A131,СВЦЭМ!$B$39:$B$782,I$113)+'СЕТ СН'!$I$9+СВЦЭМ!$D$10+'СЕТ СН'!$I$5-'СЕТ СН'!$I$17</f>
        <v>5954.3353825400009</v>
      </c>
      <c r="J131" s="36">
        <f>SUMIFS(СВЦЭМ!$C$39:$C$782,СВЦЭМ!$A$39:$A$782,$A131,СВЦЭМ!$B$39:$B$782,J$113)+'СЕТ СН'!$I$9+СВЦЭМ!$D$10+'СЕТ СН'!$I$5-'СЕТ СН'!$I$17</f>
        <v>5845.94620751</v>
      </c>
      <c r="K131" s="36">
        <f>SUMIFS(СВЦЭМ!$C$39:$C$782,СВЦЭМ!$A$39:$A$782,$A131,СВЦЭМ!$B$39:$B$782,K$113)+'СЕТ СН'!$I$9+СВЦЭМ!$D$10+'СЕТ СН'!$I$5-'СЕТ СН'!$I$17</f>
        <v>5799.9919890599995</v>
      </c>
      <c r="L131" s="36">
        <f>SUMIFS(СВЦЭМ!$C$39:$C$782,СВЦЭМ!$A$39:$A$782,$A131,СВЦЭМ!$B$39:$B$782,L$113)+'СЕТ СН'!$I$9+СВЦЭМ!$D$10+'СЕТ СН'!$I$5-'СЕТ СН'!$I$17</f>
        <v>5768.9203706900007</v>
      </c>
      <c r="M131" s="36">
        <f>SUMIFS(СВЦЭМ!$C$39:$C$782,СВЦЭМ!$A$39:$A$782,$A131,СВЦЭМ!$B$39:$B$782,M$113)+'СЕТ СН'!$I$9+СВЦЭМ!$D$10+'СЕТ СН'!$I$5-'СЕТ СН'!$I$17</f>
        <v>5761.3473399499999</v>
      </c>
      <c r="N131" s="36">
        <f>SUMIFS(СВЦЭМ!$C$39:$C$782,СВЦЭМ!$A$39:$A$782,$A131,СВЦЭМ!$B$39:$B$782,N$113)+'СЕТ СН'!$I$9+СВЦЭМ!$D$10+'СЕТ СН'!$I$5-'СЕТ СН'!$I$17</f>
        <v>5781.3650888800003</v>
      </c>
      <c r="O131" s="36">
        <f>SUMIFS(СВЦЭМ!$C$39:$C$782,СВЦЭМ!$A$39:$A$782,$A131,СВЦЭМ!$B$39:$B$782,O$113)+'СЕТ СН'!$I$9+СВЦЭМ!$D$10+'СЕТ СН'!$I$5-'СЕТ СН'!$I$17</f>
        <v>5801.833340430001</v>
      </c>
      <c r="P131" s="36">
        <f>SUMIFS(СВЦЭМ!$C$39:$C$782,СВЦЭМ!$A$39:$A$782,$A131,СВЦЭМ!$B$39:$B$782,P$113)+'СЕТ СН'!$I$9+СВЦЭМ!$D$10+'СЕТ СН'!$I$5-'СЕТ СН'!$I$17</f>
        <v>5824.8076296400004</v>
      </c>
      <c r="Q131" s="36">
        <f>SUMIFS(СВЦЭМ!$C$39:$C$782,СВЦЭМ!$A$39:$A$782,$A131,СВЦЭМ!$B$39:$B$782,Q$113)+'СЕТ СН'!$I$9+СВЦЭМ!$D$10+'СЕТ СН'!$I$5-'СЕТ СН'!$I$17</f>
        <v>5844.6854745399996</v>
      </c>
      <c r="R131" s="36">
        <f>SUMIFS(СВЦЭМ!$C$39:$C$782,СВЦЭМ!$A$39:$A$782,$A131,СВЦЭМ!$B$39:$B$782,R$113)+'СЕТ СН'!$I$9+СВЦЭМ!$D$10+'СЕТ СН'!$I$5-'СЕТ СН'!$I$17</f>
        <v>5854.4813149700003</v>
      </c>
      <c r="S131" s="36">
        <f>SUMIFS(СВЦЭМ!$C$39:$C$782,СВЦЭМ!$A$39:$A$782,$A131,СВЦЭМ!$B$39:$B$782,S$113)+'СЕТ СН'!$I$9+СВЦЭМ!$D$10+'СЕТ СН'!$I$5-'СЕТ СН'!$I$17</f>
        <v>5812.3604006900005</v>
      </c>
      <c r="T131" s="36">
        <f>SUMIFS(СВЦЭМ!$C$39:$C$782,СВЦЭМ!$A$39:$A$782,$A131,СВЦЭМ!$B$39:$B$782,T$113)+'СЕТ СН'!$I$9+СВЦЭМ!$D$10+'СЕТ СН'!$I$5-'СЕТ СН'!$I$17</f>
        <v>5761.11059991</v>
      </c>
      <c r="U131" s="36">
        <f>SUMIFS(СВЦЭМ!$C$39:$C$782,СВЦЭМ!$A$39:$A$782,$A131,СВЦЭМ!$B$39:$B$782,U$113)+'СЕТ СН'!$I$9+СВЦЭМ!$D$10+'СЕТ СН'!$I$5-'СЕТ СН'!$I$17</f>
        <v>5732.4128172800001</v>
      </c>
      <c r="V131" s="36">
        <f>SUMIFS(СВЦЭМ!$C$39:$C$782,СВЦЭМ!$A$39:$A$782,$A131,СВЦЭМ!$B$39:$B$782,V$113)+'СЕТ СН'!$I$9+СВЦЭМ!$D$10+'СЕТ СН'!$I$5-'СЕТ СН'!$I$17</f>
        <v>5794.9132963800002</v>
      </c>
      <c r="W131" s="36">
        <f>SUMIFS(СВЦЭМ!$C$39:$C$782,СВЦЭМ!$A$39:$A$782,$A131,СВЦЭМ!$B$39:$B$782,W$113)+'СЕТ СН'!$I$9+СВЦЭМ!$D$10+'СЕТ СН'!$I$5-'СЕТ СН'!$I$17</f>
        <v>5815.5152017800001</v>
      </c>
      <c r="X131" s="36">
        <f>SUMIFS(СВЦЭМ!$C$39:$C$782,СВЦЭМ!$A$39:$A$782,$A131,СВЦЭМ!$B$39:$B$782,X$113)+'СЕТ СН'!$I$9+СВЦЭМ!$D$10+'СЕТ СН'!$I$5-'СЕТ СН'!$I$17</f>
        <v>5850.4018827500004</v>
      </c>
      <c r="Y131" s="36">
        <f>SUMIFS(СВЦЭМ!$C$39:$C$782,СВЦЭМ!$A$39:$A$782,$A131,СВЦЭМ!$B$39:$B$782,Y$113)+'СЕТ СН'!$I$9+СВЦЭМ!$D$10+'СЕТ СН'!$I$5-'СЕТ СН'!$I$17</f>
        <v>5883.9298641900004</v>
      </c>
    </row>
    <row r="132" spans="1:26" ht="15.75" x14ac:dyDescent="0.2">
      <c r="A132" s="35">
        <f t="shared" si="3"/>
        <v>45341</v>
      </c>
      <c r="B132" s="36">
        <f>SUMIFS(СВЦЭМ!$C$39:$C$782,СВЦЭМ!$A$39:$A$782,$A132,СВЦЭМ!$B$39:$B$782,B$113)+'СЕТ СН'!$I$9+СВЦЭМ!$D$10+'СЕТ СН'!$I$5-'СЕТ СН'!$I$17</f>
        <v>5923.1680229400008</v>
      </c>
      <c r="C132" s="36">
        <f>SUMIFS(СВЦЭМ!$C$39:$C$782,СВЦЭМ!$A$39:$A$782,$A132,СВЦЭМ!$B$39:$B$782,C$113)+'СЕТ СН'!$I$9+СВЦЭМ!$D$10+'СЕТ СН'!$I$5-'СЕТ СН'!$I$17</f>
        <v>5966.2595806900008</v>
      </c>
      <c r="D132" s="36">
        <f>SUMIFS(СВЦЭМ!$C$39:$C$782,СВЦЭМ!$A$39:$A$782,$A132,СВЦЭМ!$B$39:$B$782,D$113)+'СЕТ СН'!$I$9+СВЦЭМ!$D$10+'СЕТ СН'!$I$5-'СЕТ СН'!$I$17</f>
        <v>5983.2282255099999</v>
      </c>
      <c r="E132" s="36">
        <f>SUMIFS(СВЦЭМ!$C$39:$C$782,СВЦЭМ!$A$39:$A$782,$A132,СВЦЭМ!$B$39:$B$782,E$113)+'СЕТ СН'!$I$9+СВЦЭМ!$D$10+'СЕТ СН'!$I$5-'СЕТ СН'!$I$17</f>
        <v>5992.79275676</v>
      </c>
      <c r="F132" s="36">
        <f>SUMIFS(СВЦЭМ!$C$39:$C$782,СВЦЭМ!$A$39:$A$782,$A132,СВЦЭМ!$B$39:$B$782,F$113)+'СЕТ СН'!$I$9+СВЦЭМ!$D$10+'СЕТ СН'!$I$5-'СЕТ СН'!$I$17</f>
        <v>5987.1265740300005</v>
      </c>
      <c r="G132" s="36">
        <f>SUMIFS(СВЦЭМ!$C$39:$C$782,СВЦЭМ!$A$39:$A$782,$A132,СВЦЭМ!$B$39:$B$782,G$113)+'СЕТ СН'!$I$9+СВЦЭМ!$D$10+'СЕТ СН'!$I$5-'СЕТ СН'!$I$17</f>
        <v>6003.7852538300003</v>
      </c>
      <c r="H132" s="36">
        <f>SUMIFS(СВЦЭМ!$C$39:$C$782,СВЦЭМ!$A$39:$A$782,$A132,СВЦЭМ!$B$39:$B$782,H$113)+'СЕТ СН'!$I$9+СВЦЭМ!$D$10+'СЕТ СН'!$I$5-'СЕТ СН'!$I$17</f>
        <v>5930.2994902999999</v>
      </c>
      <c r="I132" s="36">
        <f>SUMIFS(СВЦЭМ!$C$39:$C$782,СВЦЭМ!$A$39:$A$782,$A132,СВЦЭМ!$B$39:$B$782,I$113)+'СЕТ СН'!$I$9+СВЦЭМ!$D$10+'СЕТ СН'!$I$5-'СЕТ СН'!$I$17</f>
        <v>5884.5340441000008</v>
      </c>
      <c r="J132" s="36">
        <f>SUMIFS(СВЦЭМ!$C$39:$C$782,СВЦЭМ!$A$39:$A$782,$A132,СВЦЭМ!$B$39:$B$782,J$113)+'СЕТ СН'!$I$9+СВЦЭМ!$D$10+'СЕТ СН'!$I$5-'СЕТ СН'!$I$17</f>
        <v>5858.0017699800001</v>
      </c>
      <c r="K132" s="36">
        <f>SUMIFS(СВЦЭМ!$C$39:$C$782,СВЦЭМ!$A$39:$A$782,$A132,СВЦЭМ!$B$39:$B$782,K$113)+'СЕТ СН'!$I$9+СВЦЭМ!$D$10+'СЕТ СН'!$I$5-'СЕТ СН'!$I$17</f>
        <v>5864.9201272900009</v>
      </c>
      <c r="L132" s="36">
        <f>SUMIFS(СВЦЭМ!$C$39:$C$782,СВЦЭМ!$A$39:$A$782,$A132,СВЦЭМ!$B$39:$B$782,L$113)+'СЕТ СН'!$I$9+СВЦЭМ!$D$10+'СЕТ СН'!$I$5-'СЕТ СН'!$I$17</f>
        <v>5858.1679906600002</v>
      </c>
      <c r="M132" s="36">
        <f>SUMIFS(СВЦЭМ!$C$39:$C$782,СВЦЭМ!$A$39:$A$782,$A132,СВЦЭМ!$B$39:$B$782,M$113)+'СЕТ СН'!$I$9+СВЦЭМ!$D$10+'СЕТ СН'!$I$5-'СЕТ СН'!$I$17</f>
        <v>5878.6128297900004</v>
      </c>
      <c r="N132" s="36">
        <f>SUMIFS(СВЦЭМ!$C$39:$C$782,СВЦЭМ!$A$39:$A$782,$A132,СВЦЭМ!$B$39:$B$782,N$113)+'СЕТ СН'!$I$9+СВЦЭМ!$D$10+'СЕТ СН'!$I$5-'СЕТ СН'!$I$17</f>
        <v>5868.6300721000007</v>
      </c>
      <c r="O132" s="36">
        <f>SUMIFS(СВЦЭМ!$C$39:$C$782,СВЦЭМ!$A$39:$A$782,$A132,СВЦЭМ!$B$39:$B$782,O$113)+'СЕТ СН'!$I$9+СВЦЭМ!$D$10+'СЕТ СН'!$I$5-'СЕТ СН'!$I$17</f>
        <v>5878.5499561500001</v>
      </c>
      <c r="P132" s="36">
        <f>SUMIFS(СВЦЭМ!$C$39:$C$782,СВЦЭМ!$A$39:$A$782,$A132,СВЦЭМ!$B$39:$B$782,P$113)+'СЕТ СН'!$I$9+СВЦЭМ!$D$10+'СЕТ СН'!$I$5-'СЕТ СН'!$I$17</f>
        <v>5908.05261539</v>
      </c>
      <c r="Q132" s="36">
        <f>SUMIFS(СВЦЭМ!$C$39:$C$782,СВЦЭМ!$A$39:$A$782,$A132,СВЦЭМ!$B$39:$B$782,Q$113)+'СЕТ СН'!$I$9+СВЦЭМ!$D$10+'СЕТ СН'!$I$5-'СЕТ СН'!$I$17</f>
        <v>5928.7262401400003</v>
      </c>
      <c r="R132" s="36">
        <f>SUMIFS(СВЦЭМ!$C$39:$C$782,СВЦЭМ!$A$39:$A$782,$A132,СВЦЭМ!$B$39:$B$782,R$113)+'СЕТ СН'!$I$9+СВЦЭМ!$D$10+'СЕТ СН'!$I$5-'СЕТ СН'!$I$17</f>
        <v>5913.8055468800003</v>
      </c>
      <c r="S132" s="36">
        <f>SUMIFS(СВЦЭМ!$C$39:$C$782,СВЦЭМ!$A$39:$A$782,$A132,СВЦЭМ!$B$39:$B$782,S$113)+'СЕТ СН'!$I$9+СВЦЭМ!$D$10+'СЕТ СН'!$I$5-'СЕТ СН'!$I$17</f>
        <v>5890.1448300800002</v>
      </c>
      <c r="T132" s="36">
        <f>SUMIFS(СВЦЭМ!$C$39:$C$782,СВЦЭМ!$A$39:$A$782,$A132,СВЦЭМ!$B$39:$B$782,T$113)+'СЕТ СН'!$I$9+СВЦЭМ!$D$10+'СЕТ СН'!$I$5-'СЕТ СН'!$I$17</f>
        <v>5847.2642975199997</v>
      </c>
      <c r="U132" s="36">
        <f>SUMIFS(СВЦЭМ!$C$39:$C$782,СВЦЭМ!$A$39:$A$782,$A132,СВЦЭМ!$B$39:$B$782,U$113)+'СЕТ СН'!$I$9+СВЦЭМ!$D$10+'СЕТ СН'!$I$5-'СЕТ СН'!$I$17</f>
        <v>5816.6646320700002</v>
      </c>
      <c r="V132" s="36">
        <f>SUMIFS(СВЦЭМ!$C$39:$C$782,СВЦЭМ!$A$39:$A$782,$A132,СВЦЭМ!$B$39:$B$782,V$113)+'СЕТ СН'!$I$9+СВЦЭМ!$D$10+'СЕТ СН'!$I$5-'СЕТ СН'!$I$17</f>
        <v>5854.7576839000003</v>
      </c>
      <c r="W132" s="36">
        <f>SUMIFS(СВЦЭМ!$C$39:$C$782,СВЦЭМ!$A$39:$A$782,$A132,СВЦЭМ!$B$39:$B$782,W$113)+'СЕТ СН'!$I$9+СВЦЭМ!$D$10+'СЕТ СН'!$I$5-'СЕТ СН'!$I$17</f>
        <v>5876.9586406800008</v>
      </c>
      <c r="X132" s="36">
        <f>SUMIFS(СВЦЭМ!$C$39:$C$782,СВЦЭМ!$A$39:$A$782,$A132,СВЦЭМ!$B$39:$B$782,X$113)+'СЕТ СН'!$I$9+СВЦЭМ!$D$10+'СЕТ СН'!$I$5-'СЕТ СН'!$I$17</f>
        <v>5905.0029148600006</v>
      </c>
      <c r="Y132" s="36">
        <f>SUMIFS(СВЦЭМ!$C$39:$C$782,СВЦЭМ!$A$39:$A$782,$A132,СВЦЭМ!$B$39:$B$782,Y$113)+'СЕТ СН'!$I$9+СВЦЭМ!$D$10+'СЕТ СН'!$I$5-'СЕТ СН'!$I$17</f>
        <v>5939.7492884300009</v>
      </c>
    </row>
    <row r="133" spans="1:26" ht="15.75" x14ac:dyDescent="0.2">
      <c r="A133" s="35">
        <f t="shared" si="3"/>
        <v>45342</v>
      </c>
      <c r="B133" s="36">
        <f>SUMIFS(СВЦЭМ!$C$39:$C$782,СВЦЭМ!$A$39:$A$782,$A133,СВЦЭМ!$B$39:$B$782,B$113)+'СЕТ СН'!$I$9+СВЦЭМ!$D$10+'СЕТ СН'!$I$5-'СЕТ СН'!$I$17</f>
        <v>5902.2068556699996</v>
      </c>
      <c r="C133" s="36">
        <f>SUMIFS(СВЦЭМ!$C$39:$C$782,СВЦЭМ!$A$39:$A$782,$A133,СВЦЭМ!$B$39:$B$782,C$113)+'СЕТ СН'!$I$9+СВЦЭМ!$D$10+'СЕТ СН'!$I$5-'СЕТ СН'!$I$17</f>
        <v>5940.1251462300006</v>
      </c>
      <c r="D133" s="36">
        <f>SUMIFS(СВЦЭМ!$C$39:$C$782,СВЦЭМ!$A$39:$A$782,$A133,СВЦЭМ!$B$39:$B$782,D$113)+'СЕТ СН'!$I$9+СВЦЭМ!$D$10+'СЕТ СН'!$I$5-'СЕТ СН'!$I$17</f>
        <v>5935.5787629799997</v>
      </c>
      <c r="E133" s="36">
        <f>SUMIFS(СВЦЭМ!$C$39:$C$782,СВЦЭМ!$A$39:$A$782,$A133,СВЦЭМ!$B$39:$B$782,E$113)+'СЕТ СН'!$I$9+СВЦЭМ!$D$10+'СЕТ СН'!$I$5-'СЕТ СН'!$I$17</f>
        <v>5952.5984385299998</v>
      </c>
      <c r="F133" s="36">
        <f>SUMIFS(СВЦЭМ!$C$39:$C$782,СВЦЭМ!$A$39:$A$782,$A133,СВЦЭМ!$B$39:$B$782,F$113)+'СЕТ СН'!$I$9+СВЦЭМ!$D$10+'СЕТ СН'!$I$5-'СЕТ СН'!$I$17</f>
        <v>5939.4507762400008</v>
      </c>
      <c r="G133" s="36">
        <f>SUMIFS(СВЦЭМ!$C$39:$C$782,СВЦЭМ!$A$39:$A$782,$A133,СВЦЭМ!$B$39:$B$782,G$113)+'СЕТ СН'!$I$9+СВЦЭМ!$D$10+'СЕТ СН'!$I$5-'СЕТ СН'!$I$17</f>
        <v>5916.4547435100003</v>
      </c>
      <c r="H133" s="36">
        <f>SUMIFS(СВЦЭМ!$C$39:$C$782,СВЦЭМ!$A$39:$A$782,$A133,СВЦЭМ!$B$39:$B$782,H$113)+'СЕТ СН'!$I$9+СВЦЭМ!$D$10+'СЕТ СН'!$I$5-'СЕТ СН'!$I$17</f>
        <v>5879.1557757500004</v>
      </c>
      <c r="I133" s="36">
        <f>SUMIFS(СВЦЭМ!$C$39:$C$782,СВЦЭМ!$A$39:$A$782,$A133,СВЦЭМ!$B$39:$B$782,I$113)+'СЕТ СН'!$I$9+СВЦЭМ!$D$10+'СЕТ СН'!$I$5-'СЕТ СН'!$I$17</f>
        <v>5831.7294129399997</v>
      </c>
      <c r="J133" s="36">
        <f>SUMIFS(СВЦЭМ!$C$39:$C$782,СВЦЭМ!$A$39:$A$782,$A133,СВЦЭМ!$B$39:$B$782,J$113)+'СЕТ СН'!$I$9+СВЦЭМ!$D$10+'СЕТ СН'!$I$5-'СЕТ СН'!$I$17</f>
        <v>5755.0858225299999</v>
      </c>
      <c r="K133" s="36">
        <f>SUMIFS(СВЦЭМ!$C$39:$C$782,СВЦЭМ!$A$39:$A$782,$A133,СВЦЭМ!$B$39:$B$782,K$113)+'СЕТ СН'!$I$9+СВЦЭМ!$D$10+'СЕТ СН'!$I$5-'СЕТ СН'!$I$17</f>
        <v>5761.10849254</v>
      </c>
      <c r="L133" s="36">
        <f>SUMIFS(СВЦЭМ!$C$39:$C$782,СВЦЭМ!$A$39:$A$782,$A133,СВЦЭМ!$B$39:$B$782,L$113)+'СЕТ СН'!$I$9+СВЦЭМ!$D$10+'СЕТ СН'!$I$5-'СЕТ СН'!$I$17</f>
        <v>5754.5797638800004</v>
      </c>
      <c r="M133" s="36">
        <f>SUMIFS(СВЦЭМ!$C$39:$C$782,СВЦЭМ!$A$39:$A$782,$A133,СВЦЭМ!$B$39:$B$782,M$113)+'СЕТ СН'!$I$9+СВЦЭМ!$D$10+'СЕТ СН'!$I$5-'СЕТ СН'!$I$17</f>
        <v>5770.2024696999997</v>
      </c>
      <c r="N133" s="36">
        <f>SUMIFS(СВЦЭМ!$C$39:$C$782,СВЦЭМ!$A$39:$A$782,$A133,СВЦЭМ!$B$39:$B$782,N$113)+'СЕТ СН'!$I$9+СВЦЭМ!$D$10+'СЕТ СН'!$I$5-'СЕТ СН'!$I$17</f>
        <v>5752.51530895</v>
      </c>
      <c r="O133" s="36">
        <f>SUMIFS(СВЦЭМ!$C$39:$C$782,СВЦЭМ!$A$39:$A$782,$A133,СВЦЭМ!$B$39:$B$782,O$113)+'СЕТ СН'!$I$9+СВЦЭМ!$D$10+'СЕТ СН'!$I$5-'СЕТ СН'!$I$17</f>
        <v>5791.5162033300003</v>
      </c>
      <c r="P133" s="36">
        <f>SUMIFS(СВЦЭМ!$C$39:$C$782,СВЦЭМ!$A$39:$A$782,$A133,СВЦЭМ!$B$39:$B$782,P$113)+'СЕТ СН'!$I$9+СВЦЭМ!$D$10+'СЕТ СН'!$I$5-'СЕТ СН'!$I$17</f>
        <v>5816.4389739100006</v>
      </c>
      <c r="Q133" s="36">
        <f>SUMIFS(СВЦЭМ!$C$39:$C$782,СВЦЭМ!$A$39:$A$782,$A133,СВЦЭМ!$B$39:$B$782,Q$113)+'СЕТ СН'!$I$9+СВЦЭМ!$D$10+'СЕТ СН'!$I$5-'СЕТ СН'!$I$17</f>
        <v>5829.4364074900004</v>
      </c>
      <c r="R133" s="36">
        <f>SUMIFS(СВЦЭМ!$C$39:$C$782,СВЦЭМ!$A$39:$A$782,$A133,СВЦЭМ!$B$39:$B$782,R$113)+'СЕТ СН'!$I$9+СВЦЭМ!$D$10+'СЕТ СН'!$I$5-'СЕТ СН'!$I$17</f>
        <v>5827.2636580400003</v>
      </c>
      <c r="S133" s="36">
        <f>SUMIFS(СВЦЭМ!$C$39:$C$782,СВЦЭМ!$A$39:$A$782,$A133,СВЦЭМ!$B$39:$B$782,S$113)+'СЕТ СН'!$I$9+СВЦЭМ!$D$10+'СЕТ СН'!$I$5-'СЕТ СН'!$I$17</f>
        <v>5775.2541989599995</v>
      </c>
      <c r="T133" s="36">
        <f>SUMIFS(СВЦЭМ!$C$39:$C$782,СВЦЭМ!$A$39:$A$782,$A133,СВЦЭМ!$B$39:$B$782,T$113)+'СЕТ СН'!$I$9+СВЦЭМ!$D$10+'СЕТ СН'!$I$5-'СЕТ СН'!$I$17</f>
        <v>5734.5569366899999</v>
      </c>
      <c r="U133" s="36">
        <f>SUMIFS(СВЦЭМ!$C$39:$C$782,СВЦЭМ!$A$39:$A$782,$A133,СВЦЭМ!$B$39:$B$782,U$113)+'СЕТ СН'!$I$9+СВЦЭМ!$D$10+'СЕТ СН'!$I$5-'СЕТ СН'!$I$17</f>
        <v>5725.8562230699999</v>
      </c>
      <c r="V133" s="36">
        <f>SUMIFS(СВЦЭМ!$C$39:$C$782,СВЦЭМ!$A$39:$A$782,$A133,СВЦЭМ!$B$39:$B$782,V$113)+'СЕТ СН'!$I$9+СВЦЭМ!$D$10+'СЕТ СН'!$I$5-'СЕТ СН'!$I$17</f>
        <v>5787.7804064299999</v>
      </c>
      <c r="W133" s="36">
        <f>SUMIFS(СВЦЭМ!$C$39:$C$782,СВЦЭМ!$A$39:$A$782,$A133,СВЦЭМ!$B$39:$B$782,W$113)+'СЕТ СН'!$I$9+СВЦЭМ!$D$10+'СЕТ СН'!$I$5-'СЕТ СН'!$I$17</f>
        <v>5804.1005976100005</v>
      </c>
      <c r="X133" s="36">
        <f>SUMIFS(СВЦЭМ!$C$39:$C$782,СВЦЭМ!$A$39:$A$782,$A133,СВЦЭМ!$B$39:$B$782,X$113)+'СЕТ СН'!$I$9+СВЦЭМ!$D$10+'СЕТ СН'!$I$5-'СЕТ СН'!$I$17</f>
        <v>5818.5134647600007</v>
      </c>
      <c r="Y133" s="36">
        <f>SUMIFS(СВЦЭМ!$C$39:$C$782,СВЦЭМ!$A$39:$A$782,$A133,СВЦЭМ!$B$39:$B$782,Y$113)+'СЕТ СН'!$I$9+СВЦЭМ!$D$10+'СЕТ СН'!$I$5-'СЕТ СН'!$I$17</f>
        <v>5847.2198042800001</v>
      </c>
    </row>
    <row r="134" spans="1:26" ht="15.75" x14ac:dyDescent="0.2">
      <c r="A134" s="35">
        <f t="shared" si="3"/>
        <v>45343</v>
      </c>
      <c r="B134" s="36">
        <f>SUMIFS(СВЦЭМ!$C$39:$C$782,СВЦЭМ!$A$39:$A$782,$A134,СВЦЭМ!$B$39:$B$782,B$113)+'СЕТ СН'!$I$9+СВЦЭМ!$D$10+'СЕТ СН'!$I$5-'СЕТ СН'!$I$17</f>
        <v>5861.6135793700005</v>
      </c>
      <c r="C134" s="36">
        <f>SUMIFS(СВЦЭМ!$C$39:$C$782,СВЦЭМ!$A$39:$A$782,$A134,СВЦЭМ!$B$39:$B$782,C$113)+'СЕТ СН'!$I$9+СВЦЭМ!$D$10+'СЕТ СН'!$I$5-'СЕТ СН'!$I$17</f>
        <v>5898.6979682900001</v>
      </c>
      <c r="D134" s="36">
        <f>SUMIFS(СВЦЭМ!$C$39:$C$782,СВЦЭМ!$A$39:$A$782,$A134,СВЦЭМ!$B$39:$B$782,D$113)+'СЕТ СН'!$I$9+СВЦЭМ!$D$10+'СЕТ СН'!$I$5-'СЕТ СН'!$I$17</f>
        <v>5916.4740703000007</v>
      </c>
      <c r="E134" s="36">
        <f>SUMIFS(СВЦЭМ!$C$39:$C$782,СВЦЭМ!$A$39:$A$782,$A134,СВЦЭМ!$B$39:$B$782,E$113)+'СЕТ СН'!$I$9+СВЦЭМ!$D$10+'СЕТ СН'!$I$5-'СЕТ СН'!$I$17</f>
        <v>5932.7946793900001</v>
      </c>
      <c r="F134" s="36">
        <f>SUMIFS(СВЦЭМ!$C$39:$C$782,СВЦЭМ!$A$39:$A$782,$A134,СВЦЭМ!$B$39:$B$782,F$113)+'СЕТ СН'!$I$9+СВЦЭМ!$D$10+'СЕТ СН'!$I$5-'СЕТ СН'!$I$17</f>
        <v>5921.07671639</v>
      </c>
      <c r="G134" s="36">
        <f>SUMIFS(СВЦЭМ!$C$39:$C$782,СВЦЭМ!$A$39:$A$782,$A134,СВЦЭМ!$B$39:$B$782,G$113)+'СЕТ СН'!$I$9+СВЦЭМ!$D$10+'СЕТ СН'!$I$5-'СЕТ СН'!$I$17</f>
        <v>5898.8528761899997</v>
      </c>
      <c r="H134" s="36">
        <f>SUMIFS(СВЦЭМ!$C$39:$C$782,СВЦЭМ!$A$39:$A$782,$A134,СВЦЭМ!$B$39:$B$782,H$113)+'СЕТ СН'!$I$9+СВЦЭМ!$D$10+'СЕТ СН'!$I$5-'СЕТ СН'!$I$17</f>
        <v>5855.6070228500002</v>
      </c>
      <c r="I134" s="36">
        <f>SUMIFS(СВЦЭМ!$C$39:$C$782,СВЦЭМ!$A$39:$A$782,$A134,СВЦЭМ!$B$39:$B$782,I$113)+'СЕТ СН'!$I$9+СВЦЭМ!$D$10+'СЕТ СН'!$I$5-'СЕТ СН'!$I$17</f>
        <v>5795.41150552</v>
      </c>
      <c r="J134" s="36">
        <f>SUMIFS(СВЦЭМ!$C$39:$C$782,СВЦЭМ!$A$39:$A$782,$A134,СВЦЭМ!$B$39:$B$782,J$113)+'СЕТ СН'!$I$9+СВЦЭМ!$D$10+'СЕТ СН'!$I$5-'СЕТ СН'!$I$17</f>
        <v>5787.1494793900001</v>
      </c>
      <c r="K134" s="36">
        <f>SUMIFS(СВЦЭМ!$C$39:$C$782,СВЦЭМ!$A$39:$A$782,$A134,СВЦЭМ!$B$39:$B$782,K$113)+'СЕТ СН'!$I$9+СВЦЭМ!$D$10+'СЕТ СН'!$I$5-'СЕТ СН'!$I$17</f>
        <v>5793.2095891299996</v>
      </c>
      <c r="L134" s="36">
        <f>SUMIFS(СВЦЭМ!$C$39:$C$782,СВЦЭМ!$A$39:$A$782,$A134,СВЦЭМ!$B$39:$B$782,L$113)+'СЕТ СН'!$I$9+СВЦЭМ!$D$10+'СЕТ СН'!$I$5-'СЕТ СН'!$I$17</f>
        <v>5786.465899750001</v>
      </c>
      <c r="M134" s="36">
        <f>SUMIFS(СВЦЭМ!$C$39:$C$782,СВЦЭМ!$A$39:$A$782,$A134,СВЦЭМ!$B$39:$B$782,M$113)+'СЕТ СН'!$I$9+СВЦЭМ!$D$10+'СЕТ СН'!$I$5-'СЕТ СН'!$I$17</f>
        <v>5804.0231465600009</v>
      </c>
      <c r="N134" s="36">
        <f>SUMIFS(СВЦЭМ!$C$39:$C$782,СВЦЭМ!$A$39:$A$782,$A134,СВЦЭМ!$B$39:$B$782,N$113)+'СЕТ СН'!$I$9+СВЦЭМ!$D$10+'СЕТ СН'!$I$5-'СЕТ СН'!$I$17</f>
        <v>5794.3456096200007</v>
      </c>
      <c r="O134" s="36">
        <f>SUMIFS(СВЦЭМ!$C$39:$C$782,СВЦЭМ!$A$39:$A$782,$A134,СВЦЭМ!$B$39:$B$782,O$113)+'СЕТ СН'!$I$9+СВЦЭМ!$D$10+'СЕТ СН'!$I$5-'СЕТ СН'!$I$17</f>
        <v>5813.4730769600001</v>
      </c>
      <c r="P134" s="36">
        <f>SUMIFS(СВЦЭМ!$C$39:$C$782,СВЦЭМ!$A$39:$A$782,$A134,СВЦЭМ!$B$39:$B$782,P$113)+'СЕТ СН'!$I$9+СВЦЭМ!$D$10+'СЕТ СН'!$I$5-'СЕТ СН'!$I$17</f>
        <v>5829.1710960399996</v>
      </c>
      <c r="Q134" s="36">
        <f>SUMIFS(СВЦЭМ!$C$39:$C$782,СВЦЭМ!$A$39:$A$782,$A134,СВЦЭМ!$B$39:$B$782,Q$113)+'СЕТ СН'!$I$9+СВЦЭМ!$D$10+'СЕТ СН'!$I$5-'СЕТ СН'!$I$17</f>
        <v>5840.0398406500008</v>
      </c>
      <c r="R134" s="36">
        <f>SUMIFS(СВЦЭМ!$C$39:$C$782,СВЦЭМ!$A$39:$A$782,$A134,СВЦЭМ!$B$39:$B$782,R$113)+'СЕТ СН'!$I$9+СВЦЭМ!$D$10+'СЕТ СН'!$I$5-'СЕТ СН'!$I$17</f>
        <v>5830.6539016700008</v>
      </c>
      <c r="S134" s="36">
        <f>SUMIFS(СВЦЭМ!$C$39:$C$782,СВЦЭМ!$A$39:$A$782,$A134,СВЦЭМ!$B$39:$B$782,S$113)+'СЕТ СН'!$I$9+СВЦЭМ!$D$10+'СЕТ СН'!$I$5-'СЕТ СН'!$I$17</f>
        <v>5800.7811180799999</v>
      </c>
      <c r="T134" s="36">
        <f>SUMIFS(СВЦЭМ!$C$39:$C$782,СВЦЭМ!$A$39:$A$782,$A134,СВЦЭМ!$B$39:$B$782,T$113)+'СЕТ СН'!$I$9+СВЦЭМ!$D$10+'СЕТ СН'!$I$5-'СЕТ СН'!$I$17</f>
        <v>5752.2266489499998</v>
      </c>
      <c r="U134" s="36">
        <f>SUMIFS(СВЦЭМ!$C$39:$C$782,СВЦЭМ!$A$39:$A$782,$A134,СВЦЭМ!$B$39:$B$782,U$113)+'СЕТ СН'!$I$9+СВЦЭМ!$D$10+'СЕТ СН'!$I$5-'СЕТ СН'!$I$17</f>
        <v>5742.6411718600002</v>
      </c>
      <c r="V134" s="36">
        <f>SUMIFS(СВЦЭМ!$C$39:$C$782,СВЦЭМ!$A$39:$A$782,$A134,СВЦЭМ!$B$39:$B$782,V$113)+'СЕТ СН'!$I$9+СВЦЭМ!$D$10+'СЕТ СН'!$I$5-'СЕТ СН'!$I$17</f>
        <v>5760.1101688399995</v>
      </c>
      <c r="W134" s="36">
        <f>SUMIFS(СВЦЭМ!$C$39:$C$782,СВЦЭМ!$A$39:$A$782,$A134,СВЦЭМ!$B$39:$B$782,W$113)+'СЕТ СН'!$I$9+СВЦЭМ!$D$10+'СЕТ СН'!$I$5-'СЕТ СН'!$I$17</f>
        <v>5785.8836146600006</v>
      </c>
      <c r="X134" s="36">
        <f>SUMIFS(СВЦЭМ!$C$39:$C$782,СВЦЭМ!$A$39:$A$782,$A134,СВЦЭМ!$B$39:$B$782,X$113)+'СЕТ СН'!$I$9+СВЦЭМ!$D$10+'СЕТ СН'!$I$5-'СЕТ СН'!$I$17</f>
        <v>5826.8513669200001</v>
      </c>
      <c r="Y134" s="36">
        <f>SUMIFS(СВЦЭМ!$C$39:$C$782,СВЦЭМ!$A$39:$A$782,$A134,СВЦЭМ!$B$39:$B$782,Y$113)+'СЕТ СН'!$I$9+СВЦЭМ!$D$10+'СЕТ СН'!$I$5-'СЕТ СН'!$I$17</f>
        <v>5851.0190429699996</v>
      </c>
    </row>
    <row r="135" spans="1:26" ht="15.75" x14ac:dyDescent="0.2">
      <c r="A135" s="35">
        <f t="shared" si="3"/>
        <v>45344</v>
      </c>
      <c r="B135" s="36">
        <f>SUMIFS(СВЦЭМ!$C$39:$C$782,СВЦЭМ!$A$39:$A$782,$A135,СВЦЭМ!$B$39:$B$782,B$113)+'СЕТ СН'!$I$9+СВЦЭМ!$D$10+'СЕТ СН'!$I$5-'СЕТ СН'!$I$17</f>
        <v>5877.8427616400004</v>
      </c>
      <c r="C135" s="36">
        <f>SUMIFS(СВЦЭМ!$C$39:$C$782,СВЦЭМ!$A$39:$A$782,$A135,СВЦЭМ!$B$39:$B$782,C$113)+'СЕТ СН'!$I$9+СВЦЭМ!$D$10+'СЕТ СН'!$I$5-'СЕТ СН'!$I$17</f>
        <v>5923.3220769199997</v>
      </c>
      <c r="D135" s="36">
        <f>SUMIFS(СВЦЭМ!$C$39:$C$782,СВЦЭМ!$A$39:$A$782,$A135,СВЦЭМ!$B$39:$B$782,D$113)+'СЕТ СН'!$I$9+СВЦЭМ!$D$10+'СЕТ СН'!$I$5-'СЕТ СН'!$I$17</f>
        <v>5935.8111562699996</v>
      </c>
      <c r="E135" s="36">
        <f>SUMIFS(СВЦЭМ!$C$39:$C$782,СВЦЭМ!$A$39:$A$782,$A135,СВЦЭМ!$B$39:$B$782,E$113)+'СЕТ СН'!$I$9+СВЦЭМ!$D$10+'СЕТ СН'!$I$5-'СЕТ СН'!$I$17</f>
        <v>5945.5327520999999</v>
      </c>
      <c r="F135" s="36">
        <f>SUMIFS(СВЦЭМ!$C$39:$C$782,СВЦЭМ!$A$39:$A$782,$A135,СВЦЭМ!$B$39:$B$782,F$113)+'СЕТ СН'!$I$9+СВЦЭМ!$D$10+'СЕТ СН'!$I$5-'СЕТ СН'!$I$17</f>
        <v>5941.92392139</v>
      </c>
      <c r="G135" s="36">
        <f>SUMIFS(СВЦЭМ!$C$39:$C$782,СВЦЭМ!$A$39:$A$782,$A135,СВЦЭМ!$B$39:$B$782,G$113)+'СЕТ СН'!$I$9+СВЦЭМ!$D$10+'СЕТ СН'!$I$5-'СЕТ СН'!$I$17</f>
        <v>5923.7293968499998</v>
      </c>
      <c r="H135" s="36">
        <f>SUMIFS(СВЦЭМ!$C$39:$C$782,СВЦЭМ!$A$39:$A$782,$A135,СВЦЭМ!$B$39:$B$782,H$113)+'СЕТ СН'!$I$9+СВЦЭМ!$D$10+'СЕТ СН'!$I$5-'СЕТ СН'!$I$17</f>
        <v>5870.0144134600005</v>
      </c>
      <c r="I135" s="36">
        <f>SUMIFS(СВЦЭМ!$C$39:$C$782,СВЦЭМ!$A$39:$A$782,$A135,СВЦЭМ!$B$39:$B$782,I$113)+'СЕТ СН'!$I$9+СВЦЭМ!$D$10+'СЕТ СН'!$I$5-'СЕТ СН'!$I$17</f>
        <v>5816.3215329600007</v>
      </c>
      <c r="J135" s="36">
        <f>SUMIFS(СВЦЭМ!$C$39:$C$782,СВЦЭМ!$A$39:$A$782,$A135,СВЦЭМ!$B$39:$B$782,J$113)+'СЕТ СН'!$I$9+СВЦЭМ!$D$10+'СЕТ СН'!$I$5-'СЕТ СН'!$I$17</f>
        <v>5798.3218305499995</v>
      </c>
      <c r="K135" s="36">
        <f>SUMIFS(СВЦЭМ!$C$39:$C$782,СВЦЭМ!$A$39:$A$782,$A135,СВЦЭМ!$B$39:$B$782,K$113)+'СЕТ СН'!$I$9+СВЦЭМ!$D$10+'СЕТ СН'!$I$5-'СЕТ СН'!$I$17</f>
        <v>5777.9787936900002</v>
      </c>
      <c r="L135" s="36">
        <f>SUMIFS(СВЦЭМ!$C$39:$C$782,СВЦЭМ!$A$39:$A$782,$A135,СВЦЭМ!$B$39:$B$782,L$113)+'СЕТ СН'!$I$9+СВЦЭМ!$D$10+'СЕТ СН'!$I$5-'СЕТ СН'!$I$17</f>
        <v>5765.7602923600007</v>
      </c>
      <c r="M135" s="36">
        <f>SUMIFS(СВЦЭМ!$C$39:$C$782,СВЦЭМ!$A$39:$A$782,$A135,СВЦЭМ!$B$39:$B$782,M$113)+'СЕТ СН'!$I$9+СВЦЭМ!$D$10+'СЕТ СН'!$I$5-'СЕТ СН'!$I$17</f>
        <v>5801.3508101200005</v>
      </c>
      <c r="N135" s="36">
        <f>SUMIFS(СВЦЭМ!$C$39:$C$782,СВЦЭМ!$A$39:$A$782,$A135,СВЦЭМ!$B$39:$B$782,N$113)+'СЕТ СН'!$I$9+СВЦЭМ!$D$10+'СЕТ СН'!$I$5-'СЕТ СН'!$I$17</f>
        <v>5792.88936173</v>
      </c>
      <c r="O135" s="36">
        <f>SUMIFS(СВЦЭМ!$C$39:$C$782,СВЦЭМ!$A$39:$A$782,$A135,СВЦЭМ!$B$39:$B$782,O$113)+'СЕТ СН'!$I$9+СВЦЭМ!$D$10+'СЕТ СН'!$I$5-'СЕТ СН'!$I$17</f>
        <v>5849.0075379299997</v>
      </c>
      <c r="P135" s="36">
        <f>SUMIFS(СВЦЭМ!$C$39:$C$782,СВЦЭМ!$A$39:$A$782,$A135,СВЦЭМ!$B$39:$B$782,P$113)+'СЕТ СН'!$I$9+СВЦЭМ!$D$10+'СЕТ СН'!$I$5-'СЕТ СН'!$I$17</f>
        <v>5852.0687651600001</v>
      </c>
      <c r="Q135" s="36">
        <f>SUMIFS(СВЦЭМ!$C$39:$C$782,СВЦЭМ!$A$39:$A$782,$A135,СВЦЭМ!$B$39:$B$782,Q$113)+'СЕТ СН'!$I$9+СВЦЭМ!$D$10+'СЕТ СН'!$I$5-'СЕТ СН'!$I$17</f>
        <v>5866.0434152300004</v>
      </c>
      <c r="R135" s="36">
        <f>SUMIFS(СВЦЭМ!$C$39:$C$782,СВЦЭМ!$A$39:$A$782,$A135,СВЦЭМ!$B$39:$B$782,R$113)+'СЕТ СН'!$I$9+СВЦЭМ!$D$10+'СЕТ СН'!$I$5-'СЕТ СН'!$I$17</f>
        <v>5870.6360319900004</v>
      </c>
      <c r="S135" s="36">
        <f>SUMIFS(СВЦЭМ!$C$39:$C$782,СВЦЭМ!$A$39:$A$782,$A135,СВЦЭМ!$B$39:$B$782,S$113)+'СЕТ СН'!$I$9+СВЦЭМ!$D$10+'СЕТ СН'!$I$5-'СЕТ СН'!$I$17</f>
        <v>5863.2867984100003</v>
      </c>
      <c r="T135" s="36">
        <f>SUMIFS(СВЦЭМ!$C$39:$C$782,СВЦЭМ!$A$39:$A$782,$A135,СВЦЭМ!$B$39:$B$782,T$113)+'СЕТ СН'!$I$9+СВЦЭМ!$D$10+'СЕТ СН'!$I$5-'СЕТ СН'!$I$17</f>
        <v>5799.9276560100006</v>
      </c>
      <c r="U135" s="36">
        <f>SUMIFS(СВЦЭМ!$C$39:$C$782,СВЦЭМ!$A$39:$A$782,$A135,СВЦЭМ!$B$39:$B$782,U$113)+'СЕТ СН'!$I$9+СВЦЭМ!$D$10+'СЕТ СН'!$I$5-'СЕТ СН'!$I$17</f>
        <v>5776.3437541500007</v>
      </c>
      <c r="V135" s="36">
        <f>SUMIFS(СВЦЭМ!$C$39:$C$782,СВЦЭМ!$A$39:$A$782,$A135,СВЦЭМ!$B$39:$B$782,V$113)+'СЕТ СН'!$I$9+СВЦЭМ!$D$10+'СЕТ СН'!$I$5-'СЕТ СН'!$I$17</f>
        <v>5786.3807764000003</v>
      </c>
      <c r="W135" s="36">
        <f>SUMIFS(СВЦЭМ!$C$39:$C$782,СВЦЭМ!$A$39:$A$782,$A135,СВЦЭМ!$B$39:$B$782,W$113)+'СЕТ СН'!$I$9+СВЦЭМ!$D$10+'СЕТ СН'!$I$5-'СЕТ СН'!$I$17</f>
        <v>5799.4890609100003</v>
      </c>
      <c r="X135" s="36">
        <f>SUMIFS(СВЦЭМ!$C$39:$C$782,СВЦЭМ!$A$39:$A$782,$A135,СВЦЭМ!$B$39:$B$782,X$113)+'СЕТ СН'!$I$9+СВЦЭМ!$D$10+'СЕТ СН'!$I$5-'СЕТ СН'!$I$17</f>
        <v>5811.7186769899999</v>
      </c>
      <c r="Y135" s="36">
        <f>SUMIFS(СВЦЭМ!$C$39:$C$782,СВЦЭМ!$A$39:$A$782,$A135,СВЦЭМ!$B$39:$B$782,Y$113)+'СЕТ СН'!$I$9+СВЦЭМ!$D$10+'СЕТ СН'!$I$5-'СЕТ СН'!$I$17</f>
        <v>5824.1108395200008</v>
      </c>
    </row>
    <row r="136" spans="1:26" ht="15.75" x14ac:dyDescent="0.2">
      <c r="A136" s="35">
        <f t="shared" si="3"/>
        <v>45345</v>
      </c>
      <c r="B136" s="36">
        <f>SUMIFS(СВЦЭМ!$C$39:$C$782,СВЦЭМ!$A$39:$A$782,$A136,СВЦЭМ!$B$39:$B$782,B$113)+'СЕТ СН'!$I$9+СВЦЭМ!$D$10+'СЕТ СН'!$I$5-'СЕТ СН'!$I$17</f>
        <v>5886.7823104800009</v>
      </c>
      <c r="C136" s="36">
        <f>SUMIFS(СВЦЭМ!$C$39:$C$782,СВЦЭМ!$A$39:$A$782,$A136,СВЦЭМ!$B$39:$B$782,C$113)+'СЕТ СН'!$I$9+СВЦЭМ!$D$10+'СЕТ СН'!$I$5-'СЕТ СН'!$I$17</f>
        <v>5906.2076414500007</v>
      </c>
      <c r="D136" s="36">
        <f>SUMIFS(СВЦЭМ!$C$39:$C$782,СВЦЭМ!$A$39:$A$782,$A136,СВЦЭМ!$B$39:$B$782,D$113)+'СЕТ СН'!$I$9+СВЦЭМ!$D$10+'СЕТ СН'!$I$5-'СЕТ СН'!$I$17</f>
        <v>5913.6065189700003</v>
      </c>
      <c r="E136" s="36">
        <f>SUMIFS(СВЦЭМ!$C$39:$C$782,СВЦЭМ!$A$39:$A$782,$A136,СВЦЭМ!$B$39:$B$782,E$113)+'СЕТ СН'!$I$9+СВЦЭМ!$D$10+'СЕТ СН'!$I$5-'СЕТ СН'!$I$17</f>
        <v>5932.6821486999997</v>
      </c>
      <c r="F136" s="36">
        <f>SUMIFS(СВЦЭМ!$C$39:$C$782,СВЦЭМ!$A$39:$A$782,$A136,СВЦЭМ!$B$39:$B$782,F$113)+'СЕТ СН'!$I$9+СВЦЭМ!$D$10+'СЕТ СН'!$I$5-'СЕТ СН'!$I$17</f>
        <v>5935.4277784200003</v>
      </c>
      <c r="G136" s="36">
        <f>SUMIFS(СВЦЭМ!$C$39:$C$782,СВЦЭМ!$A$39:$A$782,$A136,СВЦЭМ!$B$39:$B$782,G$113)+'СЕТ СН'!$I$9+СВЦЭМ!$D$10+'СЕТ СН'!$I$5-'СЕТ СН'!$I$17</f>
        <v>5896.2131711399998</v>
      </c>
      <c r="H136" s="36">
        <f>SUMIFS(СВЦЭМ!$C$39:$C$782,СВЦЭМ!$A$39:$A$782,$A136,СВЦЭМ!$B$39:$B$782,H$113)+'СЕТ СН'!$I$9+СВЦЭМ!$D$10+'СЕТ СН'!$I$5-'СЕТ СН'!$I$17</f>
        <v>5904.2247207100008</v>
      </c>
      <c r="I136" s="36">
        <f>SUMIFS(СВЦЭМ!$C$39:$C$782,СВЦЭМ!$A$39:$A$782,$A136,СВЦЭМ!$B$39:$B$782,I$113)+'СЕТ СН'!$I$9+СВЦЭМ!$D$10+'СЕТ СН'!$I$5-'СЕТ СН'!$I$17</f>
        <v>5886.9449627600006</v>
      </c>
      <c r="J136" s="36">
        <f>SUMIFS(СВЦЭМ!$C$39:$C$782,СВЦЭМ!$A$39:$A$782,$A136,СВЦЭМ!$B$39:$B$782,J$113)+'СЕТ СН'!$I$9+СВЦЭМ!$D$10+'СЕТ СН'!$I$5-'СЕТ СН'!$I$17</f>
        <v>5823.0609120299996</v>
      </c>
      <c r="K136" s="36">
        <f>SUMIFS(СВЦЭМ!$C$39:$C$782,СВЦЭМ!$A$39:$A$782,$A136,СВЦЭМ!$B$39:$B$782,K$113)+'СЕТ СН'!$I$9+СВЦЭМ!$D$10+'СЕТ СН'!$I$5-'СЕТ СН'!$I$17</f>
        <v>5769.8451921600008</v>
      </c>
      <c r="L136" s="36">
        <f>SUMIFS(СВЦЭМ!$C$39:$C$782,СВЦЭМ!$A$39:$A$782,$A136,СВЦЭМ!$B$39:$B$782,L$113)+'СЕТ СН'!$I$9+СВЦЭМ!$D$10+'СЕТ СН'!$I$5-'СЕТ СН'!$I$17</f>
        <v>5752.3742723800005</v>
      </c>
      <c r="M136" s="36">
        <f>SUMIFS(СВЦЭМ!$C$39:$C$782,СВЦЭМ!$A$39:$A$782,$A136,СВЦЭМ!$B$39:$B$782,M$113)+'СЕТ СН'!$I$9+СВЦЭМ!$D$10+'СЕТ СН'!$I$5-'СЕТ СН'!$I$17</f>
        <v>5760.7003193399996</v>
      </c>
      <c r="N136" s="36">
        <f>SUMIFS(СВЦЭМ!$C$39:$C$782,СВЦЭМ!$A$39:$A$782,$A136,СВЦЭМ!$B$39:$B$782,N$113)+'СЕТ СН'!$I$9+СВЦЭМ!$D$10+'СЕТ СН'!$I$5-'СЕТ СН'!$I$17</f>
        <v>5752.8344530700006</v>
      </c>
      <c r="O136" s="36">
        <f>SUMIFS(СВЦЭМ!$C$39:$C$782,СВЦЭМ!$A$39:$A$782,$A136,СВЦЭМ!$B$39:$B$782,O$113)+'СЕТ СН'!$I$9+СВЦЭМ!$D$10+'СЕТ СН'!$I$5-'СЕТ СН'!$I$17</f>
        <v>5789.1847573800005</v>
      </c>
      <c r="P136" s="36">
        <f>SUMIFS(СВЦЭМ!$C$39:$C$782,СВЦЭМ!$A$39:$A$782,$A136,СВЦЭМ!$B$39:$B$782,P$113)+'СЕТ СН'!$I$9+СВЦЭМ!$D$10+'СЕТ СН'!$I$5-'СЕТ СН'!$I$17</f>
        <v>5808.7332948700005</v>
      </c>
      <c r="Q136" s="36">
        <f>SUMIFS(СВЦЭМ!$C$39:$C$782,СВЦЭМ!$A$39:$A$782,$A136,СВЦЭМ!$B$39:$B$782,Q$113)+'СЕТ СН'!$I$9+СВЦЭМ!$D$10+'СЕТ СН'!$I$5-'СЕТ СН'!$I$17</f>
        <v>5822.64885813</v>
      </c>
      <c r="R136" s="36">
        <f>SUMIFS(СВЦЭМ!$C$39:$C$782,СВЦЭМ!$A$39:$A$782,$A136,СВЦЭМ!$B$39:$B$782,R$113)+'СЕТ СН'!$I$9+СВЦЭМ!$D$10+'СЕТ СН'!$I$5-'СЕТ СН'!$I$17</f>
        <v>5833.3785888000002</v>
      </c>
      <c r="S136" s="36">
        <f>SUMIFS(СВЦЭМ!$C$39:$C$782,СВЦЭМ!$A$39:$A$782,$A136,СВЦЭМ!$B$39:$B$782,S$113)+'СЕТ СН'!$I$9+СВЦЭМ!$D$10+'СЕТ СН'!$I$5-'СЕТ СН'!$I$17</f>
        <v>5800.7696020300009</v>
      </c>
      <c r="T136" s="36">
        <f>SUMIFS(СВЦЭМ!$C$39:$C$782,СВЦЭМ!$A$39:$A$782,$A136,СВЦЭМ!$B$39:$B$782,T$113)+'СЕТ СН'!$I$9+СВЦЭМ!$D$10+'СЕТ СН'!$I$5-'СЕТ СН'!$I$17</f>
        <v>5766.7518564000002</v>
      </c>
      <c r="U136" s="36">
        <f>SUMIFS(СВЦЭМ!$C$39:$C$782,СВЦЭМ!$A$39:$A$782,$A136,СВЦЭМ!$B$39:$B$782,U$113)+'СЕТ СН'!$I$9+СВЦЭМ!$D$10+'СЕТ СН'!$I$5-'СЕТ СН'!$I$17</f>
        <v>5733.9689520500006</v>
      </c>
      <c r="V136" s="36">
        <f>SUMIFS(СВЦЭМ!$C$39:$C$782,СВЦЭМ!$A$39:$A$782,$A136,СВЦЭМ!$B$39:$B$782,V$113)+'СЕТ СН'!$I$9+СВЦЭМ!$D$10+'СЕТ СН'!$I$5-'СЕТ СН'!$I$17</f>
        <v>5747.9371783700008</v>
      </c>
      <c r="W136" s="36">
        <f>SUMIFS(СВЦЭМ!$C$39:$C$782,СВЦЭМ!$A$39:$A$782,$A136,СВЦЭМ!$B$39:$B$782,W$113)+'СЕТ СН'!$I$9+СВЦЭМ!$D$10+'СЕТ СН'!$I$5-'СЕТ СН'!$I$17</f>
        <v>5773.0660536600008</v>
      </c>
      <c r="X136" s="36">
        <f>SUMIFS(СВЦЭМ!$C$39:$C$782,СВЦЭМ!$A$39:$A$782,$A136,СВЦЭМ!$B$39:$B$782,X$113)+'СЕТ СН'!$I$9+СВЦЭМ!$D$10+'СЕТ СН'!$I$5-'СЕТ СН'!$I$17</f>
        <v>5783.0272923299999</v>
      </c>
      <c r="Y136" s="36">
        <f>SUMIFS(СВЦЭМ!$C$39:$C$782,СВЦЭМ!$A$39:$A$782,$A136,СВЦЭМ!$B$39:$B$782,Y$113)+'СЕТ СН'!$I$9+СВЦЭМ!$D$10+'СЕТ СН'!$I$5-'СЕТ СН'!$I$17</f>
        <v>5821.9589253300001</v>
      </c>
    </row>
    <row r="137" spans="1:26" ht="15.75" x14ac:dyDescent="0.2">
      <c r="A137" s="35">
        <f t="shared" si="3"/>
        <v>45346</v>
      </c>
      <c r="B137" s="36">
        <f>SUMIFS(СВЦЭМ!$C$39:$C$782,СВЦЭМ!$A$39:$A$782,$A137,СВЦЭМ!$B$39:$B$782,B$113)+'СЕТ СН'!$I$9+СВЦЭМ!$D$10+'СЕТ СН'!$I$5-'СЕТ СН'!$I$17</f>
        <v>5831.4639201200007</v>
      </c>
      <c r="C137" s="36">
        <f>SUMIFS(СВЦЭМ!$C$39:$C$782,СВЦЭМ!$A$39:$A$782,$A137,СВЦЭМ!$B$39:$B$782,C$113)+'СЕТ СН'!$I$9+СВЦЭМ!$D$10+'СЕТ СН'!$I$5-'СЕТ СН'!$I$17</f>
        <v>5871.7777359499996</v>
      </c>
      <c r="D137" s="36">
        <f>SUMIFS(СВЦЭМ!$C$39:$C$782,СВЦЭМ!$A$39:$A$782,$A137,СВЦЭМ!$B$39:$B$782,D$113)+'СЕТ СН'!$I$9+СВЦЭМ!$D$10+'СЕТ СН'!$I$5-'СЕТ СН'!$I$17</f>
        <v>5896.7146521400009</v>
      </c>
      <c r="E137" s="36">
        <f>SUMIFS(СВЦЭМ!$C$39:$C$782,СВЦЭМ!$A$39:$A$782,$A137,СВЦЭМ!$B$39:$B$782,E$113)+'СЕТ СН'!$I$9+СВЦЭМ!$D$10+'СЕТ СН'!$I$5-'СЕТ СН'!$I$17</f>
        <v>5904.7418816999998</v>
      </c>
      <c r="F137" s="36">
        <f>SUMIFS(СВЦЭМ!$C$39:$C$782,СВЦЭМ!$A$39:$A$782,$A137,СВЦЭМ!$B$39:$B$782,F$113)+'СЕТ СН'!$I$9+СВЦЭМ!$D$10+'СЕТ СН'!$I$5-'СЕТ СН'!$I$17</f>
        <v>5915.8035949000005</v>
      </c>
      <c r="G137" s="36">
        <f>SUMIFS(СВЦЭМ!$C$39:$C$782,СВЦЭМ!$A$39:$A$782,$A137,СВЦЭМ!$B$39:$B$782,G$113)+'СЕТ СН'!$I$9+СВЦЭМ!$D$10+'СЕТ СН'!$I$5-'СЕТ СН'!$I$17</f>
        <v>5888.1348462200003</v>
      </c>
      <c r="H137" s="36">
        <f>SUMIFS(СВЦЭМ!$C$39:$C$782,СВЦЭМ!$A$39:$A$782,$A137,СВЦЭМ!$B$39:$B$782,H$113)+'СЕТ СН'!$I$9+СВЦЭМ!$D$10+'СЕТ СН'!$I$5-'СЕТ СН'!$I$17</f>
        <v>5854.2915186200007</v>
      </c>
      <c r="I137" s="36">
        <f>SUMIFS(СВЦЭМ!$C$39:$C$782,СВЦЭМ!$A$39:$A$782,$A137,СВЦЭМ!$B$39:$B$782,I$113)+'СЕТ СН'!$I$9+СВЦЭМ!$D$10+'СЕТ СН'!$I$5-'СЕТ СН'!$I$17</f>
        <v>5760.6603761799997</v>
      </c>
      <c r="J137" s="36">
        <f>SUMIFS(СВЦЭМ!$C$39:$C$782,СВЦЭМ!$A$39:$A$782,$A137,СВЦЭМ!$B$39:$B$782,J$113)+'СЕТ СН'!$I$9+СВЦЭМ!$D$10+'СЕТ СН'!$I$5-'СЕТ СН'!$I$17</f>
        <v>5734.3891728400004</v>
      </c>
      <c r="K137" s="36">
        <f>SUMIFS(СВЦЭМ!$C$39:$C$782,СВЦЭМ!$A$39:$A$782,$A137,СВЦЭМ!$B$39:$B$782,K$113)+'СЕТ СН'!$I$9+СВЦЭМ!$D$10+'СЕТ СН'!$I$5-'СЕТ СН'!$I$17</f>
        <v>5675.7601429200004</v>
      </c>
      <c r="L137" s="36">
        <f>SUMIFS(СВЦЭМ!$C$39:$C$782,СВЦЭМ!$A$39:$A$782,$A137,СВЦЭМ!$B$39:$B$782,L$113)+'СЕТ СН'!$I$9+СВЦЭМ!$D$10+'СЕТ СН'!$I$5-'СЕТ СН'!$I$17</f>
        <v>5641.7490000500002</v>
      </c>
      <c r="M137" s="36">
        <f>SUMIFS(СВЦЭМ!$C$39:$C$782,СВЦЭМ!$A$39:$A$782,$A137,СВЦЭМ!$B$39:$B$782,M$113)+'СЕТ СН'!$I$9+СВЦЭМ!$D$10+'СЕТ СН'!$I$5-'СЕТ СН'!$I$17</f>
        <v>5634.1620554900001</v>
      </c>
      <c r="N137" s="36">
        <f>SUMIFS(СВЦЭМ!$C$39:$C$782,СВЦЭМ!$A$39:$A$782,$A137,СВЦЭМ!$B$39:$B$782,N$113)+'СЕТ СН'!$I$9+СВЦЭМ!$D$10+'СЕТ СН'!$I$5-'СЕТ СН'!$I$17</f>
        <v>5654.1091544400006</v>
      </c>
      <c r="O137" s="36">
        <f>SUMIFS(СВЦЭМ!$C$39:$C$782,СВЦЭМ!$A$39:$A$782,$A137,СВЦЭМ!$B$39:$B$782,O$113)+'СЕТ СН'!$I$9+СВЦЭМ!$D$10+'СЕТ СН'!$I$5-'СЕТ СН'!$I$17</f>
        <v>5679.3287398700004</v>
      </c>
      <c r="P137" s="36">
        <f>SUMIFS(СВЦЭМ!$C$39:$C$782,СВЦЭМ!$A$39:$A$782,$A137,СВЦЭМ!$B$39:$B$782,P$113)+'СЕТ СН'!$I$9+СВЦЭМ!$D$10+'СЕТ СН'!$I$5-'СЕТ СН'!$I$17</f>
        <v>5708.3946355799999</v>
      </c>
      <c r="Q137" s="36">
        <f>SUMIFS(СВЦЭМ!$C$39:$C$782,СВЦЭМ!$A$39:$A$782,$A137,СВЦЭМ!$B$39:$B$782,Q$113)+'СЕТ СН'!$I$9+СВЦЭМ!$D$10+'СЕТ СН'!$I$5-'СЕТ СН'!$I$17</f>
        <v>5728.9083266600001</v>
      </c>
      <c r="R137" s="36">
        <f>SUMIFS(СВЦЭМ!$C$39:$C$782,СВЦЭМ!$A$39:$A$782,$A137,СВЦЭМ!$B$39:$B$782,R$113)+'СЕТ СН'!$I$9+СВЦЭМ!$D$10+'СЕТ СН'!$I$5-'СЕТ СН'!$I$17</f>
        <v>5716.6503234100001</v>
      </c>
      <c r="S137" s="36">
        <f>SUMIFS(СВЦЭМ!$C$39:$C$782,СВЦЭМ!$A$39:$A$782,$A137,СВЦЭМ!$B$39:$B$782,S$113)+'СЕТ СН'!$I$9+СВЦЭМ!$D$10+'СЕТ СН'!$I$5-'СЕТ СН'!$I$17</f>
        <v>5707.4148455100003</v>
      </c>
      <c r="T137" s="36">
        <f>SUMIFS(СВЦЭМ!$C$39:$C$782,СВЦЭМ!$A$39:$A$782,$A137,СВЦЭМ!$B$39:$B$782,T$113)+'СЕТ СН'!$I$9+СВЦЭМ!$D$10+'СЕТ СН'!$I$5-'СЕТ СН'!$I$17</f>
        <v>5674.6703900100001</v>
      </c>
      <c r="U137" s="36">
        <f>SUMIFS(СВЦЭМ!$C$39:$C$782,СВЦЭМ!$A$39:$A$782,$A137,СВЦЭМ!$B$39:$B$782,U$113)+'СЕТ СН'!$I$9+СВЦЭМ!$D$10+'СЕТ СН'!$I$5-'СЕТ СН'!$I$17</f>
        <v>5651.2794506600003</v>
      </c>
      <c r="V137" s="36">
        <f>SUMIFS(СВЦЭМ!$C$39:$C$782,СВЦЭМ!$A$39:$A$782,$A137,СВЦЭМ!$B$39:$B$782,V$113)+'СЕТ СН'!$I$9+СВЦЭМ!$D$10+'СЕТ СН'!$I$5-'СЕТ СН'!$I$17</f>
        <v>5658.6971287200004</v>
      </c>
      <c r="W137" s="36">
        <f>SUMIFS(СВЦЭМ!$C$39:$C$782,СВЦЭМ!$A$39:$A$782,$A137,СВЦЭМ!$B$39:$B$782,W$113)+'СЕТ СН'!$I$9+СВЦЭМ!$D$10+'СЕТ СН'!$I$5-'СЕТ СН'!$I$17</f>
        <v>5653.61811115</v>
      </c>
      <c r="X137" s="36">
        <f>SUMIFS(СВЦЭМ!$C$39:$C$782,СВЦЭМ!$A$39:$A$782,$A137,СВЦЭМ!$B$39:$B$782,X$113)+'СЕТ СН'!$I$9+СВЦЭМ!$D$10+'СЕТ СН'!$I$5-'СЕТ СН'!$I$17</f>
        <v>5694.62553312</v>
      </c>
      <c r="Y137" s="36">
        <f>SUMIFS(СВЦЭМ!$C$39:$C$782,СВЦЭМ!$A$39:$A$782,$A137,СВЦЭМ!$B$39:$B$782,Y$113)+'СЕТ СН'!$I$9+СВЦЭМ!$D$10+'СЕТ СН'!$I$5-'СЕТ СН'!$I$17</f>
        <v>5723.7389266600003</v>
      </c>
    </row>
    <row r="138" spans="1:26" ht="15.75" x14ac:dyDescent="0.2">
      <c r="A138" s="35">
        <f t="shared" si="3"/>
        <v>45347</v>
      </c>
      <c r="B138" s="36">
        <f>SUMIFS(СВЦЭМ!$C$39:$C$782,СВЦЭМ!$A$39:$A$782,$A138,СВЦЭМ!$B$39:$B$782,B$113)+'СЕТ СН'!$I$9+СВЦЭМ!$D$10+'СЕТ СН'!$I$5-'СЕТ СН'!$I$17</f>
        <v>5803.0135364100006</v>
      </c>
      <c r="C138" s="36">
        <f>SUMIFS(СВЦЭМ!$C$39:$C$782,СВЦЭМ!$A$39:$A$782,$A138,СВЦЭМ!$B$39:$B$782,C$113)+'СЕТ СН'!$I$9+СВЦЭМ!$D$10+'СЕТ СН'!$I$5-'СЕТ СН'!$I$17</f>
        <v>5776.8863335799997</v>
      </c>
      <c r="D138" s="36">
        <f>SUMIFS(СВЦЭМ!$C$39:$C$782,СВЦЭМ!$A$39:$A$782,$A138,СВЦЭМ!$B$39:$B$782,D$113)+'СЕТ СН'!$I$9+СВЦЭМ!$D$10+'СЕТ СН'!$I$5-'СЕТ СН'!$I$17</f>
        <v>5790.8949746300004</v>
      </c>
      <c r="E138" s="36">
        <f>SUMIFS(СВЦЭМ!$C$39:$C$782,СВЦЭМ!$A$39:$A$782,$A138,СВЦЭМ!$B$39:$B$782,E$113)+'СЕТ СН'!$I$9+СВЦЭМ!$D$10+'СЕТ СН'!$I$5-'СЕТ СН'!$I$17</f>
        <v>5819.7125096600003</v>
      </c>
      <c r="F138" s="36">
        <f>SUMIFS(СВЦЭМ!$C$39:$C$782,СВЦЭМ!$A$39:$A$782,$A138,СВЦЭМ!$B$39:$B$782,F$113)+'СЕТ СН'!$I$9+СВЦЭМ!$D$10+'СЕТ СН'!$I$5-'СЕТ СН'!$I$17</f>
        <v>5817.2076399899997</v>
      </c>
      <c r="G138" s="36">
        <f>SUMIFS(СВЦЭМ!$C$39:$C$782,СВЦЭМ!$A$39:$A$782,$A138,СВЦЭМ!$B$39:$B$782,G$113)+'СЕТ СН'!$I$9+СВЦЭМ!$D$10+'СЕТ СН'!$I$5-'СЕТ СН'!$I$17</f>
        <v>5799.7194929600009</v>
      </c>
      <c r="H138" s="36">
        <f>SUMIFS(СВЦЭМ!$C$39:$C$782,СВЦЭМ!$A$39:$A$782,$A138,СВЦЭМ!$B$39:$B$782,H$113)+'СЕТ СН'!$I$9+СВЦЭМ!$D$10+'СЕТ СН'!$I$5-'СЕТ СН'!$I$17</f>
        <v>5771.5219272800005</v>
      </c>
      <c r="I138" s="36">
        <f>SUMIFS(СВЦЭМ!$C$39:$C$782,СВЦЭМ!$A$39:$A$782,$A138,СВЦЭМ!$B$39:$B$782,I$113)+'СЕТ СН'!$I$9+СВЦЭМ!$D$10+'СЕТ СН'!$I$5-'СЕТ СН'!$I$17</f>
        <v>5777.9859387400002</v>
      </c>
      <c r="J138" s="36">
        <f>SUMIFS(СВЦЭМ!$C$39:$C$782,СВЦЭМ!$A$39:$A$782,$A138,СВЦЭМ!$B$39:$B$782,J$113)+'СЕТ СН'!$I$9+СВЦЭМ!$D$10+'СЕТ СН'!$I$5-'СЕТ СН'!$I$17</f>
        <v>5625.2708542500004</v>
      </c>
      <c r="K138" s="36">
        <f>SUMIFS(СВЦЭМ!$C$39:$C$782,СВЦЭМ!$A$39:$A$782,$A138,СВЦЭМ!$B$39:$B$782,K$113)+'СЕТ СН'!$I$9+СВЦЭМ!$D$10+'СЕТ СН'!$I$5-'СЕТ СН'!$I$17</f>
        <v>5580.6849642200004</v>
      </c>
      <c r="L138" s="36">
        <f>SUMIFS(СВЦЭМ!$C$39:$C$782,СВЦЭМ!$A$39:$A$782,$A138,СВЦЭМ!$B$39:$B$782,L$113)+'СЕТ СН'!$I$9+СВЦЭМ!$D$10+'СЕТ СН'!$I$5-'СЕТ СН'!$I$17</f>
        <v>5544.6218258099998</v>
      </c>
      <c r="M138" s="36">
        <f>SUMIFS(СВЦЭМ!$C$39:$C$782,СВЦЭМ!$A$39:$A$782,$A138,СВЦЭМ!$B$39:$B$782,M$113)+'СЕТ СН'!$I$9+СВЦЭМ!$D$10+'СЕТ СН'!$I$5-'СЕТ СН'!$I$17</f>
        <v>5545.6316300300005</v>
      </c>
      <c r="N138" s="36">
        <f>SUMIFS(СВЦЭМ!$C$39:$C$782,СВЦЭМ!$A$39:$A$782,$A138,СВЦЭМ!$B$39:$B$782,N$113)+'СЕТ СН'!$I$9+СВЦЭМ!$D$10+'СЕТ СН'!$I$5-'СЕТ СН'!$I$17</f>
        <v>5559.14374159</v>
      </c>
      <c r="O138" s="36">
        <f>SUMIFS(СВЦЭМ!$C$39:$C$782,СВЦЭМ!$A$39:$A$782,$A138,СВЦЭМ!$B$39:$B$782,O$113)+'СЕТ СН'!$I$9+СВЦЭМ!$D$10+'СЕТ СН'!$I$5-'СЕТ СН'!$I$17</f>
        <v>5599.4727021500003</v>
      </c>
      <c r="P138" s="36">
        <f>SUMIFS(СВЦЭМ!$C$39:$C$782,СВЦЭМ!$A$39:$A$782,$A138,СВЦЭМ!$B$39:$B$782,P$113)+'СЕТ СН'!$I$9+СВЦЭМ!$D$10+'СЕТ СН'!$I$5-'СЕТ СН'!$I$17</f>
        <v>5621.4442635800006</v>
      </c>
      <c r="Q138" s="36">
        <f>SUMIFS(СВЦЭМ!$C$39:$C$782,СВЦЭМ!$A$39:$A$782,$A138,СВЦЭМ!$B$39:$B$782,Q$113)+'СЕТ СН'!$I$9+СВЦЭМ!$D$10+'СЕТ СН'!$I$5-'СЕТ СН'!$I$17</f>
        <v>5650.4176199700005</v>
      </c>
      <c r="R138" s="36">
        <f>SUMIFS(СВЦЭМ!$C$39:$C$782,СВЦЭМ!$A$39:$A$782,$A138,СВЦЭМ!$B$39:$B$782,R$113)+'СЕТ СН'!$I$9+СВЦЭМ!$D$10+'СЕТ СН'!$I$5-'СЕТ СН'!$I$17</f>
        <v>5649.9368480900002</v>
      </c>
      <c r="S138" s="36">
        <f>SUMIFS(СВЦЭМ!$C$39:$C$782,СВЦЭМ!$A$39:$A$782,$A138,СВЦЭМ!$B$39:$B$782,S$113)+'СЕТ СН'!$I$9+СВЦЭМ!$D$10+'СЕТ СН'!$I$5-'СЕТ СН'!$I$17</f>
        <v>5643.0685598199998</v>
      </c>
      <c r="T138" s="36">
        <f>SUMIFS(СВЦЭМ!$C$39:$C$782,СВЦЭМ!$A$39:$A$782,$A138,СВЦЭМ!$B$39:$B$782,T$113)+'СЕТ СН'!$I$9+СВЦЭМ!$D$10+'СЕТ СН'!$I$5-'СЕТ СН'!$I$17</f>
        <v>5593.6567423699998</v>
      </c>
      <c r="U138" s="36">
        <f>SUMIFS(СВЦЭМ!$C$39:$C$782,СВЦЭМ!$A$39:$A$782,$A138,СВЦЭМ!$B$39:$B$782,U$113)+'СЕТ СН'!$I$9+СВЦЭМ!$D$10+'СЕТ СН'!$I$5-'СЕТ СН'!$I$17</f>
        <v>5551.0212447000004</v>
      </c>
      <c r="V138" s="36">
        <f>SUMIFS(СВЦЭМ!$C$39:$C$782,СВЦЭМ!$A$39:$A$782,$A138,СВЦЭМ!$B$39:$B$782,V$113)+'СЕТ СН'!$I$9+СВЦЭМ!$D$10+'СЕТ СН'!$I$5-'СЕТ СН'!$I$17</f>
        <v>5706.1147727000007</v>
      </c>
      <c r="W138" s="36">
        <f>SUMIFS(СВЦЭМ!$C$39:$C$782,СВЦЭМ!$A$39:$A$782,$A138,СВЦЭМ!$B$39:$B$782,W$113)+'СЕТ СН'!$I$9+СВЦЭМ!$D$10+'СЕТ СН'!$I$5-'СЕТ СН'!$I$17</f>
        <v>5709.2275341200002</v>
      </c>
      <c r="X138" s="36">
        <f>SUMIFS(СВЦЭМ!$C$39:$C$782,СВЦЭМ!$A$39:$A$782,$A138,СВЦЭМ!$B$39:$B$782,X$113)+'СЕТ СН'!$I$9+СВЦЭМ!$D$10+'СЕТ СН'!$I$5-'СЕТ СН'!$I$17</f>
        <v>5739.4747399400003</v>
      </c>
      <c r="Y138" s="36">
        <f>SUMIFS(СВЦЭМ!$C$39:$C$782,СВЦЭМ!$A$39:$A$782,$A138,СВЦЭМ!$B$39:$B$782,Y$113)+'СЕТ СН'!$I$9+СВЦЭМ!$D$10+'СЕТ СН'!$I$5-'СЕТ СН'!$I$17</f>
        <v>5752.8530524100006</v>
      </c>
    </row>
    <row r="139" spans="1:26" ht="15.75" x14ac:dyDescent="0.2">
      <c r="A139" s="35">
        <f t="shared" si="3"/>
        <v>45348</v>
      </c>
      <c r="B139" s="36">
        <f>SUMIFS(СВЦЭМ!$C$39:$C$782,СВЦЭМ!$A$39:$A$782,$A139,СВЦЭМ!$B$39:$B$782,B$113)+'СЕТ СН'!$I$9+СВЦЭМ!$D$10+'СЕТ СН'!$I$5-'СЕТ СН'!$I$17</f>
        <v>5746.7722946499998</v>
      </c>
      <c r="C139" s="36">
        <f>SUMIFS(СВЦЭМ!$C$39:$C$782,СВЦЭМ!$A$39:$A$782,$A139,СВЦЭМ!$B$39:$B$782,C$113)+'СЕТ СН'!$I$9+СВЦЭМ!$D$10+'СЕТ СН'!$I$5-'СЕТ СН'!$I$17</f>
        <v>5800.1325005899998</v>
      </c>
      <c r="D139" s="36">
        <f>SUMIFS(СВЦЭМ!$C$39:$C$782,СВЦЭМ!$A$39:$A$782,$A139,СВЦЭМ!$B$39:$B$782,D$113)+'СЕТ СН'!$I$9+СВЦЭМ!$D$10+'СЕТ СН'!$I$5-'СЕТ СН'!$I$17</f>
        <v>5827.2951849100009</v>
      </c>
      <c r="E139" s="36">
        <f>SUMIFS(СВЦЭМ!$C$39:$C$782,СВЦЭМ!$A$39:$A$782,$A139,СВЦЭМ!$B$39:$B$782,E$113)+'СЕТ СН'!$I$9+СВЦЭМ!$D$10+'СЕТ СН'!$I$5-'СЕТ СН'!$I$17</f>
        <v>5810.2937609500004</v>
      </c>
      <c r="F139" s="36">
        <f>SUMIFS(СВЦЭМ!$C$39:$C$782,СВЦЭМ!$A$39:$A$782,$A139,СВЦЭМ!$B$39:$B$782,F$113)+'СЕТ СН'!$I$9+СВЦЭМ!$D$10+'СЕТ СН'!$I$5-'СЕТ СН'!$I$17</f>
        <v>5814.3671416899997</v>
      </c>
      <c r="G139" s="36">
        <f>SUMIFS(СВЦЭМ!$C$39:$C$782,СВЦЭМ!$A$39:$A$782,$A139,СВЦЭМ!$B$39:$B$782,G$113)+'СЕТ СН'!$I$9+СВЦЭМ!$D$10+'СЕТ СН'!$I$5-'СЕТ СН'!$I$17</f>
        <v>5874.0668729000008</v>
      </c>
      <c r="H139" s="36">
        <f>SUMIFS(СВЦЭМ!$C$39:$C$782,СВЦЭМ!$A$39:$A$782,$A139,СВЦЭМ!$B$39:$B$782,H$113)+'СЕТ СН'!$I$9+СВЦЭМ!$D$10+'СЕТ СН'!$I$5-'СЕТ СН'!$I$17</f>
        <v>5770.5717996800004</v>
      </c>
      <c r="I139" s="36">
        <f>SUMIFS(СВЦЭМ!$C$39:$C$782,СВЦЭМ!$A$39:$A$782,$A139,СВЦЭМ!$B$39:$B$782,I$113)+'СЕТ СН'!$I$9+СВЦЭМ!$D$10+'СЕТ СН'!$I$5-'СЕТ СН'!$I$17</f>
        <v>5708.1876595000003</v>
      </c>
      <c r="J139" s="36">
        <f>SUMIFS(СВЦЭМ!$C$39:$C$782,СВЦЭМ!$A$39:$A$782,$A139,СВЦЭМ!$B$39:$B$782,J$113)+'СЕТ СН'!$I$9+СВЦЭМ!$D$10+'СЕТ СН'!$I$5-'СЕТ СН'!$I$17</f>
        <v>5674.4967013599999</v>
      </c>
      <c r="K139" s="36">
        <f>SUMIFS(СВЦЭМ!$C$39:$C$782,СВЦЭМ!$A$39:$A$782,$A139,СВЦЭМ!$B$39:$B$782,K$113)+'СЕТ СН'!$I$9+СВЦЭМ!$D$10+'СЕТ СН'!$I$5-'СЕТ СН'!$I$17</f>
        <v>5685.4077060400004</v>
      </c>
      <c r="L139" s="36">
        <f>SUMIFS(СВЦЭМ!$C$39:$C$782,СВЦЭМ!$A$39:$A$782,$A139,СВЦЭМ!$B$39:$B$782,L$113)+'СЕТ СН'!$I$9+СВЦЭМ!$D$10+'СЕТ СН'!$I$5-'СЕТ СН'!$I$17</f>
        <v>5683.7138503000006</v>
      </c>
      <c r="M139" s="36">
        <f>SUMIFS(СВЦЭМ!$C$39:$C$782,СВЦЭМ!$A$39:$A$782,$A139,СВЦЭМ!$B$39:$B$782,M$113)+'СЕТ СН'!$I$9+СВЦЭМ!$D$10+'СЕТ СН'!$I$5-'СЕТ СН'!$I$17</f>
        <v>5692.3020212600004</v>
      </c>
      <c r="N139" s="36">
        <f>SUMIFS(СВЦЭМ!$C$39:$C$782,СВЦЭМ!$A$39:$A$782,$A139,СВЦЭМ!$B$39:$B$782,N$113)+'СЕТ СН'!$I$9+СВЦЭМ!$D$10+'СЕТ СН'!$I$5-'СЕТ СН'!$I$17</f>
        <v>5690.1339665000005</v>
      </c>
      <c r="O139" s="36">
        <f>SUMIFS(СВЦЭМ!$C$39:$C$782,СВЦЭМ!$A$39:$A$782,$A139,СВЦЭМ!$B$39:$B$782,O$113)+'СЕТ СН'!$I$9+СВЦЭМ!$D$10+'СЕТ СН'!$I$5-'СЕТ СН'!$I$17</f>
        <v>5737.5422172400004</v>
      </c>
      <c r="P139" s="36">
        <f>SUMIFS(СВЦЭМ!$C$39:$C$782,СВЦЭМ!$A$39:$A$782,$A139,СВЦЭМ!$B$39:$B$782,P$113)+'СЕТ СН'!$I$9+СВЦЭМ!$D$10+'СЕТ СН'!$I$5-'СЕТ СН'!$I$17</f>
        <v>5755.6003768</v>
      </c>
      <c r="Q139" s="36">
        <f>SUMIFS(СВЦЭМ!$C$39:$C$782,СВЦЭМ!$A$39:$A$782,$A139,СВЦЭМ!$B$39:$B$782,Q$113)+'СЕТ СН'!$I$9+СВЦЭМ!$D$10+'СЕТ СН'!$I$5-'СЕТ СН'!$I$17</f>
        <v>5787.15980666</v>
      </c>
      <c r="R139" s="36">
        <f>SUMIFS(СВЦЭМ!$C$39:$C$782,СВЦЭМ!$A$39:$A$782,$A139,СВЦЭМ!$B$39:$B$782,R$113)+'СЕТ СН'!$I$9+СВЦЭМ!$D$10+'СЕТ СН'!$I$5-'СЕТ СН'!$I$17</f>
        <v>5780.6700773000002</v>
      </c>
      <c r="S139" s="36">
        <f>SUMIFS(СВЦЭМ!$C$39:$C$782,СВЦЭМ!$A$39:$A$782,$A139,СВЦЭМ!$B$39:$B$782,S$113)+'СЕТ СН'!$I$9+СВЦЭМ!$D$10+'СЕТ СН'!$I$5-'СЕТ СН'!$I$17</f>
        <v>5781.379448560001</v>
      </c>
      <c r="T139" s="36">
        <f>SUMIFS(СВЦЭМ!$C$39:$C$782,СВЦЭМ!$A$39:$A$782,$A139,СВЦЭМ!$B$39:$B$782,T$113)+'СЕТ СН'!$I$9+СВЦЭМ!$D$10+'СЕТ СН'!$I$5-'СЕТ СН'!$I$17</f>
        <v>5736.0162478600005</v>
      </c>
      <c r="U139" s="36">
        <f>SUMIFS(СВЦЭМ!$C$39:$C$782,СВЦЭМ!$A$39:$A$782,$A139,СВЦЭМ!$B$39:$B$782,U$113)+'СЕТ СН'!$I$9+СВЦЭМ!$D$10+'СЕТ СН'!$I$5-'СЕТ СН'!$I$17</f>
        <v>5698.0994918800006</v>
      </c>
      <c r="V139" s="36">
        <f>SUMIFS(СВЦЭМ!$C$39:$C$782,СВЦЭМ!$A$39:$A$782,$A139,СВЦЭМ!$B$39:$B$782,V$113)+'СЕТ СН'!$I$9+СВЦЭМ!$D$10+'СЕТ СН'!$I$5-'СЕТ СН'!$I$17</f>
        <v>5717.6161424000002</v>
      </c>
      <c r="W139" s="36">
        <f>SUMIFS(СВЦЭМ!$C$39:$C$782,СВЦЭМ!$A$39:$A$782,$A139,СВЦЭМ!$B$39:$B$782,W$113)+'СЕТ СН'!$I$9+СВЦЭМ!$D$10+'СЕТ СН'!$I$5-'СЕТ СН'!$I$17</f>
        <v>5745.1671030400003</v>
      </c>
      <c r="X139" s="36">
        <f>SUMIFS(СВЦЭМ!$C$39:$C$782,СВЦЭМ!$A$39:$A$782,$A139,СВЦЭМ!$B$39:$B$782,X$113)+'СЕТ СН'!$I$9+СВЦЭМ!$D$10+'СЕТ СН'!$I$5-'СЕТ СН'!$I$17</f>
        <v>5741.7297897099997</v>
      </c>
      <c r="Y139" s="36">
        <f>SUMIFS(СВЦЭМ!$C$39:$C$782,СВЦЭМ!$A$39:$A$782,$A139,СВЦЭМ!$B$39:$B$782,Y$113)+'СЕТ СН'!$I$9+СВЦЭМ!$D$10+'СЕТ СН'!$I$5-'СЕТ СН'!$I$17</f>
        <v>5754.2565663700007</v>
      </c>
    </row>
    <row r="140" spans="1:26" ht="15.75" x14ac:dyDescent="0.2">
      <c r="A140" s="35">
        <f t="shared" si="3"/>
        <v>45349</v>
      </c>
      <c r="B140" s="36">
        <f>SUMIFS(СВЦЭМ!$C$39:$C$782,СВЦЭМ!$A$39:$A$782,$A140,СВЦЭМ!$B$39:$B$782,B$113)+'СЕТ СН'!$I$9+СВЦЭМ!$D$10+'СЕТ СН'!$I$5-'СЕТ СН'!$I$17</f>
        <v>5909.1675894500004</v>
      </c>
      <c r="C140" s="36">
        <f>SUMIFS(СВЦЭМ!$C$39:$C$782,СВЦЭМ!$A$39:$A$782,$A140,СВЦЭМ!$B$39:$B$782,C$113)+'СЕТ СН'!$I$9+СВЦЭМ!$D$10+'СЕТ СН'!$I$5-'СЕТ СН'!$I$17</f>
        <v>5958.9496577800001</v>
      </c>
      <c r="D140" s="36">
        <f>SUMIFS(СВЦЭМ!$C$39:$C$782,СВЦЭМ!$A$39:$A$782,$A140,СВЦЭМ!$B$39:$B$782,D$113)+'СЕТ СН'!$I$9+СВЦЭМ!$D$10+'СЕТ СН'!$I$5-'СЕТ СН'!$I$17</f>
        <v>5978.6163384700003</v>
      </c>
      <c r="E140" s="36">
        <f>SUMIFS(СВЦЭМ!$C$39:$C$782,СВЦЭМ!$A$39:$A$782,$A140,СВЦЭМ!$B$39:$B$782,E$113)+'СЕТ СН'!$I$9+СВЦЭМ!$D$10+'СЕТ СН'!$I$5-'СЕТ СН'!$I$17</f>
        <v>5993.2018731000007</v>
      </c>
      <c r="F140" s="36">
        <f>SUMIFS(СВЦЭМ!$C$39:$C$782,СВЦЭМ!$A$39:$A$782,$A140,СВЦЭМ!$B$39:$B$782,F$113)+'СЕТ СН'!$I$9+СВЦЭМ!$D$10+'СЕТ СН'!$I$5-'СЕТ СН'!$I$17</f>
        <v>5988.0379794199998</v>
      </c>
      <c r="G140" s="36">
        <f>SUMIFS(СВЦЭМ!$C$39:$C$782,СВЦЭМ!$A$39:$A$782,$A140,СВЦЭМ!$B$39:$B$782,G$113)+'СЕТ СН'!$I$9+СВЦЭМ!$D$10+'СЕТ СН'!$I$5-'СЕТ СН'!$I$17</f>
        <v>5962.7792960099996</v>
      </c>
      <c r="H140" s="36">
        <f>SUMIFS(СВЦЭМ!$C$39:$C$782,СВЦЭМ!$A$39:$A$782,$A140,СВЦЭМ!$B$39:$B$782,H$113)+'СЕТ СН'!$I$9+СВЦЭМ!$D$10+'СЕТ СН'!$I$5-'СЕТ СН'!$I$17</f>
        <v>5875.0792884900002</v>
      </c>
      <c r="I140" s="36">
        <f>SUMIFS(СВЦЭМ!$C$39:$C$782,СВЦЭМ!$A$39:$A$782,$A140,СВЦЭМ!$B$39:$B$782,I$113)+'СЕТ СН'!$I$9+СВЦЭМ!$D$10+'СЕТ СН'!$I$5-'СЕТ СН'!$I$17</f>
        <v>5819.69154316</v>
      </c>
      <c r="J140" s="36">
        <f>SUMIFS(СВЦЭМ!$C$39:$C$782,СВЦЭМ!$A$39:$A$782,$A140,СВЦЭМ!$B$39:$B$782,J$113)+'СЕТ СН'!$I$9+СВЦЭМ!$D$10+'СЕТ СН'!$I$5-'СЕТ СН'!$I$17</f>
        <v>5779.0222270300001</v>
      </c>
      <c r="K140" s="36">
        <f>SUMIFS(СВЦЭМ!$C$39:$C$782,СВЦЭМ!$A$39:$A$782,$A140,СВЦЭМ!$B$39:$B$782,K$113)+'СЕТ СН'!$I$9+СВЦЭМ!$D$10+'СЕТ СН'!$I$5-'СЕТ СН'!$I$17</f>
        <v>5789.3913972999999</v>
      </c>
      <c r="L140" s="36">
        <f>SUMIFS(СВЦЭМ!$C$39:$C$782,СВЦЭМ!$A$39:$A$782,$A140,СВЦЭМ!$B$39:$B$782,L$113)+'СЕТ СН'!$I$9+СВЦЭМ!$D$10+'СЕТ СН'!$I$5-'СЕТ СН'!$I$17</f>
        <v>5774.6779607000008</v>
      </c>
      <c r="M140" s="36">
        <f>SUMIFS(СВЦЭМ!$C$39:$C$782,СВЦЭМ!$A$39:$A$782,$A140,СВЦЭМ!$B$39:$B$782,M$113)+'СЕТ СН'!$I$9+СВЦЭМ!$D$10+'СЕТ СН'!$I$5-'СЕТ СН'!$I$17</f>
        <v>5798.3420883300005</v>
      </c>
      <c r="N140" s="36">
        <f>SUMIFS(СВЦЭМ!$C$39:$C$782,СВЦЭМ!$A$39:$A$782,$A140,СВЦЭМ!$B$39:$B$782,N$113)+'СЕТ СН'!$I$9+СВЦЭМ!$D$10+'СЕТ СН'!$I$5-'СЕТ СН'!$I$17</f>
        <v>5789.3959074499999</v>
      </c>
      <c r="O140" s="36">
        <f>SUMIFS(СВЦЭМ!$C$39:$C$782,СВЦЭМ!$A$39:$A$782,$A140,СВЦЭМ!$B$39:$B$782,O$113)+'СЕТ СН'!$I$9+СВЦЭМ!$D$10+'СЕТ СН'!$I$5-'СЕТ СН'!$I$17</f>
        <v>5811.9552418200001</v>
      </c>
      <c r="P140" s="36">
        <f>SUMIFS(СВЦЭМ!$C$39:$C$782,СВЦЭМ!$A$39:$A$782,$A140,СВЦЭМ!$B$39:$B$782,P$113)+'СЕТ СН'!$I$9+СВЦЭМ!$D$10+'СЕТ СН'!$I$5-'СЕТ СН'!$I$17</f>
        <v>5833.0153773500006</v>
      </c>
      <c r="Q140" s="36">
        <f>SUMIFS(СВЦЭМ!$C$39:$C$782,СВЦЭМ!$A$39:$A$782,$A140,СВЦЭМ!$B$39:$B$782,Q$113)+'СЕТ СН'!$I$9+СВЦЭМ!$D$10+'СЕТ СН'!$I$5-'СЕТ СН'!$I$17</f>
        <v>5856.7436962900001</v>
      </c>
      <c r="R140" s="36">
        <f>SUMIFS(СВЦЭМ!$C$39:$C$782,СВЦЭМ!$A$39:$A$782,$A140,СВЦЭМ!$B$39:$B$782,R$113)+'СЕТ СН'!$I$9+СВЦЭМ!$D$10+'СЕТ СН'!$I$5-'СЕТ СН'!$I$17</f>
        <v>5845.4118924699997</v>
      </c>
      <c r="S140" s="36">
        <f>SUMIFS(СВЦЭМ!$C$39:$C$782,СВЦЭМ!$A$39:$A$782,$A140,СВЦЭМ!$B$39:$B$782,S$113)+'СЕТ СН'!$I$9+СВЦЭМ!$D$10+'СЕТ СН'!$I$5-'СЕТ СН'!$I$17</f>
        <v>5836.9133751900008</v>
      </c>
      <c r="T140" s="36">
        <f>SUMIFS(СВЦЭМ!$C$39:$C$782,СВЦЭМ!$A$39:$A$782,$A140,СВЦЭМ!$B$39:$B$782,T$113)+'СЕТ СН'!$I$9+СВЦЭМ!$D$10+'СЕТ СН'!$I$5-'СЕТ СН'!$I$17</f>
        <v>5791.5910185699995</v>
      </c>
      <c r="U140" s="36">
        <f>SUMIFS(СВЦЭМ!$C$39:$C$782,СВЦЭМ!$A$39:$A$782,$A140,СВЦЭМ!$B$39:$B$782,U$113)+'СЕТ СН'!$I$9+СВЦЭМ!$D$10+'СЕТ СН'!$I$5-'СЕТ СН'!$I$17</f>
        <v>5785.7034043399999</v>
      </c>
      <c r="V140" s="36">
        <f>SUMIFS(СВЦЭМ!$C$39:$C$782,СВЦЭМ!$A$39:$A$782,$A140,СВЦЭМ!$B$39:$B$782,V$113)+'СЕТ СН'!$I$9+СВЦЭМ!$D$10+'СЕТ СН'!$I$5-'СЕТ СН'!$I$17</f>
        <v>5796.4644551199999</v>
      </c>
      <c r="W140" s="36">
        <f>SUMIFS(СВЦЭМ!$C$39:$C$782,СВЦЭМ!$A$39:$A$782,$A140,СВЦЭМ!$B$39:$B$782,W$113)+'СЕТ СН'!$I$9+СВЦЭМ!$D$10+'СЕТ СН'!$I$5-'СЕТ СН'!$I$17</f>
        <v>5810.7361914800003</v>
      </c>
      <c r="X140" s="36">
        <f>SUMIFS(СВЦЭМ!$C$39:$C$782,СВЦЭМ!$A$39:$A$782,$A140,СВЦЭМ!$B$39:$B$782,X$113)+'СЕТ СН'!$I$9+СВЦЭМ!$D$10+'СЕТ СН'!$I$5-'СЕТ СН'!$I$17</f>
        <v>5835.3202633600004</v>
      </c>
      <c r="Y140" s="36">
        <f>SUMIFS(СВЦЭМ!$C$39:$C$782,СВЦЭМ!$A$39:$A$782,$A140,СВЦЭМ!$B$39:$B$782,Y$113)+'СЕТ СН'!$I$9+СВЦЭМ!$D$10+'СЕТ СН'!$I$5-'СЕТ СН'!$I$17</f>
        <v>5838.4466922499996</v>
      </c>
    </row>
    <row r="141" spans="1:26" ht="15.75" x14ac:dyDescent="0.2">
      <c r="A141" s="35">
        <f t="shared" si="3"/>
        <v>45350</v>
      </c>
      <c r="B141" s="36">
        <f>SUMIFS(СВЦЭМ!$C$39:$C$782,СВЦЭМ!$A$39:$A$782,$A141,СВЦЭМ!$B$39:$B$782,B$113)+'СЕТ СН'!$I$9+СВЦЭМ!$D$10+'СЕТ СН'!$I$5-'СЕТ СН'!$I$17</f>
        <v>5920.0011859000006</v>
      </c>
      <c r="C141" s="36">
        <f>SUMIFS(СВЦЭМ!$C$39:$C$782,СВЦЭМ!$A$39:$A$782,$A141,СВЦЭМ!$B$39:$B$782,C$113)+'СЕТ СН'!$I$9+СВЦЭМ!$D$10+'СЕТ СН'!$I$5-'СЕТ СН'!$I$17</f>
        <v>5949.7512315500007</v>
      </c>
      <c r="D141" s="36">
        <f>SUMIFS(СВЦЭМ!$C$39:$C$782,СВЦЭМ!$A$39:$A$782,$A141,СВЦЭМ!$B$39:$B$782,D$113)+'СЕТ СН'!$I$9+СВЦЭМ!$D$10+'СЕТ СН'!$I$5-'СЕТ СН'!$I$17</f>
        <v>5981.4639121300006</v>
      </c>
      <c r="E141" s="36">
        <f>SUMIFS(СВЦЭМ!$C$39:$C$782,СВЦЭМ!$A$39:$A$782,$A141,СВЦЭМ!$B$39:$B$782,E$113)+'СЕТ СН'!$I$9+СВЦЭМ!$D$10+'СЕТ СН'!$I$5-'СЕТ СН'!$I$17</f>
        <v>6005.70864583</v>
      </c>
      <c r="F141" s="36">
        <f>SUMIFS(СВЦЭМ!$C$39:$C$782,СВЦЭМ!$A$39:$A$782,$A141,СВЦЭМ!$B$39:$B$782,F$113)+'СЕТ СН'!$I$9+СВЦЭМ!$D$10+'СЕТ СН'!$I$5-'СЕТ СН'!$I$17</f>
        <v>6004.8739863200008</v>
      </c>
      <c r="G141" s="36">
        <f>SUMIFS(СВЦЭМ!$C$39:$C$782,СВЦЭМ!$A$39:$A$782,$A141,СВЦЭМ!$B$39:$B$782,G$113)+'СЕТ СН'!$I$9+СВЦЭМ!$D$10+'СЕТ СН'!$I$5-'СЕТ СН'!$I$17</f>
        <v>5983.4901479100008</v>
      </c>
      <c r="H141" s="36">
        <f>SUMIFS(СВЦЭМ!$C$39:$C$782,СВЦЭМ!$A$39:$A$782,$A141,СВЦЭМ!$B$39:$B$782,H$113)+'СЕТ СН'!$I$9+СВЦЭМ!$D$10+'СЕТ СН'!$I$5-'СЕТ СН'!$I$17</f>
        <v>5913.8924436300003</v>
      </c>
      <c r="I141" s="36">
        <f>SUMIFS(СВЦЭМ!$C$39:$C$782,СВЦЭМ!$A$39:$A$782,$A141,СВЦЭМ!$B$39:$B$782,I$113)+'СЕТ СН'!$I$9+СВЦЭМ!$D$10+'СЕТ СН'!$I$5-'СЕТ СН'!$I$17</f>
        <v>5858.6340191600002</v>
      </c>
      <c r="J141" s="36">
        <f>SUMIFS(СВЦЭМ!$C$39:$C$782,СВЦЭМ!$A$39:$A$782,$A141,СВЦЭМ!$B$39:$B$782,J$113)+'СЕТ СН'!$I$9+СВЦЭМ!$D$10+'СЕТ СН'!$I$5-'СЕТ СН'!$I$17</f>
        <v>5821.0723120599996</v>
      </c>
      <c r="K141" s="36">
        <f>SUMIFS(СВЦЭМ!$C$39:$C$782,СВЦЭМ!$A$39:$A$782,$A141,СВЦЭМ!$B$39:$B$782,K$113)+'СЕТ СН'!$I$9+СВЦЭМ!$D$10+'СЕТ СН'!$I$5-'СЕТ СН'!$I$17</f>
        <v>5827.9062094500005</v>
      </c>
      <c r="L141" s="36">
        <f>SUMIFS(СВЦЭМ!$C$39:$C$782,СВЦЭМ!$A$39:$A$782,$A141,СВЦЭМ!$B$39:$B$782,L$113)+'СЕТ СН'!$I$9+СВЦЭМ!$D$10+'СЕТ СН'!$I$5-'СЕТ СН'!$I$17</f>
        <v>5803.7381435799998</v>
      </c>
      <c r="M141" s="36">
        <f>SUMIFS(СВЦЭМ!$C$39:$C$782,СВЦЭМ!$A$39:$A$782,$A141,СВЦЭМ!$B$39:$B$782,M$113)+'СЕТ СН'!$I$9+СВЦЭМ!$D$10+'СЕТ СН'!$I$5-'СЕТ СН'!$I$17</f>
        <v>5815.3935719500005</v>
      </c>
      <c r="N141" s="36">
        <f>SUMIFS(СВЦЭМ!$C$39:$C$782,СВЦЭМ!$A$39:$A$782,$A141,СВЦЭМ!$B$39:$B$782,N$113)+'СЕТ СН'!$I$9+СВЦЭМ!$D$10+'СЕТ СН'!$I$5-'СЕТ СН'!$I$17</f>
        <v>5834.5199823000003</v>
      </c>
      <c r="O141" s="36">
        <f>SUMIFS(СВЦЭМ!$C$39:$C$782,СВЦЭМ!$A$39:$A$782,$A141,СВЦЭМ!$B$39:$B$782,O$113)+'СЕТ СН'!$I$9+СВЦЭМ!$D$10+'СЕТ СН'!$I$5-'СЕТ СН'!$I$17</f>
        <v>5852.4145972700007</v>
      </c>
      <c r="P141" s="36">
        <f>SUMIFS(СВЦЭМ!$C$39:$C$782,СВЦЭМ!$A$39:$A$782,$A141,СВЦЭМ!$B$39:$B$782,P$113)+'СЕТ СН'!$I$9+СВЦЭМ!$D$10+'СЕТ СН'!$I$5-'СЕТ СН'!$I$17</f>
        <v>5873.63935631</v>
      </c>
      <c r="Q141" s="36">
        <f>SUMIFS(СВЦЭМ!$C$39:$C$782,СВЦЭМ!$A$39:$A$782,$A141,СВЦЭМ!$B$39:$B$782,Q$113)+'СЕТ СН'!$I$9+СВЦЭМ!$D$10+'СЕТ СН'!$I$5-'СЕТ СН'!$I$17</f>
        <v>5903.5617399300008</v>
      </c>
      <c r="R141" s="36">
        <f>SUMIFS(СВЦЭМ!$C$39:$C$782,СВЦЭМ!$A$39:$A$782,$A141,СВЦЭМ!$B$39:$B$782,R$113)+'СЕТ СН'!$I$9+СВЦЭМ!$D$10+'СЕТ СН'!$I$5-'СЕТ СН'!$I$17</f>
        <v>5900.7541644499997</v>
      </c>
      <c r="S141" s="36">
        <f>SUMIFS(СВЦЭМ!$C$39:$C$782,СВЦЭМ!$A$39:$A$782,$A141,СВЦЭМ!$B$39:$B$782,S$113)+'СЕТ СН'!$I$9+СВЦЭМ!$D$10+'СЕТ СН'!$I$5-'СЕТ СН'!$I$17</f>
        <v>5882.4145992100002</v>
      </c>
      <c r="T141" s="36">
        <f>SUMIFS(СВЦЭМ!$C$39:$C$782,СВЦЭМ!$A$39:$A$782,$A141,СВЦЭМ!$B$39:$B$782,T$113)+'СЕТ СН'!$I$9+СВЦЭМ!$D$10+'СЕТ СН'!$I$5-'СЕТ СН'!$I$17</f>
        <v>5844.1920344200007</v>
      </c>
      <c r="U141" s="36">
        <f>SUMIFS(СВЦЭМ!$C$39:$C$782,СВЦЭМ!$A$39:$A$782,$A141,СВЦЭМ!$B$39:$B$782,U$113)+'СЕТ СН'!$I$9+СВЦЭМ!$D$10+'СЕТ СН'!$I$5-'СЕТ СН'!$I$17</f>
        <v>5804.4531981100008</v>
      </c>
      <c r="V141" s="36">
        <f>SUMIFS(СВЦЭМ!$C$39:$C$782,СВЦЭМ!$A$39:$A$782,$A141,СВЦЭМ!$B$39:$B$782,V$113)+'СЕТ СН'!$I$9+СВЦЭМ!$D$10+'СЕТ СН'!$I$5-'СЕТ СН'!$I$17</f>
        <v>5823.0087270900003</v>
      </c>
      <c r="W141" s="36">
        <f>SUMIFS(СВЦЭМ!$C$39:$C$782,СВЦЭМ!$A$39:$A$782,$A141,СВЦЭМ!$B$39:$B$782,W$113)+'СЕТ СН'!$I$9+СВЦЭМ!$D$10+'СЕТ СН'!$I$5-'СЕТ СН'!$I$17</f>
        <v>5825.9504947400001</v>
      </c>
      <c r="X141" s="36">
        <f>SUMIFS(СВЦЭМ!$C$39:$C$782,СВЦЭМ!$A$39:$A$782,$A141,СВЦЭМ!$B$39:$B$782,X$113)+'СЕТ СН'!$I$9+СВЦЭМ!$D$10+'СЕТ СН'!$I$5-'СЕТ СН'!$I$17</f>
        <v>5862.0782815700004</v>
      </c>
      <c r="Y141" s="36">
        <f>SUMIFS(СВЦЭМ!$C$39:$C$782,СВЦЭМ!$A$39:$A$782,$A141,СВЦЭМ!$B$39:$B$782,Y$113)+'СЕТ СН'!$I$9+СВЦЭМ!$D$10+'СЕТ СН'!$I$5-'СЕТ СН'!$I$17</f>
        <v>5860.5934464700003</v>
      </c>
    </row>
    <row r="142" spans="1:26" ht="15.75" x14ac:dyDescent="0.2">
      <c r="A142" s="35">
        <f t="shared" si="3"/>
        <v>45351</v>
      </c>
      <c r="B142" s="36">
        <f>SUMIFS(СВЦЭМ!$C$39:$C$782,СВЦЭМ!$A$39:$A$782,$A142,СВЦЭМ!$B$39:$B$782,B$113)+'СЕТ СН'!$I$9+СВЦЭМ!$D$10+'СЕТ СН'!$I$5-'СЕТ СН'!$I$17</f>
        <v>5909.5078216800002</v>
      </c>
      <c r="C142" s="36">
        <f>SUMIFS(СВЦЭМ!$C$39:$C$782,СВЦЭМ!$A$39:$A$782,$A142,СВЦЭМ!$B$39:$B$782,C$113)+'СЕТ СН'!$I$9+СВЦЭМ!$D$10+'СЕТ СН'!$I$5-'СЕТ СН'!$I$17</f>
        <v>5936.6925465000004</v>
      </c>
      <c r="D142" s="36">
        <f>SUMIFS(СВЦЭМ!$C$39:$C$782,СВЦЭМ!$A$39:$A$782,$A142,СВЦЭМ!$B$39:$B$782,D$113)+'СЕТ СН'!$I$9+СВЦЭМ!$D$10+'СЕТ СН'!$I$5-'СЕТ СН'!$I$17</f>
        <v>5977.5085548799998</v>
      </c>
      <c r="E142" s="36">
        <f>SUMIFS(СВЦЭМ!$C$39:$C$782,СВЦЭМ!$A$39:$A$782,$A142,СВЦЭМ!$B$39:$B$782,E$113)+'СЕТ СН'!$I$9+СВЦЭМ!$D$10+'СЕТ СН'!$I$5-'СЕТ СН'!$I$17</f>
        <v>6001.70471559</v>
      </c>
      <c r="F142" s="36">
        <f>SUMIFS(СВЦЭМ!$C$39:$C$782,СВЦЭМ!$A$39:$A$782,$A142,СВЦЭМ!$B$39:$B$782,F$113)+'СЕТ СН'!$I$9+СВЦЭМ!$D$10+'СЕТ СН'!$I$5-'СЕТ СН'!$I$17</f>
        <v>5999.28644145</v>
      </c>
      <c r="G142" s="36">
        <f>SUMIFS(СВЦЭМ!$C$39:$C$782,СВЦЭМ!$A$39:$A$782,$A142,СВЦЭМ!$B$39:$B$782,G$113)+'СЕТ СН'!$I$9+СВЦЭМ!$D$10+'СЕТ СН'!$I$5-'СЕТ СН'!$I$17</f>
        <v>5975.5868213800004</v>
      </c>
      <c r="H142" s="36">
        <f>SUMIFS(СВЦЭМ!$C$39:$C$782,СВЦЭМ!$A$39:$A$782,$A142,СВЦЭМ!$B$39:$B$782,H$113)+'СЕТ СН'!$I$9+СВЦЭМ!$D$10+'СЕТ СН'!$I$5-'СЕТ СН'!$I$17</f>
        <v>5926.2923682500004</v>
      </c>
      <c r="I142" s="36">
        <f>SUMIFS(СВЦЭМ!$C$39:$C$782,СВЦЭМ!$A$39:$A$782,$A142,СВЦЭМ!$B$39:$B$782,I$113)+'СЕТ СН'!$I$9+СВЦЭМ!$D$10+'СЕТ СН'!$I$5-'СЕТ СН'!$I$17</f>
        <v>5873.9670826600004</v>
      </c>
      <c r="J142" s="36">
        <f>SUMIFS(СВЦЭМ!$C$39:$C$782,СВЦЭМ!$A$39:$A$782,$A142,СВЦЭМ!$B$39:$B$782,J$113)+'СЕТ СН'!$I$9+СВЦЭМ!$D$10+'СЕТ СН'!$I$5-'СЕТ СН'!$I$17</f>
        <v>5851.5968538100005</v>
      </c>
      <c r="K142" s="36">
        <f>SUMIFS(СВЦЭМ!$C$39:$C$782,СВЦЭМ!$A$39:$A$782,$A142,СВЦЭМ!$B$39:$B$782,K$113)+'СЕТ СН'!$I$9+СВЦЭМ!$D$10+'СЕТ СН'!$I$5-'СЕТ СН'!$I$17</f>
        <v>5836.8448688200006</v>
      </c>
      <c r="L142" s="36">
        <f>SUMIFS(СВЦЭМ!$C$39:$C$782,СВЦЭМ!$A$39:$A$782,$A142,СВЦЭМ!$B$39:$B$782,L$113)+'СЕТ СН'!$I$9+СВЦЭМ!$D$10+'СЕТ СН'!$I$5-'СЕТ СН'!$I$17</f>
        <v>5838.8321666800002</v>
      </c>
      <c r="M142" s="36">
        <f>SUMIFS(СВЦЭМ!$C$39:$C$782,СВЦЭМ!$A$39:$A$782,$A142,СВЦЭМ!$B$39:$B$782,M$113)+'СЕТ СН'!$I$9+СВЦЭМ!$D$10+'СЕТ СН'!$I$5-'СЕТ СН'!$I$17</f>
        <v>5866.5251338600001</v>
      </c>
      <c r="N142" s="36">
        <f>SUMIFS(СВЦЭМ!$C$39:$C$782,СВЦЭМ!$A$39:$A$782,$A142,СВЦЭМ!$B$39:$B$782,N$113)+'СЕТ СН'!$I$9+СВЦЭМ!$D$10+'СЕТ СН'!$I$5-'СЕТ СН'!$I$17</f>
        <v>5880.1675435699999</v>
      </c>
      <c r="O142" s="36">
        <f>SUMIFS(СВЦЭМ!$C$39:$C$782,СВЦЭМ!$A$39:$A$782,$A142,СВЦЭМ!$B$39:$B$782,O$113)+'СЕТ СН'!$I$9+СВЦЭМ!$D$10+'СЕТ СН'!$I$5-'СЕТ СН'!$I$17</f>
        <v>5913.5248124299997</v>
      </c>
      <c r="P142" s="36">
        <f>SUMIFS(СВЦЭМ!$C$39:$C$782,СВЦЭМ!$A$39:$A$782,$A142,СВЦЭМ!$B$39:$B$782,P$113)+'СЕТ СН'!$I$9+СВЦЭМ!$D$10+'СЕТ СН'!$I$5-'СЕТ СН'!$I$17</f>
        <v>5949.3301012600004</v>
      </c>
      <c r="Q142" s="36">
        <f>SUMIFS(СВЦЭМ!$C$39:$C$782,СВЦЭМ!$A$39:$A$782,$A142,СВЦЭМ!$B$39:$B$782,Q$113)+'СЕТ СН'!$I$9+СВЦЭМ!$D$10+'СЕТ СН'!$I$5-'СЕТ СН'!$I$17</f>
        <v>5968.0085786700001</v>
      </c>
      <c r="R142" s="36">
        <f>SUMIFS(СВЦЭМ!$C$39:$C$782,СВЦЭМ!$A$39:$A$782,$A142,СВЦЭМ!$B$39:$B$782,R$113)+'СЕТ СН'!$I$9+СВЦЭМ!$D$10+'СЕТ СН'!$I$5-'СЕТ СН'!$I$17</f>
        <v>5984.8433918200008</v>
      </c>
      <c r="S142" s="36">
        <f>SUMIFS(СВЦЭМ!$C$39:$C$782,СВЦЭМ!$A$39:$A$782,$A142,СВЦЭМ!$B$39:$B$782,S$113)+'СЕТ СН'!$I$9+СВЦЭМ!$D$10+'СЕТ СН'!$I$5-'СЕТ СН'!$I$17</f>
        <v>5951.87865805</v>
      </c>
      <c r="T142" s="36">
        <f>SUMIFS(СВЦЭМ!$C$39:$C$782,СВЦЭМ!$A$39:$A$782,$A142,СВЦЭМ!$B$39:$B$782,T$113)+'СЕТ СН'!$I$9+СВЦЭМ!$D$10+'СЕТ СН'!$I$5-'СЕТ СН'!$I$17</f>
        <v>5895.8212928299999</v>
      </c>
      <c r="U142" s="36">
        <f>SUMIFS(СВЦЭМ!$C$39:$C$782,СВЦЭМ!$A$39:$A$782,$A142,СВЦЭМ!$B$39:$B$782,U$113)+'СЕТ СН'!$I$9+СВЦЭМ!$D$10+'СЕТ СН'!$I$5-'СЕТ СН'!$I$17</f>
        <v>5846.1215636300003</v>
      </c>
      <c r="V142" s="36">
        <f>SUMIFS(СВЦЭМ!$C$39:$C$782,СВЦЭМ!$A$39:$A$782,$A142,СВЦЭМ!$B$39:$B$782,V$113)+'СЕТ СН'!$I$9+СВЦЭМ!$D$10+'СЕТ СН'!$I$5-'СЕТ СН'!$I$17</f>
        <v>5843.6684287000007</v>
      </c>
      <c r="W142" s="36">
        <f>SUMIFS(СВЦЭМ!$C$39:$C$782,СВЦЭМ!$A$39:$A$782,$A142,СВЦЭМ!$B$39:$B$782,W$113)+'СЕТ СН'!$I$9+СВЦЭМ!$D$10+'СЕТ СН'!$I$5-'СЕТ СН'!$I$17</f>
        <v>5858.0701774900008</v>
      </c>
      <c r="X142" s="36">
        <f>SUMIFS(СВЦЭМ!$C$39:$C$782,СВЦЭМ!$A$39:$A$782,$A142,СВЦЭМ!$B$39:$B$782,X$113)+'СЕТ СН'!$I$9+СВЦЭМ!$D$10+'СЕТ СН'!$I$5-'СЕТ СН'!$I$17</f>
        <v>5893.6627124500001</v>
      </c>
      <c r="Y142" s="36">
        <f>SUMIFS(СВЦЭМ!$C$39:$C$782,СВЦЭМ!$A$39:$A$782,$A142,СВЦЭМ!$B$39:$B$782,Y$113)+'СЕТ СН'!$I$9+СВЦЭМ!$D$10+'СЕТ СН'!$I$5-'СЕТ СН'!$I$17</f>
        <v>5882.9855805099996</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customHeight="1" x14ac:dyDescent="0.2">
      <c r="A145" s="135" t="s">
        <v>74</v>
      </c>
      <c r="B145" s="135"/>
      <c r="C145" s="135"/>
      <c r="D145" s="135"/>
      <c r="E145" s="135"/>
      <c r="F145" s="135"/>
      <c r="G145" s="135"/>
      <c r="H145" s="135"/>
      <c r="I145" s="135"/>
      <c r="J145" s="135"/>
      <c r="K145" s="135"/>
      <c r="L145" s="135"/>
      <c r="M145" s="135"/>
      <c r="N145" s="136" t="s">
        <v>29</v>
      </c>
      <c r="O145" s="136"/>
      <c r="P145" s="136"/>
      <c r="Q145" s="136"/>
      <c r="R145" s="136"/>
      <c r="S145" s="136"/>
      <c r="T145" s="136"/>
      <c r="U145" s="136"/>
      <c r="V145" s="39"/>
      <c r="W145" s="39"/>
      <c r="X145" s="39"/>
      <c r="Y145" s="39"/>
      <c r="Z145" s="39"/>
    </row>
    <row r="146" spans="1:26" ht="15.75" x14ac:dyDescent="0.2">
      <c r="A146" s="135"/>
      <c r="B146" s="135"/>
      <c r="C146" s="135"/>
      <c r="D146" s="135"/>
      <c r="E146" s="135"/>
      <c r="F146" s="135"/>
      <c r="G146" s="135"/>
      <c r="H146" s="135"/>
      <c r="I146" s="135"/>
      <c r="J146" s="135"/>
      <c r="K146" s="135"/>
      <c r="L146" s="135"/>
      <c r="M146" s="135"/>
      <c r="N146" s="137" t="s">
        <v>0</v>
      </c>
      <c r="O146" s="137"/>
      <c r="P146" s="137" t="s">
        <v>1</v>
      </c>
      <c r="Q146" s="137"/>
      <c r="R146" s="137" t="s">
        <v>2</v>
      </c>
      <c r="S146" s="137"/>
      <c r="T146" s="137" t="s">
        <v>3</v>
      </c>
      <c r="U146" s="137"/>
      <c r="V146" s="39"/>
      <c r="W146" s="39"/>
      <c r="X146" s="39"/>
      <c r="Y146" s="39"/>
      <c r="Z146" s="39"/>
    </row>
    <row r="147" spans="1:26" ht="15.75" customHeight="1" x14ac:dyDescent="0.2">
      <c r="A147" s="135"/>
      <c r="B147" s="135"/>
      <c r="C147" s="135"/>
      <c r="D147" s="135"/>
      <c r="E147" s="135"/>
      <c r="F147" s="135"/>
      <c r="G147" s="135"/>
      <c r="H147" s="135"/>
      <c r="I147" s="135"/>
      <c r="J147" s="135"/>
      <c r="K147" s="135"/>
      <c r="L147" s="135"/>
      <c r="M147" s="135"/>
      <c r="N147" s="138">
        <f>СВЦЭМ!$D$12+'СЕТ СН'!$F$10-'СЕТ СН'!$F$18</f>
        <v>586814.99551569507</v>
      </c>
      <c r="O147" s="139"/>
      <c r="P147" s="138">
        <f>СВЦЭМ!$D$12+'СЕТ СН'!$F$10-'СЕТ СН'!$G$18</f>
        <v>586814.99551569507</v>
      </c>
      <c r="Q147" s="139"/>
      <c r="R147" s="138">
        <f>СВЦЭМ!$D$12+'СЕТ СН'!$F$10-'СЕТ СН'!$H$18</f>
        <v>586814.99551569507</v>
      </c>
      <c r="S147" s="139"/>
      <c r="T147" s="138">
        <f>СВЦЭМ!$D$12+'СЕТ СН'!$F$10-'СЕТ СН'!$I$18</f>
        <v>586814.99551569507</v>
      </c>
      <c r="U147" s="139"/>
      <c r="V147" s="40"/>
      <c r="W147" s="40"/>
      <c r="X147" s="40"/>
      <c r="Y147" s="30"/>
    </row>
    <row r="148" spans="1:26" x14ac:dyDescent="0.25">
      <c r="A148" s="133"/>
      <c r="B148" s="133"/>
      <c r="C148" s="133"/>
      <c r="D148" s="133"/>
      <c r="E148" s="133"/>
      <c r="F148" s="134"/>
      <c r="G148" s="134"/>
      <c r="H148" s="134"/>
      <c r="I148" s="134"/>
      <c r="J148" s="134"/>
      <c r="K148" s="134"/>
      <c r="L148" s="134"/>
      <c r="M148" s="134"/>
    </row>
  </sheetData>
  <sheetProtection password="CF36" sheet="1" objects="1" scenarios="1" formatCells="0" formatColumns="0" formatRows="0" insertColumns="0" insertRows="0" insertHyperlinks="0" deleteColumns="0" deleteRows="0" sort="0" autoFilter="0" pivotTables="0"/>
  <mergeCells count="26">
    <mergeCell ref="A145:M147"/>
    <mergeCell ref="N145:U145"/>
    <mergeCell ref="N146:O146"/>
    <mergeCell ref="P146:Q146"/>
    <mergeCell ref="R146:S146"/>
    <mergeCell ref="T146:U146"/>
    <mergeCell ref="N147:O147"/>
    <mergeCell ref="P147:Q147"/>
    <mergeCell ref="R147:S147"/>
    <mergeCell ref="T147:U147"/>
    <mergeCell ref="B111:Y112"/>
    <mergeCell ref="A77:A79"/>
    <mergeCell ref="B77:Y78"/>
    <mergeCell ref="A43:A45"/>
    <mergeCell ref="B43:Y44"/>
    <mergeCell ref="A111:A113"/>
    <mergeCell ref="A148:E148"/>
    <mergeCell ref="F148:G148"/>
    <mergeCell ref="H148:I148"/>
    <mergeCell ref="J148:K148"/>
    <mergeCell ref="L148:M148"/>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1"/>
  <sheetViews>
    <sheetView topLeftCell="A106" zoomScale="70" zoomScaleNormal="70" zoomScaleSheetLayoutView="80" workbookViewId="0">
      <selection activeCell="A143" sqref="A143:XFD144"/>
    </sheetView>
  </sheetViews>
  <sheetFormatPr defaultColWidth="10.75" defaultRowHeight="15" x14ac:dyDescent="0.25"/>
  <cols>
    <col min="1" max="25" width="10.75" style="41"/>
    <col min="26" max="16384" width="10.75" style="30"/>
  </cols>
  <sheetData>
    <row r="1" spans="1:27" ht="33"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2024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01.02.2024</v>
      </c>
      <c r="B12" s="36">
        <f>SUMIFS(СВЦЭМ!$C$39:$C$782,СВЦЭМ!$A$39:$A$782,$A12,СВЦЭМ!$B$39:$B$782,B$11)+'СЕТ СН'!$F$9+СВЦЭМ!$D$10+'СЕТ СН'!$F$6-'СЕТ СН'!$F$19</f>
        <v>2105.1395587000002</v>
      </c>
      <c r="C12" s="36">
        <f>SUMIFS(СВЦЭМ!$C$39:$C$782,СВЦЭМ!$A$39:$A$782,$A12,СВЦЭМ!$B$39:$B$782,C$11)+'СЕТ СН'!$F$9+СВЦЭМ!$D$10+'СЕТ СН'!$F$6-'СЕТ СН'!$F$19</f>
        <v>2145.3041238999999</v>
      </c>
      <c r="D12" s="36">
        <f>SUMIFS(СВЦЭМ!$C$39:$C$782,СВЦЭМ!$A$39:$A$782,$A12,СВЦЭМ!$B$39:$B$782,D$11)+'СЕТ СН'!$F$9+СВЦЭМ!$D$10+'СЕТ СН'!$F$6-'СЕТ СН'!$F$19</f>
        <v>2148.3434056399997</v>
      </c>
      <c r="E12" s="36">
        <f>SUMIFS(СВЦЭМ!$C$39:$C$782,СВЦЭМ!$A$39:$A$782,$A12,СВЦЭМ!$B$39:$B$782,E$11)+'СЕТ СН'!$F$9+СВЦЭМ!$D$10+'СЕТ СН'!$F$6-'СЕТ СН'!$F$19</f>
        <v>2162.0935268500002</v>
      </c>
      <c r="F12" s="36">
        <f>SUMIFS(СВЦЭМ!$C$39:$C$782,СВЦЭМ!$A$39:$A$782,$A12,СВЦЭМ!$B$39:$B$782,F$11)+'СЕТ СН'!$F$9+СВЦЭМ!$D$10+'СЕТ СН'!$F$6-'СЕТ СН'!$F$19</f>
        <v>2151.24000609</v>
      </c>
      <c r="G12" s="36">
        <f>SUMIFS(СВЦЭМ!$C$39:$C$782,СВЦЭМ!$A$39:$A$782,$A12,СВЦЭМ!$B$39:$B$782,G$11)+'СЕТ СН'!$F$9+СВЦЭМ!$D$10+'СЕТ СН'!$F$6-'СЕТ СН'!$F$19</f>
        <v>2127.1297892699999</v>
      </c>
      <c r="H12" s="36">
        <f>SUMIFS(СВЦЭМ!$C$39:$C$782,СВЦЭМ!$A$39:$A$782,$A12,СВЦЭМ!$B$39:$B$782,H$11)+'СЕТ СН'!$F$9+СВЦЭМ!$D$10+'СЕТ СН'!$F$6-'СЕТ СН'!$F$19</f>
        <v>2059.0275657100001</v>
      </c>
      <c r="I12" s="36">
        <f>SUMIFS(СВЦЭМ!$C$39:$C$782,СВЦЭМ!$A$39:$A$782,$A12,СВЦЭМ!$B$39:$B$782,I$11)+'СЕТ СН'!$F$9+СВЦЭМ!$D$10+'СЕТ СН'!$F$6-'СЕТ СН'!$F$19</f>
        <v>2034.3561440999999</v>
      </c>
      <c r="J12" s="36">
        <f>SUMIFS(СВЦЭМ!$C$39:$C$782,СВЦЭМ!$A$39:$A$782,$A12,СВЦЭМ!$B$39:$B$782,J$11)+'СЕТ СН'!$F$9+СВЦЭМ!$D$10+'СЕТ СН'!$F$6-'СЕТ СН'!$F$19</f>
        <v>1951.3983449699999</v>
      </c>
      <c r="K12" s="36">
        <f>SUMIFS(СВЦЭМ!$C$39:$C$782,СВЦЭМ!$A$39:$A$782,$A12,СВЦЭМ!$B$39:$B$782,K$11)+'СЕТ СН'!$F$9+СВЦЭМ!$D$10+'СЕТ СН'!$F$6-'СЕТ СН'!$F$19</f>
        <v>1914.1395154899999</v>
      </c>
      <c r="L12" s="36">
        <f>SUMIFS(СВЦЭМ!$C$39:$C$782,СВЦЭМ!$A$39:$A$782,$A12,СВЦЭМ!$B$39:$B$782,L$11)+'СЕТ СН'!$F$9+СВЦЭМ!$D$10+'СЕТ СН'!$F$6-'СЕТ СН'!$F$19</f>
        <v>1927.26140904</v>
      </c>
      <c r="M12" s="36">
        <f>SUMIFS(СВЦЭМ!$C$39:$C$782,СВЦЭМ!$A$39:$A$782,$A12,СВЦЭМ!$B$39:$B$782,M$11)+'СЕТ СН'!$F$9+СВЦЭМ!$D$10+'СЕТ СН'!$F$6-'СЕТ СН'!$F$19</f>
        <v>1947.35157069</v>
      </c>
      <c r="N12" s="36">
        <f>SUMIFS(СВЦЭМ!$C$39:$C$782,СВЦЭМ!$A$39:$A$782,$A12,СВЦЭМ!$B$39:$B$782,N$11)+'СЕТ СН'!$F$9+СВЦЭМ!$D$10+'СЕТ СН'!$F$6-'СЕТ СН'!$F$19</f>
        <v>1973.6993059599999</v>
      </c>
      <c r="O12" s="36">
        <f>SUMIFS(СВЦЭМ!$C$39:$C$782,СВЦЭМ!$A$39:$A$782,$A12,СВЦЭМ!$B$39:$B$782,O$11)+'СЕТ СН'!$F$9+СВЦЭМ!$D$10+'СЕТ СН'!$F$6-'СЕТ СН'!$F$19</f>
        <v>1976.9901406899999</v>
      </c>
      <c r="P12" s="36">
        <f>SUMIFS(СВЦЭМ!$C$39:$C$782,СВЦЭМ!$A$39:$A$782,$A12,СВЦЭМ!$B$39:$B$782,P$11)+'СЕТ СН'!$F$9+СВЦЭМ!$D$10+'СЕТ СН'!$F$6-'СЕТ СН'!$F$19</f>
        <v>2003.18859066</v>
      </c>
      <c r="Q12" s="36">
        <f>SUMIFS(СВЦЭМ!$C$39:$C$782,СВЦЭМ!$A$39:$A$782,$A12,СВЦЭМ!$B$39:$B$782,Q$11)+'СЕТ СН'!$F$9+СВЦЭМ!$D$10+'СЕТ СН'!$F$6-'СЕТ СН'!$F$19</f>
        <v>2016.88538887</v>
      </c>
      <c r="R12" s="36">
        <f>SUMIFS(СВЦЭМ!$C$39:$C$782,СВЦЭМ!$A$39:$A$782,$A12,СВЦЭМ!$B$39:$B$782,R$11)+'СЕТ СН'!$F$9+СВЦЭМ!$D$10+'СЕТ СН'!$F$6-'СЕТ СН'!$F$19</f>
        <v>2014.4207386599999</v>
      </c>
      <c r="S12" s="36">
        <f>SUMIFS(СВЦЭМ!$C$39:$C$782,СВЦЭМ!$A$39:$A$782,$A12,СВЦЭМ!$B$39:$B$782,S$11)+'СЕТ СН'!$F$9+СВЦЭМ!$D$10+'СЕТ СН'!$F$6-'СЕТ СН'!$F$19</f>
        <v>1988.4189115300001</v>
      </c>
      <c r="T12" s="36">
        <f>SUMIFS(СВЦЭМ!$C$39:$C$782,СВЦЭМ!$A$39:$A$782,$A12,СВЦЭМ!$B$39:$B$782,T$11)+'СЕТ СН'!$F$9+СВЦЭМ!$D$10+'СЕТ СН'!$F$6-'СЕТ СН'!$F$19</f>
        <v>1959.1264773299999</v>
      </c>
      <c r="U12" s="36">
        <f>SUMIFS(СВЦЭМ!$C$39:$C$782,СВЦЭМ!$A$39:$A$782,$A12,СВЦЭМ!$B$39:$B$782,U$11)+'СЕТ СН'!$F$9+СВЦЭМ!$D$10+'СЕТ СН'!$F$6-'СЕТ СН'!$F$19</f>
        <v>1954.15143771</v>
      </c>
      <c r="V12" s="36">
        <f>SUMIFS(СВЦЭМ!$C$39:$C$782,СВЦЭМ!$A$39:$A$782,$A12,СВЦЭМ!$B$39:$B$782,V$11)+'СЕТ СН'!$F$9+СВЦЭМ!$D$10+'СЕТ СН'!$F$6-'СЕТ СН'!$F$19</f>
        <v>1976.1528458600001</v>
      </c>
      <c r="W12" s="36">
        <f>SUMIFS(СВЦЭМ!$C$39:$C$782,СВЦЭМ!$A$39:$A$782,$A12,СВЦЭМ!$B$39:$B$782,W$11)+'СЕТ СН'!$F$9+СВЦЭМ!$D$10+'СЕТ СН'!$F$6-'СЕТ СН'!$F$19</f>
        <v>1989.41051128</v>
      </c>
      <c r="X12" s="36">
        <f>SUMIFS(СВЦЭМ!$C$39:$C$782,СВЦЭМ!$A$39:$A$782,$A12,СВЦЭМ!$B$39:$B$782,X$11)+'СЕТ СН'!$F$9+СВЦЭМ!$D$10+'СЕТ СН'!$F$6-'СЕТ СН'!$F$19</f>
        <v>2017.91108332</v>
      </c>
      <c r="Y12" s="36">
        <f>SUMIFS(СВЦЭМ!$C$39:$C$782,СВЦЭМ!$A$39:$A$782,$A12,СВЦЭМ!$B$39:$B$782,Y$11)+'СЕТ СН'!$F$9+СВЦЭМ!$D$10+'СЕТ СН'!$F$6-'СЕТ СН'!$F$19</f>
        <v>2047.70058634</v>
      </c>
      <c r="AA12" s="37"/>
    </row>
    <row r="13" spans="1:27" ht="15.75" x14ac:dyDescent="0.2">
      <c r="A13" s="35">
        <f>A12+1</f>
        <v>45324</v>
      </c>
      <c r="B13" s="36">
        <f>SUMIFS(СВЦЭМ!$C$39:$C$782,СВЦЭМ!$A$39:$A$782,$A13,СВЦЭМ!$B$39:$B$782,B$11)+'СЕТ СН'!$F$9+СВЦЭМ!$D$10+'СЕТ СН'!$F$6-'СЕТ СН'!$F$19</f>
        <v>2042.46574457</v>
      </c>
      <c r="C13" s="36">
        <f>SUMIFS(СВЦЭМ!$C$39:$C$782,СВЦЭМ!$A$39:$A$782,$A13,СВЦЭМ!$B$39:$B$782,C$11)+'СЕТ СН'!$F$9+СВЦЭМ!$D$10+'СЕТ СН'!$F$6-'СЕТ СН'!$F$19</f>
        <v>2067.0270193000001</v>
      </c>
      <c r="D13" s="36">
        <f>SUMIFS(СВЦЭМ!$C$39:$C$782,СВЦЭМ!$A$39:$A$782,$A13,СВЦЭМ!$B$39:$B$782,D$11)+'СЕТ СН'!$F$9+СВЦЭМ!$D$10+'СЕТ СН'!$F$6-'СЕТ СН'!$F$19</f>
        <v>2105.64663268</v>
      </c>
      <c r="E13" s="36">
        <f>SUMIFS(СВЦЭМ!$C$39:$C$782,СВЦЭМ!$A$39:$A$782,$A13,СВЦЭМ!$B$39:$B$782,E$11)+'СЕТ СН'!$F$9+СВЦЭМ!$D$10+'СЕТ СН'!$F$6-'СЕТ СН'!$F$19</f>
        <v>2085.4330070800002</v>
      </c>
      <c r="F13" s="36">
        <f>SUMIFS(СВЦЭМ!$C$39:$C$782,СВЦЭМ!$A$39:$A$782,$A13,СВЦЭМ!$B$39:$B$782,F$11)+'СЕТ СН'!$F$9+СВЦЭМ!$D$10+'СЕТ СН'!$F$6-'СЕТ СН'!$F$19</f>
        <v>2084.3028369500003</v>
      </c>
      <c r="G13" s="36">
        <f>SUMIFS(СВЦЭМ!$C$39:$C$782,СВЦЭМ!$A$39:$A$782,$A13,СВЦЭМ!$B$39:$B$782,G$11)+'СЕТ СН'!$F$9+СВЦЭМ!$D$10+'СЕТ СН'!$F$6-'СЕТ СН'!$F$19</f>
        <v>2080.3477967200001</v>
      </c>
      <c r="H13" s="36">
        <f>SUMIFS(СВЦЭМ!$C$39:$C$782,СВЦЭМ!$A$39:$A$782,$A13,СВЦЭМ!$B$39:$B$782,H$11)+'СЕТ СН'!$F$9+СВЦЭМ!$D$10+'СЕТ СН'!$F$6-'СЕТ СН'!$F$19</f>
        <v>2029.9138808499999</v>
      </c>
      <c r="I13" s="36">
        <f>SUMIFS(СВЦЭМ!$C$39:$C$782,СВЦЭМ!$A$39:$A$782,$A13,СВЦЭМ!$B$39:$B$782,I$11)+'СЕТ СН'!$F$9+СВЦЭМ!$D$10+'СЕТ СН'!$F$6-'СЕТ СН'!$F$19</f>
        <v>1994.0297228899999</v>
      </c>
      <c r="J13" s="36">
        <f>SUMIFS(СВЦЭМ!$C$39:$C$782,СВЦЭМ!$A$39:$A$782,$A13,СВЦЭМ!$B$39:$B$782,J$11)+'СЕТ СН'!$F$9+СВЦЭМ!$D$10+'СЕТ СН'!$F$6-'СЕТ СН'!$F$19</f>
        <v>1936.5307018999999</v>
      </c>
      <c r="K13" s="36">
        <f>SUMIFS(СВЦЭМ!$C$39:$C$782,СВЦЭМ!$A$39:$A$782,$A13,СВЦЭМ!$B$39:$B$782,K$11)+'СЕТ СН'!$F$9+СВЦЭМ!$D$10+'СЕТ СН'!$F$6-'СЕТ СН'!$F$19</f>
        <v>1909.08230551</v>
      </c>
      <c r="L13" s="36">
        <f>SUMIFS(СВЦЭМ!$C$39:$C$782,СВЦЭМ!$A$39:$A$782,$A13,СВЦЭМ!$B$39:$B$782,L$11)+'СЕТ СН'!$F$9+СВЦЭМ!$D$10+'СЕТ СН'!$F$6-'СЕТ СН'!$F$19</f>
        <v>1903.4501135799999</v>
      </c>
      <c r="M13" s="36">
        <f>SUMIFS(СВЦЭМ!$C$39:$C$782,СВЦЭМ!$A$39:$A$782,$A13,СВЦЭМ!$B$39:$B$782,M$11)+'СЕТ СН'!$F$9+СВЦЭМ!$D$10+'СЕТ СН'!$F$6-'СЕТ СН'!$F$19</f>
        <v>1909.8400972899999</v>
      </c>
      <c r="N13" s="36">
        <f>SUMIFS(СВЦЭМ!$C$39:$C$782,СВЦЭМ!$A$39:$A$782,$A13,СВЦЭМ!$B$39:$B$782,N$11)+'СЕТ СН'!$F$9+СВЦЭМ!$D$10+'СЕТ СН'!$F$6-'СЕТ СН'!$F$19</f>
        <v>1932.09469732</v>
      </c>
      <c r="O13" s="36">
        <f>SUMIFS(СВЦЭМ!$C$39:$C$782,СВЦЭМ!$A$39:$A$782,$A13,СВЦЭМ!$B$39:$B$782,O$11)+'СЕТ СН'!$F$9+СВЦЭМ!$D$10+'СЕТ СН'!$F$6-'СЕТ СН'!$F$19</f>
        <v>1942.65055201</v>
      </c>
      <c r="P13" s="36">
        <f>SUMIFS(СВЦЭМ!$C$39:$C$782,СВЦЭМ!$A$39:$A$782,$A13,СВЦЭМ!$B$39:$B$782,P$11)+'СЕТ СН'!$F$9+СВЦЭМ!$D$10+'СЕТ СН'!$F$6-'СЕТ СН'!$F$19</f>
        <v>1955.09619079</v>
      </c>
      <c r="Q13" s="36">
        <f>SUMIFS(СВЦЭМ!$C$39:$C$782,СВЦЭМ!$A$39:$A$782,$A13,СВЦЭМ!$B$39:$B$782,Q$11)+'СЕТ СН'!$F$9+СВЦЭМ!$D$10+'СЕТ СН'!$F$6-'СЕТ СН'!$F$19</f>
        <v>1976.41470637</v>
      </c>
      <c r="R13" s="36">
        <f>SUMIFS(СВЦЭМ!$C$39:$C$782,СВЦЭМ!$A$39:$A$782,$A13,СВЦЭМ!$B$39:$B$782,R$11)+'СЕТ СН'!$F$9+СВЦЭМ!$D$10+'СЕТ СН'!$F$6-'СЕТ СН'!$F$19</f>
        <v>1989.78373663</v>
      </c>
      <c r="S13" s="36">
        <f>SUMIFS(СВЦЭМ!$C$39:$C$782,СВЦЭМ!$A$39:$A$782,$A13,СВЦЭМ!$B$39:$B$782,S$11)+'СЕТ СН'!$F$9+СВЦЭМ!$D$10+'СЕТ СН'!$F$6-'СЕТ СН'!$F$19</f>
        <v>2002.48378183</v>
      </c>
      <c r="T13" s="36">
        <f>SUMIFS(СВЦЭМ!$C$39:$C$782,СВЦЭМ!$A$39:$A$782,$A13,СВЦЭМ!$B$39:$B$782,T$11)+'СЕТ СН'!$F$9+СВЦЭМ!$D$10+'СЕТ СН'!$F$6-'СЕТ СН'!$F$19</f>
        <v>1937.2236317699999</v>
      </c>
      <c r="U13" s="36">
        <f>SUMIFS(СВЦЭМ!$C$39:$C$782,СВЦЭМ!$A$39:$A$782,$A13,СВЦЭМ!$B$39:$B$782,U$11)+'СЕТ СН'!$F$9+СВЦЭМ!$D$10+'СЕТ СН'!$F$6-'СЕТ СН'!$F$19</f>
        <v>1940.1054630199999</v>
      </c>
      <c r="V13" s="36">
        <f>SUMIFS(СВЦЭМ!$C$39:$C$782,СВЦЭМ!$A$39:$A$782,$A13,СВЦЭМ!$B$39:$B$782,V$11)+'СЕТ СН'!$F$9+СВЦЭМ!$D$10+'СЕТ СН'!$F$6-'СЕТ СН'!$F$19</f>
        <v>1941.4282033299999</v>
      </c>
      <c r="W13" s="36">
        <f>SUMIFS(СВЦЭМ!$C$39:$C$782,СВЦЭМ!$A$39:$A$782,$A13,СВЦЭМ!$B$39:$B$782,W$11)+'СЕТ СН'!$F$9+СВЦЭМ!$D$10+'СЕТ СН'!$F$6-'СЕТ СН'!$F$19</f>
        <v>1950.8717595200001</v>
      </c>
      <c r="X13" s="36">
        <f>SUMIFS(СВЦЭМ!$C$39:$C$782,СВЦЭМ!$A$39:$A$782,$A13,СВЦЭМ!$B$39:$B$782,X$11)+'СЕТ СН'!$F$9+СВЦЭМ!$D$10+'СЕТ СН'!$F$6-'СЕТ СН'!$F$19</f>
        <v>2001.99203584</v>
      </c>
      <c r="Y13" s="36">
        <f>SUMIFS(СВЦЭМ!$C$39:$C$782,СВЦЭМ!$A$39:$A$782,$A13,СВЦЭМ!$B$39:$B$782,Y$11)+'СЕТ СН'!$F$9+СВЦЭМ!$D$10+'СЕТ СН'!$F$6-'СЕТ СН'!$F$19</f>
        <v>2106.6775046400003</v>
      </c>
    </row>
    <row r="14" spans="1:27" ht="15.75" x14ac:dyDescent="0.2">
      <c r="A14" s="35">
        <f t="shared" ref="A14:A40" si="0">A13+1</f>
        <v>45325</v>
      </c>
      <c r="B14" s="36">
        <f>SUMIFS(СВЦЭМ!$C$39:$C$782,СВЦЭМ!$A$39:$A$782,$A14,СВЦЭМ!$B$39:$B$782,B$11)+'СЕТ СН'!$F$9+СВЦЭМ!$D$10+'СЕТ СН'!$F$6-'СЕТ СН'!$F$19</f>
        <v>1997.9345878699999</v>
      </c>
      <c r="C14" s="36">
        <f>SUMIFS(СВЦЭМ!$C$39:$C$782,СВЦЭМ!$A$39:$A$782,$A14,СВЦЭМ!$B$39:$B$782,C$11)+'СЕТ СН'!$F$9+СВЦЭМ!$D$10+'СЕТ СН'!$F$6-'СЕТ СН'!$F$19</f>
        <v>2001.6779456699999</v>
      </c>
      <c r="D14" s="36">
        <f>SUMIFS(СВЦЭМ!$C$39:$C$782,СВЦЭМ!$A$39:$A$782,$A14,СВЦЭМ!$B$39:$B$782,D$11)+'СЕТ СН'!$F$9+СВЦЭМ!$D$10+'СЕТ СН'!$F$6-'СЕТ СН'!$F$19</f>
        <v>2018.0095500699999</v>
      </c>
      <c r="E14" s="36">
        <f>SUMIFS(СВЦЭМ!$C$39:$C$782,СВЦЭМ!$A$39:$A$782,$A14,СВЦЭМ!$B$39:$B$782,E$11)+'СЕТ СН'!$F$9+СВЦЭМ!$D$10+'СЕТ СН'!$F$6-'СЕТ СН'!$F$19</f>
        <v>2025.63717701</v>
      </c>
      <c r="F14" s="36">
        <f>SUMIFS(СВЦЭМ!$C$39:$C$782,СВЦЭМ!$A$39:$A$782,$A14,СВЦЭМ!$B$39:$B$782,F$11)+'СЕТ СН'!$F$9+СВЦЭМ!$D$10+'СЕТ СН'!$F$6-'СЕТ СН'!$F$19</f>
        <v>2025.08851086</v>
      </c>
      <c r="G14" s="36">
        <f>SUMIFS(СВЦЭМ!$C$39:$C$782,СВЦЭМ!$A$39:$A$782,$A14,СВЦЭМ!$B$39:$B$782,G$11)+'СЕТ СН'!$F$9+СВЦЭМ!$D$10+'СЕТ СН'!$F$6-'СЕТ СН'!$F$19</f>
        <v>2027.5621831199999</v>
      </c>
      <c r="H14" s="36">
        <f>SUMIFS(СВЦЭМ!$C$39:$C$782,СВЦЭМ!$A$39:$A$782,$A14,СВЦЭМ!$B$39:$B$782,H$11)+'СЕТ СН'!$F$9+СВЦЭМ!$D$10+'СЕТ СН'!$F$6-'СЕТ СН'!$F$19</f>
        <v>2011.8142560399999</v>
      </c>
      <c r="I14" s="36">
        <f>SUMIFS(СВЦЭМ!$C$39:$C$782,СВЦЭМ!$A$39:$A$782,$A14,СВЦЭМ!$B$39:$B$782,I$11)+'СЕТ СН'!$F$9+СВЦЭМ!$D$10+'СЕТ СН'!$F$6-'СЕТ СН'!$F$19</f>
        <v>1989.5798774299999</v>
      </c>
      <c r="J14" s="36">
        <f>SUMIFS(СВЦЭМ!$C$39:$C$782,СВЦЭМ!$A$39:$A$782,$A14,СВЦЭМ!$B$39:$B$782,J$11)+'СЕТ СН'!$F$9+СВЦЭМ!$D$10+'СЕТ СН'!$F$6-'СЕТ СН'!$F$19</f>
        <v>1962.7194125199999</v>
      </c>
      <c r="K14" s="36">
        <f>SUMIFS(СВЦЭМ!$C$39:$C$782,СВЦЭМ!$A$39:$A$782,$A14,СВЦЭМ!$B$39:$B$782,K$11)+'СЕТ СН'!$F$9+СВЦЭМ!$D$10+'СЕТ СН'!$F$6-'СЕТ СН'!$F$19</f>
        <v>1908.7779534900001</v>
      </c>
      <c r="L14" s="36">
        <f>SUMIFS(СВЦЭМ!$C$39:$C$782,СВЦЭМ!$A$39:$A$782,$A14,СВЦЭМ!$B$39:$B$782,L$11)+'СЕТ СН'!$F$9+СВЦЭМ!$D$10+'СЕТ СН'!$F$6-'СЕТ СН'!$F$19</f>
        <v>1876.1667089600001</v>
      </c>
      <c r="M14" s="36">
        <f>SUMIFS(СВЦЭМ!$C$39:$C$782,СВЦЭМ!$A$39:$A$782,$A14,СВЦЭМ!$B$39:$B$782,M$11)+'СЕТ СН'!$F$9+СВЦЭМ!$D$10+'СЕТ СН'!$F$6-'СЕТ СН'!$F$19</f>
        <v>1881.8824025700001</v>
      </c>
      <c r="N14" s="36">
        <f>SUMIFS(СВЦЭМ!$C$39:$C$782,СВЦЭМ!$A$39:$A$782,$A14,СВЦЭМ!$B$39:$B$782,N$11)+'СЕТ СН'!$F$9+СВЦЭМ!$D$10+'СЕТ СН'!$F$6-'СЕТ СН'!$F$19</f>
        <v>1906.69275838</v>
      </c>
      <c r="O14" s="36">
        <f>SUMIFS(СВЦЭМ!$C$39:$C$782,СВЦЭМ!$A$39:$A$782,$A14,СВЦЭМ!$B$39:$B$782,O$11)+'СЕТ СН'!$F$9+СВЦЭМ!$D$10+'СЕТ СН'!$F$6-'СЕТ СН'!$F$19</f>
        <v>1916.1706240399999</v>
      </c>
      <c r="P14" s="36">
        <f>SUMIFS(СВЦЭМ!$C$39:$C$782,СВЦЭМ!$A$39:$A$782,$A14,СВЦЭМ!$B$39:$B$782,P$11)+'СЕТ СН'!$F$9+СВЦЭМ!$D$10+'СЕТ СН'!$F$6-'СЕТ СН'!$F$19</f>
        <v>1950.2886164199999</v>
      </c>
      <c r="Q14" s="36">
        <f>SUMIFS(СВЦЭМ!$C$39:$C$782,СВЦЭМ!$A$39:$A$782,$A14,СВЦЭМ!$B$39:$B$782,Q$11)+'СЕТ СН'!$F$9+СВЦЭМ!$D$10+'СЕТ СН'!$F$6-'СЕТ СН'!$F$19</f>
        <v>1944.2540947299999</v>
      </c>
      <c r="R14" s="36">
        <f>SUMIFS(СВЦЭМ!$C$39:$C$782,СВЦЭМ!$A$39:$A$782,$A14,СВЦЭМ!$B$39:$B$782,R$11)+'СЕТ СН'!$F$9+СВЦЭМ!$D$10+'СЕТ СН'!$F$6-'СЕТ СН'!$F$19</f>
        <v>1953.25165143</v>
      </c>
      <c r="S14" s="36">
        <f>SUMIFS(СВЦЭМ!$C$39:$C$782,СВЦЭМ!$A$39:$A$782,$A14,СВЦЭМ!$B$39:$B$782,S$11)+'СЕТ СН'!$F$9+СВЦЭМ!$D$10+'СЕТ СН'!$F$6-'СЕТ СН'!$F$19</f>
        <v>1933.12775339</v>
      </c>
      <c r="T14" s="36">
        <f>SUMIFS(СВЦЭМ!$C$39:$C$782,СВЦЭМ!$A$39:$A$782,$A14,СВЦЭМ!$B$39:$B$782,T$11)+'СЕТ СН'!$F$9+СВЦЭМ!$D$10+'СЕТ СН'!$F$6-'СЕТ СН'!$F$19</f>
        <v>1883.87011093</v>
      </c>
      <c r="U14" s="36">
        <f>SUMIFS(СВЦЭМ!$C$39:$C$782,СВЦЭМ!$A$39:$A$782,$A14,СВЦЭМ!$B$39:$B$782,U$11)+'СЕТ СН'!$F$9+СВЦЭМ!$D$10+'СЕТ СН'!$F$6-'СЕТ СН'!$F$19</f>
        <v>1886.7012616499999</v>
      </c>
      <c r="V14" s="36">
        <f>SUMIFS(СВЦЭМ!$C$39:$C$782,СВЦЭМ!$A$39:$A$782,$A14,СВЦЭМ!$B$39:$B$782,V$11)+'СЕТ СН'!$F$9+СВЦЭМ!$D$10+'СЕТ СН'!$F$6-'СЕТ СН'!$F$19</f>
        <v>1897.33031069</v>
      </c>
      <c r="W14" s="36">
        <f>SUMIFS(СВЦЭМ!$C$39:$C$782,СВЦЭМ!$A$39:$A$782,$A14,СВЦЭМ!$B$39:$B$782,W$11)+'СЕТ СН'!$F$9+СВЦЭМ!$D$10+'СЕТ СН'!$F$6-'СЕТ СН'!$F$19</f>
        <v>1922.7688936</v>
      </c>
      <c r="X14" s="36">
        <f>SUMIFS(СВЦЭМ!$C$39:$C$782,СВЦЭМ!$A$39:$A$782,$A14,СВЦЭМ!$B$39:$B$782,X$11)+'СЕТ СН'!$F$9+СВЦЭМ!$D$10+'СЕТ СН'!$F$6-'СЕТ СН'!$F$19</f>
        <v>1943.7614106999999</v>
      </c>
      <c r="Y14" s="36">
        <f>SUMIFS(СВЦЭМ!$C$39:$C$782,СВЦЭМ!$A$39:$A$782,$A14,СВЦЭМ!$B$39:$B$782,Y$11)+'СЕТ СН'!$F$9+СВЦЭМ!$D$10+'СЕТ СН'!$F$6-'СЕТ СН'!$F$19</f>
        <v>1968.9555490799999</v>
      </c>
    </row>
    <row r="15" spans="1:27" ht="15.75" x14ac:dyDescent="0.2">
      <c r="A15" s="35">
        <f t="shared" si="0"/>
        <v>45326</v>
      </c>
      <c r="B15" s="36">
        <f>SUMIFS(СВЦЭМ!$C$39:$C$782,СВЦЭМ!$A$39:$A$782,$A15,СВЦЭМ!$B$39:$B$782,B$11)+'СЕТ СН'!$F$9+СВЦЭМ!$D$10+'СЕТ СН'!$F$6-'СЕТ СН'!$F$19</f>
        <v>1928.3237184</v>
      </c>
      <c r="C15" s="36">
        <f>SUMIFS(СВЦЭМ!$C$39:$C$782,СВЦЭМ!$A$39:$A$782,$A15,СВЦЭМ!$B$39:$B$782,C$11)+'СЕТ СН'!$F$9+СВЦЭМ!$D$10+'СЕТ СН'!$F$6-'СЕТ СН'!$F$19</f>
        <v>1942.25243525</v>
      </c>
      <c r="D15" s="36">
        <f>SUMIFS(СВЦЭМ!$C$39:$C$782,СВЦЭМ!$A$39:$A$782,$A15,СВЦЭМ!$B$39:$B$782,D$11)+'СЕТ СН'!$F$9+СВЦЭМ!$D$10+'СЕТ СН'!$F$6-'СЕТ СН'!$F$19</f>
        <v>1957.4189275399999</v>
      </c>
      <c r="E15" s="36">
        <f>SUMIFS(СВЦЭМ!$C$39:$C$782,СВЦЭМ!$A$39:$A$782,$A15,СВЦЭМ!$B$39:$B$782,E$11)+'СЕТ СН'!$F$9+СВЦЭМ!$D$10+'СЕТ СН'!$F$6-'СЕТ СН'!$F$19</f>
        <v>1969.1419889599999</v>
      </c>
      <c r="F15" s="36">
        <f>SUMIFS(СВЦЭМ!$C$39:$C$782,СВЦЭМ!$A$39:$A$782,$A15,СВЦЭМ!$B$39:$B$782,F$11)+'СЕТ СН'!$F$9+СВЦЭМ!$D$10+'СЕТ СН'!$F$6-'СЕТ СН'!$F$19</f>
        <v>1963.23181576</v>
      </c>
      <c r="G15" s="36">
        <f>SUMIFS(СВЦЭМ!$C$39:$C$782,СВЦЭМ!$A$39:$A$782,$A15,СВЦЭМ!$B$39:$B$782,G$11)+'СЕТ СН'!$F$9+СВЦЭМ!$D$10+'СЕТ СН'!$F$6-'СЕТ СН'!$F$19</f>
        <v>1954.1506150299999</v>
      </c>
      <c r="H15" s="36">
        <f>SUMIFS(СВЦЭМ!$C$39:$C$782,СВЦЭМ!$A$39:$A$782,$A15,СВЦЭМ!$B$39:$B$782,H$11)+'СЕТ СН'!$F$9+СВЦЭМ!$D$10+'СЕТ СН'!$F$6-'СЕТ СН'!$F$19</f>
        <v>1931.96052074</v>
      </c>
      <c r="I15" s="36">
        <f>SUMIFS(СВЦЭМ!$C$39:$C$782,СВЦЭМ!$A$39:$A$782,$A15,СВЦЭМ!$B$39:$B$782,I$11)+'СЕТ СН'!$F$9+СВЦЭМ!$D$10+'СЕТ СН'!$F$6-'СЕТ СН'!$F$19</f>
        <v>1936.6164761099999</v>
      </c>
      <c r="J15" s="36">
        <f>SUMIFS(СВЦЭМ!$C$39:$C$782,СВЦЭМ!$A$39:$A$782,$A15,СВЦЭМ!$B$39:$B$782,J$11)+'СЕТ СН'!$F$9+СВЦЭМ!$D$10+'СЕТ СН'!$F$6-'СЕТ СН'!$F$19</f>
        <v>1915.49317114</v>
      </c>
      <c r="K15" s="36">
        <f>SUMIFS(СВЦЭМ!$C$39:$C$782,СВЦЭМ!$A$39:$A$782,$A15,СВЦЭМ!$B$39:$B$782,K$11)+'СЕТ СН'!$F$9+СВЦЭМ!$D$10+'СЕТ СН'!$F$6-'СЕТ СН'!$F$19</f>
        <v>1862.2532066599999</v>
      </c>
      <c r="L15" s="36">
        <f>SUMIFS(СВЦЭМ!$C$39:$C$782,СВЦЭМ!$A$39:$A$782,$A15,СВЦЭМ!$B$39:$B$782,L$11)+'СЕТ СН'!$F$9+СВЦЭМ!$D$10+'СЕТ СН'!$F$6-'СЕТ СН'!$F$19</f>
        <v>1828.94027585</v>
      </c>
      <c r="M15" s="36">
        <f>SUMIFS(СВЦЭМ!$C$39:$C$782,СВЦЭМ!$A$39:$A$782,$A15,СВЦЭМ!$B$39:$B$782,M$11)+'СЕТ СН'!$F$9+СВЦЭМ!$D$10+'СЕТ СН'!$F$6-'СЕТ СН'!$F$19</f>
        <v>1838.0600366900001</v>
      </c>
      <c r="N15" s="36">
        <f>SUMIFS(СВЦЭМ!$C$39:$C$782,СВЦЭМ!$A$39:$A$782,$A15,СВЦЭМ!$B$39:$B$782,N$11)+'СЕТ СН'!$F$9+СВЦЭМ!$D$10+'СЕТ СН'!$F$6-'СЕТ СН'!$F$19</f>
        <v>1852.1454824800001</v>
      </c>
      <c r="O15" s="36">
        <f>SUMIFS(СВЦЭМ!$C$39:$C$782,СВЦЭМ!$A$39:$A$782,$A15,СВЦЭМ!$B$39:$B$782,O$11)+'СЕТ СН'!$F$9+СВЦЭМ!$D$10+'СЕТ СН'!$F$6-'СЕТ СН'!$F$19</f>
        <v>1869.4656766999999</v>
      </c>
      <c r="P15" s="36">
        <f>SUMIFS(СВЦЭМ!$C$39:$C$782,СВЦЭМ!$A$39:$A$782,$A15,СВЦЭМ!$B$39:$B$782,P$11)+'СЕТ СН'!$F$9+СВЦЭМ!$D$10+'СЕТ СН'!$F$6-'СЕТ СН'!$F$19</f>
        <v>1878.51491225</v>
      </c>
      <c r="Q15" s="36">
        <f>SUMIFS(СВЦЭМ!$C$39:$C$782,СВЦЭМ!$A$39:$A$782,$A15,СВЦЭМ!$B$39:$B$782,Q$11)+'СЕТ СН'!$F$9+СВЦЭМ!$D$10+'СЕТ СН'!$F$6-'СЕТ СН'!$F$19</f>
        <v>1902.28024405</v>
      </c>
      <c r="R15" s="36">
        <f>SUMIFS(СВЦЭМ!$C$39:$C$782,СВЦЭМ!$A$39:$A$782,$A15,СВЦЭМ!$B$39:$B$782,R$11)+'СЕТ СН'!$F$9+СВЦЭМ!$D$10+'СЕТ СН'!$F$6-'СЕТ СН'!$F$19</f>
        <v>1894.14072824</v>
      </c>
      <c r="S15" s="36">
        <f>SUMIFS(СВЦЭМ!$C$39:$C$782,СВЦЭМ!$A$39:$A$782,$A15,СВЦЭМ!$B$39:$B$782,S$11)+'СЕТ СН'!$F$9+СВЦЭМ!$D$10+'СЕТ СН'!$F$6-'СЕТ СН'!$F$19</f>
        <v>1869.2354112099999</v>
      </c>
      <c r="T15" s="36">
        <f>SUMIFS(СВЦЭМ!$C$39:$C$782,СВЦЭМ!$A$39:$A$782,$A15,СВЦЭМ!$B$39:$B$782,T$11)+'СЕТ СН'!$F$9+СВЦЭМ!$D$10+'СЕТ СН'!$F$6-'СЕТ СН'!$F$19</f>
        <v>1819.7930667999999</v>
      </c>
      <c r="U15" s="36">
        <f>SUMIFS(СВЦЭМ!$C$39:$C$782,СВЦЭМ!$A$39:$A$782,$A15,СВЦЭМ!$B$39:$B$782,U$11)+'СЕТ СН'!$F$9+СВЦЭМ!$D$10+'СЕТ СН'!$F$6-'СЕТ СН'!$F$19</f>
        <v>1807.98101303</v>
      </c>
      <c r="V15" s="36">
        <f>SUMIFS(СВЦЭМ!$C$39:$C$782,СВЦЭМ!$A$39:$A$782,$A15,СВЦЭМ!$B$39:$B$782,V$11)+'СЕТ СН'!$F$9+СВЦЭМ!$D$10+'СЕТ СН'!$F$6-'СЕТ СН'!$F$19</f>
        <v>1826.41077034</v>
      </c>
      <c r="W15" s="36">
        <f>SUMIFS(СВЦЭМ!$C$39:$C$782,СВЦЭМ!$A$39:$A$782,$A15,СВЦЭМ!$B$39:$B$782,W$11)+'СЕТ СН'!$F$9+СВЦЭМ!$D$10+'СЕТ СН'!$F$6-'СЕТ СН'!$F$19</f>
        <v>1839.2397587400001</v>
      </c>
      <c r="X15" s="36">
        <f>SUMIFS(СВЦЭМ!$C$39:$C$782,СВЦЭМ!$A$39:$A$782,$A15,СВЦЭМ!$B$39:$B$782,X$11)+'СЕТ СН'!$F$9+СВЦЭМ!$D$10+'СЕТ СН'!$F$6-'СЕТ СН'!$F$19</f>
        <v>1860.6404890399999</v>
      </c>
      <c r="Y15" s="36">
        <f>SUMIFS(СВЦЭМ!$C$39:$C$782,СВЦЭМ!$A$39:$A$782,$A15,СВЦЭМ!$B$39:$B$782,Y$11)+'СЕТ СН'!$F$9+СВЦЭМ!$D$10+'СЕТ СН'!$F$6-'СЕТ СН'!$F$19</f>
        <v>1885.20279798</v>
      </c>
    </row>
    <row r="16" spans="1:27" ht="15.75" x14ac:dyDescent="0.2">
      <c r="A16" s="35">
        <f t="shared" si="0"/>
        <v>45327</v>
      </c>
      <c r="B16" s="36">
        <f>SUMIFS(СВЦЭМ!$C$39:$C$782,СВЦЭМ!$A$39:$A$782,$A16,СВЦЭМ!$B$39:$B$782,B$11)+'СЕТ СН'!$F$9+СВЦЭМ!$D$10+'СЕТ СН'!$F$6-'СЕТ СН'!$F$19</f>
        <v>1977.6871737199999</v>
      </c>
      <c r="C16" s="36">
        <f>SUMIFS(СВЦЭМ!$C$39:$C$782,СВЦЭМ!$A$39:$A$782,$A16,СВЦЭМ!$B$39:$B$782,C$11)+'СЕТ СН'!$F$9+СВЦЭМ!$D$10+'СЕТ СН'!$F$6-'СЕТ СН'!$F$19</f>
        <v>2053.3057655699999</v>
      </c>
      <c r="D16" s="36">
        <f>SUMIFS(СВЦЭМ!$C$39:$C$782,СВЦЭМ!$A$39:$A$782,$A16,СВЦЭМ!$B$39:$B$782,D$11)+'СЕТ СН'!$F$9+СВЦЭМ!$D$10+'СЕТ СН'!$F$6-'СЕТ СН'!$F$19</f>
        <v>2097.14518722</v>
      </c>
      <c r="E16" s="36">
        <f>SUMIFS(СВЦЭМ!$C$39:$C$782,СВЦЭМ!$A$39:$A$782,$A16,СВЦЭМ!$B$39:$B$782,E$11)+'СЕТ СН'!$F$9+СВЦЭМ!$D$10+'СЕТ СН'!$F$6-'СЕТ СН'!$F$19</f>
        <v>2107.0110421200002</v>
      </c>
      <c r="F16" s="36">
        <f>SUMIFS(СВЦЭМ!$C$39:$C$782,СВЦЭМ!$A$39:$A$782,$A16,СВЦЭМ!$B$39:$B$782,F$11)+'СЕТ СН'!$F$9+СВЦЭМ!$D$10+'СЕТ СН'!$F$6-'СЕТ СН'!$F$19</f>
        <v>2095.2674190500002</v>
      </c>
      <c r="G16" s="36">
        <f>SUMIFS(СВЦЭМ!$C$39:$C$782,СВЦЭМ!$A$39:$A$782,$A16,СВЦЭМ!$B$39:$B$782,G$11)+'СЕТ СН'!$F$9+СВЦЭМ!$D$10+'СЕТ СН'!$F$6-'СЕТ СН'!$F$19</f>
        <v>2098.9733308700002</v>
      </c>
      <c r="H16" s="36">
        <f>SUMIFS(СВЦЭМ!$C$39:$C$782,СВЦЭМ!$A$39:$A$782,$A16,СВЦЭМ!$B$39:$B$782,H$11)+'СЕТ СН'!$F$9+СВЦЭМ!$D$10+'СЕТ СН'!$F$6-'СЕТ СН'!$F$19</f>
        <v>2041.3888501899999</v>
      </c>
      <c r="I16" s="36">
        <f>SUMIFS(СВЦЭМ!$C$39:$C$782,СВЦЭМ!$A$39:$A$782,$A16,СВЦЭМ!$B$39:$B$782,I$11)+'СЕТ СН'!$F$9+СВЦЭМ!$D$10+'СЕТ СН'!$F$6-'СЕТ СН'!$F$19</f>
        <v>1981.3764153099999</v>
      </c>
      <c r="J16" s="36">
        <f>SUMIFS(СВЦЭМ!$C$39:$C$782,СВЦЭМ!$A$39:$A$782,$A16,СВЦЭМ!$B$39:$B$782,J$11)+'СЕТ СН'!$F$9+СВЦЭМ!$D$10+'СЕТ СН'!$F$6-'СЕТ СН'!$F$19</f>
        <v>1945.2767177399999</v>
      </c>
      <c r="K16" s="36">
        <f>SUMIFS(СВЦЭМ!$C$39:$C$782,СВЦЭМ!$A$39:$A$782,$A16,СВЦЭМ!$B$39:$B$782,K$11)+'СЕТ СН'!$F$9+СВЦЭМ!$D$10+'СЕТ СН'!$F$6-'СЕТ СН'!$F$19</f>
        <v>1906.00414026</v>
      </c>
      <c r="L16" s="36">
        <f>SUMIFS(СВЦЭМ!$C$39:$C$782,СВЦЭМ!$A$39:$A$782,$A16,СВЦЭМ!$B$39:$B$782,L$11)+'СЕТ СН'!$F$9+СВЦЭМ!$D$10+'СЕТ СН'!$F$6-'СЕТ СН'!$F$19</f>
        <v>1901.60315846</v>
      </c>
      <c r="M16" s="36">
        <f>SUMIFS(СВЦЭМ!$C$39:$C$782,СВЦЭМ!$A$39:$A$782,$A16,СВЦЭМ!$B$39:$B$782,M$11)+'СЕТ СН'!$F$9+СВЦЭМ!$D$10+'СЕТ СН'!$F$6-'СЕТ СН'!$F$19</f>
        <v>1923.9707283600001</v>
      </c>
      <c r="N16" s="36">
        <f>SUMIFS(СВЦЭМ!$C$39:$C$782,СВЦЭМ!$A$39:$A$782,$A16,СВЦЭМ!$B$39:$B$782,N$11)+'СЕТ СН'!$F$9+СВЦЭМ!$D$10+'СЕТ СН'!$F$6-'СЕТ СН'!$F$19</f>
        <v>1936.7987805099999</v>
      </c>
      <c r="O16" s="36">
        <f>SUMIFS(СВЦЭМ!$C$39:$C$782,СВЦЭМ!$A$39:$A$782,$A16,СВЦЭМ!$B$39:$B$782,O$11)+'СЕТ СН'!$F$9+СВЦЭМ!$D$10+'СЕТ СН'!$F$6-'СЕТ СН'!$F$19</f>
        <v>1950.09389289</v>
      </c>
      <c r="P16" s="36">
        <f>SUMIFS(СВЦЭМ!$C$39:$C$782,СВЦЭМ!$A$39:$A$782,$A16,СВЦЭМ!$B$39:$B$782,P$11)+'СЕТ СН'!$F$9+СВЦЭМ!$D$10+'СЕТ СН'!$F$6-'СЕТ СН'!$F$19</f>
        <v>1963.76905016</v>
      </c>
      <c r="Q16" s="36">
        <f>SUMIFS(СВЦЭМ!$C$39:$C$782,СВЦЭМ!$A$39:$A$782,$A16,СВЦЭМ!$B$39:$B$782,Q$11)+'СЕТ СН'!$F$9+СВЦЭМ!$D$10+'СЕТ СН'!$F$6-'СЕТ СН'!$F$19</f>
        <v>1976.6529433399999</v>
      </c>
      <c r="R16" s="36">
        <f>SUMIFS(СВЦЭМ!$C$39:$C$782,СВЦЭМ!$A$39:$A$782,$A16,СВЦЭМ!$B$39:$B$782,R$11)+'СЕТ СН'!$F$9+СВЦЭМ!$D$10+'СЕТ СН'!$F$6-'СЕТ СН'!$F$19</f>
        <v>1980.6297096599999</v>
      </c>
      <c r="S16" s="36">
        <f>SUMIFS(СВЦЭМ!$C$39:$C$782,СВЦЭМ!$A$39:$A$782,$A16,СВЦЭМ!$B$39:$B$782,S$11)+'СЕТ СН'!$F$9+СВЦЭМ!$D$10+'СЕТ СН'!$F$6-'СЕТ СН'!$F$19</f>
        <v>1968.1757456600001</v>
      </c>
      <c r="T16" s="36">
        <f>SUMIFS(СВЦЭМ!$C$39:$C$782,СВЦЭМ!$A$39:$A$782,$A16,СВЦЭМ!$B$39:$B$782,T$11)+'СЕТ СН'!$F$9+СВЦЭМ!$D$10+'СЕТ СН'!$F$6-'СЕТ СН'!$F$19</f>
        <v>1917.3061321999999</v>
      </c>
      <c r="U16" s="36">
        <f>SUMIFS(СВЦЭМ!$C$39:$C$782,СВЦЭМ!$A$39:$A$782,$A16,СВЦЭМ!$B$39:$B$782,U$11)+'СЕТ СН'!$F$9+СВЦЭМ!$D$10+'СЕТ СН'!$F$6-'СЕТ СН'!$F$19</f>
        <v>1912.22147427</v>
      </c>
      <c r="V16" s="36">
        <f>SUMIFS(СВЦЭМ!$C$39:$C$782,СВЦЭМ!$A$39:$A$782,$A16,СВЦЭМ!$B$39:$B$782,V$11)+'СЕТ СН'!$F$9+СВЦЭМ!$D$10+'СЕТ СН'!$F$6-'СЕТ СН'!$F$19</f>
        <v>1926.46571451</v>
      </c>
      <c r="W16" s="36">
        <f>SUMIFS(СВЦЭМ!$C$39:$C$782,СВЦЭМ!$A$39:$A$782,$A16,СВЦЭМ!$B$39:$B$782,W$11)+'СЕТ СН'!$F$9+СВЦЭМ!$D$10+'СЕТ СН'!$F$6-'СЕТ СН'!$F$19</f>
        <v>1949.90861995</v>
      </c>
      <c r="X16" s="36">
        <f>SUMIFS(СВЦЭМ!$C$39:$C$782,СВЦЭМ!$A$39:$A$782,$A16,СВЦЭМ!$B$39:$B$782,X$11)+'СЕТ СН'!$F$9+СВЦЭМ!$D$10+'СЕТ СН'!$F$6-'СЕТ СН'!$F$19</f>
        <v>1985.5051696799999</v>
      </c>
      <c r="Y16" s="36">
        <f>SUMIFS(СВЦЭМ!$C$39:$C$782,СВЦЭМ!$A$39:$A$782,$A16,СВЦЭМ!$B$39:$B$782,Y$11)+'СЕТ СН'!$F$9+СВЦЭМ!$D$10+'СЕТ СН'!$F$6-'СЕТ СН'!$F$19</f>
        <v>2008.4930543599999</v>
      </c>
    </row>
    <row r="17" spans="1:25" ht="15.75" x14ac:dyDescent="0.2">
      <c r="A17" s="35">
        <f t="shared" si="0"/>
        <v>45328</v>
      </c>
      <c r="B17" s="36">
        <f>SUMIFS(СВЦЭМ!$C$39:$C$782,СВЦЭМ!$A$39:$A$782,$A17,СВЦЭМ!$B$39:$B$782,B$11)+'СЕТ СН'!$F$9+СВЦЭМ!$D$10+'СЕТ СН'!$F$6-'СЕТ СН'!$F$19</f>
        <v>2091.53780216</v>
      </c>
      <c r="C17" s="36">
        <f>SUMIFS(СВЦЭМ!$C$39:$C$782,СВЦЭМ!$A$39:$A$782,$A17,СВЦЭМ!$B$39:$B$782,C$11)+'СЕТ СН'!$F$9+СВЦЭМ!$D$10+'СЕТ СН'!$F$6-'СЕТ СН'!$F$19</f>
        <v>2129.8349129100002</v>
      </c>
      <c r="D17" s="36">
        <f>SUMIFS(СВЦЭМ!$C$39:$C$782,СВЦЭМ!$A$39:$A$782,$A17,СВЦЭМ!$B$39:$B$782,D$11)+'СЕТ СН'!$F$9+СВЦЭМ!$D$10+'СЕТ СН'!$F$6-'СЕТ СН'!$F$19</f>
        <v>2204.3162077799998</v>
      </c>
      <c r="E17" s="36">
        <f>SUMIFS(СВЦЭМ!$C$39:$C$782,СВЦЭМ!$A$39:$A$782,$A17,СВЦЭМ!$B$39:$B$782,E$11)+'СЕТ СН'!$F$9+СВЦЭМ!$D$10+'СЕТ СН'!$F$6-'СЕТ СН'!$F$19</f>
        <v>2254.28615283</v>
      </c>
      <c r="F17" s="36">
        <f>SUMIFS(СВЦЭМ!$C$39:$C$782,СВЦЭМ!$A$39:$A$782,$A17,СВЦЭМ!$B$39:$B$782,F$11)+'СЕТ СН'!$F$9+СВЦЭМ!$D$10+'СЕТ СН'!$F$6-'СЕТ СН'!$F$19</f>
        <v>2261.19167277</v>
      </c>
      <c r="G17" s="36">
        <f>SUMIFS(СВЦЭМ!$C$39:$C$782,СВЦЭМ!$A$39:$A$782,$A17,СВЦЭМ!$B$39:$B$782,G$11)+'СЕТ СН'!$F$9+СВЦЭМ!$D$10+'СЕТ СН'!$F$6-'СЕТ СН'!$F$19</f>
        <v>2255.76236079</v>
      </c>
      <c r="H17" s="36">
        <f>SUMIFS(СВЦЭМ!$C$39:$C$782,СВЦЭМ!$A$39:$A$782,$A17,СВЦЭМ!$B$39:$B$782,H$11)+'СЕТ СН'!$F$9+СВЦЭМ!$D$10+'СЕТ СН'!$F$6-'СЕТ СН'!$F$19</f>
        <v>2186.6441755299998</v>
      </c>
      <c r="I17" s="36">
        <f>SUMIFS(СВЦЭМ!$C$39:$C$782,СВЦЭМ!$A$39:$A$782,$A17,СВЦЭМ!$B$39:$B$782,I$11)+'СЕТ СН'!$F$9+СВЦЭМ!$D$10+'СЕТ СН'!$F$6-'СЕТ СН'!$F$19</f>
        <v>2145.94652073</v>
      </c>
      <c r="J17" s="36">
        <f>SUMIFS(СВЦЭМ!$C$39:$C$782,СВЦЭМ!$A$39:$A$782,$A17,СВЦЭМ!$B$39:$B$782,J$11)+'СЕТ СН'!$F$9+СВЦЭМ!$D$10+'СЕТ СН'!$F$6-'СЕТ СН'!$F$19</f>
        <v>2116.0807652500002</v>
      </c>
      <c r="K17" s="36">
        <f>SUMIFS(СВЦЭМ!$C$39:$C$782,СВЦЭМ!$A$39:$A$782,$A17,СВЦЭМ!$B$39:$B$782,K$11)+'СЕТ СН'!$F$9+СВЦЭМ!$D$10+'СЕТ СН'!$F$6-'СЕТ СН'!$F$19</f>
        <v>2092.5754909299999</v>
      </c>
      <c r="L17" s="36">
        <f>SUMIFS(СВЦЭМ!$C$39:$C$782,СВЦЭМ!$A$39:$A$782,$A17,СВЦЭМ!$B$39:$B$782,L$11)+'СЕТ СН'!$F$9+СВЦЭМ!$D$10+'СЕТ СН'!$F$6-'СЕТ СН'!$F$19</f>
        <v>2083.3902040900002</v>
      </c>
      <c r="M17" s="36">
        <f>SUMIFS(СВЦЭМ!$C$39:$C$782,СВЦЭМ!$A$39:$A$782,$A17,СВЦЭМ!$B$39:$B$782,M$11)+'СЕТ СН'!$F$9+СВЦЭМ!$D$10+'СЕТ СН'!$F$6-'СЕТ СН'!$F$19</f>
        <v>2108.8243805900001</v>
      </c>
      <c r="N17" s="36">
        <f>SUMIFS(СВЦЭМ!$C$39:$C$782,СВЦЭМ!$A$39:$A$782,$A17,СВЦЭМ!$B$39:$B$782,N$11)+'СЕТ СН'!$F$9+СВЦЭМ!$D$10+'СЕТ СН'!$F$6-'СЕТ СН'!$F$19</f>
        <v>2119.9720233000003</v>
      </c>
      <c r="O17" s="36">
        <f>SUMIFS(СВЦЭМ!$C$39:$C$782,СВЦЭМ!$A$39:$A$782,$A17,СВЦЭМ!$B$39:$B$782,O$11)+'СЕТ СН'!$F$9+СВЦЭМ!$D$10+'СЕТ СН'!$F$6-'СЕТ СН'!$F$19</f>
        <v>2127.0048463999997</v>
      </c>
      <c r="P17" s="36">
        <f>SUMIFS(СВЦЭМ!$C$39:$C$782,СВЦЭМ!$A$39:$A$782,$A17,СВЦЭМ!$B$39:$B$782,P$11)+'СЕТ СН'!$F$9+СВЦЭМ!$D$10+'СЕТ СН'!$F$6-'СЕТ СН'!$F$19</f>
        <v>2138.5384933299997</v>
      </c>
      <c r="Q17" s="36">
        <f>SUMIFS(СВЦЭМ!$C$39:$C$782,СВЦЭМ!$A$39:$A$782,$A17,СВЦЭМ!$B$39:$B$782,Q$11)+'СЕТ СН'!$F$9+СВЦЭМ!$D$10+'СЕТ СН'!$F$6-'СЕТ СН'!$F$19</f>
        <v>2156.22556132</v>
      </c>
      <c r="R17" s="36">
        <f>SUMIFS(СВЦЭМ!$C$39:$C$782,СВЦЭМ!$A$39:$A$782,$A17,СВЦЭМ!$B$39:$B$782,R$11)+'СЕТ СН'!$F$9+СВЦЭМ!$D$10+'СЕТ СН'!$F$6-'СЕТ СН'!$F$19</f>
        <v>2170.2867191199998</v>
      </c>
      <c r="S17" s="36">
        <f>SUMIFS(СВЦЭМ!$C$39:$C$782,СВЦЭМ!$A$39:$A$782,$A17,СВЦЭМ!$B$39:$B$782,S$11)+'СЕТ СН'!$F$9+СВЦЭМ!$D$10+'СЕТ СН'!$F$6-'СЕТ СН'!$F$19</f>
        <v>2139.1742436499999</v>
      </c>
      <c r="T17" s="36">
        <f>SUMIFS(СВЦЭМ!$C$39:$C$782,СВЦЭМ!$A$39:$A$782,$A17,СВЦЭМ!$B$39:$B$782,T$11)+'СЕТ СН'!$F$9+СВЦЭМ!$D$10+'СЕТ СН'!$F$6-'СЕТ СН'!$F$19</f>
        <v>2086.35951634</v>
      </c>
      <c r="U17" s="36">
        <f>SUMIFS(СВЦЭМ!$C$39:$C$782,СВЦЭМ!$A$39:$A$782,$A17,СВЦЭМ!$B$39:$B$782,U$11)+'СЕТ СН'!$F$9+СВЦЭМ!$D$10+'СЕТ СН'!$F$6-'СЕТ СН'!$F$19</f>
        <v>2095.33480143</v>
      </c>
      <c r="V17" s="36">
        <f>SUMIFS(СВЦЭМ!$C$39:$C$782,СВЦЭМ!$A$39:$A$782,$A17,СВЦЭМ!$B$39:$B$782,V$11)+'СЕТ СН'!$F$9+СВЦЭМ!$D$10+'СЕТ СН'!$F$6-'СЕТ СН'!$F$19</f>
        <v>2108.4747163800002</v>
      </c>
      <c r="W17" s="36">
        <f>SUMIFS(СВЦЭМ!$C$39:$C$782,СВЦЭМ!$A$39:$A$782,$A17,СВЦЭМ!$B$39:$B$782,W$11)+'СЕТ СН'!$F$9+СВЦЭМ!$D$10+'СЕТ СН'!$F$6-'СЕТ СН'!$F$19</f>
        <v>2128.1172379300001</v>
      </c>
      <c r="X17" s="36">
        <f>SUMIFS(СВЦЭМ!$C$39:$C$782,СВЦЭМ!$A$39:$A$782,$A17,СВЦЭМ!$B$39:$B$782,X$11)+'СЕТ СН'!$F$9+СВЦЭМ!$D$10+'СЕТ СН'!$F$6-'СЕТ СН'!$F$19</f>
        <v>2169.97424417</v>
      </c>
      <c r="Y17" s="36">
        <f>SUMIFS(СВЦЭМ!$C$39:$C$782,СВЦЭМ!$A$39:$A$782,$A17,СВЦЭМ!$B$39:$B$782,Y$11)+'СЕТ СН'!$F$9+СВЦЭМ!$D$10+'СЕТ СН'!$F$6-'СЕТ СН'!$F$19</f>
        <v>2188.9899821700001</v>
      </c>
    </row>
    <row r="18" spans="1:25" ht="15.75" x14ac:dyDescent="0.2">
      <c r="A18" s="35">
        <f t="shared" si="0"/>
        <v>45329</v>
      </c>
      <c r="B18" s="36">
        <f>SUMIFS(СВЦЭМ!$C$39:$C$782,СВЦЭМ!$A$39:$A$782,$A18,СВЦЭМ!$B$39:$B$782,B$11)+'СЕТ СН'!$F$9+СВЦЭМ!$D$10+'СЕТ СН'!$F$6-'СЕТ СН'!$F$19</f>
        <v>2215.4177303400002</v>
      </c>
      <c r="C18" s="36">
        <f>SUMIFS(СВЦЭМ!$C$39:$C$782,СВЦЭМ!$A$39:$A$782,$A18,СВЦЭМ!$B$39:$B$782,C$11)+'СЕТ СН'!$F$9+СВЦЭМ!$D$10+'СЕТ СН'!$F$6-'СЕТ СН'!$F$19</f>
        <v>2272.6538457900001</v>
      </c>
      <c r="D18" s="36">
        <f>SUMIFS(СВЦЭМ!$C$39:$C$782,СВЦЭМ!$A$39:$A$782,$A18,СВЦЭМ!$B$39:$B$782,D$11)+'СЕТ СН'!$F$9+СВЦЭМ!$D$10+'СЕТ СН'!$F$6-'СЕТ СН'!$F$19</f>
        <v>2328.1601594799999</v>
      </c>
      <c r="E18" s="36">
        <f>SUMIFS(СВЦЭМ!$C$39:$C$782,СВЦЭМ!$A$39:$A$782,$A18,СВЦЭМ!$B$39:$B$782,E$11)+'СЕТ СН'!$F$9+СВЦЭМ!$D$10+'СЕТ СН'!$F$6-'СЕТ СН'!$F$19</f>
        <v>2375.4491347499998</v>
      </c>
      <c r="F18" s="36">
        <f>SUMIFS(СВЦЭМ!$C$39:$C$782,СВЦЭМ!$A$39:$A$782,$A18,СВЦЭМ!$B$39:$B$782,F$11)+'СЕТ СН'!$F$9+СВЦЭМ!$D$10+'СЕТ СН'!$F$6-'СЕТ СН'!$F$19</f>
        <v>2351.8993591399999</v>
      </c>
      <c r="G18" s="36">
        <f>SUMIFS(СВЦЭМ!$C$39:$C$782,СВЦЭМ!$A$39:$A$782,$A18,СВЦЭМ!$B$39:$B$782,G$11)+'СЕТ СН'!$F$9+СВЦЭМ!$D$10+'СЕТ СН'!$F$6-'СЕТ СН'!$F$19</f>
        <v>2323.8936395199999</v>
      </c>
      <c r="H18" s="36">
        <f>SUMIFS(СВЦЭМ!$C$39:$C$782,СВЦЭМ!$A$39:$A$782,$A18,СВЦЭМ!$B$39:$B$782,H$11)+'СЕТ СН'!$F$9+СВЦЭМ!$D$10+'СЕТ СН'!$F$6-'СЕТ СН'!$F$19</f>
        <v>2261.4171190900001</v>
      </c>
      <c r="I18" s="36">
        <f>SUMIFS(СВЦЭМ!$C$39:$C$782,СВЦЭМ!$A$39:$A$782,$A18,СВЦЭМ!$B$39:$B$782,I$11)+'СЕТ СН'!$F$9+СВЦЭМ!$D$10+'СЕТ СН'!$F$6-'СЕТ СН'!$F$19</f>
        <v>2216.28367927</v>
      </c>
      <c r="J18" s="36">
        <f>SUMIFS(СВЦЭМ!$C$39:$C$782,СВЦЭМ!$A$39:$A$782,$A18,СВЦЭМ!$B$39:$B$782,J$11)+'СЕТ СН'!$F$9+СВЦЭМ!$D$10+'СЕТ СН'!$F$6-'СЕТ СН'!$F$19</f>
        <v>2191.1352048799999</v>
      </c>
      <c r="K18" s="36">
        <f>SUMIFS(СВЦЭМ!$C$39:$C$782,СВЦЭМ!$A$39:$A$782,$A18,СВЦЭМ!$B$39:$B$782,K$11)+'СЕТ СН'!$F$9+СВЦЭМ!$D$10+'СЕТ СН'!$F$6-'СЕТ СН'!$F$19</f>
        <v>2158.57077084</v>
      </c>
      <c r="L18" s="36">
        <f>SUMIFS(СВЦЭМ!$C$39:$C$782,СВЦЭМ!$A$39:$A$782,$A18,СВЦЭМ!$B$39:$B$782,L$11)+'СЕТ СН'!$F$9+СВЦЭМ!$D$10+'СЕТ СН'!$F$6-'СЕТ СН'!$F$19</f>
        <v>2147.8503009900001</v>
      </c>
      <c r="M18" s="36">
        <f>SUMIFS(СВЦЭМ!$C$39:$C$782,СВЦЭМ!$A$39:$A$782,$A18,СВЦЭМ!$B$39:$B$782,M$11)+'СЕТ СН'!$F$9+СВЦЭМ!$D$10+'СЕТ СН'!$F$6-'СЕТ СН'!$F$19</f>
        <v>2178.8814035400001</v>
      </c>
      <c r="N18" s="36">
        <f>SUMIFS(СВЦЭМ!$C$39:$C$782,СВЦЭМ!$A$39:$A$782,$A18,СВЦЭМ!$B$39:$B$782,N$11)+'СЕТ СН'!$F$9+СВЦЭМ!$D$10+'СЕТ СН'!$F$6-'СЕТ СН'!$F$19</f>
        <v>2181.32349458</v>
      </c>
      <c r="O18" s="36">
        <f>SUMIFS(СВЦЭМ!$C$39:$C$782,СВЦЭМ!$A$39:$A$782,$A18,СВЦЭМ!$B$39:$B$782,O$11)+'СЕТ СН'!$F$9+СВЦЭМ!$D$10+'СЕТ СН'!$F$6-'СЕТ СН'!$F$19</f>
        <v>2195.6477871699999</v>
      </c>
      <c r="P18" s="36">
        <f>SUMIFS(СВЦЭМ!$C$39:$C$782,СВЦЭМ!$A$39:$A$782,$A18,СВЦЭМ!$B$39:$B$782,P$11)+'СЕТ СН'!$F$9+СВЦЭМ!$D$10+'СЕТ СН'!$F$6-'СЕТ СН'!$F$19</f>
        <v>2218.2792992</v>
      </c>
      <c r="Q18" s="36">
        <f>SUMIFS(СВЦЭМ!$C$39:$C$782,СВЦЭМ!$A$39:$A$782,$A18,СВЦЭМ!$B$39:$B$782,Q$11)+'СЕТ СН'!$F$9+СВЦЭМ!$D$10+'СЕТ СН'!$F$6-'СЕТ СН'!$F$19</f>
        <v>2237.32206894</v>
      </c>
      <c r="R18" s="36">
        <f>SUMIFS(СВЦЭМ!$C$39:$C$782,СВЦЭМ!$A$39:$A$782,$A18,СВЦЭМ!$B$39:$B$782,R$11)+'СЕТ СН'!$F$9+СВЦЭМ!$D$10+'СЕТ СН'!$F$6-'СЕТ СН'!$F$19</f>
        <v>2252.3872804399998</v>
      </c>
      <c r="S18" s="36">
        <f>SUMIFS(СВЦЭМ!$C$39:$C$782,СВЦЭМ!$A$39:$A$782,$A18,СВЦЭМ!$B$39:$B$782,S$11)+'СЕТ СН'!$F$9+СВЦЭМ!$D$10+'СЕТ СН'!$F$6-'СЕТ СН'!$F$19</f>
        <v>2241.7405917599999</v>
      </c>
      <c r="T18" s="36">
        <f>SUMIFS(СВЦЭМ!$C$39:$C$782,СВЦЭМ!$A$39:$A$782,$A18,СВЦЭМ!$B$39:$B$782,T$11)+'СЕТ СН'!$F$9+СВЦЭМ!$D$10+'СЕТ СН'!$F$6-'СЕТ СН'!$F$19</f>
        <v>2185.88882612</v>
      </c>
      <c r="U18" s="36">
        <f>SUMIFS(СВЦЭМ!$C$39:$C$782,СВЦЭМ!$A$39:$A$782,$A18,СВЦЭМ!$B$39:$B$782,U$11)+'СЕТ СН'!$F$9+СВЦЭМ!$D$10+'СЕТ СН'!$F$6-'СЕТ СН'!$F$19</f>
        <v>2184.5928856300002</v>
      </c>
      <c r="V18" s="36">
        <f>SUMIFS(СВЦЭМ!$C$39:$C$782,СВЦЭМ!$A$39:$A$782,$A18,СВЦЭМ!$B$39:$B$782,V$11)+'СЕТ СН'!$F$9+СВЦЭМ!$D$10+'СЕТ СН'!$F$6-'СЕТ СН'!$F$19</f>
        <v>2187.92087425</v>
      </c>
      <c r="W18" s="36">
        <f>SUMIFS(СВЦЭМ!$C$39:$C$782,СВЦЭМ!$A$39:$A$782,$A18,СВЦЭМ!$B$39:$B$782,W$11)+'СЕТ СН'!$F$9+СВЦЭМ!$D$10+'СЕТ СН'!$F$6-'СЕТ СН'!$F$19</f>
        <v>2204.39903779</v>
      </c>
      <c r="X18" s="36">
        <f>SUMIFS(СВЦЭМ!$C$39:$C$782,СВЦЭМ!$A$39:$A$782,$A18,СВЦЭМ!$B$39:$B$782,X$11)+'СЕТ СН'!$F$9+СВЦЭМ!$D$10+'СЕТ СН'!$F$6-'СЕТ СН'!$F$19</f>
        <v>2234.0490807299998</v>
      </c>
      <c r="Y18" s="36">
        <f>SUMIFS(СВЦЭМ!$C$39:$C$782,СВЦЭМ!$A$39:$A$782,$A18,СВЦЭМ!$B$39:$B$782,Y$11)+'СЕТ СН'!$F$9+СВЦЭМ!$D$10+'СЕТ СН'!$F$6-'СЕТ СН'!$F$19</f>
        <v>2252.1785849600001</v>
      </c>
    </row>
    <row r="19" spans="1:25" ht="15.75" x14ac:dyDescent="0.2">
      <c r="A19" s="35">
        <f t="shared" si="0"/>
        <v>45330</v>
      </c>
      <c r="B19" s="36">
        <f>SUMIFS(СВЦЭМ!$C$39:$C$782,СВЦЭМ!$A$39:$A$782,$A19,СВЦЭМ!$B$39:$B$782,B$11)+'СЕТ СН'!$F$9+СВЦЭМ!$D$10+'СЕТ СН'!$F$6-'СЕТ СН'!$F$19</f>
        <v>2315.0108303000002</v>
      </c>
      <c r="C19" s="36">
        <f>SUMIFS(СВЦЭМ!$C$39:$C$782,СВЦЭМ!$A$39:$A$782,$A19,СВЦЭМ!$B$39:$B$782,C$11)+'СЕТ СН'!$F$9+СВЦЭМ!$D$10+'СЕТ СН'!$F$6-'СЕТ СН'!$F$19</f>
        <v>2353.8109817999998</v>
      </c>
      <c r="D19" s="36">
        <f>SUMIFS(СВЦЭМ!$C$39:$C$782,СВЦЭМ!$A$39:$A$782,$A19,СВЦЭМ!$B$39:$B$782,D$11)+'СЕТ СН'!$F$9+СВЦЭМ!$D$10+'СЕТ СН'!$F$6-'СЕТ СН'!$F$19</f>
        <v>2316.8160057599998</v>
      </c>
      <c r="E19" s="36">
        <f>SUMIFS(СВЦЭМ!$C$39:$C$782,СВЦЭМ!$A$39:$A$782,$A19,СВЦЭМ!$B$39:$B$782,E$11)+'СЕТ СН'!$F$9+СВЦЭМ!$D$10+'СЕТ СН'!$F$6-'СЕТ СН'!$F$19</f>
        <v>2323.4964359199998</v>
      </c>
      <c r="F19" s="36">
        <f>SUMIFS(СВЦЭМ!$C$39:$C$782,СВЦЭМ!$A$39:$A$782,$A19,СВЦЭМ!$B$39:$B$782,F$11)+'СЕТ СН'!$F$9+СВЦЭМ!$D$10+'СЕТ СН'!$F$6-'СЕТ СН'!$F$19</f>
        <v>2292.9964484699999</v>
      </c>
      <c r="G19" s="36">
        <f>SUMIFS(СВЦЭМ!$C$39:$C$782,СВЦЭМ!$A$39:$A$782,$A19,СВЦЭМ!$B$39:$B$782,G$11)+'СЕТ СН'!$F$9+СВЦЭМ!$D$10+'СЕТ СН'!$F$6-'СЕТ СН'!$F$19</f>
        <v>2277.6764364999999</v>
      </c>
      <c r="H19" s="36">
        <f>SUMIFS(СВЦЭМ!$C$39:$C$782,СВЦЭМ!$A$39:$A$782,$A19,СВЦЭМ!$B$39:$B$782,H$11)+'СЕТ СН'!$F$9+СВЦЭМ!$D$10+'СЕТ СН'!$F$6-'СЕТ СН'!$F$19</f>
        <v>2242.9955182099998</v>
      </c>
      <c r="I19" s="36">
        <f>SUMIFS(СВЦЭМ!$C$39:$C$782,СВЦЭМ!$A$39:$A$782,$A19,СВЦЭМ!$B$39:$B$782,I$11)+'СЕТ СН'!$F$9+СВЦЭМ!$D$10+'СЕТ СН'!$F$6-'СЕТ СН'!$F$19</f>
        <v>2168.8106933100003</v>
      </c>
      <c r="J19" s="36">
        <f>SUMIFS(СВЦЭМ!$C$39:$C$782,СВЦЭМ!$A$39:$A$782,$A19,СВЦЭМ!$B$39:$B$782,J$11)+'СЕТ СН'!$F$9+СВЦЭМ!$D$10+'СЕТ СН'!$F$6-'СЕТ СН'!$F$19</f>
        <v>2160.8458670099999</v>
      </c>
      <c r="K19" s="36">
        <f>SUMIFS(СВЦЭМ!$C$39:$C$782,СВЦЭМ!$A$39:$A$782,$A19,СВЦЭМ!$B$39:$B$782,K$11)+'СЕТ СН'!$F$9+СВЦЭМ!$D$10+'СЕТ СН'!$F$6-'СЕТ СН'!$F$19</f>
        <v>2129.1173616000001</v>
      </c>
      <c r="L19" s="36">
        <f>SUMIFS(СВЦЭМ!$C$39:$C$782,СВЦЭМ!$A$39:$A$782,$A19,СВЦЭМ!$B$39:$B$782,L$11)+'СЕТ СН'!$F$9+СВЦЭМ!$D$10+'СЕТ СН'!$F$6-'СЕТ СН'!$F$19</f>
        <v>2136.0764267299996</v>
      </c>
      <c r="M19" s="36">
        <f>SUMIFS(СВЦЭМ!$C$39:$C$782,СВЦЭМ!$A$39:$A$782,$A19,СВЦЭМ!$B$39:$B$782,M$11)+'СЕТ СН'!$F$9+СВЦЭМ!$D$10+'СЕТ СН'!$F$6-'СЕТ СН'!$F$19</f>
        <v>2156.8060701199997</v>
      </c>
      <c r="N19" s="36">
        <f>SUMIFS(СВЦЭМ!$C$39:$C$782,СВЦЭМ!$A$39:$A$782,$A19,СВЦЭМ!$B$39:$B$782,N$11)+'СЕТ СН'!$F$9+СВЦЭМ!$D$10+'СЕТ СН'!$F$6-'СЕТ СН'!$F$19</f>
        <v>2152.7631037699998</v>
      </c>
      <c r="O19" s="36">
        <f>SUMIFS(СВЦЭМ!$C$39:$C$782,СВЦЭМ!$A$39:$A$782,$A19,СВЦЭМ!$B$39:$B$782,O$11)+'СЕТ СН'!$F$9+СВЦЭМ!$D$10+'СЕТ СН'!$F$6-'СЕТ СН'!$F$19</f>
        <v>2181.9103530299999</v>
      </c>
      <c r="P19" s="36">
        <f>SUMIFS(СВЦЭМ!$C$39:$C$782,СВЦЭМ!$A$39:$A$782,$A19,СВЦЭМ!$B$39:$B$782,P$11)+'СЕТ СН'!$F$9+СВЦЭМ!$D$10+'СЕТ СН'!$F$6-'СЕТ СН'!$F$19</f>
        <v>2220.12560386</v>
      </c>
      <c r="Q19" s="36">
        <f>SUMIFS(СВЦЭМ!$C$39:$C$782,СВЦЭМ!$A$39:$A$782,$A19,СВЦЭМ!$B$39:$B$782,Q$11)+'СЕТ СН'!$F$9+СВЦЭМ!$D$10+'СЕТ СН'!$F$6-'СЕТ СН'!$F$19</f>
        <v>2213.6497616299998</v>
      </c>
      <c r="R19" s="36">
        <f>SUMIFS(СВЦЭМ!$C$39:$C$782,СВЦЭМ!$A$39:$A$782,$A19,СВЦЭМ!$B$39:$B$782,R$11)+'СЕТ СН'!$F$9+СВЦЭМ!$D$10+'СЕТ СН'!$F$6-'СЕТ СН'!$F$19</f>
        <v>2219.2967144200002</v>
      </c>
      <c r="S19" s="36">
        <f>SUMIFS(СВЦЭМ!$C$39:$C$782,СВЦЭМ!$A$39:$A$782,$A19,СВЦЭМ!$B$39:$B$782,S$11)+'СЕТ СН'!$F$9+СВЦЭМ!$D$10+'СЕТ СН'!$F$6-'СЕТ СН'!$F$19</f>
        <v>2205.8238705700001</v>
      </c>
      <c r="T19" s="36">
        <f>SUMIFS(СВЦЭМ!$C$39:$C$782,СВЦЭМ!$A$39:$A$782,$A19,СВЦЭМ!$B$39:$B$782,T$11)+'СЕТ СН'!$F$9+СВЦЭМ!$D$10+'СЕТ СН'!$F$6-'СЕТ СН'!$F$19</f>
        <v>2159.6196015</v>
      </c>
      <c r="U19" s="36">
        <f>SUMIFS(СВЦЭМ!$C$39:$C$782,СВЦЭМ!$A$39:$A$782,$A19,СВЦЭМ!$B$39:$B$782,U$11)+'СЕТ СН'!$F$9+СВЦЭМ!$D$10+'СЕТ СН'!$F$6-'СЕТ СН'!$F$19</f>
        <v>2159.87965786</v>
      </c>
      <c r="V19" s="36">
        <f>SUMIFS(СВЦЭМ!$C$39:$C$782,СВЦЭМ!$A$39:$A$782,$A19,СВЦЭМ!$B$39:$B$782,V$11)+'СЕТ СН'!$F$9+СВЦЭМ!$D$10+'СЕТ СН'!$F$6-'СЕТ СН'!$F$19</f>
        <v>2159.7591406699999</v>
      </c>
      <c r="W19" s="36">
        <f>SUMIFS(СВЦЭМ!$C$39:$C$782,СВЦЭМ!$A$39:$A$782,$A19,СВЦЭМ!$B$39:$B$782,W$11)+'СЕТ СН'!$F$9+СВЦЭМ!$D$10+'СЕТ СН'!$F$6-'СЕТ СН'!$F$19</f>
        <v>2175.5084293700002</v>
      </c>
      <c r="X19" s="36">
        <f>SUMIFS(СВЦЭМ!$C$39:$C$782,СВЦЭМ!$A$39:$A$782,$A19,СВЦЭМ!$B$39:$B$782,X$11)+'СЕТ СН'!$F$9+СВЦЭМ!$D$10+'СЕТ СН'!$F$6-'СЕТ СН'!$F$19</f>
        <v>2208.6805700099999</v>
      </c>
      <c r="Y19" s="36">
        <f>SUMIFS(СВЦЭМ!$C$39:$C$782,СВЦЭМ!$A$39:$A$782,$A19,СВЦЭМ!$B$39:$B$782,Y$11)+'СЕТ СН'!$F$9+СВЦЭМ!$D$10+'СЕТ СН'!$F$6-'СЕТ СН'!$F$19</f>
        <v>2215.5803144400002</v>
      </c>
    </row>
    <row r="20" spans="1:25" ht="15.75" x14ac:dyDescent="0.2">
      <c r="A20" s="35">
        <f t="shared" si="0"/>
        <v>45331</v>
      </c>
      <c r="B20" s="36">
        <f>SUMIFS(СВЦЭМ!$C$39:$C$782,СВЦЭМ!$A$39:$A$782,$A20,СВЦЭМ!$B$39:$B$782,B$11)+'СЕТ СН'!$F$9+СВЦЭМ!$D$10+'СЕТ СН'!$F$6-'СЕТ СН'!$F$19</f>
        <v>2278.75430336</v>
      </c>
      <c r="C20" s="36">
        <f>SUMIFS(СВЦЭМ!$C$39:$C$782,СВЦЭМ!$A$39:$A$782,$A20,СВЦЭМ!$B$39:$B$782,C$11)+'СЕТ СН'!$F$9+СВЦЭМ!$D$10+'СЕТ СН'!$F$6-'СЕТ СН'!$F$19</f>
        <v>2329.58907163</v>
      </c>
      <c r="D20" s="36">
        <f>SUMIFS(СВЦЭМ!$C$39:$C$782,СВЦЭМ!$A$39:$A$782,$A20,СВЦЭМ!$B$39:$B$782,D$11)+'СЕТ СН'!$F$9+СВЦЭМ!$D$10+'СЕТ СН'!$F$6-'СЕТ СН'!$F$19</f>
        <v>2344.5506055400001</v>
      </c>
      <c r="E20" s="36">
        <f>SUMIFS(СВЦЭМ!$C$39:$C$782,СВЦЭМ!$A$39:$A$782,$A20,СВЦЭМ!$B$39:$B$782,E$11)+'СЕТ СН'!$F$9+СВЦЭМ!$D$10+'СЕТ СН'!$F$6-'СЕТ СН'!$F$19</f>
        <v>2357.9006001500002</v>
      </c>
      <c r="F20" s="36">
        <f>SUMIFS(СВЦЭМ!$C$39:$C$782,СВЦЭМ!$A$39:$A$782,$A20,СВЦЭМ!$B$39:$B$782,F$11)+'СЕТ СН'!$F$9+СВЦЭМ!$D$10+'СЕТ СН'!$F$6-'СЕТ СН'!$F$19</f>
        <v>2360.9972862700001</v>
      </c>
      <c r="G20" s="36">
        <f>SUMIFS(СВЦЭМ!$C$39:$C$782,СВЦЭМ!$A$39:$A$782,$A20,СВЦЭМ!$B$39:$B$782,G$11)+'СЕТ СН'!$F$9+СВЦЭМ!$D$10+'СЕТ СН'!$F$6-'СЕТ СН'!$F$19</f>
        <v>2325.7421403099997</v>
      </c>
      <c r="H20" s="36">
        <f>SUMIFS(СВЦЭМ!$C$39:$C$782,СВЦЭМ!$A$39:$A$782,$A20,СВЦЭМ!$B$39:$B$782,H$11)+'СЕТ СН'!$F$9+СВЦЭМ!$D$10+'СЕТ СН'!$F$6-'СЕТ СН'!$F$19</f>
        <v>2262.1466848</v>
      </c>
      <c r="I20" s="36">
        <f>SUMIFS(СВЦЭМ!$C$39:$C$782,СВЦЭМ!$A$39:$A$782,$A20,СВЦЭМ!$B$39:$B$782,I$11)+'СЕТ СН'!$F$9+СВЦЭМ!$D$10+'СЕТ СН'!$F$6-'СЕТ СН'!$F$19</f>
        <v>2206.86755851</v>
      </c>
      <c r="J20" s="36">
        <f>SUMIFS(СВЦЭМ!$C$39:$C$782,СВЦЭМ!$A$39:$A$782,$A20,СВЦЭМ!$B$39:$B$782,J$11)+'СЕТ СН'!$F$9+СВЦЭМ!$D$10+'СЕТ СН'!$F$6-'СЕТ СН'!$F$19</f>
        <v>2188.9872789800002</v>
      </c>
      <c r="K20" s="36">
        <f>SUMIFS(СВЦЭМ!$C$39:$C$782,СВЦЭМ!$A$39:$A$782,$A20,СВЦЭМ!$B$39:$B$782,K$11)+'СЕТ СН'!$F$9+СВЦЭМ!$D$10+'СЕТ СН'!$F$6-'СЕТ СН'!$F$19</f>
        <v>2188.1590547599999</v>
      </c>
      <c r="L20" s="36">
        <f>SUMIFS(СВЦЭМ!$C$39:$C$782,СВЦЭМ!$A$39:$A$782,$A20,СВЦЭМ!$B$39:$B$782,L$11)+'СЕТ СН'!$F$9+СВЦЭМ!$D$10+'СЕТ СН'!$F$6-'СЕТ СН'!$F$19</f>
        <v>2172.8284235900001</v>
      </c>
      <c r="M20" s="36">
        <f>SUMIFS(СВЦЭМ!$C$39:$C$782,СВЦЭМ!$A$39:$A$782,$A20,СВЦЭМ!$B$39:$B$782,M$11)+'СЕТ СН'!$F$9+СВЦЭМ!$D$10+'СЕТ СН'!$F$6-'СЕТ СН'!$F$19</f>
        <v>2189.97538085</v>
      </c>
      <c r="N20" s="36">
        <f>SUMIFS(СВЦЭМ!$C$39:$C$782,СВЦЭМ!$A$39:$A$782,$A20,СВЦЭМ!$B$39:$B$782,N$11)+'СЕТ СН'!$F$9+СВЦЭМ!$D$10+'СЕТ СН'!$F$6-'СЕТ СН'!$F$19</f>
        <v>2192.8993227800001</v>
      </c>
      <c r="O20" s="36">
        <f>SUMIFS(СВЦЭМ!$C$39:$C$782,СВЦЭМ!$A$39:$A$782,$A20,СВЦЭМ!$B$39:$B$782,O$11)+'СЕТ СН'!$F$9+СВЦЭМ!$D$10+'СЕТ СН'!$F$6-'СЕТ СН'!$F$19</f>
        <v>2189.15716174</v>
      </c>
      <c r="P20" s="36">
        <f>SUMIFS(СВЦЭМ!$C$39:$C$782,СВЦЭМ!$A$39:$A$782,$A20,СВЦЭМ!$B$39:$B$782,P$11)+'СЕТ СН'!$F$9+СВЦЭМ!$D$10+'СЕТ СН'!$F$6-'СЕТ СН'!$F$19</f>
        <v>2215.5209450399998</v>
      </c>
      <c r="Q20" s="36">
        <f>SUMIFS(СВЦЭМ!$C$39:$C$782,СВЦЭМ!$A$39:$A$782,$A20,СВЦЭМ!$B$39:$B$782,Q$11)+'СЕТ СН'!$F$9+СВЦЭМ!$D$10+'СЕТ СН'!$F$6-'СЕТ СН'!$F$19</f>
        <v>2227.6692751099999</v>
      </c>
      <c r="R20" s="36">
        <f>SUMIFS(СВЦЭМ!$C$39:$C$782,СВЦЭМ!$A$39:$A$782,$A20,СВЦЭМ!$B$39:$B$782,R$11)+'СЕТ СН'!$F$9+СВЦЭМ!$D$10+'СЕТ СН'!$F$6-'СЕТ СН'!$F$19</f>
        <v>2227.5753868399997</v>
      </c>
      <c r="S20" s="36">
        <f>SUMIFS(СВЦЭМ!$C$39:$C$782,СВЦЭМ!$A$39:$A$782,$A20,СВЦЭМ!$B$39:$B$782,S$11)+'СЕТ СН'!$F$9+СВЦЭМ!$D$10+'СЕТ СН'!$F$6-'СЕТ СН'!$F$19</f>
        <v>2224.9546764900001</v>
      </c>
      <c r="T20" s="36">
        <f>SUMIFS(СВЦЭМ!$C$39:$C$782,СВЦЭМ!$A$39:$A$782,$A20,СВЦЭМ!$B$39:$B$782,T$11)+'СЕТ СН'!$F$9+СВЦЭМ!$D$10+'СЕТ СН'!$F$6-'СЕТ СН'!$F$19</f>
        <v>2177.98627188</v>
      </c>
      <c r="U20" s="36">
        <f>SUMIFS(СВЦЭМ!$C$39:$C$782,СВЦЭМ!$A$39:$A$782,$A20,СВЦЭМ!$B$39:$B$782,U$11)+'СЕТ СН'!$F$9+СВЦЭМ!$D$10+'СЕТ СН'!$F$6-'СЕТ СН'!$F$19</f>
        <v>2180.0793712</v>
      </c>
      <c r="V20" s="36">
        <f>SUMIFS(СВЦЭМ!$C$39:$C$782,СВЦЭМ!$A$39:$A$782,$A20,СВЦЭМ!$B$39:$B$782,V$11)+'СЕТ СН'!$F$9+СВЦЭМ!$D$10+'СЕТ СН'!$F$6-'СЕТ СН'!$F$19</f>
        <v>2180.3304737200001</v>
      </c>
      <c r="W20" s="36">
        <f>SUMIFS(СВЦЭМ!$C$39:$C$782,СВЦЭМ!$A$39:$A$782,$A20,СВЦЭМ!$B$39:$B$782,W$11)+'СЕТ СН'!$F$9+СВЦЭМ!$D$10+'СЕТ СН'!$F$6-'СЕТ СН'!$F$19</f>
        <v>2181.3978495599999</v>
      </c>
      <c r="X20" s="36">
        <f>SUMIFS(СВЦЭМ!$C$39:$C$782,СВЦЭМ!$A$39:$A$782,$A20,СВЦЭМ!$B$39:$B$782,X$11)+'СЕТ СН'!$F$9+СВЦЭМ!$D$10+'СЕТ СН'!$F$6-'СЕТ СН'!$F$19</f>
        <v>2216.98196259</v>
      </c>
      <c r="Y20" s="36">
        <f>SUMIFS(СВЦЭМ!$C$39:$C$782,СВЦЭМ!$A$39:$A$782,$A20,СВЦЭМ!$B$39:$B$782,Y$11)+'СЕТ СН'!$F$9+СВЦЭМ!$D$10+'СЕТ СН'!$F$6-'СЕТ СН'!$F$19</f>
        <v>2319.7113242400001</v>
      </c>
    </row>
    <row r="21" spans="1:25" ht="15.75" x14ac:dyDescent="0.2">
      <c r="A21" s="35">
        <f t="shared" si="0"/>
        <v>45332</v>
      </c>
      <c r="B21" s="36">
        <f>SUMIFS(СВЦЭМ!$C$39:$C$782,СВЦЭМ!$A$39:$A$782,$A21,СВЦЭМ!$B$39:$B$782,B$11)+'СЕТ СН'!$F$9+СВЦЭМ!$D$10+'СЕТ СН'!$F$6-'СЕТ СН'!$F$19</f>
        <v>2285.3465034699998</v>
      </c>
      <c r="C21" s="36">
        <f>SUMIFS(СВЦЭМ!$C$39:$C$782,СВЦЭМ!$A$39:$A$782,$A21,СВЦЭМ!$B$39:$B$782,C$11)+'СЕТ СН'!$F$9+СВЦЭМ!$D$10+'СЕТ СН'!$F$6-'СЕТ СН'!$F$19</f>
        <v>2289.7932183799999</v>
      </c>
      <c r="D21" s="36">
        <f>SUMIFS(СВЦЭМ!$C$39:$C$782,СВЦЭМ!$A$39:$A$782,$A21,СВЦЭМ!$B$39:$B$782,D$11)+'СЕТ СН'!$F$9+СВЦЭМ!$D$10+'СЕТ СН'!$F$6-'СЕТ СН'!$F$19</f>
        <v>2323.54011038</v>
      </c>
      <c r="E21" s="36">
        <f>SUMIFS(СВЦЭМ!$C$39:$C$782,СВЦЭМ!$A$39:$A$782,$A21,СВЦЭМ!$B$39:$B$782,E$11)+'СЕТ СН'!$F$9+СВЦЭМ!$D$10+'СЕТ СН'!$F$6-'СЕТ СН'!$F$19</f>
        <v>2337.8611868399998</v>
      </c>
      <c r="F21" s="36">
        <f>SUMIFS(СВЦЭМ!$C$39:$C$782,СВЦЭМ!$A$39:$A$782,$A21,СВЦЭМ!$B$39:$B$782,F$11)+'СЕТ СН'!$F$9+СВЦЭМ!$D$10+'СЕТ СН'!$F$6-'СЕТ СН'!$F$19</f>
        <v>2336.3630096500001</v>
      </c>
      <c r="G21" s="36">
        <f>SUMIFS(СВЦЭМ!$C$39:$C$782,СВЦЭМ!$A$39:$A$782,$A21,СВЦЭМ!$B$39:$B$782,G$11)+'СЕТ СН'!$F$9+СВЦЭМ!$D$10+'СЕТ СН'!$F$6-'СЕТ СН'!$F$19</f>
        <v>2313.1074352800001</v>
      </c>
      <c r="H21" s="36">
        <f>SUMIFS(СВЦЭМ!$C$39:$C$782,СВЦЭМ!$A$39:$A$782,$A21,СВЦЭМ!$B$39:$B$782,H$11)+'СЕТ СН'!$F$9+СВЦЭМ!$D$10+'СЕТ СН'!$F$6-'СЕТ СН'!$F$19</f>
        <v>2293.6328482600002</v>
      </c>
      <c r="I21" s="36">
        <f>SUMIFS(СВЦЭМ!$C$39:$C$782,СВЦЭМ!$A$39:$A$782,$A21,СВЦЭМ!$B$39:$B$782,I$11)+'СЕТ СН'!$F$9+СВЦЭМ!$D$10+'СЕТ СН'!$F$6-'СЕТ СН'!$F$19</f>
        <v>2264.7881468800001</v>
      </c>
      <c r="J21" s="36">
        <f>SUMIFS(СВЦЭМ!$C$39:$C$782,СВЦЭМ!$A$39:$A$782,$A21,СВЦЭМ!$B$39:$B$782,J$11)+'СЕТ СН'!$F$9+СВЦЭМ!$D$10+'СЕТ СН'!$F$6-'СЕТ СН'!$F$19</f>
        <v>2222.5083033800001</v>
      </c>
      <c r="K21" s="36">
        <f>SUMIFS(СВЦЭМ!$C$39:$C$782,СВЦЭМ!$A$39:$A$782,$A21,СВЦЭМ!$B$39:$B$782,K$11)+'СЕТ СН'!$F$9+СВЦЭМ!$D$10+'СЕТ СН'!$F$6-'СЕТ СН'!$F$19</f>
        <v>2176.1230917299999</v>
      </c>
      <c r="L21" s="36">
        <f>SUMIFS(СВЦЭМ!$C$39:$C$782,СВЦЭМ!$A$39:$A$782,$A21,СВЦЭМ!$B$39:$B$782,L$11)+'СЕТ СН'!$F$9+СВЦЭМ!$D$10+'СЕТ СН'!$F$6-'СЕТ СН'!$F$19</f>
        <v>2155.3392948799997</v>
      </c>
      <c r="M21" s="36">
        <f>SUMIFS(СВЦЭМ!$C$39:$C$782,СВЦЭМ!$A$39:$A$782,$A21,СВЦЭМ!$B$39:$B$782,M$11)+'СЕТ СН'!$F$9+СВЦЭМ!$D$10+'СЕТ СН'!$F$6-'СЕТ СН'!$F$19</f>
        <v>2168.6144155299999</v>
      </c>
      <c r="N21" s="36">
        <f>SUMIFS(СВЦЭМ!$C$39:$C$782,СВЦЭМ!$A$39:$A$782,$A21,СВЦЭМ!$B$39:$B$782,N$11)+'СЕТ СН'!$F$9+СВЦЭМ!$D$10+'СЕТ СН'!$F$6-'СЕТ СН'!$F$19</f>
        <v>2196.3560376199998</v>
      </c>
      <c r="O21" s="36">
        <f>SUMIFS(СВЦЭМ!$C$39:$C$782,СВЦЭМ!$A$39:$A$782,$A21,СВЦЭМ!$B$39:$B$782,O$11)+'СЕТ СН'!$F$9+СВЦЭМ!$D$10+'СЕТ СН'!$F$6-'СЕТ СН'!$F$19</f>
        <v>2206.4668767799999</v>
      </c>
      <c r="P21" s="36">
        <f>SUMIFS(СВЦЭМ!$C$39:$C$782,СВЦЭМ!$A$39:$A$782,$A21,СВЦЭМ!$B$39:$B$782,P$11)+'СЕТ СН'!$F$9+СВЦЭМ!$D$10+'СЕТ СН'!$F$6-'СЕТ СН'!$F$19</f>
        <v>2219.5740588899998</v>
      </c>
      <c r="Q21" s="36">
        <f>SUMIFS(СВЦЭМ!$C$39:$C$782,СВЦЭМ!$A$39:$A$782,$A21,СВЦЭМ!$B$39:$B$782,Q$11)+'СЕТ СН'!$F$9+СВЦЭМ!$D$10+'СЕТ СН'!$F$6-'СЕТ СН'!$F$19</f>
        <v>2237.1754600300001</v>
      </c>
      <c r="R21" s="36">
        <f>SUMIFS(СВЦЭМ!$C$39:$C$782,СВЦЭМ!$A$39:$A$782,$A21,СВЦЭМ!$B$39:$B$782,R$11)+'СЕТ СН'!$F$9+СВЦЭМ!$D$10+'СЕТ СН'!$F$6-'СЕТ СН'!$F$19</f>
        <v>2246.2899349499999</v>
      </c>
      <c r="S21" s="36">
        <f>SUMIFS(СВЦЭМ!$C$39:$C$782,СВЦЭМ!$A$39:$A$782,$A21,СВЦЭМ!$B$39:$B$782,S$11)+'СЕТ СН'!$F$9+СВЦЭМ!$D$10+'СЕТ СН'!$F$6-'СЕТ СН'!$F$19</f>
        <v>2237.6911029299999</v>
      </c>
      <c r="T21" s="36">
        <f>SUMIFS(СВЦЭМ!$C$39:$C$782,СВЦЭМ!$A$39:$A$782,$A21,СВЦЭМ!$B$39:$B$782,T$11)+'СЕТ СН'!$F$9+СВЦЭМ!$D$10+'СЕТ СН'!$F$6-'СЕТ СН'!$F$19</f>
        <v>2182.2787640400002</v>
      </c>
      <c r="U21" s="36">
        <f>SUMIFS(СВЦЭМ!$C$39:$C$782,СВЦЭМ!$A$39:$A$782,$A21,СВЦЭМ!$B$39:$B$782,U$11)+'СЕТ СН'!$F$9+СВЦЭМ!$D$10+'СЕТ СН'!$F$6-'СЕТ СН'!$F$19</f>
        <v>2173.2695291200002</v>
      </c>
      <c r="V21" s="36">
        <f>SUMIFS(СВЦЭМ!$C$39:$C$782,СВЦЭМ!$A$39:$A$782,$A21,СВЦЭМ!$B$39:$B$782,V$11)+'СЕТ СН'!$F$9+СВЦЭМ!$D$10+'СЕТ СН'!$F$6-'СЕТ СН'!$F$19</f>
        <v>2179.0102026</v>
      </c>
      <c r="W21" s="36">
        <f>SUMIFS(СВЦЭМ!$C$39:$C$782,СВЦЭМ!$A$39:$A$782,$A21,СВЦЭМ!$B$39:$B$782,W$11)+'СЕТ СН'!$F$9+СВЦЭМ!$D$10+'СЕТ СН'!$F$6-'СЕТ СН'!$F$19</f>
        <v>2191.1952631599997</v>
      </c>
      <c r="X21" s="36">
        <f>SUMIFS(СВЦЭМ!$C$39:$C$782,СВЦЭМ!$A$39:$A$782,$A21,СВЦЭМ!$B$39:$B$782,X$11)+'СЕТ СН'!$F$9+СВЦЭМ!$D$10+'СЕТ СН'!$F$6-'СЕТ СН'!$F$19</f>
        <v>2209.0819288399998</v>
      </c>
      <c r="Y21" s="36">
        <f>SUMIFS(СВЦЭМ!$C$39:$C$782,СВЦЭМ!$A$39:$A$782,$A21,СВЦЭМ!$B$39:$B$782,Y$11)+'СЕТ СН'!$F$9+СВЦЭМ!$D$10+'СЕТ СН'!$F$6-'СЕТ СН'!$F$19</f>
        <v>2224.6736331100001</v>
      </c>
    </row>
    <row r="22" spans="1:25" ht="15.75" x14ac:dyDescent="0.2">
      <c r="A22" s="35">
        <f t="shared" si="0"/>
        <v>45333</v>
      </c>
      <c r="B22" s="36">
        <f>SUMIFS(СВЦЭМ!$C$39:$C$782,СВЦЭМ!$A$39:$A$782,$A22,СВЦЭМ!$B$39:$B$782,B$11)+'СЕТ СН'!$F$9+СВЦЭМ!$D$10+'СЕТ СН'!$F$6-'СЕТ СН'!$F$19</f>
        <v>2208.1109038700001</v>
      </c>
      <c r="C22" s="36">
        <f>SUMIFS(СВЦЭМ!$C$39:$C$782,СВЦЭМ!$A$39:$A$782,$A22,СВЦЭМ!$B$39:$B$782,C$11)+'СЕТ СН'!$F$9+СВЦЭМ!$D$10+'СЕТ СН'!$F$6-'СЕТ СН'!$F$19</f>
        <v>2250.5204877199999</v>
      </c>
      <c r="D22" s="36">
        <f>SUMIFS(СВЦЭМ!$C$39:$C$782,СВЦЭМ!$A$39:$A$782,$A22,СВЦЭМ!$B$39:$B$782,D$11)+'СЕТ СН'!$F$9+СВЦЭМ!$D$10+'СЕТ СН'!$F$6-'СЕТ СН'!$F$19</f>
        <v>2292.11384615</v>
      </c>
      <c r="E22" s="36">
        <f>SUMIFS(СВЦЭМ!$C$39:$C$782,СВЦЭМ!$A$39:$A$782,$A22,СВЦЭМ!$B$39:$B$782,E$11)+'СЕТ СН'!$F$9+СВЦЭМ!$D$10+'СЕТ СН'!$F$6-'СЕТ СН'!$F$19</f>
        <v>2298.43214485</v>
      </c>
      <c r="F22" s="36">
        <f>SUMIFS(СВЦЭМ!$C$39:$C$782,СВЦЭМ!$A$39:$A$782,$A22,СВЦЭМ!$B$39:$B$782,F$11)+'СЕТ СН'!$F$9+СВЦЭМ!$D$10+'СЕТ СН'!$F$6-'СЕТ СН'!$F$19</f>
        <v>2299.6702186399998</v>
      </c>
      <c r="G22" s="36">
        <f>SUMIFS(СВЦЭМ!$C$39:$C$782,СВЦЭМ!$A$39:$A$782,$A22,СВЦЭМ!$B$39:$B$782,G$11)+'СЕТ СН'!$F$9+СВЦЭМ!$D$10+'СЕТ СН'!$F$6-'СЕТ СН'!$F$19</f>
        <v>2282.30578251</v>
      </c>
      <c r="H22" s="36">
        <f>SUMIFS(СВЦЭМ!$C$39:$C$782,СВЦЭМ!$A$39:$A$782,$A22,СВЦЭМ!$B$39:$B$782,H$11)+'СЕТ СН'!$F$9+СВЦЭМ!$D$10+'СЕТ СН'!$F$6-'СЕТ СН'!$F$19</f>
        <v>2251.00108043</v>
      </c>
      <c r="I22" s="36">
        <f>SUMIFS(СВЦЭМ!$C$39:$C$782,СВЦЭМ!$A$39:$A$782,$A22,СВЦЭМ!$B$39:$B$782,I$11)+'СЕТ СН'!$F$9+СВЦЭМ!$D$10+'СЕТ СН'!$F$6-'СЕТ СН'!$F$19</f>
        <v>2239.06015665</v>
      </c>
      <c r="J22" s="36">
        <f>SUMIFS(СВЦЭМ!$C$39:$C$782,СВЦЭМ!$A$39:$A$782,$A22,СВЦЭМ!$B$39:$B$782,J$11)+'СЕТ СН'!$F$9+СВЦЭМ!$D$10+'СЕТ СН'!$F$6-'СЕТ СН'!$F$19</f>
        <v>2214.0156947699998</v>
      </c>
      <c r="K22" s="36">
        <f>SUMIFS(СВЦЭМ!$C$39:$C$782,СВЦЭМ!$A$39:$A$782,$A22,СВЦЭМ!$B$39:$B$782,K$11)+'СЕТ СН'!$F$9+СВЦЭМ!$D$10+'СЕТ СН'!$F$6-'СЕТ СН'!$F$19</f>
        <v>2170.26224452</v>
      </c>
      <c r="L22" s="36">
        <f>SUMIFS(СВЦЭМ!$C$39:$C$782,СВЦЭМ!$A$39:$A$782,$A22,СВЦЭМ!$B$39:$B$782,L$11)+'СЕТ СН'!$F$9+СВЦЭМ!$D$10+'СЕТ СН'!$F$6-'СЕТ СН'!$F$19</f>
        <v>2172.3181079199999</v>
      </c>
      <c r="M22" s="36">
        <f>SUMIFS(СВЦЭМ!$C$39:$C$782,СВЦЭМ!$A$39:$A$782,$A22,СВЦЭМ!$B$39:$B$782,M$11)+'СЕТ СН'!$F$9+СВЦЭМ!$D$10+'СЕТ СН'!$F$6-'СЕТ СН'!$F$19</f>
        <v>2182.0356110500002</v>
      </c>
      <c r="N22" s="36">
        <f>SUMIFS(СВЦЭМ!$C$39:$C$782,СВЦЭМ!$A$39:$A$782,$A22,СВЦЭМ!$B$39:$B$782,N$11)+'СЕТ СН'!$F$9+СВЦЭМ!$D$10+'СЕТ СН'!$F$6-'СЕТ СН'!$F$19</f>
        <v>2195.5510751399997</v>
      </c>
      <c r="O22" s="36">
        <f>SUMIFS(СВЦЭМ!$C$39:$C$782,СВЦЭМ!$A$39:$A$782,$A22,СВЦЭМ!$B$39:$B$782,O$11)+'СЕТ СН'!$F$9+СВЦЭМ!$D$10+'СЕТ СН'!$F$6-'СЕТ СН'!$F$19</f>
        <v>2232.39959331</v>
      </c>
      <c r="P22" s="36">
        <f>SUMIFS(СВЦЭМ!$C$39:$C$782,СВЦЭМ!$A$39:$A$782,$A22,СВЦЭМ!$B$39:$B$782,P$11)+'СЕТ СН'!$F$9+СВЦЭМ!$D$10+'СЕТ СН'!$F$6-'СЕТ СН'!$F$19</f>
        <v>2244.3549803400001</v>
      </c>
      <c r="Q22" s="36">
        <f>SUMIFS(СВЦЭМ!$C$39:$C$782,СВЦЭМ!$A$39:$A$782,$A22,СВЦЭМ!$B$39:$B$782,Q$11)+'СЕТ СН'!$F$9+СВЦЭМ!$D$10+'СЕТ СН'!$F$6-'СЕТ СН'!$F$19</f>
        <v>2277.1154747</v>
      </c>
      <c r="R22" s="36">
        <f>SUMIFS(СВЦЭМ!$C$39:$C$782,СВЦЭМ!$A$39:$A$782,$A22,СВЦЭМ!$B$39:$B$782,R$11)+'СЕТ СН'!$F$9+СВЦЭМ!$D$10+'СЕТ СН'!$F$6-'СЕТ СН'!$F$19</f>
        <v>2275.2969527599998</v>
      </c>
      <c r="S22" s="36">
        <f>SUMIFS(СВЦЭМ!$C$39:$C$782,СВЦЭМ!$A$39:$A$782,$A22,СВЦЭМ!$B$39:$B$782,S$11)+'СЕТ СН'!$F$9+СВЦЭМ!$D$10+'СЕТ СН'!$F$6-'СЕТ СН'!$F$19</f>
        <v>2240.9254476000001</v>
      </c>
      <c r="T22" s="36">
        <f>SUMIFS(СВЦЭМ!$C$39:$C$782,СВЦЭМ!$A$39:$A$782,$A22,СВЦЭМ!$B$39:$B$782,T$11)+'СЕТ СН'!$F$9+СВЦЭМ!$D$10+'СЕТ СН'!$F$6-'СЕТ СН'!$F$19</f>
        <v>2203.2159229200001</v>
      </c>
      <c r="U22" s="36">
        <f>SUMIFS(СВЦЭМ!$C$39:$C$782,СВЦЭМ!$A$39:$A$782,$A22,СВЦЭМ!$B$39:$B$782,U$11)+'СЕТ СН'!$F$9+СВЦЭМ!$D$10+'СЕТ СН'!$F$6-'СЕТ СН'!$F$19</f>
        <v>2156.4951513299998</v>
      </c>
      <c r="V22" s="36">
        <f>SUMIFS(СВЦЭМ!$C$39:$C$782,СВЦЭМ!$A$39:$A$782,$A22,СВЦЭМ!$B$39:$B$782,V$11)+'СЕТ СН'!$F$9+СВЦЭМ!$D$10+'СЕТ СН'!$F$6-'СЕТ СН'!$F$19</f>
        <v>2210.3368281899998</v>
      </c>
      <c r="W22" s="36">
        <f>SUMIFS(СВЦЭМ!$C$39:$C$782,СВЦЭМ!$A$39:$A$782,$A22,СВЦЭМ!$B$39:$B$782,W$11)+'СЕТ СН'!$F$9+СВЦЭМ!$D$10+'СЕТ СН'!$F$6-'СЕТ СН'!$F$19</f>
        <v>2227.93777288</v>
      </c>
      <c r="X22" s="36">
        <f>SUMIFS(СВЦЭМ!$C$39:$C$782,СВЦЭМ!$A$39:$A$782,$A22,СВЦЭМ!$B$39:$B$782,X$11)+'СЕТ СН'!$F$9+СВЦЭМ!$D$10+'СЕТ СН'!$F$6-'СЕТ СН'!$F$19</f>
        <v>2271.9997423300001</v>
      </c>
      <c r="Y22" s="36">
        <f>SUMIFS(СВЦЭМ!$C$39:$C$782,СВЦЭМ!$A$39:$A$782,$A22,СВЦЭМ!$B$39:$B$782,Y$11)+'СЕТ СН'!$F$9+СВЦЭМ!$D$10+'СЕТ СН'!$F$6-'СЕТ СН'!$F$19</f>
        <v>2280.9468769999999</v>
      </c>
    </row>
    <row r="23" spans="1:25" ht="15.75" x14ac:dyDescent="0.2">
      <c r="A23" s="35">
        <f t="shared" si="0"/>
        <v>45334</v>
      </c>
      <c r="B23" s="36">
        <f>SUMIFS(СВЦЭМ!$C$39:$C$782,СВЦЭМ!$A$39:$A$782,$A23,СВЦЭМ!$B$39:$B$782,B$11)+'СЕТ СН'!$F$9+СВЦЭМ!$D$10+'СЕТ СН'!$F$6-'СЕТ СН'!$F$19</f>
        <v>2203.5416650500001</v>
      </c>
      <c r="C23" s="36">
        <f>SUMIFS(СВЦЭМ!$C$39:$C$782,СВЦЭМ!$A$39:$A$782,$A23,СВЦЭМ!$B$39:$B$782,C$11)+'СЕТ СН'!$F$9+СВЦЭМ!$D$10+'СЕТ СН'!$F$6-'СЕТ СН'!$F$19</f>
        <v>2260.61046842</v>
      </c>
      <c r="D23" s="36">
        <f>SUMIFS(СВЦЭМ!$C$39:$C$782,СВЦЭМ!$A$39:$A$782,$A23,СВЦЭМ!$B$39:$B$782,D$11)+'СЕТ СН'!$F$9+СВЦЭМ!$D$10+'СЕТ СН'!$F$6-'СЕТ СН'!$F$19</f>
        <v>2290.1049427899998</v>
      </c>
      <c r="E23" s="36">
        <f>SUMIFS(СВЦЭМ!$C$39:$C$782,СВЦЭМ!$A$39:$A$782,$A23,СВЦЭМ!$B$39:$B$782,E$11)+'СЕТ СН'!$F$9+СВЦЭМ!$D$10+'СЕТ СН'!$F$6-'СЕТ СН'!$F$19</f>
        <v>2297.0977318499999</v>
      </c>
      <c r="F23" s="36">
        <f>SUMIFS(СВЦЭМ!$C$39:$C$782,СВЦЭМ!$A$39:$A$782,$A23,СВЦЭМ!$B$39:$B$782,F$11)+'СЕТ СН'!$F$9+СВЦЭМ!$D$10+'СЕТ СН'!$F$6-'СЕТ СН'!$F$19</f>
        <v>2288.7920239700002</v>
      </c>
      <c r="G23" s="36">
        <f>SUMIFS(СВЦЭМ!$C$39:$C$782,СВЦЭМ!$A$39:$A$782,$A23,СВЦЭМ!$B$39:$B$782,G$11)+'СЕТ СН'!$F$9+СВЦЭМ!$D$10+'СЕТ СН'!$F$6-'СЕТ СН'!$F$19</f>
        <v>2280.64406203</v>
      </c>
      <c r="H23" s="36">
        <f>SUMIFS(СВЦЭМ!$C$39:$C$782,СВЦЭМ!$A$39:$A$782,$A23,СВЦЭМ!$B$39:$B$782,H$11)+'СЕТ СН'!$F$9+СВЦЭМ!$D$10+'СЕТ СН'!$F$6-'СЕТ СН'!$F$19</f>
        <v>2272.6027680699999</v>
      </c>
      <c r="I23" s="36">
        <f>SUMIFS(СВЦЭМ!$C$39:$C$782,СВЦЭМ!$A$39:$A$782,$A23,СВЦЭМ!$B$39:$B$782,I$11)+'СЕТ СН'!$F$9+СВЦЭМ!$D$10+'СЕТ СН'!$F$6-'СЕТ СН'!$F$19</f>
        <v>2181.7346486000001</v>
      </c>
      <c r="J23" s="36">
        <f>SUMIFS(СВЦЭМ!$C$39:$C$782,СВЦЭМ!$A$39:$A$782,$A23,СВЦЭМ!$B$39:$B$782,J$11)+'СЕТ СН'!$F$9+СВЦЭМ!$D$10+'СЕТ СН'!$F$6-'СЕТ СН'!$F$19</f>
        <v>2119.87186449</v>
      </c>
      <c r="K23" s="36">
        <f>SUMIFS(СВЦЭМ!$C$39:$C$782,СВЦЭМ!$A$39:$A$782,$A23,СВЦЭМ!$B$39:$B$782,K$11)+'СЕТ СН'!$F$9+СВЦЭМ!$D$10+'СЕТ СН'!$F$6-'СЕТ СН'!$F$19</f>
        <v>2108.7844002400002</v>
      </c>
      <c r="L23" s="36">
        <f>SUMIFS(СВЦЭМ!$C$39:$C$782,СВЦЭМ!$A$39:$A$782,$A23,СВЦЭМ!$B$39:$B$782,L$11)+'СЕТ СН'!$F$9+СВЦЭМ!$D$10+'СЕТ СН'!$F$6-'СЕТ СН'!$F$19</f>
        <v>2115.76812079</v>
      </c>
      <c r="M23" s="36">
        <f>SUMIFS(СВЦЭМ!$C$39:$C$782,СВЦЭМ!$A$39:$A$782,$A23,СВЦЭМ!$B$39:$B$782,M$11)+'СЕТ СН'!$F$9+СВЦЭМ!$D$10+'СЕТ СН'!$F$6-'СЕТ СН'!$F$19</f>
        <v>2138.07908602</v>
      </c>
      <c r="N23" s="36">
        <f>SUMIFS(СВЦЭМ!$C$39:$C$782,СВЦЭМ!$A$39:$A$782,$A23,СВЦЭМ!$B$39:$B$782,N$11)+'СЕТ СН'!$F$9+СВЦЭМ!$D$10+'СЕТ СН'!$F$6-'СЕТ СН'!$F$19</f>
        <v>2144.4900975799997</v>
      </c>
      <c r="O23" s="36">
        <f>SUMIFS(СВЦЭМ!$C$39:$C$782,СВЦЭМ!$A$39:$A$782,$A23,СВЦЭМ!$B$39:$B$782,O$11)+'СЕТ СН'!$F$9+СВЦЭМ!$D$10+'СЕТ СН'!$F$6-'СЕТ СН'!$F$19</f>
        <v>2155.6878278099998</v>
      </c>
      <c r="P23" s="36">
        <f>SUMIFS(СВЦЭМ!$C$39:$C$782,СВЦЭМ!$A$39:$A$782,$A23,СВЦЭМ!$B$39:$B$782,P$11)+'СЕТ СН'!$F$9+СВЦЭМ!$D$10+'СЕТ СН'!$F$6-'СЕТ СН'!$F$19</f>
        <v>2174.4186819500001</v>
      </c>
      <c r="Q23" s="36">
        <f>SUMIFS(СВЦЭМ!$C$39:$C$782,СВЦЭМ!$A$39:$A$782,$A23,СВЦЭМ!$B$39:$B$782,Q$11)+'СЕТ СН'!$F$9+СВЦЭМ!$D$10+'СЕТ СН'!$F$6-'СЕТ СН'!$F$19</f>
        <v>2189.4043806199998</v>
      </c>
      <c r="R23" s="36">
        <f>SUMIFS(СВЦЭМ!$C$39:$C$782,СВЦЭМ!$A$39:$A$782,$A23,СВЦЭМ!$B$39:$B$782,R$11)+'СЕТ СН'!$F$9+СВЦЭМ!$D$10+'СЕТ СН'!$F$6-'СЕТ СН'!$F$19</f>
        <v>2180.69909297</v>
      </c>
      <c r="S23" s="36">
        <f>SUMIFS(СВЦЭМ!$C$39:$C$782,СВЦЭМ!$A$39:$A$782,$A23,СВЦЭМ!$B$39:$B$782,S$11)+'СЕТ СН'!$F$9+СВЦЭМ!$D$10+'СЕТ СН'!$F$6-'СЕТ СН'!$F$19</f>
        <v>2165.16755732</v>
      </c>
      <c r="T23" s="36">
        <f>SUMIFS(СВЦЭМ!$C$39:$C$782,СВЦЭМ!$A$39:$A$782,$A23,СВЦЭМ!$B$39:$B$782,T$11)+'СЕТ СН'!$F$9+СВЦЭМ!$D$10+'СЕТ СН'!$F$6-'СЕТ СН'!$F$19</f>
        <v>2124.6406814299999</v>
      </c>
      <c r="U23" s="36">
        <f>SUMIFS(СВЦЭМ!$C$39:$C$782,СВЦЭМ!$A$39:$A$782,$A23,СВЦЭМ!$B$39:$B$782,U$11)+'СЕТ СН'!$F$9+СВЦЭМ!$D$10+'СЕТ СН'!$F$6-'СЕТ СН'!$F$19</f>
        <v>2110.00752878</v>
      </c>
      <c r="V23" s="36">
        <f>SUMIFS(СВЦЭМ!$C$39:$C$782,СВЦЭМ!$A$39:$A$782,$A23,СВЦЭМ!$B$39:$B$782,V$11)+'СЕТ СН'!$F$9+СВЦЭМ!$D$10+'СЕТ СН'!$F$6-'СЕТ СН'!$F$19</f>
        <v>2163.76072858</v>
      </c>
      <c r="W23" s="36">
        <f>SUMIFS(СВЦЭМ!$C$39:$C$782,СВЦЭМ!$A$39:$A$782,$A23,СВЦЭМ!$B$39:$B$782,W$11)+'СЕТ СН'!$F$9+СВЦЭМ!$D$10+'СЕТ СН'!$F$6-'СЕТ СН'!$F$19</f>
        <v>2187.2788414000001</v>
      </c>
      <c r="X23" s="36">
        <f>SUMIFS(СВЦЭМ!$C$39:$C$782,СВЦЭМ!$A$39:$A$782,$A23,СВЦЭМ!$B$39:$B$782,X$11)+'СЕТ СН'!$F$9+СВЦЭМ!$D$10+'СЕТ СН'!$F$6-'СЕТ СН'!$F$19</f>
        <v>2224.7737833900001</v>
      </c>
      <c r="Y23" s="36">
        <f>SUMIFS(СВЦЭМ!$C$39:$C$782,СВЦЭМ!$A$39:$A$782,$A23,СВЦЭМ!$B$39:$B$782,Y$11)+'СЕТ СН'!$F$9+СВЦЭМ!$D$10+'СЕТ СН'!$F$6-'СЕТ СН'!$F$19</f>
        <v>2240.2049260200001</v>
      </c>
    </row>
    <row r="24" spans="1:25" ht="15.75" x14ac:dyDescent="0.2">
      <c r="A24" s="35">
        <f t="shared" si="0"/>
        <v>45335</v>
      </c>
      <c r="B24" s="36">
        <f>SUMIFS(СВЦЭМ!$C$39:$C$782,СВЦЭМ!$A$39:$A$782,$A24,СВЦЭМ!$B$39:$B$782,B$11)+'СЕТ СН'!$F$9+СВЦЭМ!$D$10+'СЕТ СН'!$F$6-'СЕТ СН'!$F$19</f>
        <v>2278.17928106</v>
      </c>
      <c r="C24" s="36">
        <f>SUMIFS(СВЦЭМ!$C$39:$C$782,СВЦЭМ!$A$39:$A$782,$A24,СВЦЭМ!$B$39:$B$782,C$11)+'СЕТ СН'!$F$9+СВЦЭМ!$D$10+'СЕТ СН'!$F$6-'СЕТ СН'!$F$19</f>
        <v>2304.6078601899999</v>
      </c>
      <c r="D24" s="36">
        <f>SUMIFS(СВЦЭМ!$C$39:$C$782,СВЦЭМ!$A$39:$A$782,$A24,СВЦЭМ!$B$39:$B$782,D$11)+'СЕТ СН'!$F$9+СВЦЭМ!$D$10+'СЕТ СН'!$F$6-'СЕТ СН'!$F$19</f>
        <v>2329.57755314</v>
      </c>
      <c r="E24" s="36">
        <f>SUMIFS(СВЦЭМ!$C$39:$C$782,СВЦЭМ!$A$39:$A$782,$A24,СВЦЭМ!$B$39:$B$782,E$11)+'СЕТ СН'!$F$9+СВЦЭМ!$D$10+'СЕТ СН'!$F$6-'СЕТ СН'!$F$19</f>
        <v>2341.68433714</v>
      </c>
      <c r="F24" s="36">
        <f>SUMIFS(СВЦЭМ!$C$39:$C$782,СВЦЭМ!$A$39:$A$782,$A24,СВЦЭМ!$B$39:$B$782,F$11)+'СЕТ СН'!$F$9+СВЦЭМ!$D$10+'СЕТ СН'!$F$6-'СЕТ СН'!$F$19</f>
        <v>2336.5002892799998</v>
      </c>
      <c r="G24" s="36">
        <f>SUMIFS(СВЦЭМ!$C$39:$C$782,СВЦЭМ!$A$39:$A$782,$A24,СВЦЭМ!$B$39:$B$782,G$11)+'СЕТ СН'!$F$9+СВЦЭМ!$D$10+'СЕТ СН'!$F$6-'СЕТ СН'!$F$19</f>
        <v>2308.5918944700002</v>
      </c>
      <c r="H24" s="36">
        <f>SUMIFS(СВЦЭМ!$C$39:$C$782,СВЦЭМ!$A$39:$A$782,$A24,СВЦЭМ!$B$39:$B$782,H$11)+'СЕТ СН'!$F$9+СВЦЭМ!$D$10+'СЕТ СН'!$F$6-'СЕТ СН'!$F$19</f>
        <v>2231.18633146</v>
      </c>
      <c r="I24" s="36">
        <f>SUMIFS(СВЦЭМ!$C$39:$C$782,СВЦЭМ!$A$39:$A$782,$A24,СВЦЭМ!$B$39:$B$782,I$11)+'СЕТ СН'!$F$9+СВЦЭМ!$D$10+'СЕТ СН'!$F$6-'СЕТ СН'!$F$19</f>
        <v>2174.8269144400001</v>
      </c>
      <c r="J24" s="36">
        <f>SUMIFS(СВЦЭМ!$C$39:$C$782,СВЦЭМ!$A$39:$A$782,$A24,СВЦЭМ!$B$39:$B$782,J$11)+'СЕТ СН'!$F$9+СВЦЭМ!$D$10+'СЕТ СН'!$F$6-'СЕТ СН'!$F$19</f>
        <v>2126.17776525</v>
      </c>
      <c r="K24" s="36">
        <f>SUMIFS(СВЦЭМ!$C$39:$C$782,СВЦЭМ!$A$39:$A$782,$A24,СВЦЭМ!$B$39:$B$782,K$11)+'СЕТ СН'!$F$9+СВЦЭМ!$D$10+'СЕТ СН'!$F$6-'СЕТ СН'!$F$19</f>
        <v>2113.5183840300001</v>
      </c>
      <c r="L24" s="36">
        <f>SUMIFS(СВЦЭМ!$C$39:$C$782,СВЦЭМ!$A$39:$A$782,$A24,СВЦЭМ!$B$39:$B$782,L$11)+'СЕТ СН'!$F$9+СВЦЭМ!$D$10+'СЕТ СН'!$F$6-'СЕТ СН'!$F$19</f>
        <v>2104.0083115699999</v>
      </c>
      <c r="M24" s="36">
        <f>SUMIFS(СВЦЭМ!$C$39:$C$782,СВЦЭМ!$A$39:$A$782,$A24,СВЦЭМ!$B$39:$B$782,M$11)+'СЕТ СН'!$F$9+СВЦЭМ!$D$10+'СЕТ СН'!$F$6-'СЕТ СН'!$F$19</f>
        <v>2129.3514590099999</v>
      </c>
      <c r="N24" s="36">
        <f>SUMIFS(СВЦЭМ!$C$39:$C$782,СВЦЭМ!$A$39:$A$782,$A24,СВЦЭМ!$B$39:$B$782,N$11)+'СЕТ СН'!$F$9+СВЦЭМ!$D$10+'СЕТ СН'!$F$6-'СЕТ СН'!$F$19</f>
        <v>2126.0379731999997</v>
      </c>
      <c r="O24" s="36">
        <f>SUMIFS(СВЦЭМ!$C$39:$C$782,СВЦЭМ!$A$39:$A$782,$A24,СВЦЭМ!$B$39:$B$782,O$11)+'СЕТ СН'!$F$9+СВЦЭМ!$D$10+'СЕТ СН'!$F$6-'СЕТ СН'!$F$19</f>
        <v>2183.3595387</v>
      </c>
      <c r="P24" s="36">
        <f>SUMIFS(СВЦЭМ!$C$39:$C$782,СВЦЭМ!$A$39:$A$782,$A24,СВЦЭМ!$B$39:$B$782,P$11)+'СЕТ СН'!$F$9+СВЦЭМ!$D$10+'СЕТ СН'!$F$6-'СЕТ СН'!$F$19</f>
        <v>2175.64621588</v>
      </c>
      <c r="Q24" s="36">
        <f>SUMIFS(СВЦЭМ!$C$39:$C$782,СВЦЭМ!$A$39:$A$782,$A24,СВЦЭМ!$B$39:$B$782,Q$11)+'СЕТ СН'!$F$9+СВЦЭМ!$D$10+'СЕТ СН'!$F$6-'СЕТ СН'!$F$19</f>
        <v>2198.57881159</v>
      </c>
      <c r="R24" s="36">
        <f>SUMIFS(СВЦЭМ!$C$39:$C$782,СВЦЭМ!$A$39:$A$782,$A24,СВЦЭМ!$B$39:$B$782,R$11)+'СЕТ СН'!$F$9+СВЦЭМ!$D$10+'СЕТ СН'!$F$6-'СЕТ СН'!$F$19</f>
        <v>2186.39696435</v>
      </c>
      <c r="S24" s="36">
        <f>SUMIFS(СВЦЭМ!$C$39:$C$782,СВЦЭМ!$A$39:$A$782,$A24,СВЦЭМ!$B$39:$B$782,S$11)+'СЕТ СН'!$F$9+СВЦЭМ!$D$10+'СЕТ СН'!$F$6-'СЕТ СН'!$F$19</f>
        <v>2155.2368141299999</v>
      </c>
      <c r="T24" s="36">
        <f>SUMIFS(СВЦЭМ!$C$39:$C$782,СВЦЭМ!$A$39:$A$782,$A24,СВЦЭМ!$B$39:$B$782,T$11)+'СЕТ СН'!$F$9+СВЦЭМ!$D$10+'СЕТ СН'!$F$6-'СЕТ СН'!$F$19</f>
        <v>2110.5436536000002</v>
      </c>
      <c r="U24" s="36">
        <f>SUMIFS(СВЦЭМ!$C$39:$C$782,СВЦЭМ!$A$39:$A$782,$A24,СВЦЭМ!$B$39:$B$782,U$11)+'СЕТ СН'!$F$9+СВЦЭМ!$D$10+'СЕТ СН'!$F$6-'СЕТ СН'!$F$19</f>
        <v>2128.6271344100001</v>
      </c>
      <c r="V24" s="36">
        <f>SUMIFS(СВЦЭМ!$C$39:$C$782,СВЦЭМ!$A$39:$A$782,$A24,СВЦЭМ!$B$39:$B$782,V$11)+'СЕТ СН'!$F$9+СВЦЭМ!$D$10+'СЕТ СН'!$F$6-'СЕТ СН'!$F$19</f>
        <v>2175.7343181000001</v>
      </c>
      <c r="W24" s="36">
        <f>SUMIFS(СВЦЭМ!$C$39:$C$782,СВЦЭМ!$A$39:$A$782,$A24,СВЦЭМ!$B$39:$B$782,W$11)+'СЕТ СН'!$F$9+СВЦЭМ!$D$10+'СЕТ СН'!$F$6-'СЕТ СН'!$F$19</f>
        <v>2174.04861798</v>
      </c>
      <c r="X24" s="36">
        <f>SUMIFS(СВЦЭМ!$C$39:$C$782,СВЦЭМ!$A$39:$A$782,$A24,СВЦЭМ!$B$39:$B$782,X$11)+'СЕТ СН'!$F$9+СВЦЭМ!$D$10+'СЕТ СН'!$F$6-'СЕТ СН'!$F$19</f>
        <v>2196.5450541499999</v>
      </c>
      <c r="Y24" s="36">
        <f>SUMIFS(СВЦЭМ!$C$39:$C$782,СВЦЭМ!$A$39:$A$782,$A24,СВЦЭМ!$B$39:$B$782,Y$11)+'СЕТ СН'!$F$9+СВЦЭМ!$D$10+'СЕТ СН'!$F$6-'СЕТ СН'!$F$19</f>
        <v>2214.4663457900001</v>
      </c>
    </row>
    <row r="25" spans="1:25" ht="15.75" x14ac:dyDescent="0.2">
      <c r="A25" s="35">
        <f t="shared" si="0"/>
        <v>45336</v>
      </c>
      <c r="B25" s="36">
        <f>SUMIFS(СВЦЭМ!$C$39:$C$782,СВЦЭМ!$A$39:$A$782,$A25,СВЦЭМ!$B$39:$B$782,B$11)+'СЕТ СН'!$F$9+СВЦЭМ!$D$10+'СЕТ СН'!$F$6-'СЕТ СН'!$F$19</f>
        <v>2327.6188637599998</v>
      </c>
      <c r="C25" s="36">
        <f>SUMIFS(СВЦЭМ!$C$39:$C$782,СВЦЭМ!$A$39:$A$782,$A25,СВЦЭМ!$B$39:$B$782,C$11)+'СЕТ СН'!$F$9+СВЦЭМ!$D$10+'СЕТ СН'!$F$6-'СЕТ СН'!$F$19</f>
        <v>2359.7408098000001</v>
      </c>
      <c r="D25" s="36">
        <f>SUMIFS(СВЦЭМ!$C$39:$C$782,СВЦЭМ!$A$39:$A$782,$A25,СВЦЭМ!$B$39:$B$782,D$11)+'СЕТ СН'!$F$9+СВЦЭМ!$D$10+'СЕТ СН'!$F$6-'СЕТ СН'!$F$19</f>
        <v>2377.12079189</v>
      </c>
      <c r="E25" s="36">
        <f>SUMIFS(СВЦЭМ!$C$39:$C$782,СВЦЭМ!$A$39:$A$782,$A25,СВЦЭМ!$B$39:$B$782,E$11)+'СЕТ СН'!$F$9+СВЦЭМ!$D$10+'СЕТ СН'!$F$6-'СЕТ СН'!$F$19</f>
        <v>2399.15818089</v>
      </c>
      <c r="F25" s="36">
        <f>SUMIFS(СВЦЭМ!$C$39:$C$782,СВЦЭМ!$A$39:$A$782,$A25,СВЦЭМ!$B$39:$B$782,F$11)+'СЕТ СН'!$F$9+СВЦЭМ!$D$10+'СЕТ СН'!$F$6-'СЕТ СН'!$F$19</f>
        <v>2379.6119536299998</v>
      </c>
      <c r="G25" s="36">
        <f>SUMIFS(СВЦЭМ!$C$39:$C$782,СВЦЭМ!$A$39:$A$782,$A25,СВЦЭМ!$B$39:$B$782,G$11)+'СЕТ СН'!$F$9+СВЦЭМ!$D$10+'СЕТ СН'!$F$6-'СЕТ СН'!$F$19</f>
        <v>2353.29990722</v>
      </c>
      <c r="H25" s="36">
        <f>SUMIFS(СВЦЭМ!$C$39:$C$782,СВЦЭМ!$A$39:$A$782,$A25,СВЦЭМ!$B$39:$B$782,H$11)+'СЕТ СН'!$F$9+СВЦЭМ!$D$10+'СЕТ СН'!$F$6-'СЕТ СН'!$F$19</f>
        <v>2288.1342566399999</v>
      </c>
      <c r="I25" s="36">
        <f>SUMIFS(СВЦЭМ!$C$39:$C$782,СВЦЭМ!$A$39:$A$782,$A25,СВЦЭМ!$B$39:$B$782,I$11)+'СЕТ СН'!$F$9+СВЦЭМ!$D$10+'СЕТ СН'!$F$6-'СЕТ СН'!$F$19</f>
        <v>2237.1781751600001</v>
      </c>
      <c r="J25" s="36">
        <f>SUMIFS(СВЦЭМ!$C$39:$C$782,СВЦЭМ!$A$39:$A$782,$A25,СВЦЭМ!$B$39:$B$782,J$11)+'СЕТ СН'!$F$9+СВЦЭМ!$D$10+'СЕТ СН'!$F$6-'СЕТ СН'!$F$19</f>
        <v>2187.9965006500001</v>
      </c>
      <c r="K25" s="36">
        <f>SUMIFS(СВЦЭМ!$C$39:$C$782,СВЦЭМ!$A$39:$A$782,$A25,СВЦЭМ!$B$39:$B$782,K$11)+'СЕТ СН'!$F$9+СВЦЭМ!$D$10+'СЕТ СН'!$F$6-'СЕТ СН'!$F$19</f>
        <v>2173.5894654099998</v>
      </c>
      <c r="L25" s="36">
        <f>SUMIFS(СВЦЭМ!$C$39:$C$782,СВЦЭМ!$A$39:$A$782,$A25,СВЦЭМ!$B$39:$B$782,L$11)+'СЕТ СН'!$F$9+СВЦЭМ!$D$10+'СЕТ СН'!$F$6-'СЕТ СН'!$F$19</f>
        <v>2182.53189699</v>
      </c>
      <c r="M25" s="36">
        <f>SUMIFS(СВЦЭМ!$C$39:$C$782,СВЦЭМ!$A$39:$A$782,$A25,СВЦЭМ!$B$39:$B$782,M$11)+'СЕТ СН'!$F$9+СВЦЭМ!$D$10+'СЕТ СН'!$F$6-'СЕТ СН'!$F$19</f>
        <v>2197.5710562599998</v>
      </c>
      <c r="N25" s="36">
        <f>SUMIFS(СВЦЭМ!$C$39:$C$782,СВЦЭМ!$A$39:$A$782,$A25,СВЦЭМ!$B$39:$B$782,N$11)+'СЕТ СН'!$F$9+СВЦЭМ!$D$10+'СЕТ СН'!$F$6-'СЕТ СН'!$F$19</f>
        <v>2203.4442296500001</v>
      </c>
      <c r="O25" s="36">
        <f>SUMIFS(СВЦЭМ!$C$39:$C$782,СВЦЭМ!$A$39:$A$782,$A25,СВЦЭМ!$B$39:$B$782,O$11)+'СЕТ СН'!$F$9+СВЦЭМ!$D$10+'СЕТ СН'!$F$6-'СЕТ СН'!$F$19</f>
        <v>2229.76762001</v>
      </c>
      <c r="P25" s="36">
        <f>SUMIFS(СВЦЭМ!$C$39:$C$782,СВЦЭМ!$A$39:$A$782,$A25,СВЦЭМ!$B$39:$B$782,P$11)+'СЕТ СН'!$F$9+СВЦЭМ!$D$10+'СЕТ СН'!$F$6-'СЕТ СН'!$F$19</f>
        <v>2256.2594411800001</v>
      </c>
      <c r="Q25" s="36">
        <f>SUMIFS(СВЦЭМ!$C$39:$C$782,СВЦЭМ!$A$39:$A$782,$A25,СВЦЭМ!$B$39:$B$782,Q$11)+'СЕТ СН'!$F$9+СВЦЭМ!$D$10+'СЕТ СН'!$F$6-'СЕТ СН'!$F$19</f>
        <v>2269.13283998</v>
      </c>
      <c r="R25" s="36">
        <f>SUMIFS(СВЦЭМ!$C$39:$C$782,СВЦЭМ!$A$39:$A$782,$A25,СВЦЭМ!$B$39:$B$782,R$11)+'СЕТ СН'!$F$9+СВЦЭМ!$D$10+'СЕТ СН'!$F$6-'СЕТ СН'!$F$19</f>
        <v>2272.5715917799998</v>
      </c>
      <c r="S25" s="36">
        <f>SUMIFS(СВЦЭМ!$C$39:$C$782,СВЦЭМ!$A$39:$A$782,$A25,СВЦЭМ!$B$39:$B$782,S$11)+'СЕТ СН'!$F$9+СВЦЭМ!$D$10+'СЕТ СН'!$F$6-'СЕТ СН'!$F$19</f>
        <v>2262.26717039</v>
      </c>
      <c r="T25" s="36">
        <f>SUMIFS(СВЦЭМ!$C$39:$C$782,СВЦЭМ!$A$39:$A$782,$A25,СВЦЭМ!$B$39:$B$782,T$11)+'СЕТ СН'!$F$9+СВЦЭМ!$D$10+'СЕТ СН'!$F$6-'СЕТ СН'!$F$19</f>
        <v>2214.60879097</v>
      </c>
      <c r="U25" s="36">
        <f>SUMIFS(СВЦЭМ!$C$39:$C$782,СВЦЭМ!$A$39:$A$782,$A25,СВЦЭМ!$B$39:$B$782,U$11)+'СЕТ СН'!$F$9+СВЦЭМ!$D$10+'СЕТ СН'!$F$6-'СЕТ СН'!$F$19</f>
        <v>2214.4987377799998</v>
      </c>
      <c r="V25" s="36">
        <f>SUMIFS(СВЦЭМ!$C$39:$C$782,СВЦЭМ!$A$39:$A$782,$A25,СВЦЭМ!$B$39:$B$782,V$11)+'СЕТ СН'!$F$9+СВЦЭМ!$D$10+'СЕТ СН'!$F$6-'СЕТ СН'!$F$19</f>
        <v>2260.5729702600001</v>
      </c>
      <c r="W25" s="36">
        <f>SUMIFS(СВЦЭМ!$C$39:$C$782,СВЦЭМ!$A$39:$A$782,$A25,СВЦЭМ!$B$39:$B$782,W$11)+'СЕТ СН'!$F$9+СВЦЭМ!$D$10+'СЕТ СН'!$F$6-'СЕТ СН'!$F$19</f>
        <v>2277.50274386</v>
      </c>
      <c r="X25" s="36">
        <f>SUMIFS(СВЦЭМ!$C$39:$C$782,СВЦЭМ!$A$39:$A$782,$A25,СВЦЭМ!$B$39:$B$782,X$11)+'СЕТ СН'!$F$9+СВЦЭМ!$D$10+'СЕТ СН'!$F$6-'СЕТ СН'!$F$19</f>
        <v>2295.0138388</v>
      </c>
      <c r="Y25" s="36">
        <f>SUMIFS(СВЦЭМ!$C$39:$C$782,СВЦЭМ!$A$39:$A$782,$A25,СВЦЭМ!$B$39:$B$782,Y$11)+'СЕТ СН'!$F$9+СВЦЭМ!$D$10+'СЕТ СН'!$F$6-'СЕТ СН'!$F$19</f>
        <v>2321.4924123000001</v>
      </c>
    </row>
    <row r="26" spans="1:25" ht="15.75" x14ac:dyDescent="0.2">
      <c r="A26" s="35">
        <f t="shared" si="0"/>
        <v>45337</v>
      </c>
      <c r="B26" s="36">
        <f>SUMIFS(СВЦЭМ!$C$39:$C$782,СВЦЭМ!$A$39:$A$782,$A26,СВЦЭМ!$B$39:$B$782,B$11)+'СЕТ СН'!$F$9+СВЦЭМ!$D$10+'СЕТ СН'!$F$6-'СЕТ СН'!$F$19</f>
        <v>2367.4076222899998</v>
      </c>
      <c r="C26" s="36">
        <f>SUMIFS(СВЦЭМ!$C$39:$C$782,СВЦЭМ!$A$39:$A$782,$A26,СВЦЭМ!$B$39:$B$782,C$11)+'СЕТ СН'!$F$9+СВЦЭМ!$D$10+'СЕТ СН'!$F$6-'СЕТ СН'!$F$19</f>
        <v>2404.0842291899999</v>
      </c>
      <c r="D26" s="36">
        <f>SUMIFS(СВЦЭМ!$C$39:$C$782,СВЦЭМ!$A$39:$A$782,$A26,СВЦЭМ!$B$39:$B$782,D$11)+'СЕТ СН'!$F$9+СВЦЭМ!$D$10+'СЕТ СН'!$F$6-'СЕТ СН'!$F$19</f>
        <v>2419.23183402</v>
      </c>
      <c r="E26" s="36">
        <f>SUMIFS(СВЦЭМ!$C$39:$C$782,СВЦЭМ!$A$39:$A$782,$A26,СВЦЭМ!$B$39:$B$782,E$11)+'СЕТ СН'!$F$9+СВЦЭМ!$D$10+'СЕТ СН'!$F$6-'СЕТ СН'!$F$19</f>
        <v>2414.2402398200002</v>
      </c>
      <c r="F26" s="36">
        <f>SUMIFS(СВЦЭМ!$C$39:$C$782,СВЦЭМ!$A$39:$A$782,$A26,СВЦЭМ!$B$39:$B$782,F$11)+'СЕТ СН'!$F$9+СВЦЭМ!$D$10+'СЕТ СН'!$F$6-'СЕТ СН'!$F$19</f>
        <v>2396.9245233799998</v>
      </c>
      <c r="G26" s="36">
        <f>SUMIFS(СВЦЭМ!$C$39:$C$782,СВЦЭМ!$A$39:$A$782,$A26,СВЦЭМ!$B$39:$B$782,G$11)+'СЕТ СН'!$F$9+СВЦЭМ!$D$10+'СЕТ СН'!$F$6-'СЕТ СН'!$F$19</f>
        <v>2395.3721298099999</v>
      </c>
      <c r="H26" s="36">
        <f>SUMIFS(СВЦЭМ!$C$39:$C$782,СВЦЭМ!$A$39:$A$782,$A26,СВЦЭМ!$B$39:$B$782,H$11)+'СЕТ СН'!$F$9+СВЦЭМ!$D$10+'СЕТ СН'!$F$6-'СЕТ СН'!$F$19</f>
        <v>2333.9964221999999</v>
      </c>
      <c r="I26" s="36">
        <f>SUMIFS(СВЦЭМ!$C$39:$C$782,СВЦЭМ!$A$39:$A$782,$A26,СВЦЭМ!$B$39:$B$782,I$11)+'СЕТ СН'!$F$9+СВЦЭМ!$D$10+'СЕТ СН'!$F$6-'СЕТ СН'!$F$19</f>
        <v>2304.36152352</v>
      </c>
      <c r="J26" s="36">
        <f>SUMIFS(СВЦЭМ!$C$39:$C$782,СВЦЭМ!$A$39:$A$782,$A26,СВЦЭМ!$B$39:$B$782,J$11)+'СЕТ СН'!$F$9+СВЦЭМ!$D$10+'СЕТ СН'!$F$6-'СЕТ СН'!$F$19</f>
        <v>2236.3607804399999</v>
      </c>
      <c r="K26" s="36">
        <f>SUMIFS(СВЦЭМ!$C$39:$C$782,СВЦЭМ!$A$39:$A$782,$A26,СВЦЭМ!$B$39:$B$782,K$11)+'СЕТ СН'!$F$9+СВЦЭМ!$D$10+'СЕТ СН'!$F$6-'СЕТ СН'!$F$19</f>
        <v>2212.7032051000001</v>
      </c>
      <c r="L26" s="36">
        <f>SUMIFS(СВЦЭМ!$C$39:$C$782,СВЦЭМ!$A$39:$A$782,$A26,СВЦЭМ!$B$39:$B$782,L$11)+'СЕТ СН'!$F$9+СВЦЭМ!$D$10+'СЕТ СН'!$F$6-'СЕТ СН'!$F$19</f>
        <v>2204.6627553200001</v>
      </c>
      <c r="M26" s="36">
        <f>SUMIFS(СВЦЭМ!$C$39:$C$782,СВЦЭМ!$A$39:$A$782,$A26,СВЦЭМ!$B$39:$B$782,M$11)+'СЕТ СН'!$F$9+СВЦЭМ!$D$10+'СЕТ СН'!$F$6-'СЕТ СН'!$F$19</f>
        <v>2214.3089344700002</v>
      </c>
      <c r="N26" s="36">
        <f>SUMIFS(СВЦЭМ!$C$39:$C$782,СВЦЭМ!$A$39:$A$782,$A26,СВЦЭМ!$B$39:$B$782,N$11)+'СЕТ СН'!$F$9+СВЦЭМ!$D$10+'СЕТ СН'!$F$6-'СЕТ СН'!$F$19</f>
        <v>2203.1929769899998</v>
      </c>
      <c r="O26" s="36">
        <f>SUMIFS(СВЦЭМ!$C$39:$C$782,СВЦЭМ!$A$39:$A$782,$A26,СВЦЭМ!$B$39:$B$782,O$11)+'СЕТ СН'!$F$9+СВЦЭМ!$D$10+'СЕТ СН'!$F$6-'СЕТ СН'!$F$19</f>
        <v>2230.2827306999998</v>
      </c>
      <c r="P26" s="36">
        <f>SUMIFS(СВЦЭМ!$C$39:$C$782,СВЦЭМ!$A$39:$A$782,$A26,СВЦЭМ!$B$39:$B$782,P$11)+'СЕТ СН'!$F$9+СВЦЭМ!$D$10+'СЕТ СН'!$F$6-'СЕТ СН'!$F$19</f>
        <v>2247.2587960199999</v>
      </c>
      <c r="Q26" s="36">
        <f>SUMIFS(СВЦЭМ!$C$39:$C$782,СВЦЭМ!$A$39:$A$782,$A26,СВЦЭМ!$B$39:$B$782,Q$11)+'СЕТ СН'!$F$9+СВЦЭМ!$D$10+'СЕТ СН'!$F$6-'СЕТ СН'!$F$19</f>
        <v>2273.0202428899997</v>
      </c>
      <c r="R26" s="36">
        <f>SUMIFS(СВЦЭМ!$C$39:$C$782,СВЦЭМ!$A$39:$A$782,$A26,СВЦЭМ!$B$39:$B$782,R$11)+'СЕТ СН'!$F$9+СВЦЭМ!$D$10+'СЕТ СН'!$F$6-'СЕТ СН'!$F$19</f>
        <v>2278.19123326</v>
      </c>
      <c r="S26" s="36">
        <f>SUMIFS(СВЦЭМ!$C$39:$C$782,СВЦЭМ!$A$39:$A$782,$A26,СВЦЭМ!$B$39:$B$782,S$11)+'СЕТ СН'!$F$9+СВЦЭМ!$D$10+'СЕТ СН'!$F$6-'СЕТ СН'!$F$19</f>
        <v>2251.8420506799998</v>
      </c>
      <c r="T26" s="36">
        <f>SUMIFS(СВЦЭМ!$C$39:$C$782,СВЦЭМ!$A$39:$A$782,$A26,СВЦЭМ!$B$39:$B$782,T$11)+'СЕТ СН'!$F$9+СВЦЭМ!$D$10+'СЕТ СН'!$F$6-'СЕТ СН'!$F$19</f>
        <v>2204.0730095399999</v>
      </c>
      <c r="U26" s="36">
        <f>SUMIFS(СВЦЭМ!$C$39:$C$782,СВЦЭМ!$A$39:$A$782,$A26,СВЦЭМ!$B$39:$B$782,U$11)+'СЕТ СН'!$F$9+СВЦЭМ!$D$10+'СЕТ СН'!$F$6-'СЕТ СН'!$F$19</f>
        <v>2191.4805624999999</v>
      </c>
      <c r="V26" s="36">
        <f>SUMIFS(СВЦЭМ!$C$39:$C$782,СВЦЭМ!$A$39:$A$782,$A26,СВЦЭМ!$B$39:$B$782,V$11)+'СЕТ СН'!$F$9+СВЦЭМ!$D$10+'СЕТ СН'!$F$6-'СЕТ СН'!$F$19</f>
        <v>2229.8424151999998</v>
      </c>
      <c r="W26" s="36">
        <f>SUMIFS(СВЦЭМ!$C$39:$C$782,СВЦЭМ!$A$39:$A$782,$A26,СВЦЭМ!$B$39:$B$782,W$11)+'СЕТ СН'!$F$9+СВЦЭМ!$D$10+'СЕТ СН'!$F$6-'СЕТ СН'!$F$19</f>
        <v>2249.5046015899998</v>
      </c>
      <c r="X26" s="36">
        <f>SUMIFS(СВЦЭМ!$C$39:$C$782,СВЦЭМ!$A$39:$A$782,$A26,СВЦЭМ!$B$39:$B$782,X$11)+'СЕТ СН'!$F$9+СВЦЭМ!$D$10+'СЕТ СН'!$F$6-'СЕТ СН'!$F$19</f>
        <v>2280.9447129</v>
      </c>
      <c r="Y26" s="36">
        <f>SUMIFS(СВЦЭМ!$C$39:$C$782,СВЦЭМ!$A$39:$A$782,$A26,СВЦЭМ!$B$39:$B$782,Y$11)+'СЕТ СН'!$F$9+СВЦЭМ!$D$10+'СЕТ СН'!$F$6-'СЕТ СН'!$F$19</f>
        <v>2304.1539327800001</v>
      </c>
    </row>
    <row r="27" spans="1:25" ht="15.75" x14ac:dyDescent="0.2">
      <c r="A27" s="35">
        <f t="shared" si="0"/>
        <v>45338</v>
      </c>
      <c r="B27" s="36">
        <f>SUMIFS(СВЦЭМ!$C$39:$C$782,СВЦЭМ!$A$39:$A$782,$A27,СВЦЭМ!$B$39:$B$782,B$11)+'СЕТ СН'!$F$9+СВЦЭМ!$D$10+'СЕТ СН'!$F$6-'СЕТ СН'!$F$19</f>
        <v>2327.07017202</v>
      </c>
      <c r="C27" s="36">
        <f>SUMIFS(СВЦЭМ!$C$39:$C$782,СВЦЭМ!$A$39:$A$782,$A27,СВЦЭМ!$B$39:$B$782,C$11)+'СЕТ СН'!$F$9+СВЦЭМ!$D$10+'СЕТ СН'!$F$6-'СЕТ СН'!$F$19</f>
        <v>2376.1417654900001</v>
      </c>
      <c r="D27" s="36">
        <f>SUMIFS(СВЦЭМ!$C$39:$C$782,СВЦЭМ!$A$39:$A$782,$A27,СВЦЭМ!$B$39:$B$782,D$11)+'СЕТ СН'!$F$9+СВЦЭМ!$D$10+'СЕТ СН'!$F$6-'СЕТ СН'!$F$19</f>
        <v>2372.2080534900001</v>
      </c>
      <c r="E27" s="36">
        <f>SUMIFS(СВЦЭМ!$C$39:$C$782,СВЦЭМ!$A$39:$A$782,$A27,СВЦЭМ!$B$39:$B$782,E$11)+'СЕТ СН'!$F$9+СВЦЭМ!$D$10+'СЕТ СН'!$F$6-'СЕТ СН'!$F$19</f>
        <v>2400.3134452999998</v>
      </c>
      <c r="F27" s="36">
        <f>SUMIFS(СВЦЭМ!$C$39:$C$782,СВЦЭМ!$A$39:$A$782,$A27,СВЦЭМ!$B$39:$B$782,F$11)+'СЕТ СН'!$F$9+СВЦЭМ!$D$10+'СЕТ СН'!$F$6-'СЕТ СН'!$F$19</f>
        <v>2373.5001692999999</v>
      </c>
      <c r="G27" s="36">
        <f>SUMIFS(СВЦЭМ!$C$39:$C$782,СВЦЭМ!$A$39:$A$782,$A27,СВЦЭМ!$B$39:$B$782,G$11)+'СЕТ СН'!$F$9+СВЦЭМ!$D$10+'СЕТ СН'!$F$6-'СЕТ СН'!$F$19</f>
        <v>2338.1300061399998</v>
      </c>
      <c r="H27" s="36">
        <f>SUMIFS(СВЦЭМ!$C$39:$C$782,СВЦЭМ!$A$39:$A$782,$A27,СВЦЭМ!$B$39:$B$782,H$11)+'СЕТ СН'!$F$9+СВЦЭМ!$D$10+'СЕТ СН'!$F$6-'СЕТ СН'!$F$19</f>
        <v>2291.4137761799998</v>
      </c>
      <c r="I27" s="36">
        <f>SUMIFS(СВЦЭМ!$C$39:$C$782,СВЦЭМ!$A$39:$A$782,$A27,СВЦЭМ!$B$39:$B$782,I$11)+'СЕТ СН'!$F$9+СВЦЭМ!$D$10+'СЕТ СН'!$F$6-'СЕТ СН'!$F$19</f>
        <v>2235.0439859399999</v>
      </c>
      <c r="J27" s="36">
        <f>SUMIFS(СВЦЭМ!$C$39:$C$782,СВЦЭМ!$A$39:$A$782,$A27,СВЦЭМ!$B$39:$B$782,J$11)+'СЕТ СН'!$F$9+СВЦЭМ!$D$10+'СЕТ СН'!$F$6-'СЕТ СН'!$F$19</f>
        <v>2190.6117394799999</v>
      </c>
      <c r="K27" s="36">
        <f>SUMIFS(СВЦЭМ!$C$39:$C$782,СВЦЭМ!$A$39:$A$782,$A27,СВЦЭМ!$B$39:$B$782,K$11)+'СЕТ СН'!$F$9+СВЦЭМ!$D$10+'СЕТ СН'!$F$6-'СЕТ СН'!$F$19</f>
        <v>2188.1338616499997</v>
      </c>
      <c r="L27" s="36">
        <f>SUMIFS(СВЦЭМ!$C$39:$C$782,СВЦЭМ!$A$39:$A$782,$A27,СВЦЭМ!$B$39:$B$782,L$11)+'СЕТ СН'!$F$9+СВЦЭМ!$D$10+'СЕТ СН'!$F$6-'СЕТ СН'!$F$19</f>
        <v>2204.8790569899998</v>
      </c>
      <c r="M27" s="36">
        <f>SUMIFS(СВЦЭМ!$C$39:$C$782,СВЦЭМ!$A$39:$A$782,$A27,СВЦЭМ!$B$39:$B$782,M$11)+'СЕТ СН'!$F$9+СВЦЭМ!$D$10+'СЕТ СН'!$F$6-'СЕТ СН'!$F$19</f>
        <v>2216.1826765599999</v>
      </c>
      <c r="N27" s="36">
        <f>SUMIFS(СВЦЭМ!$C$39:$C$782,СВЦЭМ!$A$39:$A$782,$A27,СВЦЭМ!$B$39:$B$782,N$11)+'СЕТ СН'!$F$9+СВЦЭМ!$D$10+'СЕТ СН'!$F$6-'СЕТ СН'!$F$19</f>
        <v>2216.5953893299998</v>
      </c>
      <c r="O27" s="36">
        <f>SUMIFS(СВЦЭМ!$C$39:$C$782,СВЦЭМ!$A$39:$A$782,$A27,СВЦЭМ!$B$39:$B$782,O$11)+'СЕТ СН'!$F$9+СВЦЭМ!$D$10+'СЕТ СН'!$F$6-'СЕТ СН'!$F$19</f>
        <v>2236.46727199</v>
      </c>
      <c r="P27" s="36">
        <f>SUMIFS(СВЦЭМ!$C$39:$C$782,СВЦЭМ!$A$39:$A$782,$A27,СВЦЭМ!$B$39:$B$782,P$11)+'СЕТ СН'!$F$9+СВЦЭМ!$D$10+'СЕТ СН'!$F$6-'СЕТ СН'!$F$19</f>
        <v>2254.4992889499999</v>
      </c>
      <c r="Q27" s="36">
        <f>SUMIFS(СВЦЭМ!$C$39:$C$782,СВЦЭМ!$A$39:$A$782,$A27,СВЦЭМ!$B$39:$B$782,Q$11)+'СЕТ СН'!$F$9+СВЦЭМ!$D$10+'СЕТ СН'!$F$6-'СЕТ СН'!$F$19</f>
        <v>2276.4341422900002</v>
      </c>
      <c r="R27" s="36">
        <f>SUMIFS(СВЦЭМ!$C$39:$C$782,СВЦЭМ!$A$39:$A$782,$A27,СВЦЭМ!$B$39:$B$782,R$11)+'СЕТ СН'!$F$9+СВЦЭМ!$D$10+'СЕТ СН'!$F$6-'СЕТ СН'!$F$19</f>
        <v>2271.72873729</v>
      </c>
      <c r="S27" s="36">
        <f>SUMIFS(СВЦЭМ!$C$39:$C$782,СВЦЭМ!$A$39:$A$782,$A27,СВЦЭМ!$B$39:$B$782,S$11)+'СЕТ СН'!$F$9+СВЦЭМ!$D$10+'СЕТ СН'!$F$6-'СЕТ СН'!$F$19</f>
        <v>2242.9305304700001</v>
      </c>
      <c r="T27" s="36">
        <f>SUMIFS(СВЦЭМ!$C$39:$C$782,СВЦЭМ!$A$39:$A$782,$A27,СВЦЭМ!$B$39:$B$782,T$11)+'СЕТ СН'!$F$9+СВЦЭМ!$D$10+'СЕТ СН'!$F$6-'СЕТ СН'!$F$19</f>
        <v>2195.0347433299999</v>
      </c>
      <c r="U27" s="36">
        <f>SUMIFS(СВЦЭМ!$C$39:$C$782,СВЦЭМ!$A$39:$A$782,$A27,СВЦЭМ!$B$39:$B$782,U$11)+'СЕТ СН'!$F$9+СВЦЭМ!$D$10+'СЕТ СН'!$F$6-'СЕТ СН'!$F$19</f>
        <v>2185.2754231399999</v>
      </c>
      <c r="V27" s="36">
        <f>SUMIFS(СВЦЭМ!$C$39:$C$782,СВЦЭМ!$A$39:$A$782,$A27,СВЦЭМ!$B$39:$B$782,V$11)+'СЕТ СН'!$F$9+СВЦЭМ!$D$10+'СЕТ СН'!$F$6-'СЕТ СН'!$F$19</f>
        <v>2220.2354853100001</v>
      </c>
      <c r="W27" s="36">
        <f>SUMIFS(СВЦЭМ!$C$39:$C$782,СВЦЭМ!$A$39:$A$782,$A27,СВЦЭМ!$B$39:$B$782,W$11)+'СЕТ СН'!$F$9+СВЦЭМ!$D$10+'СЕТ СН'!$F$6-'СЕТ СН'!$F$19</f>
        <v>2229.5354274199999</v>
      </c>
      <c r="X27" s="36">
        <f>SUMIFS(СВЦЭМ!$C$39:$C$782,СВЦЭМ!$A$39:$A$782,$A27,СВЦЭМ!$B$39:$B$782,X$11)+'СЕТ СН'!$F$9+СВЦЭМ!$D$10+'СЕТ СН'!$F$6-'СЕТ СН'!$F$19</f>
        <v>2272.3815632800001</v>
      </c>
      <c r="Y27" s="36">
        <f>SUMIFS(СВЦЭМ!$C$39:$C$782,СВЦЭМ!$A$39:$A$782,$A27,СВЦЭМ!$B$39:$B$782,Y$11)+'СЕТ СН'!$F$9+СВЦЭМ!$D$10+'СЕТ СН'!$F$6-'СЕТ СН'!$F$19</f>
        <v>2353.5479732099998</v>
      </c>
    </row>
    <row r="28" spans="1:25" ht="15.75" x14ac:dyDescent="0.2">
      <c r="A28" s="35">
        <f t="shared" si="0"/>
        <v>45339</v>
      </c>
      <c r="B28" s="36">
        <f>SUMIFS(СВЦЭМ!$C$39:$C$782,СВЦЭМ!$A$39:$A$782,$A28,СВЦЭМ!$B$39:$B$782,B$11)+'СЕТ СН'!$F$9+СВЦЭМ!$D$10+'СЕТ СН'!$F$6-'СЕТ СН'!$F$19</f>
        <v>2365.0020202999999</v>
      </c>
      <c r="C28" s="36">
        <f>SUMIFS(СВЦЭМ!$C$39:$C$782,СВЦЭМ!$A$39:$A$782,$A28,СВЦЭМ!$B$39:$B$782,C$11)+'СЕТ СН'!$F$9+СВЦЭМ!$D$10+'СЕТ СН'!$F$6-'СЕТ СН'!$F$19</f>
        <v>2365.6672108399998</v>
      </c>
      <c r="D28" s="36">
        <f>SUMIFS(СВЦЭМ!$C$39:$C$782,СВЦЭМ!$A$39:$A$782,$A28,СВЦЭМ!$B$39:$B$782,D$11)+'СЕТ СН'!$F$9+СВЦЭМ!$D$10+'СЕТ СН'!$F$6-'СЕТ СН'!$F$19</f>
        <v>2378.4526483599998</v>
      </c>
      <c r="E28" s="36">
        <f>SUMIFS(СВЦЭМ!$C$39:$C$782,СВЦЭМ!$A$39:$A$782,$A28,СВЦЭМ!$B$39:$B$782,E$11)+'СЕТ СН'!$F$9+СВЦЭМ!$D$10+'СЕТ СН'!$F$6-'СЕТ СН'!$F$19</f>
        <v>2370.4966860499999</v>
      </c>
      <c r="F28" s="36">
        <f>SUMIFS(СВЦЭМ!$C$39:$C$782,СВЦЭМ!$A$39:$A$782,$A28,СВЦЭМ!$B$39:$B$782,F$11)+'СЕТ СН'!$F$9+СВЦЭМ!$D$10+'СЕТ СН'!$F$6-'СЕТ СН'!$F$19</f>
        <v>2391.7527854800001</v>
      </c>
      <c r="G28" s="36">
        <f>SUMIFS(СВЦЭМ!$C$39:$C$782,СВЦЭМ!$A$39:$A$782,$A28,СВЦЭМ!$B$39:$B$782,G$11)+'СЕТ СН'!$F$9+СВЦЭМ!$D$10+'СЕТ СН'!$F$6-'СЕТ СН'!$F$19</f>
        <v>2375.5127826100002</v>
      </c>
      <c r="H28" s="36">
        <f>SUMIFS(СВЦЭМ!$C$39:$C$782,СВЦЭМ!$A$39:$A$782,$A28,СВЦЭМ!$B$39:$B$782,H$11)+'СЕТ СН'!$F$9+СВЦЭМ!$D$10+'СЕТ СН'!$F$6-'СЕТ СН'!$F$19</f>
        <v>2344.69333671</v>
      </c>
      <c r="I28" s="36">
        <f>SUMIFS(СВЦЭМ!$C$39:$C$782,СВЦЭМ!$A$39:$A$782,$A28,СВЦЭМ!$B$39:$B$782,I$11)+'СЕТ СН'!$F$9+СВЦЭМ!$D$10+'СЕТ СН'!$F$6-'СЕТ СН'!$F$19</f>
        <v>2318.3642232699999</v>
      </c>
      <c r="J28" s="36">
        <f>SUMIFS(СВЦЭМ!$C$39:$C$782,СВЦЭМ!$A$39:$A$782,$A28,СВЦЭМ!$B$39:$B$782,J$11)+'СЕТ СН'!$F$9+СВЦЭМ!$D$10+'СЕТ СН'!$F$6-'СЕТ СН'!$F$19</f>
        <v>2226.5282401599998</v>
      </c>
      <c r="K28" s="36">
        <f>SUMIFS(СВЦЭМ!$C$39:$C$782,СВЦЭМ!$A$39:$A$782,$A28,СВЦЭМ!$B$39:$B$782,K$11)+'СЕТ СН'!$F$9+СВЦЭМ!$D$10+'СЕТ СН'!$F$6-'СЕТ СН'!$F$19</f>
        <v>2170.5017410699998</v>
      </c>
      <c r="L28" s="36">
        <f>SUMIFS(СВЦЭМ!$C$39:$C$782,СВЦЭМ!$A$39:$A$782,$A28,СВЦЭМ!$B$39:$B$782,L$11)+'СЕТ СН'!$F$9+СВЦЭМ!$D$10+'СЕТ СН'!$F$6-'СЕТ СН'!$F$19</f>
        <v>2138.92105395</v>
      </c>
      <c r="M28" s="36">
        <f>SUMIFS(СВЦЭМ!$C$39:$C$782,СВЦЭМ!$A$39:$A$782,$A28,СВЦЭМ!$B$39:$B$782,M$11)+'СЕТ СН'!$F$9+СВЦЭМ!$D$10+'СЕТ СН'!$F$6-'СЕТ СН'!$F$19</f>
        <v>2148.0496434699999</v>
      </c>
      <c r="N28" s="36">
        <f>SUMIFS(СВЦЭМ!$C$39:$C$782,СВЦЭМ!$A$39:$A$782,$A28,СВЦЭМ!$B$39:$B$782,N$11)+'СЕТ СН'!$F$9+СВЦЭМ!$D$10+'СЕТ СН'!$F$6-'СЕТ СН'!$F$19</f>
        <v>2162.6821840500002</v>
      </c>
      <c r="O28" s="36">
        <f>SUMIFS(СВЦЭМ!$C$39:$C$782,СВЦЭМ!$A$39:$A$782,$A28,СВЦЭМ!$B$39:$B$782,O$11)+'СЕТ СН'!$F$9+СВЦЭМ!$D$10+'СЕТ СН'!$F$6-'СЕТ СН'!$F$19</f>
        <v>2194.3626937399999</v>
      </c>
      <c r="P28" s="36">
        <f>SUMIFS(СВЦЭМ!$C$39:$C$782,СВЦЭМ!$A$39:$A$782,$A28,СВЦЭМ!$B$39:$B$782,P$11)+'СЕТ СН'!$F$9+СВЦЭМ!$D$10+'СЕТ СН'!$F$6-'СЕТ СН'!$F$19</f>
        <v>2215.22683594</v>
      </c>
      <c r="Q28" s="36">
        <f>SUMIFS(СВЦЭМ!$C$39:$C$782,СВЦЭМ!$A$39:$A$782,$A28,СВЦЭМ!$B$39:$B$782,Q$11)+'СЕТ СН'!$F$9+СВЦЭМ!$D$10+'СЕТ СН'!$F$6-'СЕТ СН'!$F$19</f>
        <v>2230.0534675499998</v>
      </c>
      <c r="R28" s="36">
        <f>SUMIFS(СВЦЭМ!$C$39:$C$782,СВЦЭМ!$A$39:$A$782,$A28,СВЦЭМ!$B$39:$B$782,R$11)+'СЕТ СН'!$F$9+СВЦЭМ!$D$10+'СЕТ СН'!$F$6-'СЕТ СН'!$F$19</f>
        <v>2238.4703105600001</v>
      </c>
      <c r="S28" s="36">
        <f>SUMIFS(СВЦЭМ!$C$39:$C$782,СВЦЭМ!$A$39:$A$782,$A28,СВЦЭМ!$B$39:$B$782,S$11)+'СЕТ СН'!$F$9+СВЦЭМ!$D$10+'СЕТ СН'!$F$6-'СЕТ СН'!$F$19</f>
        <v>2217.2444699299999</v>
      </c>
      <c r="T28" s="36">
        <f>SUMIFS(СВЦЭМ!$C$39:$C$782,СВЦЭМ!$A$39:$A$782,$A28,СВЦЭМ!$B$39:$B$782,T$11)+'СЕТ СН'!$F$9+СВЦЭМ!$D$10+'СЕТ СН'!$F$6-'СЕТ СН'!$F$19</f>
        <v>2159.6843685500003</v>
      </c>
      <c r="U28" s="36">
        <f>SUMIFS(СВЦЭМ!$C$39:$C$782,СВЦЭМ!$A$39:$A$782,$A28,СВЦЭМ!$B$39:$B$782,U$11)+'СЕТ СН'!$F$9+СВЦЭМ!$D$10+'СЕТ СН'!$F$6-'СЕТ СН'!$F$19</f>
        <v>2158.7399527699999</v>
      </c>
      <c r="V28" s="36">
        <f>SUMIFS(СВЦЭМ!$C$39:$C$782,СВЦЭМ!$A$39:$A$782,$A28,СВЦЭМ!$B$39:$B$782,V$11)+'СЕТ СН'!$F$9+СВЦЭМ!$D$10+'СЕТ СН'!$F$6-'СЕТ СН'!$F$19</f>
        <v>2225.2653829199999</v>
      </c>
      <c r="W28" s="36">
        <f>SUMIFS(СВЦЭМ!$C$39:$C$782,СВЦЭМ!$A$39:$A$782,$A28,СВЦЭМ!$B$39:$B$782,W$11)+'СЕТ СН'!$F$9+СВЦЭМ!$D$10+'СЕТ СН'!$F$6-'СЕТ СН'!$F$19</f>
        <v>2249.6389157799999</v>
      </c>
      <c r="X28" s="36">
        <f>SUMIFS(СВЦЭМ!$C$39:$C$782,СВЦЭМ!$A$39:$A$782,$A28,СВЦЭМ!$B$39:$B$782,X$11)+'СЕТ СН'!$F$9+СВЦЭМ!$D$10+'СЕТ СН'!$F$6-'СЕТ СН'!$F$19</f>
        <v>2294.27558451</v>
      </c>
      <c r="Y28" s="36">
        <f>SUMIFS(СВЦЭМ!$C$39:$C$782,СВЦЭМ!$A$39:$A$782,$A28,СВЦЭМ!$B$39:$B$782,Y$11)+'СЕТ СН'!$F$9+СВЦЭМ!$D$10+'СЕТ СН'!$F$6-'СЕТ СН'!$F$19</f>
        <v>2310.24855067</v>
      </c>
    </row>
    <row r="29" spans="1:25" ht="15.75" x14ac:dyDescent="0.2">
      <c r="A29" s="35">
        <f t="shared" si="0"/>
        <v>45340</v>
      </c>
      <c r="B29" s="36">
        <f>SUMIFS(СВЦЭМ!$C$39:$C$782,СВЦЭМ!$A$39:$A$782,$A29,СВЦЭМ!$B$39:$B$782,B$11)+'СЕТ СН'!$F$9+СВЦЭМ!$D$10+'СЕТ СН'!$F$6-'СЕТ СН'!$F$19</f>
        <v>2321.00572715</v>
      </c>
      <c r="C29" s="36">
        <f>SUMIFS(СВЦЭМ!$C$39:$C$782,СВЦЭМ!$A$39:$A$782,$A29,СВЦЭМ!$B$39:$B$782,C$11)+'СЕТ СН'!$F$9+СВЦЭМ!$D$10+'СЕТ СН'!$F$6-'СЕТ СН'!$F$19</f>
        <v>2387.5696903200001</v>
      </c>
      <c r="D29" s="36">
        <f>SUMIFS(СВЦЭМ!$C$39:$C$782,СВЦЭМ!$A$39:$A$782,$A29,СВЦЭМ!$B$39:$B$782,D$11)+'СЕТ СН'!$F$9+СВЦЭМ!$D$10+'СЕТ СН'!$F$6-'СЕТ СН'!$F$19</f>
        <v>2371.01443152</v>
      </c>
      <c r="E29" s="36">
        <f>SUMIFS(СВЦЭМ!$C$39:$C$782,СВЦЭМ!$A$39:$A$782,$A29,СВЦЭМ!$B$39:$B$782,E$11)+'СЕТ СН'!$F$9+СВЦЭМ!$D$10+'СЕТ СН'!$F$6-'СЕТ СН'!$F$19</f>
        <v>2397.0462217099998</v>
      </c>
      <c r="F29" s="36">
        <f>SUMIFS(СВЦЭМ!$C$39:$C$782,СВЦЭМ!$A$39:$A$782,$A29,СВЦЭМ!$B$39:$B$782,F$11)+'СЕТ СН'!$F$9+СВЦЭМ!$D$10+'СЕТ СН'!$F$6-'СЕТ СН'!$F$19</f>
        <v>2385.51947685</v>
      </c>
      <c r="G29" s="36">
        <f>SUMIFS(СВЦЭМ!$C$39:$C$782,СВЦЭМ!$A$39:$A$782,$A29,СВЦЭМ!$B$39:$B$782,G$11)+'СЕТ СН'!$F$9+СВЦЭМ!$D$10+'СЕТ СН'!$F$6-'СЕТ СН'!$F$19</f>
        <v>2359.6915431799998</v>
      </c>
      <c r="H29" s="36">
        <f>SUMIFS(СВЦЭМ!$C$39:$C$782,СВЦЭМ!$A$39:$A$782,$A29,СВЦЭМ!$B$39:$B$782,H$11)+'СЕТ СН'!$F$9+СВЦЭМ!$D$10+'СЕТ СН'!$F$6-'СЕТ СН'!$F$19</f>
        <v>2312.5559177599998</v>
      </c>
      <c r="I29" s="36">
        <f>SUMIFS(СВЦЭМ!$C$39:$C$782,СВЦЭМ!$A$39:$A$782,$A29,СВЦЭМ!$B$39:$B$782,I$11)+'СЕТ СН'!$F$9+СВЦЭМ!$D$10+'СЕТ СН'!$F$6-'СЕТ СН'!$F$19</f>
        <v>2315.9053825400001</v>
      </c>
      <c r="J29" s="36">
        <f>SUMIFS(СВЦЭМ!$C$39:$C$782,СВЦЭМ!$A$39:$A$782,$A29,СВЦЭМ!$B$39:$B$782,J$11)+'СЕТ СН'!$F$9+СВЦЭМ!$D$10+'СЕТ СН'!$F$6-'СЕТ СН'!$F$19</f>
        <v>2207.5162075100002</v>
      </c>
      <c r="K29" s="36">
        <f>SUMIFS(СВЦЭМ!$C$39:$C$782,СВЦЭМ!$A$39:$A$782,$A29,СВЦЭМ!$B$39:$B$782,K$11)+'СЕТ СН'!$F$9+СВЦЭМ!$D$10+'СЕТ СН'!$F$6-'СЕТ СН'!$F$19</f>
        <v>2161.5619890599996</v>
      </c>
      <c r="L29" s="36">
        <f>SUMIFS(СВЦЭМ!$C$39:$C$782,СВЦЭМ!$A$39:$A$782,$A29,СВЦЭМ!$B$39:$B$782,L$11)+'СЕТ СН'!$F$9+СВЦЭМ!$D$10+'СЕТ СН'!$F$6-'СЕТ СН'!$F$19</f>
        <v>2130.49037069</v>
      </c>
      <c r="M29" s="36">
        <f>SUMIFS(СВЦЭМ!$C$39:$C$782,СВЦЭМ!$A$39:$A$782,$A29,СВЦЭМ!$B$39:$B$782,M$11)+'СЕТ СН'!$F$9+СВЦЭМ!$D$10+'СЕТ СН'!$F$6-'СЕТ СН'!$F$19</f>
        <v>2122.91733995</v>
      </c>
      <c r="N29" s="36">
        <f>SUMIFS(СВЦЭМ!$C$39:$C$782,СВЦЭМ!$A$39:$A$782,$A29,СВЦЭМ!$B$39:$B$782,N$11)+'СЕТ СН'!$F$9+СВЦЭМ!$D$10+'СЕТ СН'!$F$6-'СЕТ СН'!$F$19</f>
        <v>2142.93508888</v>
      </c>
      <c r="O29" s="36">
        <f>SUMIFS(СВЦЭМ!$C$39:$C$782,СВЦЭМ!$A$39:$A$782,$A29,СВЦЭМ!$B$39:$B$782,O$11)+'СЕТ СН'!$F$9+СВЦЭМ!$D$10+'СЕТ СН'!$F$6-'СЕТ СН'!$F$19</f>
        <v>2163.4033404300003</v>
      </c>
      <c r="P29" s="36">
        <f>SUMIFS(СВЦЭМ!$C$39:$C$782,СВЦЭМ!$A$39:$A$782,$A29,СВЦЭМ!$B$39:$B$782,P$11)+'СЕТ СН'!$F$9+СВЦЭМ!$D$10+'СЕТ СН'!$F$6-'СЕТ СН'!$F$19</f>
        <v>2186.3776296400001</v>
      </c>
      <c r="Q29" s="36">
        <f>SUMIFS(СВЦЭМ!$C$39:$C$782,СВЦЭМ!$A$39:$A$782,$A29,СВЦЭМ!$B$39:$B$782,Q$11)+'СЕТ СН'!$F$9+СВЦЭМ!$D$10+'СЕТ СН'!$F$6-'СЕТ СН'!$F$19</f>
        <v>2206.2554745399998</v>
      </c>
      <c r="R29" s="36">
        <f>SUMIFS(СВЦЭМ!$C$39:$C$782,СВЦЭМ!$A$39:$A$782,$A29,СВЦЭМ!$B$39:$B$782,R$11)+'СЕТ СН'!$F$9+СВЦЭМ!$D$10+'СЕТ СН'!$F$6-'СЕТ СН'!$F$19</f>
        <v>2216.05131497</v>
      </c>
      <c r="S29" s="36">
        <f>SUMIFS(СВЦЭМ!$C$39:$C$782,СВЦЭМ!$A$39:$A$782,$A29,СВЦЭМ!$B$39:$B$782,S$11)+'СЕТ СН'!$F$9+СВЦЭМ!$D$10+'СЕТ СН'!$F$6-'СЕТ СН'!$F$19</f>
        <v>2173.9304006899997</v>
      </c>
      <c r="T29" s="36">
        <f>SUMIFS(СВЦЭМ!$C$39:$C$782,СВЦЭМ!$A$39:$A$782,$A29,СВЦЭМ!$B$39:$B$782,T$11)+'СЕТ СН'!$F$9+СВЦЭМ!$D$10+'СЕТ СН'!$F$6-'СЕТ СН'!$F$19</f>
        <v>2122.6805999099997</v>
      </c>
      <c r="U29" s="36">
        <f>SUMIFS(СВЦЭМ!$C$39:$C$782,СВЦЭМ!$A$39:$A$782,$A29,СВЦЭМ!$B$39:$B$782,U$11)+'СЕТ СН'!$F$9+СВЦЭМ!$D$10+'СЕТ СН'!$F$6-'СЕТ СН'!$F$19</f>
        <v>2093.9828172800003</v>
      </c>
      <c r="V29" s="36">
        <f>SUMIFS(СВЦЭМ!$C$39:$C$782,СВЦЭМ!$A$39:$A$782,$A29,СВЦЭМ!$B$39:$B$782,V$11)+'СЕТ СН'!$F$9+СВЦЭМ!$D$10+'СЕТ СН'!$F$6-'СЕТ СН'!$F$19</f>
        <v>2156.48329638</v>
      </c>
      <c r="W29" s="36">
        <f>SUMIFS(СВЦЭМ!$C$39:$C$782,СВЦЭМ!$A$39:$A$782,$A29,СВЦЭМ!$B$39:$B$782,W$11)+'СЕТ СН'!$F$9+СВЦЭМ!$D$10+'СЕТ СН'!$F$6-'СЕТ СН'!$F$19</f>
        <v>2177.0852017799998</v>
      </c>
      <c r="X29" s="36">
        <f>SUMIFS(СВЦЭМ!$C$39:$C$782,СВЦЭМ!$A$39:$A$782,$A29,СВЦЭМ!$B$39:$B$782,X$11)+'СЕТ СН'!$F$9+СВЦЭМ!$D$10+'СЕТ СН'!$F$6-'СЕТ СН'!$F$19</f>
        <v>2211.9718827500001</v>
      </c>
      <c r="Y29" s="36">
        <f>SUMIFS(СВЦЭМ!$C$39:$C$782,СВЦЭМ!$A$39:$A$782,$A29,СВЦЭМ!$B$39:$B$782,Y$11)+'СЕТ СН'!$F$9+СВЦЭМ!$D$10+'СЕТ СН'!$F$6-'СЕТ СН'!$F$19</f>
        <v>2245.4998641900002</v>
      </c>
    </row>
    <row r="30" spans="1:25" ht="15.75" x14ac:dyDescent="0.2">
      <c r="A30" s="35">
        <f t="shared" si="0"/>
        <v>45341</v>
      </c>
      <c r="B30" s="36">
        <f>SUMIFS(СВЦЭМ!$C$39:$C$782,СВЦЭМ!$A$39:$A$782,$A30,СВЦЭМ!$B$39:$B$782,B$11)+'СЕТ СН'!$F$9+СВЦЭМ!$D$10+'СЕТ СН'!$F$6-'СЕТ СН'!$F$19</f>
        <v>2284.7380229400001</v>
      </c>
      <c r="C30" s="36">
        <f>SUMIFS(СВЦЭМ!$C$39:$C$782,СВЦЭМ!$A$39:$A$782,$A30,СВЦЭМ!$B$39:$B$782,C$11)+'СЕТ СН'!$F$9+СВЦЭМ!$D$10+'СЕТ СН'!$F$6-'СЕТ СН'!$F$19</f>
        <v>2327.8295806900001</v>
      </c>
      <c r="D30" s="36">
        <f>SUMIFS(СВЦЭМ!$C$39:$C$782,СВЦЭМ!$A$39:$A$782,$A30,СВЦЭМ!$B$39:$B$782,D$11)+'СЕТ СН'!$F$9+СВЦЭМ!$D$10+'СЕТ СН'!$F$6-'СЕТ СН'!$F$19</f>
        <v>2344.7982255100001</v>
      </c>
      <c r="E30" s="36">
        <f>SUMIFS(СВЦЭМ!$C$39:$C$782,СВЦЭМ!$A$39:$A$782,$A30,СВЦЭМ!$B$39:$B$782,E$11)+'СЕТ СН'!$F$9+СВЦЭМ!$D$10+'СЕТ СН'!$F$6-'СЕТ СН'!$F$19</f>
        <v>2354.3627567600001</v>
      </c>
      <c r="F30" s="36">
        <f>SUMIFS(СВЦЭМ!$C$39:$C$782,СВЦЭМ!$A$39:$A$782,$A30,СВЦЭМ!$B$39:$B$782,F$11)+'СЕТ СН'!$F$9+СВЦЭМ!$D$10+'СЕТ СН'!$F$6-'СЕТ СН'!$F$19</f>
        <v>2348.6965740299997</v>
      </c>
      <c r="G30" s="36">
        <f>SUMIFS(СВЦЭМ!$C$39:$C$782,СВЦЭМ!$A$39:$A$782,$A30,СВЦЭМ!$B$39:$B$782,G$11)+'СЕТ СН'!$F$9+СВЦЭМ!$D$10+'СЕТ СН'!$F$6-'СЕТ СН'!$F$19</f>
        <v>2365.35525383</v>
      </c>
      <c r="H30" s="36">
        <f>SUMIFS(СВЦЭМ!$C$39:$C$782,СВЦЭМ!$A$39:$A$782,$A30,СВЦЭМ!$B$39:$B$782,H$11)+'СЕТ СН'!$F$9+СВЦЭМ!$D$10+'СЕТ СН'!$F$6-'СЕТ СН'!$F$19</f>
        <v>2291.8694903000001</v>
      </c>
      <c r="I30" s="36">
        <f>SUMIFS(СВЦЭМ!$C$39:$C$782,СВЦЭМ!$A$39:$A$782,$A30,СВЦЭМ!$B$39:$B$782,I$11)+'СЕТ СН'!$F$9+СВЦЭМ!$D$10+'СЕТ СН'!$F$6-'СЕТ СН'!$F$19</f>
        <v>2246.1040441</v>
      </c>
      <c r="J30" s="36">
        <f>SUMIFS(СВЦЭМ!$C$39:$C$782,СВЦЭМ!$A$39:$A$782,$A30,СВЦЭМ!$B$39:$B$782,J$11)+'СЕТ СН'!$F$9+СВЦЭМ!$D$10+'СЕТ СН'!$F$6-'СЕТ СН'!$F$19</f>
        <v>2219.5717699799998</v>
      </c>
      <c r="K30" s="36">
        <f>SUMIFS(СВЦЭМ!$C$39:$C$782,СВЦЭМ!$A$39:$A$782,$A30,СВЦЭМ!$B$39:$B$782,K$11)+'СЕТ СН'!$F$9+СВЦЭМ!$D$10+'СЕТ СН'!$F$6-'СЕТ СН'!$F$19</f>
        <v>2226.4901272900001</v>
      </c>
      <c r="L30" s="36">
        <f>SUMIFS(СВЦЭМ!$C$39:$C$782,СВЦЭМ!$A$39:$A$782,$A30,СВЦЭМ!$B$39:$B$782,L$11)+'СЕТ СН'!$F$9+СВЦЭМ!$D$10+'СЕТ СН'!$F$6-'СЕТ СН'!$F$19</f>
        <v>2219.7379906599999</v>
      </c>
      <c r="M30" s="36">
        <f>SUMIFS(СВЦЭМ!$C$39:$C$782,СВЦЭМ!$A$39:$A$782,$A30,СВЦЭМ!$B$39:$B$782,M$11)+'СЕТ СН'!$F$9+СВЦЭМ!$D$10+'СЕТ СН'!$F$6-'СЕТ СН'!$F$19</f>
        <v>2240.1828297900001</v>
      </c>
      <c r="N30" s="36">
        <f>SUMIFS(СВЦЭМ!$C$39:$C$782,СВЦЭМ!$A$39:$A$782,$A30,СВЦЭМ!$B$39:$B$782,N$11)+'СЕТ СН'!$F$9+СВЦЭМ!$D$10+'СЕТ СН'!$F$6-'СЕТ СН'!$F$19</f>
        <v>2230.2000720999999</v>
      </c>
      <c r="O30" s="36">
        <f>SUMIFS(СВЦЭМ!$C$39:$C$782,СВЦЭМ!$A$39:$A$782,$A30,СВЦЭМ!$B$39:$B$782,O$11)+'СЕТ СН'!$F$9+СВЦЭМ!$D$10+'СЕТ СН'!$F$6-'СЕТ СН'!$F$19</f>
        <v>2240.1199561499998</v>
      </c>
      <c r="P30" s="36">
        <f>SUMIFS(СВЦЭМ!$C$39:$C$782,СВЦЭМ!$A$39:$A$782,$A30,СВЦЭМ!$B$39:$B$782,P$11)+'СЕТ СН'!$F$9+СВЦЭМ!$D$10+'СЕТ СН'!$F$6-'СЕТ СН'!$F$19</f>
        <v>2269.6226153899997</v>
      </c>
      <c r="Q30" s="36">
        <f>SUMIFS(СВЦЭМ!$C$39:$C$782,СВЦЭМ!$A$39:$A$782,$A30,СВЦЭМ!$B$39:$B$782,Q$11)+'СЕТ СН'!$F$9+СВЦЭМ!$D$10+'СЕТ СН'!$F$6-'СЕТ СН'!$F$19</f>
        <v>2290.29624014</v>
      </c>
      <c r="R30" s="36">
        <f>SUMIFS(СВЦЭМ!$C$39:$C$782,СВЦЭМ!$A$39:$A$782,$A30,СВЦЭМ!$B$39:$B$782,R$11)+'СЕТ СН'!$F$9+СВЦЭМ!$D$10+'СЕТ СН'!$F$6-'СЕТ СН'!$F$19</f>
        <v>2275.37554688</v>
      </c>
      <c r="S30" s="36">
        <f>SUMIFS(СВЦЭМ!$C$39:$C$782,СВЦЭМ!$A$39:$A$782,$A30,СВЦЭМ!$B$39:$B$782,S$11)+'СЕТ СН'!$F$9+СВЦЭМ!$D$10+'СЕТ СН'!$F$6-'СЕТ СН'!$F$19</f>
        <v>2251.71483008</v>
      </c>
      <c r="T30" s="36">
        <f>SUMIFS(СВЦЭМ!$C$39:$C$782,СВЦЭМ!$A$39:$A$782,$A30,СВЦЭМ!$B$39:$B$782,T$11)+'СЕТ СН'!$F$9+СВЦЭМ!$D$10+'СЕТ СН'!$F$6-'СЕТ СН'!$F$19</f>
        <v>2208.8342975199998</v>
      </c>
      <c r="U30" s="36">
        <f>SUMIFS(СВЦЭМ!$C$39:$C$782,СВЦЭМ!$A$39:$A$782,$A30,СВЦЭМ!$B$39:$B$782,U$11)+'СЕТ СН'!$F$9+СВЦЭМ!$D$10+'СЕТ СН'!$F$6-'СЕТ СН'!$F$19</f>
        <v>2178.2346320699999</v>
      </c>
      <c r="V30" s="36">
        <f>SUMIFS(СВЦЭМ!$C$39:$C$782,СВЦЭМ!$A$39:$A$782,$A30,СВЦЭМ!$B$39:$B$782,V$11)+'СЕТ СН'!$F$9+СВЦЭМ!$D$10+'СЕТ СН'!$F$6-'СЕТ СН'!$F$19</f>
        <v>2216.3276839</v>
      </c>
      <c r="W30" s="36">
        <f>SUMIFS(СВЦЭМ!$C$39:$C$782,СВЦЭМ!$A$39:$A$782,$A30,СВЦЭМ!$B$39:$B$782,W$11)+'СЕТ СН'!$F$9+СВЦЭМ!$D$10+'СЕТ СН'!$F$6-'СЕТ СН'!$F$19</f>
        <v>2238.5286406800001</v>
      </c>
      <c r="X30" s="36">
        <f>SUMIFS(СВЦЭМ!$C$39:$C$782,СВЦЭМ!$A$39:$A$782,$A30,СВЦЭМ!$B$39:$B$782,X$11)+'СЕТ СН'!$F$9+СВЦЭМ!$D$10+'СЕТ СН'!$F$6-'СЕТ СН'!$F$19</f>
        <v>2266.5729148599999</v>
      </c>
      <c r="Y30" s="36">
        <f>SUMIFS(СВЦЭМ!$C$39:$C$782,СВЦЭМ!$A$39:$A$782,$A30,СВЦЭМ!$B$39:$B$782,Y$11)+'СЕТ СН'!$F$9+СВЦЭМ!$D$10+'СЕТ СН'!$F$6-'СЕТ СН'!$F$19</f>
        <v>2301.3192884300001</v>
      </c>
    </row>
    <row r="31" spans="1:25" ht="15.75" x14ac:dyDescent="0.2">
      <c r="A31" s="35">
        <f t="shared" si="0"/>
        <v>45342</v>
      </c>
      <c r="B31" s="36">
        <f>SUMIFS(СВЦЭМ!$C$39:$C$782,СВЦЭМ!$A$39:$A$782,$A31,СВЦЭМ!$B$39:$B$782,B$11)+'СЕТ СН'!$F$9+СВЦЭМ!$D$10+'СЕТ СН'!$F$6-'СЕТ СН'!$F$19</f>
        <v>2263.7768556699998</v>
      </c>
      <c r="C31" s="36">
        <f>SUMIFS(СВЦЭМ!$C$39:$C$782,СВЦЭМ!$A$39:$A$782,$A31,СВЦЭМ!$B$39:$B$782,C$11)+'СЕТ СН'!$F$9+СВЦЭМ!$D$10+'СЕТ СН'!$F$6-'СЕТ СН'!$F$19</f>
        <v>2301.6951462299999</v>
      </c>
      <c r="D31" s="36">
        <f>SUMIFS(СВЦЭМ!$C$39:$C$782,СВЦЭМ!$A$39:$A$782,$A31,СВЦЭМ!$B$39:$B$782,D$11)+'СЕТ СН'!$F$9+СВЦЭМ!$D$10+'СЕТ СН'!$F$6-'СЕТ СН'!$F$19</f>
        <v>2297.1487629799999</v>
      </c>
      <c r="E31" s="36">
        <f>SUMIFS(СВЦЭМ!$C$39:$C$782,СВЦЭМ!$A$39:$A$782,$A31,СВЦЭМ!$B$39:$B$782,E$11)+'СЕТ СН'!$F$9+СВЦЭМ!$D$10+'СЕТ СН'!$F$6-'СЕТ СН'!$F$19</f>
        <v>2314.16843853</v>
      </c>
      <c r="F31" s="36">
        <f>SUMIFS(СВЦЭМ!$C$39:$C$782,СВЦЭМ!$A$39:$A$782,$A31,СВЦЭМ!$B$39:$B$782,F$11)+'СЕТ СН'!$F$9+СВЦЭМ!$D$10+'СЕТ СН'!$F$6-'СЕТ СН'!$F$19</f>
        <v>2301.02077624</v>
      </c>
      <c r="G31" s="36">
        <f>SUMIFS(СВЦЭМ!$C$39:$C$782,СВЦЭМ!$A$39:$A$782,$A31,СВЦЭМ!$B$39:$B$782,G$11)+'СЕТ СН'!$F$9+СВЦЭМ!$D$10+'СЕТ СН'!$F$6-'СЕТ СН'!$F$19</f>
        <v>2278.02474351</v>
      </c>
      <c r="H31" s="36">
        <f>SUMIFS(СВЦЭМ!$C$39:$C$782,СВЦЭМ!$A$39:$A$782,$A31,СВЦЭМ!$B$39:$B$782,H$11)+'СЕТ СН'!$F$9+СВЦЭМ!$D$10+'СЕТ СН'!$F$6-'СЕТ СН'!$F$19</f>
        <v>2240.7257757500001</v>
      </c>
      <c r="I31" s="36">
        <f>SUMIFS(СВЦЭМ!$C$39:$C$782,СВЦЭМ!$A$39:$A$782,$A31,СВЦЭМ!$B$39:$B$782,I$11)+'СЕТ СН'!$F$9+СВЦЭМ!$D$10+'СЕТ СН'!$F$6-'СЕТ СН'!$F$19</f>
        <v>2193.2994129399999</v>
      </c>
      <c r="J31" s="36">
        <f>SUMIFS(СВЦЭМ!$C$39:$C$782,СВЦЭМ!$A$39:$A$782,$A31,СВЦЭМ!$B$39:$B$782,J$11)+'СЕТ СН'!$F$9+СВЦЭМ!$D$10+'СЕТ СН'!$F$6-'СЕТ СН'!$F$19</f>
        <v>2116.65582253</v>
      </c>
      <c r="K31" s="36">
        <f>SUMIFS(СВЦЭМ!$C$39:$C$782,СВЦЭМ!$A$39:$A$782,$A31,СВЦЭМ!$B$39:$B$782,K$11)+'СЕТ СН'!$F$9+СВЦЭМ!$D$10+'СЕТ СН'!$F$6-'СЕТ СН'!$F$19</f>
        <v>2122.6784925399998</v>
      </c>
      <c r="L31" s="36">
        <f>SUMIFS(СВЦЭМ!$C$39:$C$782,СВЦЭМ!$A$39:$A$782,$A31,СВЦЭМ!$B$39:$B$782,L$11)+'СЕТ СН'!$F$9+СВЦЭМ!$D$10+'СЕТ СН'!$F$6-'СЕТ СН'!$F$19</f>
        <v>2116.1497638800001</v>
      </c>
      <c r="M31" s="36">
        <f>SUMIFS(СВЦЭМ!$C$39:$C$782,СВЦЭМ!$A$39:$A$782,$A31,СВЦЭМ!$B$39:$B$782,M$11)+'СЕТ СН'!$F$9+СВЦЭМ!$D$10+'СЕТ СН'!$F$6-'СЕТ СН'!$F$19</f>
        <v>2131.7724696999999</v>
      </c>
      <c r="N31" s="36">
        <f>SUMIFS(СВЦЭМ!$C$39:$C$782,СВЦЭМ!$A$39:$A$782,$A31,СВЦЭМ!$B$39:$B$782,N$11)+'СЕТ СН'!$F$9+СВЦЭМ!$D$10+'СЕТ СН'!$F$6-'СЕТ СН'!$F$19</f>
        <v>2114.0853089500001</v>
      </c>
      <c r="O31" s="36">
        <f>SUMIFS(СВЦЭМ!$C$39:$C$782,СВЦЭМ!$A$39:$A$782,$A31,СВЦЭМ!$B$39:$B$782,O$11)+'СЕТ СН'!$F$9+СВЦЭМ!$D$10+'СЕТ СН'!$F$6-'СЕТ СН'!$F$19</f>
        <v>2153.08620333</v>
      </c>
      <c r="P31" s="36">
        <f>SUMIFS(СВЦЭМ!$C$39:$C$782,СВЦЭМ!$A$39:$A$782,$A31,СВЦЭМ!$B$39:$B$782,P$11)+'СЕТ СН'!$F$9+СВЦЭМ!$D$10+'СЕТ СН'!$F$6-'СЕТ СН'!$F$19</f>
        <v>2178.0089739099999</v>
      </c>
      <c r="Q31" s="36">
        <f>SUMIFS(СВЦЭМ!$C$39:$C$782,СВЦЭМ!$A$39:$A$782,$A31,СВЦЭМ!$B$39:$B$782,Q$11)+'СЕТ СН'!$F$9+СВЦЭМ!$D$10+'СЕТ СН'!$F$6-'СЕТ СН'!$F$19</f>
        <v>2191.0064074900001</v>
      </c>
      <c r="R31" s="36">
        <f>SUMIFS(СВЦЭМ!$C$39:$C$782,СВЦЭМ!$A$39:$A$782,$A31,СВЦЭМ!$B$39:$B$782,R$11)+'СЕТ СН'!$F$9+СВЦЭМ!$D$10+'СЕТ СН'!$F$6-'СЕТ СН'!$F$19</f>
        <v>2188.83365804</v>
      </c>
      <c r="S31" s="36">
        <f>SUMIFS(СВЦЭМ!$C$39:$C$782,СВЦЭМ!$A$39:$A$782,$A31,СВЦЭМ!$B$39:$B$782,S$11)+'СЕТ СН'!$F$9+СВЦЭМ!$D$10+'СЕТ СН'!$F$6-'СЕТ СН'!$F$19</f>
        <v>2136.8241989599996</v>
      </c>
      <c r="T31" s="36">
        <f>SUMIFS(СВЦЭМ!$C$39:$C$782,СВЦЭМ!$A$39:$A$782,$A31,СВЦЭМ!$B$39:$B$782,T$11)+'СЕТ СН'!$F$9+СВЦЭМ!$D$10+'СЕТ СН'!$F$6-'СЕТ СН'!$F$19</f>
        <v>2096.1269366900001</v>
      </c>
      <c r="U31" s="36">
        <f>SUMIFS(СВЦЭМ!$C$39:$C$782,СВЦЭМ!$A$39:$A$782,$A31,СВЦЭМ!$B$39:$B$782,U$11)+'СЕТ СН'!$F$9+СВЦЭМ!$D$10+'СЕТ СН'!$F$6-'СЕТ СН'!$F$19</f>
        <v>2087.4262230700001</v>
      </c>
      <c r="V31" s="36">
        <f>SUMIFS(СВЦЭМ!$C$39:$C$782,СВЦЭМ!$A$39:$A$782,$A31,СВЦЭМ!$B$39:$B$782,V$11)+'СЕТ СН'!$F$9+СВЦЭМ!$D$10+'СЕТ СН'!$F$6-'СЕТ СН'!$F$19</f>
        <v>2149.35040643</v>
      </c>
      <c r="W31" s="36">
        <f>SUMIFS(СВЦЭМ!$C$39:$C$782,СВЦЭМ!$A$39:$A$782,$A31,СВЦЭМ!$B$39:$B$782,W$11)+'СЕТ СН'!$F$9+СВЦЭМ!$D$10+'СЕТ СН'!$F$6-'СЕТ СН'!$F$19</f>
        <v>2165.6705976099997</v>
      </c>
      <c r="X31" s="36">
        <f>SUMIFS(СВЦЭМ!$C$39:$C$782,СВЦЭМ!$A$39:$A$782,$A31,СВЦЭМ!$B$39:$B$782,X$11)+'СЕТ СН'!$F$9+СВЦЭМ!$D$10+'СЕТ СН'!$F$6-'СЕТ СН'!$F$19</f>
        <v>2180.08346476</v>
      </c>
      <c r="Y31" s="36">
        <f>SUMIFS(СВЦЭМ!$C$39:$C$782,СВЦЭМ!$A$39:$A$782,$A31,СВЦЭМ!$B$39:$B$782,Y$11)+'СЕТ СН'!$F$9+СВЦЭМ!$D$10+'СЕТ СН'!$F$6-'СЕТ СН'!$F$19</f>
        <v>2208.7898042799998</v>
      </c>
    </row>
    <row r="32" spans="1:25" ht="15.75" x14ac:dyDescent="0.2">
      <c r="A32" s="35">
        <f t="shared" si="0"/>
        <v>45343</v>
      </c>
      <c r="B32" s="36">
        <f>SUMIFS(СВЦЭМ!$C$39:$C$782,СВЦЭМ!$A$39:$A$782,$A32,СВЦЭМ!$B$39:$B$782,B$11)+'СЕТ СН'!$F$9+СВЦЭМ!$D$10+'СЕТ СН'!$F$6-'СЕТ СН'!$F$19</f>
        <v>2223.1835793700002</v>
      </c>
      <c r="C32" s="36">
        <f>SUMIFS(СВЦЭМ!$C$39:$C$782,СВЦЭМ!$A$39:$A$782,$A32,СВЦЭМ!$B$39:$B$782,C$11)+'СЕТ СН'!$F$9+СВЦЭМ!$D$10+'СЕТ СН'!$F$6-'СЕТ СН'!$F$19</f>
        <v>2260.2679682899998</v>
      </c>
      <c r="D32" s="36">
        <f>SUMIFS(СВЦЭМ!$C$39:$C$782,СВЦЭМ!$A$39:$A$782,$A32,СВЦЭМ!$B$39:$B$782,D$11)+'СЕТ СН'!$F$9+СВЦЭМ!$D$10+'СЕТ СН'!$F$6-'СЕТ СН'!$F$19</f>
        <v>2278.0440702999999</v>
      </c>
      <c r="E32" s="36">
        <f>SUMIFS(СВЦЭМ!$C$39:$C$782,СВЦЭМ!$A$39:$A$782,$A32,СВЦЭМ!$B$39:$B$782,E$11)+'СЕТ СН'!$F$9+СВЦЭМ!$D$10+'СЕТ СН'!$F$6-'СЕТ СН'!$F$19</f>
        <v>2294.3646793899998</v>
      </c>
      <c r="F32" s="36">
        <f>SUMIFS(СВЦЭМ!$C$39:$C$782,СВЦЭМ!$A$39:$A$782,$A32,СВЦЭМ!$B$39:$B$782,F$11)+'СЕТ СН'!$F$9+СВЦЭМ!$D$10+'СЕТ СН'!$F$6-'СЕТ СН'!$F$19</f>
        <v>2282.6467163900002</v>
      </c>
      <c r="G32" s="36">
        <f>SUMIFS(СВЦЭМ!$C$39:$C$782,СВЦЭМ!$A$39:$A$782,$A32,СВЦЭМ!$B$39:$B$782,G$11)+'СЕТ СН'!$F$9+СВЦЭМ!$D$10+'СЕТ СН'!$F$6-'СЕТ СН'!$F$19</f>
        <v>2260.4228761899999</v>
      </c>
      <c r="H32" s="36">
        <f>SUMIFS(СВЦЭМ!$C$39:$C$782,СВЦЭМ!$A$39:$A$782,$A32,СВЦЭМ!$B$39:$B$782,H$11)+'СЕТ СН'!$F$9+СВЦЭМ!$D$10+'СЕТ СН'!$F$6-'СЕТ СН'!$F$19</f>
        <v>2217.17702285</v>
      </c>
      <c r="I32" s="36">
        <f>SUMIFS(СВЦЭМ!$C$39:$C$782,СВЦЭМ!$A$39:$A$782,$A32,СВЦЭМ!$B$39:$B$782,I$11)+'СЕТ СН'!$F$9+СВЦЭМ!$D$10+'СЕТ СН'!$F$6-'СЕТ СН'!$F$19</f>
        <v>2156.9815055200002</v>
      </c>
      <c r="J32" s="36">
        <f>SUMIFS(СВЦЭМ!$C$39:$C$782,СВЦЭМ!$A$39:$A$782,$A32,СВЦЭМ!$B$39:$B$782,J$11)+'СЕТ СН'!$F$9+СВЦЭМ!$D$10+'СЕТ СН'!$F$6-'СЕТ СН'!$F$19</f>
        <v>2148.7194793900003</v>
      </c>
      <c r="K32" s="36">
        <f>SUMIFS(СВЦЭМ!$C$39:$C$782,СВЦЭМ!$A$39:$A$782,$A32,СВЦЭМ!$B$39:$B$782,K$11)+'СЕТ СН'!$F$9+СВЦЭМ!$D$10+'СЕТ СН'!$F$6-'СЕТ СН'!$F$19</f>
        <v>2154.7795891299997</v>
      </c>
      <c r="L32" s="36">
        <f>SUMIFS(СВЦЭМ!$C$39:$C$782,СВЦЭМ!$A$39:$A$782,$A32,СВЦЭМ!$B$39:$B$782,L$11)+'СЕТ СН'!$F$9+СВЦЭМ!$D$10+'СЕТ СН'!$F$6-'СЕТ СН'!$F$19</f>
        <v>2148.0358997500002</v>
      </c>
      <c r="M32" s="36">
        <f>SUMIFS(СВЦЭМ!$C$39:$C$782,СВЦЭМ!$A$39:$A$782,$A32,СВЦЭМ!$B$39:$B$782,M$11)+'СЕТ СН'!$F$9+СВЦЭМ!$D$10+'СЕТ СН'!$F$6-'СЕТ СН'!$F$19</f>
        <v>2165.5931465600002</v>
      </c>
      <c r="N32" s="36">
        <f>SUMIFS(СВЦЭМ!$C$39:$C$782,СВЦЭМ!$A$39:$A$782,$A32,СВЦЭМ!$B$39:$B$782,N$11)+'СЕТ СН'!$F$9+СВЦЭМ!$D$10+'СЕТ СН'!$F$6-'СЕТ СН'!$F$19</f>
        <v>2155.9156096199999</v>
      </c>
      <c r="O32" s="36">
        <f>SUMIFS(СВЦЭМ!$C$39:$C$782,СВЦЭМ!$A$39:$A$782,$A32,СВЦЭМ!$B$39:$B$782,O$11)+'СЕТ СН'!$F$9+СВЦЭМ!$D$10+'СЕТ СН'!$F$6-'СЕТ СН'!$F$19</f>
        <v>2175.0430769599998</v>
      </c>
      <c r="P32" s="36">
        <f>SUMIFS(СВЦЭМ!$C$39:$C$782,СВЦЭМ!$A$39:$A$782,$A32,СВЦЭМ!$B$39:$B$782,P$11)+'СЕТ СН'!$F$9+СВЦЭМ!$D$10+'СЕТ СН'!$F$6-'СЕТ СН'!$F$19</f>
        <v>2190.7410960399998</v>
      </c>
      <c r="Q32" s="36">
        <f>SUMIFS(СВЦЭМ!$C$39:$C$782,СВЦЭМ!$A$39:$A$782,$A32,СВЦЭМ!$B$39:$B$782,Q$11)+'СЕТ СН'!$F$9+СВЦЭМ!$D$10+'СЕТ СН'!$F$6-'СЕТ СН'!$F$19</f>
        <v>2201.60984065</v>
      </c>
      <c r="R32" s="36">
        <f>SUMIFS(СВЦЭМ!$C$39:$C$782,СВЦЭМ!$A$39:$A$782,$A32,СВЦЭМ!$B$39:$B$782,R$11)+'СЕТ СН'!$F$9+СВЦЭМ!$D$10+'СЕТ СН'!$F$6-'СЕТ СН'!$F$19</f>
        <v>2192.22390167</v>
      </c>
      <c r="S32" s="36">
        <f>SUMIFS(СВЦЭМ!$C$39:$C$782,СВЦЭМ!$A$39:$A$782,$A32,СВЦЭМ!$B$39:$B$782,S$11)+'СЕТ СН'!$F$9+СВЦЭМ!$D$10+'СЕТ СН'!$F$6-'СЕТ СН'!$F$19</f>
        <v>2162.3511180800001</v>
      </c>
      <c r="T32" s="36">
        <f>SUMIFS(СВЦЭМ!$C$39:$C$782,СВЦЭМ!$A$39:$A$782,$A32,СВЦЭМ!$B$39:$B$782,T$11)+'СЕТ СН'!$F$9+СВЦЭМ!$D$10+'СЕТ СН'!$F$6-'СЕТ СН'!$F$19</f>
        <v>2113.79664895</v>
      </c>
      <c r="U32" s="36">
        <f>SUMIFS(СВЦЭМ!$C$39:$C$782,СВЦЭМ!$A$39:$A$782,$A32,СВЦЭМ!$B$39:$B$782,U$11)+'СЕТ СН'!$F$9+СВЦЭМ!$D$10+'СЕТ СН'!$F$6-'СЕТ СН'!$F$19</f>
        <v>2104.2111718599999</v>
      </c>
      <c r="V32" s="36">
        <f>SUMIFS(СВЦЭМ!$C$39:$C$782,СВЦЭМ!$A$39:$A$782,$A32,СВЦЭМ!$B$39:$B$782,V$11)+'СЕТ СН'!$F$9+СВЦЭМ!$D$10+'СЕТ СН'!$F$6-'СЕТ СН'!$F$19</f>
        <v>2121.6801688399996</v>
      </c>
      <c r="W32" s="36">
        <f>SUMIFS(СВЦЭМ!$C$39:$C$782,СВЦЭМ!$A$39:$A$782,$A32,СВЦЭМ!$B$39:$B$782,W$11)+'СЕТ СН'!$F$9+СВЦЭМ!$D$10+'СЕТ СН'!$F$6-'СЕТ СН'!$F$19</f>
        <v>2147.4536146599999</v>
      </c>
      <c r="X32" s="36">
        <f>SUMIFS(СВЦЭМ!$C$39:$C$782,СВЦЭМ!$A$39:$A$782,$A32,СВЦЭМ!$B$39:$B$782,X$11)+'СЕТ СН'!$F$9+СВЦЭМ!$D$10+'СЕТ СН'!$F$6-'СЕТ СН'!$F$19</f>
        <v>2188.4213669199999</v>
      </c>
      <c r="Y32" s="36">
        <f>SUMIFS(СВЦЭМ!$C$39:$C$782,СВЦЭМ!$A$39:$A$782,$A32,СВЦЭМ!$B$39:$B$782,Y$11)+'СЕТ СН'!$F$9+СВЦЭМ!$D$10+'СЕТ СН'!$F$6-'СЕТ СН'!$F$19</f>
        <v>2212.5890429699998</v>
      </c>
    </row>
    <row r="33" spans="1:25" ht="15.75" x14ac:dyDescent="0.2">
      <c r="A33" s="35">
        <f t="shared" si="0"/>
        <v>45344</v>
      </c>
      <c r="B33" s="36">
        <f>SUMIFS(СВЦЭМ!$C$39:$C$782,СВЦЭМ!$A$39:$A$782,$A33,СВЦЭМ!$B$39:$B$782,B$11)+'СЕТ СН'!$F$9+СВЦЭМ!$D$10+'СЕТ СН'!$F$6-'СЕТ СН'!$F$19</f>
        <v>2239.4127616400001</v>
      </c>
      <c r="C33" s="36">
        <f>SUMIFS(СВЦЭМ!$C$39:$C$782,СВЦЭМ!$A$39:$A$782,$A33,СВЦЭМ!$B$39:$B$782,C$11)+'СЕТ СН'!$F$9+СВЦЭМ!$D$10+'СЕТ СН'!$F$6-'СЕТ СН'!$F$19</f>
        <v>2284.8920769199999</v>
      </c>
      <c r="D33" s="36">
        <f>SUMIFS(СВЦЭМ!$C$39:$C$782,СВЦЭМ!$A$39:$A$782,$A33,СВЦЭМ!$B$39:$B$782,D$11)+'СЕТ СН'!$F$9+СВЦЭМ!$D$10+'СЕТ СН'!$F$6-'СЕТ СН'!$F$19</f>
        <v>2297.3811562699998</v>
      </c>
      <c r="E33" s="36">
        <f>SUMIFS(СВЦЭМ!$C$39:$C$782,СВЦЭМ!$A$39:$A$782,$A33,СВЦЭМ!$B$39:$B$782,E$11)+'СЕТ СН'!$F$9+СВЦЭМ!$D$10+'СЕТ СН'!$F$6-'СЕТ СН'!$F$19</f>
        <v>2307.1027521000001</v>
      </c>
      <c r="F33" s="36">
        <f>SUMIFS(СВЦЭМ!$C$39:$C$782,СВЦЭМ!$A$39:$A$782,$A33,СВЦЭМ!$B$39:$B$782,F$11)+'СЕТ СН'!$F$9+СВЦЭМ!$D$10+'СЕТ СН'!$F$6-'СЕТ СН'!$F$19</f>
        <v>2303.4939213899997</v>
      </c>
      <c r="G33" s="36">
        <f>SUMIFS(СВЦЭМ!$C$39:$C$782,СВЦЭМ!$A$39:$A$782,$A33,СВЦЭМ!$B$39:$B$782,G$11)+'СЕТ СН'!$F$9+СВЦЭМ!$D$10+'СЕТ СН'!$F$6-'СЕТ СН'!$F$19</f>
        <v>2285.29939685</v>
      </c>
      <c r="H33" s="36">
        <f>SUMIFS(СВЦЭМ!$C$39:$C$782,СВЦЭМ!$A$39:$A$782,$A33,СВЦЭМ!$B$39:$B$782,H$11)+'СЕТ СН'!$F$9+СВЦЭМ!$D$10+'СЕТ СН'!$F$6-'СЕТ СН'!$F$19</f>
        <v>2231.5844134600002</v>
      </c>
      <c r="I33" s="36">
        <f>SUMIFS(СВЦЭМ!$C$39:$C$782,СВЦЭМ!$A$39:$A$782,$A33,СВЦЭМ!$B$39:$B$782,I$11)+'СЕТ СН'!$F$9+СВЦЭМ!$D$10+'СЕТ СН'!$F$6-'СЕТ СН'!$F$19</f>
        <v>2177.8915329599999</v>
      </c>
      <c r="J33" s="36">
        <f>SUMIFS(СВЦЭМ!$C$39:$C$782,СВЦЭМ!$A$39:$A$782,$A33,СВЦЭМ!$B$39:$B$782,J$11)+'СЕТ СН'!$F$9+СВЦЭМ!$D$10+'СЕТ СН'!$F$6-'СЕТ СН'!$F$19</f>
        <v>2159.8918305499997</v>
      </c>
      <c r="K33" s="36">
        <f>SUMIFS(СВЦЭМ!$C$39:$C$782,СВЦЭМ!$A$39:$A$782,$A33,СВЦЭМ!$B$39:$B$782,K$11)+'СЕТ СН'!$F$9+СВЦЭМ!$D$10+'СЕТ СН'!$F$6-'СЕТ СН'!$F$19</f>
        <v>2139.5487936899999</v>
      </c>
      <c r="L33" s="36">
        <f>SUMIFS(СВЦЭМ!$C$39:$C$782,СВЦЭМ!$A$39:$A$782,$A33,СВЦЭМ!$B$39:$B$782,L$11)+'СЕТ СН'!$F$9+СВЦЭМ!$D$10+'СЕТ СН'!$F$6-'СЕТ СН'!$F$19</f>
        <v>2127.3302923599999</v>
      </c>
      <c r="M33" s="36">
        <f>SUMIFS(СВЦЭМ!$C$39:$C$782,СВЦЭМ!$A$39:$A$782,$A33,СВЦЭМ!$B$39:$B$782,M$11)+'СЕТ СН'!$F$9+СВЦЭМ!$D$10+'СЕТ СН'!$F$6-'СЕТ СН'!$F$19</f>
        <v>2162.9208101199997</v>
      </c>
      <c r="N33" s="36">
        <f>SUMIFS(СВЦЭМ!$C$39:$C$782,СВЦЭМ!$A$39:$A$782,$A33,СВЦЭМ!$B$39:$B$782,N$11)+'СЕТ СН'!$F$9+СВЦЭМ!$D$10+'СЕТ СН'!$F$6-'СЕТ СН'!$F$19</f>
        <v>2154.4593617300002</v>
      </c>
      <c r="O33" s="36">
        <f>SUMIFS(СВЦЭМ!$C$39:$C$782,СВЦЭМ!$A$39:$A$782,$A33,СВЦЭМ!$B$39:$B$782,O$11)+'СЕТ СН'!$F$9+СВЦЭМ!$D$10+'СЕТ СН'!$F$6-'СЕТ СН'!$F$19</f>
        <v>2210.5775379299998</v>
      </c>
      <c r="P33" s="36">
        <f>SUMIFS(СВЦЭМ!$C$39:$C$782,СВЦЭМ!$A$39:$A$782,$A33,СВЦЭМ!$B$39:$B$782,P$11)+'СЕТ СН'!$F$9+СВЦЭМ!$D$10+'СЕТ СН'!$F$6-'СЕТ СН'!$F$19</f>
        <v>2213.6387651599998</v>
      </c>
      <c r="Q33" s="36">
        <f>SUMIFS(СВЦЭМ!$C$39:$C$782,СВЦЭМ!$A$39:$A$782,$A33,СВЦЭМ!$B$39:$B$782,Q$11)+'СЕТ СН'!$F$9+СВЦЭМ!$D$10+'СЕТ СН'!$F$6-'СЕТ СН'!$F$19</f>
        <v>2227.6134152300001</v>
      </c>
      <c r="R33" s="36">
        <f>SUMIFS(СВЦЭМ!$C$39:$C$782,СВЦЭМ!$A$39:$A$782,$A33,СВЦЭМ!$B$39:$B$782,R$11)+'СЕТ СН'!$F$9+СВЦЭМ!$D$10+'СЕТ СН'!$F$6-'СЕТ СН'!$F$19</f>
        <v>2232.2060319900002</v>
      </c>
      <c r="S33" s="36">
        <f>SUMIFS(СВЦЭМ!$C$39:$C$782,СВЦЭМ!$A$39:$A$782,$A33,СВЦЭМ!$B$39:$B$782,S$11)+'СЕТ СН'!$F$9+СВЦЭМ!$D$10+'СЕТ СН'!$F$6-'СЕТ СН'!$F$19</f>
        <v>2224.85679841</v>
      </c>
      <c r="T33" s="36">
        <f>SUMIFS(СВЦЭМ!$C$39:$C$782,СВЦЭМ!$A$39:$A$782,$A33,СВЦЭМ!$B$39:$B$782,T$11)+'СЕТ СН'!$F$9+СВЦЭМ!$D$10+'СЕТ СН'!$F$6-'СЕТ СН'!$F$19</f>
        <v>2161.4976560099999</v>
      </c>
      <c r="U33" s="36">
        <f>SUMIFS(СВЦЭМ!$C$39:$C$782,СВЦЭМ!$A$39:$A$782,$A33,СВЦЭМ!$B$39:$B$782,U$11)+'СЕТ СН'!$F$9+СВЦЭМ!$D$10+'СЕТ СН'!$F$6-'СЕТ СН'!$F$19</f>
        <v>2137.9137541499999</v>
      </c>
      <c r="V33" s="36">
        <f>SUMIFS(СВЦЭМ!$C$39:$C$782,СВЦЭМ!$A$39:$A$782,$A33,СВЦЭМ!$B$39:$B$782,V$11)+'СЕТ СН'!$F$9+СВЦЭМ!$D$10+'СЕТ СН'!$F$6-'СЕТ СН'!$F$19</f>
        <v>2147.9507764</v>
      </c>
      <c r="W33" s="36">
        <f>SUMIFS(СВЦЭМ!$C$39:$C$782,СВЦЭМ!$A$39:$A$782,$A33,СВЦЭМ!$B$39:$B$782,W$11)+'СЕТ СН'!$F$9+СВЦЭМ!$D$10+'СЕТ СН'!$F$6-'СЕТ СН'!$F$19</f>
        <v>2161.05906091</v>
      </c>
      <c r="X33" s="36">
        <f>SUMIFS(СВЦЭМ!$C$39:$C$782,СВЦЭМ!$A$39:$A$782,$A33,СВЦЭМ!$B$39:$B$782,X$11)+'СЕТ СН'!$F$9+СВЦЭМ!$D$10+'СЕТ СН'!$F$6-'СЕТ СН'!$F$19</f>
        <v>2173.2886769900001</v>
      </c>
      <c r="Y33" s="36">
        <f>SUMIFS(СВЦЭМ!$C$39:$C$782,СВЦЭМ!$A$39:$A$782,$A33,СВЦЭМ!$B$39:$B$782,Y$11)+'СЕТ СН'!$F$9+СВЦЭМ!$D$10+'СЕТ СН'!$F$6-'СЕТ СН'!$F$19</f>
        <v>2185.6808395200001</v>
      </c>
    </row>
    <row r="34" spans="1:25" ht="15.75" x14ac:dyDescent="0.2">
      <c r="A34" s="35">
        <f t="shared" si="0"/>
        <v>45345</v>
      </c>
      <c r="B34" s="36">
        <f>SUMIFS(СВЦЭМ!$C$39:$C$782,СВЦЭМ!$A$39:$A$782,$A34,СВЦЭМ!$B$39:$B$782,B$11)+'СЕТ СН'!$F$9+СВЦЭМ!$D$10+'СЕТ СН'!$F$6-'СЕТ СН'!$F$19</f>
        <v>2248.3523104800001</v>
      </c>
      <c r="C34" s="36">
        <f>SUMIFS(СВЦЭМ!$C$39:$C$782,СВЦЭМ!$A$39:$A$782,$A34,СВЦЭМ!$B$39:$B$782,C$11)+'СЕТ СН'!$F$9+СВЦЭМ!$D$10+'СЕТ СН'!$F$6-'СЕТ СН'!$F$19</f>
        <v>2267.7776414499999</v>
      </c>
      <c r="D34" s="36">
        <f>SUMIFS(СВЦЭМ!$C$39:$C$782,СВЦЭМ!$A$39:$A$782,$A34,СВЦЭМ!$B$39:$B$782,D$11)+'СЕТ СН'!$F$9+СВЦЭМ!$D$10+'СЕТ СН'!$F$6-'СЕТ СН'!$F$19</f>
        <v>2275.17651897</v>
      </c>
      <c r="E34" s="36">
        <f>SUMIFS(СВЦЭМ!$C$39:$C$782,СВЦЭМ!$A$39:$A$782,$A34,СВЦЭМ!$B$39:$B$782,E$11)+'СЕТ СН'!$F$9+СВЦЭМ!$D$10+'СЕТ СН'!$F$6-'СЕТ СН'!$F$19</f>
        <v>2294.2521486999999</v>
      </c>
      <c r="F34" s="36">
        <f>SUMIFS(СВЦЭМ!$C$39:$C$782,СВЦЭМ!$A$39:$A$782,$A34,СВЦЭМ!$B$39:$B$782,F$11)+'СЕТ СН'!$F$9+СВЦЭМ!$D$10+'СЕТ СН'!$F$6-'СЕТ СН'!$F$19</f>
        <v>2296.99777842</v>
      </c>
      <c r="G34" s="36">
        <f>SUMIFS(СВЦЭМ!$C$39:$C$782,СВЦЭМ!$A$39:$A$782,$A34,СВЦЭМ!$B$39:$B$782,G$11)+'СЕТ СН'!$F$9+СВЦЭМ!$D$10+'СЕТ СН'!$F$6-'СЕТ СН'!$F$19</f>
        <v>2257.7831711399999</v>
      </c>
      <c r="H34" s="36">
        <f>SUMIFS(СВЦЭМ!$C$39:$C$782,СВЦЭМ!$A$39:$A$782,$A34,СВЦЭМ!$B$39:$B$782,H$11)+'СЕТ СН'!$F$9+СВЦЭМ!$D$10+'СЕТ СН'!$F$6-'СЕТ СН'!$F$19</f>
        <v>2265.7947207100001</v>
      </c>
      <c r="I34" s="36">
        <f>SUMIFS(СВЦЭМ!$C$39:$C$782,СВЦЭМ!$A$39:$A$782,$A34,СВЦЭМ!$B$39:$B$782,I$11)+'СЕТ СН'!$F$9+СВЦЭМ!$D$10+'СЕТ СН'!$F$6-'СЕТ СН'!$F$19</f>
        <v>2248.5149627599999</v>
      </c>
      <c r="J34" s="36">
        <f>SUMIFS(СВЦЭМ!$C$39:$C$782,СВЦЭМ!$A$39:$A$782,$A34,СВЦЭМ!$B$39:$B$782,J$11)+'СЕТ СН'!$F$9+СВЦЭМ!$D$10+'СЕТ СН'!$F$6-'СЕТ СН'!$F$19</f>
        <v>2184.6309120299998</v>
      </c>
      <c r="K34" s="36">
        <f>SUMIFS(СВЦЭМ!$C$39:$C$782,СВЦЭМ!$A$39:$A$782,$A34,СВЦЭМ!$B$39:$B$782,K$11)+'СЕТ СН'!$F$9+СВЦЭМ!$D$10+'СЕТ СН'!$F$6-'СЕТ СН'!$F$19</f>
        <v>2131.4151921600001</v>
      </c>
      <c r="L34" s="36">
        <f>SUMIFS(СВЦЭМ!$C$39:$C$782,СВЦЭМ!$A$39:$A$782,$A34,СВЦЭМ!$B$39:$B$782,L$11)+'СЕТ СН'!$F$9+СВЦЭМ!$D$10+'СЕТ СН'!$F$6-'СЕТ СН'!$F$19</f>
        <v>2113.9442723800003</v>
      </c>
      <c r="M34" s="36">
        <f>SUMIFS(СВЦЭМ!$C$39:$C$782,СВЦЭМ!$A$39:$A$782,$A34,СВЦЭМ!$B$39:$B$782,M$11)+'СЕТ СН'!$F$9+СВЦЭМ!$D$10+'СЕТ СН'!$F$6-'СЕТ СН'!$F$19</f>
        <v>2122.2703193399998</v>
      </c>
      <c r="N34" s="36">
        <f>SUMIFS(СВЦЭМ!$C$39:$C$782,СВЦЭМ!$A$39:$A$782,$A34,СВЦЭМ!$B$39:$B$782,N$11)+'СЕТ СН'!$F$9+СВЦЭМ!$D$10+'СЕТ СН'!$F$6-'СЕТ СН'!$F$19</f>
        <v>2114.4044530700003</v>
      </c>
      <c r="O34" s="36">
        <f>SUMIFS(СВЦЭМ!$C$39:$C$782,СВЦЭМ!$A$39:$A$782,$A34,СВЦЭМ!$B$39:$B$782,O$11)+'СЕТ СН'!$F$9+СВЦЭМ!$D$10+'СЕТ СН'!$F$6-'СЕТ СН'!$F$19</f>
        <v>2150.7547573799998</v>
      </c>
      <c r="P34" s="36">
        <f>SUMIFS(СВЦЭМ!$C$39:$C$782,СВЦЭМ!$A$39:$A$782,$A34,СВЦЭМ!$B$39:$B$782,P$11)+'СЕТ СН'!$F$9+СВЦЭМ!$D$10+'СЕТ СН'!$F$6-'СЕТ СН'!$F$19</f>
        <v>2170.3032948699997</v>
      </c>
      <c r="Q34" s="36">
        <f>SUMIFS(СВЦЭМ!$C$39:$C$782,СВЦЭМ!$A$39:$A$782,$A34,СВЦЭМ!$B$39:$B$782,Q$11)+'СЕТ СН'!$F$9+СВЦЭМ!$D$10+'СЕТ СН'!$F$6-'СЕТ СН'!$F$19</f>
        <v>2184.2188581300002</v>
      </c>
      <c r="R34" s="36">
        <f>SUMIFS(СВЦЭМ!$C$39:$C$782,СВЦЭМ!$A$39:$A$782,$A34,СВЦЭМ!$B$39:$B$782,R$11)+'СЕТ СН'!$F$9+СВЦЭМ!$D$10+'СЕТ СН'!$F$6-'СЕТ СН'!$F$19</f>
        <v>2194.9485887999999</v>
      </c>
      <c r="S34" s="36">
        <f>SUMIFS(СВЦЭМ!$C$39:$C$782,СВЦЭМ!$A$39:$A$782,$A34,СВЦЭМ!$B$39:$B$782,S$11)+'СЕТ СН'!$F$9+СВЦЭМ!$D$10+'СЕТ СН'!$F$6-'СЕТ СН'!$F$19</f>
        <v>2162.3396020300002</v>
      </c>
      <c r="T34" s="36">
        <f>SUMIFS(СВЦЭМ!$C$39:$C$782,СВЦЭМ!$A$39:$A$782,$A34,СВЦЭМ!$B$39:$B$782,T$11)+'СЕТ СН'!$F$9+СВЦЭМ!$D$10+'СЕТ СН'!$F$6-'СЕТ СН'!$F$19</f>
        <v>2128.3218563999999</v>
      </c>
      <c r="U34" s="36">
        <f>SUMIFS(СВЦЭМ!$C$39:$C$782,СВЦЭМ!$A$39:$A$782,$A34,СВЦЭМ!$B$39:$B$782,U$11)+'СЕТ СН'!$F$9+СВЦЭМ!$D$10+'СЕТ СН'!$F$6-'СЕТ СН'!$F$19</f>
        <v>2095.5389520500003</v>
      </c>
      <c r="V34" s="36">
        <f>SUMIFS(СВЦЭМ!$C$39:$C$782,СВЦЭМ!$A$39:$A$782,$A34,СВЦЭМ!$B$39:$B$782,V$11)+'СЕТ СН'!$F$9+СВЦЭМ!$D$10+'СЕТ СН'!$F$6-'СЕТ СН'!$F$19</f>
        <v>2109.50717837</v>
      </c>
      <c r="W34" s="36">
        <f>SUMIFS(СВЦЭМ!$C$39:$C$782,СВЦЭМ!$A$39:$A$782,$A34,СВЦЭМ!$B$39:$B$782,W$11)+'СЕТ СН'!$F$9+СВЦЭМ!$D$10+'СЕТ СН'!$F$6-'СЕТ СН'!$F$19</f>
        <v>2134.63605366</v>
      </c>
      <c r="X34" s="36">
        <f>SUMIFS(СВЦЭМ!$C$39:$C$782,СВЦЭМ!$A$39:$A$782,$A34,СВЦЭМ!$B$39:$B$782,X$11)+'СЕТ СН'!$F$9+СВЦЭМ!$D$10+'СЕТ СН'!$F$6-'СЕТ СН'!$F$19</f>
        <v>2144.5972923300001</v>
      </c>
      <c r="Y34" s="36">
        <f>SUMIFS(СВЦЭМ!$C$39:$C$782,СВЦЭМ!$A$39:$A$782,$A34,СВЦЭМ!$B$39:$B$782,Y$11)+'СЕТ СН'!$F$9+СВЦЭМ!$D$10+'СЕТ СН'!$F$6-'СЕТ СН'!$F$19</f>
        <v>2183.5289253299998</v>
      </c>
    </row>
    <row r="35" spans="1:25" ht="15.75" x14ac:dyDescent="0.2">
      <c r="A35" s="35">
        <f t="shared" si="0"/>
        <v>45346</v>
      </c>
      <c r="B35" s="36">
        <f>SUMIFS(СВЦЭМ!$C$39:$C$782,СВЦЭМ!$A$39:$A$782,$A35,СВЦЭМ!$B$39:$B$782,B$11)+'СЕТ СН'!$F$9+СВЦЭМ!$D$10+'СЕТ СН'!$F$6-'СЕТ СН'!$F$19</f>
        <v>2193.0339201199999</v>
      </c>
      <c r="C35" s="36">
        <f>SUMIFS(СВЦЭМ!$C$39:$C$782,СВЦЭМ!$A$39:$A$782,$A35,СВЦЭМ!$B$39:$B$782,C$11)+'СЕТ СН'!$F$9+СВЦЭМ!$D$10+'СЕТ СН'!$F$6-'СЕТ СН'!$F$19</f>
        <v>2233.3477359499998</v>
      </c>
      <c r="D35" s="36">
        <f>SUMIFS(СВЦЭМ!$C$39:$C$782,СВЦЭМ!$A$39:$A$782,$A35,СВЦЭМ!$B$39:$B$782,D$11)+'СЕТ СН'!$F$9+СВЦЭМ!$D$10+'СЕТ СН'!$F$6-'СЕТ СН'!$F$19</f>
        <v>2258.2846521400002</v>
      </c>
      <c r="E35" s="36">
        <f>SUMIFS(СВЦЭМ!$C$39:$C$782,СВЦЭМ!$A$39:$A$782,$A35,СВЦЭМ!$B$39:$B$782,E$11)+'СЕТ СН'!$F$9+СВЦЭМ!$D$10+'СЕТ СН'!$F$6-'СЕТ СН'!$F$19</f>
        <v>2266.3118817</v>
      </c>
      <c r="F35" s="36">
        <f>SUMIFS(СВЦЭМ!$C$39:$C$782,СВЦЭМ!$A$39:$A$782,$A35,СВЦЭМ!$B$39:$B$782,F$11)+'СЕТ СН'!$F$9+СВЦЭМ!$D$10+'СЕТ СН'!$F$6-'СЕТ СН'!$F$19</f>
        <v>2277.3735949000002</v>
      </c>
      <c r="G35" s="36">
        <f>SUMIFS(СВЦЭМ!$C$39:$C$782,СВЦЭМ!$A$39:$A$782,$A35,СВЦЭМ!$B$39:$B$782,G$11)+'СЕТ СН'!$F$9+СВЦЭМ!$D$10+'СЕТ СН'!$F$6-'СЕТ СН'!$F$19</f>
        <v>2249.70484622</v>
      </c>
      <c r="H35" s="36">
        <f>SUMIFS(СВЦЭМ!$C$39:$C$782,СВЦЭМ!$A$39:$A$782,$A35,СВЦЭМ!$B$39:$B$782,H$11)+'СЕТ СН'!$F$9+СВЦЭМ!$D$10+'СЕТ СН'!$F$6-'СЕТ СН'!$F$19</f>
        <v>2215.86151862</v>
      </c>
      <c r="I35" s="36">
        <f>SUMIFS(СВЦЭМ!$C$39:$C$782,СВЦЭМ!$A$39:$A$782,$A35,СВЦЭМ!$B$39:$B$782,I$11)+'СЕТ СН'!$F$9+СВЦЭМ!$D$10+'СЕТ СН'!$F$6-'СЕТ СН'!$F$19</f>
        <v>2122.2303761799999</v>
      </c>
      <c r="J35" s="36">
        <f>SUMIFS(СВЦЭМ!$C$39:$C$782,СВЦЭМ!$A$39:$A$782,$A35,СВЦЭМ!$B$39:$B$782,J$11)+'СЕТ СН'!$F$9+СВЦЭМ!$D$10+'СЕТ СН'!$F$6-'СЕТ СН'!$F$19</f>
        <v>2095.9591728400001</v>
      </c>
      <c r="K35" s="36">
        <f>SUMIFS(СВЦЭМ!$C$39:$C$782,СВЦЭМ!$A$39:$A$782,$A35,СВЦЭМ!$B$39:$B$782,K$11)+'СЕТ СН'!$F$9+СВЦЭМ!$D$10+'СЕТ СН'!$F$6-'СЕТ СН'!$F$19</f>
        <v>2037.3301429200001</v>
      </c>
      <c r="L35" s="36">
        <f>SUMIFS(СВЦЭМ!$C$39:$C$782,СВЦЭМ!$A$39:$A$782,$A35,СВЦЭМ!$B$39:$B$782,L$11)+'СЕТ СН'!$F$9+СВЦЭМ!$D$10+'СЕТ СН'!$F$6-'СЕТ СН'!$F$19</f>
        <v>2003.3190000499999</v>
      </c>
      <c r="M35" s="36">
        <f>SUMIFS(СВЦЭМ!$C$39:$C$782,СВЦЭМ!$A$39:$A$782,$A35,СВЦЭМ!$B$39:$B$782,M$11)+'СЕТ СН'!$F$9+СВЦЭМ!$D$10+'СЕТ СН'!$F$6-'СЕТ СН'!$F$19</f>
        <v>1995.73205549</v>
      </c>
      <c r="N35" s="36">
        <f>SUMIFS(СВЦЭМ!$C$39:$C$782,СВЦЭМ!$A$39:$A$782,$A35,СВЦЭМ!$B$39:$B$782,N$11)+'СЕТ СН'!$F$9+СВЦЭМ!$D$10+'СЕТ СН'!$F$6-'СЕТ СН'!$F$19</f>
        <v>2015.67915444</v>
      </c>
      <c r="O35" s="36">
        <f>SUMIFS(СВЦЭМ!$C$39:$C$782,СВЦЭМ!$A$39:$A$782,$A35,СВЦЭМ!$B$39:$B$782,O$11)+'СЕТ СН'!$F$9+СВЦЭМ!$D$10+'СЕТ СН'!$F$6-'СЕТ СН'!$F$19</f>
        <v>2040.8987398699999</v>
      </c>
      <c r="P35" s="36">
        <f>SUMIFS(СВЦЭМ!$C$39:$C$782,СВЦЭМ!$A$39:$A$782,$A35,СВЦЭМ!$B$39:$B$782,P$11)+'СЕТ СН'!$F$9+СВЦЭМ!$D$10+'СЕТ СН'!$F$6-'СЕТ СН'!$F$19</f>
        <v>2069.96463558</v>
      </c>
      <c r="Q35" s="36">
        <f>SUMIFS(СВЦЭМ!$C$39:$C$782,СВЦЭМ!$A$39:$A$782,$A35,СВЦЭМ!$B$39:$B$782,Q$11)+'СЕТ СН'!$F$9+СВЦЭМ!$D$10+'СЕТ СН'!$F$6-'СЕТ СН'!$F$19</f>
        <v>2090.4783266600002</v>
      </c>
      <c r="R35" s="36">
        <f>SUMIFS(СВЦЭМ!$C$39:$C$782,СВЦЭМ!$A$39:$A$782,$A35,СВЦЭМ!$B$39:$B$782,R$11)+'СЕТ СН'!$F$9+СВЦЭМ!$D$10+'СЕТ СН'!$F$6-'СЕТ СН'!$F$19</f>
        <v>2078.2203234100002</v>
      </c>
      <c r="S35" s="36">
        <f>SUMIFS(СВЦЭМ!$C$39:$C$782,СВЦЭМ!$A$39:$A$782,$A35,СВЦЭМ!$B$39:$B$782,S$11)+'СЕТ СН'!$F$9+СВЦЭМ!$D$10+'СЕТ СН'!$F$6-'СЕТ СН'!$F$19</f>
        <v>2068.98484551</v>
      </c>
      <c r="T35" s="36">
        <f>SUMIFS(СВЦЭМ!$C$39:$C$782,СВЦЭМ!$A$39:$A$782,$A35,СВЦЭМ!$B$39:$B$782,T$11)+'СЕТ СН'!$F$9+СВЦЭМ!$D$10+'СЕТ СН'!$F$6-'СЕТ СН'!$F$19</f>
        <v>2036.2403900100001</v>
      </c>
      <c r="U35" s="36">
        <f>SUMIFS(СВЦЭМ!$C$39:$C$782,СВЦЭМ!$A$39:$A$782,$A35,СВЦЭМ!$B$39:$B$782,U$11)+'СЕТ СН'!$F$9+СВЦЭМ!$D$10+'СЕТ СН'!$F$6-'СЕТ СН'!$F$19</f>
        <v>2012.84945066</v>
      </c>
      <c r="V35" s="36">
        <f>SUMIFS(СВЦЭМ!$C$39:$C$782,СВЦЭМ!$A$39:$A$782,$A35,СВЦЭМ!$B$39:$B$782,V$11)+'СЕТ СН'!$F$9+СВЦЭМ!$D$10+'СЕТ СН'!$F$6-'СЕТ СН'!$F$19</f>
        <v>2020.2671287200001</v>
      </c>
      <c r="W35" s="36">
        <f>SUMIFS(СВЦЭМ!$C$39:$C$782,СВЦЭМ!$A$39:$A$782,$A35,СВЦЭМ!$B$39:$B$782,W$11)+'СЕТ СН'!$F$9+СВЦЭМ!$D$10+'СЕТ СН'!$F$6-'СЕТ СН'!$F$19</f>
        <v>2015.1881111499999</v>
      </c>
      <c r="X35" s="36">
        <f>SUMIFS(СВЦЭМ!$C$39:$C$782,СВЦЭМ!$A$39:$A$782,$A35,СВЦЭМ!$B$39:$B$782,X$11)+'СЕТ СН'!$F$9+СВЦЭМ!$D$10+'СЕТ СН'!$F$6-'СЕТ СН'!$F$19</f>
        <v>2056.1955331200002</v>
      </c>
      <c r="Y35" s="36">
        <f>SUMIFS(СВЦЭМ!$C$39:$C$782,СВЦЭМ!$A$39:$A$782,$A35,СВЦЭМ!$B$39:$B$782,Y$11)+'СЕТ СН'!$F$9+СВЦЭМ!$D$10+'СЕТ СН'!$F$6-'СЕТ СН'!$F$19</f>
        <v>2085.30892666</v>
      </c>
    </row>
    <row r="36" spans="1:25" ht="15.75" x14ac:dyDescent="0.2">
      <c r="A36" s="35">
        <f t="shared" si="0"/>
        <v>45347</v>
      </c>
      <c r="B36" s="36">
        <f>SUMIFS(СВЦЭМ!$C$39:$C$782,СВЦЭМ!$A$39:$A$782,$A36,СВЦЭМ!$B$39:$B$782,B$11)+'СЕТ СН'!$F$9+СВЦЭМ!$D$10+'СЕТ СН'!$F$6-'СЕТ СН'!$F$19</f>
        <v>2164.5835364099999</v>
      </c>
      <c r="C36" s="36">
        <f>SUMIFS(СВЦЭМ!$C$39:$C$782,СВЦЭМ!$A$39:$A$782,$A36,СВЦЭМ!$B$39:$B$782,C$11)+'СЕТ СН'!$F$9+СВЦЭМ!$D$10+'СЕТ СН'!$F$6-'СЕТ СН'!$F$19</f>
        <v>2138.4563335799999</v>
      </c>
      <c r="D36" s="36">
        <f>SUMIFS(СВЦЭМ!$C$39:$C$782,СВЦЭМ!$A$39:$A$782,$A36,СВЦЭМ!$B$39:$B$782,D$11)+'СЕТ СН'!$F$9+СВЦЭМ!$D$10+'СЕТ СН'!$F$6-'СЕТ СН'!$F$19</f>
        <v>2152.4649746299997</v>
      </c>
      <c r="E36" s="36">
        <f>SUMIFS(СВЦЭМ!$C$39:$C$782,СВЦЭМ!$A$39:$A$782,$A36,СВЦЭМ!$B$39:$B$782,E$11)+'СЕТ СН'!$F$9+СВЦЭМ!$D$10+'СЕТ СН'!$F$6-'СЕТ СН'!$F$19</f>
        <v>2181.28250966</v>
      </c>
      <c r="F36" s="36">
        <f>SUMIFS(СВЦЭМ!$C$39:$C$782,СВЦЭМ!$A$39:$A$782,$A36,СВЦЭМ!$B$39:$B$782,F$11)+'СЕТ СН'!$F$9+СВЦЭМ!$D$10+'СЕТ СН'!$F$6-'СЕТ СН'!$F$19</f>
        <v>2178.7776399899999</v>
      </c>
      <c r="G36" s="36">
        <f>SUMIFS(СВЦЭМ!$C$39:$C$782,СВЦЭМ!$A$39:$A$782,$A36,СВЦЭМ!$B$39:$B$782,G$11)+'СЕТ СН'!$F$9+СВЦЭМ!$D$10+'СЕТ СН'!$F$6-'СЕТ СН'!$F$19</f>
        <v>2161.2894929600002</v>
      </c>
      <c r="H36" s="36">
        <f>SUMIFS(СВЦЭМ!$C$39:$C$782,СВЦЭМ!$A$39:$A$782,$A36,СВЦЭМ!$B$39:$B$782,H$11)+'СЕТ СН'!$F$9+СВЦЭМ!$D$10+'СЕТ СН'!$F$6-'СЕТ СН'!$F$19</f>
        <v>2133.0919272799997</v>
      </c>
      <c r="I36" s="36">
        <f>SUMIFS(СВЦЭМ!$C$39:$C$782,СВЦЭМ!$A$39:$A$782,$A36,СВЦЭМ!$B$39:$B$782,I$11)+'СЕТ СН'!$F$9+СВЦЭМ!$D$10+'СЕТ СН'!$F$6-'СЕТ СН'!$F$19</f>
        <v>2139.5559387399999</v>
      </c>
      <c r="J36" s="36">
        <f>SUMIFS(СВЦЭМ!$C$39:$C$782,СВЦЭМ!$A$39:$A$782,$A36,СВЦЭМ!$B$39:$B$782,J$11)+'СЕТ СН'!$F$9+СВЦЭМ!$D$10+'СЕТ СН'!$F$6-'СЕТ СН'!$F$19</f>
        <v>1986.8408542499999</v>
      </c>
      <c r="K36" s="36">
        <f>SUMIFS(СВЦЭМ!$C$39:$C$782,СВЦЭМ!$A$39:$A$782,$A36,СВЦЭМ!$B$39:$B$782,K$11)+'СЕТ СН'!$F$9+СВЦЭМ!$D$10+'СЕТ СН'!$F$6-'СЕТ СН'!$F$19</f>
        <v>1942.2549642199999</v>
      </c>
      <c r="L36" s="36">
        <f>SUMIFS(СВЦЭМ!$C$39:$C$782,СВЦЭМ!$A$39:$A$782,$A36,СВЦЭМ!$B$39:$B$782,L$11)+'СЕТ СН'!$F$9+СВЦЭМ!$D$10+'СЕТ СН'!$F$6-'СЕТ СН'!$F$19</f>
        <v>1906.19182581</v>
      </c>
      <c r="M36" s="36">
        <f>SUMIFS(СВЦЭМ!$C$39:$C$782,СВЦЭМ!$A$39:$A$782,$A36,СВЦЭМ!$B$39:$B$782,M$11)+'СЕТ СН'!$F$9+СВЦЭМ!$D$10+'СЕТ СН'!$F$6-'СЕТ СН'!$F$19</f>
        <v>1907.2016300299999</v>
      </c>
      <c r="N36" s="36">
        <f>SUMIFS(СВЦЭМ!$C$39:$C$782,СВЦЭМ!$A$39:$A$782,$A36,СВЦЭМ!$B$39:$B$782,N$11)+'СЕТ СН'!$F$9+СВЦЭМ!$D$10+'СЕТ СН'!$F$6-'СЕТ СН'!$F$19</f>
        <v>1920.7137415899999</v>
      </c>
      <c r="O36" s="36">
        <f>SUMIFS(СВЦЭМ!$C$39:$C$782,СВЦЭМ!$A$39:$A$782,$A36,СВЦЭМ!$B$39:$B$782,O$11)+'СЕТ СН'!$F$9+СВЦЭМ!$D$10+'СЕТ СН'!$F$6-'СЕТ СН'!$F$19</f>
        <v>1961.04270215</v>
      </c>
      <c r="P36" s="36">
        <f>SUMIFS(СВЦЭМ!$C$39:$C$782,СВЦЭМ!$A$39:$A$782,$A36,СВЦЭМ!$B$39:$B$782,P$11)+'СЕТ СН'!$F$9+СВЦЭМ!$D$10+'СЕТ СН'!$F$6-'СЕТ СН'!$F$19</f>
        <v>1983.01426358</v>
      </c>
      <c r="Q36" s="36">
        <f>SUMIFS(СВЦЭМ!$C$39:$C$782,СВЦЭМ!$A$39:$A$782,$A36,СВЦЭМ!$B$39:$B$782,Q$11)+'СЕТ СН'!$F$9+СВЦЭМ!$D$10+'СЕТ СН'!$F$6-'СЕТ СН'!$F$19</f>
        <v>2011.98761997</v>
      </c>
      <c r="R36" s="36">
        <f>SUMIFS(СВЦЭМ!$C$39:$C$782,СВЦЭМ!$A$39:$A$782,$A36,СВЦЭМ!$B$39:$B$782,R$11)+'СЕТ СН'!$F$9+СВЦЭМ!$D$10+'СЕТ СН'!$F$6-'СЕТ СН'!$F$19</f>
        <v>2011.5068480899999</v>
      </c>
      <c r="S36" s="36">
        <f>SUMIFS(СВЦЭМ!$C$39:$C$782,СВЦЭМ!$A$39:$A$782,$A36,СВЦЭМ!$B$39:$B$782,S$11)+'СЕТ СН'!$F$9+СВЦЭМ!$D$10+'СЕТ СН'!$F$6-'СЕТ СН'!$F$19</f>
        <v>2004.63855982</v>
      </c>
      <c r="T36" s="36">
        <f>SUMIFS(СВЦЭМ!$C$39:$C$782,СВЦЭМ!$A$39:$A$782,$A36,СВЦЭМ!$B$39:$B$782,T$11)+'СЕТ СН'!$F$9+СВЦЭМ!$D$10+'СЕТ СН'!$F$6-'СЕТ СН'!$F$19</f>
        <v>1955.22674237</v>
      </c>
      <c r="U36" s="36">
        <f>SUMIFS(СВЦЭМ!$C$39:$C$782,СВЦЭМ!$A$39:$A$782,$A36,СВЦЭМ!$B$39:$B$782,U$11)+'СЕТ СН'!$F$9+СВЦЭМ!$D$10+'СЕТ СН'!$F$6-'СЕТ СН'!$F$19</f>
        <v>1912.5912447000001</v>
      </c>
      <c r="V36" s="36">
        <f>SUMIFS(СВЦЭМ!$C$39:$C$782,СВЦЭМ!$A$39:$A$782,$A36,СВЦЭМ!$B$39:$B$782,V$11)+'СЕТ СН'!$F$9+СВЦЭМ!$D$10+'СЕТ СН'!$F$6-'СЕТ СН'!$F$19</f>
        <v>2067.6847726999999</v>
      </c>
      <c r="W36" s="36">
        <f>SUMIFS(СВЦЭМ!$C$39:$C$782,СВЦЭМ!$A$39:$A$782,$A36,СВЦЭМ!$B$39:$B$782,W$11)+'СЕТ СН'!$F$9+СВЦЭМ!$D$10+'СЕТ СН'!$F$6-'СЕТ СН'!$F$19</f>
        <v>2070.7975341199999</v>
      </c>
      <c r="X36" s="36">
        <f>SUMIFS(СВЦЭМ!$C$39:$C$782,СВЦЭМ!$A$39:$A$782,$A36,СВЦЭМ!$B$39:$B$782,X$11)+'СЕТ СН'!$F$9+СВЦЭМ!$D$10+'СЕТ СН'!$F$6-'СЕТ СН'!$F$19</f>
        <v>2101.04473994</v>
      </c>
      <c r="Y36" s="36">
        <f>SUMIFS(СВЦЭМ!$C$39:$C$782,СВЦЭМ!$A$39:$A$782,$A36,СВЦЭМ!$B$39:$B$782,Y$11)+'СЕТ СН'!$F$9+СВЦЭМ!$D$10+'СЕТ СН'!$F$6-'СЕТ СН'!$F$19</f>
        <v>2114.4230524099999</v>
      </c>
    </row>
    <row r="37" spans="1:25" ht="15.75" x14ac:dyDescent="0.2">
      <c r="A37" s="35">
        <f t="shared" si="0"/>
        <v>45348</v>
      </c>
      <c r="B37" s="36">
        <f>SUMIFS(СВЦЭМ!$C$39:$C$782,СВЦЭМ!$A$39:$A$782,$A37,СВЦЭМ!$B$39:$B$782,B$11)+'СЕТ СН'!$F$9+СВЦЭМ!$D$10+'СЕТ СН'!$F$6-'СЕТ СН'!$F$19</f>
        <v>2108.34229465</v>
      </c>
      <c r="C37" s="36">
        <f>SUMIFS(СВЦЭМ!$C$39:$C$782,СВЦЭМ!$A$39:$A$782,$A37,СВЦЭМ!$B$39:$B$782,C$11)+'СЕТ СН'!$F$9+СВЦЭМ!$D$10+'СЕТ СН'!$F$6-'СЕТ СН'!$F$19</f>
        <v>2161.70250059</v>
      </c>
      <c r="D37" s="36">
        <f>SUMIFS(СВЦЭМ!$C$39:$C$782,СВЦЭМ!$A$39:$A$782,$A37,СВЦЭМ!$B$39:$B$782,D$11)+'СЕТ СН'!$F$9+СВЦЭМ!$D$10+'СЕТ СН'!$F$6-'СЕТ СН'!$F$19</f>
        <v>2188.8651849100002</v>
      </c>
      <c r="E37" s="36">
        <f>SUMIFS(СВЦЭМ!$C$39:$C$782,СВЦЭМ!$A$39:$A$782,$A37,СВЦЭМ!$B$39:$B$782,E$11)+'СЕТ СН'!$F$9+СВЦЭМ!$D$10+'СЕТ СН'!$F$6-'СЕТ СН'!$F$19</f>
        <v>2171.8637609499997</v>
      </c>
      <c r="F37" s="36">
        <f>SUMIFS(СВЦЭМ!$C$39:$C$782,СВЦЭМ!$A$39:$A$782,$A37,СВЦЭМ!$B$39:$B$782,F$11)+'СЕТ СН'!$F$9+СВЦЭМ!$D$10+'СЕТ СН'!$F$6-'СЕТ СН'!$F$19</f>
        <v>2175.9371416899999</v>
      </c>
      <c r="G37" s="36">
        <f>SUMIFS(СВЦЭМ!$C$39:$C$782,СВЦЭМ!$A$39:$A$782,$A37,СВЦЭМ!$B$39:$B$782,G$11)+'СЕТ СН'!$F$9+СВЦЭМ!$D$10+'СЕТ СН'!$F$6-'СЕТ СН'!$F$19</f>
        <v>2235.6368729000001</v>
      </c>
      <c r="H37" s="36">
        <f>SUMIFS(СВЦЭМ!$C$39:$C$782,СВЦЭМ!$A$39:$A$782,$A37,СВЦЭМ!$B$39:$B$782,H$11)+'СЕТ СН'!$F$9+СВЦЭМ!$D$10+'СЕТ СН'!$F$6-'СЕТ СН'!$F$19</f>
        <v>2132.1417996800001</v>
      </c>
      <c r="I37" s="36">
        <f>SUMIFS(СВЦЭМ!$C$39:$C$782,СВЦЭМ!$A$39:$A$782,$A37,СВЦЭМ!$B$39:$B$782,I$11)+'СЕТ СН'!$F$9+СВЦЭМ!$D$10+'СЕТ СН'!$F$6-'СЕТ СН'!$F$19</f>
        <v>2069.7576595</v>
      </c>
      <c r="J37" s="36">
        <f>SUMIFS(СВЦЭМ!$C$39:$C$782,СВЦЭМ!$A$39:$A$782,$A37,СВЦЭМ!$B$39:$B$782,J$11)+'СЕТ СН'!$F$9+СВЦЭМ!$D$10+'СЕТ СН'!$F$6-'СЕТ СН'!$F$19</f>
        <v>2036.06670136</v>
      </c>
      <c r="K37" s="36">
        <f>SUMIFS(СВЦЭМ!$C$39:$C$782,СВЦЭМ!$A$39:$A$782,$A37,СВЦЭМ!$B$39:$B$782,K$11)+'СЕТ СН'!$F$9+СВЦЭМ!$D$10+'СЕТ СН'!$F$6-'СЕТ СН'!$F$19</f>
        <v>2046.9777060399999</v>
      </c>
      <c r="L37" s="36">
        <f>SUMIFS(СВЦЭМ!$C$39:$C$782,СВЦЭМ!$A$39:$A$782,$A37,СВЦЭМ!$B$39:$B$782,L$11)+'СЕТ СН'!$F$9+СВЦЭМ!$D$10+'СЕТ СН'!$F$6-'СЕТ СН'!$F$19</f>
        <v>2045.2838503</v>
      </c>
      <c r="M37" s="36">
        <f>SUMIFS(СВЦЭМ!$C$39:$C$782,СВЦЭМ!$A$39:$A$782,$A37,СВЦЭМ!$B$39:$B$782,M$11)+'СЕТ СН'!$F$9+СВЦЭМ!$D$10+'СЕТ СН'!$F$6-'СЕТ СН'!$F$19</f>
        <v>2053.8720212600001</v>
      </c>
      <c r="N37" s="36">
        <f>SUMIFS(СВЦЭМ!$C$39:$C$782,СВЦЭМ!$A$39:$A$782,$A37,СВЦЭМ!$B$39:$B$782,N$11)+'СЕТ СН'!$F$9+СВЦЭМ!$D$10+'СЕТ СН'!$F$6-'СЕТ СН'!$F$19</f>
        <v>2051.7039665000002</v>
      </c>
      <c r="O37" s="36">
        <f>SUMIFS(СВЦЭМ!$C$39:$C$782,СВЦЭМ!$A$39:$A$782,$A37,СВЦЭМ!$B$39:$B$782,O$11)+'СЕТ СН'!$F$9+СВЦЭМ!$D$10+'СЕТ СН'!$F$6-'СЕТ СН'!$F$19</f>
        <v>2099.1122172400001</v>
      </c>
      <c r="P37" s="36">
        <f>SUMIFS(СВЦЭМ!$C$39:$C$782,СВЦЭМ!$A$39:$A$782,$A37,СВЦЭМ!$B$39:$B$782,P$11)+'СЕТ СН'!$F$9+СВЦЭМ!$D$10+'СЕТ СН'!$F$6-'СЕТ СН'!$F$19</f>
        <v>2117.1703768000002</v>
      </c>
      <c r="Q37" s="36">
        <f>SUMIFS(СВЦЭМ!$C$39:$C$782,СВЦЭМ!$A$39:$A$782,$A37,СВЦЭМ!$B$39:$B$782,Q$11)+'СЕТ СН'!$F$9+СВЦЭМ!$D$10+'СЕТ СН'!$F$6-'СЕТ СН'!$F$19</f>
        <v>2148.7298066600001</v>
      </c>
      <c r="R37" s="36">
        <f>SUMIFS(СВЦЭМ!$C$39:$C$782,СВЦЭМ!$A$39:$A$782,$A37,СВЦЭМ!$B$39:$B$782,R$11)+'СЕТ СН'!$F$9+СВЦЭМ!$D$10+'СЕТ СН'!$F$6-'СЕТ СН'!$F$19</f>
        <v>2142.2400772999999</v>
      </c>
      <c r="S37" s="36">
        <f>SUMIFS(СВЦЭМ!$C$39:$C$782,СВЦЭМ!$A$39:$A$782,$A37,СВЦЭМ!$B$39:$B$782,S$11)+'СЕТ СН'!$F$9+СВЦЭМ!$D$10+'СЕТ СН'!$F$6-'СЕТ СН'!$F$19</f>
        <v>2142.9494485600003</v>
      </c>
      <c r="T37" s="36">
        <f>SUMIFS(СВЦЭМ!$C$39:$C$782,СВЦЭМ!$A$39:$A$782,$A37,СВЦЭМ!$B$39:$B$782,T$11)+'СЕТ СН'!$F$9+СВЦЭМ!$D$10+'СЕТ СН'!$F$6-'СЕТ СН'!$F$19</f>
        <v>2097.5862478600002</v>
      </c>
      <c r="U37" s="36">
        <f>SUMIFS(СВЦЭМ!$C$39:$C$782,СВЦЭМ!$A$39:$A$782,$A37,СВЦЭМ!$B$39:$B$782,U$11)+'СЕТ СН'!$F$9+СВЦЭМ!$D$10+'СЕТ СН'!$F$6-'СЕТ СН'!$F$19</f>
        <v>2059.6694918799999</v>
      </c>
      <c r="V37" s="36">
        <f>SUMIFS(СВЦЭМ!$C$39:$C$782,СВЦЭМ!$A$39:$A$782,$A37,СВЦЭМ!$B$39:$B$782,V$11)+'СЕТ СН'!$F$9+СВЦЭМ!$D$10+'СЕТ СН'!$F$6-'СЕТ СН'!$F$19</f>
        <v>2079.1861423999999</v>
      </c>
      <c r="W37" s="36">
        <f>SUMIFS(СВЦЭМ!$C$39:$C$782,СВЦЭМ!$A$39:$A$782,$A37,СВЦЭМ!$B$39:$B$782,W$11)+'СЕТ СН'!$F$9+СВЦЭМ!$D$10+'СЕТ СН'!$F$6-'СЕТ СН'!$F$19</f>
        <v>2106.73710304</v>
      </c>
      <c r="X37" s="36">
        <f>SUMIFS(СВЦЭМ!$C$39:$C$782,СВЦЭМ!$A$39:$A$782,$A37,СВЦЭМ!$B$39:$B$782,X$11)+'СЕТ СН'!$F$9+СВЦЭМ!$D$10+'СЕТ СН'!$F$6-'СЕТ СН'!$F$19</f>
        <v>2103.2997897099999</v>
      </c>
      <c r="Y37" s="36">
        <f>SUMIFS(СВЦЭМ!$C$39:$C$782,СВЦЭМ!$A$39:$A$782,$A37,СВЦЭМ!$B$39:$B$782,Y$11)+'СЕТ СН'!$F$9+СВЦЭМ!$D$10+'СЕТ СН'!$F$6-'СЕТ СН'!$F$19</f>
        <v>2115.8265663699999</v>
      </c>
    </row>
    <row r="38" spans="1:25" ht="15.75" x14ac:dyDescent="0.2">
      <c r="A38" s="35">
        <f t="shared" si="0"/>
        <v>45349</v>
      </c>
      <c r="B38" s="36">
        <f>SUMIFS(СВЦЭМ!$C$39:$C$782,СВЦЭМ!$A$39:$A$782,$A38,СВЦЭМ!$B$39:$B$782,B$11)+'СЕТ СН'!$F$9+СВЦЭМ!$D$10+'СЕТ СН'!$F$6-'СЕТ СН'!$F$19</f>
        <v>2270.7375894500001</v>
      </c>
      <c r="C38" s="36">
        <f>SUMIFS(СВЦЭМ!$C$39:$C$782,СВЦЭМ!$A$39:$A$782,$A38,СВЦЭМ!$B$39:$B$782,C$11)+'СЕТ СН'!$F$9+СВЦЭМ!$D$10+'СЕТ СН'!$F$6-'СЕТ СН'!$F$19</f>
        <v>2320.5196577799998</v>
      </c>
      <c r="D38" s="36">
        <f>SUMIFS(СВЦЭМ!$C$39:$C$782,СВЦЭМ!$A$39:$A$782,$A38,СВЦЭМ!$B$39:$B$782,D$11)+'СЕТ СН'!$F$9+СВЦЭМ!$D$10+'СЕТ СН'!$F$6-'СЕТ СН'!$F$19</f>
        <v>2340.18633847</v>
      </c>
      <c r="E38" s="36">
        <f>SUMIFS(СВЦЭМ!$C$39:$C$782,СВЦЭМ!$A$39:$A$782,$A38,СВЦЭМ!$B$39:$B$782,E$11)+'СЕТ СН'!$F$9+СВЦЭМ!$D$10+'СЕТ СН'!$F$6-'СЕТ СН'!$F$19</f>
        <v>2354.7718731</v>
      </c>
      <c r="F38" s="36">
        <f>SUMIFS(СВЦЭМ!$C$39:$C$782,СВЦЭМ!$A$39:$A$782,$A38,СВЦЭМ!$B$39:$B$782,F$11)+'СЕТ СН'!$F$9+СВЦЭМ!$D$10+'СЕТ СН'!$F$6-'СЕТ СН'!$F$19</f>
        <v>2349.60797942</v>
      </c>
      <c r="G38" s="36">
        <f>SUMIFS(СВЦЭМ!$C$39:$C$782,СВЦЭМ!$A$39:$A$782,$A38,СВЦЭМ!$B$39:$B$782,G$11)+'СЕТ СН'!$F$9+СВЦЭМ!$D$10+'СЕТ СН'!$F$6-'СЕТ СН'!$F$19</f>
        <v>2324.3492960099998</v>
      </c>
      <c r="H38" s="36">
        <f>SUMIFS(СВЦЭМ!$C$39:$C$782,СВЦЭМ!$A$39:$A$782,$A38,СВЦЭМ!$B$39:$B$782,H$11)+'СЕТ СН'!$F$9+СВЦЭМ!$D$10+'СЕТ СН'!$F$6-'СЕТ СН'!$F$19</f>
        <v>2236.6492884899999</v>
      </c>
      <c r="I38" s="36">
        <f>SUMIFS(СВЦЭМ!$C$39:$C$782,СВЦЭМ!$A$39:$A$782,$A38,СВЦЭМ!$B$39:$B$782,I$11)+'СЕТ СН'!$F$9+СВЦЭМ!$D$10+'СЕТ СН'!$F$6-'СЕТ СН'!$F$19</f>
        <v>2181.2615431599997</v>
      </c>
      <c r="J38" s="36">
        <f>SUMIFS(СВЦЭМ!$C$39:$C$782,СВЦЭМ!$A$39:$A$782,$A38,СВЦЭМ!$B$39:$B$782,J$11)+'СЕТ СН'!$F$9+СВЦЭМ!$D$10+'СЕТ СН'!$F$6-'СЕТ СН'!$F$19</f>
        <v>2140.5922270300002</v>
      </c>
      <c r="K38" s="36">
        <f>SUMIFS(СВЦЭМ!$C$39:$C$782,СВЦЭМ!$A$39:$A$782,$A38,СВЦЭМ!$B$39:$B$782,K$11)+'СЕТ СН'!$F$9+СВЦЭМ!$D$10+'СЕТ СН'!$F$6-'СЕТ СН'!$F$19</f>
        <v>2150.9613973</v>
      </c>
      <c r="L38" s="36">
        <f>SUMIFS(СВЦЭМ!$C$39:$C$782,СВЦЭМ!$A$39:$A$782,$A38,СВЦЭМ!$B$39:$B$782,L$11)+'СЕТ СН'!$F$9+СВЦЭМ!$D$10+'СЕТ СН'!$F$6-'СЕТ СН'!$F$19</f>
        <v>2136.2479607</v>
      </c>
      <c r="M38" s="36">
        <f>SUMIFS(СВЦЭМ!$C$39:$C$782,СВЦЭМ!$A$39:$A$782,$A38,СВЦЭМ!$B$39:$B$782,M$11)+'СЕТ СН'!$F$9+СВЦЭМ!$D$10+'СЕТ СН'!$F$6-'СЕТ СН'!$F$19</f>
        <v>2159.9120883299997</v>
      </c>
      <c r="N38" s="36">
        <f>SUMIFS(СВЦЭМ!$C$39:$C$782,СВЦЭМ!$A$39:$A$782,$A38,СВЦЭМ!$B$39:$B$782,N$11)+'СЕТ СН'!$F$9+СВЦЭМ!$D$10+'СЕТ СН'!$F$6-'СЕТ СН'!$F$19</f>
        <v>2150.96590745</v>
      </c>
      <c r="O38" s="36">
        <f>SUMIFS(СВЦЭМ!$C$39:$C$782,СВЦЭМ!$A$39:$A$782,$A38,СВЦЭМ!$B$39:$B$782,O$11)+'СЕТ СН'!$F$9+СВЦЭМ!$D$10+'СЕТ СН'!$F$6-'СЕТ СН'!$F$19</f>
        <v>2173.5252418200002</v>
      </c>
      <c r="P38" s="36">
        <f>SUMIFS(СВЦЭМ!$C$39:$C$782,СВЦЭМ!$A$39:$A$782,$A38,СВЦЭМ!$B$39:$B$782,P$11)+'СЕТ СН'!$F$9+СВЦЭМ!$D$10+'СЕТ СН'!$F$6-'СЕТ СН'!$F$19</f>
        <v>2194.5853773499998</v>
      </c>
      <c r="Q38" s="36">
        <f>SUMIFS(СВЦЭМ!$C$39:$C$782,СВЦЭМ!$A$39:$A$782,$A38,СВЦЭМ!$B$39:$B$782,Q$11)+'СЕТ СН'!$F$9+СВЦЭМ!$D$10+'СЕТ СН'!$F$6-'СЕТ СН'!$F$19</f>
        <v>2218.3136962899998</v>
      </c>
      <c r="R38" s="36">
        <f>SUMIFS(СВЦЭМ!$C$39:$C$782,СВЦЭМ!$A$39:$A$782,$A38,СВЦЭМ!$B$39:$B$782,R$11)+'СЕТ СН'!$F$9+СВЦЭМ!$D$10+'СЕТ СН'!$F$6-'СЕТ СН'!$F$19</f>
        <v>2206.9818924699998</v>
      </c>
      <c r="S38" s="36">
        <f>SUMIFS(СВЦЭМ!$C$39:$C$782,СВЦЭМ!$A$39:$A$782,$A38,СВЦЭМ!$B$39:$B$782,S$11)+'СЕТ СН'!$F$9+СВЦЭМ!$D$10+'СЕТ СН'!$F$6-'СЕТ СН'!$F$19</f>
        <v>2198.4833751900001</v>
      </c>
      <c r="T38" s="36">
        <f>SUMIFS(СВЦЭМ!$C$39:$C$782,СВЦЭМ!$A$39:$A$782,$A38,СВЦЭМ!$B$39:$B$782,T$11)+'СЕТ СН'!$F$9+СВЦЭМ!$D$10+'СЕТ СН'!$F$6-'СЕТ СН'!$F$19</f>
        <v>2153.1610185699997</v>
      </c>
      <c r="U38" s="36">
        <f>SUMIFS(СВЦЭМ!$C$39:$C$782,СВЦЭМ!$A$39:$A$782,$A38,СВЦЭМ!$B$39:$B$782,U$11)+'СЕТ СН'!$F$9+СВЦЭМ!$D$10+'СЕТ СН'!$F$6-'СЕТ СН'!$F$19</f>
        <v>2147.2734043400001</v>
      </c>
      <c r="V38" s="36">
        <f>SUMIFS(СВЦЭМ!$C$39:$C$782,СВЦЭМ!$A$39:$A$782,$A38,СВЦЭМ!$B$39:$B$782,V$11)+'СЕТ СН'!$F$9+СВЦЭМ!$D$10+'СЕТ СН'!$F$6-'СЕТ СН'!$F$19</f>
        <v>2158.0344551200001</v>
      </c>
      <c r="W38" s="36">
        <f>SUMIFS(СВЦЭМ!$C$39:$C$782,СВЦЭМ!$A$39:$A$782,$A38,СВЦЭМ!$B$39:$B$782,W$11)+'СЕТ СН'!$F$9+СВЦЭМ!$D$10+'СЕТ СН'!$F$6-'СЕТ СН'!$F$19</f>
        <v>2172.3061914800001</v>
      </c>
      <c r="X38" s="36">
        <f>SUMIFS(СВЦЭМ!$C$39:$C$782,СВЦЭМ!$A$39:$A$782,$A38,СВЦЭМ!$B$39:$B$782,X$11)+'СЕТ СН'!$F$9+СВЦЭМ!$D$10+'СЕТ СН'!$F$6-'СЕТ СН'!$F$19</f>
        <v>2196.8902633600001</v>
      </c>
      <c r="Y38" s="36">
        <f>SUMIFS(СВЦЭМ!$C$39:$C$782,СВЦЭМ!$A$39:$A$782,$A38,СВЦЭМ!$B$39:$B$782,Y$11)+'СЕТ СН'!$F$9+СВЦЭМ!$D$10+'СЕТ СН'!$F$6-'СЕТ СН'!$F$19</f>
        <v>2200.0166922499998</v>
      </c>
    </row>
    <row r="39" spans="1:25" ht="15.75" x14ac:dyDescent="0.2">
      <c r="A39" s="35">
        <f t="shared" si="0"/>
        <v>45350</v>
      </c>
      <c r="B39" s="36">
        <f>SUMIFS(СВЦЭМ!$C$39:$C$782,СВЦЭМ!$A$39:$A$782,$A39,СВЦЭМ!$B$39:$B$782,B$11)+'СЕТ СН'!$F$9+СВЦЭМ!$D$10+'СЕТ СН'!$F$6-'СЕТ СН'!$F$19</f>
        <v>2281.5711858999998</v>
      </c>
      <c r="C39" s="36">
        <f>SUMIFS(СВЦЭМ!$C$39:$C$782,СВЦЭМ!$A$39:$A$782,$A39,СВЦЭМ!$B$39:$B$782,C$11)+'СЕТ СН'!$F$9+СВЦЭМ!$D$10+'СЕТ СН'!$F$6-'СЕТ СН'!$F$19</f>
        <v>2311.32123155</v>
      </c>
      <c r="D39" s="36">
        <f>SUMIFS(СВЦЭМ!$C$39:$C$782,СВЦЭМ!$A$39:$A$782,$A39,СВЦЭМ!$B$39:$B$782,D$11)+'СЕТ СН'!$F$9+СВЦЭМ!$D$10+'СЕТ СН'!$F$6-'СЕТ СН'!$F$19</f>
        <v>2343.0339121299999</v>
      </c>
      <c r="E39" s="36">
        <f>SUMIFS(СВЦЭМ!$C$39:$C$782,СВЦЭМ!$A$39:$A$782,$A39,СВЦЭМ!$B$39:$B$782,E$11)+'СЕТ СН'!$F$9+СВЦЭМ!$D$10+'СЕТ СН'!$F$6-'СЕТ СН'!$F$19</f>
        <v>2367.2786458300002</v>
      </c>
      <c r="F39" s="36">
        <f>SUMIFS(СВЦЭМ!$C$39:$C$782,СВЦЭМ!$A$39:$A$782,$A39,СВЦЭМ!$B$39:$B$782,F$11)+'СЕТ СН'!$F$9+СВЦЭМ!$D$10+'СЕТ СН'!$F$6-'СЕТ СН'!$F$19</f>
        <v>2366.44398632</v>
      </c>
      <c r="G39" s="36">
        <f>SUMIFS(СВЦЭМ!$C$39:$C$782,СВЦЭМ!$A$39:$A$782,$A39,СВЦЭМ!$B$39:$B$782,G$11)+'СЕТ СН'!$F$9+СВЦЭМ!$D$10+'СЕТ СН'!$F$6-'СЕТ СН'!$F$19</f>
        <v>2345.0601479100001</v>
      </c>
      <c r="H39" s="36">
        <f>SUMIFS(СВЦЭМ!$C$39:$C$782,СВЦЭМ!$A$39:$A$782,$A39,СВЦЭМ!$B$39:$B$782,H$11)+'СЕТ СН'!$F$9+СВЦЭМ!$D$10+'СЕТ СН'!$F$6-'СЕТ СН'!$F$19</f>
        <v>2275.4624436300001</v>
      </c>
      <c r="I39" s="36">
        <f>SUMIFS(СВЦЭМ!$C$39:$C$782,СВЦЭМ!$A$39:$A$782,$A39,СВЦЭМ!$B$39:$B$782,I$11)+'СЕТ СН'!$F$9+СВЦЭМ!$D$10+'СЕТ СН'!$F$6-'СЕТ СН'!$F$19</f>
        <v>2220.2040191599999</v>
      </c>
      <c r="J39" s="36">
        <f>SUMIFS(СВЦЭМ!$C$39:$C$782,СВЦЭМ!$A$39:$A$782,$A39,СВЦЭМ!$B$39:$B$782,J$11)+'СЕТ СН'!$F$9+СВЦЭМ!$D$10+'СЕТ СН'!$F$6-'СЕТ СН'!$F$19</f>
        <v>2182.6423120599998</v>
      </c>
      <c r="K39" s="36">
        <f>SUMIFS(СВЦЭМ!$C$39:$C$782,СВЦЭМ!$A$39:$A$782,$A39,СВЦЭМ!$B$39:$B$782,K$11)+'СЕТ СН'!$F$9+СВЦЭМ!$D$10+'СЕТ СН'!$F$6-'СЕТ СН'!$F$19</f>
        <v>2189.4762094500002</v>
      </c>
      <c r="L39" s="36">
        <f>SUMIFS(СВЦЭМ!$C$39:$C$782,СВЦЭМ!$A$39:$A$782,$A39,СВЦЭМ!$B$39:$B$782,L$11)+'СЕТ СН'!$F$9+СВЦЭМ!$D$10+'СЕТ СН'!$F$6-'СЕТ СН'!$F$19</f>
        <v>2165.30814358</v>
      </c>
      <c r="M39" s="36">
        <f>SUMIFS(СВЦЭМ!$C$39:$C$782,СВЦЭМ!$A$39:$A$782,$A39,СВЦЭМ!$B$39:$B$782,M$11)+'СЕТ СН'!$F$9+СВЦЭМ!$D$10+'СЕТ СН'!$F$6-'СЕТ СН'!$F$19</f>
        <v>2176.9635719500002</v>
      </c>
      <c r="N39" s="36">
        <f>SUMIFS(СВЦЭМ!$C$39:$C$782,СВЦЭМ!$A$39:$A$782,$A39,СВЦЭМ!$B$39:$B$782,N$11)+'СЕТ СН'!$F$9+СВЦЭМ!$D$10+'СЕТ СН'!$F$6-'СЕТ СН'!$F$19</f>
        <v>2196.0899823</v>
      </c>
      <c r="O39" s="36">
        <f>SUMIFS(СВЦЭМ!$C$39:$C$782,СВЦЭМ!$A$39:$A$782,$A39,СВЦЭМ!$B$39:$B$782,O$11)+'СЕТ СН'!$F$9+СВЦЭМ!$D$10+'СЕТ СН'!$F$6-'СЕТ СН'!$F$19</f>
        <v>2213.98459727</v>
      </c>
      <c r="P39" s="36">
        <f>SUMIFS(СВЦЭМ!$C$39:$C$782,СВЦЭМ!$A$39:$A$782,$A39,СВЦЭМ!$B$39:$B$782,P$11)+'СЕТ СН'!$F$9+СВЦЭМ!$D$10+'СЕТ СН'!$F$6-'СЕТ СН'!$F$19</f>
        <v>2235.2093563099997</v>
      </c>
      <c r="Q39" s="36">
        <f>SUMIFS(СВЦЭМ!$C$39:$C$782,СВЦЭМ!$A$39:$A$782,$A39,СВЦЭМ!$B$39:$B$782,Q$11)+'СЕТ СН'!$F$9+СВЦЭМ!$D$10+'СЕТ СН'!$F$6-'СЕТ СН'!$F$19</f>
        <v>2265.1317399300001</v>
      </c>
      <c r="R39" s="36">
        <f>SUMIFS(СВЦЭМ!$C$39:$C$782,СВЦЭМ!$A$39:$A$782,$A39,СВЦЭМ!$B$39:$B$782,R$11)+'СЕТ СН'!$F$9+СВЦЭМ!$D$10+'СЕТ СН'!$F$6-'СЕТ СН'!$F$19</f>
        <v>2262.3241644499999</v>
      </c>
      <c r="S39" s="36">
        <f>SUMIFS(СВЦЭМ!$C$39:$C$782,СВЦЭМ!$A$39:$A$782,$A39,СВЦЭМ!$B$39:$B$782,S$11)+'СЕТ СН'!$F$9+СВЦЭМ!$D$10+'СЕТ СН'!$F$6-'СЕТ СН'!$F$19</f>
        <v>2243.9845992099999</v>
      </c>
      <c r="T39" s="36">
        <f>SUMIFS(СВЦЭМ!$C$39:$C$782,СВЦЭМ!$A$39:$A$782,$A39,СВЦЭМ!$B$39:$B$782,T$11)+'СЕТ СН'!$F$9+СВЦЭМ!$D$10+'СЕТ СН'!$F$6-'СЕТ СН'!$F$19</f>
        <v>2205.76203442</v>
      </c>
      <c r="U39" s="36">
        <f>SUMIFS(СВЦЭМ!$C$39:$C$782,СВЦЭМ!$A$39:$A$782,$A39,СВЦЭМ!$B$39:$B$782,U$11)+'СЕТ СН'!$F$9+СВЦЭМ!$D$10+'СЕТ СН'!$F$6-'СЕТ СН'!$F$19</f>
        <v>2166.0231981100001</v>
      </c>
      <c r="V39" s="36">
        <f>SUMIFS(СВЦЭМ!$C$39:$C$782,СВЦЭМ!$A$39:$A$782,$A39,СВЦЭМ!$B$39:$B$782,V$11)+'СЕТ СН'!$F$9+СВЦЭМ!$D$10+'СЕТ СН'!$F$6-'СЕТ СН'!$F$19</f>
        <v>2184.57872709</v>
      </c>
      <c r="W39" s="36">
        <f>SUMIFS(СВЦЭМ!$C$39:$C$782,СВЦЭМ!$A$39:$A$782,$A39,СВЦЭМ!$B$39:$B$782,W$11)+'СЕТ СН'!$F$9+СВЦЭМ!$D$10+'СЕТ СН'!$F$6-'СЕТ СН'!$F$19</f>
        <v>2187.5204947399998</v>
      </c>
      <c r="X39" s="36">
        <f>SUMIFS(СВЦЭМ!$C$39:$C$782,СВЦЭМ!$A$39:$A$782,$A39,СВЦЭМ!$B$39:$B$782,X$11)+'СЕТ СН'!$F$9+СВЦЭМ!$D$10+'СЕТ СН'!$F$6-'СЕТ СН'!$F$19</f>
        <v>2223.6482815700001</v>
      </c>
      <c r="Y39" s="36">
        <f>SUMIFS(СВЦЭМ!$C$39:$C$782,СВЦЭМ!$A$39:$A$782,$A39,СВЦЭМ!$B$39:$B$782,Y$11)+'СЕТ СН'!$F$9+СВЦЭМ!$D$10+'СЕТ СН'!$F$6-'СЕТ СН'!$F$19</f>
        <v>2222.1634464700001</v>
      </c>
    </row>
    <row r="40" spans="1:25" ht="15.75" x14ac:dyDescent="0.2">
      <c r="A40" s="35">
        <f t="shared" si="0"/>
        <v>45351</v>
      </c>
      <c r="B40" s="36">
        <f>SUMIFS(СВЦЭМ!$C$39:$C$782,СВЦЭМ!$A$39:$A$782,$A40,СВЦЭМ!$B$39:$B$782,B$11)+'СЕТ СН'!$F$9+СВЦЭМ!$D$10+'СЕТ СН'!$F$6-'СЕТ СН'!$F$19</f>
        <v>2271.0778216799999</v>
      </c>
      <c r="C40" s="36">
        <f>SUMIFS(СВЦЭМ!$C$39:$C$782,СВЦЭМ!$A$39:$A$782,$A40,СВЦЭМ!$B$39:$B$782,C$11)+'СЕТ СН'!$F$9+СВЦЭМ!$D$10+'СЕТ СН'!$F$6-'СЕТ СН'!$F$19</f>
        <v>2298.2625465000001</v>
      </c>
      <c r="D40" s="36">
        <f>SUMIFS(СВЦЭМ!$C$39:$C$782,СВЦЭМ!$A$39:$A$782,$A40,СВЦЭМ!$B$39:$B$782,D$11)+'СЕТ СН'!$F$9+СВЦЭМ!$D$10+'СЕТ СН'!$F$6-'СЕТ СН'!$F$19</f>
        <v>2339.07855488</v>
      </c>
      <c r="E40" s="36">
        <f>SUMIFS(СВЦЭМ!$C$39:$C$782,СВЦЭМ!$A$39:$A$782,$A40,СВЦЭМ!$B$39:$B$782,E$11)+'СЕТ СН'!$F$9+СВЦЭМ!$D$10+'СЕТ СН'!$F$6-'СЕТ СН'!$F$19</f>
        <v>2363.2747155900001</v>
      </c>
      <c r="F40" s="36">
        <f>SUMIFS(СВЦЭМ!$C$39:$C$782,СВЦЭМ!$A$39:$A$782,$A40,СВЦЭМ!$B$39:$B$782,F$11)+'СЕТ СН'!$F$9+СВЦЭМ!$D$10+'СЕТ СН'!$F$6-'СЕТ СН'!$F$19</f>
        <v>2360.8564414500001</v>
      </c>
      <c r="G40" s="36">
        <f>SUMIFS(СВЦЭМ!$C$39:$C$782,СВЦЭМ!$A$39:$A$782,$A40,СВЦЭМ!$B$39:$B$782,G$11)+'СЕТ СН'!$F$9+СВЦЭМ!$D$10+'СЕТ СН'!$F$6-'СЕТ СН'!$F$19</f>
        <v>2337.1568213800001</v>
      </c>
      <c r="H40" s="36">
        <f>SUMIFS(СВЦЭМ!$C$39:$C$782,СВЦЭМ!$A$39:$A$782,$A40,СВЦЭМ!$B$39:$B$782,H$11)+'СЕТ СН'!$F$9+СВЦЭМ!$D$10+'СЕТ СН'!$F$6-'СЕТ СН'!$F$19</f>
        <v>2287.8623682500001</v>
      </c>
      <c r="I40" s="36">
        <f>SUMIFS(СВЦЭМ!$C$39:$C$782,СВЦЭМ!$A$39:$A$782,$A40,СВЦЭМ!$B$39:$B$782,I$11)+'СЕТ СН'!$F$9+СВЦЭМ!$D$10+'СЕТ СН'!$F$6-'СЕТ СН'!$F$19</f>
        <v>2235.5370826600001</v>
      </c>
      <c r="J40" s="36">
        <f>SUMIFS(СВЦЭМ!$C$39:$C$782,СВЦЭМ!$A$39:$A$782,$A40,СВЦЭМ!$B$39:$B$782,J$11)+'СЕТ СН'!$F$9+СВЦЭМ!$D$10+'СЕТ СН'!$F$6-'СЕТ СН'!$F$19</f>
        <v>2213.1668538099998</v>
      </c>
      <c r="K40" s="36">
        <f>SUMIFS(СВЦЭМ!$C$39:$C$782,СВЦЭМ!$A$39:$A$782,$A40,СВЦЭМ!$B$39:$B$782,K$11)+'СЕТ СН'!$F$9+СВЦЭМ!$D$10+'СЕТ СН'!$F$6-'СЕТ СН'!$F$19</f>
        <v>2198.4148688199998</v>
      </c>
      <c r="L40" s="36">
        <f>SUMIFS(СВЦЭМ!$C$39:$C$782,СВЦЭМ!$A$39:$A$782,$A40,СВЦЭМ!$B$39:$B$782,L$11)+'СЕТ СН'!$F$9+СВЦЭМ!$D$10+'СЕТ СН'!$F$6-'СЕТ СН'!$F$19</f>
        <v>2200.4021666799999</v>
      </c>
      <c r="M40" s="36">
        <f>SUMIFS(СВЦЭМ!$C$39:$C$782,СВЦЭМ!$A$39:$A$782,$A40,СВЦЭМ!$B$39:$B$782,M$11)+'СЕТ СН'!$F$9+СВЦЭМ!$D$10+'СЕТ СН'!$F$6-'СЕТ СН'!$F$19</f>
        <v>2228.0951338599998</v>
      </c>
      <c r="N40" s="36">
        <f>SUMIFS(СВЦЭМ!$C$39:$C$782,СВЦЭМ!$A$39:$A$782,$A40,СВЦЭМ!$B$39:$B$782,N$11)+'СЕТ СН'!$F$9+СВЦЭМ!$D$10+'СЕТ СН'!$F$6-'СЕТ СН'!$F$19</f>
        <v>2241.7375435700001</v>
      </c>
      <c r="O40" s="36">
        <f>SUMIFS(СВЦЭМ!$C$39:$C$782,СВЦЭМ!$A$39:$A$782,$A40,СВЦЭМ!$B$39:$B$782,O$11)+'СЕТ СН'!$F$9+СВЦЭМ!$D$10+'СЕТ СН'!$F$6-'СЕТ СН'!$F$19</f>
        <v>2275.0948124299998</v>
      </c>
      <c r="P40" s="36">
        <f>SUMIFS(СВЦЭМ!$C$39:$C$782,СВЦЭМ!$A$39:$A$782,$A40,СВЦЭМ!$B$39:$B$782,P$11)+'СЕТ СН'!$F$9+СВЦЭМ!$D$10+'СЕТ СН'!$F$6-'СЕТ СН'!$F$19</f>
        <v>2310.9001012600002</v>
      </c>
      <c r="Q40" s="36">
        <f>SUMIFS(СВЦЭМ!$C$39:$C$782,СВЦЭМ!$A$39:$A$782,$A40,СВЦЭМ!$B$39:$B$782,Q$11)+'СЕТ СН'!$F$9+СВЦЭМ!$D$10+'СЕТ СН'!$F$6-'СЕТ СН'!$F$19</f>
        <v>2329.5785786699998</v>
      </c>
      <c r="R40" s="36">
        <f>SUMIFS(СВЦЭМ!$C$39:$C$782,СВЦЭМ!$A$39:$A$782,$A40,СВЦЭМ!$B$39:$B$782,R$11)+'СЕТ СН'!$F$9+СВЦЭМ!$D$10+'СЕТ СН'!$F$6-'СЕТ СН'!$F$19</f>
        <v>2346.41339182</v>
      </c>
      <c r="S40" s="36">
        <f>SUMIFS(СВЦЭМ!$C$39:$C$782,СВЦЭМ!$A$39:$A$782,$A40,СВЦЭМ!$B$39:$B$782,S$11)+'СЕТ СН'!$F$9+СВЦЭМ!$D$10+'СЕТ СН'!$F$6-'СЕТ СН'!$F$19</f>
        <v>2313.4486580500002</v>
      </c>
      <c r="T40" s="36">
        <f>SUMIFS(СВЦЭМ!$C$39:$C$782,СВЦЭМ!$A$39:$A$782,$A40,СВЦЭМ!$B$39:$B$782,T$11)+'СЕТ СН'!$F$9+СВЦЭМ!$D$10+'СЕТ СН'!$F$6-'СЕТ СН'!$F$19</f>
        <v>2257.3912928300001</v>
      </c>
      <c r="U40" s="36">
        <f>SUMIFS(СВЦЭМ!$C$39:$C$782,СВЦЭМ!$A$39:$A$782,$A40,СВЦЭМ!$B$39:$B$782,U$11)+'СЕТ СН'!$F$9+СВЦЭМ!$D$10+'СЕТ СН'!$F$6-'СЕТ СН'!$F$19</f>
        <v>2207.69156363</v>
      </c>
      <c r="V40" s="36">
        <f>SUMIFS(СВЦЭМ!$C$39:$C$782,СВЦЭМ!$A$39:$A$782,$A40,СВЦЭМ!$B$39:$B$782,V$11)+'СЕТ СН'!$F$9+СВЦЭМ!$D$10+'СЕТ СН'!$F$6-'СЕТ СН'!$F$19</f>
        <v>2205.2384287</v>
      </c>
      <c r="W40" s="36">
        <f>SUMIFS(СВЦЭМ!$C$39:$C$782,СВЦЭМ!$A$39:$A$782,$A40,СВЦЭМ!$B$39:$B$782,W$11)+'СЕТ СН'!$F$9+СВЦЭМ!$D$10+'СЕТ СН'!$F$6-'СЕТ СН'!$F$19</f>
        <v>2219.64017749</v>
      </c>
      <c r="X40" s="36">
        <f>SUMIFS(СВЦЭМ!$C$39:$C$782,СВЦЭМ!$A$39:$A$782,$A40,СВЦЭМ!$B$39:$B$782,X$11)+'СЕТ СН'!$F$9+СВЦЭМ!$D$10+'СЕТ СН'!$F$6-'СЕТ СН'!$F$19</f>
        <v>2255.2327124499998</v>
      </c>
      <c r="Y40" s="36">
        <f>SUMIFS(СВЦЭМ!$C$39:$C$782,СВЦЭМ!$A$39:$A$782,$A40,СВЦЭМ!$B$39:$B$782,Y$11)+'СЕТ СН'!$F$9+СВЦЭМ!$D$10+'СЕТ СН'!$F$6-'СЕТ СН'!$F$19</f>
        <v>2244.5555805099998</v>
      </c>
    </row>
    <row r="41" spans="1:25"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5" ht="12.75" customHeight="1" x14ac:dyDescent="0.2">
      <c r="A43" s="124" t="s">
        <v>7</v>
      </c>
      <c r="B43" s="127" t="s">
        <v>71</v>
      </c>
      <c r="C43" s="128"/>
      <c r="D43" s="128"/>
      <c r="E43" s="128"/>
      <c r="F43" s="128"/>
      <c r="G43" s="128"/>
      <c r="H43" s="128"/>
      <c r="I43" s="128"/>
      <c r="J43" s="128"/>
      <c r="K43" s="128"/>
      <c r="L43" s="128"/>
      <c r="M43" s="128"/>
      <c r="N43" s="128"/>
      <c r="O43" s="128"/>
      <c r="P43" s="128"/>
      <c r="Q43" s="128"/>
      <c r="R43" s="128"/>
      <c r="S43" s="128"/>
      <c r="T43" s="128"/>
      <c r="U43" s="128"/>
      <c r="V43" s="128"/>
      <c r="W43" s="128"/>
      <c r="X43" s="128"/>
      <c r="Y43" s="129"/>
    </row>
    <row r="44" spans="1:25" ht="12.75" customHeight="1" x14ac:dyDescent="0.2">
      <c r="A44" s="125"/>
      <c r="B44" s="130"/>
      <c r="C44" s="131"/>
      <c r="D44" s="131"/>
      <c r="E44" s="131"/>
      <c r="F44" s="131"/>
      <c r="G44" s="131"/>
      <c r="H44" s="131"/>
      <c r="I44" s="131"/>
      <c r="J44" s="131"/>
      <c r="K44" s="131"/>
      <c r="L44" s="131"/>
      <c r="M44" s="131"/>
      <c r="N44" s="131"/>
      <c r="O44" s="131"/>
      <c r="P44" s="131"/>
      <c r="Q44" s="131"/>
      <c r="R44" s="131"/>
      <c r="S44" s="131"/>
      <c r="T44" s="131"/>
      <c r="U44" s="131"/>
      <c r="V44" s="131"/>
      <c r="W44" s="131"/>
      <c r="X44" s="131"/>
      <c r="Y44" s="132"/>
    </row>
    <row r="45" spans="1:25" ht="12.75" customHeight="1" x14ac:dyDescent="0.2">
      <c r="A45" s="126"/>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5" ht="15.75" x14ac:dyDescent="0.2">
      <c r="A46" s="35" t="str">
        <f>A12</f>
        <v>01.02.2024</v>
      </c>
      <c r="B46" s="36">
        <f>SUMIFS(СВЦЭМ!$C$39:$C$782,СВЦЭМ!$A$39:$A$782,$A46,СВЦЭМ!$B$39:$B$782,B$45)+'СЕТ СН'!$G$9+СВЦЭМ!$D$10+'СЕТ СН'!$G$6-'СЕТ СН'!$G$19</f>
        <v>2180.0495587</v>
      </c>
      <c r="C46" s="36">
        <f>SUMIFS(СВЦЭМ!$C$39:$C$782,СВЦЭМ!$A$39:$A$782,$A46,СВЦЭМ!$B$39:$B$782,C$45)+'СЕТ СН'!$G$9+СВЦЭМ!$D$10+'СЕТ СН'!$G$6-'СЕТ СН'!$G$19</f>
        <v>2220.2141239000002</v>
      </c>
      <c r="D46" s="36">
        <f>SUMIFS(СВЦЭМ!$C$39:$C$782,СВЦЭМ!$A$39:$A$782,$A46,СВЦЭМ!$B$39:$B$782,D$45)+'СЕТ СН'!$G$9+СВЦЭМ!$D$10+'СЕТ СН'!$G$6-'СЕТ СН'!$G$19</f>
        <v>2223.25340564</v>
      </c>
      <c r="E46" s="36">
        <f>SUMIFS(СВЦЭМ!$C$39:$C$782,СВЦЭМ!$A$39:$A$782,$A46,СВЦЭМ!$B$39:$B$782,E$45)+'СЕТ СН'!$G$9+СВЦЭМ!$D$10+'СЕТ СН'!$G$6-'СЕТ СН'!$G$19</f>
        <v>2237.0035268500005</v>
      </c>
      <c r="F46" s="36">
        <f>SUMIFS(СВЦЭМ!$C$39:$C$782,СВЦЭМ!$A$39:$A$782,$A46,СВЦЭМ!$B$39:$B$782,F$45)+'СЕТ СН'!$G$9+СВЦЭМ!$D$10+'СЕТ СН'!$G$6-'СЕТ СН'!$G$19</f>
        <v>2226.1500060899998</v>
      </c>
      <c r="G46" s="36">
        <f>SUMIFS(СВЦЭМ!$C$39:$C$782,СВЦЭМ!$A$39:$A$782,$A46,СВЦЭМ!$B$39:$B$782,G$45)+'СЕТ СН'!$G$9+СВЦЭМ!$D$10+'СЕТ СН'!$G$6-'СЕТ СН'!$G$19</f>
        <v>2202.0397892700003</v>
      </c>
      <c r="H46" s="36">
        <f>SUMIFS(СВЦЭМ!$C$39:$C$782,СВЦЭМ!$A$39:$A$782,$A46,СВЦЭМ!$B$39:$B$782,H$45)+'СЕТ СН'!$G$9+СВЦЭМ!$D$10+'СЕТ СН'!$G$6-'СЕТ СН'!$G$19</f>
        <v>2133.9375657099999</v>
      </c>
      <c r="I46" s="36">
        <f>SUMIFS(СВЦЭМ!$C$39:$C$782,СВЦЭМ!$A$39:$A$782,$A46,СВЦЭМ!$B$39:$B$782,I$45)+'СЕТ СН'!$G$9+СВЦЭМ!$D$10+'СЕТ СН'!$G$6-'СЕТ СН'!$G$19</f>
        <v>2109.2661441</v>
      </c>
      <c r="J46" s="36">
        <f>SUMIFS(СВЦЭМ!$C$39:$C$782,СВЦЭМ!$A$39:$A$782,$A46,СВЦЭМ!$B$39:$B$782,J$45)+'СЕТ СН'!$G$9+СВЦЭМ!$D$10+'СЕТ СН'!$G$6-'СЕТ СН'!$G$19</f>
        <v>2026.30834497</v>
      </c>
      <c r="K46" s="36">
        <f>SUMIFS(СВЦЭМ!$C$39:$C$782,СВЦЭМ!$A$39:$A$782,$A46,СВЦЭМ!$B$39:$B$782,K$45)+'СЕТ СН'!$G$9+СВЦЭМ!$D$10+'СЕТ СН'!$G$6-'СЕТ СН'!$G$19</f>
        <v>1989.04951549</v>
      </c>
      <c r="L46" s="36">
        <f>SUMIFS(СВЦЭМ!$C$39:$C$782,СВЦЭМ!$A$39:$A$782,$A46,СВЦЭМ!$B$39:$B$782,L$45)+'СЕТ СН'!$G$9+СВЦЭМ!$D$10+'СЕТ СН'!$G$6-'СЕТ СН'!$G$19</f>
        <v>2002.1714090400001</v>
      </c>
      <c r="M46" s="36">
        <f>SUMIFS(СВЦЭМ!$C$39:$C$782,СВЦЭМ!$A$39:$A$782,$A46,СВЦЭМ!$B$39:$B$782,M$45)+'СЕТ СН'!$G$9+СВЦЭМ!$D$10+'СЕТ СН'!$G$6-'СЕТ СН'!$G$19</f>
        <v>2022.2615706900001</v>
      </c>
      <c r="N46" s="36">
        <f>SUMIFS(СВЦЭМ!$C$39:$C$782,СВЦЭМ!$A$39:$A$782,$A46,СВЦЭМ!$B$39:$B$782,N$45)+'СЕТ СН'!$G$9+СВЦЭМ!$D$10+'СЕТ СН'!$G$6-'СЕТ СН'!$G$19</f>
        <v>2048.6093059599998</v>
      </c>
      <c r="O46" s="36">
        <f>SUMIFS(СВЦЭМ!$C$39:$C$782,СВЦЭМ!$A$39:$A$782,$A46,СВЦЭМ!$B$39:$B$782,O$45)+'СЕТ СН'!$G$9+СВЦЭМ!$D$10+'СЕТ СН'!$G$6-'СЕТ СН'!$G$19</f>
        <v>2051.9001406899997</v>
      </c>
      <c r="P46" s="36">
        <f>SUMIFS(СВЦЭМ!$C$39:$C$782,СВЦЭМ!$A$39:$A$782,$A46,СВЦЭМ!$B$39:$B$782,P$45)+'СЕТ СН'!$G$9+СВЦЭМ!$D$10+'СЕТ СН'!$G$6-'СЕТ СН'!$G$19</f>
        <v>2078.0985906599999</v>
      </c>
      <c r="Q46" s="36">
        <f>SUMIFS(СВЦЭМ!$C$39:$C$782,СВЦЭМ!$A$39:$A$782,$A46,СВЦЭМ!$B$39:$B$782,Q$45)+'СЕТ СН'!$G$9+СВЦЭМ!$D$10+'СЕТ СН'!$G$6-'СЕТ СН'!$G$19</f>
        <v>2091.7953888700004</v>
      </c>
      <c r="R46" s="36">
        <f>SUMIFS(СВЦЭМ!$C$39:$C$782,СВЦЭМ!$A$39:$A$782,$A46,СВЦЭМ!$B$39:$B$782,R$45)+'СЕТ СН'!$G$9+СВЦЭМ!$D$10+'СЕТ СН'!$G$6-'СЕТ СН'!$G$19</f>
        <v>2089.33073866</v>
      </c>
      <c r="S46" s="36">
        <f>SUMIFS(СВЦЭМ!$C$39:$C$782,СВЦЭМ!$A$39:$A$782,$A46,СВЦЭМ!$B$39:$B$782,S$45)+'СЕТ СН'!$G$9+СВЦЭМ!$D$10+'СЕТ СН'!$G$6-'СЕТ СН'!$G$19</f>
        <v>2063.3289115300004</v>
      </c>
      <c r="T46" s="36">
        <f>SUMIFS(СВЦЭМ!$C$39:$C$782,СВЦЭМ!$A$39:$A$782,$A46,СВЦЭМ!$B$39:$B$782,T$45)+'СЕТ СН'!$G$9+СВЦЭМ!$D$10+'СЕТ СН'!$G$6-'СЕТ СН'!$G$19</f>
        <v>2034.03647733</v>
      </c>
      <c r="U46" s="36">
        <f>SUMIFS(СВЦЭМ!$C$39:$C$782,СВЦЭМ!$A$39:$A$782,$A46,СВЦЭМ!$B$39:$B$782,U$45)+'СЕТ СН'!$G$9+СВЦЭМ!$D$10+'СЕТ СН'!$G$6-'СЕТ СН'!$G$19</f>
        <v>2029.0614377100001</v>
      </c>
      <c r="V46" s="36">
        <f>SUMIFS(СВЦЭМ!$C$39:$C$782,СВЦЭМ!$A$39:$A$782,$A46,СВЦЭМ!$B$39:$B$782,V$45)+'СЕТ СН'!$G$9+СВЦЭМ!$D$10+'СЕТ СН'!$G$6-'СЕТ СН'!$G$19</f>
        <v>2051.0628458600004</v>
      </c>
      <c r="W46" s="36">
        <f>SUMIFS(СВЦЭМ!$C$39:$C$782,СВЦЭМ!$A$39:$A$782,$A46,СВЦЭМ!$B$39:$B$782,W$45)+'СЕТ СН'!$G$9+СВЦЭМ!$D$10+'СЕТ СН'!$G$6-'СЕТ СН'!$G$19</f>
        <v>2064.3205112800001</v>
      </c>
      <c r="X46" s="36">
        <f>SUMIFS(СВЦЭМ!$C$39:$C$782,СВЦЭМ!$A$39:$A$782,$A46,СВЦЭМ!$B$39:$B$782,X$45)+'СЕТ СН'!$G$9+СВЦЭМ!$D$10+'СЕТ СН'!$G$6-'СЕТ СН'!$G$19</f>
        <v>2092.8210833200001</v>
      </c>
      <c r="Y46" s="36">
        <f>SUMIFS(СВЦЭМ!$C$39:$C$782,СВЦЭМ!$A$39:$A$782,$A46,СВЦЭМ!$B$39:$B$782,Y$45)+'СЕТ СН'!$G$9+СВЦЭМ!$D$10+'СЕТ СН'!$G$6-'СЕТ СН'!$G$19</f>
        <v>2122.6105863399998</v>
      </c>
    </row>
    <row r="47" spans="1:25" ht="15.75" x14ac:dyDescent="0.2">
      <c r="A47" s="35">
        <f>A46+1</f>
        <v>45324</v>
      </c>
      <c r="B47" s="36">
        <f>SUMIFS(СВЦЭМ!$C$39:$C$782,СВЦЭМ!$A$39:$A$782,$A47,СВЦЭМ!$B$39:$B$782,B$45)+'СЕТ СН'!$G$9+СВЦЭМ!$D$10+'СЕТ СН'!$G$6-'СЕТ СН'!$G$19</f>
        <v>2117.3757445700003</v>
      </c>
      <c r="C47" s="36">
        <f>SUMIFS(СВЦЭМ!$C$39:$C$782,СВЦЭМ!$A$39:$A$782,$A47,СВЦЭМ!$B$39:$B$782,C$45)+'СЕТ СН'!$G$9+СВЦЭМ!$D$10+'СЕТ СН'!$G$6-'СЕТ СН'!$G$19</f>
        <v>2141.9370193</v>
      </c>
      <c r="D47" s="36">
        <f>SUMIFS(СВЦЭМ!$C$39:$C$782,СВЦЭМ!$A$39:$A$782,$A47,СВЦЭМ!$B$39:$B$782,D$45)+'СЕТ СН'!$G$9+СВЦЭМ!$D$10+'СЕТ СН'!$G$6-'СЕТ СН'!$G$19</f>
        <v>2180.5566326799999</v>
      </c>
      <c r="E47" s="36">
        <f>SUMIFS(СВЦЭМ!$C$39:$C$782,СВЦЭМ!$A$39:$A$782,$A47,СВЦЭМ!$B$39:$B$782,E$45)+'СЕТ СН'!$G$9+СВЦЭМ!$D$10+'СЕТ СН'!$G$6-'СЕТ СН'!$G$19</f>
        <v>2160.34300708</v>
      </c>
      <c r="F47" s="36">
        <f>SUMIFS(СВЦЭМ!$C$39:$C$782,СВЦЭМ!$A$39:$A$782,$A47,СВЦЭМ!$B$39:$B$782,F$45)+'СЕТ СН'!$G$9+СВЦЭМ!$D$10+'СЕТ СН'!$G$6-'СЕТ СН'!$G$19</f>
        <v>2159.2128369500001</v>
      </c>
      <c r="G47" s="36">
        <f>SUMIFS(СВЦЭМ!$C$39:$C$782,СВЦЭМ!$A$39:$A$782,$A47,СВЦЭМ!$B$39:$B$782,G$45)+'СЕТ СН'!$G$9+СВЦЭМ!$D$10+'СЕТ СН'!$G$6-'СЕТ СН'!$G$19</f>
        <v>2155.25779672</v>
      </c>
      <c r="H47" s="36">
        <f>SUMIFS(СВЦЭМ!$C$39:$C$782,СВЦЭМ!$A$39:$A$782,$A47,СВЦЭМ!$B$39:$B$782,H$45)+'СЕТ СН'!$G$9+СВЦЭМ!$D$10+'СЕТ СН'!$G$6-'СЕТ СН'!$G$19</f>
        <v>2104.82388085</v>
      </c>
      <c r="I47" s="36">
        <f>SUMIFS(СВЦЭМ!$C$39:$C$782,СВЦЭМ!$A$39:$A$782,$A47,СВЦЭМ!$B$39:$B$782,I$45)+'СЕТ СН'!$G$9+СВЦЭМ!$D$10+'СЕТ СН'!$G$6-'СЕТ СН'!$G$19</f>
        <v>2068.9397228899998</v>
      </c>
      <c r="J47" s="36">
        <f>SUMIFS(СВЦЭМ!$C$39:$C$782,СВЦЭМ!$A$39:$A$782,$A47,СВЦЭМ!$B$39:$B$782,J$45)+'СЕТ СН'!$G$9+СВЦЭМ!$D$10+'СЕТ СН'!$G$6-'СЕТ СН'!$G$19</f>
        <v>2011.4407019</v>
      </c>
      <c r="K47" s="36">
        <f>SUMIFS(СВЦЭМ!$C$39:$C$782,СВЦЭМ!$A$39:$A$782,$A47,СВЦЭМ!$B$39:$B$782,K$45)+'СЕТ СН'!$G$9+СВЦЭМ!$D$10+'СЕТ СН'!$G$6-'СЕТ СН'!$G$19</f>
        <v>1983.9923055100001</v>
      </c>
      <c r="L47" s="36">
        <f>SUMIFS(СВЦЭМ!$C$39:$C$782,СВЦЭМ!$A$39:$A$782,$A47,СВЦЭМ!$B$39:$B$782,L$45)+'СЕТ СН'!$G$9+СВЦЭМ!$D$10+'СЕТ СН'!$G$6-'СЕТ СН'!$G$19</f>
        <v>1978.36011358</v>
      </c>
      <c r="M47" s="36">
        <f>SUMIFS(СВЦЭМ!$C$39:$C$782,СВЦЭМ!$A$39:$A$782,$A47,СВЦЭМ!$B$39:$B$782,M$45)+'СЕТ СН'!$G$9+СВЦЭМ!$D$10+'СЕТ СН'!$G$6-'СЕТ СН'!$G$19</f>
        <v>1984.75009729</v>
      </c>
      <c r="N47" s="36">
        <f>SUMIFS(СВЦЭМ!$C$39:$C$782,СВЦЭМ!$A$39:$A$782,$A47,СВЦЭМ!$B$39:$B$782,N$45)+'СЕТ СН'!$G$9+СВЦЭМ!$D$10+'СЕТ СН'!$G$6-'СЕТ СН'!$G$19</f>
        <v>2007.0046973200001</v>
      </c>
      <c r="O47" s="36">
        <f>SUMIFS(СВЦЭМ!$C$39:$C$782,СВЦЭМ!$A$39:$A$782,$A47,СВЦЭМ!$B$39:$B$782,O$45)+'СЕТ СН'!$G$9+СВЦЭМ!$D$10+'СЕТ СН'!$G$6-'СЕТ СН'!$G$19</f>
        <v>2017.56055201</v>
      </c>
      <c r="P47" s="36">
        <f>SUMIFS(СВЦЭМ!$C$39:$C$782,СВЦЭМ!$A$39:$A$782,$A47,СВЦЭМ!$B$39:$B$782,P$45)+'СЕТ СН'!$G$9+СВЦЭМ!$D$10+'СЕТ СН'!$G$6-'СЕТ СН'!$G$19</f>
        <v>2030.0061907900001</v>
      </c>
      <c r="Q47" s="36">
        <f>SUMIFS(СВЦЭМ!$C$39:$C$782,СВЦЭМ!$A$39:$A$782,$A47,СВЦЭМ!$B$39:$B$782,Q$45)+'СЕТ СН'!$G$9+СВЦЭМ!$D$10+'СЕТ СН'!$G$6-'СЕТ СН'!$G$19</f>
        <v>2051.3247063700001</v>
      </c>
      <c r="R47" s="36">
        <f>SUMIFS(СВЦЭМ!$C$39:$C$782,СВЦЭМ!$A$39:$A$782,$A47,СВЦЭМ!$B$39:$B$782,R$45)+'СЕТ СН'!$G$9+СВЦЭМ!$D$10+'СЕТ СН'!$G$6-'СЕТ СН'!$G$19</f>
        <v>2064.6937366299999</v>
      </c>
      <c r="S47" s="36">
        <f>SUMIFS(СВЦЭМ!$C$39:$C$782,СВЦЭМ!$A$39:$A$782,$A47,СВЦЭМ!$B$39:$B$782,S$45)+'СЕТ СН'!$G$9+СВЦЭМ!$D$10+'СЕТ СН'!$G$6-'СЕТ СН'!$G$19</f>
        <v>2077.3937818300001</v>
      </c>
      <c r="T47" s="36">
        <f>SUMIFS(СВЦЭМ!$C$39:$C$782,СВЦЭМ!$A$39:$A$782,$A47,СВЦЭМ!$B$39:$B$782,T$45)+'СЕТ СН'!$G$9+СВЦЭМ!$D$10+'СЕТ СН'!$G$6-'СЕТ СН'!$G$19</f>
        <v>2012.13363177</v>
      </c>
      <c r="U47" s="36">
        <f>SUMIFS(СВЦЭМ!$C$39:$C$782,СВЦЭМ!$A$39:$A$782,$A47,СВЦЭМ!$B$39:$B$782,U$45)+'СЕТ СН'!$G$9+СВЦЭМ!$D$10+'СЕТ СН'!$G$6-'СЕТ СН'!$G$19</f>
        <v>2015.01546302</v>
      </c>
      <c r="V47" s="36">
        <f>SUMIFS(СВЦЭМ!$C$39:$C$782,СВЦЭМ!$A$39:$A$782,$A47,СВЦЭМ!$B$39:$B$782,V$45)+'СЕТ СН'!$G$9+СВЦЭМ!$D$10+'СЕТ СН'!$G$6-'СЕТ СН'!$G$19</f>
        <v>2016.3382033299999</v>
      </c>
      <c r="W47" s="36">
        <f>SUMIFS(СВЦЭМ!$C$39:$C$782,СВЦЭМ!$A$39:$A$782,$A47,СВЦЭМ!$B$39:$B$782,W$45)+'СЕТ СН'!$G$9+СВЦЭМ!$D$10+'СЕТ СН'!$G$6-'СЕТ СН'!$G$19</f>
        <v>2025.7817595200002</v>
      </c>
      <c r="X47" s="36">
        <f>SUMIFS(СВЦЭМ!$C$39:$C$782,СВЦЭМ!$A$39:$A$782,$A47,СВЦЭМ!$B$39:$B$782,X$45)+'СЕТ СН'!$G$9+СВЦЭМ!$D$10+'СЕТ СН'!$G$6-'СЕТ СН'!$G$19</f>
        <v>2076.9020358400003</v>
      </c>
      <c r="Y47" s="36">
        <f>SUMIFS(СВЦЭМ!$C$39:$C$782,СВЦЭМ!$A$39:$A$782,$A47,СВЦЭМ!$B$39:$B$782,Y$45)+'СЕТ СН'!$G$9+СВЦЭМ!$D$10+'СЕТ СН'!$G$6-'СЕТ СН'!$G$19</f>
        <v>2181.5875046400001</v>
      </c>
    </row>
    <row r="48" spans="1:25" ht="15.75" x14ac:dyDescent="0.2">
      <c r="A48" s="35">
        <f t="shared" ref="A48:A74" si="1">A47+1</f>
        <v>45325</v>
      </c>
      <c r="B48" s="36">
        <f>SUMIFS(СВЦЭМ!$C$39:$C$782,СВЦЭМ!$A$39:$A$782,$A48,СВЦЭМ!$B$39:$B$782,B$45)+'СЕТ СН'!$G$9+СВЦЭМ!$D$10+'СЕТ СН'!$G$6-'СЕТ СН'!$G$19</f>
        <v>2072.8445878699999</v>
      </c>
      <c r="C48" s="36">
        <f>SUMIFS(СВЦЭМ!$C$39:$C$782,СВЦЭМ!$A$39:$A$782,$A48,СВЦЭМ!$B$39:$B$782,C$45)+'СЕТ СН'!$G$9+СВЦЭМ!$D$10+'СЕТ СН'!$G$6-'СЕТ СН'!$G$19</f>
        <v>2076.58794567</v>
      </c>
      <c r="D48" s="36">
        <f>SUMIFS(СВЦЭМ!$C$39:$C$782,СВЦЭМ!$A$39:$A$782,$A48,СВЦЭМ!$B$39:$B$782,D$45)+'СЕТ СН'!$G$9+СВЦЭМ!$D$10+'СЕТ СН'!$G$6-'СЕТ СН'!$G$19</f>
        <v>2092.9195500699998</v>
      </c>
      <c r="E48" s="36">
        <f>SUMIFS(СВЦЭМ!$C$39:$C$782,СВЦЭМ!$A$39:$A$782,$A48,СВЦЭМ!$B$39:$B$782,E$45)+'СЕТ СН'!$G$9+СВЦЭМ!$D$10+'СЕТ СН'!$G$6-'СЕТ СН'!$G$19</f>
        <v>2100.5471770100003</v>
      </c>
      <c r="F48" s="36">
        <f>SUMIFS(СВЦЭМ!$C$39:$C$782,СВЦЭМ!$A$39:$A$782,$A48,СВЦЭМ!$B$39:$B$782,F$45)+'СЕТ СН'!$G$9+СВЦЭМ!$D$10+'СЕТ СН'!$G$6-'СЕТ СН'!$G$19</f>
        <v>2099.9985108600004</v>
      </c>
      <c r="G48" s="36">
        <f>SUMIFS(СВЦЭМ!$C$39:$C$782,СВЦЭМ!$A$39:$A$782,$A48,СВЦЭМ!$B$39:$B$782,G$45)+'СЕТ СН'!$G$9+СВЦЭМ!$D$10+'СЕТ СН'!$G$6-'СЕТ СН'!$G$19</f>
        <v>2102.47218312</v>
      </c>
      <c r="H48" s="36">
        <f>SUMIFS(СВЦЭМ!$C$39:$C$782,СВЦЭМ!$A$39:$A$782,$A48,СВЦЭМ!$B$39:$B$782,H$45)+'СЕТ СН'!$G$9+СВЦЭМ!$D$10+'СЕТ СН'!$G$6-'СЕТ СН'!$G$19</f>
        <v>2086.72425604</v>
      </c>
      <c r="I48" s="36">
        <f>SUMIFS(СВЦЭМ!$C$39:$C$782,СВЦЭМ!$A$39:$A$782,$A48,СВЦЭМ!$B$39:$B$782,I$45)+'СЕТ СН'!$G$9+СВЦЭМ!$D$10+'СЕТ СН'!$G$6-'СЕТ СН'!$G$19</f>
        <v>2064.48987743</v>
      </c>
      <c r="J48" s="36">
        <f>SUMIFS(СВЦЭМ!$C$39:$C$782,СВЦЭМ!$A$39:$A$782,$A48,СВЦЭМ!$B$39:$B$782,J$45)+'СЕТ СН'!$G$9+СВЦЭМ!$D$10+'СЕТ СН'!$G$6-'СЕТ СН'!$G$19</f>
        <v>2037.62941252</v>
      </c>
      <c r="K48" s="36">
        <f>SUMIFS(СВЦЭМ!$C$39:$C$782,СВЦЭМ!$A$39:$A$782,$A48,СВЦЭМ!$B$39:$B$782,K$45)+'СЕТ СН'!$G$9+СВЦЭМ!$D$10+'СЕТ СН'!$G$6-'СЕТ СН'!$G$19</f>
        <v>1983.6879534900002</v>
      </c>
      <c r="L48" s="36">
        <f>SUMIFS(СВЦЭМ!$C$39:$C$782,СВЦЭМ!$A$39:$A$782,$A48,СВЦЭМ!$B$39:$B$782,L$45)+'СЕТ СН'!$G$9+СВЦЭМ!$D$10+'СЕТ СН'!$G$6-'СЕТ СН'!$G$19</f>
        <v>1951.0767089600001</v>
      </c>
      <c r="M48" s="36">
        <f>SUMIFS(СВЦЭМ!$C$39:$C$782,СВЦЭМ!$A$39:$A$782,$A48,СВЦЭМ!$B$39:$B$782,M$45)+'СЕТ СН'!$G$9+СВЦЭМ!$D$10+'СЕТ СН'!$G$6-'СЕТ СН'!$G$19</f>
        <v>1956.7924025700001</v>
      </c>
      <c r="N48" s="36">
        <f>SUMIFS(СВЦЭМ!$C$39:$C$782,СВЦЭМ!$A$39:$A$782,$A48,СВЦЭМ!$B$39:$B$782,N$45)+'СЕТ СН'!$G$9+СВЦЭМ!$D$10+'СЕТ СН'!$G$6-'СЕТ СН'!$G$19</f>
        <v>1981.6027583800001</v>
      </c>
      <c r="O48" s="36">
        <f>SUMIFS(СВЦЭМ!$C$39:$C$782,СВЦЭМ!$A$39:$A$782,$A48,СВЦЭМ!$B$39:$B$782,O$45)+'СЕТ СН'!$G$9+СВЦЭМ!$D$10+'СЕТ СН'!$G$6-'СЕТ СН'!$G$19</f>
        <v>1991.08062404</v>
      </c>
      <c r="P48" s="36">
        <f>SUMIFS(СВЦЭМ!$C$39:$C$782,СВЦЭМ!$A$39:$A$782,$A48,СВЦЭМ!$B$39:$B$782,P$45)+'СЕТ СН'!$G$9+СВЦЭМ!$D$10+'СЕТ СН'!$G$6-'СЕТ СН'!$G$19</f>
        <v>2025.19861642</v>
      </c>
      <c r="Q48" s="36">
        <f>SUMIFS(СВЦЭМ!$C$39:$C$782,СВЦЭМ!$A$39:$A$782,$A48,СВЦЭМ!$B$39:$B$782,Q$45)+'СЕТ СН'!$G$9+СВЦЭМ!$D$10+'СЕТ СН'!$G$6-'СЕТ СН'!$G$19</f>
        <v>2019.16409473</v>
      </c>
      <c r="R48" s="36">
        <f>SUMIFS(СВЦЭМ!$C$39:$C$782,СВЦЭМ!$A$39:$A$782,$A48,СВЦЭМ!$B$39:$B$782,R$45)+'СЕТ СН'!$G$9+СВЦЭМ!$D$10+'СЕТ СН'!$G$6-'СЕТ СН'!$G$19</f>
        <v>2028.1616514300001</v>
      </c>
      <c r="S48" s="36">
        <f>SUMIFS(СВЦЭМ!$C$39:$C$782,СВЦЭМ!$A$39:$A$782,$A48,СВЦЭМ!$B$39:$B$782,S$45)+'СЕТ СН'!$G$9+СВЦЭМ!$D$10+'СЕТ СН'!$G$6-'СЕТ СН'!$G$19</f>
        <v>2008.03775339</v>
      </c>
      <c r="T48" s="36">
        <f>SUMIFS(СВЦЭМ!$C$39:$C$782,СВЦЭМ!$A$39:$A$782,$A48,СВЦЭМ!$B$39:$B$782,T$45)+'СЕТ СН'!$G$9+СВЦЭМ!$D$10+'СЕТ СН'!$G$6-'СЕТ СН'!$G$19</f>
        <v>1958.7801109300001</v>
      </c>
      <c r="U48" s="36">
        <f>SUMIFS(СВЦЭМ!$C$39:$C$782,СВЦЭМ!$A$39:$A$782,$A48,СВЦЭМ!$B$39:$B$782,U$45)+'СЕТ СН'!$G$9+СВЦЭМ!$D$10+'СЕТ СН'!$G$6-'СЕТ СН'!$G$19</f>
        <v>1961.61126165</v>
      </c>
      <c r="V48" s="36">
        <f>SUMIFS(СВЦЭМ!$C$39:$C$782,СВЦЭМ!$A$39:$A$782,$A48,СВЦЭМ!$B$39:$B$782,V$45)+'СЕТ СН'!$G$9+СВЦЭМ!$D$10+'СЕТ СН'!$G$6-'СЕТ СН'!$G$19</f>
        <v>1972.2403106900001</v>
      </c>
      <c r="W48" s="36">
        <f>SUMIFS(СВЦЭМ!$C$39:$C$782,СВЦЭМ!$A$39:$A$782,$A48,СВЦЭМ!$B$39:$B$782,W$45)+'СЕТ СН'!$G$9+СВЦЭМ!$D$10+'СЕТ СН'!$G$6-'СЕТ СН'!$G$19</f>
        <v>1997.6788936</v>
      </c>
      <c r="X48" s="36">
        <f>SUMIFS(СВЦЭМ!$C$39:$C$782,СВЦЭМ!$A$39:$A$782,$A48,СВЦЭМ!$B$39:$B$782,X$45)+'СЕТ СН'!$G$9+СВЦЭМ!$D$10+'СЕТ СН'!$G$6-'СЕТ СН'!$G$19</f>
        <v>2018.6714107</v>
      </c>
      <c r="Y48" s="36">
        <f>SUMIFS(СВЦЭМ!$C$39:$C$782,СВЦЭМ!$A$39:$A$782,$A48,СВЦЭМ!$B$39:$B$782,Y$45)+'СЕТ СН'!$G$9+СВЦЭМ!$D$10+'СЕТ СН'!$G$6-'СЕТ СН'!$G$19</f>
        <v>2043.8655490799999</v>
      </c>
    </row>
    <row r="49" spans="1:25" ht="15.75" x14ac:dyDescent="0.2">
      <c r="A49" s="35">
        <f t="shared" si="1"/>
        <v>45326</v>
      </c>
      <c r="B49" s="36">
        <f>SUMIFS(СВЦЭМ!$C$39:$C$782,СВЦЭМ!$A$39:$A$782,$A49,СВЦЭМ!$B$39:$B$782,B$45)+'СЕТ СН'!$G$9+СВЦЭМ!$D$10+'СЕТ СН'!$G$6-'СЕТ СН'!$G$19</f>
        <v>2003.2337184</v>
      </c>
      <c r="C49" s="36">
        <f>SUMIFS(СВЦЭМ!$C$39:$C$782,СВЦЭМ!$A$39:$A$782,$A49,СВЦЭМ!$B$39:$B$782,C$45)+'СЕТ СН'!$G$9+СВЦЭМ!$D$10+'СЕТ СН'!$G$6-'СЕТ СН'!$G$19</f>
        <v>2017.16243525</v>
      </c>
      <c r="D49" s="36">
        <f>SUMIFS(СВЦЭМ!$C$39:$C$782,СВЦЭМ!$A$39:$A$782,$A49,СВЦЭМ!$B$39:$B$782,D$45)+'СЕТ СН'!$G$9+СВЦЭМ!$D$10+'СЕТ СН'!$G$6-'СЕТ СН'!$G$19</f>
        <v>2032.32892754</v>
      </c>
      <c r="E49" s="36">
        <f>SUMIFS(СВЦЭМ!$C$39:$C$782,СВЦЭМ!$A$39:$A$782,$A49,СВЦЭМ!$B$39:$B$782,E$45)+'СЕТ СН'!$G$9+СВЦЭМ!$D$10+'СЕТ СН'!$G$6-'СЕТ СН'!$G$19</f>
        <v>2044.05198896</v>
      </c>
      <c r="F49" s="36">
        <f>SUMIFS(СВЦЭМ!$C$39:$C$782,СВЦЭМ!$A$39:$A$782,$A49,СВЦЭМ!$B$39:$B$782,F$45)+'СЕТ СН'!$G$9+СВЦЭМ!$D$10+'СЕТ СН'!$G$6-'СЕТ СН'!$G$19</f>
        <v>2038.1418157600001</v>
      </c>
      <c r="G49" s="36">
        <f>SUMIFS(СВЦЭМ!$C$39:$C$782,СВЦЭМ!$A$39:$A$782,$A49,СВЦЭМ!$B$39:$B$782,G$45)+'СЕТ СН'!$G$9+СВЦЭМ!$D$10+'СЕТ СН'!$G$6-'СЕТ СН'!$G$19</f>
        <v>2029.06061503</v>
      </c>
      <c r="H49" s="36">
        <f>SUMIFS(СВЦЭМ!$C$39:$C$782,СВЦЭМ!$A$39:$A$782,$A49,СВЦЭМ!$B$39:$B$782,H$45)+'СЕТ СН'!$G$9+СВЦЭМ!$D$10+'СЕТ СН'!$G$6-'СЕТ СН'!$G$19</f>
        <v>2006.8705207400001</v>
      </c>
      <c r="I49" s="36">
        <f>SUMIFS(СВЦЭМ!$C$39:$C$782,СВЦЭМ!$A$39:$A$782,$A49,СВЦЭМ!$B$39:$B$782,I$45)+'СЕТ СН'!$G$9+СВЦЭМ!$D$10+'СЕТ СН'!$G$6-'СЕТ СН'!$G$19</f>
        <v>2011.52647611</v>
      </c>
      <c r="J49" s="36">
        <f>SUMIFS(СВЦЭМ!$C$39:$C$782,СВЦЭМ!$A$39:$A$782,$A49,СВЦЭМ!$B$39:$B$782,J$45)+'СЕТ СН'!$G$9+СВЦЭМ!$D$10+'СЕТ СН'!$G$6-'СЕТ СН'!$G$19</f>
        <v>1990.40317114</v>
      </c>
      <c r="K49" s="36">
        <f>SUMIFS(СВЦЭМ!$C$39:$C$782,СВЦЭМ!$A$39:$A$782,$A49,СВЦЭМ!$B$39:$B$782,K$45)+'СЕТ СН'!$G$9+СВЦЭМ!$D$10+'СЕТ СН'!$G$6-'СЕТ СН'!$G$19</f>
        <v>1937.16320666</v>
      </c>
      <c r="L49" s="36">
        <f>SUMIFS(СВЦЭМ!$C$39:$C$782,СВЦЭМ!$A$39:$A$782,$A49,СВЦЭМ!$B$39:$B$782,L$45)+'СЕТ СН'!$G$9+СВЦЭМ!$D$10+'СЕТ СН'!$G$6-'СЕТ СН'!$G$19</f>
        <v>1903.8502758500001</v>
      </c>
      <c r="M49" s="36">
        <f>SUMIFS(СВЦЭМ!$C$39:$C$782,СВЦЭМ!$A$39:$A$782,$A49,СВЦЭМ!$B$39:$B$782,M$45)+'СЕТ СН'!$G$9+СВЦЭМ!$D$10+'СЕТ СН'!$G$6-'СЕТ СН'!$G$19</f>
        <v>1912.9700366900001</v>
      </c>
      <c r="N49" s="36">
        <f>SUMIFS(СВЦЭМ!$C$39:$C$782,СВЦЭМ!$A$39:$A$782,$A49,СВЦЭМ!$B$39:$B$782,N$45)+'СЕТ СН'!$G$9+СВЦЭМ!$D$10+'СЕТ СН'!$G$6-'СЕТ СН'!$G$19</f>
        <v>1927.0554824800001</v>
      </c>
      <c r="O49" s="36">
        <f>SUMIFS(СВЦЭМ!$C$39:$C$782,СВЦЭМ!$A$39:$A$782,$A49,СВЦЭМ!$B$39:$B$782,O$45)+'СЕТ СН'!$G$9+СВЦЭМ!$D$10+'СЕТ СН'!$G$6-'СЕТ СН'!$G$19</f>
        <v>1944.3756767</v>
      </c>
      <c r="P49" s="36">
        <f>SUMIFS(СВЦЭМ!$C$39:$C$782,СВЦЭМ!$A$39:$A$782,$A49,СВЦЭМ!$B$39:$B$782,P$45)+'СЕТ СН'!$G$9+СВЦЭМ!$D$10+'СЕТ СН'!$G$6-'СЕТ СН'!$G$19</f>
        <v>1953.42491225</v>
      </c>
      <c r="Q49" s="36">
        <f>SUMIFS(СВЦЭМ!$C$39:$C$782,СВЦЭМ!$A$39:$A$782,$A49,СВЦЭМ!$B$39:$B$782,Q$45)+'СЕТ СН'!$G$9+СВЦЭМ!$D$10+'СЕТ СН'!$G$6-'СЕТ СН'!$G$19</f>
        <v>1977.19024405</v>
      </c>
      <c r="R49" s="36">
        <f>SUMIFS(СВЦЭМ!$C$39:$C$782,СВЦЭМ!$A$39:$A$782,$A49,СВЦЭМ!$B$39:$B$782,R$45)+'СЕТ СН'!$G$9+СВЦЭМ!$D$10+'СЕТ СН'!$G$6-'СЕТ СН'!$G$19</f>
        <v>1969.0507282400001</v>
      </c>
      <c r="S49" s="36">
        <f>SUMIFS(СВЦЭМ!$C$39:$C$782,СВЦЭМ!$A$39:$A$782,$A49,СВЦЭМ!$B$39:$B$782,S$45)+'СЕТ СН'!$G$9+СВЦЭМ!$D$10+'СЕТ СН'!$G$6-'СЕТ СН'!$G$19</f>
        <v>1944.14541121</v>
      </c>
      <c r="T49" s="36">
        <f>SUMIFS(СВЦЭМ!$C$39:$C$782,СВЦЭМ!$A$39:$A$782,$A49,СВЦЭМ!$B$39:$B$782,T$45)+'СЕТ СН'!$G$9+СВЦЭМ!$D$10+'СЕТ СН'!$G$6-'СЕТ СН'!$G$19</f>
        <v>1894.7030668</v>
      </c>
      <c r="U49" s="36">
        <f>SUMIFS(СВЦЭМ!$C$39:$C$782,СВЦЭМ!$A$39:$A$782,$A49,СВЦЭМ!$B$39:$B$782,U$45)+'СЕТ СН'!$G$9+СВЦЭМ!$D$10+'СЕТ СН'!$G$6-'СЕТ СН'!$G$19</f>
        <v>1882.8910130300001</v>
      </c>
      <c r="V49" s="36">
        <f>SUMIFS(СВЦЭМ!$C$39:$C$782,СВЦЭМ!$A$39:$A$782,$A49,СВЦЭМ!$B$39:$B$782,V$45)+'СЕТ СН'!$G$9+СВЦЭМ!$D$10+'СЕТ СН'!$G$6-'СЕТ СН'!$G$19</f>
        <v>1901.3207703400001</v>
      </c>
      <c r="W49" s="36">
        <f>SUMIFS(СВЦЭМ!$C$39:$C$782,СВЦЭМ!$A$39:$A$782,$A49,СВЦЭМ!$B$39:$B$782,W$45)+'СЕТ СН'!$G$9+СВЦЭМ!$D$10+'СЕТ СН'!$G$6-'СЕТ СН'!$G$19</f>
        <v>1914.1497587400002</v>
      </c>
      <c r="X49" s="36">
        <f>SUMIFS(СВЦЭМ!$C$39:$C$782,СВЦЭМ!$A$39:$A$782,$A49,СВЦЭМ!$B$39:$B$782,X$45)+'СЕТ СН'!$G$9+СВЦЭМ!$D$10+'СЕТ СН'!$G$6-'СЕТ СН'!$G$19</f>
        <v>1935.55048904</v>
      </c>
      <c r="Y49" s="36">
        <f>SUMIFS(СВЦЭМ!$C$39:$C$782,СВЦЭМ!$A$39:$A$782,$A49,СВЦЭМ!$B$39:$B$782,Y$45)+'СЕТ СН'!$G$9+СВЦЭМ!$D$10+'СЕТ СН'!$G$6-'СЕТ СН'!$G$19</f>
        <v>1960.1127979800001</v>
      </c>
    </row>
    <row r="50" spans="1:25" ht="15.75" x14ac:dyDescent="0.2">
      <c r="A50" s="35">
        <f t="shared" si="1"/>
        <v>45327</v>
      </c>
      <c r="B50" s="36">
        <f>SUMIFS(СВЦЭМ!$C$39:$C$782,СВЦЭМ!$A$39:$A$782,$A50,СВЦЭМ!$B$39:$B$782,B$45)+'СЕТ СН'!$G$9+СВЦЭМ!$D$10+'СЕТ СН'!$G$6-'СЕТ СН'!$G$19</f>
        <v>2052.5971737199998</v>
      </c>
      <c r="C50" s="36">
        <f>SUMIFS(СВЦЭМ!$C$39:$C$782,СВЦЭМ!$A$39:$A$782,$A50,СВЦЭМ!$B$39:$B$782,C$45)+'СЕТ СН'!$G$9+СВЦЭМ!$D$10+'СЕТ СН'!$G$6-'СЕТ СН'!$G$19</f>
        <v>2128.2157655700003</v>
      </c>
      <c r="D50" s="36">
        <f>SUMIFS(СВЦЭМ!$C$39:$C$782,СВЦЭМ!$A$39:$A$782,$A50,СВЦЭМ!$B$39:$B$782,D$45)+'СЕТ СН'!$G$9+СВЦЭМ!$D$10+'СЕТ СН'!$G$6-'СЕТ СН'!$G$19</f>
        <v>2172.0551872200003</v>
      </c>
      <c r="E50" s="36">
        <f>SUMIFS(СВЦЭМ!$C$39:$C$782,СВЦЭМ!$A$39:$A$782,$A50,СВЦЭМ!$B$39:$B$782,E$45)+'СЕТ СН'!$G$9+СВЦЭМ!$D$10+'СЕТ СН'!$G$6-'СЕТ СН'!$G$19</f>
        <v>2181.92104212</v>
      </c>
      <c r="F50" s="36">
        <f>SUMIFS(СВЦЭМ!$C$39:$C$782,СВЦЭМ!$A$39:$A$782,$A50,СВЦЭМ!$B$39:$B$782,F$45)+'СЕТ СН'!$G$9+СВЦЭМ!$D$10+'СЕТ СН'!$G$6-'СЕТ СН'!$G$19</f>
        <v>2170.17741905</v>
      </c>
      <c r="G50" s="36">
        <f>SUMIFS(СВЦЭМ!$C$39:$C$782,СВЦЭМ!$A$39:$A$782,$A50,СВЦЭМ!$B$39:$B$782,G$45)+'СЕТ СН'!$G$9+СВЦЭМ!$D$10+'СЕТ СН'!$G$6-'СЕТ СН'!$G$19</f>
        <v>2173.88333087</v>
      </c>
      <c r="H50" s="36">
        <f>SUMIFS(СВЦЭМ!$C$39:$C$782,СВЦЭМ!$A$39:$A$782,$A50,СВЦЭМ!$B$39:$B$782,H$45)+'СЕТ СН'!$G$9+СВЦЭМ!$D$10+'СЕТ СН'!$G$6-'СЕТ СН'!$G$19</f>
        <v>2116.2988501899999</v>
      </c>
      <c r="I50" s="36">
        <f>SUMIFS(СВЦЭМ!$C$39:$C$782,СВЦЭМ!$A$39:$A$782,$A50,СВЦЭМ!$B$39:$B$782,I$45)+'СЕТ СН'!$G$9+СВЦЭМ!$D$10+'СЕТ СН'!$G$6-'СЕТ СН'!$G$19</f>
        <v>2056.2864153099999</v>
      </c>
      <c r="J50" s="36">
        <f>SUMIFS(СВЦЭМ!$C$39:$C$782,СВЦЭМ!$A$39:$A$782,$A50,СВЦЭМ!$B$39:$B$782,J$45)+'СЕТ СН'!$G$9+СВЦЭМ!$D$10+'СЕТ СН'!$G$6-'СЕТ СН'!$G$19</f>
        <v>2020.1867177399999</v>
      </c>
      <c r="K50" s="36">
        <f>SUMIFS(СВЦЭМ!$C$39:$C$782,СВЦЭМ!$A$39:$A$782,$A50,СВЦЭМ!$B$39:$B$782,K$45)+'СЕТ СН'!$G$9+СВЦЭМ!$D$10+'СЕТ СН'!$G$6-'СЕТ СН'!$G$19</f>
        <v>1980.9141402600001</v>
      </c>
      <c r="L50" s="36">
        <f>SUMIFS(СВЦЭМ!$C$39:$C$782,СВЦЭМ!$A$39:$A$782,$A50,СВЦЭМ!$B$39:$B$782,L$45)+'СЕТ СН'!$G$9+СВЦЭМ!$D$10+'СЕТ СН'!$G$6-'СЕТ СН'!$G$19</f>
        <v>1976.5131584600001</v>
      </c>
      <c r="M50" s="36">
        <f>SUMIFS(СВЦЭМ!$C$39:$C$782,СВЦЭМ!$A$39:$A$782,$A50,СВЦЭМ!$B$39:$B$782,M$45)+'СЕТ СН'!$G$9+СВЦЭМ!$D$10+'СЕТ СН'!$G$6-'СЕТ СН'!$G$19</f>
        <v>1998.8807283600001</v>
      </c>
      <c r="N50" s="36">
        <f>SUMIFS(СВЦЭМ!$C$39:$C$782,СВЦЭМ!$A$39:$A$782,$A50,СВЦЭМ!$B$39:$B$782,N$45)+'СЕТ СН'!$G$9+СВЦЭМ!$D$10+'СЕТ СН'!$G$6-'СЕТ СН'!$G$19</f>
        <v>2011.70878051</v>
      </c>
      <c r="O50" s="36">
        <f>SUMIFS(СВЦЭМ!$C$39:$C$782,СВЦЭМ!$A$39:$A$782,$A50,СВЦЭМ!$B$39:$B$782,O$45)+'СЕТ СН'!$G$9+СВЦЭМ!$D$10+'СЕТ СН'!$G$6-'СЕТ СН'!$G$19</f>
        <v>2025.0038928900001</v>
      </c>
      <c r="P50" s="36">
        <f>SUMIFS(СВЦЭМ!$C$39:$C$782,СВЦЭМ!$A$39:$A$782,$A50,СВЦЭМ!$B$39:$B$782,P$45)+'СЕТ СН'!$G$9+СВЦЭМ!$D$10+'СЕТ СН'!$G$6-'СЕТ СН'!$G$19</f>
        <v>2038.6790501600001</v>
      </c>
      <c r="Q50" s="36">
        <f>SUMIFS(СВЦЭМ!$C$39:$C$782,СВЦЭМ!$A$39:$A$782,$A50,СВЦЭМ!$B$39:$B$782,Q$45)+'СЕТ СН'!$G$9+СВЦЭМ!$D$10+'СЕТ СН'!$G$6-'СЕТ СН'!$G$19</f>
        <v>2051.5629433399999</v>
      </c>
      <c r="R50" s="36">
        <f>SUMIFS(СВЦЭМ!$C$39:$C$782,СВЦЭМ!$A$39:$A$782,$A50,СВЦЭМ!$B$39:$B$782,R$45)+'СЕТ СН'!$G$9+СВЦЭМ!$D$10+'СЕТ СН'!$G$6-'СЕТ СН'!$G$19</f>
        <v>2055.53970966</v>
      </c>
      <c r="S50" s="36">
        <f>SUMIFS(СВЦЭМ!$C$39:$C$782,СВЦЭМ!$A$39:$A$782,$A50,СВЦЭМ!$B$39:$B$782,S$45)+'СЕТ СН'!$G$9+СВЦЭМ!$D$10+'СЕТ СН'!$G$6-'СЕТ СН'!$G$19</f>
        <v>2043.0857456600002</v>
      </c>
      <c r="T50" s="36">
        <f>SUMIFS(СВЦЭМ!$C$39:$C$782,СВЦЭМ!$A$39:$A$782,$A50,СВЦЭМ!$B$39:$B$782,T$45)+'СЕТ СН'!$G$9+СВЦЭМ!$D$10+'СЕТ СН'!$G$6-'СЕТ СН'!$G$19</f>
        <v>1992.2161321999999</v>
      </c>
      <c r="U50" s="36">
        <f>SUMIFS(СВЦЭМ!$C$39:$C$782,СВЦЭМ!$A$39:$A$782,$A50,СВЦЭМ!$B$39:$B$782,U$45)+'СЕТ СН'!$G$9+СВЦЭМ!$D$10+'СЕТ СН'!$G$6-'СЕТ СН'!$G$19</f>
        <v>1987.1314742700001</v>
      </c>
      <c r="V50" s="36">
        <f>SUMIFS(СВЦЭМ!$C$39:$C$782,СВЦЭМ!$A$39:$A$782,$A50,СВЦЭМ!$B$39:$B$782,V$45)+'СЕТ СН'!$G$9+СВЦЭМ!$D$10+'СЕТ СН'!$G$6-'СЕТ СН'!$G$19</f>
        <v>2001.3757145100001</v>
      </c>
      <c r="W50" s="36">
        <f>SUMIFS(СВЦЭМ!$C$39:$C$782,СВЦЭМ!$A$39:$A$782,$A50,СВЦЭМ!$B$39:$B$782,W$45)+'СЕТ СН'!$G$9+СВЦЭМ!$D$10+'СЕТ СН'!$G$6-'СЕТ СН'!$G$19</f>
        <v>2024.8186199500001</v>
      </c>
      <c r="X50" s="36">
        <f>SUMIFS(СВЦЭМ!$C$39:$C$782,СВЦЭМ!$A$39:$A$782,$A50,СВЦЭМ!$B$39:$B$782,X$45)+'СЕТ СН'!$G$9+СВЦЭМ!$D$10+'СЕТ СН'!$G$6-'СЕТ СН'!$G$19</f>
        <v>2060.41516968</v>
      </c>
      <c r="Y50" s="36">
        <f>SUMIFS(СВЦЭМ!$C$39:$C$782,СВЦЭМ!$A$39:$A$782,$A50,СВЦЭМ!$B$39:$B$782,Y$45)+'СЕТ СН'!$G$9+СВЦЭМ!$D$10+'СЕТ СН'!$G$6-'СЕТ СН'!$G$19</f>
        <v>2083.4030543600002</v>
      </c>
    </row>
    <row r="51" spans="1:25" ht="15.75" x14ac:dyDescent="0.2">
      <c r="A51" s="35">
        <f t="shared" si="1"/>
        <v>45328</v>
      </c>
      <c r="B51" s="36">
        <f>SUMIFS(СВЦЭМ!$C$39:$C$782,СВЦЭМ!$A$39:$A$782,$A51,СВЦЭМ!$B$39:$B$782,B$45)+'СЕТ СН'!$G$9+СВЦЭМ!$D$10+'СЕТ СН'!$G$6-'СЕТ СН'!$G$19</f>
        <v>2166.4478021599998</v>
      </c>
      <c r="C51" s="36">
        <f>SUMIFS(СВЦЭМ!$C$39:$C$782,СВЦЭМ!$A$39:$A$782,$A51,СВЦЭМ!$B$39:$B$782,C$45)+'СЕТ СН'!$G$9+СВЦЭМ!$D$10+'СЕТ СН'!$G$6-'СЕТ СН'!$G$19</f>
        <v>2204.7449129100005</v>
      </c>
      <c r="D51" s="36">
        <f>SUMIFS(СВЦЭМ!$C$39:$C$782,СВЦЭМ!$A$39:$A$782,$A51,СВЦЭМ!$B$39:$B$782,D$45)+'СЕТ СН'!$G$9+СВЦЭМ!$D$10+'СЕТ СН'!$G$6-'СЕТ СН'!$G$19</f>
        <v>2279.2262077799996</v>
      </c>
      <c r="E51" s="36">
        <f>SUMIFS(СВЦЭМ!$C$39:$C$782,СВЦЭМ!$A$39:$A$782,$A51,СВЦЭМ!$B$39:$B$782,E$45)+'СЕТ СН'!$G$9+СВЦЭМ!$D$10+'СЕТ СН'!$G$6-'СЕТ СН'!$G$19</f>
        <v>2329.1961528299998</v>
      </c>
      <c r="F51" s="36">
        <f>SUMIFS(СВЦЭМ!$C$39:$C$782,СВЦЭМ!$A$39:$A$782,$A51,СВЦЭМ!$B$39:$B$782,F$45)+'СЕТ СН'!$G$9+СВЦЭМ!$D$10+'СЕТ СН'!$G$6-'СЕТ СН'!$G$19</f>
        <v>2336.1016727699998</v>
      </c>
      <c r="G51" s="36">
        <f>SUMIFS(СВЦЭМ!$C$39:$C$782,СВЦЭМ!$A$39:$A$782,$A51,СВЦЭМ!$B$39:$B$782,G$45)+'СЕТ СН'!$G$9+СВЦЭМ!$D$10+'СЕТ СН'!$G$6-'СЕТ СН'!$G$19</f>
        <v>2330.6723607900003</v>
      </c>
      <c r="H51" s="36">
        <f>SUMIFS(СВЦЭМ!$C$39:$C$782,СВЦЭМ!$A$39:$A$782,$A51,СВЦЭМ!$B$39:$B$782,H$45)+'СЕТ СН'!$G$9+СВЦЭМ!$D$10+'СЕТ СН'!$G$6-'СЕТ СН'!$G$19</f>
        <v>2261.5541755300001</v>
      </c>
      <c r="I51" s="36">
        <f>SUMIFS(СВЦЭМ!$C$39:$C$782,СВЦЭМ!$A$39:$A$782,$A51,СВЦЭМ!$B$39:$B$782,I$45)+'СЕТ СН'!$G$9+СВЦЭМ!$D$10+'СЕТ СН'!$G$6-'СЕТ СН'!$G$19</f>
        <v>2220.8565207299998</v>
      </c>
      <c r="J51" s="36">
        <f>SUMIFS(СВЦЭМ!$C$39:$C$782,СВЦЭМ!$A$39:$A$782,$A51,СВЦЭМ!$B$39:$B$782,J$45)+'СЕТ СН'!$G$9+СВЦЭМ!$D$10+'СЕТ СН'!$G$6-'СЕТ СН'!$G$19</f>
        <v>2190.9907652500001</v>
      </c>
      <c r="K51" s="36">
        <f>SUMIFS(СВЦЭМ!$C$39:$C$782,СВЦЭМ!$A$39:$A$782,$A51,СВЦЭМ!$B$39:$B$782,K$45)+'СЕТ СН'!$G$9+СВЦЭМ!$D$10+'СЕТ СН'!$G$6-'СЕТ СН'!$G$19</f>
        <v>2167.4854909300002</v>
      </c>
      <c r="L51" s="36">
        <f>SUMIFS(СВЦЭМ!$C$39:$C$782,СВЦЭМ!$A$39:$A$782,$A51,СВЦЭМ!$B$39:$B$782,L$45)+'СЕТ СН'!$G$9+СВЦЭМ!$D$10+'СЕТ СН'!$G$6-'СЕТ СН'!$G$19</f>
        <v>2158.3002040900001</v>
      </c>
      <c r="M51" s="36">
        <f>SUMIFS(СВЦЭМ!$C$39:$C$782,СВЦЭМ!$A$39:$A$782,$A51,СВЦЭМ!$B$39:$B$782,M$45)+'СЕТ СН'!$G$9+СВЦЭМ!$D$10+'СЕТ СН'!$G$6-'СЕТ СН'!$G$19</f>
        <v>2183.73438059</v>
      </c>
      <c r="N51" s="36">
        <f>SUMIFS(СВЦЭМ!$C$39:$C$782,СВЦЭМ!$A$39:$A$782,$A51,СВЦЭМ!$B$39:$B$782,N$45)+'СЕТ СН'!$G$9+СВЦЭМ!$D$10+'СЕТ СН'!$G$6-'СЕТ СН'!$G$19</f>
        <v>2194.8820233000001</v>
      </c>
      <c r="O51" s="36">
        <f>SUMIFS(СВЦЭМ!$C$39:$C$782,СВЦЭМ!$A$39:$A$782,$A51,СВЦЭМ!$B$39:$B$782,O$45)+'СЕТ СН'!$G$9+СВЦЭМ!$D$10+'СЕТ СН'!$G$6-'СЕТ СН'!$G$19</f>
        <v>2201.9148464</v>
      </c>
      <c r="P51" s="36">
        <f>SUMIFS(СВЦЭМ!$C$39:$C$782,СВЦЭМ!$A$39:$A$782,$A51,СВЦЭМ!$B$39:$B$782,P$45)+'СЕТ СН'!$G$9+СВЦЭМ!$D$10+'СЕТ СН'!$G$6-'СЕТ СН'!$G$19</f>
        <v>2213.44849333</v>
      </c>
      <c r="Q51" s="36">
        <f>SUMIFS(СВЦЭМ!$C$39:$C$782,СВЦЭМ!$A$39:$A$782,$A51,СВЦЭМ!$B$39:$B$782,Q$45)+'СЕТ СН'!$G$9+СВЦЭМ!$D$10+'СЕТ СН'!$G$6-'СЕТ СН'!$G$19</f>
        <v>2231.1355613200003</v>
      </c>
      <c r="R51" s="36">
        <f>SUMIFS(СВЦЭМ!$C$39:$C$782,СВЦЭМ!$A$39:$A$782,$A51,СВЦЭМ!$B$39:$B$782,R$45)+'СЕТ СН'!$G$9+СВЦЭМ!$D$10+'СЕТ СН'!$G$6-'СЕТ СН'!$G$19</f>
        <v>2245.1967191200001</v>
      </c>
      <c r="S51" s="36">
        <f>SUMIFS(СВЦЭМ!$C$39:$C$782,СВЦЭМ!$A$39:$A$782,$A51,СВЦЭМ!$B$39:$B$782,S$45)+'СЕТ СН'!$G$9+СВЦЭМ!$D$10+'СЕТ СН'!$G$6-'СЕТ СН'!$G$19</f>
        <v>2214.0842436499997</v>
      </c>
      <c r="T51" s="36">
        <f>SUMIFS(СВЦЭМ!$C$39:$C$782,СВЦЭМ!$A$39:$A$782,$A51,СВЦЭМ!$B$39:$B$782,T$45)+'СЕТ СН'!$G$9+СВЦЭМ!$D$10+'СЕТ СН'!$G$6-'СЕТ СН'!$G$19</f>
        <v>2161.2695163400003</v>
      </c>
      <c r="U51" s="36">
        <f>SUMIFS(СВЦЭМ!$C$39:$C$782,СВЦЭМ!$A$39:$A$782,$A51,СВЦЭМ!$B$39:$B$782,U$45)+'СЕТ СН'!$G$9+СВЦЭМ!$D$10+'СЕТ СН'!$G$6-'СЕТ СН'!$G$19</f>
        <v>2170.2448014299998</v>
      </c>
      <c r="V51" s="36">
        <f>SUMIFS(СВЦЭМ!$C$39:$C$782,СВЦЭМ!$A$39:$A$782,$A51,СВЦЭМ!$B$39:$B$782,V$45)+'СЕТ СН'!$G$9+СВЦЭМ!$D$10+'СЕТ СН'!$G$6-'СЕТ СН'!$G$19</f>
        <v>2183.3847163800001</v>
      </c>
      <c r="W51" s="36">
        <f>SUMIFS(СВЦЭМ!$C$39:$C$782,СВЦЭМ!$A$39:$A$782,$A51,СВЦЭМ!$B$39:$B$782,W$45)+'СЕТ СН'!$G$9+СВЦЭМ!$D$10+'СЕТ СН'!$G$6-'СЕТ СН'!$G$19</f>
        <v>2203.0272379300004</v>
      </c>
      <c r="X51" s="36">
        <f>SUMIFS(СВЦЭМ!$C$39:$C$782,СВЦЭМ!$A$39:$A$782,$A51,СВЦЭМ!$B$39:$B$782,X$45)+'СЕТ СН'!$G$9+СВЦЭМ!$D$10+'СЕТ СН'!$G$6-'СЕТ СН'!$G$19</f>
        <v>2244.8842441699999</v>
      </c>
      <c r="Y51" s="36">
        <f>SUMIFS(СВЦЭМ!$C$39:$C$782,СВЦЭМ!$A$39:$A$782,$A51,СВЦЭМ!$B$39:$B$782,Y$45)+'СЕТ СН'!$G$9+СВЦЭМ!$D$10+'СЕТ СН'!$G$6-'СЕТ СН'!$G$19</f>
        <v>2263.8999821699999</v>
      </c>
    </row>
    <row r="52" spans="1:25" ht="15.75" x14ac:dyDescent="0.2">
      <c r="A52" s="35">
        <f t="shared" si="1"/>
        <v>45329</v>
      </c>
      <c r="B52" s="36">
        <f>SUMIFS(СВЦЭМ!$C$39:$C$782,СВЦЭМ!$A$39:$A$782,$A52,СВЦЭМ!$B$39:$B$782,B$45)+'СЕТ СН'!$G$9+СВЦЭМ!$D$10+'СЕТ СН'!$G$6-'СЕТ СН'!$G$19</f>
        <v>2290.32773034</v>
      </c>
      <c r="C52" s="36">
        <f>SUMIFS(СВЦЭМ!$C$39:$C$782,СВЦЭМ!$A$39:$A$782,$A52,СВЦЭМ!$B$39:$B$782,C$45)+'СЕТ СН'!$G$9+СВЦЭМ!$D$10+'СЕТ СН'!$G$6-'СЕТ СН'!$G$19</f>
        <v>2347.5638457900004</v>
      </c>
      <c r="D52" s="36">
        <f>SUMIFS(СВЦЭМ!$C$39:$C$782,СВЦЭМ!$A$39:$A$782,$A52,СВЦЭМ!$B$39:$B$782,D$45)+'СЕТ СН'!$G$9+СВЦЭМ!$D$10+'СЕТ СН'!$G$6-'СЕТ СН'!$G$19</f>
        <v>2403.0701594800003</v>
      </c>
      <c r="E52" s="36">
        <f>SUMIFS(СВЦЭМ!$C$39:$C$782,СВЦЭМ!$A$39:$A$782,$A52,СВЦЭМ!$B$39:$B$782,E$45)+'СЕТ СН'!$G$9+СВЦЭМ!$D$10+'СЕТ СН'!$G$6-'СЕТ СН'!$G$19</f>
        <v>2450.3591347499996</v>
      </c>
      <c r="F52" s="36">
        <f>SUMIFS(СВЦЭМ!$C$39:$C$782,СВЦЭМ!$A$39:$A$782,$A52,СВЦЭМ!$B$39:$B$782,F$45)+'СЕТ СН'!$G$9+СВЦЭМ!$D$10+'СЕТ СН'!$G$6-'СЕТ СН'!$G$19</f>
        <v>2426.8093591400002</v>
      </c>
      <c r="G52" s="36">
        <f>SUMIFS(СВЦЭМ!$C$39:$C$782,СВЦЭМ!$A$39:$A$782,$A52,СВЦЭМ!$B$39:$B$782,G$45)+'СЕТ СН'!$G$9+СВЦЭМ!$D$10+'СЕТ СН'!$G$6-'СЕТ СН'!$G$19</f>
        <v>2398.8036395199997</v>
      </c>
      <c r="H52" s="36">
        <f>SUMIFS(СВЦЭМ!$C$39:$C$782,СВЦЭМ!$A$39:$A$782,$A52,СВЦЭМ!$B$39:$B$782,H$45)+'СЕТ СН'!$G$9+СВЦЭМ!$D$10+'СЕТ СН'!$G$6-'СЕТ СН'!$G$19</f>
        <v>2336.3271190900005</v>
      </c>
      <c r="I52" s="36">
        <f>SUMIFS(СВЦЭМ!$C$39:$C$782,СВЦЭМ!$A$39:$A$782,$A52,СВЦЭМ!$B$39:$B$782,I$45)+'СЕТ СН'!$G$9+СВЦЭМ!$D$10+'СЕТ СН'!$G$6-'СЕТ СН'!$G$19</f>
        <v>2291.1936792699998</v>
      </c>
      <c r="J52" s="36">
        <f>SUMIFS(СВЦЭМ!$C$39:$C$782,СВЦЭМ!$A$39:$A$782,$A52,СВЦЭМ!$B$39:$B$782,J$45)+'СЕТ СН'!$G$9+СВЦЭМ!$D$10+'СЕТ СН'!$G$6-'СЕТ СН'!$G$19</f>
        <v>2266.0452048799998</v>
      </c>
      <c r="K52" s="36">
        <f>SUMIFS(СВЦЭМ!$C$39:$C$782,СВЦЭМ!$A$39:$A$782,$A52,СВЦЭМ!$B$39:$B$782,K$45)+'СЕТ СН'!$G$9+СВЦЭМ!$D$10+'СЕТ СН'!$G$6-'СЕТ СН'!$G$19</f>
        <v>2233.4807708400003</v>
      </c>
      <c r="L52" s="36">
        <f>SUMIFS(СВЦЭМ!$C$39:$C$782,СВЦЭМ!$A$39:$A$782,$A52,СВЦЭМ!$B$39:$B$782,L$45)+'СЕТ СН'!$G$9+СВЦЭМ!$D$10+'СЕТ СН'!$G$6-'СЕТ СН'!$G$19</f>
        <v>2222.7603009900004</v>
      </c>
      <c r="M52" s="36">
        <f>SUMIFS(СВЦЭМ!$C$39:$C$782,СВЦЭМ!$A$39:$A$782,$A52,СВЦЭМ!$B$39:$B$782,M$45)+'СЕТ СН'!$G$9+СВЦЭМ!$D$10+'СЕТ СН'!$G$6-'СЕТ СН'!$G$19</f>
        <v>2253.7914035399999</v>
      </c>
      <c r="N52" s="36">
        <f>SUMIFS(СВЦЭМ!$C$39:$C$782,СВЦЭМ!$A$39:$A$782,$A52,СВЦЭМ!$B$39:$B$782,N$45)+'СЕТ СН'!$G$9+СВЦЭМ!$D$10+'СЕТ СН'!$G$6-'СЕТ СН'!$G$19</f>
        <v>2256.2334945800003</v>
      </c>
      <c r="O52" s="36">
        <f>SUMIFS(СВЦЭМ!$C$39:$C$782,СВЦЭМ!$A$39:$A$782,$A52,СВЦЭМ!$B$39:$B$782,O$45)+'СЕТ СН'!$G$9+СВЦЭМ!$D$10+'СЕТ СН'!$G$6-'СЕТ СН'!$G$19</f>
        <v>2270.5577871699998</v>
      </c>
      <c r="P52" s="36">
        <f>SUMIFS(СВЦЭМ!$C$39:$C$782,СВЦЭМ!$A$39:$A$782,$A52,СВЦЭМ!$B$39:$B$782,P$45)+'СЕТ СН'!$G$9+СВЦЭМ!$D$10+'СЕТ СН'!$G$6-'СЕТ СН'!$G$19</f>
        <v>2293.1892992000003</v>
      </c>
      <c r="Q52" s="36">
        <f>SUMIFS(СВЦЭМ!$C$39:$C$782,СВЦЭМ!$A$39:$A$782,$A52,СВЦЭМ!$B$39:$B$782,Q$45)+'СЕТ СН'!$G$9+СВЦЭМ!$D$10+'СЕТ СН'!$G$6-'СЕТ СН'!$G$19</f>
        <v>2312.2320689400003</v>
      </c>
      <c r="R52" s="36">
        <f>SUMIFS(СВЦЭМ!$C$39:$C$782,СВЦЭМ!$A$39:$A$782,$A52,СВЦЭМ!$B$39:$B$782,R$45)+'СЕТ СН'!$G$9+СВЦЭМ!$D$10+'СЕТ СН'!$G$6-'СЕТ СН'!$G$19</f>
        <v>2327.2972804399997</v>
      </c>
      <c r="S52" s="36">
        <f>SUMIFS(СВЦЭМ!$C$39:$C$782,СВЦЭМ!$A$39:$A$782,$A52,СВЦЭМ!$B$39:$B$782,S$45)+'СЕТ СН'!$G$9+СВЦЭМ!$D$10+'СЕТ СН'!$G$6-'СЕТ СН'!$G$19</f>
        <v>2316.6505917599998</v>
      </c>
      <c r="T52" s="36">
        <f>SUMIFS(СВЦЭМ!$C$39:$C$782,СВЦЭМ!$A$39:$A$782,$A52,СВЦЭМ!$B$39:$B$782,T$45)+'СЕТ СН'!$G$9+СВЦЭМ!$D$10+'СЕТ СН'!$G$6-'СЕТ СН'!$G$19</f>
        <v>2260.7988261199998</v>
      </c>
      <c r="U52" s="36">
        <f>SUMIFS(СВЦЭМ!$C$39:$C$782,СВЦЭМ!$A$39:$A$782,$A52,СВЦЭМ!$B$39:$B$782,U$45)+'СЕТ СН'!$G$9+СВЦЭМ!$D$10+'СЕТ СН'!$G$6-'СЕТ СН'!$G$19</f>
        <v>2259.5028856300005</v>
      </c>
      <c r="V52" s="36">
        <f>SUMIFS(СВЦЭМ!$C$39:$C$782,СВЦЭМ!$A$39:$A$782,$A52,СВЦЭМ!$B$39:$B$782,V$45)+'СЕТ СН'!$G$9+СВЦЭМ!$D$10+'СЕТ СН'!$G$6-'СЕТ СН'!$G$19</f>
        <v>2262.8308742500003</v>
      </c>
      <c r="W52" s="36">
        <f>SUMIFS(СВЦЭМ!$C$39:$C$782,СВЦЭМ!$A$39:$A$782,$A52,СВЦЭМ!$B$39:$B$782,W$45)+'СЕТ СН'!$G$9+СВЦЭМ!$D$10+'СЕТ СН'!$G$6-'СЕТ СН'!$G$19</f>
        <v>2279.3090377899998</v>
      </c>
      <c r="X52" s="36">
        <f>SUMIFS(СВЦЭМ!$C$39:$C$782,СВЦЭМ!$A$39:$A$782,$A52,СВЦЭМ!$B$39:$B$782,X$45)+'СЕТ СН'!$G$9+СВЦЭМ!$D$10+'СЕТ СН'!$G$6-'СЕТ СН'!$G$19</f>
        <v>2308.9590807300001</v>
      </c>
      <c r="Y52" s="36">
        <f>SUMIFS(СВЦЭМ!$C$39:$C$782,СВЦЭМ!$A$39:$A$782,$A52,СВЦЭМ!$B$39:$B$782,Y$45)+'СЕТ СН'!$G$9+СВЦЭМ!$D$10+'СЕТ СН'!$G$6-'СЕТ СН'!$G$19</f>
        <v>2327.0885849599999</v>
      </c>
    </row>
    <row r="53" spans="1:25" ht="15.75" x14ac:dyDescent="0.2">
      <c r="A53" s="35">
        <f t="shared" si="1"/>
        <v>45330</v>
      </c>
      <c r="B53" s="36">
        <f>SUMIFS(СВЦЭМ!$C$39:$C$782,СВЦЭМ!$A$39:$A$782,$A53,СВЦЭМ!$B$39:$B$782,B$45)+'СЕТ СН'!$G$9+СВЦЭМ!$D$10+'СЕТ СН'!$G$6-'СЕТ СН'!$G$19</f>
        <v>2389.9208303000005</v>
      </c>
      <c r="C53" s="36">
        <f>SUMIFS(СВЦЭМ!$C$39:$C$782,СВЦЭМ!$A$39:$A$782,$A53,СВЦЭМ!$B$39:$B$782,C$45)+'СЕТ СН'!$G$9+СВЦЭМ!$D$10+'СЕТ СН'!$G$6-'СЕТ СН'!$G$19</f>
        <v>2428.7209818000001</v>
      </c>
      <c r="D53" s="36">
        <f>SUMIFS(СВЦЭМ!$C$39:$C$782,СВЦЭМ!$A$39:$A$782,$A53,СВЦЭМ!$B$39:$B$782,D$45)+'СЕТ СН'!$G$9+СВЦЭМ!$D$10+'СЕТ СН'!$G$6-'СЕТ СН'!$G$19</f>
        <v>2391.7260057599997</v>
      </c>
      <c r="E53" s="36">
        <f>SUMIFS(СВЦЭМ!$C$39:$C$782,СВЦЭМ!$A$39:$A$782,$A53,СВЦЭМ!$B$39:$B$782,E$45)+'СЕТ СН'!$G$9+СВЦЭМ!$D$10+'СЕТ СН'!$G$6-'СЕТ СН'!$G$19</f>
        <v>2398.4064359200001</v>
      </c>
      <c r="F53" s="36">
        <f>SUMIFS(СВЦЭМ!$C$39:$C$782,СВЦЭМ!$A$39:$A$782,$A53,СВЦЭМ!$B$39:$B$782,F$45)+'СЕТ СН'!$G$9+СВЦЭМ!$D$10+'СЕТ СН'!$G$6-'СЕТ СН'!$G$19</f>
        <v>2367.9064484700002</v>
      </c>
      <c r="G53" s="36">
        <f>SUMIFS(СВЦЭМ!$C$39:$C$782,СВЦЭМ!$A$39:$A$782,$A53,СВЦЭМ!$B$39:$B$782,G$45)+'СЕТ СН'!$G$9+СВЦЭМ!$D$10+'СЕТ СН'!$G$6-'СЕТ СН'!$G$19</f>
        <v>2352.5864364999998</v>
      </c>
      <c r="H53" s="36">
        <f>SUMIFS(СВЦЭМ!$C$39:$C$782,СВЦЭМ!$A$39:$A$782,$A53,СВЦЭМ!$B$39:$B$782,H$45)+'СЕТ СН'!$G$9+СВЦЭМ!$D$10+'СЕТ СН'!$G$6-'СЕТ СН'!$G$19</f>
        <v>2317.9055182100001</v>
      </c>
      <c r="I53" s="36">
        <f>SUMIFS(СВЦЭМ!$C$39:$C$782,СВЦЭМ!$A$39:$A$782,$A53,СВЦЭМ!$B$39:$B$782,I$45)+'СЕТ СН'!$G$9+СВЦЭМ!$D$10+'СЕТ СН'!$G$6-'СЕТ СН'!$G$19</f>
        <v>2243.7206933100006</v>
      </c>
      <c r="J53" s="36">
        <f>SUMIFS(СВЦЭМ!$C$39:$C$782,СВЦЭМ!$A$39:$A$782,$A53,СВЦЭМ!$B$39:$B$782,J$45)+'СЕТ СН'!$G$9+СВЦЭМ!$D$10+'СЕТ СН'!$G$6-'СЕТ СН'!$G$19</f>
        <v>2235.7558670099997</v>
      </c>
      <c r="K53" s="36">
        <f>SUMIFS(СВЦЭМ!$C$39:$C$782,СВЦЭМ!$A$39:$A$782,$A53,СВЦЭМ!$B$39:$B$782,K$45)+'СЕТ СН'!$G$9+СВЦЭМ!$D$10+'СЕТ СН'!$G$6-'СЕТ СН'!$G$19</f>
        <v>2204.0273616000004</v>
      </c>
      <c r="L53" s="36">
        <f>SUMIFS(СВЦЭМ!$C$39:$C$782,СВЦЭМ!$A$39:$A$782,$A53,СВЦЭМ!$B$39:$B$782,L$45)+'СЕТ СН'!$G$9+СВЦЭМ!$D$10+'СЕТ СН'!$G$6-'СЕТ СН'!$G$19</f>
        <v>2210.9864267299999</v>
      </c>
      <c r="M53" s="36">
        <f>SUMIFS(СВЦЭМ!$C$39:$C$782,СВЦЭМ!$A$39:$A$782,$A53,СВЦЭМ!$B$39:$B$782,M$45)+'СЕТ СН'!$G$9+СВЦЭМ!$D$10+'СЕТ СН'!$G$6-'СЕТ СН'!$G$19</f>
        <v>2231.71607012</v>
      </c>
      <c r="N53" s="36">
        <f>SUMIFS(СВЦЭМ!$C$39:$C$782,СВЦЭМ!$A$39:$A$782,$A53,СВЦЭМ!$B$39:$B$782,N$45)+'СЕТ СН'!$G$9+СВЦЭМ!$D$10+'СЕТ СН'!$G$6-'СЕТ СН'!$G$19</f>
        <v>2227.6731037700001</v>
      </c>
      <c r="O53" s="36">
        <f>SUMIFS(СВЦЭМ!$C$39:$C$782,СВЦЭМ!$A$39:$A$782,$A53,СВЦЭМ!$B$39:$B$782,O$45)+'СЕТ СН'!$G$9+СВЦЭМ!$D$10+'СЕТ СН'!$G$6-'СЕТ СН'!$G$19</f>
        <v>2256.8203530299998</v>
      </c>
      <c r="P53" s="36">
        <f>SUMIFS(СВЦЭМ!$C$39:$C$782,СВЦЭМ!$A$39:$A$782,$A53,СВЦЭМ!$B$39:$B$782,P$45)+'СЕТ СН'!$G$9+СВЦЭМ!$D$10+'СЕТ СН'!$G$6-'СЕТ СН'!$G$19</f>
        <v>2295.0356038600003</v>
      </c>
      <c r="Q53" s="36">
        <f>SUMIFS(СВЦЭМ!$C$39:$C$782,СВЦЭМ!$A$39:$A$782,$A53,СВЦЭМ!$B$39:$B$782,Q$45)+'СЕТ СН'!$G$9+СВЦЭМ!$D$10+'СЕТ СН'!$G$6-'СЕТ СН'!$G$19</f>
        <v>2288.5597616300001</v>
      </c>
      <c r="R53" s="36">
        <f>SUMIFS(СВЦЭМ!$C$39:$C$782,СВЦЭМ!$A$39:$A$782,$A53,СВЦЭМ!$B$39:$B$782,R$45)+'СЕТ СН'!$G$9+СВЦЭМ!$D$10+'СЕТ СН'!$G$6-'СЕТ СН'!$G$19</f>
        <v>2294.20671442</v>
      </c>
      <c r="S53" s="36">
        <f>SUMIFS(СВЦЭМ!$C$39:$C$782,СВЦЭМ!$A$39:$A$782,$A53,СВЦЭМ!$B$39:$B$782,S$45)+'СЕТ СН'!$G$9+СВЦЭМ!$D$10+'СЕТ СН'!$G$6-'СЕТ СН'!$G$19</f>
        <v>2280.7338705700004</v>
      </c>
      <c r="T53" s="36">
        <f>SUMIFS(СВЦЭМ!$C$39:$C$782,СВЦЭМ!$A$39:$A$782,$A53,СВЦЭМ!$B$39:$B$782,T$45)+'СЕТ СН'!$G$9+СВЦЭМ!$D$10+'СЕТ СН'!$G$6-'СЕТ СН'!$G$19</f>
        <v>2234.5296015000004</v>
      </c>
      <c r="U53" s="36">
        <f>SUMIFS(СВЦЭМ!$C$39:$C$782,СВЦЭМ!$A$39:$A$782,$A53,СВЦЭМ!$B$39:$B$782,U$45)+'СЕТ СН'!$G$9+СВЦЭМ!$D$10+'СЕТ СН'!$G$6-'СЕТ СН'!$G$19</f>
        <v>2234.7896578600003</v>
      </c>
      <c r="V53" s="36">
        <f>SUMIFS(СВЦЭМ!$C$39:$C$782,СВЦЭМ!$A$39:$A$782,$A53,СВЦЭМ!$B$39:$B$782,V$45)+'СЕТ СН'!$G$9+СВЦЭМ!$D$10+'СЕТ СН'!$G$6-'СЕТ СН'!$G$19</f>
        <v>2234.6691406700002</v>
      </c>
      <c r="W53" s="36">
        <f>SUMIFS(СВЦЭМ!$C$39:$C$782,СВЦЭМ!$A$39:$A$782,$A53,СВЦЭМ!$B$39:$B$782,W$45)+'СЕТ СН'!$G$9+СВЦЭМ!$D$10+'СЕТ СН'!$G$6-'СЕТ СН'!$G$19</f>
        <v>2250.41842937</v>
      </c>
      <c r="X53" s="36">
        <f>SUMIFS(СВЦЭМ!$C$39:$C$782,СВЦЭМ!$A$39:$A$782,$A53,СВЦЭМ!$B$39:$B$782,X$45)+'СЕТ СН'!$G$9+СВЦЭМ!$D$10+'СЕТ СН'!$G$6-'СЕТ СН'!$G$19</f>
        <v>2283.5905700100002</v>
      </c>
      <c r="Y53" s="36">
        <f>SUMIFS(СВЦЭМ!$C$39:$C$782,СВЦЭМ!$A$39:$A$782,$A53,СВЦЭМ!$B$39:$B$782,Y$45)+'СЕТ СН'!$G$9+СВЦЭМ!$D$10+'СЕТ СН'!$G$6-'СЕТ СН'!$G$19</f>
        <v>2290.4903144400005</v>
      </c>
    </row>
    <row r="54" spans="1:25" ht="15.75" x14ac:dyDescent="0.2">
      <c r="A54" s="35">
        <f t="shared" si="1"/>
        <v>45331</v>
      </c>
      <c r="B54" s="36">
        <f>SUMIFS(СВЦЭМ!$C$39:$C$782,СВЦЭМ!$A$39:$A$782,$A54,СВЦЭМ!$B$39:$B$782,B$45)+'СЕТ СН'!$G$9+СВЦЭМ!$D$10+'СЕТ СН'!$G$6-'СЕТ СН'!$G$19</f>
        <v>2353.6643033600003</v>
      </c>
      <c r="C54" s="36">
        <f>SUMIFS(СВЦЭМ!$C$39:$C$782,СВЦЭМ!$A$39:$A$782,$A54,СВЦЭМ!$B$39:$B$782,C$45)+'СЕТ СН'!$G$9+СВЦЭМ!$D$10+'СЕТ СН'!$G$6-'СЕТ СН'!$G$19</f>
        <v>2404.4990716299999</v>
      </c>
      <c r="D54" s="36">
        <f>SUMIFS(СВЦЭМ!$C$39:$C$782,СВЦЭМ!$A$39:$A$782,$A54,СВЦЭМ!$B$39:$B$782,D$45)+'СЕТ СН'!$G$9+СВЦЭМ!$D$10+'СЕТ СН'!$G$6-'СЕТ СН'!$G$19</f>
        <v>2419.46060554</v>
      </c>
      <c r="E54" s="36">
        <f>SUMIFS(СВЦЭМ!$C$39:$C$782,СВЦЭМ!$A$39:$A$782,$A54,СВЦЭМ!$B$39:$B$782,E$45)+'СЕТ СН'!$G$9+СВЦЭМ!$D$10+'СЕТ СН'!$G$6-'СЕТ СН'!$G$19</f>
        <v>2432.81060015</v>
      </c>
      <c r="F54" s="36">
        <f>SUMIFS(СВЦЭМ!$C$39:$C$782,СВЦЭМ!$A$39:$A$782,$A54,СВЦЭМ!$B$39:$B$782,F$45)+'СЕТ СН'!$G$9+СВЦЭМ!$D$10+'СЕТ СН'!$G$6-'СЕТ СН'!$G$19</f>
        <v>2435.9072862700004</v>
      </c>
      <c r="G54" s="36">
        <f>SUMIFS(СВЦЭМ!$C$39:$C$782,СВЦЭМ!$A$39:$A$782,$A54,СВЦЭМ!$B$39:$B$782,G$45)+'СЕТ СН'!$G$9+СВЦЭМ!$D$10+'СЕТ СН'!$G$6-'СЕТ СН'!$G$19</f>
        <v>2400.6521403099996</v>
      </c>
      <c r="H54" s="36">
        <f>SUMIFS(СВЦЭМ!$C$39:$C$782,СВЦЭМ!$A$39:$A$782,$A54,СВЦЭМ!$B$39:$B$782,H$45)+'СЕТ СН'!$G$9+СВЦЭМ!$D$10+'СЕТ СН'!$G$6-'СЕТ СН'!$G$19</f>
        <v>2337.0566847999999</v>
      </c>
      <c r="I54" s="36">
        <f>SUMIFS(СВЦЭМ!$C$39:$C$782,СВЦЭМ!$A$39:$A$782,$A54,СВЦЭМ!$B$39:$B$782,I$45)+'СЕТ СН'!$G$9+СВЦЭМ!$D$10+'СЕТ СН'!$G$6-'СЕТ СН'!$G$19</f>
        <v>2281.7775585099998</v>
      </c>
      <c r="J54" s="36">
        <f>SUMIFS(СВЦЭМ!$C$39:$C$782,СВЦЭМ!$A$39:$A$782,$A54,СВЦЭМ!$B$39:$B$782,J$45)+'СЕТ СН'!$G$9+СВЦЭМ!$D$10+'СЕТ СН'!$G$6-'СЕТ СН'!$G$19</f>
        <v>2263.89727898</v>
      </c>
      <c r="K54" s="36">
        <f>SUMIFS(СВЦЭМ!$C$39:$C$782,СВЦЭМ!$A$39:$A$782,$A54,СВЦЭМ!$B$39:$B$782,K$45)+'СЕТ СН'!$G$9+СВЦЭМ!$D$10+'СЕТ СН'!$G$6-'СЕТ СН'!$G$19</f>
        <v>2263.0690547599997</v>
      </c>
      <c r="L54" s="36">
        <f>SUMIFS(СВЦЭМ!$C$39:$C$782,СВЦЭМ!$A$39:$A$782,$A54,СВЦЭМ!$B$39:$B$782,L$45)+'СЕТ СН'!$G$9+СВЦЭМ!$D$10+'СЕТ СН'!$G$6-'СЕТ СН'!$G$19</f>
        <v>2247.7384235899999</v>
      </c>
      <c r="M54" s="36">
        <f>SUMIFS(СВЦЭМ!$C$39:$C$782,СВЦЭМ!$A$39:$A$782,$A54,СВЦЭМ!$B$39:$B$782,M$45)+'СЕТ СН'!$G$9+СВЦЭМ!$D$10+'СЕТ СН'!$G$6-'СЕТ СН'!$G$19</f>
        <v>2264.8853808499998</v>
      </c>
      <c r="N54" s="36">
        <f>SUMIFS(СВЦЭМ!$C$39:$C$782,СВЦЭМ!$A$39:$A$782,$A54,СВЦЭМ!$B$39:$B$782,N$45)+'СЕТ СН'!$G$9+СВЦЭМ!$D$10+'СЕТ СН'!$G$6-'СЕТ СН'!$G$19</f>
        <v>2267.80932278</v>
      </c>
      <c r="O54" s="36">
        <f>SUMIFS(СВЦЭМ!$C$39:$C$782,СВЦЭМ!$A$39:$A$782,$A54,СВЦЭМ!$B$39:$B$782,O$45)+'СЕТ СН'!$G$9+СВЦЭМ!$D$10+'СЕТ СН'!$G$6-'СЕТ СН'!$G$19</f>
        <v>2264.0671617400003</v>
      </c>
      <c r="P54" s="36">
        <f>SUMIFS(СВЦЭМ!$C$39:$C$782,СВЦЭМ!$A$39:$A$782,$A54,СВЦЭМ!$B$39:$B$782,P$45)+'СЕТ СН'!$G$9+СВЦЭМ!$D$10+'СЕТ СН'!$G$6-'СЕТ СН'!$G$19</f>
        <v>2290.4309450399996</v>
      </c>
      <c r="Q54" s="36">
        <f>SUMIFS(СВЦЭМ!$C$39:$C$782,СВЦЭМ!$A$39:$A$782,$A54,СВЦЭМ!$B$39:$B$782,Q$45)+'СЕТ СН'!$G$9+СВЦЭМ!$D$10+'СЕТ СН'!$G$6-'СЕТ СН'!$G$19</f>
        <v>2302.5792751099998</v>
      </c>
      <c r="R54" s="36">
        <f>SUMIFS(СВЦЭМ!$C$39:$C$782,СВЦЭМ!$A$39:$A$782,$A54,СВЦЭМ!$B$39:$B$782,R$45)+'СЕТ СН'!$G$9+СВЦЭМ!$D$10+'СЕТ СН'!$G$6-'СЕТ СН'!$G$19</f>
        <v>2302.4853868399996</v>
      </c>
      <c r="S54" s="36">
        <f>SUMIFS(СВЦЭМ!$C$39:$C$782,СВЦЭМ!$A$39:$A$782,$A54,СВЦЭМ!$B$39:$B$782,S$45)+'СЕТ СН'!$G$9+СВЦЭМ!$D$10+'СЕТ СН'!$G$6-'СЕТ СН'!$G$19</f>
        <v>2299.8646764900004</v>
      </c>
      <c r="T54" s="36">
        <f>SUMIFS(СВЦЭМ!$C$39:$C$782,СВЦЭМ!$A$39:$A$782,$A54,СВЦЭМ!$B$39:$B$782,T$45)+'СЕТ СН'!$G$9+СВЦЭМ!$D$10+'СЕТ СН'!$G$6-'СЕТ СН'!$G$19</f>
        <v>2252.8962718800003</v>
      </c>
      <c r="U54" s="36">
        <f>SUMIFS(СВЦЭМ!$C$39:$C$782,СВЦЭМ!$A$39:$A$782,$A54,СВЦЭМ!$B$39:$B$782,U$45)+'СЕТ СН'!$G$9+СВЦЭМ!$D$10+'СЕТ СН'!$G$6-'СЕТ СН'!$G$19</f>
        <v>2254.9893712000003</v>
      </c>
      <c r="V54" s="36">
        <f>SUMIFS(СВЦЭМ!$C$39:$C$782,СВЦЭМ!$A$39:$A$782,$A54,СВЦЭМ!$B$39:$B$782,V$45)+'СЕТ СН'!$G$9+СВЦЭМ!$D$10+'СЕТ СН'!$G$6-'СЕТ СН'!$G$19</f>
        <v>2255.2404737200004</v>
      </c>
      <c r="W54" s="36">
        <f>SUMIFS(СВЦЭМ!$C$39:$C$782,СВЦЭМ!$A$39:$A$782,$A54,СВЦЭМ!$B$39:$B$782,W$45)+'СЕТ СН'!$G$9+СВЦЭМ!$D$10+'СЕТ СН'!$G$6-'СЕТ СН'!$G$19</f>
        <v>2256.3078495600002</v>
      </c>
      <c r="X54" s="36">
        <f>SUMIFS(СВЦЭМ!$C$39:$C$782,СВЦЭМ!$A$39:$A$782,$A54,СВЦЭМ!$B$39:$B$782,X$45)+'СЕТ СН'!$G$9+СВЦЭМ!$D$10+'СЕТ СН'!$G$6-'СЕТ СН'!$G$19</f>
        <v>2291.8919625899998</v>
      </c>
      <c r="Y54" s="36">
        <f>SUMIFS(СВЦЭМ!$C$39:$C$782,СВЦЭМ!$A$39:$A$782,$A54,СВЦЭМ!$B$39:$B$782,Y$45)+'СЕТ СН'!$G$9+СВЦЭМ!$D$10+'СЕТ СН'!$G$6-'СЕТ СН'!$G$19</f>
        <v>2394.6213242399999</v>
      </c>
    </row>
    <row r="55" spans="1:25" ht="15.75" x14ac:dyDescent="0.2">
      <c r="A55" s="35">
        <f t="shared" si="1"/>
        <v>45332</v>
      </c>
      <c r="B55" s="36">
        <f>SUMIFS(СВЦЭМ!$C$39:$C$782,СВЦЭМ!$A$39:$A$782,$A55,СВЦЭМ!$B$39:$B$782,B$45)+'СЕТ СН'!$G$9+СВЦЭМ!$D$10+'СЕТ СН'!$G$6-'СЕТ СН'!$G$19</f>
        <v>2360.2565034700001</v>
      </c>
      <c r="C55" s="36">
        <f>SUMIFS(СВЦЭМ!$C$39:$C$782,СВЦЭМ!$A$39:$A$782,$A55,СВЦЭМ!$B$39:$B$782,C$45)+'СЕТ СН'!$G$9+СВЦЭМ!$D$10+'СЕТ СН'!$G$6-'СЕТ СН'!$G$19</f>
        <v>2364.7032183800002</v>
      </c>
      <c r="D55" s="36">
        <f>SUMIFS(СВЦЭМ!$C$39:$C$782,СВЦЭМ!$A$39:$A$782,$A55,СВЦЭМ!$B$39:$B$782,D$45)+'СЕТ СН'!$G$9+СВЦЭМ!$D$10+'СЕТ СН'!$G$6-'СЕТ СН'!$G$19</f>
        <v>2398.4501103800003</v>
      </c>
      <c r="E55" s="36">
        <f>SUMIFS(СВЦЭМ!$C$39:$C$782,СВЦЭМ!$A$39:$A$782,$A55,СВЦЭМ!$B$39:$B$782,E$45)+'СЕТ СН'!$G$9+СВЦЭМ!$D$10+'СЕТ СН'!$G$6-'СЕТ СН'!$G$19</f>
        <v>2412.7711868400002</v>
      </c>
      <c r="F55" s="36">
        <f>SUMIFS(СВЦЭМ!$C$39:$C$782,СВЦЭМ!$A$39:$A$782,$A55,СВЦЭМ!$B$39:$B$782,F$45)+'СЕТ СН'!$G$9+СВЦЭМ!$D$10+'СЕТ СН'!$G$6-'СЕТ СН'!$G$19</f>
        <v>2411.2730096499999</v>
      </c>
      <c r="G55" s="36">
        <f>SUMIFS(СВЦЭМ!$C$39:$C$782,СВЦЭМ!$A$39:$A$782,$A55,СВЦЭМ!$B$39:$B$782,G$45)+'СЕТ СН'!$G$9+СВЦЭМ!$D$10+'СЕТ СН'!$G$6-'СЕТ СН'!$G$19</f>
        <v>2388.0174352800004</v>
      </c>
      <c r="H55" s="36">
        <f>SUMIFS(СВЦЭМ!$C$39:$C$782,СВЦЭМ!$A$39:$A$782,$A55,СВЦЭМ!$B$39:$B$782,H$45)+'СЕТ СН'!$G$9+СВЦЭМ!$D$10+'СЕТ СН'!$G$6-'СЕТ СН'!$G$19</f>
        <v>2368.54284826</v>
      </c>
      <c r="I55" s="36">
        <f>SUMIFS(СВЦЭМ!$C$39:$C$782,СВЦЭМ!$A$39:$A$782,$A55,СВЦЭМ!$B$39:$B$782,I$45)+'СЕТ СН'!$G$9+СВЦЭМ!$D$10+'СЕТ СН'!$G$6-'СЕТ СН'!$G$19</f>
        <v>2339.6981468800004</v>
      </c>
      <c r="J55" s="36">
        <f>SUMIFS(СВЦЭМ!$C$39:$C$782,СВЦЭМ!$A$39:$A$782,$A55,СВЦЭМ!$B$39:$B$782,J$45)+'СЕТ СН'!$G$9+СВЦЭМ!$D$10+'СЕТ СН'!$G$6-'СЕТ СН'!$G$19</f>
        <v>2297.41830338</v>
      </c>
      <c r="K55" s="36">
        <f>SUMIFS(СВЦЭМ!$C$39:$C$782,СВЦЭМ!$A$39:$A$782,$A55,СВЦЭМ!$B$39:$B$782,K$45)+'СЕТ СН'!$G$9+СВЦЭМ!$D$10+'СЕТ СН'!$G$6-'СЕТ СН'!$G$19</f>
        <v>2251.0330917299998</v>
      </c>
      <c r="L55" s="36">
        <f>SUMIFS(СВЦЭМ!$C$39:$C$782,СВЦЭМ!$A$39:$A$782,$A55,СВЦЭМ!$B$39:$B$782,L$45)+'СЕТ СН'!$G$9+СВЦЭМ!$D$10+'СЕТ СН'!$G$6-'СЕТ СН'!$G$19</f>
        <v>2230.24929488</v>
      </c>
      <c r="M55" s="36">
        <f>SUMIFS(СВЦЭМ!$C$39:$C$782,СВЦЭМ!$A$39:$A$782,$A55,СВЦЭМ!$B$39:$B$782,M$45)+'СЕТ СН'!$G$9+СВЦЭМ!$D$10+'СЕТ СН'!$G$6-'СЕТ СН'!$G$19</f>
        <v>2243.5244155299997</v>
      </c>
      <c r="N55" s="36">
        <f>SUMIFS(СВЦЭМ!$C$39:$C$782,СВЦЭМ!$A$39:$A$782,$A55,СВЦЭМ!$B$39:$B$782,N$45)+'СЕТ СН'!$G$9+СВЦЭМ!$D$10+'СЕТ СН'!$G$6-'СЕТ СН'!$G$19</f>
        <v>2271.2660376200001</v>
      </c>
      <c r="O55" s="36">
        <f>SUMIFS(СВЦЭМ!$C$39:$C$782,СВЦЭМ!$A$39:$A$782,$A55,СВЦЭМ!$B$39:$B$782,O$45)+'СЕТ СН'!$G$9+СВЦЭМ!$D$10+'СЕТ СН'!$G$6-'СЕТ СН'!$G$19</f>
        <v>2281.3768767800002</v>
      </c>
      <c r="P55" s="36">
        <f>SUMIFS(СВЦЭМ!$C$39:$C$782,СВЦЭМ!$A$39:$A$782,$A55,СВЦЭМ!$B$39:$B$782,P$45)+'СЕТ СН'!$G$9+СВЦЭМ!$D$10+'СЕТ СН'!$G$6-'СЕТ СН'!$G$19</f>
        <v>2294.4840588899997</v>
      </c>
      <c r="Q55" s="36">
        <f>SUMIFS(СВЦЭМ!$C$39:$C$782,СВЦЭМ!$A$39:$A$782,$A55,СВЦЭМ!$B$39:$B$782,Q$45)+'СЕТ СН'!$G$9+СВЦЭМ!$D$10+'СЕТ СН'!$G$6-'СЕТ СН'!$G$19</f>
        <v>2312.0854600299999</v>
      </c>
      <c r="R55" s="36">
        <f>SUMIFS(СВЦЭМ!$C$39:$C$782,СВЦЭМ!$A$39:$A$782,$A55,СВЦЭМ!$B$39:$B$782,R$45)+'СЕТ СН'!$G$9+СВЦЭМ!$D$10+'СЕТ СН'!$G$6-'СЕТ СН'!$G$19</f>
        <v>2321.1999349500002</v>
      </c>
      <c r="S55" s="36">
        <f>SUMIFS(СВЦЭМ!$C$39:$C$782,СВЦЭМ!$A$39:$A$782,$A55,СВЦЭМ!$B$39:$B$782,S$45)+'СЕТ СН'!$G$9+СВЦЭМ!$D$10+'СЕТ СН'!$G$6-'СЕТ СН'!$G$19</f>
        <v>2312.6011029299998</v>
      </c>
      <c r="T55" s="36">
        <f>SUMIFS(СВЦЭМ!$C$39:$C$782,СВЦЭМ!$A$39:$A$782,$A55,СВЦЭМ!$B$39:$B$782,T$45)+'СЕТ СН'!$G$9+СВЦЭМ!$D$10+'СЕТ СН'!$G$6-'СЕТ СН'!$G$19</f>
        <v>2257.18876404</v>
      </c>
      <c r="U55" s="36">
        <f>SUMIFS(СВЦЭМ!$C$39:$C$782,СВЦЭМ!$A$39:$A$782,$A55,СВЦЭМ!$B$39:$B$782,U$45)+'СЕТ СН'!$G$9+СВЦЭМ!$D$10+'СЕТ СН'!$G$6-'СЕТ СН'!$G$19</f>
        <v>2248.1795291200006</v>
      </c>
      <c r="V55" s="36">
        <f>SUMIFS(СВЦЭМ!$C$39:$C$782,СВЦЭМ!$A$39:$A$782,$A55,СВЦЭМ!$B$39:$B$782,V$45)+'СЕТ СН'!$G$9+СВЦЭМ!$D$10+'СЕТ СН'!$G$6-'СЕТ СН'!$G$19</f>
        <v>2253.9202026000003</v>
      </c>
      <c r="W55" s="36">
        <f>SUMIFS(СВЦЭМ!$C$39:$C$782,СВЦЭМ!$A$39:$A$782,$A55,СВЦЭМ!$B$39:$B$782,W$45)+'СЕТ СН'!$G$9+СВЦЭМ!$D$10+'СЕТ СН'!$G$6-'СЕТ СН'!$G$19</f>
        <v>2266.1052631599996</v>
      </c>
      <c r="X55" s="36">
        <f>SUMIFS(СВЦЭМ!$C$39:$C$782,СВЦЭМ!$A$39:$A$782,$A55,СВЦЭМ!$B$39:$B$782,X$45)+'СЕТ СН'!$G$9+СВЦЭМ!$D$10+'СЕТ СН'!$G$6-'СЕТ СН'!$G$19</f>
        <v>2283.9919288399997</v>
      </c>
      <c r="Y55" s="36">
        <f>SUMIFS(СВЦЭМ!$C$39:$C$782,СВЦЭМ!$A$39:$A$782,$A55,СВЦЭМ!$B$39:$B$782,Y$45)+'СЕТ СН'!$G$9+СВЦЭМ!$D$10+'СЕТ СН'!$G$6-'СЕТ СН'!$G$19</f>
        <v>2299.5836331099999</v>
      </c>
    </row>
    <row r="56" spans="1:25" ht="15.75" x14ac:dyDescent="0.2">
      <c r="A56" s="35">
        <f t="shared" si="1"/>
        <v>45333</v>
      </c>
      <c r="B56" s="36">
        <f>SUMIFS(СВЦЭМ!$C$39:$C$782,СВЦЭМ!$A$39:$A$782,$A56,СВЦЭМ!$B$39:$B$782,B$45)+'СЕТ СН'!$G$9+СВЦЭМ!$D$10+'СЕТ СН'!$G$6-'СЕТ СН'!$G$19</f>
        <v>2283.0209038700004</v>
      </c>
      <c r="C56" s="36">
        <f>SUMIFS(СВЦЭМ!$C$39:$C$782,СВЦЭМ!$A$39:$A$782,$A56,СВЦЭМ!$B$39:$B$782,C$45)+'СЕТ СН'!$G$9+СВЦЭМ!$D$10+'СЕТ СН'!$G$6-'СЕТ СН'!$G$19</f>
        <v>2325.4304877200002</v>
      </c>
      <c r="D56" s="36">
        <f>SUMIFS(СВЦЭМ!$C$39:$C$782,СВЦЭМ!$A$39:$A$782,$A56,СВЦЭМ!$B$39:$B$782,D$45)+'СЕТ СН'!$G$9+СВЦЭМ!$D$10+'СЕТ СН'!$G$6-'СЕТ СН'!$G$19</f>
        <v>2367.0238461500003</v>
      </c>
      <c r="E56" s="36">
        <f>SUMIFS(СВЦЭМ!$C$39:$C$782,СВЦЭМ!$A$39:$A$782,$A56,СВЦЭМ!$B$39:$B$782,E$45)+'СЕТ СН'!$G$9+СВЦЭМ!$D$10+'СЕТ СН'!$G$6-'СЕТ СН'!$G$19</f>
        <v>2373.3421448500003</v>
      </c>
      <c r="F56" s="36">
        <f>SUMIFS(СВЦЭМ!$C$39:$C$782,СВЦЭМ!$A$39:$A$782,$A56,СВЦЭМ!$B$39:$B$782,F$45)+'СЕТ СН'!$G$9+СВЦЭМ!$D$10+'СЕТ СН'!$G$6-'СЕТ СН'!$G$19</f>
        <v>2374.5802186399997</v>
      </c>
      <c r="G56" s="36">
        <f>SUMIFS(СВЦЭМ!$C$39:$C$782,СВЦЭМ!$A$39:$A$782,$A56,СВЦЭМ!$B$39:$B$782,G$45)+'СЕТ СН'!$G$9+СВЦЭМ!$D$10+'СЕТ СН'!$G$6-'СЕТ СН'!$G$19</f>
        <v>2357.2157825100003</v>
      </c>
      <c r="H56" s="36">
        <f>SUMIFS(СВЦЭМ!$C$39:$C$782,СВЦЭМ!$A$39:$A$782,$A56,СВЦЭМ!$B$39:$B$782,H$45)+'СЕТ СН'!$G$9+СВЦЭМ!$D$10+'СЕТ СН'!$G$6-'СЕТ СН'!$G$19</f>
        <v>2325.9110804299999</v>
      </c>
      <c r="I56" s="36">
        <f>SUMIFS(СВЦЭМ!$C$39:$C$782,СВЦЭМ!$A$39:$A$782,$A56,СВЦЭМ!$B$39:$B$782,I$45)+'СЕТ СН'!$G$9+СВЦЭМ!$D$10+'СЕТ СН'!$G$6-'СЕТ СН'!$G$19</f>
        <v>2313.9701566499998</v>
      </c>
      <c r="J56" s="36">
        <f>SUMIFS(СВЦЭМ!$C$39:$C$782,СВЦЭМ!$A$39:$A$782,$A56,СВЦЭМ!$B$39:$B$782,J$45)+'СЕТ СН'!$G$9+СВЦЭМ!$D$10+'СЕТ СН'!$G$6-'СЕТ СН'!$G$19</f>
        <v>2288.9256947699996</v>
      </c>
      <c r="K56" s="36">
        <f>SUMIFS(СВЦЭМ!$C$39:$C$782,СВЦЭМ!$A$39:$A$782,$A56,СВЦЭМ!$B$39:$B$782,K$45)+'СЕТ СН'!$G$9+СВЦЭМ!$D$10+'СЕТ СН'!$G$6-'СЕТ СН'!$G$19</f>
        <v>2245.1722445200003</v>
      </c>
      <c r="L56" s="36">
        <f>SUMIFS(СВЦЭМ!$C$39:$C$782,СВЦЭМ!$A$39:$A$782,$A56,СВЦЭМ!$B$39:$B$782,L$45)+'СЕТ СН'!$G$9+СВЦЭМ!$D$10+'СЕТ СН'!$G$6-'СЕТ СН'!$G$19</f>
        <v>2247.2281079200002</v>
      </c>
      <c r="M56" s="36">
        <f>SUMIFS(СВЦЭМ!$C$39:$C$782,СВЦЭМ!$A$39:$A$782,$A56,СВЦЭМ!$B$39:$B$782,M$45)+'СЕТ СН'!$G$9+СВЦЭМ!$D$10+'СЕТ СН'!$G$6-'СЕТ СН'!$G$19</f>
        <v>2256.9456110500005</v>
      </c>
      <c r="N56" s="36">
        <f>SUMIFS(СВЦЭМ!$C$39:$C$782,СВЦЭМ!$A$39:$A$782,$A56,СВЦЭМ!$B$39:$B$782,N$45)+'СЕТ СН'!$G$9+СВЦЭМ!$D$10+'СЕТ СН'!$G$6-'СЕТ СН'!$G$19</f>
        <v>2270.4610751399996</v>
      </c>
      <c r="O56" s="36">
        <f>SUMIFS(СВЦЭМ!$C$39:$C$782,СВЦЭМ!$A$39:$A$782,$A56,СВЦЭМ!$B$39:$B$782,O$45)+'СЕТ СН'!$G$9+СВЦЭМ!$D$10+'СЕТ СН'!$G$6-'СЕТ СН'!$G$19</f>
        <v>2307.3095933100003</v>
      </c>
      <c r="P56" s="36">
        <f>SUMIFS(СВЦЭМ!$C$39:$C$782,СВЦЭМ!$A$39:$A$782,$A56,СВЦЭМ!$B$39:$B$782,P$45)+'СЕТ СН'!$G$9+СВЦЭМ!$D$10+'СЕТ СН'!$G$6-'СЕТ СН'!$G$19</f>
        <v>2319.26498034</v>
      </c>
      <c r="Q56" s="36">
        <f>SUMIFS(СВЦЭМ!$C$39:$C$782,СВЦЭМ!$A$39:$A$782,$A56,СВЦЭМ!$B$39:$B$782,Q$45)+'СЕТ СН'!$G$9+СВЦЭМ!$D$10+'СЕТ СН'!$G$6-'СЕТ СН'!$G$19</f>
        <v>2352.0254746999999</v>
      </c>
      <c r="R56" s="36">
        <f>SUMIFS(СВЦЭМ!$C$39:$C$782,СВЦЭМ!$A$39:$A$782,$A56,СВЦЭМ!$B$39:$B$782,R$45)+'СЕТ СН'!$G$9+СВЦЭМ!$D$10+'СЕТ СН'!$G$6-'СЕТ СН'!$G$19</f>
        <v>2350.2069527599997</v>
      </c>
      <c r="S56" s="36">
        <f>SUMIFS(СВЦЭМ!$C$39:$C$782,СВЦЭМ!$A$39:$A$782,$A56,СВЦЭМ!$B$39:$B$782,S$45)+'СЕТ СН'!$G$9+СВЦЭМ!$D$10+'СЕТ СН'!$G$6-'СЕТ СН'!$G$19</f>
        <v>2315.8354476000004</v>
      </c>
      <c r="T56" s="36">
        <f>SUMIFS(СВЦЭМ!$C$39:$C$782,СВЦЭМ!$A$39:$A$782,$A56,СВЦЭМ!$B$39:$B$782,T$45)+'СЕТ СН'!$G$9+СВЦЭМ!$D$10+'СЕТ СН'!$G$6-'СЕТ СН'!$G$19</f>
        <v>2278.1259229200004</v>
      </c>
      <c r="U56" s="36">
        <f>SUMIFS(СВЦЭМ!$C$39:$C$782,СВЦЭМ!$A$39:$A$782,$A56,СВЦЭМ!$B$39:$B$782,U$45)+'СЕТ СН'!$G$9+СВЦЭМ!$D$10+'СЕТ СН'!$G$6-'СЕТ СН'!$G$19</f>
        <v>2231.4051513300001</v>
      </c>
      <c r="V56" s="36">
        <f>SUMIFS(СВЦЭМ!$C$39:$C$782,СВЦЭМ!$A$39:$A$782,$A56,СВЦЭМ!$B$39:$B$782,V$45)+'СЕТ СН'!$G$9+СВЦЭМ!$D$10+'СЕТ СН'!$G$6-'СЕТ СН'!$G$19</f>
        <v>2285.2468281900001</v>
      </c>
      <c r="W56" s="36">
        <f>SUMIFS(СВЦЭМ!$C$39:$C$782,СВЦЭМ!$A$39:$A$782,$A56,СВЦЭМ!$B$39:$B$782,W$45)+'СЕТ СН'!$G$9+СВЦЭМ!$D$10+'СЕТ СН'!$G$6-'СЕТ СН'!$G$19</f>
        <v>2302.8477728799999</v>
      </c>
      <c r="X56" s="36">
        <f>SUMIFS(СВЦЭМ!$C$39:$C$782,СВЦЭМ!$A$39:$A$782,$A56,СВЦЭМ!$B$39:$B$782,X$45)+'СЕТ СН'!$G$9+СВЦЭМ!$D$10+'СЕТ СН'!$G$6-'СЕТ СН'!$G$19</f>
        <v>2346.90974233</v>
      </c>
      <c r="Y56" s="36">
        <f>SUMIFS(СВЦЭМ!$C$39:$C$782,СВЦЭМ!$A$39:$A$782,$A56,СВЦЭМ!$B$39:$B$782,Y$45)+'СЕТ СН'!$G$9+СВЦЭМ!$D$10+'СЕТ СН'!$G$6-'СЕТ СН'!$G$19</f>
        <v>2355.8568770000002</v>
      </c>
    </row>
    <row r="57" spans="1:25" ht="15.75" x14ac:dyDescent="0.2">
      <c r="A57" s="35">
        <f t="shared" si="1"/>
        <v>45334</v>
      </c>
      <c r="B57" s="36">
        <f>SUMIFS(СВЦЭМ!$C$39:$C$782,СВЦЭМ!$A$39:$A$782,$A57,СВЦЭМ!$B$39:$B$782,B$45)+'СЕТ СН'!$G$9+СВЦЭМ!$D$10+'СЕТ СН'!$G$6-'СЕТ СН'!$G$19</f>
        <v>2278.45166505</v>
      </c>
      <c r="C57" s="36">
        <f>SUMIFS(СВЦЭМ!$C$39:$C$782,СВЦЭМ!$A$39:$A$782,$A57,СВЦЭМ!$B$39:$B$782,C$45)+'СЕТ СН'!$G$9+СВЦЭМ!$D$10+'СЕТ СН'!$G$6-'СЕТ СН'!$G$19</f>
        <v>2335.5204684199998</v>
      </c>
      <c r="D57" s="36">
        <f>SUMIFS(СВЦЭМ!$C$39:$C$782,СВЦЭМ!$A$39:$A$782,$A57,СВЦЭМ!$B$39:$B$782,D$45)+'СЕТ СН'!$G$9+СВЦЭМ!$D$10+'СЕТ СН'!$G$6-'СЕТ СН'!$G$19</f>
        <v>2365.0149427899996</v>
      </c>
      <c r="E57" s="36">
        <f>SUMIFS(СВЦЭМ!$C$39:$C$782,СВЦЭМ!$A$39:$A$782,$A57,СВЦЭМ!$B$39:$B$782,E$45)+'СЕТ СН'!$G$9+СВЦЭМ!$D$10+'СЕТ СН'!$G$6-'СЕТ СН'!$G$19</f>
        <v>2372.0077318499998</v>
      </c>
      <c r="F57" s="36">
        <f>SUMIFS(СВЦЭМ!$C$39:$C$782,СВЦЭМ!$A$39:$A$782,$A57,СВЦЭМ!$B$39:$B$782,F$45)+'СЕТ СН'!$G$9+СВЦЭМ!$D$10+'СЕТ СН'!$G$6-'СЕТ СН'!$G$19</f>
        <v>2363.7020239700005</v>
      </c>
      <c r="G57" s="36">
        <f>SUMIFS(СВЦЭМ!$C$39:$C$782,СВЦЭМ!$A$39:$A$782,$A57,СВЦЭМ!$B$39:$B$782,G$45)+'СЕТ СН'!$G$9+СВЦЭМ!$D$10+'СЕТ СН'!$G$6-'СЕТ СН'!$G$19</f>
        <v>2355.5540620299998</v>
      </c>
      <c r="H57" s="36">
        <f>SUMIFS(СВЦЭМ!$C$39:$C$782,СВЦЭМ!$A$39:$A$782,$A57,СВЦЭМ!$B$39:$B$782,H$45)+'СЕТ СН'!$G$9+СВЦЭМ!$D$10+'СЕТ СН'!$G$6-'СЕТ СН'!$G$19</f>
        <v>2347.5127680699998</v>
      </c>
      <c r="I57" s="36">
        <f>SUMIFS(СВЦЭМ!$C$39:$C$782,СВЦЭМ!$A$39:$A$782,$A57,СВЦЭМ!$B$39:$B$782,I$45)+'СЕТ СН'!$G$9+СВЦЭМ!$D$10+'СЕТ СН'!$G$6-'СЕТ СН'!$G$19</f>
        <v>2256.6446486000004</v>
      </c>
      <c r="J57" s="36">
        <f>SUMIFS(СВЦЭМ!$C$39:$C$782,СВЦЭМ!$A$39:$A$782,$A57,СВЦЭМ!$B$39:$B$782,J$45)+'СЕТ СН'!$G$9+СВЦЭМ!$D$10+'СЕТ СН'!$G$6-'СЕТ СН'!$G$19</f>
        <v>2194.7818644899999</v>
      </c>
      <c r="K57" s="36">
        <f>SUMIFS(СВЦЭМ!$C$39:$C$782,СВЦЭМ!$A$39:$A$782,$A57,СВЦЭМ!$B$39:$B$782,K$45)+'СЕТ СН'!$G$9+СВЦЭМ!$D$10+'СЕТ СН'!$G$6-'СЕТ СН'!$G$19</f>
        <v>2183.69440024</v>
      </c>
      <c r="L57" s="36">
        <f>SUMIFS(СВЦЭМ!$C$39:$C$782,СВЦЭМ!$A$39:$A$782,$A57,СВЦЭМ!$B$39:$B$782,L$45)+'СЕТ СН'!$G$9+СВЦЭМ!$D$10+'СЕТ СН'!$G$6-'СЕТ СН'!$G$19</f>
        <v>2190.6781207900003</v>
      </c>
      <c r="M57" s="36">
        <f>SUMIFS(СВЦЭМ!$C$39:$C$782,СВЦЭМ!$A$39:$A$782,$A57,СВЦЭМ!$B$39:$B$782,M$45)+'СЕТ СН'!$G$9+СВЦЭМ!$D$10+'СЕТ СН'!$G$6-'СЕТ СН'!$G$19</f>
        <v>2212.9890860200003</v>
      </c>
      <c r="N57" s="36">
        <f>SUMIFS(СВЦЭМ!$C$39:$C$782,СВЦЭМ!$A$39:$A$782,$A57,СВЦЭМ!$B$39:$B$782,N$45)+'СЕТ СН'!$G$9+СВЦЭМ!$D$10+'СЕТ СН'!$G$6-'СЕТ СН'!$G$19</f>
        <v>2219.40009758</v>
      </c>
      <c r="O57" s="36">
        <f>SUMIFS(СВЦЭМ!$C$39:$C$782,СВЦЭМ!$A$39:$A$782,$A57,СВЦЭМ!$B$39:$B$782,O$45)+'СЕТ СН'!$G$9+СВЦЭМ!$D$10+'СЕТ СН'!$G$6-'СЕТ СН'!$G$19</f>
        <v>2230.5978278100001</v>
      </c>
      <c r="P57" s="36">
        <f>SUMIFS(СВЦЭМ!$C$39:$C$782,СВЦЭМ!$A$39:$A$782,$A57,СВЦЭМ!$B$39:$B$782,P$45)+'СЕТ СН'!$G$9+СВЦЭМ!$D$10+'СЕТ СН'!$G$6-'СЕТ СН'!$G$19</f>
        <v>2249.3286819499999</v>
      </c>
      <c r="Q57" s="36">
        <f>SUMIFS(СВЦЭМ!$C$39:$C$782,СВЦЭМ!$A$39:$A$782,$A57,СВЦЭМ!$B$39:$B$782,Q$45)+'СЕТ СН'!$G$9+СВЦЭМ!$D$10+'СЕТ СН'!$G$6-'СЕТ СН'!$G$19</f>
        <v>2264.3143806199996</v>
      </c>
      <c r="R57" s="36">
        <f>SUMIFS(СВЦЭМ!$C$39:$C$782,СВЦЭМ!$A$39:$A$782,$A57,СВЦЭМ!$B$39:$B$782,R$45)+'СЕТ СН'!$G$9+СВЦЭМ!$D$10+'СЕТ СН'!$G$6-'СЕТ СН'!$G$19</f>
        <v>2255.6090929700003</v>
      </c>
      <c r="S57" s="36">
        <f>SUMIFS(СВЦЭМ!$C$39:$C$782,СВЦЭМ!$A$39:$A$782,$A57,СВЦЭМ!$B$39:$B$782,S$45)+'СЕТ СН'!$G$9+СВЦЭМ!$D$10+'СЕТ СН'!$G$6-'СЕТ СН'!$G$19</f>
        <v>2240.0775573199999</v>
      </c>
      <c r="T57" s="36">
        <f>SUMIFS(СВЦЭМ!$C$39:$C$782,СВЦЭМ!$A$39:$A$782,$A57,СВЦЭМ!$B$39:$B$782,T$45)+'СЕТ СН'!$G$9+СВЦЭМ!$D$10+'СЕТ СН'!$G$6-'СЕТ СН'!$G$19</f>
        <v>2199.5506814299997</v>
      </c>
      <c r="U57" s="36">
        <f>SUMIFS(СВЦЭМ!$C$39:$C$782,СВЦЭМ!$A$39:$A$782,$A57,СВЦЭМ!$B$39:$B$782,U$45)+'СЕТ СН'!$G$9+СВЦЭМ!$D$10+'СЕТ СН'!$G$6-'СЕТ СН'!$G$19</f>
        <v>2184.9175287799999</v>
      </c>
      <c r="V57" s="36">
        <f>SUMIFS(СВЦЭМ!$C$39:$C$782,СВЦЭМ!$A$39:$A$782,$A57,СВЦЭМ!$B$39:$B$782,V$45)+'СЕТ СН'!$G$9+СВЦЭМ!$D$10+'СЕТ СН'!$G$6-'СЕТ СН'!$G$19</f>
        <v>2238.6707285800003</v>
      </c>
      <c r="W57" s="36">
        <f>SUMIFS(СВЦЭМ!$C$39:$C$782,СВЦЭМ!$A$39:$A$782,$A57,СВЦЭМ!$B$39:$B$782,W$45)+'СЕТ СН'!$G$9+СВЦЭМ!$D$10+'СЕТ СН'!$G$6-'СЕТ СН'!$G$19</f>
        <v>2262.1888414000005</v>
      </c>
      <c r="X57" s="36">
        <f>SUMIFS(СВЦЭМ!$C$39:$C$782,СВЦЭМ!$A$39:$A$782,$A57,СВЦЭМ!$B$39:$B$782,X$45)+'СЕТ СН'!$G$9+СВЦЭМ!$D$10+'СЕТ СН'!$G$6-'СЕТ СН'!$G$19</f>
        <v>2299.6837833899999</v>
      </c>
      <c r="Y57" s="36">
        <f>SUMIFS(СВЦЭМ!$C$39:$C$782,СВЦЭМ!$A$39:$A$782,$A57,СВЦЭМ!$B$39:$B$782,Y$45)+'СЕТ СН'!$G$9+СВЦЭМ!$D$10+'СЕТ СН'!$G$6-'СЕТ СН'!$G$19</f>
        <v>2315.11492602</v>
      </c>
    </row>
    <row r="58" spans="1:25" ht="15.75" x14ac:dyDescent="0.2">
      <c r="A58" s="35">
        <f t="shared" si="1"/>
        <v>45335</v>
      </c>
      <c r="B58" s="36">
        <f>SUMIFS(СВЦЭМ!$C$39:$C$782,СВЦЭМ!$A$39:$A$782,$A58,СВЦЭМ!$B$39:$B$782,B$45)+'СЕТ СН'!$G$9+СВЦЭМ!$D$10+'СЕТ СН'!$G$6-'СЕТ СН'!$G$19</f>
        <v>2353.0892810599998</v>
      </c>
      <c r="C58" s="36">
        <f>SUMIFS(СВЦЭМ!$C$39:$C$782,СВЦЭМ!$A$39:$A$782,$A58,СВЦЭМ!$B$39:$B$782,C$45)+'СЕТ СН'!$G$9+СВЦЭМ!$D$10+'СЕТ СН'!$G$6-'СЕТ СН'!$G$19</f>
        <v>2379.5178601899997</v>
      </c>
      <c r="D58" s="36">
        <f>SUMIFS(СВЦЭМ!$C$39:$C$782,СВЦЭМ!$A$39:$A$782,$A58,СВЦЭМ!$B$39:$B$782,D$45)+'СЕТ СН'!$G$9+СВЦЭМ!$D$10+'СЕТ СН'!$G$6-'СЕТ СН'!$G$19</f>
        <v>2404.4875531400003</v>
      </c>
      <c r="E58" s="36">
        <f>SUMIFS(СВЦЭМ!$C$39:$C$782,СВЦЭМ!$A$39:$A$782,$A58,СВЦЭМ!$B$39:$B$782,E$45)+'СЕТ СН'!$G$9+СВЦЭМ!$D$10+'СЕТ СН'!$G$6-'СЕТ СН'!$G$19</f>
        <v>2416.5943371399999</v>
      </c>
      <c r="F58" s="36">
        <f>SUMIFS(СВЦЭМ!$C$39:$C$782,СВЦЭМ!$A$39:$A$782,$A58,СВЦЭМ!$B$39:$B$782,F$45)+'СЕТ СН'!$G$9+СВЦЭМ!$D$10+'СЕТ СН'!$G$6-'СЕТ СН'!$G$19</f>
        <v>2411.4102892800001</v>
      </c>
      <c r="G58" s="36">
        <f>SUMIFS(СВЦЭМ!$C$39:$C$782,СВЦЭМ!$A$39:$A$782,$A58,СВЦЭМ!$B$39:$B$782,G$45)+'СЕТ СН'!$G$9+СВЦЭМ!$D$10+'СЕТ СН'!$G$6-'СЕТ СН'!$G$19</f>
        <v>2383.5018944700005</v>
      </c>
      <c r="H58" s="36">
        <f>SUMIFS(СВЦЭМ!$C$39:$C$782,СВЦЭМ!$A$39:$A$782,$A58,СВЦЭМ!$B$39:$B$782,H$45)+'СЕТ СН'!$G$9+СВЦЭМ!$D$10+'СЕТ СН'!$G$6-'СЕТ СН'!$G$19</f>
        <v>2306.0963314600003</v>
      </c>
      <c r="I58" s="36">
        <f>SUMIFS(СВЦЭМ!$C$39:$C$782,СВЦЭМ!$A$39:$A$782,$A58,СВЦЭМ!$B$39:$B$782,I$45)+'СЕТ СН'!$G$9+СВЦЭМ!$D$10+'СЕТ СН'!$G$6-'СЕТ СН'!$G$19</f>
        <v>2249.73691444</v>
      </c>
      <c r="J58" s="36">
        <f>SUMIFS(СВЦЭМ!$C$39:$C$782,СВЦЭМ!$A$39:$A$782,$A58,СВЦЭМ!$B$39:$B$782,J$45)+'СЕТ СН'!$G$9+СВЦЭМ!$D$10+'СЕТ СН'!$G$6-'СЕТ СН'!$G$19</f>
        <v>2201.0877652500003</v>
      </c>
      <c r="K58" s="36">
        <f>SUMIFS(СВЦЭМ!$C$39:$C$782,СВЦЭМ!$A$39:$A$782,$A58,СВЦЭМ!$B$39:$B$782,K$45)+'СЕТ СН'!$G$9+СВЦЭМ!$D$10+'СЕТ СН'!$G$6-'СЕТ СН'!$G$19</f>
        <v>2188.42838403</v>
      </c>
      <c r="L58" s="36">
        <f>SUMIFS(СВЦЭМ!$C$39:$C$782,СВЦЭМ!$A$39:$A$782,$A58,СВЦЭМ!$B$39:$B$782,L$45)+'СЕТ СН'!$G$9+СВЦЭМ!$D$10+'СЕТ СН'!$G$6-'СЕТ СН'!$G$19</f>
        <v>2178.9183115699998</v>
      </c>
      <c r="M58" s="36">
        <f>SUMIFS(СВЦЭМ!$C$39:$C$782,СВЦЭМ!$A$39:$A$782,$A58,СВЦЭМ!$B$39:$B$782,M$45)+'СЕТ СН'!$G$9+СВЦЭМ!$D$10+'СЕТ СН'!$G$6-'СЕТ СН'!$G$19</f>
        <v>2204.2614590100002</v>
      </c>
      <c r="N58" s="36">
        <f>SUMIFS(СВЦЭМ!$C$39:$C$782,СВЦЭМ!$A$39:$A$782,$A58,СВЦЭМ!$B$39:$B$782,N$45)+'СЕТ СН'!$G$9+СВЦЭМ!$D$10+'СЕТ СН'!$G$6-'СЕТ СН'!$G$19</f>
        <v>2200.9479732</v>
      </c>
      <c r="O58" s="36">
        <f>SUMIFS(СВЦЭМ!$C$39:$C$782,СВЦЭМ!$A$39:$A$782,$A58,СВЦЭМ!$B$39:$B$782,O$45)+'СЕТ СН'!$G$9+СВЦЭМ!$D$10+'СЕТ СН'!$G$6-'СЕТ СН'!$G$19</f>
        <v>2258.2695387000003</v>
      </c>
      <c r="P58" s="36">
        <f>SUMIFS(СВЦЭМ!$C$39:$C$782,СВЦЭМ!$A$39:$A$782,$A58,СВЦЭМ!$B$39:$B$782,P$45)+'СЕТ СН'!$G$9+СВЦЭМ!$D$10+'СЕТ СН'!$G$6-'СЕТ СН'!$G$19</f>
        <v>2250.5562158800003</v>
      </c>
      <c r="Q58" s="36">
        <f>SUMIFS(СВЦЭМ!$C$39:$C$782,СВЦЭМ!$A$39:$A$782,$A58,СВЦЭМ!$B$39:$B$782,Q$45)+'СЕТ СН'!$G$9+СВЦЭМ!$D$10+'СЕТ СН'!$G$6-'СЕТ СН'!$G$19</f>
        <v>2273.4888115900003</v>
      </c>
      <c r="R58" s="36">
        <f>SUMIFS(СВЦЭМ!$C$39:$C$782,СВЦЭМ!$A$39:$A$782,$A58,СВЦЭМ!$B$39:$B$782,R$45)+'СЕТ СН'!$G$9+СВЦЭМ!$D$10+'СЕТ СН'!$G$6-'СЕТ СН'!$G$19</f>
        <v>2261.3069643500003</v>
      </c>
      <c r="S58" s="36">
        <f>SUMIFS(СВЦЭМ!$C$39:$C$782,СВЦЭМ!$A$39:$A$782,$A58,СВЦЭМ!$B$39:$B$782,S$45)+'СЕТ СН'!$G$9+СВЦЭМ!$D$10+'СЕТ СН'!$G$6-'СЕТ СН'!$G$19</f>
        <v>2230.1468141300002</v>
      </c>
      <c r="T58" s="36">
        <f>SUMIFS(СВЦЭМ!$C$39:$C$782,СВЦЭМ!$A$39:$A$782,$A58,СВЦЭМ!$B$39:$B$782,T$45)+'СЕТ СН'!$G$9+СВЦЭМ!$D$10+'СЕТ СН'!$G$6-'СЕТ СН'!$G$19</f>
        <v>2185.4536536000001</v>
      </c>
      <c r="U58" s="36">
        <f>SUMIFS(СВЦЭМ!$C$39:$C$782,СВЦЭМ!$A$39:$A$782,$A58,СВЦЭМ!$B$39:$B$782,U$45)+'СЕТ СН'!$G$9+СВЦЭМ!$D$10+'СЕТ СН'!$G$6-'СЕТ СН'!$G$19</f>
        <v>2203.5371344100004</v>
      </c>
      <c r="V58" s="36">
        <f>SUMIFS(СВЦЭМ!$C$39:$C$782,СВЦЭМ!$A$39:$A$782,$A58,СВЦЭМ!$B$39:$B$782,V$45)+'СЕТ СН'!$G$9+СВЦЭМ!$D$10+'СЕТ СН'!$G$6-'СЕТ СН'!$G$19</f>
        <v>2250.6443181000004</v>
      </c>
      <c r="W58" s="36">
        <f>SUMIFS(СВЦЭМ!$C$39:$C$782,СВЦЭМ!$A$39:$A$782,$A58,СВЦЭМ!$B$39:$B$782,W$45)+'СЕТ СН'!$G$9+СВЦЭМ!$D$10+'СЕТ СН'!$G$6-'СЕТ СН'!$G$19</f>
        <v>2248.9586179799999</v>
      </c>
      <c r="X58" s="36">
        <f>SUMIFS(СВЦЭМ!$C$39:$C$782,СВЦЭМ!$A$39:$A$782,$A58,СВЦЭМ!$B$39:$B$782,X$45)+'СЕТ СН'!$G$9+СВЦЭМ!$D$10+'СЕТ СН'!$G$6-'СЕТ СН'!$G$19</f>
        <v>2271.4550541500003</v>
      </c>
      <c r="Y58" s="36">
        <f>SUMIFS(СВЦЭМ!$C$39:$C$782,СВЦЭМ!$A$39:$A$782,$A58,СВЦЭМ!$B$39:$B$782,Y$45)+'СЕТ СН'!$G$9+СВЦЭМ!$D$10+'СЕТ СН'!$G$6-'СЕТ СН'!$G$19</f>
        <v>2289.3763457900004</v>
      </c>
    </row>
    <row r="59" spans="1:25" ht="15.75" x14ac:dyDescent="0.2">
      <c r="A59" s="35">
        <f t="shared" si="1"/>
        <v>45336</v>
      </c>
      <c r="B59" s="36">
        <f>SUMIFS(СВЦЭМ!$C$39:$C$782,СВЦЭМ!$A$39:$A$782,$A59,СВЦЭМ!$B$39:$B$782,B$45)+'СЕТ СН'!$G$9+СВЦЭМ!$D$10+'СЕТ СН'!$G$6-'СЕТ СН'!$G$19</f>
        <v>2402.5288637599997</v>
      </c>
      <c r="C59" s="36">
        <f>SUMIFS(СВЦЭМ!$C$39:$C$782,СВЦЭМ!$A$39:$A$782,$A59,СВЦЭМ!$B$39:$B$782,C$45)+'СЕТ СН'!$G$9+СВЦЭМ!$D$10+'СЕТ СН'!$G$6-'СЕТ СН'!$G$19</f>
        <v>2434.6508098000004</v>
      </c>
      <c r="D59" s="36">
        <f>SUMIFS(СВЦЭМ!$C$39:$C$782,СВЦЭМ!$A$39:$A$782,$A59,СВЦЭМ!$B$39:$B$782,D$45)+'СЕТ СН'!$G$9+СВЦЭМ!$D$10+'СЕТ СН'!$G$6-'СЕТ СН'!$G$19</f>
        <v>2452.0307918899998</v>
      </c>
      <c r="E59" s="36">
        <f>SUMIFS(СВЦЭМ!$C$39:$C$782,СВЦЭМ!$A$39:$A$782,$A59,СВЦЭМ!$B$39:$B$782,E$45)+'СЕТ СН'!$G$9+СВЦЭМ!$D$10+'СЕТ СН'!$G$6-'СЕТ СН'!$G$19</f>
        <v>2474.0681808899999</v>
      </c>
      <c r="F59" s="36">
        <f>SUMIFS(СВЦЭМ!$C$39:$C$782,СВЦЭМ!$A$39:$A$782,$A59,СВЦЭМ!$B$39:$B$782,F$45)+'СЕТ СН'!$G$9+СВЦЭМ!$D$10+'СЕТ СН'!$G$6-'СЕТ СН'!$G$19</f>
        <v>2454.5219536300001</v>
      </c>
      <c r="G59" s="36">
        <f>SUMIFS(СВЦЭМ!$C$39:$C$782,СВЦЭМ!$A$39:$A$782,$A59,СВЦЭМ!$B$39:$B$782,G$45)+'СЕТ СН'!$G$9+СВЦЭМ!$D$10+'СЕТ СН'!$G$6-'СЕТ СН'!$G$19</f>
        <v>2428.2099072199999</v>
      </c>
      <c r="H59" s="36">
        <f>SUMIFS(СВЦЭМ!$C$39:$C$782,СВЦЭМ!$A$39:$A$782,$A59,СВЦЭМ!$B$39:$B$782,H$45)+'СЕТ СН'!$G$9+СВЦЭМ!$D$10+'СЕТ СН'!$G$6-'СЕТ СН'!$G$19</f>
        <v>2363.0442566399997</v>
      </c>
      <c r="I59" s="36">
        <f>SUMIFS(СВЦЭМ!$C$39:$C$782,СВЦЭМ!$A$39:$A$782,$A59,СВЦЭМ!$B$39:$B$782,I$45)+'СЕТ СН'!$G$9+СВЦЭМ!$D$10+'СЕТ СН'!$G$6-'СЕТ СН'!$G$19</f>
        <v>2312.08817516</v>
      </c>
      <c r="J59" s="36">
        <f>SUMIFS(СВЦЭМ!$C$39:$C$782,СВЦЭМ!$A$39:$A$782,$A59,СВЦЭМ!$B$39:$B$782,J$45)+'СЕТ СН'!$G$9+СВЦЭМ!$D$10+'СЕТ СН'!$G$6-'СЕТ СН'!$G$19</f>
        <v>2262.9065006500005</v>
      </c>
      <c r="K59" s="36">
        <f>SUMIFS(СВЦЭМ!$C$39:$C$782,СВЦЭМ!$A$39:$A$782,$A59,СВЦЭМ!$B$39:$B$782,K$45)+'СЕТ СН'!$G$9+СВЦЭМ!$D$10+'СЕТ СН'!$G$6-'СЕТ СН'!$G$19</f>
        <v>2248.4994654100001</v>
      </c>
      <c r="L59" s="36">
        <f>SUMIFS(СВЦЭМ!$C$39:$C$782,СВЦЭМ!$A$39:$A$782,$A59,СВЦЭМ!$B$39:$B$782,L$45)+'СЕТ СН'!$G$9+СВЦЭМ!$D$10+'СЕТ СН'!$G$6-'СЕТ СН'!$G$19</f>
        <v>2257.4418969899998</v>
      </c>
      <c r="M59" s="36">
        <f>SUMIFS(СВЦЭМ!$C$39:$C$782,СВЦЭМ!$A$39:$A$782,$A59,СВЦЭМ!$B$39:$B$782,M$45)+'СЕТ СН'!$G$9+СВЦЭМ!$D$10+'СЕТ СН'!$G$6-'СЕТ СН'!$G$19</f>
        <v>2272.4810562599996</v>
      </c>
      <c r="N59" s="36">
        <f>SUMIFS(СВЦЭМ!$C$39:$C$782,СВЦЭМ!$A$39:$A$782,$A59,СВЦЭМ!$B$39:$B$782,N$45)+'СЕТ СН'!$G$9+СВЦЭМ!$D$10+'СЕТ СН'!$G$6-'СЕТ СН'!$G$19</f>
        <v>2278.35422965</v>
      </c>
      <c r="O59" s="36">
        <f>SUMIFS(СВЦЭМ!$C$39:$C$782,СВЦЭМ!$A$39:$A$782,$A59,СВЦЭМ!$B$39:$B$782,O$45)+'СЕТ СН'!$G$9+СВЦЭМ!$D$10+'СЕТ СН'!$G$6-'СЕТ СН'!$G$19</f>
        <v>2304.6776200100003</v>
      </c>
      <c r="P59" s="36">
        <f>SUMIFS(СВЦЭМ!$C$39:$C$782,СВЦЭМ!$A$39:$A$782,$A59,СВЦЭМ!$B$39:$B$782,P$45)+'СЕТ СН'!$G$9+СВЦЭМ!$D$10+'СЕТ СН'!$G$6-'СЕТ СН'!$G$19</f>
        <v>2331.1694411799999</v>
      </c>
      <c r="Q59" s="36">
        <f>SUMIFS(СВЦЭМ!$C$39:$C$782,СВЦЭМ!$A$39:$A$782,$A59,СВЦЭМ!$B$39:$B$782,Q$45)+'СЕТ СН'!$G$9+СВЦЭМ!$D$10+'СЕТ СН'!$G$6-'СЕТ СН'!$G$19</f>
        <v>2344.0428399800003</v>
      </c>
      <c r="R59" s="36">
        <f>SUMIFS(СВЦЭМ!$C$39:$C$782,СВЦЭМ!$A$39:$A$782,$A59,СВЦЭМ!$B$39:$B$782,R$45)+'СЕТ СН'!$G$9+СВЦЭМ!$D$10+'СЕТ СН'!$G$6-'СЕТ СН'!$G$19</f>
        <v>2347.4815917799997</v>
      </c>
      <c r="S59" s="36">
        <f>SUMIFS(СВЦЭМ!$C$39:$C$782,СВЦЭМ!$A$39:$A$782,$A59,СВЦЭМ!$B$39:$B$782,S$45)+'СЕТ СН'!$G$9+СВЦЭМ!$D$10+'СЕТ СН'!$G$6-'СЕТ СН'!$G$19</f>
        <v>2337.1771703900004</v>
      </c>
      <c r="T59" s="36">
        <f>SUMIFS(СВЦЭМ!$C$39:$C$782,СВЦЭМ!$A$39:$A$782,$A59,СВЦЭМ!$B$39:$B$782,T$45)+'СЕТ СН'!$G$9+СВЦЭМ!$D$10+'СЕТ СН'!$G$6-'СЕТ СН'!$G$19</f>
        <v>2289.5187909699998</v>
      </c>
      <c r="U59" s="36">
        <f>SUMIFS(СВЦЭМ!$C$39:$C$782,СВЦЭМ!$A$39:$A$782,$A59,СВЦЭМ!$B$39:$B$782,U$45)+'СЕТ СН'!$G$9+СВЦЭМ!$D$10+'СЕТ СН'!$G$6-'СЕТ СН'!$G$19</f>
        <v>2289.4087377799997</v>
      </c>
      <c r="V59" s="36">
        <f>SUMIFS(СВЦЭМ!$C$39:$C$782,СВЦЭМ!$A$39:$A$782,$A59,СВЦЭМ!$B$39:$B$782,V$45)+'СЕТ СН'!$G$9+СВЦЭМ!$D$10+'СЕТ СН'!$G$6-'СЕТ СН'!$G$19</f>
        <v>2335.48297026</v>
      </c>
      <c r="W59" s="36">
        <f>SUMIFS(СВЦЭМ!$C$39:$C$782,СВЦЭМ!$A$39:$A$782,$A59,СВЦЭМ!$B$39:$B$782,W$45)+'СЕТ СН'!$G$9+СВЦЭМ!$D$10+'СЕТ СН'!$G$6-'СЕТ СН'!$G$19</f>
        <v>2352.4127438599999</v>
      </c>
      <c r="X59" s="36">
        <f>SUMIFS(СВЦЭМ!$C$39:$C$782,СВЦЭМ!$A$39:$A$782,$A59,СВЦЭМ!$B$39:$B$782,X$45)+'СЕТ СН'!$G$9+СВЦЭМ!$D$10+'СЕТ СН'!$G$6-'СЕТ СН'!$G$19</f>
        <v>2369.9238388000003</v>
      </c>
      <c r="Y59" s="36">
        <f>SUMIFS(СВЦЭМ!$C$39:$C$782,СВЦЭМ!$A$39:$A$782,$A59,СВЦЭМ!$B$39:$B$782,Y$45)+'СЕТ СН'!$G$9+СВЦЭМ!$D$10+'СЕТ СН'!$G$6-'СЕТ СН'!$G$19</f>
        <v>2396.4024122999999</v>
      </c>
    </row>
    <row r="60" spans="1:25" ht="15.75" x14ac:dyDescent="0.2">
      <c r="A60" s="35">
        <f t="shared" si="1"/>
        <v>45337</v>
      </c>
      <c r="B60" s="36">
        <f>SUMIFS(СВЦЭМ!$C$39:$C$782,СВЦЭМ!$A$39:$A$782,$A60,СВЦЭМ!$B$39:$B$782,B$45)+'СЕТ СН'!$G$9+СВЦЭМ!$D$10+'СЕТ СН'!$G$6-'СЕТ СН'!$G$19</f>
        <v>2442.3176222900001</v>
      </c>
      <c r="C60" s="36">
        <f>SUMIFS(СВЦЭМ!$C$39:$C$782,СВЦЭМ!$A$39:$A$782,$A60,СВЦЭМ!$B$39:$B$782,C$45)+'СЕТ СН'!$G$9+СВЦЭМ!$D$10+'СЕТ СН'!$G$6-'СЕТ СН'!$G$19</f>
        <v>2478.9942291899997</v>
      </c>
      <c r="D60" s="36">
        <f>SUMIFS(СВЦЭМ!$C$39:$C$782,СВЦЭМ!$A$39:$A$782,$A60,СВЦЭМ!$B$39:$B$782,D$45)+'СЕТ СН'!$G$9+СВЦЭМ!$D$10+'СЕТ СН'!$G$6-'СЕТ СН'!$G$19</f>
        <v>2494.1418340199998</v>
      </c>
      <c r="E60" s="36">
        <f>SUMIFS(СВЦЭМ!$C$39:$C$782,СВЦЭМ!$A$39:$A$782,$A60,СВЦЭМ!$B$39:$B$782,E$45)+'СЕТ СН'!$G$9+СВЦЭМ!$D$10+'СЕТ СН'!$G$6-'СЕТ СН'!$G$19</f>
        <v>2489.15023982</v>
      </c>
      <c r="F60" s="36">
        <f>SUMIFS(СВЦЭМ!$C$39:$C$782,СВЦЭМ!$A$39:$A$782,$A60,СВЦЭМ!$B$39:$B$782,F$45)+'СЕТ СН'!$G$9+СВЦЭМ!$D$10+'СЕТ СН'!$G$6-'СЕТ СН'!$G$19</f>
        <v>2471.8345233800001</v>
      </c>
      <c r="G60" s="36">
        <f>SUMIFS(СВЦЭМ!$C$39:$C$782,СВЦЭМ!$A$39:$A$782,$A60,СВЦЭМ!$B$39:$B$782,G$45)+'СЕТ СН'!$G$9+СВЦЭМ!$D$10+'СЕТ СН'!$G$6-'СЕТ СН'!$G$19</f>
        <v>2470.2821298099998</v>
      </c>
      <c r="H60" s="36">
        <f>SUMIFS(СВЦЭМ!$C$39:$C$782,СВЦЭМ!$A$39:$A$782,$A60,СВЦЭМ!$B$39:$B$782,H$45)+'СЕТ СН'!$G$9+СВЦЭМ!$D$10+'СЕТ СН'!$G$6-'СЕТ СН'!$G$19</f>
        <v>2408.9064221999997</v>
      </c>
      <c r="I60" s="36">
        <f>SUMIFS(СВЦЭМ!$C$39:$C$782,СВЦЭМ!$A$39:$A$782,$A60,СВЦЭМ!$B$39:$B$782,I$45)+'СЕТ СН'!$G$9+СВЦЭМ!$D$10+'СЕТ СН'!$G$6-'СЕТ СН'!$G$19</f>
        <v>2379.2715235200003</v>
      </c>
      <c r="J60" s="36">
        <f>SUMIFS(СВЦЭМ!$C$39:$C$782,СВЦЭМ!$A$39:$A$782,$A60,СВЦЭМ!$B$39:$B$782,J$45)+'СЕТ СН'!$G$9+СВЦЭМ!$D$10+'СЕТ СН'!$G$6-'СЕТ СН'!$G$19</f>
        <v>2311.2707804399997</v>
      </c>
      <c r="K60" s="36">
        <f>SUMIFS(СВЦЭМ!$C$39:$C$782,СВЦЭМ!$A$39:$A$782,$A60,СВЦЭМ!$B$39:$B$782,K$45)+'СЕТ СН'!$G$9+СВЦЭМ!$D$10+'СЕТ СН'!$G$6-'СЕТ СН'!$G$19</f>
        <v>2287.6132051000004</v>
      </c>
      <c r="L60" s="36">
        <f>SUMIFS(СВЦЭМ!$C$39:$C$782,СВЦЭМ!$A$39:$A$782,$A60,СВЦЭМ!$B$39:$B$782,L$45)+'СЕТ СН'!$G$9+СВЦЭМ!$D$10+'СЕТ СН'!$G$6-'СЕТ СН'!$G$19</f>
        <v>2279.5727553200004</v>
      </c>
      <c r="M60" s="36">
        <f>SUMIFS(СВЦЭМ!$C$39:$C$782,СВЦЭМ!$A$39:$A$782,$A60,СВЦЭМ!$B$39:$B$782,M$45)+'СЕТ СН'!$G$9+СВЦЭМ!$D$10+'СЕТ СН'!$G$6-'СЕТ СН'!$G$19</f>
        <v>2289.21893447</v>
      </c>
      <c r="N60" s="36">
        <f>SUMIFS(СВЦЭМ!$C$39:$C$782,СВЦЭМ!$A$39:$A$782,$A60,СВЦЭМ!$B$39:$B$782,N$45)+'СЕТ СН'!$G$9+СВЦЭМ!$D$10+'СЕТ СН'!$G$6-'СЕТ СН'!$G$19</f>
        <v>2278.1029769899997</v>
      </c>
      <c r="O60" s="36">
        <f>SUMIFS(СВЦЭМ!$C$39:$C$782,СВЦЭМ!$A$39:$A$782,$A60,СВЦЭМ!$B$39:$B$782,O$45)+'СЕТ СН'!$G$9+СВЦЭМ!$D$10+'СЕТ СН'!$G$6-'СЕТ СН'!$G$19</f>
        <v>2305.1927306999996</v>
      </c>
      <c r="P60" s="36">
        <f>SUMIFS(СВЦЭМ!$C$39:$C$782,СВЦЭМ!$A$39:$A$782,$A60,СВЦЭМ!$B$39:$B$782,P$45)+'СЕТ СН'!$G$9+СВЦЭМ!$D$10+'СЕТ СН'!$G$6-'СЕТ СН'!$G$19</f>
        <v>2322.1687960199997</v>
      </c>
      <c r="Q60" s="36">
        <f>SUMIFS(СВЦЭМ!$C$39:$C$782,СВЦЭМ!$A$39:$A$782,$A60,СВЦЭМ!$B$39:$B$782,Q$45)+'СЕТ СН'!$G$9+СВЦЭМ!$D$10+'СЕТ СН'!$G$6-'СЕТ СН'!$G$19</f>
        <v>2347.93024289</v>
      </c>
      <c r="R60" s="36">
        <f>SUMIFS(СВЦЭМ!$C$39:$C$782,СВЦЭМ!$A$39:$A$782,$A60,СВЦЭМ!$B$39:$B$782,R$45)+'СЕТ СН'!$G$9+СВЦЭМ!$D$10+'СЕТ СН'!$G$6-'СЕТ СН'!$G$19</f>
        <v>2353.1012332600003</v>
      </c>
      <c r="S60" s="36">
        <f>SUMIFS(СВЦЭМ!$C$39:$C$782,СВЦЭМ!$A$39:$A$782,$A60,СВЦЭМ!$B$39:$B$782,S$45)+'СЕТ СН'!$G$9+СВЦЭМ!$D$10+'СЕТ СН'!$G$6-'СЕТ СН'!$G$19</f>
        <v>2326.7520506800001</v>
      </c>
      <c r="T60" s="36">
        <f>SUMIFS(СВЦЭМ!$C$39:$C$782,СВЦЭМ!$A$39:$A$782,$A60,СВЦЭМ!$B$39:$B$782,T$45)+'СЕТ СН'!$G$9+СВЦЭМ!$D$10+'СЕТ СН'!$G$6-'СЕТ СН'!$G$19</f>
        <v>2278.9830095400002</v>
      </c>
      <c r="U60" s="36">
        <f>SUMIFS(СВЦЭМ!$C$39:$C$782,СВЦЭМ!$A$39:$A$782,$A60,СВЦЭМ!$B$39:$B$782,U$45)+'СЕТ СН'!$G$9+СВЦЭМ!$D$10+'СЕТ СН'!$G$6-'СЕТ СН'!$G$19</f>
        <v>2266.3905624999998</v>
      </c>
      <c r="V60" s="36">
        <f>SUMIFS(СВЦЭМ!$C$39:$C$782,СВЦЭМ!$A$39:$A$782,$A60,СВЦЭМ!$B$39:$B$782,V$45)+'СЕТ СН'!$G$9+СВЦЭМ!$D$10+'СЕТ СН'!$G$6-'СЕТ СН'!$G$19</f>
        <v>2304.7524151999996</v>
      </c>
      <c r="W60" s="36">
        <f>SUMIFS(СВЦЭМ!$C$39:$C$782,СВЦЭМ!$A$39:$A$782,$A60,СВЦЭМ!$B$39:$B$782,W$45)+'СЕТ СН'!$G$9+СВЦЭМ!$D$10+'СЕТ СН'!$G$6-'СЕТ СН'!$G$19</f>
        <v>2324.4146015899996</v>
      </c>
      <c r="X60" s="36">
        <f>SUMIFS(СВЦЭМ!$C$39:$C$782,СВЦЭМ!$A$39:$A$782,$A60,СВЦЭМ!$B$39:$B$782,X$45)+'СЕТ СН'!$G$9+СВЦЭМ!$D$10+'СЕТ СН'!$G$6-'СЕТ СН'!$G$19</f>
        <v>2355.8547128999999</v>
      </c>
      <c r="Y60" s="36">
        <f>SUMIFS(СВЦЭМ!$C$39:$C$782,СВЦЭМ!$A$39:$A$782,$A60,СВЦЭМ!$B$39:$B$782,Y$45)+'СЕТ СН'!$G$9+СВЦЭМ!$D$10+'СЕТ СН'!$G$6-'СЕТ СН'!$G$19</f>
        <v>2379.06393278</v>
      </c>
    </row>
    <row r="61" spans="1:25" ht="15.75" x14ac:dyDescent="0.2">
      <c r="A61" s="35">
        <f t="shared" si="1"/>
        <v>45338</v>
      </c>
      <c r="B61" s="36">
        <f>SUMIFS(СВЦЭМ!$C$39:$C$782,СВЦЭМ!$A$39:$A$782,$A61,СВЦЭМ!$B$39:$B$782,B$45)+'СЕТ СН'!$G$9+СВЦЭМ!$D$10+'СЕТ СН'!$G$6-'СЕТ СН'!$G$19</f>
        <v>2401.9801720200003</v>
      </c>
      <c r="C61" s="36">
        <f>SUMIFS(СВЦЭМ!$C$39:$C$782,СВЦЭМ!$A$39:$A$782,$A61,СВЦЭМ!$B$39:$B$782,C$45)+'СЕТ СН'!$G$9+СВЦЭМ!$D$10+'СЕТ СН'!$G$6-'СЕТ СН'!$G$19</f>
        <v>2451.0517654900004</v>
      </c>
      <c r="D61" s="36">
        <f>SUMIFS(СВЦЭМ!$C$39:$C$782,СВЦЭМ!$A$39:$A$782,$A61,СВЦЭМ!$B$39:$B$782,D$45)+'СЕТ СН'!$G$9+СВЦЭМ!$D$10+'СЕТ СН'!$G$6-'СЕТ СН'!$G$19</f>
        <v>2447.1180534900004</v>
      </c>
      <c r="E61" s="36">
        <f>SUMIFS(СВЦЭМ!$C$39:$C$782,СВЦЭМ!$A$39:$A$782,$A61,СВЦЭМ!$B$39:$B$782,E$45)+'СЕТ СН'!$G$9+СВЦЭМ!$D$10+'СЕТ СН'!$G$6-'СЕТ СН'!$G$19</f>
        <v>2475.2234453000001</v>
      </c>
      <c r="F61" s="36">
        <f>SUMIFS(СВЦЭМ!$C$39:$C$782,СВЦЭМ!$A$39:$A$782,$A61,СВЦЭМ!$B$39:$B$782,F$45)+'СЕТ СН'!$G$9+СВЦЭМ!$D$10+'СЕТ СН'!$G$6-'СЕТ СН'!$G$19</f>
        <v>2448.4101693000002</v>
      </c>
      <c r="G61" s="36">
        <f>SUMIFS(СВЦЭМ!$C$39:$C$782,СВЦЭМ!$A$39:$A$782,$A61,СВЦЭМ!$B$39:$B$782,G$45)+'СЕТ СН'!$G$9+СВЦЭМ!$D$10+'СЕТ СН'!$G$6-'СЕТ СН'!$G$19</f>
        <v>2413.0400061399996</v>
      </c>
      <c r="H61" s="36">
        <f>SUMIFS(СВЦЭМ!$C$39:$C$782,СВЦЭМ!$A$39:$A$782,$A61,СВЦЭМ!$B$39:$B$782,H$45)+'СЕТ СН'!$G$9+СВЦЭМ!$D$10+'СЕТ СН'!$G$6-'СЕТ СН'!$G$19</f>
        <v>2366.3237761800001</v>
      </c>
      <c r="I61" s="36">
        <f>SUMIFS(СВЦЭМ!$C$39:$C$782,СВЦЭМ!$A$39:$A$782,$A61,СВЦЭМ!$B$39:$B$782,I$45)+'СЕТ СН'!$G$9+СВЦЭМ!$D$10+'СЕТ СН'!$G$6-'СЕТ СН'!$G$19</f>
        <v>2309.9539859400002</v>
      </c>
      <c r="J61" s="36">
        <f>SUMIFS(СВЦЭМ!$C$39:$C$782,СВЦЭМ!$A$39:$A$782,$A61,СВЦЭМ!$B$39:$B$782,J$45)+'СЕТ СН'!$G$9+СВЦЭМ!$D$10+'СЕТ СН'!$G$6-'СЕТ СН'!$G$19</f>
        <v>2265.5217394800002</v>
      </c>
      <c r="K61" s="36">
        <f>SUMIFS(СВЦЭМ!$C$39:$C$782,СВЦЭМ!$A$39:$A$782,$A61,СВЦЭМ!$B$39:$B$782,K$45)+'СЕТ СН'!$G$9+СВЦЭМ!$D$10+'СЕТ СН'!$G$6-'СЕТ СН'!$G$19</f>
        <v>2263.0438616499996</v>
      </c>
      <c r="L61" s="36">
        <f>SUMIFS(СВЦЭМ!$C$39:$C$782,СВЦЭМ!$A$39:$A$782,$A61,СВЦЭМ!$B$39:$B$782,L$45)+'СЕТ СН'!$G$9+СВЦЭМ!$D$10+'СЕТ СН'!$G$6-'СЕТ СН'!$G$19</f>
        <v>2279.7890569900001</v>
      </c>
      <c r="M61" s="36">
        <f>SUMIFS(СВЦЭМ!$C$39:$C$782,СВЦЭМ!$A$39:$A$782,$A61,СВЦЭМ!$B$39:$B$782,M$45)+'СЕТ СН'!$G$9+СВЦЭМ!$D$10+'СЕТ СН'!$G$6-'СЕТ СН'!$G$19</f>
        <v>2291.0926765599997</v>
      </c>
      <c r="N61" s="36">
        <f>SUMIFS(СВЦЭМ!$C$39:$C$782,СВЦЭМ!$A$39:$A$782,$A61,СВЦЭМ!$B$39:$B$782,N$45)+'СЕТ СН'!$G$9+СВЦЭМ!$D$10+'СЕТ СН'!$G$6-'СЕТ СН'!$G$19</f>
        <v>2291.5053893300001</v>
      </c>
      <c r="O61" s="36">
        <f>SUMIFS(СВЦЭМ!$C$39:$C$782,СВЦЭМ!$A$39:$A$782,$A61,СВЦЭМ!$B$39:$B$782,O$45)+'СЕТ СН'!$G$9+СВЦЭМ!$D$10+'СЕТ СН'!$G$6-'СЕТ СН'!$G$19</f>
        <v>2311.3772719899998</v>
      </c>
      <c r="P61" s="36">
        <f>SUMIFS(СВЦЭМ!$C$39:$C$782,СВЦЭМ!$A$39:$A$782,$A61,СВЦЭМ!$B$39:$B$782,P$45)+'СЕТ СН'!$G$9+СВЦЭМ!$D$10+'СЕТ СН'!$G$6-'СЕТ СН'!$G$19</f>
        <v>2329.4092889499998</v>
      </c>
      <c r="Q61" s="36">
        <f>SUMIFS(СВЦЭМ!$C$39:$C$782,СВЦЭМ!$A$39:$A$782,$A61,СВЦЭМ!$B$39:$B$782,Q$45)+'СЕТ СН'!$G$9+СВЦЭМ!$D$10+'СЕТ СН'!$G$6-'СЕТ СН'!$G$19</f>
        <v>2351.3441422900005</v>
      </c>
      <c r="R61" s="36">
        <f>SUMIFS(СВЦЭМ!$C$39:$C$782,СВЦЭМ!$A$39:$A$782,$A61,СВЦЭМ!$B$39:$B$782,R$45)+'СЕТ СН'!$G$9+СВЦЭМ!$D$10+'СЕТ СН'!$G$6-'СЕТ СН'!$G$19</f>
        <v>2346.6387372899999</v>
      </c>
      <c r="S61" s="36">
        <f>SUMIFS(СВЦЭМ!$C$39:$C$782,СВЦЭМ!$A$39:$A$782,$A61,СВЦЭМ!$B$39:$B$782,S$45)+'СЕТ СН'!$G$9+СВЦЭМ!$D$10+'СЕТ СН'!$G$6-'СЕТ СН'!$G$19</f>
        <v>2317.84053047</v>
      </c>
      <c r="T61" s="36">
        <f>SUMIFS(СВЦЭМ!$C$39:$C$782,СВЦЭМ!$A$39:$A$782,$A61,СВЦЭМ!$B$39:$B$782,T$45)+'СЕТ СН'!$G$9+СВЦЭМ!$D$10+'СЕТ СН'!$G$6-'СЕТ СН'!$G$19</f>
        <v>2269.9447433300002</v>
      </c>
      <c r="U61" s="36">
        <f>SUMIFS(СВЦЭМ!$C$39:$C$782,СВЦЭМ!$A$39:$A$782,$A61,СВЦЭМ!$B$39:$B$782,U$45)+'СЕТ СН'!$G$9+СВЦЭМ!$D$10+'СЕТ СН'!$G$6-'СЕТ СН'!$G$19</f>
        <v>2260.1854231400002</v>
      </c>
      <c r="V61" s="36">
        <f>SUMIFS(СВЦЭМ!$C$39:$C$782,СВЦЭМ!$A$39:$A$782,$A61,СВЦЭМ!$B$39:$B$782,V$45)+'СЕТ СН'!$G$9+СВЦЭМ!$D$10+'СЕТ СН'!$G$6-'СЕТ СН'!$G$19</f>
        <v>2295.1454853100004</v>
      </c>
      <c r="W61" s="36">
        <f>SUMIFS(СВЦЭМ!$C$39:$C$782,СВЦЭМ!$A$39:$A$782,$A61,СВЦЭМ!$B$39:$B$782,W$45)+'СЕТ СН'!$G$9+СВЦЭМ!$D$10+'СЕТ СН'!$G$6-'СЕТ СН'!$G$19</f>
        <v>2304.4454274199998</v>
      </c>
      <c r="X61" s="36">
        <f>SUMIFS(СВЦЭМ!$C$39:$C$782,СВЦЭМ!$A$39:$A$782,$A61,СВЦЭМ!$B$39:$B$782,X$45)+'СЕТ СН'!$G$9+СВЦЭМ!$D$10+'СЕТ СН'!$G$6-'СЕТ СН'!$G$19</f>
        <v>2347.2915632800004</v>
      </c>
      <c r="Y61" s="36">
        <f>SUMIFS(СВЦЭМ!$C$39:$C$782,СВЦЭМ!$A$39:$A$782,$A61,СВЦЭМ!$B$39:$B$782,Y$45)+'СЕТ СН'!$G$9+СВЦЭМ!$D$10+'СЕТ СН'!$G$6-'СЕТ СН'!$G$19</f>
        <v>2428.4579732100001</v>
      </c>
    </row>
    <row r="62" spans="1:25" ht="15.75" x14ac:dyDescent="0.2">
      <c r="A62" s="35">
        <f t="shared" si="1"/>
        <v>45339</v>
      </c>
      <c r="B62" s="36">
        <f>SUMIFS(СВЦЭМ!$C$39:$C$782,СВЦЭМ!$A$39:$A$782,$A62,СВЦЭМ!$B$39:$B$782,B$45)+'СЕТ СН'!$G$9+СВЦЭМ!$D$10+'СЕТ СН'!$G$6-'СЕТ СН'!$G$19</f>
        <v>2439.9120203000002</v>
      </c>
      <c r="C62" s="36">
        <f>SUMIFS(СВЦЭМ!$C$39:$C$782,СВЦЭМ!$A$39:$A$782,$A62,СВЦЭМ!$B$39:$B$782,C$45)+'СЕТ СН'!$G$9+СВЦЭМ!$D$10+'СЕТ СН'!$G$6-'СЕТ СН'!$G$19</f>
        <v>2440.5772108399997</v>
      </c>
      <c r="D62" s="36">
        <f>SUMIFS(СВЦЭМ!$C$39:$C$782,СВЦЭМ!$A$39:$A$782,$A62,СВЦЭМ!$B$39:$B$782,D$45)+'СЕТ СН'!$G$9+СВЦЭМ!$D$10+'СЕТ СН'!$G$6-'СЕТ СН'!$G$19</f>
        <v>2453.3626483600001</v>
      </c>
      <c r="E62" s="36">
        <f>SUMIFS(СВЦЭМ!$C$39:$C$782,СВЦЭМ!$A$39:$A$782,$A62,СВЦЭМ!$B$39:$B$782,E$45)+'СЕТ СН'!$G$9+СВЦЭМ!$D$10+'СЕТ СН'!$G$6-'СЕТ СН'!$G$19</f>
        <v>2445.4066860499997</v>
      </c>
      <c r="F62" s="36">
        <f>SUMIFS(СВЦЭМ!$C$39:$C$782,СВЦЭМ!$A$39:$A$782,$A62,СВЦЭМ!$B$39:$B$782,F$45)+'СЕТ СН'!$G$9+СВЦЭМ!$D$10+'СЕТ СН'!$G$6-'СЕТ СН'!$G$19</f>
        <v>2466.6627854799999</v>
      </c>
      <c r="G62" s="36">
        <f>SUMIFS(СВЦЭМ!$C$39:$C$782,СВЦЭМ!$A$39:$A$782,$A62,СВЦЭМ!$B$39:$B$782,G$45)+'СЕТ СН'!$G$9+СВЦЭМ!$D$10+'СЕТ СН'!$G$6-'СЕТ СН'!$G$19</f>
        <v>2450.4227826100005</v>
      </c>
      <c r="H62" s="36">
        <f>SUMIFS(СВЦЭМ!$C$39:$C$782,СВЦЭМ!$A$39:$A$782,$A62,СВЦЭМ!$B$39:$B$782,H$45)+'СЕТ СН'!$G$9+СВЦЭМ!$D$10+'СЕТ СН'!$G$6-'СЕТ СН'!$G$19</f>
        <v>2419.6033367099999</v>
      </c>
      <c r="I62" s="36">
        <f>SUMIFS(СВЦЭМ!$C$39:$C$782,СВЦЭМ!$A$39:$A$782,$A62,СВЦЭМ!$B$39:$B$782,I$45)+'СЕТ СН'!$G$9+СВЦЭМ!$D$10+'СЕТ СН'!$G$6-'СЕТ СН'!$G$19</f>
        <v>2393.2742232700002</v>
      </c>
      <c r="J62" s="36">
        <f>SUMIFS(СВЦЭМ!$C$39:$C$782,СВЦЭМ!$A$39:$A$782,$A62,СВЦЭМ!$B$39:$B$782,J$45)+'СЕТ СН'!$G$9+СВЦЭМ!$D$10+'СЕТ СН'!$G$6-'СЕТ СН'!$G$19</f>
        <v>2301.4382401599996</v>
      </c>
      <c r="K62" s="36">
        <f>SUMIFS(СВЦЭМ!$C$39:$C$782,СВЦЭМ!$A$39:$A$782,$A62,СВЦЭМ!$B$39:$B$782,K$45)+'СЕТ СН'!$G$9+СВЦЭМ!$D$10+'СЕТ СН'!$G$6-'СЕТ СН'!$G$19</f>
        <v>2245.4117410700001</v>
      </c>
      <c r="L62" s="36">
        <f>SUMIFS(СВЦЭМ!$C$39:$C$782,СВЦЭМ!$A$39:$A$782,$A62,СВЦЭМ!$B$39:$B$782,L$45)+'СЕТ СН'!$G$9+СВЦЭМ!$D$10+'СЕТ СН'!$G$6-'СЕТ СН'!$G$19</f>
        <v>2213.8310539499998</v>
      </c>
      <c r="M62" s="36">
        <f>SUMIFS(СВЦЭМ!$C$39:$C$782,СВЦЭМ!$A$39:$A$782,$A62,СВЦЭМ!$B$39:$B$782,M$45)+'СЕТ СН'!$G$9+СВЦЭМ!$D$10+'СЕТ СН'!$G$6-'СЕТ СН'!$G$19</f>
        <v>2222.9596434699997</v>
      </c>
      <c r="N62" s="36">
        <f>SUMIFS(СВЦЭМ!$C$39:$C$782,СВЦЭМ!$A$39:$A$782,$A62,СВЦЭМ!$B$39:$B$782,N$45)+'СЕТ СН'!$G$9+СВЦЭМ!$D$10+'СЕТ СН'!$G$6-'СЕТ СН'!$G$19</f>
        <v>2237.5921840500005</v>
      </c>
      <c r="O62" s="36">
        <f>SUMIFS(СВЦЭМ!$C$39:$C$782,СВЦЭМ!$A$39:$A$782,$A62,СВЦЭМ!$B$39:$B$782,O$45)+'СЕТ СН'!$G$9+СВЦЭМ!$D$10+'СЕТ СН'!$G$6-'СЕТ СН'!$G$19</f>
        <v>2269.2726937400002</v>
      </c>
      <c r="P62" s="36">
        <f>SUMIFS(СВЦЭМ!$C$39:$C$782,СВЦЭМ!$A$39:$A$782,$A62,СВЦЭМ!$B$39:$B$782,P$45)+'СЕТ СН'!$G$9+СВЦЭМ!$D$10+'СЕТ СН'!$G$6-'СЕТ СН'!$G$19</f>
        <v>2290.1368359400003</v>
      </c>
      <c r="Q62" s="36">
        <f>SUMIFS(СВЦЭМ!$C$39:$C$782,СВЦЭМ!$A$39:$A$782,$A62,СВЦЭМ!$B$39:$B$782,Q$45)+'СЕТ СН'!$G$9+СВЦЭМ!$D$10+'СЕТ СН'!$G$6-'СЕТ СН'!$G$19</f>
        <v>2304.9634675500001</v>
      </c>
      <c r="R62" s="36">
        <f>SUMIFS(СВЦЭМ!$C$39:$C$782,СВЦЭМ!$A$39:$A$782,$A62,СВЦЭМ!$B$39:$B$782,R$45)+'СЕТ СН'!$G$9+СВЦЭМ!$D$10+'СЕТ СН'!$G$6-'СЕТ СН'!$G$19</f>
        <v>2313.38031056</v>
      </c>
      <c r="S62" s="36">
        <f>SUMIFS(СВЦЭМ!$C$39:$C$782,СВЦЭМ!$A$39:$A$782,$A62,СВЦЭМ!$B$39:$B$782,S$45)+'СЕТ СН'!$G$9+СВЦЭМ!$D$10+'СЕТ СН'!$G$6-'СЕТ СН'!$G$19</f>
        <v>2292.1544699300002</v>
      </c>
      <c r="T62" s="36">
        <f>SUMIFS(СВЦЭМ!$C$39:$C$782,СВЦЭМ!$A$39:$A$782,$A62,СВЦЭМ!$B$39:$B$782,T$45)+'СЕТ СН'!$G$9+СВЦЭМ!$D$10+'СЕТ СН'!$G$6-'СЕТ СН'!$G$19</f>
        <v>2234.5943685500006</v>
      </c>
      <c r="U62" s="36">
        <f>SUMIFS(СВЦЭМ!$C$39:$C$782,СВЦЭМ!$A$39:$A$782,$A62,СВЦЭМ!$B$39:$B$782,U$45)+'СЕТ СН'!$G$9+СВЦЭМ!$D$10+'СЕТ СН'!$G$6-'СЕТ СН'!$G$19</f>
        <v>2233.6499527699998</v>
      </c>
      <c r="V62" s="36">
        <f>SUMIFS(СВЦЭМ!$C$39:$C$782,СВЦЭМ!$A$39:$A$782,$A62,СВЦЭМ!$B$39:$B$782,V$45)+'СЕТ СН'!$G$9+СВЦЭМ!$D$10+'СЕТ СН'!$G$6-'СЕТ СН'!$G$19</f>
        <v>2300.1753829199997</v>
      </c>
      <c r="W62" s="36">
        <f>SUMIFS(СВЦЭМ!$C$39:$C$782,СВЦЭМ!$A$39:$A$782,$A62,СВЦЭМ!$B$39:$B$782,W$45)+'СЕТ СН'!$G$9+СВЦЭМ!$D$10+'СЕТ СН'!$G$6-'СЕТ СН'!$G$19</f>
        <v>2324.5489157800002</v>
      </c>
      <c r="X62" s="36">
        <f>SUMIFS(СВЦЭМ!$C$39:$C$782,СВЦЭМ!$A$39:$A$782,$A62,СВЦЭМ!$B$39:$B$782,X$45)+'СЕТ СН'!$G$9+СВЦЭМ!$D$10+'СЕТ СН'!$G$6-'СЕТ СН'!$G$19</f>
        <v>2369.1855845099999</v>
      </c>
      <c r="Y62" s="36">
        <f>SUMIFS(СВЦЭМ!$C$39:$C$782,СВЦЭМ!$A$39:$A$782,$A62,СВЦЭМ!$B$39:$B$782,Y$45)+'СЕТ СН'!$G$9+СВЦЭМ!$D$10+'СЕТ СН'!$G$6-'СЕТ СН'!$G$19</f>
        <v>2385.1585506700003</v>
      </c>
    </row>
    <row r="63" spans="1:25" ht="15.75" x14ac:dyDescent="0.2">
      <c r="A63" s="35">
        <f t="shared" si="1"/>
        <v>45340</v>
      </c>
      <c r="B63" s="36">
        <f>SUMIFS(СВЦЭМ!$C$39:$C$782,СВЦЭМ!$A$39:$A$782,$A63,СВЦЭМ!$B$39:$B$782,B$45)+'СЕТ СН'!$G$9+СВЦЭМ!$D$10+'СЕТ СН'!$G$6-'СЕТ СН'!$G$19</f>
        <v>2395.9157271499998</v>
      </c>
      <c r="C63" s="36">
        <f>SUMIFS(СВЦЭМ!$C$39:$C$782,СВЦЭМ!$A$39:$A$782,$A63,СВЦЭМ!$B$39:$B$782,C$45)+'СЕТ СН'!$G$9+СВЦЭМ!$D$10+'СЕТ СН'!$G$6-'СЕТ СН'!$G$19</f>
        <v>2462.4796903200004</v>
      </c>
      <c r="D63" s="36">
        <f>SUMIFS(СВЦЭМ!$C$39:$C$782,СВЦЭМ!$A$39:$A$782,$A63,СВЦЭМ!$B$39:$B$782,D$45)+'СЕТ СН'!$G$9+СВЦЭМ!$D$10+'СЕТ СН'!$G$6-'СЕТ СН'!$G$19</f>
        <v>2445.9244315200003</v>
      </c>
      <c r="E63" s="36">
        <f>SUMIFS(СВЦЭМ!$C$39:$C$782,СВЦЭМ!$A$39:$A$782,$A63,СВЦЭМ!$B$39:$B$782,E$45)+'СЕТ СН'!$G$9+СВЦЭМ!$D$10+'СЕТ СН'!$G$6-'СЕТ СН'!$G$19</f>
        <v>2471.9562217100001</v>
      </c>
      <c r="F63" s="36">
        <f>SUMIFS(СВЦЭМ!$C$39:$C$782,СВЦЭМ!$A$39:$A$782,$A63,СВЦЭМ!$B$39:$B$782,F$45)+'СЕТ СН'!$G$9+СВЦЭМ!$D$10+'СЕТ СН'!$G$6-'СЕТ СН'!$G$19</f>
        <v>2460.4294768500004</v>
      </c>
      <c r="G63" s="36">
        <f>SUMIFS(СВЦЭМ!$C$39:$C$782,СВЦЭМ!$A$39:$A$782,$A63,СВЦЭМ!$B$39:$B$782,G$45)+'СЕТ СН'!$G$9+СВЦЭМ!$D$10+'СЕТ СН'!$G$6-'СЕТ СН'!$G$19</f>
        <v>2434.6015431799997</v>
      </c>
      <c r="H63" s="36">
        <f>SUMIFS(СВЦЭМ!$C$39:$C$782,СВЦЭМ!$A$39:$A$782,$A63,СВЦЭМ!$B$39:$B$782,H$45)+'СЕТ СН'!$G$9+СВЦЭМ!$D$10+'СЕТ СН'!$G$6-'СЕТ СН'!$G$19</f>
        <v>2387.4659177599997</v>
      </c>
      <c r="I63" s="36">
        <f>SUMIFS(СВЦЭМ!$C$39:$C$782,СВЦЭМ!$A$39:$A$782,$A63,СВЦЭМ!$B$39:$B$782,I$45)+'СЕТ СН'!$G$9+СВЦЭМ!$D$10+'СЕТ СН'!$G$6-'СЕТ СН'!$G$19</f>
        <v>2390.8153825400004</v>
      </c>
      <c r="J63" s="36">
        <f>SUMIFS(СВЦЭМ!$C$39:$C$782,СВЦЭМ!$A$39:$A$782,$A63,СВЦЭМ!$B$39:$B$782,J$45)+'СЕТ СН'!$G$9+СВЦЭМ!$D$10+'СЕТ СН'!$G$6-'СЕТ СН'!$G$19</f>
        <v>2282.4262075100005</v>
      </c>
      <c r="K63" s="36">
        <f>SUMIFS(СВЦЭМ!$C$39:$C$782,СВЦЭМ!$A$39:$A$782,$A63,СВЦЭМ!$B$39:$B$782,K$45)+'СЕТ СН'!$G$9+СВЦЭМ!$D$10+'СЕТ СН'!$G$6-'СЕТ СН'!$G$19</f>
        <v>2236.4719890599999</v>
      </c>
      <c r="L63" s="36">
        <f>SUMIFS(СВЦЭМ!$C$39:$C$782,СВЦЭМ!$A$39:$A$782,$A63,СВЦЭМ!$B$39:$B$782,L$45)+'СЕТ СН'!$G$9+СВЦЭМ!$D$10+'СЕТ СН'!$G$6-'СЕТ СН'!$G$19</f>
        <v>2205.4003706900003</v>
      </c>
      <c r="M63" s="36">
        <f>SUMIFS(СВЦЭМ!$C$39:$C$782,СВЦЭМ!$A$39:$A$782,$A63,СВЦЭМ!$B$39:$B$782,M$45)+'СЕТ СН'!$G$9+СВЦЭМ!$D$10+'СЕТ СН'!$G$6-'СЕТ СН'!$G$19</f>
        <v>2197.8273399500004</v>
      </c>
      <c r="N63" s="36">
        <f>SUMIFS(СВЦЭМ!$C$39:$C$782,СВЦЭМ!$A$39:$A$782,$A63,СВЦЭМ!$B$39:$B$782,N$45)+'СЕТ СН'!$G$9+СВЦЭМ!$D$10+'СЕТ СН'!$G$6-'СЕТ СН'!$G$19</f>
        <v>2217.8450888799998</v>
      </c>
      <c r="O63" s="36">
        <f>SUMIFS(СВЦЭМ!$C$39:$C$782,СВЦЭМ!$A$39:$A$782,$A63,СВЦЭМ!$B$39:$B$782,O$45)+'СЕТ СН'!$G$9+СВЦЭМ!$D$10+'СЕТ СН'!$G$6-'СЕТ СН'!$G$19</f>
        <v>2238.3133404300006</v>
      </c>
      <c r="P63" s="36">
        <f>SUMIFS(СВЦЭМ!$C$39:$C$782,СВЦЭМ!$A$39:$A$782,$A63,СВЦЭМ!$B$39:$B$782,P$45)+'СЕТ СН'!$G$9+СВЦЭМ!$D$10+'СЕТ СН'!$G$6-'СЕТ СН'!$G$19</f>
        <v>2261.28762964</v>
      </c>
      <c r="Q63" s="36">
        <f>SUMIFS(СВЦЭМ!$C$39:$C$782,СВЦЭМ!$A$39:$A$782,$A63,СВЦЭМ!$B$39:$B$782,Q$45)+'СЕТ СН'!$G$9+СВЦЭМ!$D$10+'СЕТ СН'!$G$6-'СЕТ СН'!$G$19</f>
        <v>2281.1654745400001</v>
      </c>
      <c r="R63" s="36">
        <f>SUMIFS(СВЦЭМ!$C$39:$C$782,СВЦЭМ!$A$39:$A$782,$A63,СВЦЭМ!$B$39:$B$782,R$45)+'СЕТ СН'!$G$9+СВЦЭМ!$D$10+'СЕТ СН'!$G$6-'СЕТ СН'!$G$19</f>
        <v>2290.9613149699999</v>
      </c>
      <c r="S63" s="36">
        <f>SUMIFS(СВЦЭМ!$C$39:$C$782,СВЦЭМ!$A$39:$A$782,$A63,СВЦЭМ!$B$39:$B$782,S$45)+'СЕТ СН'!$G$9+СВЦЭМ!$D$10+'СЕТ СН'!$G$6-'СЕТ СН'!$G$19</f>
        <v>2248.84040069</v>
      </c>
      <c r="T63" s="36">
        <f>SUMIFS(СВЦЭМ!$C$39:$C$782,СВЦЭМ!$A$39:$A$782,$A63,СВЦЭМ!$B$39:$B$782,T$45)+'СЕТ СН'!$G$9+СВЦЭМ!$D$10+'СЕТ СН'!$G$6-'СЕТ СН'!$G$19</f>
        <v>2197.5905999099996</v>
      </c>
      <c r="U63" s="36">
        <f>SUMIFS(СВЦЭМ!$C$39:$C$782,СВЦЭМ!$A$39:$A$782,$A63,СВЦЭМ!$B$39:$B$782,U$45)+'СЕТ СН'!$G$9+СВЦЭМ!$D$10+'СЕТ СН'!$G$6-'СЕТ СН'!$G$19</f>
        <v>2168.8928172800001</v>
      </c>
      <c r="V63" s="36">
        <f>SUMIFS(СВЦЭМ!$C$39:$C$782,СВЦЭМ!$A$39:$A$782,$A63,СВЦЭМ!$B$39:$B$782,V$45)+'СЕТ СН'!$G$9+СВЦЭМ!$D$10+'СЕТ СН'!$G$6-'СЕТ СН'!$G$19</f>
        <v>2231.3932963799998</v>
      </c>
      <c r="W63" s="36">
        <f>SUMIFS(СВЦЭМ!$C$39:$C$782,СВЦЭМ!$A$39:$A$782,$A63,СВЦЭМ!$B$39:$B$782,W$45)+'СЕТ СН'!$G$9+СВЦЭМ!$D$10+'СЕТ СН'!$G$6-'СЕТ СН'!$G$19</f>
        <v>2251.9952017799997</v>
      </c>
      <c r="X63" s="36">
        <f>SUMIFS(СВЦЭМ!$C$39:$C$782,СВЦЭМ!$A$39:$A$782,$A63,СВЦЭМ!$B$39:$B$782,X$45)+'СЕТ СН'!$G$9+СВЦЭМ!$D$10+'СЕТ СН'!$G$6-'СЕТ СН'!$G$19</f>
        <v>2286.8818827499999</v>
      </c>
      <c r="Y63" s="36">
        <f>SUMIFS(СВЦЭМ!$C$39:$C$782,СВЦЭМ!$A$39:$A$782,$A63,СВЦЭМ!$B$39:$B$782,Y$45)+'СЕТ СН'!$G$9+СВЦЭМ!$D$10+'СЕТ СН'!$G$6-'СЕТ СН'!$G$19</f>
        <v>2320.40986419</v>
      </c>
    </row>
    <row r="64" spans="1:25" ht="15.75" x14ac:dyDescent="0.2">
      <c r="A64" s="35">
        <f t="shared" si="1"/>
        <v>45341</v>
      </c>
      <c r="B64" s="36">
        <f>SUMIFS(СВЦЭМ!$C$39:$C$782,СВЦЭМ!$A$39:$A$782,$A64,СВЦЭМ!$B$39:$B$782,B$45)+'СЕТ СН'!$G$9+СВЦЭМ!$D$10+'СЕТ СН'!$G$6-'СЕТ СН'!$G$19</f>
        <v>2359.6480229400004</v>
      </c>
      <c r="C64" s="36">
        <f>SUMIFS(СВЦЭМ!$C$39:$C$782,СВЦЭМ!$A$39:$A$782,$A64,СВЦЭМ!$B$39:$B$782,C$45)+'СЕТ СН'!$G$9+СВЦЭМ!$D$10+'СЕТ СН'!$G$6-'СЕТ СН'!$G$19</f>
        <v>2402.7395806900004</v>
      </c>
      <c r="D64" s="36">
        <f>SUMIFS(СВЦЭМ!$C$39:$C$782,СВЦЭМ!$A$39:$A$782,$A64,СВЦЭМ!$B$39:$B$782,D$45)+'СЕТ СН'!$G$9+СВЦЭМ!$D$10+'СЕТ СН'!$G$6-'СЕТ СН'!$G$19</f>
        <v>2419.7082255100004</v>
      </c>
      <c r="E64" s="36">
        <f>SUMIFS(СВЦЭМ!$C$39:$C$782,СВЦЭМ!$A$39:$A$782,$A64,СВЦЭМ!$B$39:$B$782,E$45)+'СЕТ СН'!$G$9+СВЦЭМ!$D$10+'СЕТ СН'!$G$6-'СЕТ СН'!$G$19</f>
        <v>2429.2727567600004</v>
      </c>
      <c r="F64" s="36">
        <f>SUMIFS(СВЦЭМ!$C$39:$C$782,СВЦЭМ!$A$39:$A$782,$A64,СВЦЭМ!$B$39:$B$782,F$45)+'СЕТ СН'!$G$9+СВЦЭМ!$D$10+'СЕТ СН'!$G$6-'СЕТ СН'!$G$19</f>
        <v>2423.60657403</v>
      </c>
      <c r="G64" s="36">
        <f>SUMIFS(СВЦЭМ!$C$39:$C$782,СВЦЭМ!$A$39:$A$782,$A64,СВЦЭМ!$B$39:$B$782,G$45)+'СЕТ СН'!$G$9+СВЦЭМ!$D$10+'СЕТ СН'!$G$6-'СЕТ СН'!$G$19</f>
        <v>2440.2652538299999</v>
      </c>
      <c r="H64" s="36">
        <f>SUMIFS(СВЦЭМ!$C$39:$C$782,СВЦЭМ!$A$39:$A$782,$A64,СВЦЭМ!$B$39:$B$782,H$45)+'СЕТ СН'!$G$9+СВЦЭМ!$D$10+'СЕТ СН'!$G$6-'СЕТ СН'!$G$19</f>
        <v>2366.7794903000004</v>
      </c>
      <c r="I64" s="36">
        <f>SUMIFS(СВЦЭМ!$C$39:$C$782,СВЦЭМ!$A$39:$A$782,$A64,СВЦЭМ!$B$39:$B$782,I$45)+'СЕТ СН'!$G$9+СВЦЭМ!$D$10+'СЕТ СН'!$G$6-'СЕТ СН'!$G$19</f>
        <v>2321.0140441000003</v>
      </c>
      <c r="J64" s="36">
        <f>SUMIFS(СВЦЭМ!$C$39:$C$782,СВЦЭМ!$A$39:$A$782,$A64,СВЦЭМ!$B$39:$B$782,J$45)+'СЕТ СН'!$G$9+СВЦЭМ!$D$10+'СЕТ СН'!$G$6-'СЕТ СН'!$G$19</f>
        <v>2294.4817699799996</v>
      </c>
      <c r="K64" s="36">
        <f>SUMIFS(СВЦЭМ!$C$39:$C$782,СВЦЭМ!$A$39:$A$782,$A64,СВЦЭМ!$B$39:$B$782,K$45)+'СЕТ СН'!$G$9+СВЦЭМ!$D$10+'СЕТ СН'!$G$6-'СЕТ СН'!$G$19</f>
        <v>2301.4001272900005</v>
      </c>
      <c r="L64" s="36">
        <f>SUMIFS(СВЦЭМ!$C$39:$C$782,СВЦЭМ!$A$39:$A$782,$A64,СВЦЭМ!$B$39:$B$782,L$45)+'СЕТ СН'!$G$9+СВЦЭМ!$D$10+'СЕТ СН'!$G$6-'СЕТ СН'!$G$19</f>
        <v>2294.6479906599998</v>
      </c>
      <c r="M64" s="36">
        <f>SUMIFS(СВЦЭМ!$C$39:$C$782,СВЦЭМ!$A$39:$A$782,$A64,СВЦЭМ!$B$39:$B$782,M$45)+'СЕТ СН'!$G$9+СВЦЭМ!$D$10+'СЕТ СН'!$G$6-'СЕТ СН'!$G$19</f>
        <v>2315.09282979</v>
      </c>
      <c r="N64" s="36">
        <f>SUMIFS(СВЦЭМ!$C$39:$C$782,СВЦЭМ!$A$39:$A$782,$A64,СВЦЭМ!$B$39:$B$782,N$45)+'СЕТ СН'!$G$9+СВЦЭМ!$D$10+'СЕТ СН'!$G$6-'СЕТ СН'!$G$19</f>
        <v>2305.1100721000003</v>
      </c>
      <c r="O64" s="36">
        <f>SUMIFS(СВЦЭМ!$C$39:$C$782,СВЦЭМ!$A$39:$A$782,$A64,СВЦЭМ!$B$39:$B$782,O$45)+'СЕТ СН'!$G$9+СВЦЭМ!$D$10+'СЕТ СН'!$G$6-'СЕТ СН'!$G$19</f>
        <v>2315.0299561499996</v>
      </c>
      <c r="P64" s="36">
        <f>SUMIFS(СВЦЭМ!$C$39:$C$782,СВЦЭМ!$A$39:$A$782,$A64,СВЦЭМ!$B$39:$B$782,P$45)+'СЕТ СН'!$G$9+СВЦЭМ!$D$10+'СЕТ СН'!$G$6-'СЕТ СН'!$G$19</f>
        <v>2344.5326153899996</v>
      </c>
      <c r="Q64" s="36">
        <f>SUMIFS(СВЦЭМ!$C$39:$C$782,СВЦЭМ!$A$39:$A$782,$A64,СВЦЭМ!$B$39:$B$782,Q$45)+'СЕТ СН'!$G$9+СВЦЭМ!$D$10+'СЕТ СН'!$G$6-'СЕТ СН'!$G$19</f>
        <v>2365.2062401399999</v>
      </c>
      <c r="R64" s="36">
        <f>SUMIFS(СВЦЭМ!$C$39:$C$782,СВЦЭМ!$A$39:$A$782,$A64,СВЦЭМ!$B$39:$B$782,R$45)+'СЕТ СН'!$G$9+СВЦЭМ!$D$10+'СЕТ СН'!$G$6-'СЕТ СН'!$G$19</f>
        <v>2350.2855468799999</v>
      </c>
      <c r="S64" s="36">
        <f>SUMIFS(СВЦЭМ!$C$39:$C$782,СВЦЭМ!$A$39:$A$782,$A64,СВЦЭМ!$B$39:$B$782,S$45)+'СЕТ СН'!$G$9+СВЦЭМ!$D$10+'СЕТ СН'!$G$6-'СЕТ СН'!$G$19</f>
        <v>2326.6248300799998</v>
      </c>
      <c r="T64" s="36">
        <f>SUMIFS(СВЦЭМ!$C$39:$C$782,СВЦЭМ!$A$39:$A$782,$A64,СВЦЭМ!$B$39:$B$782,T$45)+'СЕТ СН'!$G$9+СВЦЭМ!$D$10+'СЕТ СН'!$G$6-'СЕТ СН'!$G$19</f>
        <v>2283.7442975200001</v>
      </c>
      <c r="U64" s="36">
        <f>SUMIFS(СВЦЭМ!$C$39:$C$782,СВЦЭМ!$A$39:$A$782,$A64,СВЦЭМ!$B$39:$B$782,U$45)+'СЕТ СН'!$G$9+СВЦЭМ!$D$10+'СЕТ СН'!$G$6-'СЕТ СН'!$G$19</f>
        <v>2253.1446320699997</v>
      </c>
      <c r="V64" s="36">
        <f>SUMIFS(СВЦЭМ!$C$39:$C$782,СВЦЭМ!$A$39:$A$782,$A64,СВЦЭМ!$B$39:$B$782,V$45)+'СЕТ СН'!$G$9+СВЦЭМ!$D$10+'СЕТ СН'!$G$6-'СЕТ СН'!$G$19</f>
        <v>2291.2376838999999</v>
      </c>
      <c r="W64" s="36">
        <f>SUMIFS(СВЦЭМ!$C$39:$C$782,СВЦЭМ!$A$39:$A$782,$A64,СВЦЭМ!$B$39:$B$782,W$45)+'СЕТ СН'!$G$9+СВЦЭМ!$D$10+'СЕТ СН'!$G$6-'СЕТ СН'!$G$19</f>
        <v>2313.4386406800004</v>
      </c>
      <c r="X64" s="36">
        <f>SUMIFS(СВЦЭМ!$C$39:$C$782,СВЦЭМ!$A$39:$A$782,$A64,СВЦЭМ!$B$39:$B$782,X$45)+'СЕТ СН'!$G$9+СВЦЭМ!$D$10+'СЕТ СН'!$G$6-'СЕТ СН'!$G$19</f>
        <v>2341.4829148600002</v>
      </c>
      <c r="Y64" s="36">
        <f>SUMIFS(СВЦЭМ!$C$39:$C$782,СВЦЭМ!$A$39:$A$782,$A64,СВЦЭМ!$B$39:$B$782,Y$45)+'СЕТ СН'!$G$9+СВЦЭМ!$D$10+'СЕТ СН'!$G$6-'СЕТ СН'!$G$19</f>
        <v>2376.2292884300005</v>
      </c>
    </row>
    <row r="65" spans="1:25" ht="15.75" x14ac:dyDescent="0.2">
      <c r="A65" s="35">
        <f t="shared" si="1"/>
        <v>45342</v>
      </c>
      <c r="B65" s="36">
        <f>SUMIFS(СВЦЭМ!$C$39:$C$782,СВЦЭМ!$A$39:$A$782,$A65,СВЦЭМ!$B$39:$B$782,B$45)+'СЕТ СН'!$G$9+СВЦЭМ!$D$10+'СЕТ СН'!$G$6-'СЕТ СН'!$G$19</f>
        <v>2338.6868556700001</v>
      </c>
      <c r="C65" s="36">
        <f>SUMIFS(СВЦЭМ!$C$39:$C$782,СВЦЭМ!$A$39:$A$782,$A65,СВЦЭМ!$B$39:$B$782,C$45)+'СЕТ СН'!$G$9+СВЦЭМ!$D$10+'СЕТ СН'!$G$6-'СЕТ СН'!$G$19</f>
        <v>2376.6051462300002</v>
      </c>
      <c r="D65" s="36">
        <f>SUMIFS(СВЦЭМ!$C$39:$C$782,СВЦЭМ!$A$39:$A$782,$A65,СВЦЭМ!$B$39:$B$782,D$45)+'СЕТ СН'!$G$9+СВЦЭМ!$D$10+'СЕТ СН'!$G$6-'СЕТ СН'!$G$19</f>
        <v>2372.0587629800002</v>
      </c>
      <c r="E65" s="36">
        <f>SUMIFS(СВЦЭМ!$C$39:$C$782,СВЦЭМ!$A$39:$A$782,$A65,СВЦЭМ!$B$39:$B$782,E$45)+'СЕТ СН'!$G$9+СВЦЭМ!$D$10+'СЕТ СН'!$G$6-'СЕТ СН'!$G$19</f>
        <v>2389.0784385300003</v>
      </c>
      <c r="F65" s="36">
        <f>SUMIFS(СВЦЭМ!$C$39:$C$782,СВЦЭМ!$A$39:$A$782,$A65,СВЦЭМ!$B$39:$B$782,F$45)+'СЕТ СН'!$G$9+СВЦЭМ!$D$10+'СЕТ СН'!$G$6-'СЕТ СН'!$G$19</f>
        <v>2375.9307762400003</v>
      </c>
      <c r="G65" s="36">
        <f>SUMIFS(СВЦЭМ!$C$39:$C$782,СВЦЭМ!$A$39:$A$782,$A65,СВЦЭМ!$B$39:$B$782,G$45)+'СЕТ СН'!$G$9+СВЦЭМ!$D$10+'СЕТ СН'!$G$6-'СЕТ СН'!$G$19</f>
        <v>2352.9347435099999</v>
      </c>
      <c r="H65" s="36">
        <f>SUMIFS(СВЦЭМ!$C$39:$C$782,СВЦЭМ!$A$39:$A$782,$A65,СВЦЭМ!$B$39:$B$782,H$45)+'СЕТ СН'!$G$9+СВЦЭМ!$D$10+'СЕТ СН'!$G$6-'СЕТ СН'!$G$19</f>
        <v>2315.63577575</v>
      </c>
      <c r="I65" s="36">
        <f>SUMIFS(СВЦЭМ!$C$39:$C$782,СВЦЭМ!$A$39:$A$782,$A65,СВЦЭМ!$B$39:$B$782,I$45)+'СЕТ СН'!$G$9+СВЦЭМ!$D$10+'СЕТ СН'!$G$6-'СЕТ СН'!$G$19</f>
        <v>2268.2094129400002</v>
      </c>
      <c r="J65" s="36">
        <f>SUMIFS(СВЦЭМ!$C$39:$C$782,СВЦЭМ!$A$39:$A$782,$A65,СВЦЭМ!$B$39:$B$782,J$45)+'СЕТ СН'!$G$9+СВЦЭМ!$D$10+'СЕТ СН'!$G$6-'СЕТ СН'!$G$19</f>
        <v>2191.5658225300003</v>
      </c>
      <c r="K65" s="36">
        <f>SUMIFS(СВЦЭМ!$C$39:$C$782,СВЦЭМ!$A$39:$A$782,$A65,СВЦЭМ!$B$39:$B$782,K$45)+'СЕТ СН'!$G$9+СВЦЭМ!$D$10+'СЕТ СН'!$G$6-'СЕТ СН'!$G$19</f>
        <v>2197.5884925399996</v>
      </c>
      <c r="L65" s="36">
        <f>SUMIFS(СВЦЭМ!$C$39:$C$782,СВЦЭМ!$A$39:$A$782,$A65,СВЦЭМ!$B$39:$B$782,L$45)+'СЕТ СН'!$G$9+СВЦЭМ!$D$10+'СЕТ СН'!$G$6-'СЕТ СН'!$G$19</f>
        <v>2191.05976388</v>
      </c>
      <c r="M65" s="36">
        <f>SUMIFS(СВЦЭМ!$C$39:$C$782,СВЦЭМ!$A$39:$A$782,$A65,СВЦЭМ!$B$39:$B$782,M$45)+'СЕТ СН'!$G$9+СВЦЭМ!$D$10+'СЕТ СН'!$G$6-'СЕТ СН'!$G$19</f>
        <v>2206.6824697000002</v>
      </c>
      <c r="N65" s="36">
        <f>SUMIFS(СВЦЭМ!$C$39:$C$782,СВЦЭМ!$A$39:$A$782,$A65,СВЦЭМ!$B$39:$B$782,N$45)+'СЕТ СН'!$G$9+СВЦЭМ!$D$10+'СЕТ СН'!$G$6-'СЕТ СН'!$G$19</f>
        <v>2188.99530895</v>
      </c>
      <c r="O65" s="36">
        <f>SUMIFS(СВЦЭМ!$C$39:$C$782,СВЦЭМ!$A$39:$A$782,$A65,СВЦЭМ!$B$39:$B$782,O$45)+'СЕТ СН'!$G$9+СВЦЭМ!$D$10+'СЕТ СН'!$G$6-'СЕТ СН'!$G$19</f>
        <v>2227.9962033299998</v>
      </c>
      <c r="P65" s="36">
        <f>SUMIFS(СВЦЭМ!$C$39:$C$782,СВЦЭМ!$A$39:$A$782,$A65,СВЦЭМ!$B$39:$B$782,P$45)+'СЕТ СН'!$G$9+СВЦЭМ!$D$10+'СЕТ СН'!$G$6-'СЕТ СН'!$G$19</f>
        <v>2252.9189739100002</v>
      </c>
      <c r="Q65" s="36">
        <f>SUMIFS(СВЦЭМ!$C$39:$C$782,СВЦЭМ!$A$39:$A$782,$A65,СВЦЭМ!$B$39:$B$782,Q$45)+'СЕТ СН'!$G$9+СВЦЭМ!$D$10+'СЕТ СН'!$G$6-'СЕТ СН'!$G$19</f>
        <v>2265.91640749</v>
      </c>
      <c r="R65" s="36">
        <f>SUMIFS(СВЦЭМ!$C$39:$C$782,СВЦЭМ!$A$39:$A$782,$A65,СВЦЭМ!$B$39:$B$782,R$45)+'СЕТ СН'!$G$9+СВЦЭМ!$D$10+'СЕТ СН'!$G$6-'СЕТ СН'!$G$19</f>
        <v>2263.7436580399999</v>
      </c>
      <c r="S65" s="36">
        <f>SUMIFS(СВЦЭМ!$C$39:$C$782,СВЦЭМ!$A$39:$A$782,$A65,СВЦЭМ!$B$39:$B$782,S$45)+'СЕТ СН'!$G$9+СВЦЭМ!$D$10+'СЕТ СН'!$G$6-'СЕТ СН'!$G$19</f>
        <v>2211.73419896</v>
      </c>
      <c r="T65" s="36">
        <f>SUMIFS(СВЦЭМ!$C$39:$C$782,СВЦЭМ!$A$39:$A$782,$A65,СВЦЭМ!$B$39:$B$782,T$45)+'СЕТ СН'!$G$9+СВЦЭМ!$D$10+'СЕТ СН'!$G$6-'СЕТ СН'!$G$19</f>
        <v>2171.0369366899999</v>
      </c>
      <c r="U65" s="36">
        <f>SUMIFS(СВЦЭМ!$C$39:$C$782,СВЦЭМ!$A$39:$A$782,$A65,СВЦЭМ!$B$39:$B$782,U$45)+'СЕТ СН'!$G$9+СВЦЭМ!$D$10+'СЕТ СН'!$G$6-'СЕТ СН'!$G$19</f>
        <v>2162.33622307</v>
      </c>
      <c r="V65" s="36">
        <f>SUMIFS(СВЦЭМ!$C$39:$C$782,СВЦЭМ!$A$39:$A$782,$A65,СВЦЭМ!$B$39:$B$782,V$45)+'СЕТ СН'!$G$9+СВЦЭМ!$D$10+'СЕТ СН'!$G$6-'СЕТ СН'!$G$19</f>
        <v>2224.2604064300003</v>
      </c>
      <c r="W65" s="36">
        <f>SUMIFS(СВЦЭМ!$C$39:$C$782,СВЦЭМ!$A$39:$A$782,$A65,СВЦЭМ!$B$39:$B$782,W$45)+'СЕТ СН'!$G$9+СВЦЭМ!$D$10+'СЕТ СН'!$G$6-'СЕТ СН'!$G$19</f>
        <v>2240.58059761</v>
      </c>
      <c r="X65" s="36">
        <f>SUMIFS(СВЦЭМ!$C$39:$C$782,СВЦЭМ!$A$39:$A$782,$A65,СВЦЭМ!$B$39:$B$782,X$45)+'СЕТ СН'!$G$9+СВЦЭМ!$D$10+'СЕТ СН'!$G$6-'СЕТ СН'!$G$19</f>
        <v>2254.9934647600003</v>
      </c>
      <c r="Y65" s="36">
        <f>SUMIFS(СВЦЭМ!$C$39:$C$782,СВЦЭМ!$A$39:$A$782,$A65,СВЦЭМ!$B$39:$B$782,Y$45)+'СЕТ СН'!$G$9+СВЦЭМ!$D$10+'СЕТ СН'!$G$6-'СЕТ СН'!$G$19</f>
        <v>2283.6998042799996</v>
      </c>
    </row>
    <row r="66" spans="1:25" ht="15.75" x14ac:dyDescent="0.2">
      <c r="A66" s="35">
        <f t="shared" si="1"/>
        <v>45343</v>
      </c>
      <c r="B66" s="36">
        <f>SUMIFS(СВЦЭМ!$C$39:$C$782,СВЦЭМ!$A$39:$A$782,$A66,СВЦЭМ!$B$39:$B$782,B$45)+'СЕТ СН'!$G$9+СВЦЭМ!$D$10+'СЕТ СН'!$G$6-'СЕТ СН'!$G$19</f>
        <v>2298.09357937</v>
      </c>
      <c r="C66" s="36">
        <f>SUMIFS(СВЦЭМ!$C$39:$C$782,СВЦЭМ!$A$39:$A$782,$A66,СВЦЭМ!$B$39:$B$782,C$45)+'СЕТ СН'!$G$9+СВЦЭМ!$D$10+'СЕТ СН'!$G$6-'СЕТ СН'!$G$19</f>
        <v>2335.1779682899996</v>
      </c>
      <c r="D66" s="36">
        <f>SUMIFS(СВЦЭМ!$C$39:$C$782,СВЦЭМ!$A$39:$A$782,$A66,СВЦЭМ!$B$39:$B$782,D$45)+'СЕТ СН'!$G$9+СВЦЭМ!$D$10+'СЕТ СН'!$G$6-'СЕТ СН'!$G$19</f>
        <v>2352.9540703000002</v>
      </c>
      <c r="E66" s="36">
        <f>SUMIFS(СВЦЭМ!$C$39:$C$782,СВЦЭМ!$A$39:$A$782,$A66,СВЦЭМ!$B$39:$B$782,E$45)+'СЕТ СН'!$G$9+СВЦЭМ!$D$10+'СЕТ СН'!$G$6-'СЕТ СН'!$G$19</f>
        <v>2369.2746793899996</v>
      </c>
      <c r="F66" s="36">
        <f>SUMIFS(СВЦЭМ!$C$39:$C$782,СВЦЭМ!$A$39:$A$782,$A66,СВЦЭМ!$B$39:$B$782,F$45)+'СЕТ СН'!$G$9+СВЦЭМ!$D$10+'СЕТ СН'!$G$6-'СЕТ СН'!$G$19</f>
        <v>2357.5567163900005</v>
      </c>
      <c r="G66" s="36">
        <f>SUMIFS(СВЦЭМ!$C$39:$C$782,СВЦЭМ!$A$39:$A$782,$A66,СВЦЭМ!$B$39:$B$782,G$45)+'СЕТ СН'!$G$9+СВЦЭМ!$D$10+'СЕТ СН'!$G$6-'СЕТ СН'!$G$19</f>
        <v>2335.3328761900002</v>
      </c>
      <c r="H66" s="36">
        <f>SUMIFS(СВЦЭМ!$C$39:$C$782,СВЦЭМ!$A$39:$A$782,$A66,СВЦЭМ!$B$39:$B$782,H$45)+'СЕТ СН'!$G$9+СВЦЭМ!$D$10+'СЕТ СН'!$G$6-'СЕТ СН'!$G$19</f>
        <v>2292.0870228499998</v>
      </c>
      <c r="I66" s="36">
        <f>SUMIFS(СВЦЭМ!$C$39:$C$782,СВЦЭМ!$A$39:$A$782,$A66,СВЦЭМ!$B$39:$B$782,I$45)+'СЕТ СН'!$G$9+СВЦЭМ!$D$10+'СЕТ СН'!$G$6-'СЕТ СН'!$G$19</f>
        <v>2231.8915055200005</v>
      </c>
      <c r="J66" s="36">
        <f>SUMIFS(СВЦЭМ!$C$39:$C$782,СВЦЭМ!$A$39:$A$782,$A66,СВЦЭМ!$B$39:$B$782,J$45)+'СЕТ СН'!$G$9+СВЦЭМ!$D$10+'СЕТ СН'!$G$6-'СЕТ СН'!$G$19</f>
        <v>2223.6294793900006</v>
      </c>
      <c r="K66" s="36">
        <f>SUMIFS(СВЦЭМ!$C$39:$C$782,СВЦЭМ!$A$39:$A$782,$A66,СВЦЭМ!$B$39:$B$782,K$45)+'СЕТ СН'!$G$9+СВЦЭМ!$D$10+'СЕТ СН'!$G$6-'СЕТ СН'!$G$19</f>
        <v>2229.6895891300001</v>
      </c>
      <c r="L66" s="36">
        <f>SUMIFS(СВЦЭМ!$C$39:$C$782,СВЦЭМ!$A$39:$A$782,$A66,СВЦЭМ!$B$39:$B$782,L$45)+'СЕТ СН'!$G$9+СВЦЭМ!$D$10+'СЕТ СН'!$G$6-'СЕТ СН'!$G$19</f>
        <v>2222.9458997500005</v>
      </c>
      <c r="M66" s="36">
        <f>SUMIFS(СВЦЭМ!$C$39:$C$782,СВЦЭМ!$A$39:$A$782,$A66,СВЦЭМ!$B$39:$B$782,M$45)+'СЕТ СН'!$G$9+СВЦЭМ!$D$10+'СЕТ СН'!$G$6-'СЕТ СН'!$G$19</f>
        <v>2240.5031465600005</v>
      </c>
      <c r="N66" s="36">
        <f>SUMIFS(СВЦЭМ!$C$39:$C$782,СВЦЭМ!$A$39:$A$782,$A66,СВЦЭМ!$B$39:$B$782,N$45)+'СЕТ СН'!$G$9+СВЦЭМ!$D$10+'СЕТ СН'!$G$6-'СЕТ СН'!$G$19</f>
        <v>2230.8256096200003</v>
      </c>
      <c r="O66" s="36">
        <f>SUMIFS(СВЦЭМ!$C$39:$C$782,СВЦЭМ!$A$39:$A$782,$A66,СВЦЭМ!$B$39:$B$782,O$45)+'СЕТ СН'!$G$9+СВЦЭМ!$D$10+'СЕТ СН'!$G$6-'СЕТ СН'!$G$19</f>
        <v>2249.9530769599996</v>
      </c>
      <c r="P66" s="36">
        <f>SUMIFS(СВЦЭМ!$C$39:$C$782,СВЦЭМ!$A$39:$A$782,$A66,СВЦЭМ!$B$39:$B$782,P$45)+'СЕТ СН'!$G$9+СВЦЭМ!$D$10+'СЕТ СН'!$G$6-'СЕТ СН'!$G$19</f>
        <v>2265.6510960400001</v>
      </c>
      <c r="Q66" s="36">
        <f>SUMIFS(СВЦЭМ!$C$39:$C$782,СВЦЭМ!$A$39:$A$782,$A66,СВЦЭМ!$B$39:$B$782,Q$45)+'СЕТ СН'!$G$9+СВЦЭМ!$D$10+'СЕТ СН'!$G$6-'СЕТ СН'!$G$19</f>
        <v>2276.5198406500003</v>
      </c>
      <c r="R66" s="36">
        <f>SUMIFS(СВЦЭМ!$C$39:$C$782,СВЦЭМ!$A$39:$A$782,$A66,СВЦЭМ!$B$39:$B$782,R$45)+'СЕТ СН'!$G$9+СВЦЭМ!$D$10+'СЕТ СН'!$G$6-'СЕТ СН'!$G$19</f>
        <v>2267.1339016700003</v>
      </c>
      <c r="S66" s="36">
        <f>SUMIFS(СВЦЭМ!$C$39:$C$782,СВЦЭМ!$A$39:$A$782,$A66,СВЦЭМ!$B$39:$B$782,S$45)+'СЕТ СН'!$G$9+СВЦЭМ!$D$10+'СЕТ СН'!$G$6-'СЕТ СН'!$G$19</f>
        <v>2237.2611180800004</v>
      </c>
      <c r="T66" s="36">
        <f>SUMIFS(СВЦЭМ!$C$39:$C$782,СВЦЭМ!$A$39:$A$782,$A66,СВЦЭМ!$B$39:$B$782,T$45)+'СЕТ СН'!$G$9+СВЦЭМ!$D$10+'СЕТ СН'!$G$6-'СЕТ СН'!$G$19</f>
        <v>2188.7066489500003</v>
      </c>
      <c r="U66" s="36">
        <f>SUMIFS(СВЦЭМ!$C$39:$C$782,СВЦЭМ!$A$39:$A$782,$A66,СВЦЭМ!$B$39:$B$782,U$45)+'СЕТ СН'!$G$9+СВЦЭМ!$D$10+'СЕТ СН'!$G$6-'СЕТ СН'!$G$19</f>
        <v>2179.1211718599998</v>
      </c>
      <c r="V66" s="36">
        <f>SUMIFS(СВЦЭМ!$C$39:$C$782,СВЦЭМ!$A$39:$A$782,$A66,СВЦЭМ!$B$39:$B$782,V$45)+'СЕТ СН'!$G$9+СВЦЭМ!$D$10+'СЕТ СН'!$G$6-'СЕТ СН'!$G$19</f>
        <v>2196.5901688399999</v>
      </c>
      <c r="W66" s="36">
        <f>SUMIFS(СВЦЭМ!$C$39:$C$782,СВЦЭМ!$A$39:$A$782,$A66,СВЦЭМ!$B$39:$B$782,W$45)+'СЕТ СН'!$G$9+СВЦЭМ!$D$10+'СЕТ СН'!$G$6-'СЕТ СН'!$G$19</f>
        <v>2222.3636146600002</v>
      </c>
      <c r="X66" s="36">
        <f>SUMIFS(СВЦЭМ!$C$39:$C$782,СВЦЭМ!$A$39:$A$782,$A66,СВЦЭМ!$B$39:$B$782,X$45)+'СЕТ СН'!$G$9+СВЦЭМ!$D$10+'СЕТ СН'!$G$6-'СЕТ СН'!$G$19</f>
        <v>2263.3313669199997</v>
      </c>
      <c r="Y66" s="36">
        <f>SUMIFS(СВЦЭМ!$C$39:$C$782,СВЦЭМ!$A$39:$A$782,$A66,СВЦЭМ!$B$39:$B$782,Y$45)+'СЕТ СН'!$G$9+СВЦЭМ!$D$10+'СЕТ СН'!$G$6-'СЕТ СН'!$G$19</f>
        <v>2287.4990429700001</v>
      </c>
    </row>
    <row r="67" spans="1:25" ht="15.75" x14ac:dyDescent="0.2">
      <c r="A67" s="35">
        <f t="shared" si="1"/>
        <v>45344</v>
      </c>
      <c r="B67" s="36">
        <f>SUMIFS(СВЦЭМ!$C$39:$C$782,СВЦЭМ!$A$39:$A$782,$A67,СВЦЭМ!$B$39:$B$782,B$45)+'СЕТ СН'!$G$9+СВЦЭМ!$D$10+'СЕТ СН'!$G$6-'СЕТ СН'!$G$19</f>
        <v>2314.32276164</v>
      </c>
      <c r="C67" s="36">
        <f>SUMIFS(СВЦЭМ!$C$39:$C$782,СВЦЭМ!$A$39:$A$782,$A67,СВЦЭМ!$B$39:$B$782,C$45)+'СЕТ СН'!$G$9+СВЦЭМ!$D$10+'СЕТ СН'!$G$6-'СЕТ СН'!$G$19</f>
        <v>2359.8020769200002</v>
      </c>
      <c r="D67" s="36">
        <f>SUMIFS(СВЦЭМ!$C$39:$C$782,СВЦЭМ!$A$39:$A$782,$A67,СВЦЭМ!$B$39:$B$782,D$45)+'СЕТ СН'!$G$9+СВЦЭМ!$D$10+'СЕТ СН'!$G$6-'СЕТ СН'!$G$19</f>
        <v>2372.2911562700001</v>
      </c>
      <c r="E67" s="36">
        <f>SUMIFS(СВЦЭМ!$C$39:$C$782,СВЦЭМ!$A$39:$A$782,$A67,СВЦЭМ!$B$39:$B$782,E$45)+'СЕТ СН'!$G$9+СВЦЭМ!$D$10+'СЕТ СН'!$G$6-'СЕТ СН'!$G$19</f>
        <v>2382.0127521000004</v>
      </c>
      <c r="F67" s="36">
        <f>SUMIFS(СВЦЭМ!$C$39:$C$782,СВЦЭМ!$A$39:$A$782,$A67,СВЦЭМ!$B$39:$B$782,F$45)+'СЕТ СН'!$G$9+СВЦЭМ!$D$10+'СЕТ СН'!$G$6-'СЕТ СН'!$G$19</f>
        <v>2378.4039213899996</v>
      </c>
      <c r="G67" s="36">
        <f>SUMIFS(СВЦЭМ!$C$39:$C$782,СВЦЭМ!$A$39:$A$782,$A67,СВЦЭМ!$B$39:$B$782,G$45)+'СЕТ СН'!$G$9+СВЦЭМ!$D$10+'СЕТ СН'!$G$6-'СЕТ СН'!$G$19</f>
        <v>2360.2093968500003</v>
      </c>
      <c r="H67" s="36">
        <f>SUMIFS(СВЦЭМ!$C$39:$C$782,СВЦЭМ!$A$39:$A$782,$A67,СВЦЭМ!$B$39:$B$782,H$45)+'СЕТ СН'!$G$9+СВЦЭМ!$D$10+'СЕТ СН'!$G$6-'СЕТ СН'!$G$19</f>
        <v>2306.49441346</v>
      </c>
      <c r="I67" s="36">
        <f>SUMIFS(СВЦЭМ!$C$39:$C$782,СВЦЭМ!$A$39:$A$782,$A67,СВЦЭМ!$B$39:$B$782,I$45)+'СЕТ СН'!$G$9+СВЦЭМ!$D$10+'СЕТ СН'!$G$6-'СЕТ СН'!$G$19</f>
        <v>2252.8015329600003</v>
      </c>
      <c r="J67" s="36">
        <f>SUMIFS(СВЦЭМ!$C$39:$C$782,СВЦЭМ!$A$39:$A$782,$A67,СВЦЭМ!$B$39:$B$782,J$45)+'СЕТ СН'!$G$9+СВЦЭМ!$D$10+'СЕТ СН'!$G$6-'СЕТ СН'!$G$19</f>
        <v>2234.80183055</v>
      </c>
      <c r="K67" s="36">
        <f>SUMIFS(СВЦЭМ!$C$39:$C$782,СВЦЭМ!$A$39:$A$782,$A67,СВЦЭМ!$B$39:$B$782,K$45)+'СЕТ СН'!$G$9+СВЦЭМ!$D$10+'СЕТ СН'!$G$6-'СЕТ СН'!$G$19</f>
        <v>2214.4587936899998</v>
      </c>
      <c r="L67" s="36">
        <f>SUMIFS(СВЦЭМ!$C$39:$C$782,СВЦЭМ!$A$39:$A$782,$A67,СВЦЭМ!$B$39:$B$782,L$45)+'СЕТ СН'!$G$9+СВЦЭМ!$D$10+'СЕТ СН'!$G$6-'СЕТ СН'!$G$19</f>
        <v>2202.2402923600002</v>
      </c>
      <c r="M67" s="36">
        <f>SUMIFS(СВЦЭМ!$C$39:$C$782,СВЦЭМ!$A$39:$A$782,$A67,СВЦЭМ!$B$39:$B$782,M$45)+'СЕТ СН'!$G$9+СВЦЭМ!$D$10+'СЕТ СН'!$G$6-'СЕТ СН'!$G$19</f>
        <v>2237.83081012</v>
      </c>
      <c r="N67" s="36">
        <f>SUMIFS(СВЦЭМ!$C$39:$C$782,СВЦЭМ!$A$39:$A$782,$A67,СВЦЭМ!$B$39:$B$782,N$45)+'СЕТ СН'!$G$9+СВЦЭМ!$D$10+'СЕТ СН'!$G$6-'СЕТ СН'!$G$19</f>
        <v>2229.3693617300005</v>
      </c>
      <c r="O67" s="36">
        <f>SUMIFS(СВЦЭМ!$C$39:$C$782,СВЦЭМ!$A$39:$A$782,$A67,СВЦЭМ!$B$39:$B$782,O$45)+'СЕТ СН'!$G$9+СВЦЭМ!$D$10+'СЕТ СН'!$G$6-'СЕТ СН'!$G$19</f>
        <v>2285.4875379300001</v>
      </c>
      <c r="P67" s="36">
        <f>SUMIFS(СВЦЭМ!$C$39:$C$782,СВЦЭМ!$A$39:$A$782,$A67,СВЦЭМ!$B$39:$B$782,P$45)+'СЕТ СН'!$G$9+СВЦЭМ!$D$10+'СЕТ СН'!$G$6-'СЕТ СН'!$G$19</f>
        <v>2288.5487651599997</v>
      </c>
      <c r="Q67" s="36">
        <f>SUMIFS(СВЦЭМ!$C$39:$C$782,СВЦЭМ!$A$39:$A$782,$A67,СВЦЭМ!$B$39:$B$782,Q$45)+'СЕТ СН'!$G$9+СВЦЭМ!$D$10+'СЕТ СН'!$G$6-'СЕТ СН'!$G$19</f>
        <v>2302.52341523</v>
      </c>
      <c r="R67" s="36">
        <f>SUMIFS(СВЦЭМ!$C$39:$C$782,СВЦЭМ!$A$39:$A$782,$A67,СВЦЭМ!$B$39:$B$782,R$45)+'СЕТ СН'!$G$9+СВЦЭМ!$D$10+'СЕТ СН'!$G$6-'СЕТ СН'!$G$19</f>
        <v>2307.11603199</v>
      </c>
      <c r="S67" s="36">
        <f>SUMIFS(СВЦЭМ!$C$39:$C$782,СВЦЭМ!$A$39:$A$782,$A67,СВЦЭМ!$B$39:$B$782,S$45)+'СЕТ СН'!$G$9+СВЦЭМ!$D$10+'СЕТ СН'!$G$6-'СЕТ СН'!$G$19</f>
        <v>2299.7667984099999</v>
      </c>
      <c r="T67" s="36">
        <f>SUMIFS(СВЦЭМ!$C$39:$C$782,СВЦЭМ!$A$39:$A$782,$A67,СВЦЭМ!$B$39:$B$782,T$45)+'СЕТ СН'!$G$9+СВЦЭМ!$D$10+'СЕТ СН'!$G$6-'СЕТ СН'!$G$19</f>
        <v>2236.4076560100002</v>
      </c>
      <c r="U67" s="36">
        <f>SUMIFS(СВЦЭМ!$C$39:$C$782,СВЦЭМ!$A$39:$A$782,$A67,СВЦЭМ!$B$39:$B$782,U$45)+'СЕТ СН'!$G$9+СВЦЭМ!$D$10+'СЕТ СН'!$G$6-'СЕТ СН'!$G$19</f>
        <v>2212.8237541500002</v>
      </c>
      <c r="V67" s="36">
        <f>SUMIFS(СВЦЭМ!$C$39:$C$782,СВЦЭМ!$A$39:$A$782,$A67,СВЦЭМ!$B$39:$B$782,V$45)+'СЕТ СН'!$G$9+СВЦЭМ!$D$10+'СЕТ СН'!$G$6-'СЕТ СН'!$G$19</f>
        <v>2222.8607763999998</v>
      </c>
      <c r="W67" s="36">
        <f>SUMIFS(СВЦЭМ!$C$39:$C$782,СВЦЭМ!$A$39:$A$782,$A67,СВЦЭМ!$B$39:$B$782,W$45)+'СЕТ СН'!$G$9+СВЦЭМ!$D$10+'СЕТ СН'!$G$6-'СЕТ СН'!$G$19</f>
        <v>2235.9690609099998</v>
      </c>
      <c r="X67" s="36">
        <f>SUMIFS(СВЦЭМ!$C$39:$C$782,СВЦЭМ!$A$39:$A$782,$A67,СВЦЭМ!$B$39:$B$782,X$45)+'СЕТ СН'!$G$9+СВЦЭМ!$D$10+'СЕТ СН'!$G$6-'СЕТ СН'!$G$19</f>
        <v>2248.1986769900004</v>
      </c>
      <c r="Y67" s="36">
        <f>SUMIFS(СВЦЭМ!$C$39:$C$782,СВЦЭМ!$A$39:$A$782,$A67,СВЦЭМ!$B$39:$B$782,Y$45)+'СЕТ СН'!$G$9+СВЦЭМ!$D$10+'СЕТ СН'!$G$6-'СЕТ СН'!$G$19</f>
        <v>2260.5908395200004</v>
      </c>
    </row>
    <row r="68" spans="1:25" ht="15.75" x14ac:dyDescent="0.2">
      <c r="A68" s="35">
        <f t="shared" si="1"/>
        <v>45345</v>
      </c>
      <c r="B68" s="36">
        <f>SUMIFS(СВЦЭМ!$C$39:$C$782,СВЦЭМ!$A$39:$A$782,$A68,СВЦЭМ!$B$39:$B$782,B$45)+'СЕТ СН'!$G$9+СВЦЭМ!$D$10+'СЕТ СН'!$G$6-'СЕТ СН'!$G$19</f>
        <v>2323.2623104800005</v>
      </c>
      <c r="C68" s="36">
        <f>SUMIFS(СВЦЭМ!$C$39:$C$782,СВЦЭМ!$A$39:$A$782,$A68,СВЦЭМ!$B$39:$B$782,C$45)+'СЕТ СН'!$G$9+СВЦЭМ!$D$10+'СЕТ СН'!$G$6-'СЕТ СН'!$G$19</f>
        <v>2342.6876414500002</v>
      </c>
      <c r="D68" s="36">
        <f>SUMIFS(СВЦЭМ!$C$39:$C$782,СВЦЭМ!$A$39:$A$782,$A68,СВЦЭМ!$B$39:$B$782,D$45)+'СЕТ СН'!$G$9+СВЦЭМ!$D$10+'СЕТ СН'!$G$6-'СЕТ СН'!$G$19</f>
        <v>2350.0865189699998</v>
      </c>
      <c r="E68" s="36">
        <f>SUMIFS(СВЦЭМ!$C$39:$C$782,СВЦЭМ!$A$39:$A$782,$A68,СВЦЭМ!$B$39:$B$782,E$45)+'СЕТ СН'!$G$9+СВЦЭМ!$D$10+'СЕТ СН'!$G$6-'СЕТ СН'!$G$19</f>
        <v>2369.1621487000002</v>
      </c>
      <c r="F68" s="36">
        <f>SUMIFS(СВЦЭМ!$C$39:$C$782,СВЦЭМ!$A$39:$A$782,$A68,СВЦЭМ!$B$39:$B$782,F$45)+'СЕТ СН'!$G$9+СВЦЭМ!$D$10+'СЕТ СН'!$G$6-'СЕТ СН'!$G$19</f>
        <v>2371.9077784199999</v>
      </c>
      <c r="G68" s="36">
        <f>SUMIFS(СВЦЭМ!$C$39:$C$782,СВЦЭМ!$A$39:$A$782,$A68,СВЦЭМ!$B$39:$B$782,G$45)+'СЕТ СН'!$G$9+СВЦЭМ!$D$10+'СЕТ СН'!$G$6-'СЕТ СН'!$G$19</f>
        <v>2332.6931711400002</v>
      </c>
      <c r="H68" s="36">
        <f>SUMIFS(СВЦЭМ!$C$39:$C$782,СВЦЭМ!$A$39:$A$782,$A68,СВЦЭМ!$B$39:$B$782,H$45)+'СЕТ СН'!$G$9+СВЦЭМ!$D$10+'СЕТ СН'!$G$6-'СЕТ СН'!$G$19</f>
        <v>2340.7047207100004</v>
      </c>
      <c r="I68" s="36">
        <f>SUMIFS(СВЦЭМ!$C$39:$C$782,СВЦЭМ!$A$39:$A$782,$A68,СВЦЭМ!$B$39:$B$782,I$45)+'СЕТ СН'!$G$9+СВЦЭМ!$D$10+'СЕТ СН'!$G$6-'СЕТ СН'!$G$19</f>
        <v>2323.4249627600002</v>
      </c>
      <c r="J68" s="36">
        <f>SUMIFS(СВЦЭМ!$C$39:$C$782,СВЦЭМ!$A$39:$A$782,$A68,СВЦЭМ!$B$39:$B$782,J$45)+'СЕТ СН'!$G$9+СВЦЭМ!$D$10+'СЕТ СН'!$G$6-'СЕТ СН'!$G$19</f>
        <v>2259.5409120300001</v>
      </c>
      <c r="K68" s="36">
        <f>SUMIFS(СВЦЭМ!$C$39:$C$782,СВЦЭМ!$A$39:$A$782,$A68,СВЦЭМ!$B$39:$B$782,K$45)+'СЕТ СН'!$G$9+СВЦЭМ!$D$10+'СЕТ СН'!$G$6-'СЕТ СН'!$G$19</f>
        <v>2206.3251921600004</v>
      </c>
      <c r="L68" s="36">
        <f>SUMIFS(СВЦЭМ!$C$39:$C$782,СВЦЭМ!$A$39:$A$782,$A68,СВЦЭМ!$B$39:$B$782,L$45)+'СЕТ СН'!$G$9+СВЦЭМ!$D$10+'СЕТ СН'!$G$6-'СЕТ СН'!$G$19</f>
        <v>2188.8542723800001</v>
      </c>
      <c r="M68" s="36">
        <f>SUMIFS(СВЦЭМ!$C$39:$C$782,СВЦЭМ!$A$39:$A$782,$A68,СВЦЭМ!$B$39:$B$782,M$45)+'СЕТ СН'!$G$9+СВЦЭМ!$D$10+'СЕТ СН'!$G$6-'СЕТ СН'!$G$19</f>
        <v>2197.1803193400001</v>
      </c>
      <c r="N68" s="36">
        <f>SUMIFS(СВЦЭМ!$C$39:$C$782,СВЦЭМ!$A$39:$A$782,$A68,СВЦЭМ!$B$39:$B$782,N$45)+'СЕТ СН'!$G$9+СВЦЭМ!$D$10+'СЕТ СН'!$G$6-'СЕТ СН'!$G$19</f>
        <v>2189.3144530700001</v>
      </c>
      <c r="O68" s="36">
        <f>SUMIFS(СВЦЭМ!$C$39:$C$782,СВЦЭМ!$A$39:$A$782,$A68,СВЦЭМ!$B$39:$B$782,O$45)+'СЕТ СН'!$G$9+СВЦЭМ!$D$10+'СЕТ СН'!$G$6-'СЕТ СН'!$G$19</f>
        <v>2225.6647573800001</v>
      </c>
      <c r="P68" s="36">
        <f>SUMIFS(СВЦЭМ!$C$39:$C$782,СВЦЭМ!$A$39:$A$782,$A68,СВЦЭМ!$B$39:$B$782,P$45)+'СЕТ СН'!$G$9+СВЦЭМ!$D$10+'СЕТ СН'!$G$6-'СЕТ СН'!$G$19</f>
        <v>2245.21329487</v>
      </c>
      <c r="Q68" s="36">
        <f>SUMIFS(СВЦЭМ!$C$39:$C$782,СВЦЭМ!$A$39:$A$782,$A68,СВЦЭМ!$B$39:$B$782,Q$45)+'СЕТ СН'!$G$9+СВЦЭМ!$D$10+'СЕТ СН'!$G$6-'СЕТ СН'!$G$19</f>
        <v>2259.1288581300005</v>
      </c>
      <c r="R68" s="36">
        <f>SUMIFS(СВЦЭМ!$C$39:$C$782,СВЦЭМ!$A$39:$A$782,$A68,СВЦЭМ!$B$39:$B$782,R$45)+'СЕТ СН'!$G$9+СВЦЭМ!$D$10+'СЕТ СН'!$G$6-'СЕТ СН'!$G$19</f>
        <v>2269.8585887999998</v>
      </c>
      <c r="S68" s="36">
        <f>SUMIFS(СВЦЭМ!$C$39:$C$782,СВЦЭМ!$A$39:$A$782,$A68,СВЦЭМ!$B$39:$B$782,S$45)+'СЕТ СН'!$G$9+СВЦЭМ!$D$10+'СЕТ СН'!$G$6-'СЕТ СН'!$G$19</f>
        <v>2237.2496020300005</v>
      </c>
      <c r="T68" s="36">
        <f>SUMIFS(СВЦЭМ!$C$39:$C$782,СВЦЭМ!$A$39:$A$782,$A68,СВЦЭМ!$B$39:$B$782,T$45)+'СЕТ СН'!$G$9+СВЦЭМ!$D$10+'СЕТ СН'!$G$6-'СЕТ СН'!$G$19</f>
        <v>2203.2318563999997</v>
      </c>
      <c r="U68" s="36">
        <f>SUMIFS(СВЦЭМ!$C$39:$C$782,СВЦЭМ!$A$39:$A$782,$A68,СВЦЭМ!$B$39:$B$782,U$45)+'СЕТ СН'!$G$9+СВЦЭМ!$D$10+'СЕТ СН'!$G$6-'СЕТ СН'!$G$19</f>
        <v>2170.4489520500001</v>
      </c>
      <c r="V68" s="36">
        <f>SUMIFS(СВЦЭМ!$C$39:$C$782,СВЦЭМ!$A$39:$A$782,$A68,СВЦЭМ!$B$39:$B$782,V$45)+'СЕТ СН'!$G$9+СВЦЭМ!$D$10+'СЕТ СН'!$G$6-'СЕТ СН'!$G$19</f>
        <v>2184.4171783700003</v>
      </c>
      <c r="W68" s="36">
        <f>SUMIFS(СВЦЭМ!$C$39:$C$782,СВЦЭМ!$A$39:$A$782,$A68,СВЦЭМ!$B$39:$B$782,W$45)+'СЕТ СН'!$G$9+СВЦЭМ!$D$10+'СЕТ СН'!$G$6-'СЕТ СН'!$G$19</f>
        <v>2209.5460536600003</v>
      </c>
      <c r="X68" s="36">
        <f>SUMIFS(СВЦЭМ!$C$39:$C$782,СВЦЭМ!$A$39:$A$782,$A68,СВЦЭМ!$B$39:$B$782,X$45)+'СЕТ СН'!$G$9+СВЦЭМ!$D$10+'СЕТ СН'!$G$6-'СЕТ СН'!$G$19</f>
        <v>2219.5072923300004</v>
      </c>
      <c r="Y68" s="36">
        <f>SUMIFS(СВЦЭМ!$C$39:$C$782,СВЦЭМ!$A$39:$A$782,$A68,СВЦЭМ!$B$39:$B$782,Y$45)+'СЕТ СН'!$G$9+СВЦЭМ!$D$10+'СЕТ СН'!$G$6-'СЕТ СН'!$G$19</f>
        <v>2258.4389253299996</v>
      </c>
    </row>
    <row r="69" spans="1:25" ht="15.75" x14ac:dyDescent="0.2">
      <c r="A69" s="35">
        <f t="shared" si="1"/>
        <v>45346</v>
      </c>
      <c r="B69" s="36">
        <f>SUMIFS(СВЦЭМ!$C$39:$C$782,СВЦЭМ!$A$39:$A$782,$A69,СВЦЭМ!$B$39:$B$782,B$45)+'СЕТ СН'!$G$9+СВЦЭМ!$D$10+'СЕТ СН'!$G$6-'СЕТ СН'!$G$19</f>
        <v>2267.9439201200003</v>
      </c>
      <c r="C69" s="36">
        <f>SUMIFS(СВЦЭМ!$C$39:$C$782,СВЦЭМ!$A$39:$A$782,$A69,СВЦЭМ!$B$39:$B$782,C$45)+'СЕТ СН'!$G$9+СВЦЭМ!$D$10+'СЕТ СН'!$G$6-'СЕТ СН'!$G$19</f>
        <v>2308.2577359500001</v>
      </c>
      <c r="D69" s="36">
        <f>SUMIFS(СВЦЭМ!$C$39:$C$782,СВЦЭМ!$A$39:$A$782,$A69,СВЦЭМ!$B$39:$B$782,D$45)+'СЕТ СН'!$G$9+СВЦЭМ!$D$10+'СЕТ СН'!$G$6-'СЕТ СН'!$G$19</f>
        <v>2333.1946521400005</v>
      </c>
      <c r="E69" s="36">
        <f>SUMIFS(СВЦЭМ!$C$39:$C$782,СВЦЭМ!$A$39:$A$782,$A69,СВЦЭМ!$B$39:$B$782,E$45)+'СЕТ СН'!$G$9+СВЦЭМ!$D$10+'СЕТ СН'!$G$6-'СЕТ СН'!$G$19</f>
        <v>2341.2218817000003</v>
      </c>
      <c r="F69" s="36">
        <f>SUMIFS(СВЦЭМ!$C$39:$C$782,СВЦЭМ!$A$39:$A$782,$A69,СВЦЭМ!$B$39:$B$782,F$45)+'СЕТ СН'!$G$9+СВЦЭМ!$D$10+'СЕТ СН'!$G$6-'СЕТ СН'!$G$19</f>
        <v>2352.2835949</v>
      </c>
      <c r="G69" s="36">
        <f>SUMIFS(СВЦЭМ!$C$39:$C$782,СВЦЭМ!$A$39:$A$782,$A69,СВЦЭМ!$B$39:$B$782,G$45)+'СЕТ СН'!$G$9+СВЦЭМ!$D$10+'СЕТ СН'!$G$6-'СЕТ СН'!$G$19</f>
        <v>2324.6148462199999</v>
      </c>
      <c r="H69" s="36">
        <f>SUMIFS(СВЦЭМ!$C$39:$C$782,СВЦЭМ!$A$39:$A$782,$A69,СВЦЭМ!$B$39:$B$782,H$45)+'СЕТ СН'!$G$9+СВЦЭМ!$D$10+'СЕТ СН'!$G$6-'СЕТ СН'!$G$19</f>
        <v>2290.7715186200003</v>
      </c>
      <c r="I69" s="36">
        <f>SUMIFS(СВЦЭМ!$C$39:$C$782,СВЦЭМ!$A$39:$A$782,$A69,СВЦЭМ!$B$39:$B$782,I$45)+'СЕТ СН'!$G$9+СВЦЭМ!$D$10+'СЕТ СН'!$G$6-'СЕТ СН'!$G$19</f>
        <v>2197.1403761800002</v>
      </c>
      <c r="J69" s="36">
        <f>SUMIFS(СВЦЭМ!$C$39:$C$782,СВЦЭМ!$A$39:$A$782,$A69,СВЦЭМ!$B$39:$B$782,J$45)+'СЕТ СН'!$G$9+СВЦЭМ!$D$10+'СЕТ СН'!$G$6-'СЕТ СН'!$G$19</f>
        <v>2170.8691728399999</v>
      </c>
      <c r="K69" s="36">
        <f>SUMIFS(СВЦЭМ!$C$39:$C$782,СВЦЭМ!$A$39:$A$782,$A69,СВЦЭМ!$B$39:$B$782,K$45)+'СЕТ СН'!$G$9+СВЦЭМ!$D$10+'СЕТ СН'!$G$6-'СЕТ СН'!$G$19</f>
        <v>2112.2401429199999</v>
      </c>
      <c r="L69" s="36">
        <f>SUMIFS(СВЦЭМ!$C$39:$C$782,СВЦЭМ!$A$39:$A$782,$A69,СВЦЭМ!$B$39:$B$782,L$45)+'СЕТ СН'!$G$9+СВЦЭМ!$D$10+'СЕТ СН'!$G$6-'СЕТ СН'!$G$19</f>
        <v>2078.2290000499997</v>
      </c>
      <c r="M69" s="36">
        <f>SUMIFS(СВЦЭМ!$C$39:$C$782,СВЦЭМ!$A$39:$A$782,$A69,СВЦЭМ!$B$39:$B$782,M$45)+'СЕТ СН'!$G$9+СВЦЭМ!$D$10+'СЕТ СН'!$G$6-'СЕТ СН'!$G$19</f>
        <v>2070.6420554900001</v>
      </c>
      <c r="N69" s="36">
        <f>SUMIFS(СВЦЭМ!$C$39:$C$782,СВЦЭМ!$A$39:$A$782,$A69,СВЦЭМ!$B$39:$B$782,N$45)+'СЕТ СН'!$G$9+СВЦЭМ!$D$10+'СЕТ СН'!$G$6-'СЕТ СН'!$G$19</f>
        <v>2090.5891544400001</v>
      </c>
      <c r="O69" s="36">
        <f>SUMIFS(СВЦЭМ!$C$39:$C$782,СВЦЭМ!$A$39:$A$782,$A69,СВЦЭМ!$B$39:$B$782,O$45)+'СЕТ СН'!$G$9+СВЦЭМ!$D$10+'СЕТ СН'!$G$6-'СЕТ СН'!$G$19</f>
        <v>2115.80873987</v>
      </c>
      <c r="P69" s="36">
        <f>SUMIFS(СВЦЭМ!$C$39:$C$782,СВЦЭМ!$A$39:$A$782,$A69,СВЦЭМ!$B$39:$B$782,P$45)+'СЕТ СН'!$G$9+СВЦЭМ!$D$10+'СЕТ СН'!$G$6-'СЕТ СН'!$G$19</f>
        <v>2144.8746355800004</v>
      </c>
      <c r="Q69" s="36">
        <f>SUMIFS(СВЦЭМ!$C$39:$C$782,СВЦЭМ!$A$39:$A$782,$A69,СВЦЭМ!$B$39:$B$782,Q$45)+'СЕТ СН'!$G$9+СВЦЭМ!$D$10+'СЕТ СН'!$G$6-'СЕТ СН'!$G$19</f>
        <v>2165.3883266600001</v>
      </c>
      <c r="R69" s="36">
        <f>SUMIFS(СВЦЭМ!$C$39:$C$782,СВЦЭМ!$A$39:$A$782,$A69,СВЦЭМ!$B$39:$B$782,R$45)+'СЕТ СН'!$G$9+СВЦЭМ!$D$10+'СЕТ СН'!$G$6-'СЕТ СН'!$G$19</f>
        <v>2153.1303234100001</v>
      </c>
      <c r="S69" s="36">
        <f>SUMIFS(СВЦЭМ!$C$39:$C$782,СВЦЭМ!$A$39:$A$782,$A69,СВЦЭМ!$B$39:$B$782,S$45)+'СЕТ СН'!$G$9+СВЦЭМ!$D$10+'СЕТ СН'!$G$6-'СЕТ СН'!$G$19</f>
        <v>2143.8948455099999</v>
      </c>
      <c r="T69" s="36">
        <f>SUMIFS(СВЦЭМ!$C$39:$C$782,СВЦЭМ!$A$39:$A$782,$A69,СВЦЭМ!$B$39:$B$782,T$45)+'СЕТ СН'!$G$9+СВЦЭМ!$D$10+'СЕТ СН'!$G$6-'СЕТ СН'!$G$19</f>
        <v>2111.1503900100001</v>
      </c>
      <c r="U69" s="36">
        <f>SUMIFS(СВЦЭМ!$C$39:$C$782,СВЦЭМ!$A$39:$A$782,$A69,СВЦЭМ!$B$39:$B$782,U$45)+'СЕТ СН'!$G$9+СВЦЭМ!$D$10+'СЕТ СН'!$G$6-'СЕТ СН'!$G$19</f>
        <v>2087.7594506599999</v>
      </c>
      <c r="V69" s="36">
        <f>SUMIFS(СВЦЭМ!$C$39:$C$782,СВЦЭМ!$A$39:$A$782,$A69,СВЦЭМ!$B$39:$B$782,V$45)+'СЕТ СН'!$G$9+СВЦЭМ!$D$10+'СЕТ СН'!$G$6-'СЕТ СН'!$G$19</f>
        <v>2095.1771287199999</v>
      </c>
      <c r="W69" s="36">
        <f>SUMIFS(СВЦЭМ!$C$39:$C$782,СВЦЭМ!$A$39:$A$782,$A69,СВЦЭМ!$B$39:$B$782,W$45)+'СЕТ СН'!$G$9+СВЦЭМ!$D$10+'СЕТ СН'!$G$6-'СЕТ СН'!$G$19</f>
        <v>2090.09811115</v>
      </c>
      <c r="X69" s="36">
        <f>SUMIFS(СВЦЭМ!$C$39:$C$782,СВЦЭМ!$A$39:$A$782,$A69,СВЦЭМ!$B$39:$B$782,X$45)+'СЕТ СН'!$G$9+СВЦЭМ!$D$10+'СЕТ СН'!$G$6-'СЕТ СН'!$G$19</f>
        <v>2131.10553312</v>
      </c>
      <c r="Y69" s="36">
        <f>SUMIFS(СВЦЭМ!$C$39:$C$782,СВЦЭМ!$A$39:$A$782,$A69,СВЦЭМ!$B$39:$B$782,Y$45)+'СЕТ СН'!$G$9+СВЦЭМ!$D$10+'СЕТ СН'!$G$6-'СЕТ СН'!$G$19</f>
        <v>2160.2189266599999</v>
      </c>
    </row>
    <row r="70" spans="1:25" ht="15.75" x14ac:dyDescent="0.2">
      <c r="A70" s="35">
        <f t="shared" si="1"/>
        <v>45347</v>
      </c>
      <c r="B70" s="36">
        <f>SUMIFS(СВЦЭМ!$C$39:$C$782,СВЦЭМ!$A$39:$A$782,$A70,СВЦЭМ!$B$39:$B$782,B$45)+'СЕТ СН'!$G$9+СВЦЭМ!$D$10+'СЕТ СН'!$G$6-'СЕТ СН'!$G$19</f>
        <v>2239.4935364100002</v>
      </c>
      <c r="C70" s="36">
        <f>SUMIFS(СВЦЭМ!$C$39:$C$782,СВЦЭМ!$A$39:$A$782,$A70,СВЦЭМ!$B$39:$B$782,C$45)+'СЕТ СН'!$G$9+СВЦЭМ!$D$10+'СЕТ СН'!$G$6-'СЕТ СН'!$G$19</f>
        <v>2213.3663335800002</v>
      </c>
      <c r="D70" s="36">
        <f>SUMIFS(СВЦЭМ!$C$39:$C$782,СВЦЭМ!$A$39:$A$782,$A70,СВЦЭМ!$B$39:$B$782,D$45)+'СЕТ СН'!$G$9+СВЦЭМ!$D$10+'СЕТ СН'!$G$6-'СЕТ СН'!$G$19</f>
        <v>2227.37497463</v>
      </c>
      <c r="E70" s="36">
        <f>SUMIFS(СВЦЭМ!$C$39:$C$782,СВЦЭМ!$A$39:$A$782,$A70,СВЦЭМ!$B$39:$B$782,E$45)+'СЕТ СН'!$G$9+СВЦЭМ!$D$10+'СЕТ СН'!$G$6-'СЕТ СН'!$G$19</f>
        <v>2256.1925096599998</v>
      </c>
      <c r="F70" s="36">
        <f>SUMIFS(СВЦЭМ!$C$39:$C$782,СВЦЭМ!$A$39:$A$782,$A70,СВЦЭМ!$B$39:$B$782,F$45)+'СЕТ СН'!$G$9+СВЦЭМ!$D$10+'СЕТ СН'!$G$6-'СЕТ СН'!$G$19</f>
        <v>2253.6876399900002</v>
      </c>
      <c r="G70" s="36">
        <f>SUMIFS(СВЦЭМ!$C$39:$C$782,СВЦЭМ!$A$39:$A$782,$A70,СВЦЭМ!$B$39:$B$782,G$45)+'СЕТ СН'!$G$9+СВЦЭМ!$D$10+'СЕТ СН'!$G$6-'СЕТ СН'!$G$19</f>
        <v>2236.1994929600005</v>
      </c>
      <c r="H70" s="36">
        <f>SUMIFS(СВЦЭМ!$C$39:$C$782,СВЦЭМ!$A$39:$A$782,$A70,СВЦЭМ!$B$39:$B$782,H$45)+'СЕТ СН'!$G$9+СВЦЭМ!$D$10+'СЕТ СН'!$G$6-'СЕТ СН'!$G$19</f>
        <v>2208.00192728</v>
      </c>
      <c r="I70" s="36">
        <f>SUMIFS(СВЦЭМ!$C$39:$C$782,СВЦЭМ!$A$39:$A$782,$A70,СВЦЭМ!$B$39:$B$782,I$45)+'СЕТ СН'!$G$9+СВЦЭМ!$D$10+'СЕТ СН'!$G$6-'СЕТ СН'!$G$19</f>
        <v>2214.4659387399997</v>
      </c>
      <c r="J70" s="36">
        <f>SUMIFS(СВЦЭМ!$C$39:$C$782,СВЦЭМ!$A$39:$A$782,$A70,СВЦЭМ!$B$39:$B$782,J$45)+'СЕТ СН'!$G$9+СВЦЭМ!$D$10+'СЕТ СН'!$G$6-'СЕТ СН'!$G$19</f>
        <v>2061.75085425</v>
      </c>
      <c r="K70" s="36">
        <f>SUMIFS(СВЦЭМ!$C$39:$C$782,СВЦЭМ!$A$39:$A$782,$A70,СВЦЭМ!$B$39:$B$782,K$45)+'СЕТ СН'!$G$9+СВЦЭМ!$D$10+'СЕТ СН'!$G$6-'СЕТ СН'!$G$19</f>
        <v>2017.16496422</v>
      </c>
      <c r="L70" s="36">
        <f>SUMIFS(СВЦЭМ!$C$39:$C$782,СВЦЭМ!$A$39:$A$782,$A70,СВЦЭМ!$B$39:$B$782,L$45)+'СЕТ СН'!$G$9+СВЦЭМ!$D$10+'СЕТ СН'!$G$6-'СЕТ СН'!$G$19</f>
        <v>1981.10182581</v>
      </c>
      <c r="M70" s="36">
        <f>SUMIFS(СВЦЭМ!$C$39:$C$782,СВЦЭМ!$A$39:$A$782,$A70,СВЦЭМ!$B$39:$B$782,M$45)+'СЕТ СН'!$G$9+СВЦЭМ!$D$10+'СЕТ СН'!$G$6-'СЕТ СН'!$G$19</f>
        <v>1982.11163003</v>
      </c>
      <c r="N70" s="36">
        <f>SUMIFS(СВЦЭМ!$C$39:$C$782,СВЦЭМ!$A$39:$A$782,$A70,СВЦЭМ!$B$39:$B$782,N$45)+'СЕТ СН'!$G$9+СВЦЭМ!$D$10+'СЕТ СН'!$G$6-'СЕТ СН'!$G$19</f>
        <v>1995.62374159</v>
      </c>
      <c r="O70" s="36">
        <f>SUMIFS(СВЦЭМ!$C$39:$C$782,СВЦЭМ!$A$39:$A$782,$A70,СВЦЭМ!$B$39:$B$782,O$45)+'СЕТ СН'!$G$9+СВЦЭМ!$D$10+'СЕТ СН'!$G$6-'СЕТ СН'!$G$19</f>
        <v>2035.9527021500001</v>
      </c>
      <c r="P70" s="36">
        <f>SUMIFS(СВЦЭМ!$C$39:$C$782,СВЦЭМ!$A$39:$A$782,$A70,СВЦЭМ!$B$39:$B$782,P$45)+'СЕТ СН'!$G$9+СВЦЭМ!$D$10+'СЕТ СН'!$G$6-'СЕТ СН'!$G$19</f>
        <v>2057.9242635800001</v>
      </c>
      <c r="Q70" s="36">
        <f>SUMIFS(СВЦЭМ!$C$39:$C$782,СВЦЭМ!$A$39:$A$782,$A70,СВЦЭМ!$B$39:$B$782,Q$45)+'СЕТ СН'!$G$9+СВЦЭМ!$D$10+'СЕТ СН'!$G$6-'СЕТ СН'!$G$19</f>
        <v>2086.8976199700001</v>
      </c>
      <c r="R70" s="36">
        <f>SUMIFS(СВЦЭМ!$C$39:$C$782,СВЦЭМ!$A$39:$A$782,$A70,СВЦЭМ!$B$39:$B$782,R$45)+'СЕТ СН'!$G$9+СВЦЭМ!$D$10+'СЕТ СН'!$G$6-'СЕТ СН'!$G$19</f>
        <v>2086.4168480899998</v>
      </c>
      <c r="S70" s="36">
        <f>SUMIFS(СВЦЭМ!$C$39:$C$782,СВЦЭМ!$A$39:$A$782,$A70,СВЦЭМ!$B$39:$B$782,S$45)+'СЕТ СН'!$G$9+СВЦЭМ!$D$10+'СЕТ СН'!$G$6-'СЕТ СН'!$G$19</f>
        <v>2079.5485598200003</v>
      </c>
      <c r="T70" s="36">
        <f>SUMIFS(СВЦЭМ!$C$39:$C$782,СВЦЭМ!$A$39:$A$782,$A70,СВЦЭМ!$B$39:$B$782,T$45)+'СЕТ СН'!$G$9+СВЦЭМ!$D$10+'СЕТ СН'!$G$6-'СЕТ СН'!$G$19</f>
        <v>2030.1367423700001</v>
      </c>
      <c r="U70" s="36">
        <f>SUMIFS(СВЦЭМ!$C$39:$C$782,СВЦЭМ!$A$39:$A$782,$A70,СВЦЭМ!$B$39:$B$782,U$45)+'СЕТ СН'!$G$9+СВЦЭМ!$D$10+'СЕТ СН'!$G$6-'СЕТ СН'!$G$19</f>
        <v>1987.5012447000001</v>
      </c>
      <c r="V70" s="36">
        <f>SUMIFS(СВЦЭМ!$C$39:$C$782,СВЦЭМ!$A$39:$A$782,$A70,СВЦЭМ!$B$39:$B$782,V$45)+'СЕТ СН'!$G$9+СВЦЭМ!$D$10+'СЕТ СН'!$G$6-'СЕТ СН'!$G$19</f>
        <v>2142.5947727000002</v>
      </c>
      <c r="W70" s="36">
        <f>SUMIFS(СВЦЭМ!$C$39:$C$782,СВЦЭМ!$A$39:$A$782,$A70,СВЦЭМ!$B$39:$B$782,W$45)+'СЕТ СН'!$G$9+СВЦЭМ!$D$10+'СЕТ СН'!$G$6-'СЕТ СН'!$G$19</f>
        <v>2145.7075341199998</v>
      </c>
      <c r="X70" s="36">
        <f>SUMIFS(СВЦЭМ!$C$39:$C$782,СВЦЭМ!$A$39:$A$782,$A70,СВЦЭМ!$B$39:$B$782,X$45)+'СЕТ СН'!$G$9+СВЦЭМ!$D$10+'СЕТ СН'!$G$6-'СЕТ СН'!$G$19</f>
        <v>2175.9547399399999</v>
      </c>
      <c r="Y70" s="36">
        <f>SUMIFS(СВЦЭМ!$C$39:$C$782,СВЦЭМ!$A$39:$A$782,$A70,СВЦЭМ!$B$39:$B$782,Y$45)+'СЕТ СН'!$G$9+СВЦЭМ!$D$10+'СЕТ СН'!$G$6-'СЕТ СН'!$G$19</f>
        <v>2189.3330524100002</v>
      </c>
    </row>
    <row r="71" spans="1:25" ht="15.75" x14ac:dyDescent="0.2">
      <c r="A71" s="35">
        <f t="shared" si="1"/>
        <v>45348</v>
      </c>
      <c r="B71" s="36">
        <f>SUMIFS(СВЦЭМ!$C$39:$C$782,СВЦЭМ!$A$39:$A$782,$A71,СВЦЭМ!$B$39:$B$782,B$45)+'СЕТ СН'!$G$9+СВЦЭМ!$D$10+'СЕТ СН'!$G$6-'СЕТ СН'!$G$19</f>
        <v>2183.2522946500003</v>
      </c>
      <c r="C71" s="36">
        <f>SUMIFS(СВЦЭМ!$C$39:$C$782,СВЦЭМ!$A$39:$A$782,$A71,СВЦЭМ!$B$39:$B$782,C$45)+'СЕТ СН'!$G$9+СВЦЭМ!$D$10+'СЕТ СН'!$G$6-'СЕТ СН'!$G$19</f>
        <v>2236.6125005900003</v>
      </c>
      <c r="D71" s="36">
        <f>SUMIFS(СВЦЭМ!$C$39:$C$782,СВЦЭМ!$A$39:$A$782,$A71,СВЦЭМ!$B$39:$B$782,D$45)+'СЕТ СН'!$G$9+СВЦЭМ!$D$10+'СЕТ СН'!$G$6-'СЕТ СН'!$G$19</f>
        <v>2263.7751849100005</v>
      </c>
      <c r="E71" s="36">
        <f>SUMIFS(СВЦЭМ!$C$39:$C$782,СВЦЭМ!$A$39:$A$782,$A71,СВЦЭМ!$B$39:$B$782,E$45)+'СЕТ СН'!$G$9+СВЦЭМ!$D$10+'СЕТ СН'!$G$6-'СЕТ СН'!$G$19</f>
        <v>2246.77376095</v>
      </c>
      <c r="F71" s="36">
        <f>SUMIFS(СВЦЭМ!$C$39:$C$782,СВЦЭМ!$A$39:$A$782,$A71,СВЦЭМ!$B$39:$B$782,F$45)+'СЕТ СН'!$G$9+СВЦЭМ!$D$10+'СЕТ СН'!$G$6-'СЕТ СН'!$G$19</f>
        <v>2250.8471416900002</v>
      </c>
      <c r="G71" s="36">
        <f>SUMIFS(СВЦЭМ!$C$39:$C$782,СВЦЭМ!$A$39:$A$782,$A71,СВЦЭМ!$B$39:$B$782,G$45)+'СЕТ СН'!$G$9+СВЦЭМ!$D$10+'СЕТ СН'!$G$6-'СЕТ СН'!$G$19</f>
        <v>2310.5468729000004</v>
      </c>
      <c r="H71" s="36">
        <f>SUMIFS(СВЦЭМ!$C$39:$C$782,СВЦЭМ!$A$39:$A$782,$A71,СВЦЭМ!$B$39:$B$782,H$45)+'СЕТ СН'!$G$9+СВЦЭМ!$D$10+'СЕТ СН'!$G$6-'СЕТ СН'!$G$19</f>
        <v>2207.0517996799999</v>
      </c>
      <c r="I71" s="36">
        <f>SUMIFS(СВЦЭМ!$C$39:$C$782,СВЦЭМ!$A$39:$A$782,$A71,СВЦЭМ!$B$39:$B$782,I$45)+'СЕТ СН'!$G$9+СВЦЭМ!$D$10+'СЕТ СН'!$G$6-'СЕТ СН'!$G$19</f>
        <v>2144.6676594999999</v>
      </c>
      <c r="J71" s="36">
        <f>SUMIFS(СВЦЭМ!$C$39:$C$782,СВЦЭМ!$A$39:$A$782,$A71,СВЦЭМ!$B$39:$B$782,J$45)+'СЕТ СН'!$G$9+СВЦЭМ!$D$10+'СЕТ СН'!$G$6-'СЕТ СН'!$G$19</f>
        <v>2110.9767013600003</v>
      </c>
      <c r="K71" s="36">
        <f>SUMIFS(СВЦЭМ!$C$39:$C$782,СВЦЭМ!$A$39:$A$782,$A71,СВЦЭМ!$B$39:$B$782,K$45)+'СЕТ СН'!$G$9+СВЦЭМ!$D$10+'СЕТ СН'!$G$6-'СЕТ СН'!$G$19</f>
        <v>2121.88770604</v>
      </c>
      <c r="L71" s="36">
        <f>SUMIFS(СВЦЭМ!$C$39:$C$782,СВЦЭМ!$A$39:$A$782,$A71,СВЦЭМ!$B$39:$B$782,L$45)+'СЕТ СН'!$G$9+СВЦЭМ!$D$10+'СЕТ СН'!$G$6-'СЕТ СН'!$G$19</f>
        <v>2120.1938503000001</v>
      </c>
      <c r="M71" s="36">
        <f>SUMIFS(СВЦЭМ!$C$39:$C$782,СВЦЭМ!$A$39:$A$782,$A71,СВЦЭМ!$B$39:$B$782,M$45)+'СЕТ СН'!$G$9+СВЦЭМ!$D$10+'СЕТ СН'!$G$6-'СЕТ СН'!$G$19</f>
        <v>2128.78202126</v>
      </c>
      <c r="N71" s="36">
        <f>SUMIFS(СВЦЭМ!$C$39:$C$782,СВЦЭМ!$A$39:$A$782,$A71,СВЦЭМ!$B$39:$B$782,N$45)+'СЕТ СН'!$G$9+СВЦЭМ!$D$10+'СЕТ СН'!$G$6-'СЕТ СН'!$G$19</f>
        <v>2126.6139665000001</v>
      </c>
      <c r="O71" s="36">
        <f>SUMIFS(СВЦЭМ!$C$39:$C$782,СВЦЭМ!$A$39:$A$782,$A71,СВЦЭМ!$B$39:$B$782,O$45)+'СЕТ СН'!$G$9+СВЦЭМ!$D$10+'СЕТ СН'!$G$6-'СЕТ СН'!$G$19</f>
        <v>2174.0222172399999</v>
      </c>
      <c r="P71" s="36">
        <f>SUMIFS(СВЦЭМ!$C$39:$C$782,СВЦЭМ!$A$39:$A$782,$A71,СВЦЭМ!$B$39:$B$782,P$45)+'СЕТ СН'!$G$9+СВЦЭМ!$D$10+'СЕТ СН'!$G$6-'СЕТ СН'!$G$19</f>
        <v>2192.0803768000001</v>
      </c>
      <c r="Q71" s="36">
        <f>SUMIFS(СВЦЭМ!$C$39:$C$782,СВЦЭМ!$A$39:$A$782,$A71,СВЦЭМ!$B$39:$B$782,Q$45)+'СЕТ СН'!$G$9+СВЦЭМ!$D$10+'СЕТ СН'!$G$6-'СЕТ СН'!$G$19</f>
        <v>2223.6398066600004</v>
      </c>
      <c r="R71" s="36">
        <f>SUMIFS(СВЦЭМ!$C$39:$C$782,СВЦЭМ!$A$39:$A$782,$A71,СВЦЭМ!$B$39:$B$782,R$45)+'СЕТ СН'!$G$9+СВЦЭМ!$D$10+'СЕТ СН'!$G$6-'СЕТ СН'!$G$19</f>
        <v>2217.1500772999998</v>
      </c>
      <c r="S71" s="36">
        <f>SUMIFS(СВЦЭМ!$C$39:$C$782,СВЦЭМ!$A$39:$A$782,$A71,СВЦЭМ!$B$39:$B$782,S$45)+'СЕТ СН'!$G$9+СВЦЭМ!$D$10+'СЕТ СН'!$G$6-'СЕТ СН'!$G$19</f>
        <v>2217.8594485600006</v>
      </c>
      <c r="T71" s="36">
        <f>SUMIFS(СВЦЭМ!$C$39:$C$782,СВЦЭМ!$A$39:$A$782,$A71,СВЦЭМ!$B$39:$B$782,T$45)+'СЕТ СН'!$G$9+СВЦЭМ!$D$10+'СЕТ СН'!$G$6-'СЕТ СН'!$G$19</f>
        <v>2172.49624786</v>
      </c>
      <c r="U71" s="36">
        <f>SUMIFS(СВЦЭМ!$C$39:$C$782,СВЦЭМ!$A$39:$A$782,$A71,СВЦЭМ!$B$39:$B$782,U$45)+'СЕТ СН'!$G$9+СВЦЭМ!$D$10+'СЕТ СН'!$G$6-'СЕТ СН'!$G$19</f>
        <v>2134.5794918800002</v>
      </c>
      <c r="V71" s="36">
        <f>SUMIFS(СВЦЭМ!$C$39:$C$782,СВЦЭМ!$A$39:$A$782,$A71,СВЦЭМ!$B$39:$B$782,V$45)+'СЕТ СН'!$G$9+СВЦЭМ!$D$10+'СЕТ СН'!$G$6-'СЕТ СН'!$G$19</f>
        <v>2154.0961423999997</v>
      </c>
      <c r="W71" s="36">
        <f>SUMIFS(СВЦЭМ!$C$39:$C$782,СВЦЭМ!$A$39:$A$782,$A71,СВЦЭМ!$B$39:$B$782,W$45)+'СЕТ СН'!$G$9+СВЦЭМ!$D$10+'СЕТ СН'!$G$6-'СЕТ СН'!$G$19</f>
        <v>2181.6471030399998</v>
      </c>
      <c r="X71" s="36">
        <f>SUMIFS(СВЦЭМ!$C$39:$C$782,СВЦЭМ!$A$39:$A$782,$A71,СВЦЭМ!$B$39:$B$782,X$45)+'СЕТ СН'!$G$9+СВЦЭМ!$D$10+'СЕТ СН'!$G$6-'СЕТ СН'!$G$19</f>
        <v>2178.2097897100002</v>
      </c>
      <c r="Y71" s="36">
        <f>SUMIFS(СВЦЭМ!$C$39:$C$782,СВЦЭМ!$A$39:$A$782,$A71,СВЦЭМ!$B$39:$B$782,Y$45)+'СЕТ СН'!$G$9+СВЦЭМ!$D$10+'СЕТ СН'!$G$6-'СЕТ СН'!$G$19</f>
        <v>2190.7365663700002</v>
      </c>
    </row>
    <row r="72" spans="1:25" ht="15.75" x14ac:dyDescent="0.2">
      <c r="A72" s="35">
        <f t="shared" si="1"/>
        <v>45349</v>
      </c>
      <c r="B72" s="36">
        <f>SUMIFS(СВЦЭМ!$C$39:$C$782,СВЦЭМ!$A$39:$A$782,$A72,СВЦЭМ!$B$39:$B$782,B$45)+'СЕТ СН'!$G$9+СВЦЭМ!$D$10+'СЕТ СН'!$G$6-'СЕТ СН'!$G$19</f>
        <v>2345.6475894499999</v>
      </c>
      <c r="C72" s="36">
        <f>SUMIFS(СВЦЭМ!$C$39:$C$782,СВЦЭМ!$A$39:$A$782,$A72,СВЦЭМ!$B$39:$B$782,C$45)+'СЕТ СН'!$G$9+СВЦЭМ!$D$10+'СЕТ СН'!$G$6-'СЕТ СН'!$G$19</f>
        <v>2395.4296577799996</v>
      </c>
      <c r="D72" s="36">
        <f>SUMIFS(СВЦЭМ!$C$39:$C$782,СВЦЭМ!$A$39:$A$782,$A72,СВЦЭМ!$B$39:$B$782,D$45)+'СЕТ СН'!$G$9+СВЦЭМ!$D$10+'СЕТ СН'!$G$6-'СЕТ СН'!$G$19</f>
        <v>2415.0963384699999</v>
      </c>
      <c r="E72" s="36">
        <f>SUMIFS(СВЦЭМ!$C$39:$C$782,СВЦЭМ!$A$39:$A$782,$A72,СВЦЭМ!$B$39:$B$782,E$45)+'СЕТ СН'!$G$9+СВЦЭМ!$D$10+'СЕТ СН'!$G$6-'СЕТ СН'!$G$19</f>
        <v>2429.6818731000003</v>
      </c>
      <c r="F72" s="36">
        <f>SUMIFS(СВЦЭМ!$C$39:$C$782,СВЦЭМ!$A$39:$A$782,$A72,СВЦЭМ!$B$39:$B$782,F$45)+'СЕТ СН'!$G$9+СВЦЭМ!$D$10+'СЕТ СН'!$G$6-'СЕТ СН'!$G$19</f>
        <v>2424.5179794200003</v>
      </c>
      <c r="G72" s="36">
        <f>SUMIFS(СВЦЭМ!$C$39:$C$782,СВЦЭМ!$A$39:$A$782,$A72,СВЦЭМ!$B$39:$B$782,G$45)+'СЕТ СН'!$G$9+СВЦЭМ!$D$10+'СЕТ СН'!$G$6-'СЕТ СН'!$G$19</f>
        <v>2399.2592960100001</v>
      </c>
      <c r="H72" s="36">
        <f>SUMIFS(СВЦЭМ!$C$39:$C$782,СВЦЭМ!$A$39:$A$782,$A72,СВЦЭМ!$B$39:$B$782,H$45)+'СЕТ СН'!$G$9+СВЦЭМ!$D$10+'СЕТ СН'!$G$6-'СЕТ СН'!$G$19</f>
        <v>2311.5592884899997</v>
      </c>
      <c r="I72" s="36">
        <f>SUMIFS(СВЦЭМ!$C$39:$C$782,СВЦЭМ!$A$39:$A$782,$A72,СВЦЭМ!$B$39:$B$782,I$45)+'СЕТ СН'!$G$9+СВЦЭМ!$D$10+'СЕТ СН'!$G$6-'СЕТ СН'!$G$19</f>
        <v>2256.1715431599996</v>
      </c>
      <c r="J72" s="36">
        <f>SUMIFS(СВЦЭМ!$C$39:$C$782,СВЦЭМ!$A$39:$A$782,$A72,СВЦЭМ!$B$39:$B$782,J$45)+'СЕТ СН'!$G$9+СВЦЭМ!$D$10+'СЕТ СН'!$G$6-'СЕТ СН'!$G$19</f>
        <v>2215.5022270300005</v>
      </c>
      <c r="K72" s="36">
        <f>SUMIFS(СВЦЭМ!$C$39:$C$782,СВЦЭМ!$A$39:$A$782,$A72,СВЦЭМ!$B$39:$B$782,K$45)+'СЕТ СН'!$G$9+СВЦЭМ!$D$10+'СЕТ СН'!$G$6-'СЕТ СН'!$G$19</f>
        <v>2225.8713973000004</v>
      </c>
      <c r="L72" s="36">
        <f>SUMIFS(СВЦЭМ!$C$39:$C$782,СВЦЭМ!$A$39:$A$782,$A72,СВЦЭМ!$B$39:$B$782,L$45)+'СЕТ СН'!$G$9+СВЦЭМ!$D$10+'СЕТ СН'!$G$6-'СЕТ СН'!$G$19</f>
        <v>2211.1579607000003</v>
      </c>
      <c r="M72" s="36">
        <f>SUMIFS(СВЦЭМ!$C$39:$C$782,СВЦЭМ!$A$39:$A$782,$A72,СВЦЭМ!$B$39:$B$782,M$45)+'СЕТ СН'!$G$9+СВЦЭМ!$D$10+'СЕТ СН'!$G$6-'СЕТ СН'!$G$19</f>
        <v>2234.82208833</v>
      </c>
      <c r="N72" s="36">
        <f>SUMIFS(СВЦЭМ!$C$39:$C$782,СВЦЭМ!$A$39:$A$782,$A72,СВЦЭМ!$B$39:$B$782,N$45)+'СЕТ СН'!$G$9+СВЦЭМ!$D$10+'СЕТ СН'!$G$6-'СЕТ СН'!$G$19</f>
        <v>2225.8759074500003</v>
      </c>
      <c r="O72" s="36">
        <f>SUMIFS(СВЦЭМ!$C$39:$C$782,СВЦЭМ!$A$39:$A$782,$A72,СВЦЭМ!$B$39:$B$782,O$45)+'СЕТ СН'!$G$9+СВЦЭМ!$D$10+'СЕТ СН'!$G$6-'СЕТ СН'!$G$19</f>
        <v>2248.4352418200006</v>
      </c>
      <c r="P72" s="36">
        <f>SUMIFS(СВЦЭМ!$C$39:$C$782,СВЦЭМ!$A$39:$A$782,$A72,СВЦЭМ!$B$39:$B$782,P$45)+'СЕТ СН'!$G$9+СВЦЭМ!$D$10+'СЕТ СН'!$G$6-'СЕТ СН'!$G$19</f>
        <v>2269.4953773500001</v>
      </c>
      <c r="Q72" s="36">
        <f>SUMIFS(СВЦЭМ!$C$39:$C$782,СВЦЭМ!$A$39:$A$782,$A72,СВЦЭМ!$B$39:$B$782,Q$45)+'СЕТ СН'!$G$9+СВЦЭМ!$D$10+'СЕТ СН'!$G$6-'СЕТ СН'!$G$19</f>
        <v>2293.2236962899997</v>
      </c>
      <c r="R72" s="36">
        <f>SUMIFS(СВЦЭМ!$C$39:$C$782,СВЦЭМ!$A$39:$A$782,$A72,СВЦЭМ!$B$39:$B$782,R$45)+'СЕТ СН'!$G$9+СВЦЭМ!$D$10+'СЕТ СН'!$G$6-'СЕТ СН'!$G$19</f>
        <v>2281.8918924700001</v>
      </c>
      <c r="S72" s="36">
        <f>SUMIFS(СВЦЭМ!$C$39:$C$782,СВЦЭМ!$A$39:$A$782,$A72,СВЦЭМ!$B$39:$B$782,S$45)+'СЕТ СН'!$G$9+СВЦЭМ!$D$10+'СЕТ СН'!$G$6-'СЕТ СН'!$G$19</f>
        <v>2273.3933751900004</v>
      </c>
      <c r="T72" s="36">
        <f>SUMIFS(СВЦЭМ!$C$39:$C$782,СВЦЭМ!$A$39:$A$782,$A72,СВЦЭМ!$B$39:$B$782,T$45)+'СЕТ СН'!$G$9+СВЦЭМ!$D$10+'СЕТ СН'!$G$6-'СЕТ СН'!$G$19</f>
        <v>2228.07101857</v>
      </c>
      <c r="U72" s="36">
        <f>SUMIFS(СВЦЭМ!$C$39:$C$782,СВЦЭМ!$A$39:$A$782,$A72,СВЦЭМ!$B$39:$B$782,U$45)+'СЕТ СН'!$G$9+СВЦЭМ!$D$10+'СЕТ СН'!$G$6-'СЕТ СН'!$G$19</f>
        <v>2222.1834043400004</v>
      </c>
      <c r="V72" s="36">
        <f>SUMIFS(СВЦЭМ!$C$39:$C$782,СВЦЭМ!$A$39:$A$782,$A72,СВЦЭМ!$B$39:$B$782,V$45)+'СЕТ СН'!$G$9+СВЦЭМ!$D$10+'СЕТ СН'!$G$6-'СЕТ СН'!$G$19</f>
        <v>2232.9444551200004</v>
      </c>
      <c r="W72" s="36">
        <f>SUMIFS(СВЦЭМ!$C$39:$C$782,СВЦЭМ!$A$39:$A$782,$A72,СВЦЭМ!$B$39:$B$782,W$45)+'СЕТ СН'!$G$9+СВЦЭМ!$D$10+'СЕТ СН'!$G$6-'СЕТ СН'!$G$19</f>
        <v>2247.2161914799999</v>
      </c>
      <c r="X72" s="36">
        <f>SUMIFS(СВЦЭМ!$C$39:$C$782,СВЦЭМ!$A$39:$A$782,$A72,СВЦЭМ!$B$39:$B$782,X$45)+'СЕТ СН'!$G$9+СВЦЭМ!$D$10+'СЕТ СН'!$G$6-'СЕТ СН'!$G$19</f>
        <v>2271.8002633599999</v>
      </c>
      <c r="Y72" s="36">
        <f>SUMIFS(СВЦЭМ!$C$39:$C$782,СВЦЭМ!$A$39:$A$782,$A72,СВЦЭМ!$B$39:$B$782,Y$45)+'СЕТ СН'!$G$9+СВЦЭМ!$D$10+'СЕТ СН'!$G$6-'СЕТ СН'!$G$19</f>
        <v>2274.9266922500001</v>
      </c>
    </row>
    <row r="73" spans="1:25" ht="15.75" x14ac:dyDescent="0.2">
      <c r="A73" s="35">
        <f t="shared" si="1"/>
        <v>45350</v>
      </c>
      <c r="B73" s="36">
        <f>SUMIFS(СВЦЭМ!$C$39:$C$782,СВЦЭМ!$A$39:$A$782,$A73,СВЦЭМ!$B$39:$B$782,B$45)+'СЕТ СН'!$G$9+СВЦЭМ!$D$10+'СЕТ СН'!$G$6-'СЕТ СН'!$G$19</f>
        <v>2356.4811859000001</v>
      </c>
      <c r="C73" s="36">
        <f>SUMIFS(СВЦЭМ!$C$39:$C$782,СВЦЭМ!$A$39:$A$782,$A73,СВЦЭМ!$B$39:$B$782,C$45)+'СЕТ СН'!$G$9+СВЦЭМ!$D$10+'СЕТ СН'!$G$6-'СЕТ СН'!$G$19</f>
        <v>2386.2312315500003</v>
      </c>
      <c r="D73" s="36">
        <f>SUMIFS(СВЦЭМ!$C$39:$C$782,СВЦЭМ!$A$39:$A$782,$A73,СВЦЭМ!$B$39:$B$782,D$45)+'СЕТ СН'!$G$9+СВЦЭМ!$D$10+'СЕТ СН'!$G$6-'СЕТ СН'!$G$19</f>
        <v>2417.9439121300002</v>
      </c>
      <c r="E73" s="36">
        <f>SUMIFS(СВЦЭМ!$C$39:$C$782,СВЦЭМ!$A$39:$A$782,$A73,СВЦЭМ!$B$39:$B$782,E$45)+'СЕТ СН'!$G$9+СВЦЭМ!$D$10+'СЕТ СН'!$G$6-'СЕТ СН'!$G$19</f>
        <v>2442.1886458300005</v>
      </c>
      <c r="F73" s="36">
        <f>SUMIFS(СВЦЭМ!$C$39:$C$782,СВЦЭМ!$A$39:$A$782,$A73,СВЦЭМ!$B$39:$B$782,F$45)+'СЕТ СН'!$G$9+СВЦЭМ!$D$10+'СЕТ СН'!$G$6-'СЕТ СН'!$G$19</f>
        <v>2441.3539863200003</v>
      </c>
      <c r="G73" s="36">
        <f>SUMIFS(СВЦЭМ!$C$39:$C$782,СВЦЭМ!$A$39:$A$782,$A73,СВЦЭМ!$B$39:$B$782,G$45)+'СЕТ СН'!$G$9+СВЦЭМ!$D$10+'СЕТ СН'!$G$6-'СЕТ СН'!$G$19</f>
        <v>2419.9701479100004</v>
      </c>
      <c r="H73" s="36">
        <f>SUMIFS(СВЦЭМ!$C$39:$C$782,СВЦЭМ!$A$39:$A$782,$A73,СВЦЭМ!$B$39:$B$782,H$45)+'СЕТ СН'!$G$9+СВЦЭМ!$D$10+'СЕТ СН'!$G$6-'СЕТ СН'!$G$19</f>
        <v>2350.3724436299999</v>
      </c>
      <c r="I73" s="36">
        <f>SUMIFS(СВЦЭМ!$C$39:$C$782,СВЦЭМ!$A$39:$A$782,$A73,СВЦЭМ!$B$39:$B$782,I$45)+'СЕТ СН'!$G$9+СВЦЭМ!$D$10+'СЕТ СН'!$G$6-'СЕТ СН'!$G$19</f>
        <v>2295.1140191599998</v>
      </c>
      <c r="J73" s="36">
        <f>SUMIFS(СВЦЭМ!$C$39:$C$782,СВЦЭМ!$A$39:$A$782,$A73,СВЦЭМ!$B$39:$B$782,J$45)+'СЕТ СН'!$G$9+СВЦЭМ!$D$10+'СЕТ СН'!$G$6-'СЕТ СН'!$G$19</f>
        <v>2257.5523120600001</v>
      </c>
      <c r="K73" s="36">
        <f>SUMIFS(СВЦЭМ!$C$39:$C$782,СВЦЭМ!$A$39:$A$782,$A73,СВЦЭМ!$B$39:$B$782,K$45)+'СЕТ СН'!$G$9+СВЦЭМ!$D$10+'СЕТ СН'!$G$6-'СЕТ СН'!$G$19</f>
        <v>2264.38620945</v>
      </c>
      <c r="L73" s="36">
        <f>SUMIFS(СВЦЭМ!$C$39:$C$782,СВЦЭМ!$A$39:$A$782,$A73,СВЦЭМ!$B$39:$B$782,L$45)+'СЕТ СН'!$G$9+СВЦЭМ!$D$10+'СЕТ СН'!$G$6-'СЕТ СН'!$G$19</f>
        <v>2240.2181435800003</v>
      </c>
      <c r="M73" s="36">
        <f>SUMIFS(СВЦЭМ!$C$39:$C$782,СВЦЭМ!$A$39:$A$782,$A73,СВЦЭМ!$B$39:$B$782,M$45)+'СЕТ СН'!$G$9+СВЦЭМ!$D$10+'СЕТ СН'!$G$6-'СЕТ СН'!$G$19</f>
        <v>2251.87357195</v>
      </c>
      <c r="N73" s="36">
        <f>SUMIFS(СВЦЭМ!$C$39:$C$782,СВЦЭМ!$A$39:$A$782,$A73,СВЦЭМ!$B$39:$B$782,N$45)+'СЕТ СН'!$G$9+СВЦЭМ!$D$10+'СЕТ СН'!$G$6-'СЕТ СН'!$G$19</f>
        <v>2270.9999822999998</v>
      </c>
      <c r="O73" s="36">
        <f>SUMIFS(СВЦЭМ!$C$39:$C$782,СВЦЭМ!$A$39:$A$782,$A73,СВЦЭМ!$B$39:$B$782,O$45)+'СЕТ СН'!$G$9+СВЦЭМ!$D$10+'СЕТ СН'!$G$6-'СЕТ СН'!$G$19</f>
        <v>2288.8945972700003</v>
      </c>
      <c r="P73" s="36">
        <f>SUMIFS(СВЦЭМ!$C$39:$C$782,СВЦЭМ!$A$39:$A$782,$A73,СВЦЭМ!$B$39:$B$782,P$45)+'СЕТ СН'!$G$9+СВЦЭМ!$D$10+'СЕТ СН'!$G$6-'СЕТ СН'!$G$19</f>
        <v>2310.1193563099996</v>
      </c>
      <c r="Q73" s="36">
        <f>SUMIFS(СВЦЭМ!$C$39:$C$782,СВЦЭМ!$A$39:$A$782,$A73,СВЦЭМ!$B$39:$B$782,Q$45)+'СЕТ СН'!$G$9+СВЦЭМ!$D$10+'СЕТ СН'!$G$6-'СЕТ СН'!$G$19</f>
        <v>2340.0417399300004</v>
      </c>
      <c r="R73" s="36">
        <f>SUMIFS(СВЦЭМ!$C$39:$C$782,СВЦЭМ!$A$39:$A$782,$A73,СВЦЭМ!$B$39:$B$782,R$45)+'СЕТ СН'!$G$9+СВЦЭМ!$D$10+'СЕТ СН'!$G$6-'СЕТ СН'!$G$19</f>
        <v>2337.2341644500002</v>
      </c>
      <c r="S73" s="36">
        <f>SUMIFS(СВЦЭМ!$C$39:$C$782,СВЦЭМ!$A$39:$A$782,$A73,СВЦЭМ!$B$39:$B$782,S$45)+'СЕТ СН'!$G$9+СВЦЭМ!$D$10+'СЕТ СН'!$G$6-'СЕТ СН'!$G$19</f>
        <v>2318.8945992099998</v>
      </c>
      <c r="T73" s="36">
        <f>SUMIFS(СВЦЭМ!$C$39:$C$782,СВЦЭМ!$A$39:$A$782,$A73,СВЦЭМ!$B$39:$B$782,T$45)+'СЕТ СН'!$G$9+СВЦЭМ!$D$10+'СЕТ СН'!$G$6-'СЕТ СН'!$G$19</f>
        <v>2280.6720344200003</v>
      </c>
      <c r="U73" s="36">
        <f>SUMIFS(СВЦЭМ!$C$39:$C$782,СВЦЭМ!$A$39:$A$782,$A73,СВЦЭМ!$B$39:$B$782,U$45)+'СЕТ СН'!$G$9+СВЦЭМ!$D$10+'СЕТ СН'!$G$6-'СЕТ СН'!$G$19</f>
        <v>2240.9331981100004</v>
      </c>
      <c r="V73" s="36">
        <f>SUMIFS(СВЦЭМ!$C$39:$C$782,СВЦЭМ!$A$39:$A$782,$A73,СВЦЭМ!$B$39:$B$782,V$45)+'СЕТ СН'!$G$9+СВЦЭМ!$D$10+'СЕТ СН'!$G$6-'СЕТ СН'!$G$19</f>
        <v>2259.4887270899999</v>
      </c>
      <c r="W73" s="36">
        <f>SUMIFS(СВЦЭМ!$C$39:$C$782,СВЦЭМ!$A$39:$A$782,$A73,СВЦЭМ!$B$39:$B$782,W$45)+'СЕТ СН'!$G$9+СВЦЭМ!$D$10+'СЕТ СН'!$G$6-'СЕТ СН'!$G$19</f>
        <v>2262.4304947399996</v>
      </c>
      <c r="X73" s="36">
        <f>SUMIFS(СВЦЭМ!$C$39:$C$782,СВЦЭМ!$A$39:$A$782,$A73,СВЦЭМ!$B$39:$B$782,X$45)+'СЕТ СН'!$G$9+СВЦЭМ!$D$10+'СЕТ СН'!$G$6-'СЕТ СН'!$G$19</f>
        <v>2298.55828157</v>
      </c>
      <c r="Y73" s="36">
        <f>SUMIFS(СВЦЭМ!$C$39:$C$782,СВЦЭМ!$A$39:$A$782,$A73,СВЦЭМ!$B$39:$B$782,Y$45)+'СЕТ СН'!$G$9+СВЦЭМ!$D$10+'СЕТ СН'!$G$6-'СЕТ СН'!$G$19</f>
        <v>2297.0734464699999</v>
      </c>
    </row>
    <row r="74" spans="1:25" ht="15.75" x14ac:dyDescent="0.2">
      <c r="A74" s="35">
        <f t="shared" si="1"/>
        <v>45351</v>
      </c>
      <c r="B74" s="36">
        <f>SUMIFS(СВЦЭМ!$C$39:$C$782,СВЦЭМ!$A$39:$A$782,$A74,СВЦЭМ!$B$39:$B$782,B$45)+'СЕТ СН'!$G$9+СВЦЭМ!$D$10+'СЕТ СН'!$G$6-'СЕТ СН'!$G$19</f>
        <v>2345.9878216799998</v>
      </c>
      <c r="C74" s="36">
        <f>SUMIFS(СВЦЭМ!$C$39:$C$782,СВЦЭМ!$A$39:$A$782,$A74,СВЦЭМ!$B$39:$B$782,C$45)+'СЕТ СН'!$G$9+СВЦЭМ!$D$10+'СЕТ СН'!$G$6-'СЕТ СН'!$G$19</f>
        <v>2373.1725465</v>
      </c>
      <c r="D74" s="36">
        <f>SUMIFS(СВЦЭМ!$C$39:$C$782,СВЦЭМ!$A$39:$A$782,$A74,СВЦЭМ!$B$39:$B$782,D$45)+'СЕТ СН'!$G$9+СВЦЭМ!$D$10+'СЕТ СН'!$G$6-'СЕТ СН'!$G$19</f>
        <v>2413.9885548800003</v>
      </c>
      <c r="E74" s="36">
        <f>SUMIFS(СВЦЭМ!$C$39:$C$782,СВЦЭМ!$A$39:$A$782,$A74,СВЦЭМ!$B$39:$B$782,E$45)+'СЕТ СН'!$G$9+СВЦЭМ!$D$10+'СЕТ СН'!$G$6-'СЕТ СН'!$G$19</f>
        <v>2438.1847155900005</v>
      </c>
      <c r="F74" s="36">
        <f>SUMIFS(СВЦЭМ!$C$39:$C$782,СВЦЭМ!$A$39:$A$782,$A74,СВЦЭМ!$B$39:$B$782,F$45)+'СЕТ СН'!$G$9+СВЦЭМ!$D$10+'СЕТ СН'!$G$6-'СЕТ СН'!$G$19</f>
        <v>2435.7664414500005</v>
      </c>
      <c r="G74" s="36">
        <f>SUMIFS(СВЦЭМ!$C$39:$C$782,СВЦЭМ!$A$39:$A$782,$A74,СВЦЭМ!$B$39:$B$782,G$45)+'СЕТ СН'!$G$9+СВЦЭМ!$D$10+'СЕТ СН'!$G$6-'СЕТ СН'!$G$19</f>
        <v>2412.06682138</v>
      </c>
      <c r="H74" s="36">
        <f>SUMIFS(СВЦЭМ!$C$39:$C$782,СВЦЭМ!$A$39:$A$782,$A74,СВЦЭМ!$B$39:$B$782,H$45)+'СЕТ СН'!$G$9+СВЦЭМ!$D$10+'СЕТ СН'!$G$6-'СЕТ СН'!$G$19</f>
        <v>2362.77236825</v>
      </c>
      <c r="I74" s="36">
        <f>SUMIFS(СВЦЭМ!$C$39:$C$782,СВЦЭМ!$A$39:$A$782,$A74,СВЦЭМ!$B$39:$B$782,I$45)+'СЕТ СН'!$G$9+СВЦЭМ!$D$10+'СЕТ СН'!$G$6-'СЕТ СН'!$G$19</f>
        <v>2310.44708266</v>
      </c>
      <c r="J74" s="36">
        <f>SUMIFS(СВЦЭМ!$C$39:$C$782,СВЦЭМ!$A$39:$A$782,$A74,СВЦЭМ!$B$39:$B$782,J$45)+'СЕТ СН'!$G$9+СВЦЭМ!$D$10+'СЕТ СН'!$G$6-'СЕТ СН'!$G$19</f>
        <v>2288.0768538100001</v>
      </c>
      <c r="K74" s="36">
        <f>SUMIFS(СВЦЭМ!$C$39:$C$782,СВЦЭМ!$A$39:$A$782,$A74,СВЦЭМ!$B$39:$B$782,K$45)+'СЕТ СН'!$G$9+СВЦЭМ!$D$10+'СЕТ СН'!$G$6-'СЕТ СН'!$G$19</f>
        <v>2273.3248688200001</v>
      </c>
      <c r="L74" s="36">
        <f>SUMIFS(СВЦЭМ!$C$39:$C$782,СВЦЭМ!$A$39:$A$782,$A74,СВЦЭМ!$B$39:$B$782,L$45)+'СЕТ СН'!$G$9+СВЦЭМ!$D$10+'СЕТ СН'!$G$6-'СЕТ СН'!$G$19</f>
        <v>2275.3121666799998</v>
      </c>
      <c r="M74" s="36">
        <f>SUMIFS(СВЦЭМ!$C$39:$C$782,СВЦЭМ!$A$39:$A$782,$A74,СВЦЭМ!$B$39:$B$782,M$45)+'СЕТ СН'!$G$9+СВЦЭМ!$D$10+'СЕТ СН'!$G$6-'СЕТ СН'!$G$19</f>
        <v>2303.0051338599997</v>
      </c>
      <c r="N74" s="36">
        <f>SUMIFS(СВЦЭМ!$C$39:$C$782,СВЦЭМ!$A$39:$A$782,$A74,СВЦЭМ!$B$39:$B$782,N$45)+'СЕТ СН'!$G$9+СВЦЭМ!$D$10+'СЕТ СН'!$G$6-'СЕТ СН'!$G$19</f>
        <v>2316.6475435700004</v>
      </c>
      <c r="O74" s="36">
        <f>SUMIFS(СВЦЭМ!$C$39:$C$782,СВЦЭМ!$A$39:$A$782,$A74,СВЦЭМ!$B$39:$B$782,O$45)+'СЕТ СН'!$G$9+СВЦЭМ!$D$10+'СЕТ СН'!$G$6-'СЕТ СН'!$G$19</f>
        <v>2350.0048124300001</v>
      </c>
      <c r="P74" s="36">
        <f>SUMIFS(СВЦЭМ!$C$39:$C$782,СВЦЭМ!$A$39:$A$782,$A74,СВЦЭМ!$B$39:$B$782,P$45)+'СЕТ СН'!$G$9+СВЦЭМ!$D$10+'СЕТ СН'!$G$6-'СЕТ СН'!$G$19</f>
        <v>2385.81010126</v>
      </c>
      <c r="Q74" s="36">
        <f>SUMIFS(СВЦЭМ!$C$39:$C$782,СВЦЭМ!$A$39:$A$782,$A74,СВЦЭМ!$B$39:$B$782,Q$45)+'СЕТ СН'!$G$9+СВЦЭМ!$D$10+'СЕТ СН'!$G$6-'СЕТ СН'!$G$19</f>
        <v>2404.4885786699997</v>
      </c>
      <c r="R74" s="36">
        <f>SUMIFS(СВЦЭМ!$C$39:$C$782,СВЦЭМ!$A$39:$A$782,$A74,СВЦЭМ!$B$39:$B$782,R$45)+'СЕТ СН'!$G$9+СВЦЭМ!$D$10+'СЕТ СН'!$G$6-'СЕТ СН'!$G$19</f>
        <v>2421.3233918200003</v>
      </c>
      <c r="S74" s="36">
        <f>SUMIFS(СВЦЭМ!$C$39:$C$782,СВЦЭМ!$A$39:$A$782,$A74,СВЦЭМ!$B$39:$B$782,S$45)+'СЕТ СН'!$G$9+СВЦЭМ!$D$10+'СЕТ СН'!$G$6-'СЕТ СН'!$G$19</f>
        <v>2388.3586580500005</v>
      </c>
      <c r="T74" s="36">
        <f>SUMIFS(СВЦЭМ!$C$39:$C$782,СВЦЭМ!$A$39:$A$782,$A74,СВЦЭМ!$B$39:$B$782,T$45)+'СЕТ СН'!$G$9+СВЦЭМ!$D$10+'СЕТ СН'!$G$6-'СЕТ СН'!$G$19</f>
        <v>2332.3012928300004</v>
      </c>
      <c r="U74" s="36">
        <f>SUMIFS(СВЦЭМ!$C$39:$C$782,СВЦЭМ!$A$39:$A$782,$A74,СВЦЭМ!$B$39:$B$782,U$45)+'СЕТ СН'!$G$9+СВЦЭМ!$D$10+'СЕТ СН'!$G$6-'СЕТ СН'!$G$19</f>
        <v>2282.6015636299999</v>
      </c>
      <c r="V74" s="36">
        <f>SUMIFS(СВЦЭМ!$C$39:$C$782,СВЦЭМ!$A$39:$A$782,$A74,СВЦЭМ!$B$39:$B$782,V$45)+'СЕТ СН'!$G$9+СВЦЭМ!$D$10+'СЕТ СН'!$G$6-'СЕТ СН'!$G$19</f>
        <v>2280.1484287000003</v>
      </c>
      <c r="W74" s="36">
        <f>SUMIFS(СВЦЭМ!$C$39:$C$782,СВЦЭМ!$A$39:$A$782,$A74,СВЦЭМ!$B$39:$B$782,W$45)+'СЕТ СН'!$G$9+СВЦЭМ!$D$10+'СЕТ СН'!$G$6-'СЕТ СН'!$G$19</f>
        <v>2294.5501774900004</v>
      </c>
      <c r="X74" s="36">
        <f>SUMIFS(СВЦЭМ!$C$39:$C$782,СВЦЭМ!$A$39:$A$782,$A74,СВЦЭМ!$B$39:$B$782,X$45)+'СЕТ СН'!$G$9+СВЦЭМ!$D$10+'СЕТ СН'!$G$6-'СЕТ СН'!$G$19</f>
        <v>2330.1427124499996</v>
      </c>
      <c r="Y74" s="36">
        <f>SUMIFS(СВЦЭМ!$C$39:$C$782,СВЦЭМ!$A$39:$A$782,$A74,СВЦЭМ!$B$39:$B$782,Y$45)+'СЕТ СН'!$G$9+СВЦЭМ!$D$10+'СЕТ СН'!$G$6-'СЕТ СН'!$G$19</f>
        <v>2319.4655805100001</v>
      </c>
    </row>
    <row r="75" spans="1:25" ht="15.75"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row>
    <row r="76" spans="1:25" ht="15.75" x14ac:dyDescent="0.25">
      <c r="A76" s="32"/>
      <c r="B76" s="33"/>
      <c r="C76" s="32"/>
      <c r="D76" s="32"/>
      <c r="E76" s="32"/>
      <c r="F76" s="32"/>
      <c r="G76" s="32"/>
      <c r="H76" s="32"/>
      <c r="I76" s="32"/>
      <c r="J76" s="32"/>
      <c r="K76" s="32"/>
      <c r="L76" s="32"/>
      <c r="M76" s="32"/>
      <c r="N76" s="32"/>
      <c r="O76" s="32"/>
      <c r="P76" s="32"/>
      <c r="Q76" s="32"/>
      <c r="R76" s="32"/>
      <c r="S76" s="32"/>
      <c r="T76" s="32"/>
      <c r="U76" s="32"/>
      <c r="V76" s="32"/>
      <c r="W76" s="32"/>
      <c r="X76" s="32"/>
      <c r="Y76" s="32"/>
    </row>
    <row r="77" spans="1:25" ht="12.75" customHeight="1" x14ac:dyDescent="0.2">
      <c r="A77" s="124" t="s">
        <v>7</v>
      </c>
      <c r="B77" s="127" t="s">
        <v>72</v>
      </c>
      <c r="C77" s="128"/>
      <c r="D77" s="128"/>
      <c r="E77" s="128"/>
      <c r="F77" s="128"/>
      <c r="G77" s="128"/>
      <c r="H77" s="128"/>
      <c r="I77" s="128"/>
      <c r="J77" s="128"/>
      <c r="K77" s="128"/>
      <c r="L77" s="128"/>
      <c r="M77" s="128"/>
      <c r="N77" s="128"/>
      <c r="O77" s="128"/>
      <c r="P77" s="128"/>
      <c r="Q77" s="128"/>
      <c r="R77" s="128"/>
      <c r="S77" s="128"/>
      <c r="T77" s="128"/>
      <c r="U77" s="128"/>
      <c r="V77" s="128"/>
      <c r="W77" s="128"/>
      <c r="X77" s="128"/>
      <c r="Y77" s="129"/>
    </row>
    <row r="78" spans="1:25" ht="12.75" customHeight="1" x14ac:dyDescent="0.2">
      <c r="A78" s="125"/>
      <c r="B78" s="130"/>
      <c r="C78" s="131"/>
      <c r="D78" s="131"/>
      <c r="E78" s="131"/>
      <c r="F78" s="131"/>
      <c r="G78" s="131"/>
      <c r="H78" s="131"/>
      <c r="I78" s="131"/>
      <c r="J78" s="131"/>
      <c r="K78" s="131"/>
      <c r="L78" s="131"/>
      <c r="M78" s="131"/>
      <c r="N78" s="131"/>
      <c r="O78" s="131"/>
      <c r="P78" s="131"/>
      <c r="Q78" s="131"/>
      <c r="R78" s="131"/>
      <c r="S78" s="131"/>
      <c r="T78" s="131"/>
      <c r="U78" s="131"/>
      <c r="V78" s="131"/>
      <c r="W78" s="131"/>
      <c r="X78" s="131"/>
      <c r="Y78" s="132"/>
    </row>
    <row r="79" spans="1:25" ht="12.75" customHeight="1" x14ac:dyDescent="0.2">
      <c r="A79" s="126"/>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5" ht="15.75" x14ac:dyDescent="0.2">
      <c r="A80" s="35" t="str">
        <f>A46</f>
        <v>01.02.2024</v>
      </c>
      <c r="B80" s="36">
        <f>SUMIFS(СВЦЭМ!$C$39:$C$782,СВЦЭМ!$A$39:$A$782,$A80,СВЦЭМ!$B$39:$B$782,B$79)+'СЕТ СН'!$H$9+СВЦЭМ!$D$10+'СЕТ СН'!$H$6-'СЕТ СН'!$H$19</f>
        <v>2244.0795587000002</v>
      </c>
      <c r="C80" s="36">
        <f>SUMIFS(СВЦЭМ!$C$39:$C$782,СВЦЭМ!$A$39:$A$782,$A80,СВЦЭМ!$B$39:$B$782,C$79)+'СЕТ СН'!$H$9+СВЦЭМ!$D$10+'СЕТ СН'!$H$6-'СЕТ СН'!$H$19</f>
        <v>2284.2441239</v>
      </c>
      <c r="D80" s="36">
        <f>SUMIFS(СВЦЭМ!$C$39:$C$782,СВЦЭМ!$A$39:$A$782,$A80,СВЦЭМ!$B$39:$B$782,D$79)+'СЕТ СН'!$H$9+СВЦЭМ!$D$10+'СЕТ СН'!$H$6-'СЕТ СН'!$H$19</f>
        <v>2287.2834056399997</v>
      </c>
      <c r="E80" s="36">
        <f>SUMIFS(СВЦЭМ!$C$39:$C$782,СВЦЭМ!$A$39:$A$782,$A80,СВЦЭМ!$B$39:$B$782,E$79)+'СЕТ СН'!$H$9+СВЦЭМ!$D$10+'СЕТ СН'!$H$6-'СЕТ СН'!$H$19</f>
        <v>2301.0335268500003</v>
      </c>
      <c r="F80" s="36">
        <f>SUMIFS(СВЦЭМ!$C$39:$C$782,СВЦЭМ!$A$39:$A$782,$A80,СВЦЭМ!$B$39:$B$782,F$79)+'СЕТ СН'!$H$9+СВЦЭМ!$D$10+'СЕТ СН'!$H$6-'СЕТ СН'!$H$19</f>
        <v>2290.18000609</v>
      </c>
      <c r="G80" s="36">
        <f>SUMIFS(СВЦЭМ!$C$39:$C$782,СВЦЭМ!$A$39:$A$782,$A80,СВЦЭМ!$B$39:$B$782,G$79)+'СЕТ СН'!$H$9+СВЦЭМ!$D$10+'СЕТ СН'!$H$6-'СЕТ СН'!$H$19</f>
        <v>2266.06978927</v>
      </c>
      <c r="H80" s="36">
        <f>SUMIFS(СВЦЭМ!$C$39:$C$782,СВЦЭМ!$A$39:$A$782,$A80,СВЦЭМ!$B$39:$B$782,H$79)+'СЕТ СН'!$H$9+СВЦЭМ!$D$10+'СЕТ СН'!$H$6-'СЕТ СН'!$H$19</f>
        <v>2197.9675657100001</v>
      </c>
      <c r="I80" s="36">
        <f>SUMIFS(СВЦЭМ!$C$39:$C$782,СВЦЭМ!$A$39:$A$782,$A80,СВЦЭМ!$B$39:$B$782,I$79)+'СЕТ СН'!$H$9+СВЦЭМ!$D$10+'СЕТ СН'!$H$6-'СЕТ СН'!$H$19</f>
        <v>2173.2961441000002</v>
      </c>
      <c r="J80" s="36">
        <f>SUMIFS(СВЦЭМ!$C$39:$C$782,СВЦЭМ!$A$39:$A$782,$A80,СВЦЭМ!$B$39:$B$782,J$79)+'СЕТ СН'!$H$9+СВЦЭМ!$D$10+'СЕТ СН'!$H$6-'СЕТ СН'!$H$19</f>
        <v>2090.33834497</v>
      </c>
      <c r="K80" s="36">
        <f>SUMIFS(СВЦЭМ!$C$39:$C$782,СВЦЭМ!$A$39:$A$782,$A80,СВЦЭМ!$B$39:$B$782,K$79)+'СЕТ СН'!$H$9+СВЦЭМ!$D$10+'СЕТ СН'!$H$6-'СЕТ СН'!$H$19</f>
        <v>2053.0795154900002</v>
      </c>
      <c r="L80" s="36">
        <f>SUMIFS(СВЦЭМ!$C$39:$C$782,СВЦЭМ!$A$39:$A$782,$A80,СВЦЭМ!$B$39:$B$782,L$79)+'СЕТ СН'!$H$9+СВЦЭМ!$D$10+'СЕТ СН'!$H$6-'СЕТ СН'!$H$19</f>
        <v>2066.2014090400003</v>
      </c>
      <c r="M80" s="36">
        <f>SUMIFS(СВЦЭМ!$C$39:$C$782,СВЦЭМ!$A$39:$A$782,$A80,СВЦЭМ!$B$39:$B$782,M$79)+'СЕТ СН'!$H$9+СВЦЭМ!$D$10+'СЕТ СН'!$H$6-'СЕТ СН'!$H$19</f>
        <v>2086.2915706900003</v>
      </c>
      <c r="N80" s="36">
        <f>SUMIFS(СВЦЭМ!$C$39:$C$782,СВЦЭМ!$A$39:$A$782,$A80,СВЦЭМ!$B$39:$B$782,N$79)+'СЕТ СН'!$H$9+СВЦЭМ!$D$10+'СЕТ СН'!$H$6-'СЕТ СН'!$H$19</f>
        <v>2112.63930596</v>
      </c>
      <c r="O80" s="36">
        <f>SUMIFS(СВЦЭМ!$C$39:$C$782,СВЦЭМ!$A$39:$A$782,$A80,СВЦЭМ!$B$39:$B$782,O$79)+'СЕТ СН'!$H$9+СВЦЭМ!$D$10+'СЕТ СН'!$H$6-'СЕТ СН'!$H$19</f>
        <v>2115.9301406899999</v>
      </c>
      <c r="P80" s="36">
        <f>SUMIFS(СВЦЭМ!$C$39:$C$782,СВЦЭМ!$A$39:$A$782,$A80,СВЦЭМ!$B$39:$B$782,P$79)+'СЕТ СН'!$H$9+СВЦЭМ!$D$10+'СЕТ СН'!$H$6-'СЕТ СН'!$H$19</f>
        <v>2142.1285906600001</v>
      </c>
      <c r="Q80" s="36">
        <f>SUMIFS(СВЦЭМ!$C$39:$C$782,СВЦЭМ!$A$39:$A$782,$A80,СВЦЭМ!$B$39:$B$782,Q$79)+'СЕТ СН'!$H$9+СВЦЭМ!$D$10+'СЕТ СН'!$H$6-'СЕТ СН'!$H$19</f>
        <v>2155.8253888700001</v>
      </c>
      <c r="R80" s="36">
        <f>SUMIFS(СВЦЭМ!$C$39:$C$782,СВЦЭМ!$A$39:$A$782,$A80,СВЦЭМ!$B$39:$B$782,R$79)+'СЕТ СН'!$H$9+СВЦЭМ!$D$10+'СЕТ СН'!$H$6-'СЕТ СН'!$H$19</f>
        <v>2153.3607386600002</v>
      </c>
      <c r="S80" s="36">
        <f>SUMIFS(СВЦЭМ!$C$39:$C$782,СВЦЭМ!$A$39:$A$782,$A80,СВЦЭМ!$B$39:$B$782,S$79)+'СЕТ СН'!$H$9+СВЦЭМ!$D$10+'СЕТ СН'!$H$6-'СЕТ СН'!$H$19</f>
        <v>2127.3589115300001</v>
      </c>
      <c r="T80" s="36">
        <f>SUMIFS(СВЦЭМ!$C$39:$C$782,СВЦЭМ!$A$39:$A$782,$A80,СВЦЭМ!$B$39:$B$782,T$79)+'СЕТ СН'!$H$9+СВЦЭМ!$D$10+'СЕТ СН'!$H$6-'СЕТ СН'!$H$19</f>
        <v>2098.06647733</v>
      </c>
      <c r="U80" s="36">
        <f>SUMIFS(СВЦЭМ!$C$39:$C$782,СВЦЭМ!$A$39:$A$782,$A80,СВЦЭМ!$B$39:$B$782,U$79)+'СЕТ СН'!$H$9+СВЦЭМ!$D$10+'СЕТ СН'!$H$6-'СЕТ СН'!$H$19</f>
        <v>2093.0914377100003</v>
      </c>
      <c r="V80" s="36">
        <f>SUMIFS(СВЦЭМ!$C$39:$C$782,СВЦЭМ!$A$39:$A$782,$A80,СВЦЭМ!$B$39:$B$782,V$79)+'СЕТ СН'!$H$9+СВЦЭМ!$D$10+'СЕТ СН'!$H$6-'СЕТ СН'!$H$19</f>
        <v>2115.0928458600001</v>
      </c>
      <c r="W80" s="36">
        <f>SUMIFS(СВЦЭМ!$C$39:$C$782,СВЦЭМ!$A$39:$A$782,$A80,СВЦЭМ!$B$39:$B$782,W$79)+'СЕТ СН'!$H$9+СВЦЭМ!$D$10+'СЕТ СН'!$H$6-'СЕТ СН'!$H$19</f>
        <v>2128.3505112800003</v>
      </c>
      <c r="X80" s="36">
        <f>SUMIFS(СВЦЭМ!$C$39:$C$782,СВЦЭМ!$A$39:$A$782,$A80,СВЦЭМ!$B$39:$B$782,X$79)+'СЕТ СН'!$H$9+СВЦЭМ!$D$10+'СЕТ СН'!$H$6-'СЕТ СН'!$H$19</f>
        <v>2156.8510833200003</v>
      </c>
      <c r="Y80" s="36">
        <f>SUMIFS(СВЦЭМ!$C$39:$C$782,СВЦЭМ!$A$39:$A$782,$A80,СВЦЭМ!$B$39:$B$782,Y$79)+'СЕТ СН'!$H$9+СВЦЭМ!$D$10+'СЕТ СН'!$H$6-'СЕТ СН'!$H$19</f>
        <v>2186.64058634</v>
      </c>
    </row>
    <row r="81" spans="1:25" ht="15.75" x14ac:dyDescent="0.2">
      <c r="A81" s="35">
        <f>A80+1</f>
        <v>45324</v>
      </c>
      <c r="B81" s="36">
        <f>SUMIFS(СВЦЭМ!$C$39:$C$782,СВЦЭМ!$A$39:$A$782,$A81,СВЦЭМ!$B$39:$B$782,B$79)+'СЕТ СН'!$H$9+СВЦЭМ!$D$10+'СЕТ СН'!$H$6-'СЕТ СН'!$H$19</f>
        <v>2181.40574457</v>
      </c>
      <c r="C81" s="36">
        <f>SUMIFS(СВЦЭМ!$C$39:$C$782,СВЦЭМ!$A$39:$A$782,$A81,СВЦЭМ!$B$39:$B$782,C$79)+'СЕТ СН'!$H$9+СВЦЭМ!$D$10+'СЕТ СН'!$H$6-'СЕТ СН'!$H$19</f>
        <v>2205.9670193000002</v>
      </c>
      <c r="D81" s="36">
        <f>SUMIFS(СВЦЭМ!$C$39:$C$782,СВЦЭМ!$A$39:$A$782,$A81,СВЦЭМ!$B$39:$B$782,D$79)+'СЕТ СН'!$H$9+СВЦЭМ!$D$10+'СЕТ СН'!$H$6-'СЕТ СН'!$H$19</f>
        <v>2244.5866326800001</v>
      </c>
      <c r="E81" s="36">
        <f>SUMIFS(СВЦЭМ!$C$39:$C$782,СВЦЭМ!$A$39:$A$782,$A81,СВЦЭМ!$B$39:$B$782,E$79)+'СЕТ СН'!$H$9+СВЦЭМ!$D$10+'СЕТ СН'!$H$6-'СЕТ СН'!$H$19</f>
        <v>2224.3730070800002</v>
      </c>
      <c r="F81" s="36">
        <f>SUMIFS(СВЦЭМ!$C$39:$C$782,СВЦЭМ!$A$39:$A$782,$A81,СВЦЭМ!$B$39:$B$782,F$79)+'СЕТ СН'!$H$9+СВЦЭМ!$D$10+'СЕТ СН'!$H$6-'СЕТ СН'!$H$19</f>
        <v>2223.2428369500003</v>
      </c>
      <c r="G81" s="36">
        <f>SUMIFS(СВЦЭМ!$C$39:$C$782,СВЦЭМ!$A$39:$A$782,$A81,СВЦЭМ!$B$39:$B$782,G$79)+'СЕТ СН'!$H$9+СВЦЭМ!$D$10+'СЕТ СН'!$H$6-'СЕТ СН'!$H$19</f>
        <v>2219.2877967200002</v>
      </c>
      <c r="H81" s="36">
        <f>SUMIFS(СВЦЭМ!$C$39:$C$782,СВЦЭМ!$A$39:$A$782,$A81,СВЦЭМ!$B$39:$B$782,H$79)+'СЕТ СН'!$H$9+СВЦЭМ!$D$10+'СЕТ СН'!$H$6-'СЕТ СН'!$H$19</f>
        <v>2168.8538808500002</v>
      </c>
      <c r="I81" s="36">
        <f>SUMIFS(СВЦЭМ!$C$39:$C$782,СВЦЭМ!$A$39:$A$782,$A81,СВЦЭМ!$B$39:$B$782,I$79)+'СЕТ СН'!$H$9+СВЦЭМ!$D$10+'СЕТ СН'!$H$6-'СЕТ СН'!$H$19</f>
        <v>2132.96972289</v>
      </c>
      <c r="J81" s="36">
        <f>SUMIFS(СВЦЭМ!$C$39:$C$782,СВЦЭМ!$A$39:$A$782,$A81,СВЦЭМ!$B$39:$B$782,J$79)+'СЕТ СН'!$H$9+СВЦЭМ!$D$10+'СЕТ СН'!$H$6-'СЕТ СН'!$H$19</f>
        <v>2075.4707019000002</v>
      </c>
      <c r="K81" s="36">
        <f>SUMIFS(СВЦЭМ!$C$39:$C$782,СВЦЭМ!$A$39:$A$782,$A81,СВЦЭМ!$B$39:$B$782,K$79)+'СЕТ СН'!$H$9+СВЦЭМ!$D$10+'СЕТ СН'!$H$6-'СЕТ СН'!$H$19</f>
        <v>2048.02230551</v>
      </c>
      <c r="L81" s="36">
        <f>SUMIFS(СВЦЭМ!$C$39:$C$782,СВЦЭМ!$A$39:$A$782,$A81,СВЦЭМ!$B$39:$B$782,L$79)+'СЕТ СН'!$H$9+СВЦЭМ!$D$10+'СЕТ СН'!$H$6-'СЕТ СН'!$H$19</f>
        <v>2042.3901135799999</v>
      </c>
      <c r="M81" s="36">
        <f>SUMIFS(СВЦЭМ!$C$39:$C$782,СВЦЭМ!$A$39:$A$782,$A81,СВЦЭМ!$B$39:$B$782,M$79)+'СЕТ СН'!$H$9+СВЦЭМ!$D$10+'СЕТ СН'!$H$6-'СЕТ СН'!$H$19</f>
        <v>2048.78009729</v>
      </c>
      <c r="N81" s="36">
        <f>SUMIFS(СВЦЭМ!$C$39:$C$782,СВЦЭМ!$A$39:$A$782,$A81,СВЦЭМ!$B$39:$B$782,N$79)+'СЕТ СН'!$H$9+СВЦЭМ!$D$10+'СЕТ СН'!$H$6-'СЕТ СН'!$H$19</f>
        <v>2071.0346973200003</v>
      </c>
      <c r="O81" s="36">
        <f>SUMIFS(СВЦЭМ!$C$39:$C$782,СВЦЭМ!$A$39:$A$782,$A81,СВЦЭМ!$B$39:$B$782,O$79)+'СЕТ СН'!$H$9+СВЦЭМ!$D$10+'СЕТ СН'!$H$6-'СЕТ СН'!$H$19</f>
        <v>2081.59055201</v>
      </c>
      <c r="P81" s="36">
        <f>SUMIFS(СВЦЭМ!$C$39:$C$782,СВЦЭМ!$A$39:$A$782,$A81,СВЦЭМ!$B$39:$B$782,P$79)+'СЕТ СН'!$H$9+СВЦЭМ!$D$10+'СЕТ СН'!$H$6-'СЕТ СН'!$H$19</f>
        <v>2094.0361907900001</v>
      </c>
      <c r="Q81" s="36">
        <f>SUMIFS(СВЦЭМ!$C$39:$C$782,СВЦЭМ!$A$39:$A$782,$A81,СВЦЭМ!$B$39:$B$782,Q$79)+'СЕТ СН'!$H$9+СВЦЭМ!$D$10+'СЕТ СН'!$H$6-'СЕТ СН'!$H$19</f>
        <v>2115.3547063700003</v>
      </c>
      <c r="R81" s="36">
        <f>SUMIFS(СВЦЭМ!$C$39:$C$782,СВЦЭМ!$A$39:$A$782,$A81,СВЦЭМ!$B$39:$B$782,R$79)+'СЕТ СН'!$H$9+СВЦЭМ!$D$10+'СЕТ СН'!$H$6-'СЕТ СН'!$H$19</f>
        <v>2128.7237366300001</v>
      </c>
      <c r="S81" s="36">
        <f>SUMIFS(СВЦЭМ!$C$39:$C$782,СВЦЭМ!$A$39:$A$782,$A81,СВЦЭМ!$B$39:$B$782,S$79)+'СЕТ СН'!$H$9+СВЦЭМ!$D$10+'СЕТ СН'!$H$6-'СЕТ СН'!$H$19</f>
        <v>2141.4237818300003</v>
      </c>
      <c r="T81" s="36">
        <f>SUMIFS(СВЦЭМ!$C$39:$C$782,СВЦЭМ!$A$39:$A$782,$A81,СВЦЭМ!$B$39:$B$782,T$79)+'СЕТ СН'!$H$9+СВЦЭМ!$D$10+'СЕТ СН'!$H$6-'СЕТ СН'!$H$19</f>
        <v>2076.1636317699999</v>
      </c>
      <c r="U81" s="36">
        <f>SUMIFS(СВЦЭМ!$C$39:$C$782,СВЦЭМ!$A$39:$A$782,$A81,СВЦЭМ!$B$39:$B$782,U$79)+'СЕТ СН'!$H$9+СВЦЭМ!$D$10+'СЕТ СН'!$H$6-'СЕТ СН'!$H$19</f>
        <v>2079.0454630200002</v>
      </c>
      <c r="V81" s="36">
        <f>SUMIFS(СВЦЭМ!$C$39:$C$782,СВЦЭМ!$A$39:$A$782,$A81,СВЦЭМ!$B$39:$B$782,V$79)+'СЕТ СН'!$H$9+СВЦЭМ!$D$10+'СЕТ СН'!$H$6-'СЕТ СН'!$H$19</f>
        <v>2080.3682033300001</v>
      </c>
      <c r="W81" s="36">
        <f>SUMIFS(СВЦЭМ!$C$39:$C$782,СВЦЭМ!$A$39:$A$782,$A81,СВЦЭМ!$B$39:$B$782,W$79)+'СЕТ СН'!$H$9+СВЦЭМ!$D$10+'СЕТ СН'!$H$6-'СЕТ СН'!$H$19</f>
        <v>2089.8117595200001</v>
      </c>
      <c r="X81" s="36">
        <f>SUMIFS(СВЦЭМ!$C$39:$C$782,СВЦЭМ!$A$39:$A$782,$A81,СВЦЭМ!$B$39:$B$782,X$79)+'СЕТ СН'!$H$9+СВЦЭМ!$D$10+'СЕТ СН'!$H$6-'СЕТ СН'!$H$19</f>
        <v>2140.93203584</v>
      </c>
      <c r="Y81" s="36">
        <f>SUMIFS(СВЦЭМ!$C$39:$C$782,СВЦЭМ!$A$39:$A$782,$A81,СВЦЭМ!$B$39:$B$782,Y$79)+'СЕТ СН'!$H$9+СВЦЭМ!$D$10+'СЕТ СН'!$H$6-'СЕТ СН'!$H$19</f>
        <v>2245.6175046400003</v>
      </c>
    </row>
    <row r="82" spans="1:25" ht="15.75" x14ac:dyDescent="0.2">
      <c r="A82" s="35">
        <f t="shared" ref="A82:A108" si="2">A81+1</f>
        <v>45325</v>
      </c>
      <c r="B82" s="36">
        <f>SUMIFS(СВЦЭМ!$C$39:$C$782,СВЦЭМ!$A$39:$A$782,$A82,СВЦЭМ!$B$39:$B$782,B$79)+'СЕТ СН'!$H$9+СВЦЭМ!$D$10+'СЕТ СН'!$H$6-'СЕТ СН'!$H$19</f>
        <v>2136.8745878700001</v>
      </c>
      <c r="C82" s="36">
        <f>SUMIFS(СВЦЭМ!$C$39:$C$782,СВЦЭМ!$A$39:$A$782,$A82,СВЦЭМ!$B$39:$B$782,C$79)+'СЕТ СН'!$H$9+СВЦЭМ!$D$10+'СЕТ СН'!$H$6-'СЕТ СН'!$H$19</f>
        <v>2140.6179456700002</v>
      </c>
      <c r="D82" s="36">
        <f>SUMIFS(СВЦЭМ!$C$39:$C$782,СВЦЭМ!$A$39:$A$782,$A82,СВЦЭМ!$B$39:$B$782,D$79)+'СЕТ СН'!$H$9+СВЦЭМ!$D$10+'СЕТ СН'!$H$6-'СЕТ СН'!$H$19</f>
        <v>2156.94955007</v>
      </c>
      <c r="E82" s="36">
        <f>SUMIFS(СВЦЭМ!$C$39:$C$782,СВЦЭМ!$A$39:$A$782,$A82,СВЦЭМ!$B$39:$B$782,E$79)+'СЕТ СН'!$H$9+СВЦЭМ!$D$10+'СЕТ СН'!$H$6-'СЕТ СН'!$H$19</f>
        <v>2164.57717701</v>
      </c>
      <c r="F82" s="36">
        <f>SUMIFS(СВЦЭМ!$C$39:$C$782,СВЦЭМ!$A$39:$A$782,$A82,СВЦЭМ!$B$39:$B$782,F$79)+'СЕТ СН'!$H$9+СВЦЭМ!$D$10+'СЕТ СН'!$H$6-'СЕТ СН'!$H$19</f>
        <v>2164.0285108600001</v>
      </c>
      <c r="G82" s="36">
        <f>SUMIFS(СВЦЭМ!$C$39:$C$782,СВЦЭМ!$A$39:$A$782,$A82,СВЦЭМ!$B$39:$B$782,G$79)+'СЕТ СН'!$H$9+СВЦЭМ!$D$10+'СЕТ СН'!$H$6-'СЕТ СН'!$H$19</f>
        <v>2166.5021831200002</v>
      </c>
      <c r="H82" s="36">
        <f>SUMIFS(СВЦЭМ!$C$39:$C$782,СВЦЭМ!$A$39:$A$782,$A82,СВЦЭМ!$B$39:$B$782,H$79)+'СЕТ СН'!$H$9+СВЦЭМ!$D$10+'СЕТ СН'!$H$6-'СЕТ СН'!$H$19</f>
        <v>2150.7542560400002</v>
      </c>
      <c r="I82" s="36">
        <f>SUMIFS(СВЦЭМ!$C$39:$C$782,СВЦЭМ!$A$39:$A$782,$A82,СВЦЭМ!$B$39:$B$782,I$79)+'СЕТ СН'!$H$9+СВЦЭМ!$D$10+'СЕТ СН'!$H$6-'СЕТ СН'!$H$19</f>
        <v>2128.5198774300002</v>
      </c>
      <c r="J82" s="36">
        <f>SUMIFS(СВЦЭМ!$C$39:$C$782,СВЦЭМ!$A$39:$A$782,$A82,СВЦЭМ!$B$39:$B$782,J$79)+'СЕТ СН'!$H$9+СВЦЭМ!$D$10+'СЕТ СН'!$H$6-'СЕТ СН'!$H$19</f>
        <v>2101.6594125199999</v>
      </c>
      <c r="K82" s="36">
        <f>SUMIFS(СВЦЭМ!$C$39:$C$782,СВЦЭМ!$A$39:$A$782,$A82,СВЦЭМ!$B$39:$B$782,K$79)+'СЕТ СН'!$H$9+СВЦЭМ!$D$10+'СЕТ СН'!$H$6-'СЕТ СН'!$H$19</f>
        <v>2047.7179534900001</v>
      </c>
      <c r="L82" s="36">
        <f>SUMIFS(СВЦЭМ!$C$39:$C$782,СВЦЭМ!$A$39:$A$782,$A82,СВЦЭМ!$B$39:$B$782,L$79)+'СЕТ СН'!$H$9+СВЦЭМ!$D$10+'СЕТ СН'!$H$6-'СЕТ СН'!$H$19</f>
        <v>2015.1067089600001</v>
      </c>
      <c r="M82" s="36">
        <f>SUMIFS(СВЦЭМ!$C$39:$C$782,СВЦЭМ!$A$39:$A$782,$A82,СВЦЭМ!$B$39:$B$782,M$79)+'СЕТ СН'!$H$9+СВЦЭМ!$D$10+'СЕТ СН'!$H$6-'СЕТ СН'!$H$19</f>
        <v>2020.8224025700001</v>
      </c>
      <c r="N82" s="36">
        <f>SUMIFS(СВЦЭМ!$C$39:$C$782,СВЦЭМ!$A$39:$A$782,$A82,СВЦЭМ!$B$39:$B$782,N$79)+'СЕТ СН'!$H$9+СВЦЭМ!$D$10+'СЕТ СН'!$H$6-'СЕТ СН'!$H$19</f>
        <v>2045.63275838</v>
      </c>
      <c r="O82" s="36">
        <f>SUMIFS(СВЦЭМ!$C$39:$C$782,СВЦЭМ!$A$39:$A$782,$A82,СВЦЭМ!$B$39:$B$782,O$79)+'СЕТ СН'!$H$9+СВЦЭМ!$D$10+'СЕТ СН'!$H$6-'СЕТ СН'!$H$19</f>
        <v>2055.1106240399999</v>
      </c>
      <c r="P82" s="36">
        <f>SUMIFS(СВЦЭМ!$C$39:$C$782,СВЦЭМ!$A$39:$A$782,$A82,СВЦЭМ!$B$39:$B$782,P$79)+'СЕТ СН'!$H$9+СВЦЭМ!$D$10+'СЕТ СН'!$H$6-'СЕТ СН'!$H$19</f>
        <v>2089.22861642</v>
      </c>
      <c r="Q82" s="36">
        <f>SUMIFS(СВЦЭМ!$C$39:$C$782,СВЦЭМ!$A$39:$A$782,$A82,СВЦЭМ!$B$39:$B$782,Q$79)+'СЕТ СН'!$H$9+СВЦЭМ!$D$10+'СЕТ СН'!$H$6-'СЕТ СН'!$H$19</f>
        <v>2083.19409473</v>
      </c>
      <c r="R82" s="36">
        <f>SUMIFS(СВЦЭМ!$C$39:$C$782,СВЦЭМ!$A$39:$A$782,$A82,СВЦЭМ!$B$39:$B$782,R$79)+'СЕТ СН'!$H$9+СВЦЭМ!$D$10+'СЕТ СН'!$H$6-'СЕТ СН'!$H$19</f>
        <v>2092.1916514300001</v>
      </c>
      <c r="S82" s="36">
        <f>SUMIFS(СВЦЭМ!$C$39:$C$782,СВЦЭМ!$A$39:$A$782,$A82,СВЦЭМ!$B$39:$B$782,S$79)+'СЕТ СН'!$H$9+СВЦЭМ!$D$10+'СЕТ СН'!$H$6-'СЕТ СН'!$H$19</f>
        <v>2072.0677533900002</v>
      </c>
      <c r="T82" s="36">
        <f>SUMIFS(СВЦЭМ!$C$39:$C$782,СВЦЭМ!$A$39:$A$782,$A82,СВЦЭМ!$B$39:$B$782,T$79)+'СЕТ СН'!$H$9+СВЦЭМ!$D$10+'СЕТ СН'!$H$6-'СЕТ СН'!$H$19</f>
        <v>2022.8101109300001</v>
      </c>
      <c r="U82" s="36">
        <f>SUMIFS(СВЦЭМ!$C$39:$C$782,СВЦЭМ!$A$39:$A$782,$A82,СВЦЭМ!$B$39:$B$782,U$79)+'СЕТ СН'!$H$9+СВЦЭМ!$D$10+'СЕТ СН'!$H$6-'СЕТ СН'!$H$19</f>
        <v>2025.6412616499999</v>
      </c>
      <c r="V82" s="36">
        <f>SUMIFS(СВЦЭМ!$C$39:$C$782,СВЦЭМ!$A$39:$A$782,$A82,СВЦЭМ!$B$39:$B$782,V$79)+'СЕТ СН'!$H$9+СВЦЭМ!$D$10+'СЕТ СН'!$H$6-'СЕТ СН'!$H$19</f>
        <v>2036.2703106900001</v>
      </c>
      <c r="W82" s="36">
        <f>SUMIFS(СВЦЭМ!$C$39:$C$782,СВЦЭМ!$A$39:$A$782,$A82,СВЦЭМ!$B$39:$B$782,W$79)+'СЕТ СН'!$H$9+СВЦЭМ!$D$10+'СЕТ СН'!$H$6-'СЕТ СН'!$H$19</f>
        <v>2061.7088936</v>
      </c>
      <c r="X82" s="36">
        <f>SUMIFS(СВЦЭМ!$C$39:$C$782,СВЦЭМ!$A$39:$A$782,$A82,СВЦЭМ!$B$39:$B$782,X$79)+'СЕТ СН'!$H$9+СВЦЭМ!$D$10+'СЕТ СН'!$H$6-'СЕТ СН'!$H$19</f>
        <v>2082.7014107</v>
      </c>
      <c r="Y82" s="36">
        <f>SUMIFS(СВЦЭМ!$C$39:$C$782,СВЦЭМ!$A$39:$A$782,$A82,СВЦЭМ!$B$39:$B$782,Y$79)+'СЕТ СН'!$H$9+СВЦЭМ!$D$10+'СЕТ СН'!$H$6-'СЕТ СН'!$H$19</f>
        <v>2107.8955490799999</v>
      </c>
    </row>
    <row r="83" spans="1:25" ht="15.75" x14ac:dyDescent="0.2">
      <c r="A83" s="35">
        <f t="shared" si="2"/>
        <v>45326</v>
      </c>
      <c r="B83" s="36">
        <f>SUMIFS(СВЦЭМ!$C$39:$C$782,СВЦЭМ!$A$39:$A$782,$A83,СВЦЭМ!$B$39:$B$782,B$79)+'СЕТ СН'!$H$9+СВЦЭМ!$D$10+'СЕТ СН'!$H$6-'СЕТ СН'!$H$19</f>
        <v>2067.2637184</v>
      </c>
      <c r="C83" s="36">
        <f>SUMIFS(СВЦЭМ!$C$39:$C$782,СВЦЭМ!$A$39:$A$782,$A83,СВЦЭМ!$B$39:$B$782,C$79)+'СЕТ СН'!$H$9+СВЦЭМ!$D$10+'СЕТ СН'!$H$6-'СЕТ СН'!$H$19</f>
        <v>2081.19243525</v>
      </c>
      <c r="D83" s="36">
        <f>SUMIFS(СВЦЭМ!$C$39:$C$782,СВЦЭМ!$A$39:$A$782,$A83,СВЦЭМ!$B$39:$B$782,D$79)+'СЕТ СН'!$H$9+СВЦЭМ!$D$10+'СЕТ СН'!$H$6-'СЕТ СН'!$H$19</f>
        <v>2096.35892754</v>
      </c>
      <c r="E83" s="36">
        <f>SUMIFS(СВЦЭМ!$C$39:$C$782,СВЦЭМ!$A$39:$A$782,$A83,СВЦЭМ!$B$39:$B$782,E$79)+'СЕТ СН'!$H$9+СВЦЭМ!$D$10+'СЕТ СН'!$H$6-'СЕТ СН'!$H$19</f>
        <v>2108.0819889600002</v>
      </c>
      <c r="F83" s="36">
        <f>SUMIFS(СВЦЭМ!$C$39:$C$782,СВЦЭМ!$A$39:$A$782,$A83,СВЦЭМ!$B$39:$B$782,F$79)+'СЕТ СН'!$H$9+СВЦЭМ!$D$10+'СЕТ СН'!$H$6-'СЕТ СН'!$H$19</f>
        <v>2102.1718157600003</v>
      </c>
      <c r="G83" s="36">
        <f>SUMIFS(СВЦЭМ!$C$39:$C$782,СВЦЭМ!$A$39:$A$782,$A83,СВЦЭМ!$B$39:$B$782,G$79)+'СЕТ СН'!$H$9+СВЦЭМ!$D$10+'СЕТ СН'!$H$6-'СЕТ СН'!$H$19</f>
        <v>2093.0906150300002</v>
      </c>
      <c r="H83" s="36">
        <f>SUMIFS(СВЦЭМ!$C$39:$C$782,СВЦЭМ!$A$39:$A$782,$A83,СВЦЭМ!$B$39:$B$782,H$79)+'СЕТ СН'!$H$9+СВЦЭМ!$D$10+'СЕТ СН'!$H$6-'СЕТ СН'!$H$19</f>
        <v>2070.90052074</v>
      </c>
      <c r="I83" s="36">
        <f>SUMIFS(СВЦЭМ!$C$39:$C$782,СВЦЭМ!$A$39:$A$782,$A83,СВЦЭМ!$B$39:$B$782,I$79)+'СЕТ СН'!$H$9+СВЦЭМ!$D$10+'СЕТ СН'!$H$6-'СЕТ СН'!$H$19</f>
        <v>2075.5564761099999</v>
      </c>
      <c r="J83" s="36">
        <f>SUMIFS(СВЦЭМ!$C$39:$C$782,СВЦЭМ!$A$39:$A$782,$A83,СВЦЭМ!$B$39:$B$782,J$79)+'СЕТ СН'!$H$9+СВЦЭМ!$D$10+'СЕТ СН'!$H$6-'СЕТ СН'!$H$19</f>
        <v>2054.43317114</v>
      </c>
      <c r="K83" s="36">
        <f>SUMIFS(СВЦЭМ!$C$39:$C$782,СВЦЭМ!$A$39:$A$782,$A83,СВЦЭМ!$B$39:$B$782,K$79)+'СЕТ СН'!$H$9+СВЦЭМ!$D$10+'СЕТ СН'!$H$6-'СЕТ СН'!$H$19</f>
        <v>2001.19320666</v>
      </c>
      <c r="L83" s="36">
        <f>SUMIFS(СВЦЭМ!$C$39:$C$782,СВЦЭМ!$A$39:$A$782,$A83,СВЦЭМ!$B$39:$B$782,L$79)+'СЕТ СН'!$H$9+СВЦЭМ!$D$10+'СЕТ СН'!$H$6-'СЕТ СН'!$H$19</f>
        <v>1967.8802758500001</v>
      </c>
      <c r="M83" s="36">
        <f>SUMIFS(СВЦЭМ!$C$39:$C$782,СВЦЭМ!$A$39:$A$782,$A83,СВЦЭМ!$B$39:$B$782,M$79)+'СЕТ СН'!$H$9+СВЦЭМ!$D$10+'СЕТ СН'!$H$6-'СЕТ СН'!$H$19</f>
        <v>1977.0000366900001</v>
      </c>
      <c r="N83" s="36">
        <f>SUMIFS(СВЦЭМ!$C$39:$C$782,СВЦЭМ!$A$39:$A$782,$A83,СВЦЭМ!$B$39:$B$782,N$79)+'СЕТ СН'!$H$9+СВЦЭМ!$D$10+'СЕТ СН'!$H$6-'СЕТ СН'!$H$19</f>
        <v>1991.0854824800001</v>
      </c>
      <c r="O83" s="36">
        <f>SUMIFS(СВЦЭМ!$C$39:$C$782,СВЦЭМ!$A$39:$A$782,$A83,СВЦЭМ!$B$39:$B$782,O$79)+'СЕТ СН'!$H$9+СВЦЭМ!$D$10+'СЕТ СН'!$H$6-'СЕТ СН'!$H$19</f>
        <v>2008.4056767</v>
      </c>
      <c r="P83" s="36">
        <f>SUMIFS(СВЦЭМ!$C$39:$C$782,СВЦЭМ!$A$39:$A$782,$A83,СВЦЭМ!$B$39:$B$782,P$79)+'СЕТ СН'!$H$9+СВЦЭМ!$D$10+'СЕТ СН'!$H$6-'СЕТ СН'!$H$19</f>
        <v>2017.45491225</v>
      </c>
      <c r="Q83" s="36">
        <f>SUMIFS(СВЦЭМ!$C$39:$C$782,СВЦЭМ!$A$39:$A$782,$A83,СВЦЭМ!$B$39:$B$782,Q$79)+'СЕТ СН'!$H$9+СВЦЭМ!$D$10+'СЕТ СН'!$H$6-'СЕТ СН'!$H$19</f>
        <v>2041.22024405</v>
      </c>
      <c r="R83" s="36">
        <f>SUMIFS(СВЦЭМ!$C$39:$C$782,СВЦЭМ!$A$39:$A$782,$A83,СВЦЭМ!$B$39:$B$782,R$79)+'СЕТ СН'!$H$9+СВЦЭМ!$D$10+'СЕТ СН'!$H$6-'СЕТ СН'!$H$19</f>
        <v>2033.0807282400001</v>
      </c>
      <c r="S83" s="36">
        <f>SUMIFS(СВЦЭМ!$C$39:$C$782,СВЦЭМ!$A$39:$A$782,$A83,СВЦЭМ!$B$39:$B$782,S$79)+'СЕТ СН'!$H$9+СВЦЭМ!$D$10+'СЕТ СН'!$H$6-'СЕТ СН'!$H$19</f>
        <v>2008.17541121</v>
      </c>
      <c r="T83" s="36">
        <f>SUMIFS(СВЦЭМ!$C$39:$C$782,СВЦЭМ!$A$39:$A$782,$A83,СВЦЭМ!$B$39:$B$782,T$79)+'СЕТ СН'!$H$9+СВЦЭМ!$D$10+'СЕТ СН'!$H$6-'СЕТ СН'!$H$19</f>
        <v>1958.7330668</v>
      </c>
      <c r="U83" s="36">
        <f>SUMIFS(СВЦЭМ!$C$39:$C$782,СВЦЭМ!$A$39:$A$782,$A83,СВЦЭМ!$B$39:$B$782,U$79)+'СЕТ СН'!$H$9+СВЦЭМ!$D$10+'СЕТ СН'!$H$6-'СЕТ СН'!$H$19</f>
        <v>1946.92101303</v>
      </c>
      <c r="V83" s="36">
        <f>SUMIFS(СВЦЭМ!$C$39:$C$782,СВЦЭМ!$A$39:$A$782,$A83,СВЦЭМ!$B$39:$B$782,V$79)+'СЕТ СН'!$H$9+СВЦЭМ!$D$10+'СЕТ СН'!$H$6-'СЕТ СН'!$H$19</f>
        <v>1965.3507703400001</v>
      </c>
      <c r="W83" s="36">
        <f>SUMIFS(СВЦЭМ!$C$39:$C$782,СВЦЭМ!$A$39:$A$782,$A83,СВЦЭМ!$B$39:$B$782,W$79)+'СЕТ СН'!$H$9+СВЦЭМ!$D$10+'СЕТ СН'!$H$6-'СЕТ СН'!$H$19</f>
        <v>1978.1797587400001</v>
      </c>
      <c r="X83" s="36">
        <f>SUMIFS(СВЦЭМ!$C$39:$C$782,СВЦЭМ!$A$39:$A$782,$A83,СВЦЭМ!$B$39:$B$782,X$79)+'СЕТ СН'!$H$9+СВЦЭМ!$D$10+'СЕТ СН'!$H$6-'СЕТ СН'!$H$19</f>
        <v>1999.58048904</v>
      </c>
      <c r="Y83" s="36">
        <f>SUMIFS(СВЦЭМ!$C$39:$C$782,СВЦЭМ!$A$39:$A$782,$A83,СВЦЭМ!$B$39:$B$782,Y$79)+'СЕТ СН'!$H$9+СВЦЭМ!$D$10+'СЕТ СН'!$H$6-'СЕТ СН'!$H$19</f>
        <v>2024.1427979800001</v>
      </c>
    </row>
    <row r="84" spans="1:25" ht="15.75" x14ac:dyDescent="0.2">
      <c r="A84" s="35">
        <f t="shared" si="2"/>
        <v>45327</v>
      </c>
      <c r="B84" s="36">
        <f>SUMIFS(СВЦЭМ!$C$39:$C$782,СВЦЭМ!$A$39:$A$782,$A84,СВЦЭМ!$B$39:$B$782,B$79)+'СЕТ СН'!$H$9+СВЦЭМ!$D$10+'СЕТ СН'!$H$6-'СЕТ СН'!$H$19</f>
        <v>2116.62717372</v>
      </c>
      <c r="C84" s="36">
        <f>SUMIFS(СВЦЭМ!$C$39:$C$782,СВЦЭМ!$A$39:$A$782,$A84,СВЦЭМ!$B$39:$B$782,C$79)+'СЕТ СН'!$H$9+СВЦЭМ!$D$10+'СЕТ СН'!$H$6-'СЕТ СН'!$H$19</f>
        <v>2192.24576557</v>
      </c>
      <c r="D84" s="36">
        <f>SUMIFS(СВЦЭМ!$C$39:$C$782,СВЦЭМ!$A$39:$A$782,$A84,СВЦЭМ!$B$39:$B$782,D$79)+'СЕТ СН'!$H$9+СВЦЭМ!$D$10+'СЕТ СН'!$H$6-'СЕТ СН'!$H$19</f>
        <v>2236.0851872200001</v>
      </c>
      <c r="E84" s="36">
        <f>SUMIFS(СВЦЭМ!$C$39:$C$782,СВЦЭМ!$A$39:$A$782,$A84,СВЦЭМ!$B$39:$B$782,E$79)+'СЕТ СН'!$H$9+СВЦЭМ!$D$10+'СЕТ СН'!$H$6-'СЕТ СН'!$H$19</f>
        <v>2245.9510421200002</v>
      </c>
      <c r="F84" s="36">
        <f>SUMIFS(СВЦЭМ!$C$39:$C$782,СВЦЭМ!$A$39:$A$782,$A84,СВЦЭМ!$B$39:$B$782,F$79)+'СЕТ СН'!$H$9+СВЦЭМ!$D$10+'СЕТ СН'!$H$6-'СЕТ СН'!$H$19</f>
        <v>2234.2074190500002</v>
      </c>
      <c r="G84" s="36">
        <f>SUMIFS(СВЦЭМ!$C$39:$C$782,СВЦЭМ!$A$39:$A$782,$A84,СВЦЭМ!$B$39:$B$782,G$79)+'СЕТ СН'!$H$9+СВЦЭМ!$D$10+'СЕТ СН'!$H$6-'СЕТ СН'!$H$19</f>
        <v>2237.9133308700002</v>
      </c>
      <c r="H84" s="36">
        <f>SUMIFS(СВЦЭМ!$C$39:$C$782,СВЦЭМ!$A$39:$A$782,$A84,СВЦЭМ!$B$39:$B$782,H$79)+'СЕТ СН'!$H$9+СВЦЭМ!$D$10+'СЕТ СН'!$H$6-'СЕТ СН'!$H$19</f>
        <v>2180.3288501900001</v>
      </c>
      <c r="I84" s="36">
        <f>SUMIFS(СВЦЭМ!$C$39:$C$782,СВЦЭМ!$A$39:$A$782,$A84,СВЦЭМ!$B$39:$B$782,I$79)+'СЕТ СН'!$H$9+СВЦЭМ!$D$10+'СЕТ СН'!$H$6-'СЕТ СН'!$H$19</f>
        <v>2120.3164153100001</v>
      </c>
      <c r="J84" s="36">
        <f>SUMIFS(СВЦЭМ!$C$39:$C$782,СВЦЭМ!$A$39:$A$782,$A84,СВЦЭМ!$B$39:$B$782,J$79)+'СЕТ СН'!$H$9+СВЦЭМ!$D$10+'СЕТ СН'!$H$6-'СЕТ СН'!$H$19</f>
        <v>2084.2167177400001</v>
      </c>
      <c r="K84" s="36">
        <f>SUMIFS(СВЦЭМ!$C$39:$C$782,СВЦЭМ!$A$39:$A$782,$A84,СВЦЭМ!$B$39:$B$782,K$79)+'СЕТ СН'!$H$9+СВЦЭМ!$D$10+'СЕТ СН'!$H$6-'СЕТ СН'!$H$19</f>
        <v>2044.94414026</v>
      </c>
      <c r="L84" s="36">
        <f>SUMIFS(СВЦЭМ!$C$39:$C$782,СВЦЭМ!$A$39:$A$782,$A84,СВЦЭМ!$B$39:$B$782,L$79)+'СЕТ СН'!$H$9+СВЦЭМ!$D$10+'СЕТ СН'!$H$6-'СЕТ СН'!$H$19</f>
        <v>2040.5431584600001</v>
      </c>
      <c r="M84" s="36">
        <f>SUMIFS(СВЦЭМ!$C$39:$C$782,СВЦЭМ!$A$39:$A$782,$A84,СВЦЭМ!$B$39:$B$782,M$79)+'СЕТ СН'!$H$9+СВЦЭМ!$D$10+'СЕТ СН'!$H$6-'СЕТ СН'!$H$19</f>
        <v>2062.9107283600001</v>
      </c>
      <c r="N84" s="36">
        <f>SUMIFS(СВЦЭМ!$C$39:$C$782,СВЦЭМ!$A$39:$A$782,$A84,СВЦЭМ!$B$39:$B$782,N$79)+'СЕТ СН'!$H$9+СВЦЭМ!$D$10+'СЕТ СН'!$H$6-'СЕТ СН'!$H$19</f>
        <v>2075.7387805100002</v>
      </c>
      <c r="O84" s="36">
        <f>SUMIFS(СВЦЭМ!$C$39:$C$782,СВЦЭМ!$A$39:$A$782,$A84,СВЦЭМ!$B$39:$B$782,O$79)+'СЕТ СН'!$H$9+СВЦЭМ!$D$10+'СЕТ СН'!$H$6-'СЕТ СН'!$H$19</f>
        <v>2089.0338928900001</v>
      </c>
      <c r="P84" s="36">
        <f>SUMIFS(СВЦЭМ!$C$39:$C$782,СВЦЭМ!$A$39:$A$782,$A84,СВЦЭМ!$B$39:$B$782,P$79)+'СЕТ СН'!$H$9+СВЦЭМ!$D$10+'СЕТ СН'!$H$6-'СЕТ СН'!$H$19</f>
        <v>2102.7090501600001</v>
      </c>
      <c r="Q84" s="36">
        <f>SUMIFS(СВЦЭМ!$C$39:$C$782,СВЦЭМ!$A$39:$A$782,$A84,СВЦЭМ!$B$39:$B$782,Q$79)+'СЕТ СН'!$H$9+СВЦЭМ!$D$10+'СЕТ СН'!$H$6-'СЕТ СН'!$H$19</f>
        <v>2115.5929433400001</v>
      </c>
      <c r="R84" s="36">
        <f>SUMIFS(СВЦЭМ!$C$39:$C$782,СВЦЭМ!$A$39:$A$782,$A84,СВЦЭМ!$B$39:$B$782,R$79)+'СЕТ СН'!$H$9+СВЦЭМ!$D$10+'СЕТ СН'!$H$6-'СЕТ СН'!$H$19</f>
        <v>2119.5697096600002</v>
      </c>
      <c r="S84" s="36">
        <f>SUMIFS(СВЦЭМ!$C$39:$C$782,СВЦЭМ!$A$39:$A$782,$A84,СВЦЭМ!$B$39:$B$782,S$79)+'СЕТ СН'!$H$9+СВЦЭМ!$D$10+'СЕТ СН'!$H$6-'СЕТ СН'!$H$19</f>
        <v>2107.1157456600004</v>
      </c>
      <c r="T84" s="36">
        <f>SUMIFS(СВЦЭМ!$C$39:$C$782,СВЦЭМ!$A$39:$A$782,$A84,СВЦЭМ!$B$39:$B$782,T$79)+'СЕТ СН'!$H$9+СВЦЭМ!$D$10+'СЕТ СН'!$H$6-'СЕТ СН'!$H$19</f>
        <v>2056.2461321999999</v>
      </c>
      <c r="U84" s="36">
        <f>SUMIFS(СВЦЭМ!$C$39:$C$782,СВЦЭМ!$A$39:$A$782,$A84,СВЦЭМ!$B$39:$B$782,U$79)+'СЕТ СН'!$H$9+СВЦЭМ!$D$10+'СЕТ СН'!$H$6-'СЕТ СН'!$H$19</f>
        <v>2051.1614742700003</v>
      </c>
      <c r="V84" s="36">
        <f>SUMIFS(СВЦЭМ!$C$39:$C$782,СВЦЭМ!$A$39:$A$782,$A84,СВЦЭМ!$B$39:$B$782,V$79)+'СЕТ СН'!$H$9+СВЦЭМ!$D$10+'СЕТ СН'!$H$6-'СЕТ СН'!$H$19</f>
        <v>2065.4057145100001</v>
      </c>
      <c r="W84" s="36">
        <f>SUMIFS(СВЦЭМ!$C$39:$C$782,СВЦЭМ!$A$39:$A$782,$A84,СВЦЭМ!$B$39:$B$782,W$79)+'СЕТ СН'!$H$9+СВЦЭМ!$D$10+'СЕТ СН'!$H$6-'СЕТ СН'!$H$19</f>
        <v>2088.8486199500003</v>
      </c>
      <c r="X84" s="36">
        <f>SUMIFS(СВЦЭМ!$C$39:$C$782,СВЦЭМ!$A$39:$A$782,$A84,СВЦЭМ!$B$39:$B$782,X$79)+'СЕТ СН'!$H$9+СВЦЭМ!$D$10+'СЕТ СН'!$H$6-'СЕТ СН'!$H$19</f>
        <v>2124.4451696800002</v>
      </c>
      <c r="Y84" s="36">
        <f>SUMIFS(СВЦЭМ!$C$39:$C$782,СВЦЭМ!$A$39:$A$782,$A84,СВЦЭМ!$B$39:$B$782,Y$79)+'СЕТ СН'!$H$9+СВЦЭМ!$D$10+'СЕТ СН'!$H$6-'СЕТ СН'!$H$19</f>
        <v>2147.4330543599999</v>
      </c>
    </row>
    <row r="85" spans="1:25" ht="15.75" x14ac:dyDescent="0.2">
      <c r="A85" s="35">
        <f t="shared" si="2"/>
        <v>45328</v>
      </c>
      <c r="B85" s="36">
        <f>SUMIFS(СВЦЭМ!$C$39:$C$782,СВЦЭМ!$A$39:$A$782,$A85,СВЦЭМ!$B$39:$B$782,B$79)+'СЕТ СН'!$H$9+СВЦЭМ!$D$10+'СЕТ СН'!$H$6-'СЕТ СН'!$H$19</f>
        <v>2230.47780216</v>
      </c>
      <c r="C85" s="36">
        <f>SUMIFS(СВЦЭМ!$C$39:$C$782,СВЦЭМ!$A$39:$A$782,$A85,СВЦЭМ!$B$39:$B$782,C$79)+'СЕТ СН'!$H$9+СВЦЭМ!$D$10+'СЕТ СН'!$H$6-'СЕТ СН'!$H$19</f>
        <v>2268.7749129100002</v>
      </c>
      <c r="D85" s="36">
        <f>SUMIFS(СВЦЭМ!$C$39:$C$782,СВЦЭМ!$A$39:$A$782,$A85,СВЦЭМ!$B$39:$B$782,D$79)+'СЕТ СН'!$H$9+СВЦЭМ!$D$10+'СЕТ СН'!$H$6-'СЕТ СН'!$H$19</f>
        <v>2343.2562077799998</v>
      </c>
      <c r="E85" s="36">
        <f>SUMIFS(СВЦЭМ!$C$39:$C$782,СВЦЭМ!$A$39:$A$782,$A85,СВЦЭМ!$B$39:$B$782,E$79)+'СЕТ СН'!$H$9+СВЦЭМ!$D$10+'СЕТ СН'!$H$6-'СЕТ СН'!$H$19</f>
        <v>2393.22615283</v>
      </c>
      <c r="F85" s="36">
        <f>SUMIFS(СВЦЭМ!$C$39:$C$782,СВЦЭМ!$A$39:$A$782,$A85,СВЦЭМ!$B$39:$B$782,F$79)+'СЕТ СН'!$H$9+СВЦЭМ!$D$10+'СЕТ СН'!$H$6-'СЕТ СН'!$H$19</f>
        <v>2400.13167277</v>
      </c>
      <c r="G85" s="36">
        <f>SUMIFS(СВЦЭМ!$C$39:$C$782,СВЦЭМ!$A$39:$A$782,$A85,СВЦЭМ!$B$39:$B$782,G$79)+'СЕТ СН'!$H$9+СВЦЭМ!$D$10+'СЕТ СН'!$H$6-'СЕТ СН'!$H$19</f>
        <v>2394.7023607900001</v>
      </c>
      <c r="H85" s="36">
        <f>SUMIFS(СВЦЭМ!$C$39:$C$782,СВЦЭМ!$A$39:$A$782,$A85,СВЦЭМ!$B$39:$B$782,H$79)+'СЕТ СН'!$H$9+СВЦЭМ!$D$10+'СЕТ СН'!$H$6-'СЕТ СН'!$H$19</f>
        <v>2325.5841755299998</v>
      </c>
      <c r="I85" s="36">
        <f>SUMIFS(СВЦЭМ!$C$39:$C$782,СВЦЭМ!$A$39:$A$782,$A85,СВЦЭМ!$B$39:$B$782,I$79)+'СЕТ СН'!$H$9+СВЦЭМ!$D$10+'СЕТ СН'!$H$6-'СЕТ СН'!$H$19</f>
        <v>2284.88652073</v>
      </c>
      <c r="J85" s="36">
        <f>SUMIFS(СВЦЭМ!$C$39:$C$782,СВЦЭМ!$A$39:$A$782,$A85,СВЦЭМ!$B$39:$B$782,J$79)+'СЕТ СН'!$H$9+СВЦЭМ!$D$10+'СЕТ СН'!$H$6-'СЕТ СН'!$H$19</f>
        <v>2255.0207652500003</v>
      </c>
      <c r="K85" s="36">
        <f>SUMIFS(СВЦЭМ!$C$39:$C$782,СВЦЭМ!$A$39:$A$782,$A85,СВЦЭМ!$B$39:$B$782,K$79)+'СЕТ СН'!$H$9+СВЦЭМ!$D$10+'СЕТ СН'!$H$6-'СЕТ СН'!$H$19</f>
        <v>2231.5154909299999</v>
      </c>
      <c r="L85" s="36">
        <f>SUMIFS(СВЦЭМ!$C$39:$C$782,СВЦЭМ!$A$39:$A$782,$A85,СВЦЭМ!$B$39:$B$782,L$79)+'СЕТ СН'!$H$9+СВЦЭМ!$D$10+'СЕТ СН'!$H$6-'СЕТ СН'!$H$19</f>
        <v>2222.3302040900003</v>
      </c>
      <c r="M85" s="36">
        <f>SUMIFS(СВЦЭМ!$C$39:$C$782,СВЦЭМ!$A$39:$A$782,$A85,СВЦЭМ!$B$39:$B$782,M$79)+'СЕТ СН'!$H$9+СВЦЭМ!$D$10+'СЕТ СН'!$H$6-'СЕТ СН'!$H$19</f>
        <v>2247.7643805900002</v>
      </c>
      <c r="N85" s="36">
        <f>SUMIFS(СВЦЭМ!$C$39:$C$782,СВЦЭМ!$A$39:$A$782,$A85,СВЦЭМ!$B$39:$B$782,N$79)+'СЕТ СН'!$H$9+СВЦЭМ!$D$10+'СЕТ СН'!$H$6-'СЕТ СН'!$H$19</f>
        <v>2258.9120233000003</v>
      </c>
      <c r="O85" s="36">
        <f>SUMIFS(СВЦЭМ!$C$39:$C$782,СВЦЭМ!$A$39:$A$782,$A85,СВЦЭМ!$B$39:$B$782,O$79)+'СЕТ СН'!$H$9+СВЦЭМ!$D$10+'СЕТ СН'!$H$6-'СЕТ СН'!$H$19</f>
        <v>2265.9448463999997</v>
      </c>
      <c r="P85" s="36">
        <f>SUMIFS(СВЦЭМ!$C$39:$C$782,СВЦЭМ!$A$39:$A$782,$A85,СВЦЭМ!$B$39:$B$782,P$79)+'СЕТ СН'!$H$9+СВЦЭМ!$D$10+'СЕТ СН'!$H$6-'СЕТ СН'!$H$19</f>
        <v>2277.4784933299998</v>
      </c>
      <c r="Q85" s="36">
        <f>SUMIFS(СВЦЭМ!$C$39:$C$782,СВЦЭМ!$A$39:$A$782,$A85,СВЦЭМ!$B$39:$B$782,Q$79)+'СЕТ СН'!$H$9+СВЦЭМ!$D$10+'СЕТ СН'!$H$6-'СЕТ СН'!$H$19</f>
        <v>2295.1655613200001</v>
      </c>
      <c r="R85" s="36">
        <f>SUMIFS(СВЦЭМ!$C$39:$C$782,СВЦЭМ!$A$39:$A$782,$A85,СВЦЭМ!$B$39:$B$782,R$79)+'СЕТ СН'!$H$9+СВЦЭМ!$D$10+'СЕТ СН'!$H$6-'СЕТ СН'!$H$19</f>
        <v>2309.2267191199999</v>
      </c>
      <c r="S85" s="36">
        <f>SUMIFS(СВЦЭМ!$C$39:$C$782,СВЦЭМ!$A$39:$A$782,$A85,СВЦЭМ!$B$39:$B$782,S$79)+'СЕТ СН'!$H$9+СВЦЭМ!$D$10+'СЕТ СН'!$H$6-'СЕТ СН'!$H$19</f>
        <v>2278.1142436499999</v>
      </c>
      <c r="T85" s="36">
        <f>SUMIFS(СВЦЭМ!$C$39:$C$782,СВЦЭМ!$A$39:$A$782,$A85,СВЦЭМ!$B$39:$B$782,T$79)+'СЕТ СН'!$H$9+СВЦЭМ!$D$10+'СЕТ СН'!$H$6-'СЕТ СН'!$H$19</f>
        <v>2225.2995163400001</v>
      </c>
      <c r="U85" s="36">
        <f>SUMIFS(СВЦЭМ!$C$39:$C$782,СВЦЭМ!$A$39:$A$782,$A85,СВЦЭМ!$B$39:$B$782,U$79)+'СЕТ СН'!$H$9+СВЦЭМ!$D$10+'СЕТ СН'!$H$6-'СЕТ СН'!$H$19</f>
        <v>2234.27480143</v>
      </c>
      <c r="V85" s="36">
        <f>SUMIFS(СВЦЭМ!$C$39:$C$782,СВЦЭМ!$A$39:$A$782,$A85,СВЦЭМ!$B$39:$B$782,V$79)+'СЕТ СН'!$H$9+СВЦЭМ!$D$10+'СЕТ СН'!$H$6-'СЕТ СН'!$H$19</f>
        <v>2247.4147163800003</v>
      </c>
      <c r="W85" s="36">
        <f>SUMIFS(СВЦЭМ!$C$39:$C$782,СВЦЭМ!$A$39:$A$782,$A85,СВЦЭМ!$B$39:$B$782,W$79)+'СЕТ СН'!$H$9+СВЦЭМ!$D$10+'СЕТ СН'!$H$6-'СЕТ СН'!$H$19</f>
        <v>2267.0572379300002</v>
      </c>
      <c r="X85" s="36">
        <f>SUMIFS(СВЦЭМ!$C$39:$C$782,СВЦЭМ!$A$39:$A$782,$A85,СВЦЭМ!$B$39:$B$782,X$79)+'СЕТ СН'!$H$9+СВЦЭМ!$D$10+'СЕТ СН'!$H$6-'СЕТ СН'!$H$19</f>
        <v>2308.9142441700001</v>
      </c>
      <c r="Y85" s="36">
        <f>SUMIFS(СВЦЭМ!$C$39:$C$782,СВЦЭМ!$A$39:$A$782,$A85,СВЦЭМ!$B$39:$B$782,Y$79)+'СЕТ СН'!$H$9+СВЦЭМ!$D$10+'СЕТ СН'!$H$6-'СЕТ СН'!$H$19</f>
        <v>2327.9299821700001</v>
      </c>
    </row>
    <row r="86" spans="1:25" ht="15.75" x14ac:dyDescent="0.2">
      <c r="A86" s="35">
        <f t="shared" si="2"/>
        <v>45329</v>
      </c>
      <c r="B86" s="36">
        <f>SUMIFS(СВЦЭМ!$C$39:$C$782,СВЦЭМ!$A$39:$A$782,$A86,СВЦЭМ!$B$39:$B$782,B$79)+'СЕТ СН'!$H$9+СВЦЭМ!$D$10+'СЕТ СН'!$H$6-'СЕТ СН'!$H$19</f>
        <v>2354.3577303400002</v>
      </c>
      <c r="C86" s="36">
        <f>SUMIFS(СВЦЭМ!$C$39:$C$782,СВЦЭМ!$A$39:$A$782,$A86,СВЦЭМ!$B$39:$B$782,C$79)+'СЕТ СН'!$H$9+СВЦЭМ!$D$10+'СЕТ СН'!$H$6-'СЕТ СН'!$H$19</f>
        <v>2411.5938457900002</v>
      </c>
      <c r="D86" s="36">
        <f>SUMIFS(СВЦЭМ!$C$39:$C$782,СВЦЭМ!$A$39:$A$782,$A86,СВЦЭМ!$B$39:$B$782,D$79)+'СЕТ СН'!$H$9+СВЦЭМ!$D$10+'СЕТ СН'!$H$6-'СЕТ СН'!$H$19</f>
        <v>2467.10015948</v>
      </c>
      <c r="E86" s="36">
        <f>SUMIFS(СВЦЭМ!$C$39:$C$782,СВЦЭМ!$A$39:$A$782,$A86,СВЦЭМ!$B$39:$B$782,E$79)+'СЕТ СН'!$H$9+СВЦЭМ!$D$10+'СЕТ СН'!$H$6-'СЕТ СН'!$H$19</f>
        <v>2514.3891347499998</v>
      </c>
      <c r="F86" s="36">
        <f>SUMIFS(СВЦЭМ!$C$39:$C$782,СВЦЭМ!$A$39:$A$782,$A86,СВЦЭМ!$B$39:$B$782,F$79)+'СЕТ СН'!$H$9+СВЦЭМ!$D$10+'СЕТ СН'!$H$6-'СЕТ СН'!$H$19</f>
        <v>2490.8393591399999</v>
      </c>
      <c r="G86" s="36">
        <f>SUMIFS(СВЦЭМ!$C$39:$C$782,СВЦЭМ!$A$39:$A$782,$A86,СВЦЭМ!$B$39:$B$782,G$79)+'СЕТ СН'!$H$9+СВЦЭМ!$D$10+'СЕТ СН'!$H$6-'СЕТ СН'!$H$19</f>
        <v>2462.8336395199999</v>
      </c>
      <c r="H86" s="36">
        <f>SUMIFS(СВЦЭМ!$C$39:$C$782,СВЦЭМ!$A$39:$A$782,$A86,СВЦЭМ!$B$39:$B$782,H$79)+'СЕТ СН'!$H$9+СВЦЭМ!$D$10+'СЕТ СН'!$H$6-'СЕТ СН'!$H$19</f>
        <v>2400.3571190900002</v>
      </c>
      <c r="I86" s="36">
        <f>SUMIFS(СВЦЭМ!$C$39:$C$782,СВЦЭМ!$A$39:$A$782,$A86,СВЦЭМ!$B$39:$B$782,I$79)+'СЕТ СН'!$H$9+СВЦЭМ!$D$10+'СЕТ СН'!$H$6-'СЕТ СН'!$H$19</f>
        <v>2355.22367927</v>
      </c>
      <c r="J86" s="36">
        <f>SUMIFS(СВЦЭМ!$C$39:$C$782,СВЦЭМ!$A$39:$A$782,$A86,СВЦЭМ!$B$39:$B$782,J$79)+'СЕТ СН'!$H$9+СВЦЭМ!$D$10+'СЕТ СН'!$H$6-'СЕТ СН'!$H$19</f>
        <v>2330.07520488</v>
      </c>
      <c r="K86" s="36">
        <f>SUMIFS(СВЦЭМ!$C$39:$C$782,СВЦЭМ!$A$39:$A$782,$A86,СВЦЭМ!$B$39:$B$782,K$79)+'СЕТ СН'!$H$9+СВЦЭМ!$D$10+'СЕТ СН'!$H$6-'СЕТ СН'!$H$19</f>
        <v>2297.5107708400001</v>
      </c>
      <c r="L86" s="36">
        <f>SUMIFS(СВЦЭМ!$C$39:$C$782,СВЦЭМ!$A$39:$A$782,$A86,СВЦЭМ!$B$39:$B$782,L$79)+'СЕТ СН'!$H$9+СВЦЭМ!$D$10+'СЕТ СН'!$H$6-'СЕТ СН'!$H$19</f>
        <v>2286.7903009900001</v>
      </c>
      <c r="M86" s="36">
        <f>SUMIFS(СВЦЭМ!$C$39:$C$782,СВЦЭМ!$A$39:$A$782,$A86,СВЦЭМ!$B$39:$B$782,M$79)+'СЕТ СН'!$H$9+СВЦЭМ!$D$10+'СЕТ СН'!$H$6-'СЕТ СН'!$H$19</f>
        <v>2317.8214035400001</v>
      </c>
      <c r="N86" s="36">
        <f>SUMIFS(СВЦЭМ!$C$39:$C$782,СВЦЭМ!$A$39:$A$782,$A86,СВЦЭМ!$B$39:$B$782,N$79)+'СЕТ СН'!$H$9+СВЦЭМ!$D$10+'СЕТ СН'!$H$6-'СЕТ СН'!$H$19</f>
        <v>2320.26349458</v>
      </c>
      <c r="O86" s="36">
        <f>SUMIFS(СВЦЭМ!$C$39:$C$782,СВЦЭМ!$A$39:$A$782,$A86,СВЦЭМ!$B$39:$B$782,O$79)+'СЕТ СН'!$H$9+СВЦЭМ!$D$10+'СЕТ СН'!$H$6-'СЕТ СН'!$H$19</f>
        <v>2334.58778717</v>
      </c>
      <c r="P86" s="36">
        <f>SUMIFS(СВЦЭМ!$C$39:$C$782,СВЦЭМ!$A$39:$A$782,$A86,СВЦЭМ!$B$39:$B$782,P$79)+'СЕТ СН'!$H$9+СВЦЭМ!$D$10+'СЕТ СН'!$H$6-'СЕТ СН'!$H$19</f>
        <v>2357.2192992</v>
      </c>
      <c r="Q86" s="36">
        <f>SUMIFS(СВЦЭМ!$C$39:$C$782,СВЦЭМ!$A$39:$A$782,$A86,СВЦЭМ!$B$39:$B$782,Q$79)+'СЕТ СН'!$H$9+СВЦЭМ!$D$10+'СЕТ СН'!$H$6-'СЕТ СН'!$H$19</f>
        <v>2376.2620689400001</v>
      </c>
      <c r="R86" s="36">
        <f>SUMIFS(СВЦЭМ!$C$39:$C$782,СВЦЭМ!$A$39:$A$782,$A86,СВЦЭМ!$B$39:$B$782,R$79)+'СЕТ СН'!$H$9+СВЦЭМ!$D$10+'СЕТ СН'!$H$6-'СЕТ СН'!$H$19</f>
        <v>2391.3272804399999</v>
      </c>
      <c r="S86" s="36">
        <f>SUMIFS(СВЦЭМ!$C$39:$C$782,СВЦЭМ!$A$39:$A$782,$A86,СВЦЭМ!$B$39:$B$782,S$79)+'СЕТ СН'!$H$9+СВЦЭМ!$D$10+'СЕТ СН'!$H$6-'СЕТ СН'!$H$19</f>
        <v>2380.68059176</v>
      </c>
      <c r="T86" s="36">
        <f>SUMIFS(СВЦЭМ!$C$39:$C$782,СВЦЭМ!$A$39:$A$782,$A86,СВЦЭМ!$B$39:$B$782,T$79)+'СЕТ СН'!$H$9+СВЦЭМ!$D$10+'СЕТ СН'!$H$6-'СЕТ СН'!$H$19</f>
        <v>2324.82882612</v>
      </c>
      <c r="U86" s="36">
        <f>SUMIFS(СВЦЭМ!$C$39:$C$782,СВЦЭМ!$A$39:$A$782,$A86,СВЦЭМ!$B$39:$B$782,U$79)+'СЕТ СН'!$H$9+СВЦЭМ!$D$10+'СЕТ СН'!$H$6-'СЕТ СН'!$H$19</f>
        <v>2323.5328856300002</v>
      </c>
      <c r="V86" s="36">
        <f>SUMIFS(СВЦЭМ!$C$39:$C$782,СВЦЭМ!$A$39:$A$782,$A86,СВЦЭМ!$B$39:$B$782,V$79)+'СЕТ СН'!$H$9+СВЦЭМ!$D$10+'СЕТ СН'!$H$6-'СЕТ СН'!$H$19</f>
        <v>2326.8608742500001</v>
      </c>
      <c r="W86" s="36">
        <f>SUMIFS(СВЦЭМ!$C$39:$C$782,СВЦЭМ!$A$39:$A$782,$A86,СВЦЭМ!$B$39:$B$782,W$79)+'СЕТ СН'!$H$9+СВЦЭМ!$D$10+'СЕТ СН'!$H$6-'СЕТ СН'!$H$19</f>
        <v>2343.33903779</v>
      </c>
      <c r="X86" s="36">
        <f>SUMIFS(СВЦЭМ!$C$39:$C$782,СВЦЭМ!$A$39:$A$782,$A86,СВЦЭМ!$B$39:$B$782,X$79)+'СЕТ СН'!$H$9+СВЦЭМ!$D$10+'СЕТ СН'!$H$6-'СЕТ СН'!$H$19</f>
        <v>2372.9890807299998</v>
      </c>
      <c r="Y86" s="36">
        <f>SUMIFS(СВЦЭМ!$C$39:$C$782,СВЦЭМ!$A$39:$A$782,$A86,СВЦЭМ!$B$39:$B$782,Y$79)+'СЕТ СН'!$H$9+СВЦЭМ!$D$10+'СЕТ СН'!$H$6-'СЕТ СН'!$H$19</f>
        <v>2391.1185849600001</v>
      </c>
    </row>
    <row r="87" spans="1:25" ht="15.75" x14ac:dyDescent="0.2">
      <c r="A87" s="35">
        <f t="shared" si="2"/>
        <v>45330</v>
      </c>
      <c r="B87" s="36">
        <f>SUMIFS(СВЦЭМ!$C$39:$C$782,СВЦЭМ!$A$39:$A$782,$A87,СВЦЭМ!$B$39:$B$782,B$79)+'СЕТ СН'!$H$9+СВЦЭМ!$D$10+'СЕТ СН'!$H$6-'СЕТ СН'!$H$19</f>
        <v>2453.9508303000002</v>
      </c>
      <c r="C87" s="36">
        <f>SUMIFS(СВЦЭМ!$C$39:$C$782,СВЦЭМ!$A$39:$A$782,$A87,СВЦЭМ!$B$39:$B$782,C$79)+'СЕТ СН'!$H$9+СВЦЭМ!$D$10+'СЕТ СН'!$H$6-'СЕТ СН'!$H$19</f>
        <v>2492.7509817999999</v>
      </c>
      <c r="D87" s="36">
        <f>SUMIFS(СВЦЭМ!$C$39:$C$782,СВЦЭМ!$A$39:$A$782,$A87,СВЦЭМ!$B$39:$B$782,D$79)+'СЕТ СН'!$H$9+СВЦЭМ!$D$10+'СЕТ СН'!$H$6-'СЕТ СН'!$H$19</f>
        <v>2455.7560057599999</v>
      </c>
      <c r="E87" s="36">
        <f>SUMIFS(СВЦЭМ!$C$39:$C$782,СВЦЭМ!$A$39:$A$782,$A87,СВЦЭМ!$B$39:$B$782,E$79)+'СЕТ СН'!$H$9+СВЦЭМ!$D$10+'СЕТ СН'!$H$6-'СЕТ СН'!$H$19</f>
        <v>2462.4364359199999</v>
      </c>
      <c r="F87" s="36">
        <f>SUMIFS(СВЦЭМ!$C$39:$C$782,СВЦЭМ!$A$39:$A$782,$A87,СВЦЭМ!$B$39:$B$782,F$79)+'СЕТ СН'!$H$9+СВЦЭМ!$D$10+'СЕТ СН'!$H$6-'СЕТ СН'!$H$19</f>
        <v>2431.93644847</v>
      </c>
      <c r="G87" s="36">
        <f>SUMIFS(СВЦЭМ!$C$39:$C$782,СВЦЭМ!$A$39:$A$782,$A87,СВЦЭМ!$B$39:$B$782,G$79)+'СЕТ СН'!$H$9+СВЦЭМ!$D$10+'СЕТ СН'!$H$6-'СЕТ СН'!$H$19</f>
        <v>2416.6164365</v>
      </c>
      <c r="H87" s="36">
        <f>SUMIFS(СВЦЭМ!$C$39:$C$782,СВЦЭМ!$A$39:$A$782,$A87,СВЦЭМ!$B$39:$B$782,H$79)+'СЕТ СН'!$H$9+СВЦЭМ!$D$10+'СЕТ СН'!$H$6-'СЕТ СН'!$H$19</f>
        <v>2381.9355182099998</v>
      </c>
      <c r="I87" s="36">
        <f>SUMIFS(СВЦЭМ!$C$39:$C$782,СВЦЭМ!$A$39:$A$782,$A87,СВЦЭМ!$B$39:$B$782,I$79)+'СЕТ СН'!$H$9+СВЦЭМ!$D$10+'СЕТ СН'!$H$6-'СЕТ СН'!$H$19</f>
        <v>2307.7506933100003</v>
      </c>
      <c r="J87" s="36">
        <f>SUMIFS(СВЦЭМ!$C$39:$C$782,СВЦЭМ!$A$39:$A$782,$A87,СВЦЭМ!$B$39:$B$782,J$79)+'СЕТ СН'!$H$9+СВЦЭМ!$D$10+'СЕТ СН'!$H$6-'СЕТ СН'!$H$19</f>
        <v>2299.7858670099999</v>
      </c>
      <c r="K87" s="36">
        <f>SUMIFS(СВЦЭМ!$C$39:$C$782,СВЦЭМ!$A$39:$A$782,$A87,СВЦЭМ!$B$39:$B$782,K$79)+'СЕТ СН'!$H$9+СВЦЭМ!$D$10+'СЕТ СН'!$H$6-'СЕТ СН'!$H$19</f>
        <v>2268.0573616000001</v>
      </c>
      <c r="L87" s="36">
        <f>SUMIFS(СВЦЭМ!$C$39:$C$782,СВЦЭМ!$A$39:$A$782,$A87,СВЦЭМ!$B$39:$B$782,L$79)+'СЕТ СН'!$H$9+СВЦЭМ!$D$10+'СЕТ СН'!$H$6-'СЕТ СН'!$H$19</f>
        <v>2275.0164267299997</v>
      </c>
      <c r="M87" s="36">
        <f>SUMIFS(СВЦЭМ!$C$39:$C$782,СВЦЭМ!$A$39:$A$782,$A87,СВЦЭМ!$B$39:$B$782,M$79)+'СЕТ СН'!$H$9+СВЦЭМ!$D$10+'СЕТ СН'!$H$6-'СЕТ СН'!$H$19</f>
        <v>2295.7460701199998</v>
      </c>
      <c r="N87" s="36">
        <f>SUMIFS(СВЦЭМ!$C$39:$C$782,СВЦЭМ!$A$39:$A$782,$A87,СВЦЭМ!$B$39:$B$782,N$79)+'СЕТ СН'!$H$9+СВЦЭМ!$D$10+'СЕТ СН'!$H$6-'СЕТ СН'!$H$19</f>
        <v>2291.7031037699999</v>
      </c>
      <c r="O87" s="36">
        <f>SUMIFS(СВЦЭМ!$C$39:$C$782,СВЦЭМ!$A$39:$A$782,$A87,СВЦЭМ!$B$39:$B$782,O$79)+'СЕТ СН'!$H$9+СВЦЭМ!$D$10+'СЕТ СН'!$H$6-'СЕТ СН'!$H$19</f>
        <v>2320.85035303</v>
      </c>
      <c r="P87" s="36">
        <f>SUMIFS(СВЦЭМ!$C$39:$C$782,СВЦЭМ!$A$39:$A$782,$A87,СВЦЭМ!$B$39:$B$782,P$79)+'СЕТ СН'!$H$9+СВЦЭМ!$D$10+'СЕТ СН'!$H$6-'СЕТ СН'!$H$19</f>
        <v>2359.06560386</v>
      </c>
      <c r="Q87" s="36">
        <f>SUMIFS(СВЦЭМ!$C$39:$C$782,СВЦЭМ!$A$39:$A$782,$A87,СВЦЭМ!$B$39:$B$782,Q$79)+'СЕТ СН'!$H$9+СВЦЭМ!$D$10+'СЕТ СН'!$H$6-'СЕТ СН'!$H$19</f>
        <v>2352.5897616299999</v>
      </c>
      <c r="R87" s="36">
        <f>SUMIFS(СВЦЭМ!$C$39:$C$782,СВЦЭМ!$A$39:$A$782,$A87,СВЦЭМ!$B$39:$B$782,R$79)+'СЕТ СН'!$H$9+СВЦЭМ!$D$10+'СЕТ СН'!$H$6-'СЕТ СН'!$H$19</f>
        <v>2358.2367144200002</v>
      </c>
      <c r="S87" s="36">
        <f>SUMIFS(СВЦЭМ!$C$39:$C$782,СВЦЭМ!$A$39:$A$782,$A87,СВЦЭМ!$B$39:$B$782,S$79)+'СЕТ СН'!$H$9+СВЦЭМ!$D$10+'СЕТ СН'!$H$6-'СЕТ СН'!$H$19</f>
        <v>2344.7638705700001</v>
      </c>
      <c r="T87" s="36">
        <f>SUMIFS(СВЦЭМ!$C$39:$C$782,СВЦЭМ!$A$39:$A$782,$A87,СВЦЭМ!$B$39:$B$782,T$79)+'СЕТ СН'!$H$9+СВЦЭМ!$D$10+'СЕТ СН'!$H$6-'СЕТ СН'!$H$19</f>
        <v>2298.5596015000001</v>
      </c>
      <c r="U87" s="36">
        <f>SUMIFS(СВЦЭМ!$C$39:$C$782,СВЦЭМ!$A$39:$A$782,$A87,СВЦЭМ!$B$39:$B$782,U$79)+'СЕТ СН'!$H$9+СВЦЭМ!$D$10+'СЕТ СН'!$H$6-'СЕТ СН'!$H$19</f>
        <v>2298.81965786</v>
      </c>
      <c r="V87" s="36">
        <f>SUMIFS(СВЦЭМ!$C$39:$C$782,СВЦЭМ!$A$39:$A$782,$A87,СВЦЭМ!$B$39:$B$782,V$79)+'СЕТ СН'!$H$9+СВЦЭМ!$D$10+'СЕТ СН'!$H$6-'СЕТ СН'!$H$19</f>
        <v>2298.6991406699999</v>
      </c>
      <c r="W87" s="36">
        <f>SUMIFS(СВЦЭМ!$C$39:$C$782,СВЦЭМ!$A$39:$A$782,$A87,СВЦЭМ!$B$39:$B$782,W$79)+'СЕТ СН'!$H$9+СВЦЭМ!$D$10+'СЕТ СН'!$H$6-'СЕТ СН'!$H$19</f>
        <v>2314.4484293700002</v>
      </c>
      <c r="X87" s="36">
        <f>SUMIFS(СВЦЭМ!$C$39:$C$782,СВЦЭМ!$A$39:$A$782,$A87,СВЦЭМ!$B$39:$B$782,X$79)+'СЕТ СН'!$H$9+СВЦЭМ!$D$10+'СЕТ СН'!$H$6-'СЕТ СН'!$H$19</f>
        <v>2347.6205700099999</v>
      </c>
      <c r="Y87" s="36">
        <f>SUMIFS(СВЦЭМ!$C$39:$C$782,СВЦЭМ!$A$39:$A$782,$A87,СВЦЭМ!$B$39:$B$782,Y$79)+'СЕТ СН'!$H$9+СВЦЭМ!$D$10+'СЕТ СН'!$H$6-'СЕТ СН'!$H$19</f>
        <v>2354.5203144400002</v>
      </c>
    </row>
    <row r="88" spans="1:25" ht="15.75" x14ac:dyDescent="0.2">
      <c r="A88" s="35">
        <f t="shared" si="2"/>
        <v>45331</v>
      </c>
      <c r="B88" s="36">
        <f>SUMIFS(СВЦЭМ!$C$39:$C$782,СВЦЭМ!$A$39:$A$782,$A88,СВЦЭМ!$B$39:$B$782,B$79)+'СЕТ СН'!$H$9+СВЦЭМ!$D$10+'СЕТ СН'!$H$6-'СЕТ СН'!$H$19</f>
        <v>2417.69430336</v>
      </c>
      <c r="C88" s="36">
        <f>SUMIFS(СВЦЭМ!$C$39:$C$782,СВЦЭМ!$A$39:$A$782,$A88,СВЦЭМ!$B$39:$B$782,C$79)+'СЕТ СН'!$H$9+СВЦЭМ!$D$10+'СЕТ СН'!$H$6-'СЕТ СН'!$H$19</f>
        <v>2468.5290716300001</v>
      </c>
      <c r="D88" s="36">
        <f>SUMIFS(СВЦЭМ!$C$39:$C$782,СВЦЭМ!$A$39:$A$782,$A88,СВЦЭМ!$B$39:$B$782,D$79)+'СЕТ СН'!$H$9+СВЦЭМ!$D$10+'СЕТ СН'!$H$6-'СЕТ СН'!$H$19</f>
        <v>2483.4906055400002</v>
      </c>
      <c r="E88" s="36">
        <f>SUMIFS(СВЦЭМ!$C$39:$C$782,СВЦЭМ!$A$39:$A$782,$A88,СВЦЭМ!$B$39:$B$782,E$79)+'СЕТ СН'!$H$9+СВЦЭМ!$D$10+'СЕТ СН'!$H$6-'СЕТ СН'!$H$19</f>
        <v>2496.8406001500002</v>
      </c>
      <c r="F88" s="36">
        <f>SUMIFS(СВЦЭМ!$C$39:$C$782,СВЦЭМ!$A$39:$A$782,$A88,СВЦЭМ!$B$39:$B$782,F$79)+'СЕТ СН'!$H$9+СВЦЭМ!$D$10+'СЕТ СН'!$H$6-'СЕТ СН'!$H$19</f>
        <v>2499.9372862700002</v>
      </c>
      <c r="G88" s="36">
        <f>SUMIFS(СВЦЭМ!$C$39:$C$782,СВЦЭМ!$A$39:$A$782,$A88,СВЦЭМ!$B$39:$B$782,G$79)+'СЕТ СН'!$H$9+СВЦЭМ!$D$10+'СЕТ СН'!$H$6-'СЕТ СН'!$H$19</f>
        <v>2464.6821403099998</v>
      </c>
      <c r="H88" s="36">
        <f>SUMIFS(СВЦЭМ!$C$39:$C$782,СВЦЭМ!$A$39:$A$782,$A88,СВЦЭМ!$B$39:$B$782,H$79)+'СЕТ СН'!$H$9+СВЦЭМ!$D$10+'СЕТ СН'!$H$6-'СЕТ СН'!$H$19</f>
        <v>2401.0866848000001</v>
      </c>
      <c r="I88" s="36">
        <f>SUMIFS(СВЦЭМ!$C$39:$C$782,СВЦЭМ!$A$39:$A$782,$A88,СВЦЭМ!$B$39:$B$782,I$79)+'СЕТ СН'!$H$9+СВЦЭМ!$D$10+'СЕТ СН'!$H$6-'СЕТ СН'!$H$19</f>
        <v>2345.80755851</v>
      </c>
      <c r="J88" s="36">
        <f>SUMIFS(СВЦЭМ!$C$39:$C$782,СВЦЭМ!$A$39:$A$782,$A88,СВЦЭМ!$B$39:$B$782,J$79)+'СЕТ СН'!$H$9+СВЦЭМ!$D$10+'СЕТ СН'!$H$6-'СЕТ СН'!$H$19</f>
        <v>2327.9272789800002</v>
      </c>
      <c r="K88" s="36">
        <f>SUMIFS(СВЦЭМ!$C$39:$C$782,СВЦЭМ!$A$39:$A$782,$A88,СВЦЭМ!$B$39:$B$782,K$79)+'СЕТ СН'!$H$9+СВЦЭМ!$D$10+'СЕТ СН'!$H$6-'СЕТ СН'!$H$19</f>
        <v>2327.0990547599999</v>
      </c>
      <c r="L88" s="36">
        <f>SUMIFS(СВЦЭМ!$C$39:$C$782,СВЦЭМ!$A$39:$A$782,$A88,СВЦЭМ!$B$39:$B$782,L$79)+'СЕТ СН'!$H$9+СВЦЭМ!$D$10+'СЕТ СН'!$H$6-'СЕТ СН'!$H$19</f>
        <v>2311.7684235900001</v>
      </c>
      <c r="M88" s="36">
        <f>SUMIFS(СВЦЭМ!$C$39:$C$782,СВЦЭМ!$A$39:$A$782,$A88,СВЦЭМ!$B$39:$B$782,M$79)+'СЕТ СН'!$H$9+СВЦЭМ!$D$10+'СЕТ СН'!$H$6-'СЕТ СН'!$H$19</f>
        <v>2328.91538085</v>
      </c>
      <c r="N88" s="36">
        <f>SUMIFS(СВЦЭМ!$C$39:$C$782,СВЦЭМ!$A$39:$A$782,$A88,СВЦЭМ!$B$39:$B$782,N$79)+'СЕТ СН'!$H$9+СВЦЭМ!$D$10+'СЕТ СН'!$H$6-'СЕТ СН'!$H$19</f>
        <v>2331.8393227800002</v>
      </c>
      <c r="O88" s="36">
        <f>SUMIFS(СВЦЭМ!$C$39:$C$782,СВЦЭМ!$A$39:$A$782,$A88,СВЦЭМ!$B$39:$B$782,O$79)+'СЕТ СН'!$H$9+СВЦЭМ!$D$10+'СЕТ СН'!$H$6-'СЕТ СН'!$H$19</f>
        <v>2328.09716174</v>
      </c>
      <c r="P88" s="36">
        <f>SUMIFS(СВЦЭМ!$C$39:$C$782,СВЦЭМ!$A$39:$A$782,$A88,СВЦЭМ!$B$39:$B$782,P$79)+'СЕТ СН'!$H$9+СВЦЭМ!$D$10+'СЕТ СН'!$H$6-'СЕТ СН'!$H$19</f>
        <v>2354.4609450399998</v>
      </c>
      <c r="Q88" s="36">
        <f>SUMIFS(СВЦЭМ!$C$39:$C$782,СВЦЭМ!$A$39:$A$782,$A88,СВЦЭМ!$B$39:$B$782,Q$79)+'СЕТ СН'!$H$9+СВЦЭМ!$D$10+'СЕТ СН'!$H$6-'СЕТ СН'!$H$19</f>
        <v>2366.60927511</v>
      </c>
      <c r="R88" s="36">
        <f>SUMIFS(СВЦЭМ!$C$39:$C$782,СВЦЭМ!$A$39:$A$782,$A88,СВЦЭМ!$B$39:$B$782,R$79)+'СЕТ СН'!$H$9+СВЦЭМ!$D$10+'СЕТ СН'!$H$6-'СЕТ СН'!$H$19</f>
        <v>2366.5153868399998</v>
      </c>
      <c r="S88" s="36">
        <f>SUMIFS(СВЦЭМ!$C$39:$C$782,СВЦЭМ!$A$39:$A$782,$A88,СВЦЭМ!$B$39:$B$782,S$79)+'СЕТ СН'!$H$9+СВЦЭМ!$D$10+'СЕТ СН'!$H$6-'СЕТ СН'!$H$19</f>
        <v>2363.8946764900002</v>
      </c>
      <c r="T88" s="36">
        <f>SUMIFS(СВЦЭМ!$C$39:$C$782,СВЦЭМ!$A$39:$A$782,$A88,СВЦЭМ!$B$39:$B$782,T$79)+'СЕТ СН'!$H$9+СВЦЭМ!$D$10+'СЕТ СН'!$H$6-'СЕТ СН'!$H$19</f>
        <v>2316.9262718800001</v>
      </c>
      <c r="U88" s="36">
        <f>SUMIFS(СВЦЭМ!$C$39:$C$782,СВЦЭМ!$A$39:$A$782,$A88,СВЦЭМ!$B$39:$B$782,U$79)+'СЕТ СН'!$H$9+СВЦЭМ!$D$10+'СЕТ СН'!$H$6-'СЕТ СН'!$H$19</f>
        <v>2319.0193712</v>
      </c>
      <c r="V88" s="36">
        <f>SUMIFS(СВЦЭМ!$C$39:$C$782,СВЦЭМ!$A$39:$A$782,$A88,СВЦЭМ!$B$39:$B$782,V$79)+'СЕТ СН'!$H$9+СВЦЭМ!$D$10+'СЕТ СН'!$H$6-'СЕТ СН'!$H$19</f>
        <v>2319.2704737200002</v>
      </c>
      <c r="W88" s="36">
        <f>SUMIFS(СВЦЭМ!$C$39:$C$782,СВЦЭМ!$A$39:$A$782,$A88,СВЦЭМ!$B$39:$B$782,W$79)+'СЕТ СН'!$H$9+СВЦЭМ!$D$10+'СЕТ СН'!$H$6-'СЕТ СН'!$H$19</f>
        <v>2320.33784956</v>
      </c>
      <c r="X88" s="36">
        <f>SUMIFS(СВЦЭМ!$C$39:$C$782,СВЦЭМ!$A$39:$A$782,$A88,СВЦЭМ!$B$39:$B$782,X$79)+'СЕТ СН'!$H$9+СВЦЭМ!$D$10+'СЕТ СН'!$H$6-'СЕТ СН'!$H$19</f>
        <v>2355.92196259</v>
      </c>
      <c r="Y88" s="36">
        <f>SUMIFS(СВЦЭМ!$C$39:$C$782,СВЦЭМ!$A$39:$A$782,$A88,СВЦЭМ!$B$39:$B$782,Y$79)+'СЕТ СН'!$H$9+СВЦЭМ!$D$10+'СЕТ СН'!$H$6-'СЕТ СН'!$H$19</f>
        <v>2458.6513242400001</v>
      </c>
    </row>
    <row r="89" spans="1:25" ht="15.75" x14ac:dyDescent="0.2">
      <c r="A89" s="35">
        <f t="shared" si="2"/>
        <v>45332</v>
      </c>
      <c r="B89" s="36">
        <f>SUMIFS(СВЦЭМ!$C$39:$C$782,СВЦЭМ!$A$39:$A$782,$A89,СВЦЭМ!$B$39:$B$782,B$79)+'СЕТ СН'!$H$9+СВЦЭМ!$D$10+'СЕТ СН'!$H$6-'СЕТ СН'!$H$19</f>
        <v>2424.2865034699998</v>
      </c>
      <c r="C89" s="36">
        <f>SUMIFS(СВЦЭМ!$C$39:$C$782,СВЦЭМ!$A$39:$A$782,$A89,СВЦЭМ!$B$39:$B$782,C$79)+'СЕТ СН'!$H$9+СВЦЭМ!$D$10+'СЕТ СН'!$H$6-'СЕТ СН'!$H$19</f>
        <v>2428.7332183799999</v>
      </c>
      <c r="D89" s="36">
        <f>SUMIFS(СВЦЭМ!$C$39:$C$782,СВЦЭМ!$A$39:$A$782,$A89,СВЦЭМ!$B$39:$B$782,D$79)+'СЕТ СН'!$H$9+СВЦЭМ!$D$10+'СЕТ СН'!$H$6-'СЕТ СН'!$H$19</f>
        <v>2462.48011038</v>
      </c>
      <c r="E89" s="36">
        <f>SUMIFS(СВЦЭМ!$C$39:$C$782,СВЦЭМ!$A$39:$A$782,$A89,СВЦЭМ!$B$39:$B$782,E$79)+'СЕТ СН'!$H$9+СВЦЭМ!$D$10+'СЕТ СН'!$H$6-'СЕТ СН'!$H$19</f>
        <v>2476.8011868399999</v>
      </c>
      <c r="F89" s="36">
        <f>SUMIFS(СВЦЭМ!$C$39:$C$782,СВЦЭМ!$A$39:$A$782,$A89,СВЦЭМ!$B$39:$B$782,F$79)+'СЕТ СН'!$H$9+СВЦЭМ!$D$10+'СЕТ СН'!$H$6-'СЕТ СН'!$H$19</f>
        <v>2475.3030096500001</v>
      </c>
      <c r="G89" s="36">
        <f>SUMIFS(СВЦЭМ!$C$39:$C$782,СВЦЭМ!$A$39:$A$782,$A89,СВЦЭМ!$B$39:$B$782,G$79)+'СЕТ СН'!$H$9+СВЦЭМ!$D$10+'СЕТ СН'!$H$6-'СЕТ СН'!$H$19</f>
        <v>2452.0474352800002</v>
      </c>
      <c r="H89" s="36">
        <f>SUMIFS(СВЦЭМ!$C$39:$C$782,СВЦЭМ!$A$39:$A$782,$A89,СВЦЭМ!$B$39:$B$782,H$79)+'СЕТ СН'!$H$9+СВЦЭМ!$D$10+'СЕТ СН'!$H$6-'СЕТ СН'!$H$19</f>
        <v>2432.5728482600002</v>
      </c>
      <c r="I89" s="36">
        <f>SUMIFS(СВЦЭМ!$C$39:$C$782,СВЦЭМ!$A$39:$A$782,$A89,СВЦЭМ!$B$39:$B$782,I$79)+'СЕТ СН'!$H$9+СВЦЭМ!$D$10+'СЕТ СН'!$H$6-'СЕТ СН'!$H$19</f>
        <v>2403.7281468800002</v>
      </c>
      <c r="J89" s="36">
        <f>SUMIFS(СВЦЭМ!$C$39:$C$782,СВЦЭМ!$A$39:$A$782,$A89,СВЦЭМ!$B$39:$B$782,J$79)+'СЕТ СН'!$H$9+СВЦЭМ!$D$10+'СЕТ СН'!$H$6-'СЕТ СН'!$H$19</f>
        <v>2361.4483033800002</v>
      </c>
      <c r="K89" s="36">
        <f>SUMIFS(СВЦЭМ!$C$39:$C$782,СВЦЭМ!$A$39:$A$782,$A89,СВЦЭМ!$B$39:$B$782,K$79)+'СЕТ СН'!$H$9+СВЦЭМ!$D$10+'СЕТ СН'!$H$6-'СЕТ СН'!$H$19</f>
        <v>2315.06309173</v>
      </c>
      <c r="L89" s="36">
        <f>SUMIFS(СВЦЭМ!$C$39:$C$782,СВЦЭМ!$A$39:$A$782,$A89,СВЦЭМ!$B$39:$B$782,L$79)+'СЕТ СН'!$H$9+СВЦЭМ!$D$10+'СЕТ СН'!$H$6-'СЕТ СН'!$H$19</f>
        <v>2294.2792948799997</v>
      </c>
      <c r="M89" s="36">
        <f>SUMIFS(СВЦЭМ!$C$39:$C$782,СВЦЭМ!$A$39:$A$782,$A89,СВЦЭМ!$B$39:$B$782,M$79)+'СЕТ СН'!$H$9+СВЦЭМ!$D$10+'СЕТ СН'!$H$6-'СЕТ СН'!$H$19</f>
        <v>2307.5544155299999</v>
      </c>
      <c r="N89" s="36">
        <f>SUMIFS(СВЦЭМ!$C$39:$C$782,СВЦЭМ!$A$39:$A$782,$A89,СВЦЭМ!$B$39:$B$782,N$79)+'СЕТ СН'!$H$9+СВЦЭМ!$D$10+'СЕТ СН'!$H$6-'СЕТ СН'!$H$19</f>
        <v>2335.2960376199999</v>
      </c>
      <c r="O89" s="36">
        <f>SUMIFS(СВЦЭМ!$C$39:$C$782,СВЦЭМ!$A$39:$A$782,$A89,СВЦЭМ!$B$39:$B$782,O$79)+'СЕТ СН'!$H$9+СВЦЭМ!$D$10+'СЕТ СН'!$H$6-'СЕТ СН'!$H$19</f>
        <v>2345.4068767799999</v>
      </c>
      <c r="P89" s="36">
        <f>SUMIFS(СВЦЭМ!$C$39:$C$782,СВЦЭМ!$A$39:$A$782,$A89,СВЦЭМ!$B$39:$B$782,P$79)+'СЕТ СН'!$H$9+СВЦЭМ!$D$10+'СЕТ СН'!$H$6-'СЕТ СН'!$H$19</f>
        <v>2358.5140588899999</v>
      </c>
      <c r="Q89" s="36">
        <f>SUMIFS(СВЦЭМ!$C$39:$C$782,СВЦЭМ!$A$39:$A$782,$A89,СВЦЭМ!$B$39:$B$782,Q$79)+'СЕТ СН'!$H$9+СВЦЭМ!$D$10+'СЕТ СН'!$H$6-'СЕТ СН'!$H$19</f>
        <v>2376.1154600300001</v>
      </c>
      <c r="R89" s="36">
        <f>SUMIFS(СВЦЭМ!$C$39:$C$782,СВЦЭМ!$A$39:$A$782,$A89,СВЦЭМ!$B$39:$B$782,R$79)+'СЕТ СН'!$H$9+СВЦЭМ!$D$10+'СЕТ СН'!$H$6-'СЕТ СН'!$H$19</f>
        <v>2385.2299349499999</v>
      </c>
      <c r="S89" s="36">
        <f>SUMIFS(СВЦЭМ!$C$39:$C$782,СВЦЭМ!$A$39:$A$782,$A89,СВЦЭМ!$B$39:$B$782,S$79)+'СЕТ СН'!$H$9+СВЦЭМ!$D$10+'СЕТ СН'!$H$6-'СЕТ СН'!$H$19</f>
        <v>2376.63110293</v>
      </c>
      <c r="T89" s="36">
        <f>SUMIFS(СВЦЭМ!$C$39:$C$782,СВЦЭМ!$A$39:$A$782,$A89,СВЦЭМ!$B$39:$B$782,T$79)+'СЕТ СН'!$H$9+СВЦЭМ!$D$10+'СЕТ СН'!$H$6-'СЕТ СН'!$H$19</f>
        <v>2321.2187640400002</v>
      </c>
      <c r="U89" s="36">
        <f>SUMIFS(СВЦЭМ!$C$39:$C$782,СВЦЭМ!$A$39:$A$782,$A89,СВЦЭМ!$B$39:$B$782,U$79)+'СЕТ СН'!$H$9+СВЦЭМ!$D$10+'СЕТ СН'!$H$6-'СЕТ СН'!$H$19</f>
        <v>2312.2095291200003</v>
      </c>
      <c r="V89" s="36">
        <f>SUMIFS(СВЦЭМ!$C$39:$C$782,СВЦЭМ!$A$39:$A$782,$A89,СВЦЭМ!$B$39:$B$782,V$79)+'СЕТ СН'!$H$9+СВЦЭМ!$D$10+'СЕТ СН'!$H$6-'СЕТ СН'!$H$19</f>
        <v>2317.9502026</v>
      </c>
      <c r="W89" s="36">
        <f>SUMIFS(СВЦЭМ!$C$39:$C$782,СВЦЭМ!$A$39:$A$782,$A89,СВЦЭМ!$B$39:$B$782,W$79)+'СЕТ СН'!$H$9+СВЦЭМ!$D$10+'СЕТ СН'!$H$6-'СЕТ СН'!$H$19</f>
        <v>2330.1352631599998</v>
      </c>
      <c r="X89" s="36">
        <f>SUMIFS(СВЦЭМ!$C$39:$C$782,СВЦЭМ!$A$39:$A$782,$A89,СВЦЭМ!$B$39:$B$782,X$79)+'СЕТ СН'!$H$9+СВЦЭМ!$D$10+'СЕТ СН'!$H$6-'СЕТ СН'!$H$19</f>
        <v>2348.0219288399999</v>
      </c>
      <c r="Y89" s="36">
        <f>SUMIFS(СВЦЭМ!$C$39:$C$782,СВЦЭМ!$A$39:$A$782,$A89,СВЦЭМ!$B$39:$B$782,Y$79)+'СЕТ СН'!$H$9+СВЦЭМ!$D$10+'СЕТ СН'!$H$6-'СЕТ СН'!$H$19</f>
        <v>2363.6136331100001</v>
      </c>
    </row>
    <row r="90" spans="1:25" ht="15.75" x14ac:dyDescent="0.2">
      <c r="A90" s="35">
        <f t="shared" si="2"/>
        <v>45333</v>
      </c>
      <c r="B90" s="36">
        <f>SUMIFS(СВЦЭМ!$C$39:$C$782,СВЦЭМ!$A$39:$A$782,$A90,СВЦЭМ!$B$39:$B$782,B$79)+'СЕТ СН'!$H$9+СВЦЭМ!$D$10+'СЕТ СН'!$H$6-'СЕТ СН'!$H$19</f>
        <v>2347.0509038700002</v>
      </c>
      <c r="C90" s="36">
        <f>SUMIFS(СВЦЭМ!$C$39:$C$782,СВЦЭМ!$A$39:$A$782,$A90,СВЦЭМ!$B$39:$B$782,C$79)+'СЕТ СН'!$H$9+СВЦЭМ!$D$10+'СЕТ СН'!$H$6-'СЕТ СН'!$H$19</f>
        <v>2389.4604877199999</v>
      </c>
      <c r="D90" s="36">
        <f>SUMIFS(СВЦЭМ!$C$39:$C$782,СВЦЭМ!$A$39:$A$782,$A90,СВЦЭМ!$B$39:$B$782,D$79)+'СЕТ СН'!$H$9+СВЦЭМ!$D$10+'СЕТ СН'!$H$6-'СЕТ СН'!$H$19</f>
        <v>2431.05384615</v>
      </c>
      <c r="E90" s="36">
        <f>SUMIFS(СВЦЭМ!$C$39:$C$782,СВЦЭМ!$A$39:$A$782,$A90,СВЦЭМ!$B$39:$B$782,E$79)+'СЕТ СН'!$H$9+СВЦЭМ!$D$10+'СЕТ СН'!$H$6-'СЕТ СН'!$H$19</f>
        <v>2437.37214485</v>
      </c>
      <c r="F90" s="36">
        <f>SUMIFS(СВЦЭМ!$C$39:$C$782,СВЦЭМ!$A$39:$A$782,$A90,СВЦЭМ!$B$39:$B$782,F$79)+'СЕТ СН'!$H$9+СВЦЭМ!$D$10+'СЕТ СН'!$H$6-'СЕТ СН'!$H$19</f>
        <v>2438.6102186399999</v>
      </c>
      <c r="G90" s="36">
        <f>SUMIFS(СВЦЭМ!$C$39:$C$782,СВЦЭМ!$A$39:$A$782,$A90,СВЦЭМ!$B$39:$B$782,G$79)+'СЕТ СН'!$H$9+СВЦЭМ!$D$10+'СЕТ СН'!$H$6-'СЕТ СН'!$H$19</f>
        <v>2421.24578251</v>
      </c>
      <c r="H90" s="36">
        <f>SUMIFS(СВЦЭМ!$C$39:$C$782,СВЦЭМ!$A$39:$A$782,$A90,СВЦЭМ!$B$39:$B$782,H$79)+'СЕТ СН'!$H$9+СВЦЭМ!$D$10+'СЕТ СН'!$H$6-'СЕТ СН'!$H$19</f>
        <v>2389.9410804300001</v>
      </c>
      <c r="I90" s="36">
        <f>SUMIFS(СВЦЭМ!$C$39:$C$782,СВЦЭМ!$A$39:$A$782,$A90,СВЦЭМ!$B$39:$B$782,I$79)+'СЕТ СН'!$H$9+СВЦЭМ!$D$10+'СЕТ СН'!$H$6-'СЕТ СН'!$H$19</f>
        <v>2378.00015665</v>
      </c>
      <c r="J90" s="36">
        <f>SUMIFS(СВЦЭМ!$C$39:$C$782,СВЦЭМ!$A$39:$A$782,$A90,СВЦЭМ!$B$39:$B$782,J$79)+'СЕТ СН'!$H$9+СВЦЭМ!$D$10+'СЕТ СН'!$H$6-'СЕТ СН'!$H$19</f>
        <v>2352.9556947699998</v>
      </c>
      <c r="K90" s="36">
        <f>SUMIFS(СВЦЭМ!$C$39:$C$782,СВЦЭМ!$A$39:$A$782,$A90,СВЦЭМ!$B$39:$B$782,K$79)+'СЕТ СН'!$H$9+СВЦЭМ!$D$10+'СЕТ СН'!$H$6-'СЕТ СН'!$H$19</f>
        <v>2309.20224452</v>
      </c>
      <c r="L90" s="36">
        <f>SUMIFS(СВЦЭМ!$C$39:$C$782,СВЦЭМ!$A$39:$A$782,$A90,СВЦЭМ!$B$39:$B$782,L$79)+'СЕТ СН'!$H$9+СВЦЭМ!$D$10+'СЕТ СН'!$H$6-'СЕТ СН'!$H$19</f>
        <v>2311.2581079199999</v>
      </c>
      <c r="M90" s="36">
        <f>SUMIFS(СВЦЭМ!$C$39:$C$782,СВЦЭМ!$A$39:$A$782,$A90,СВЦЭМ!$B$39:$B$782,M$79)+'СЕТ СН'!$H$9+СВЦЭМ!$D$10+'СЕТ СН'!$H$6-'СЕТ СН'!$H$19</f>
        <v>2320.9756110500002</v>
      </c>
      <c r="N90" s="36">
        <f>SUMIFS(СВЦЭМ!$C$39:$C$782,СВЦЭМ!$A$39:$A$782,$A90,СВЦЭМ!$B$39:$B$782,N$79)+'СЕТ СН'!$H$9+СВЦЭМ!$D$10+'СЕТ СН'!$H$6-'СЕТ СН'!$H$19</f>
        <v>2334.4910751399998</v>
      </c>
      <c r="O90" s="36">
        <f>SUMIFS(СВЦЭМ!$C$39:$C$782,СВЦЭМ!$A$39:$A$782,$A90,СВЦЭМ!$B$39:$B$782,O$79)+'СЕТ СН'!$H$9+СВЦЭМ!$D$10+'СЕТ СН'!$H$6-'СЕТ СН'!$H$19</f>
        <v>2371.3395933100001</v>
      </c>
      <c r="P90" s="36">
        <f>SUMIFS(СВЦЭМ!$C$39:$C$782,СВЦЭМ!$A$39:$A$782,$A90,СВЦЭМ!$B$39:$B$782,P$79)+'СЕТ СН'!$H$9+СВЦЭМ!$D$10+'СЕТ СН'!$H$6-'СЕТ СН'!$H$19</f>
        <v>2383.2949803400002</v>
      </c>
      <c r="Q90" s="36">
        <f>SUMIFS(СВЦЭМ!$C$39:$C$782,СВЦЭМ!$A$39:$A$782,$A90,СВЦЭМ!$B$39:$B$782,Q$79)+'СЕТ СН'!$H$9+СВЦЭМ!$D$10+'СЕТ СН'!$H$6-'СЕТ СН'!$H$19</f>
        <v>2416.0554747000001</v>
      </c>
      <c r="R90" s="36">
        <f>SUMIFS(СВЦЭМ!$C$39:$C$782,СВЦЭМ!$A$39:$A$782,$A90,СВЦЭМ!$B$39:$B$782,R$79)+'СЕТ СН'!$H$9+СВЦЭМ!$D$10+'СЕТ СН'!$H$6-'СЕТ СН'!$H$19</f>
        <v>2414.2369527599999</v>
      </c>
      <c r="S90" s="36">
        <f>SUMIFS(СВЦЭМ!$C$39:$C$782,СВЦЭМ!$A$39:$A$782,$A90,СВЦЭМ!$B$39:$B$782,S$79)+'СЕТ СН'!$H$9+СВЦЭМ!$D$10+'СЕТ СН'!$H$6-'СЕТ СН'!$H$19</f>
        <v>2379.8654476000002</v>
      </c>
      <c r="T90" s="36">
        <f>SUMIFS(СВЦЭМ!$C$39:$C$782,СВЦЭМ!$A$39:$A$782,$A90,СВЦЭМ!$B$39:$B$782,T$79)+'СЕТ СН'!$H$9+СВЦЭМ!$D$10+'СЕТ СН'!$H$6-'СЕТ СН'!$H$19</f>
        <v>2342.1559229200002</v>
      </c>
      <c r="U90" s="36">
        <f>SUMIFS(СВЦЭМ!$C$39:$C$782,СВЦЭМ!$A$39:$A$782,$A90,СВЦЭМ!$B$39:$B$782,U$79)+'СЕТ СН'!$H$9+СВЦЭМ!$D$10+'СЕТ СН'!$H$6-'СЕТ СН'!$H$19</f>
        <v>2295.4351513299998</v>
      </c>
      <c r="V90" s="36">
        <f>SUMIFS(СВЦЭМ!$C$39:$C$782,СВЦЭМ!$A$39:$A$782,$A90,СВЦЭМ!$B$39:$B$782,V$79)+'СЕТ СН'!$H$9+СВЦЭМ!$D$10+'СЕТ СН'!$H$6-'СЕТ СН'!$H$19</f>
        <v>2349.2768281899998</v>
      </c>
      <c r="W90" s="36">
        <f>SUMIFS(СВЦЭМ!$C$39:$C$782,СВЦЭМ!$A$39:$A$782,$A90,СВЦЭМ!$B$39:$B$782,W$79)+'СЕТ СН'!$H$9+СВЦЭМ!$D$10+'СЕТ СН'!$H$6-'СЕТ СН'!$H$19</f>
        <v>2366.8777728800001</v>
      </c>
      <c r="X90" s="36">
        <f>SUMIFS(СВЦЭМ!$C$39:$C$782,СВЦЭМ!$A$39:$A$782,$A90,СВЦЭМ!$B$39:$B$782,X$79)+'СЕТ СН'!$H$9+СВЦЭМ!$D$10+'СЕТ СН'!$H$6-'СЕТ СН'!$H$19</f>
        <v>2410.9397423300002</v>
      </c>
      <c r="Y90" s="36">
        <f>SUMIFS(СВЦЭМ!$C$39:$C$782,СВЦЭМ!$A$39:$A$782,$A90,СВЦЭМ!$B$39:$B$782,Y$79)+'СЕТ СН'!$H$9+СВЦЭМ!$D$10+'СЕТ СН'!$H$6-'СЕТ СН'!$H$19</f>
        <v>2419.8868769999999</v>
      </c>
    </row>
    <row r="91" spans="1:25" ht="15.75" x14ac:dyDescent="0.2">
      <c r="A91" s="35">
        <f t="shared" si="2"/>
        <v>45334</v>
      </c>
      <c r="B91" s="36">
        <f>SUMIFS(СВЦЭМ!$C$39:$C$782,СВЦЭМ!$A$39:$A$782,$A91,СВЦЭМ!$B$39:$B$782,B$79)+'СЕТ СН'!$H$9+СВЦЭМ!$D$10+'СЕТ СН'!$H$6-'СЕТ СН'!$H$19</f>
        <v>2342.4816650500002</v>
      </c>
      <c r="C91" s="36">
        <f>SUMIFS(СВЦЭМ!$C$39:$C$782,СВЦЭМ!$A$39:$A$782,$A91,СВЦЭМ!$B$39:$B$782,C$79)+'СЕТ СН'!$H$9+СВЦЭМ!$D$10+'СЕТ СН'!$H$6-'СЕТ СН'!$H$19</f>
        <v>2399.55046842</v>
      </c>
      <c r="D91" s="36">
        <f>SUMIFS(СВЦЭМ!$C$39:$C$782,СВЦЭМ!$A$39:$A$782,$A91,СВЦЭМ!$B$39:$B$782,D$79)+'СЕТ СН'!$H$9+СВЦЭМ!$D$10+'СЕТ СН'!$H$6-'СЕТ СН'!$H$19</f>
        <v>2429.0449427899998</v>
      </c>
      <c r="E91" s="36">
        <f>SUMIFS(СВЦЭМ!$C$39:$C$782,СВЦЭМ!$A$39:$A$782,$A91,СВЦЭМ!$B$39:$B$782,E$79)+'СЕТ СН'!$H$9+СВЦЭМ!$D$10+'СЕТ СН'!$H$6-'СЕТ СН'!$H$19</f>
        <v>2436.03773185</v>
      </c>
      <c r="F91" s="36">
        <f>SUMIFS(СВЦЭМ!$C$39:$C$782,СВЦЭМ!$A$39:$A$782,$A91,СВЦЭМ!$B$39:$B$782,F$79)+'СЕТ СН'!$H$9+СВЦЭМ!$D$10+'СЕТ СН'!$H$6-'СЕТ СН'!$H$19</f>
        <v>2427.7320239700002</v>
      </c>
      <c r="G91" s="36">
        <f>SUMIFS(СВЦЭМ!$C$39:$C$782,СВЦЭМ!$A$39:$A$782,$A91,СВЦЭМ!$B$39:$B$782,G$79)+'СЕТ СН'!$H$9+СВЦЭМ!$D$10+'СЕТ СН'!$H$6-'СЕТ СН'!$H$19</f>
        <v>2419.58406203</v>
      </c>
      <c r="H91" s="36">
        <f>SUMIFS(СВЦЭМ!$C$39:$C$782,СВЦЭМ!$A$39:$A$782,$A91,СВЦЭМ!$B$39:$B$782,H$79)+'СЕТ СН'!$H$9+СВЦЭМ!$D$10+'СЕТ СН'!$H$6-'СЕТ СН'!$H$19</f>
        <v>2411.54276807</v>
      </c>
      <c r="I91" s="36">
        <f>SUMIFS(СВЦЭМ!$C$39:$C$782,СВЦЭМ!$A$39:$A$782,$A91,СВЦЭМ!$B$39:$B$782,I$79)+'СЕТ СН'!$H$9+СВЦЭМ!$D$10+'СЕТ СН'!$H$6-'СЕТ СН'!$H$19</f>
        <v>2320.6746486000002</v>
      </c>
      <c r="J91" s="36">
        <f>SUMIFS(СВЦЭМ!$C$39:$C$782,СВЦЭМ!$A$39:$A$782,$A91,СВЦЭМ!$B$39:$B$782,J$79)+'СЕТ СН'!$H$9+СВЦЭМ!$D$10+'СЕТ СН'!$H$6-'СЕТ СН'!$H$19</f>
        <v>2258.8118644900001</v>
      </c>
      <c r="K91" s="36">
        <f>SUMIFS(СВЦЭМ!$C$39:$C$782,СВЦЭМ!$A$39:$A$782,$A91,СВЦЭМ!$B$39:$B$782,K$79)+'СЕТ СН'!$H$9+СВЦЭМ!$D$10+'СЕТ СН'!$H$6-'СЕТ СН'!$H$19</f>
        <v>2247.7244002400003</v>
      </c>
      <c r="L91" s="36">
        <f>SUMIFS(СВЦЭМ!$C$39:$C$782,СВЦЭМ!$A$39:$A$782,$A91,СВЦЭМ!$B$39:$B$782,L$79)+'СЕТ СН'!$H$9+СВЦЭМ!$D$10+'СЕТ СН'!$H$6-'СЕТ СН'!$H$19</f>
        <v>2254.7081207900001</v>
      </c>
      <c r="M91" s="36">
        <f>SUMIFS(СВЦЭМ!$C$39:$C$782,СВЦЭМ!$A$39:$A$782,$A91,СВЦЭМ!$B$39:$B$782,M$79)+'СЕТ СН'!$H$9+СВЦЭМ!$D$10+'СЕТ СН'!$H$6-'СЕТ СН'!$H$19</f>
        <v>2277.01908602</v>
      </c>
      <c r="N91" s="36">
        <f>SUMIFS(СВЦЭМ!$C$39:$C$782,СВЦЭМ!$A$39:$A$782,$A91,СВЦЭМ!$B$39:$B$782,N$79)+'СЕТ СН'!$H$9+СВЦЭМ!$D$10+'СЕТ СН'!$H$6-'СЕТ СН'!$H$19</f>
        <v>2283.4300975799997</v>
      </c>
      <c r="O91" s="36">
        <f>SUMIFS(СВЦЭМ!$C$39:$C$782,СВЦЭМ!$A$39:$A$782,$A91,СВЦЭМ!$B$39:$B$782,O$79)+'СЕТ СН'!$H$9+СВЦЭМ!$D$10+'СЕТ СН'!$H$6-'СЕТ СН'!$H$19</f>
        <v>2294.6278278099999</v>
      </c>
      <c r="P91" s="36">
        <f>SUMIFS(СВЦЭМ!$C$39:$C$782,СВЦЭМ!$A$39:$A$782,$A91,СВЦЭМ!$B$39:$B$782,P$79)+'СЕТ СН'!$H$9+СВЦЭМ!$D$10+'СЕТ СН'!$H$6-'СЕТ СН'!$H$19</f>
        <v>2313.3586819500001</v>
      </c>
      <c r="Q91" s="36">
        <f>SUMIFS(СВЦЭМ!$C$39:$C$782,СВЦЭМ!$A$39:$A$782,$A91,СВЦЭМ!$B$39:$B$782,Q$79)+'СЕТ СН'!$H$9+СВЦЭМ!$D$10+'СЕТ СН'!$H$6-'СЕТ СН'!$H$19</f>
        <v>2328.3443806199998</v>
      </c>
      <c r="R91" s="36">
        <f>SUMIFS(СВЦЭМ!$C$39:$C$782,СВЦЭМ!$A$39:$A$782,$A91,СВЦЭМ!$B$39:$B$782,R$79)+'СЕТ СН'!$H$9+СВЦЭМ!$D$10+'СЕТ СН'!$H$6-'СЕТ СН'!$H$19</f>
        <v>2319.6390929700001</v>
      </c>
      <c r="S91" s="36">
        <f>SUMIFS(СВЦЭМ!$C$39:$C$782,СВЦЭМ!$A$39:$A$782,$A91,СВЦЭМ!$B$39:$B$782,S$79)+'СЕТ СН'!$H$9+СВЦЭМ!$D$10+'СЕТ СН'!$H$6-'СЕТ СН'!$H$19</f>
        <v>2304.1075573200001</v>
      </c>
      <c r="T91" s="36">
        <f>SUMIFS(СВЦЭМ!$C$39:$C$782,СВЦЭМ!$A$39:$A$782,$A91,СВЦЭМ!$B$39:$B$782,T$79)+'СЕТ СН'!$H$9+СВЦЭМ!$D$10+'СЕТ СН'!$H$6-'СЕТ СН'!$H$19</f>
        <v>2263.5806814299999</v>
      </c>
      <c r="U91" s="36">
        <f>SUMIFS(СВЦЭМ!$C$39:$C$782,СВЦЭМ!$A$39:$A$782,$A91,СВЦЭМ!$B$39:$B$782,U$79)+'СЕТ СН'!$H$9+СВЦЭМ!$D$10+'СЕТ СН'!$H$6-'СЕТ СН'!$H$19</f>
        <v>2248.9475287800001</v>
      </c>
      <c r="V91" s="36">
        <f>SUMIFS(СВЦЭМ!$C$39:$C$782,СВЦЭМ!$A$39:$A$782,$A91,СВЦЭМ!$B$39:$B$782,V$79)+'СЕТ СН'!$H$9+СВЦЭМ!$D$10+'СЕТ СН'!$H$6-'СЕТ СН'!$H$19</f>
        <v>2302.70072858</v>
      </c>
      <c r="W91" s="36">
        <f>SUMIFS(СВЦЭМ!$C$39:$C$782,СВЦЭМ!$A$39:$A$782,$A91,СВЦЭМ!$B$39:$B$782,W$79)+'СЕТ СН'!$H$9+СВЦЭМ!$D$10+'СЕТ СН'!$H$6-'СЕТ СН'!$H$19</f>
        <v>2326.2188414000002</v>
      </c>
      <c r="X91" s="36">
        <f>SUMIFS(СВЦЭМ!$C$39:$C$782,СВЦЭМ!$A$39:$A$782,$A91,СВЦЭМ!$B$39:$B$782,X$79)+'СЕТ СН'!$H$9+СВЦЭМ!$D$10+'СЕТ СН'!$H$6-'СЕТ СН'!$H$19</f>
        <v>2363.7137833900001</v>
      </c>
      <c r="Y91" s="36">
        <f>SUMIFS(СВЦЭМ!$C$39:$C$782,СВЦЭМ!$A$39:$A$782,$A91,СВЦЭМ!$B$39:$B$782,Y$79)+'СЕТ СН'!$H$9+СВЦЭМ!$D$10+'СЕТ СН'!$H$6-'СЕТ СН'!$H$19</f>
        <v>2379.1449260200002</v>
      </c>
    </row>
    <row r="92" spans="1:25" ht="15.75" x14ac:dyDescent="0.2">
      <c r="A92" s="35">
        <f t="shared" si="2"/>
        <v>45335</v>
      </c>
      <c r="B92" s="36">
        <f>SUMIFS(СВЦЭМ!$C$39:$C$782,СВЦЭМ!$A$39:$A$782,$A92,СВЦЭМ!$B$39:$B$782,B$79)+'СЕТ СН'!$H$9+СВЦЭМ!$D$10+'СЕТ СН'!$H$6-'СЕТ СН'!$H$19</f>
        <v>2417.11928106</v>
      </c>
      <c r="C92" s="36">
        <f>SUMIFS(СВЦЭМ!$C$39:$C$782,СВЦЭМ!$A$39:$A$782,$A92,СВЦЭМ!$B$39:$B$782,C$79)+'СЕТ СН'!$H$9+СВЦЭМ!$D$10+'СЕТ СН'!$H$6-'СЕТ СН'!$H$19</f>
        <v>2443.5478601899999</v>
      </c>
      <c r="D92" s="36">
        <f>SUMIFS(СВЦЭМ!$C$39:$C$782,СВЦЭМ!$A$39:$A$782,$A92,СВЦЭМ!$B$39:$B$782,D$79)+'СЕТ СН'!$H$9+СВЦЭМ!$D$10+'СЕТ СН'!$H$6-'СЕТ СН'!$H$19</f>
        <v>2468.51755314</v>
      </c>
      <c r="E92" s="36">
        <f>SUMIFS(СВЦЭМ!$C$39:$C$782,СВЦЭМ!$A$39:$A$782,$A92,СВЦЭМ!$B$39:$B$782,E$79)+'СЕТ СН'!$H$9+СВЦЭМ!$D$10+'СЕТ СН'!$H$6-'СЕТ СН'!$H$19</f>
        <v>2480.6243371400001</v>
      </c>
      <c r="F92" s="36">
        <f>SUMIFS(СВЦЭМ!$C$39:$C$782,СВЦЭМ!$A$39:$A$782,$A92,СВЦЭМ!$B$39:$B$782,F$79)+'СЕТ СН'!$H$9+СВЦЭМ!$D$10+'СЕТ СН'!$H$6-'СЕТ СН'!$H$19</f>
        <v>2475.4402892799999</v>
      </c>
      <c r="G92" s="36">
        <f>SUMIFS(СВЦЭМ!$C$39:$C$782,СВЦЭМ!$A$39:$A$782,$A92,СВЦЭМ!$B$39:$B$782,G$79)+'СЕТ СН'!$H$9+СВЦЭМ!$D$10+'СЕТ СН'!$H$6-'СЕТ СН'!$H$19</f>
        <v>2447.5318944700002</v>
      </c>
      <c r="H92" s="36">
        <f>SUMIFS(СВЦЭМ!$C$39:$C$782,СВЦЭМ!$A$39:$A$782,$A92,СВЦЭМ!$B$39:$B$782,H$79)+'СЕТ СН'!$H$9+СВЦЭМ!$D$10+'СЕТ СН'!$H$6-'СЕТ СН'!$H$19</f>
        <v>2370.1263314600001</v>
      </c>
      <c r="I92" s="36">
        <f>SUMIFS(СВЦЭМ!$C$39:$C$782,СВЦЭМ!$A$39:$A$782,$A92,СВЦЭМ!$B$39:$B$782,I$79)+'СЕТ СН'!$H$9+СВЦЭМ!$D$10+'СЕТ СН'!$H$6-'СЕТ СН'!$H$19</f>
        <v>2313.7669144400002</v>
      </c>
      <c r="J92" s="36">
        <f>SUMIFS(СВЦЭМ!$C$39:$C$782,СВЦЭМ!$A$39:$A$782,$A92,СВЦЭМ!$B$39:$B$782,J$79)+'СЕТ СН'!$H$9+СВЦЭМ!$D$10+'СЕТ СН'!$H$6-'СЕТ СН'!$H$19</f>
        <v>2265.11776525</v>
      </c>
      <c r="K92" s="36">
        <f>SUMIFS(СВЦЭМ!$C$39:$C$782,СВЦЭМ!$A$39:$A$782,$A92,СВЦЭМ!$B$39:$B$782,K$79)+'СЕТ СН'!$H$9+СВЦЭМ!$D$10+'СЕТ СН'!$H$6-'СЕТ СН'!$H$19</f>
        <v>2252.4583840300002</v>
      </c>
      <c r="L92" s="36">
        <f>SUMIFS(СВЦЭМ!$C$39:$C$782,СВЦЭМ!$A$39:$A$782,$A92,СВЦЭМ!$B$39:$B$782,L$79)+'СЕТ СН'!$H$9+СВЦЭМ!$D$10+'СЕТ СН'!$H$6-'СЕТ СН'!$H$19</f>
        <v>2242.94831157</v>
      </c>
      <c r="M92" s="36">
        <f>SUMIFS(СВЦЭМ!$C$39:$C$782,СВЦЭМ!$A$39:$A$782,$A92,СВЦЭМ!$B$39:$B$782,M$79)+'СЕТ СН'!$H$9+СВЦЭМ!$D$10+'СЕТ СН'!$H$6-'СЕТ СН'!$H$19</f>
        <v>2268.2914590099999</v>
      </c>
      <c r="N92" s="36">
        <f>SUMIFS(СВЦЭМ!$C$39:$C$782,СВЦЭМ!$A$39:$A$782,$A92,СВЦЭМ!$B$39:$B$782,N$79)+'СЕТ СН'!$H$9+СВЦЭМ!$D$10+'СЕТ СН'!$H$6-'СЕТ СН'!$H$19</f>
        <v>2264.9779731999997</v>
      </c>
      <c r="O92" s="36">
        <f>SUMIFS(СВЦЭМ!$C$39:$C$782,СВЦЭМ!$A$39:$A$782,$A92,СВЦЭМ!$B$39:$B$782,O$79)+'СЕТ СН'!$H$9+СВЦЭМ!$D$10+'СЕТ СН'!$H$6-'СЕТ СН'!$H$19</f>
        <v>2322.2995387000001</v>
      </c>
      <c r="P92" s="36">
        <f>SUMIFS(СВЦЭМ!$C$39:$C$782,СВЦЭМ!$A$39:$A$782,$A92,СВЦЭМ!$B$39:$B$782,P$79)+'СЕТ СН'!$H$9+СВЦЭМ!$D$10+'СЕТ СН'!$H$6-'СЕТ СН'!$H$19</f>
        <v>2314.5862158800001</v>
      </c>
      <c r="Q92" s="36">
        <f>SUMIFS(СВЦЭМ!$C$39:$C$782,СВЦЭМ!$A$39:$A$782,$A92,СВЦЭМ!$B$39:$B$782,Q$79)+'СЕТ СН'!$H$9+СВЦЭМ!$D$10+'СЕТ СН'!$H$6-'СЕТ СН'!$H$19</f>
        <v>2337.51881159</v>
      </c>
      <c r="R92" s="36">
        <f>SUMIFS(СВЦЭМ!$C$39:$C$782,СВЦЭМ!$A$39:$A$782,$A92,СВЦЭМ!$B$39:$B$782,R$79)+'СЕТ СН'!$H$9+СВЦЭМ!$D$10+'СЕТ СН'!$H$6-'СЕТ СН'!$H$19</f>
        <v>2325.33696435</v>
      </c>
      <c r="S92" s="36">
        <f>SUMIFS(СВЦЭМ!$C$39:$C$782,СВЦЭМ!$A$39:$A$782,$A92,СВЦЭМ!$B$39:$B$782,S$79)+'СЕТ СН'!$H$9+СВЦЭМ!$D$10+'СЕТ СН'!$H$6-'СЕТ СН'!$H$19</f>
        <v>2294.1768141299999</v>
      </c>
      <c r="T92" s="36">
        <f>SUMIFS(СВЦЭМ!$C$39:$C$782,СВЦЭМ!$A$39:$A$782,$A92,СВЦЭМ!$B$39:$B$782,T$79)+'СЕТ СН'!$H$9+СВЦЭМ!$D$10+'СЕТ СН'!$H$6-'СЕТ СН'!$H$19</f>
        <v>2249.4836536000003</v>
      </c>
      <c r="U92" s="36">
        <f>SUMIFS(СВЦЭМ!$C$39:$C$782,СВЦЭМ!$A$39:$A$782,$A92,СВЦЭМ!$B$39:$B$782,U$79)+'СЕТ СН'!$H$9+СВЦЭМ!$D$10+'СЕТ СН'!$H$6-'СЕТ СН'!$H$19</f>
        <v>2267.5671344100001</v>
      </c>
      <c r="V92" s="36">
        <f>SUMIFS(СВЦЭМ!$C$39:$C$782,СВЦЭМ!$A$39:$A$782,$A92,СВЦЭМ!$B$39:$B$782,V$79)+'СЕТ СН'!$H$9+СВЦЭМ!$D$10+'СЕТ СН'!$H$6-'СЕТ СН'!$H$19</f>
        <v>2314.6743181000002</v>
      </c>
      <c r="W92" s="36">
        <f>SUMIFS(СВЦЭМ!$C$39:$C$782,СВЦЭМ!$A$39:$A$782,$A92,СВЦЭМ!$B$39:$B$782,W$79)+'СЕТ СН'!$H$9+СВЦЭМ!$D$10+'СЕТ СН'!$H$6-'СЕТ СН'!$H$19</f>
        <v>2312.9886179800001</v>
      </c>
      <c r="X92" s="36">
        <f>SUMIFS(СВЦЭМ!$C$39:$C$782,СВЦЭМ!$A$39:$A$782,$A92,СВЦЭМ!$B$39:$B$782,X$79)+'СЕТ СН'!$H$9+СВЦЭМ!$D$10+'СЕТ СН'!$H$6-'СЕТ СН'!$H$19</f>
        <v>2335.48505415</v>
      </c>
      <c r="Y92" s="36">
        <f>SUMIFS(СВЦЭМ!$C$39:$C$782,СВЦЭМ!$A$39:$A$782,$A92,СВЦЭМ!$B$39:$B$782,Y$79)+'СЕТ СН'!$H$9+СВЦЭМ!$D$10+'СЕТ СН'!$H$6-'СЕТ СН'!$H$19</f>
        <v>2353.4063457900002</v>
      </c>
    </row>
    <row r="93" spans="1:25" ht="15.75" x14ac:dyDescent="0.2">
      <c r="A93" s="35">
        <f t="shared" si="2"/>
        <v>45336</v>
      </c>
      <c r="B93" s="36">
        <f>SUMIFS(СВЦЭМ!$C$39:$C$782,СВЦЭМ!$A$39:$A$782,$A93,СВЦЭМ!$B$39:$B$782,B$79)+'СЕТ СН'!$H$9+СВЦЭМ!$D$10+'СЕТ СН'!$H$6-'СЕТ СН'!$H$19</f>
        <v>2466.5588637599999</v>
      </c>
      <c r="C93" s="36">
        <f>SUMIFS(СВЦЭМ!$C$39:$C$782,СВЦЭМ!$A$39:$A$782,$A93,СВЦЭМ!$B$39:$B$782,C$79)+'СЕТ СН'!$H$9+СВЦЭМ!$D$10+'СЕТ СН'!$H$6-'СЕТ СН'!$H$19</f>
        <v>2498.6808098000001</v>
      </c>
      <c r="D93" s="36">
        <f>SUMIFS(СВЦЭМ!$C$39:$C$782,СВЦЭМ!$A$39:$A$782,$A93,СВЦЭМ!$B$39:$B$782,D$79)+'СЕТ СН'!$H$9+СВЦЭМ!$D$10+'СЕТ СН'!$H$6-'СЕТ СН'!$H$19</f>
        <v>2516.06079189</v>
      </c>
      <c r="E93" s="36">
        <f>SUMIFS(СВЦЭМ!$C$39:$C$782,СВЦЭМ!$A$39:$A$782,$A93,СВЦЭМ!$B$39:$B$782,E$79)+'СЕТ СН'!$H$9+СВЦЭМ!$D$10+'СЕТ СН'!$H$6-'СЕТ СН'!$H$19</f>
        <v>2538.0981808900001</v>
      </c>
      <c r="F93" s="36">
        <f>SUMIFS(СВЦЭМ!$C$39:$C$782,СВЦЭМ!$A$39:$A$782,$A93,СВЦЭМ!$B$39:$B$782,F$79)+'СЕТ СН'!$H$9+СВЦЭМ!$D$10+'СЕТ СН'!$H$6-'СЕТ СН'!$H$19</f>
        <v>2518.5519536299998</v>
      </c>
      <c r="G93" s="36">
        <f>SUMIFS(СВЦЭМ!$C$39:$C$782,СВЦЭМ!$A$39:$A$782,$A93,СВЦЭМ!$B$39:$B$782,G$79)+'СЕТ СН'!$H$9+СВЦЭМ!$D$10+'СЕТ СН'!$H$6-'СЕТ СН'!$H$19</f>
        <v>2492.2399072200001</v>
      </c>
      <c r="H93" s="36">
        <f>SUMIFS(СВЦЭМ!$C$39:$C$782,СВЦЭМ!$A$39:$A$782,$A93,СВЦЭМ!$B$39:$B$782,H$79)+'СЕТ СН'!$H$9+СВЦЭМ!$D$10+'СЕТ СН'!$H$6-'СЕТ СН'!$H$19</f>
        <v>2427.0742566399999</v>
      </c>
      <c r="I93" s="36">
        <f>SUMIFS(СВЦЭМ!$C$39:$C$782,СВЦЭМ!$A$39:$A$782,$A93,СВЦЭМ!$B$39:$B$782,I$79)+'СЕТ СН'!$H$9+СВЦЭМ!$D$10+'СЕТ СН'!$H$6-'СЕТ СН'!$H$19</f>
        <v>2376.1181751600002</v>
      </c>
      <c r="J93" s="36">
        <f>SUMIFS(СВЦЭМ!$C$39:$C$782,СВЦЭМ!$A$39:$A$782,$A93,СВЦЭМ!$B$39:$B$782,J$79)+'СЕТ СН'!$H$9+СВЦЭМ!$D$10+'СЕТ СН'!$H$6-'СЕТ СН'!$H$19</f>
        <v>2326.9365006500002</v>
      </c>
      <c r="K93" s="36">
        <f>SUMIFS(СВЦЭМ!$C$39:$C$782,СВЦЭМ!$A$39:$A$782,$A93,СВЦЭМ!$B$39:$B$782,K$79)+'СЕТ СН'!$H$9+СВЦЭМ!$D$10+'СЕТ СН'!$H$6-'СЕТ СН'!$H$19</f>
        <v>2312.5294654099998</v>
      </c>
      <c r="L93" s="36">
        <f>SUMIFS(СВЦЭМ!$C$39:$C$782,СВЦЭМ!$A$39:$A$782,$A93,СВЦЭМ!$B$39:$B$782,L$79)+'СЕТ СН'!$H$9+СВЦЭМ!$D$10+'СЕТ СН'!$H$6-'СЕТ СН'!$H$19</f>
        <v>2321.47189699</v>
      </c>
      <c r="M93" s="36">
        <f>SUMIFS(СВЦЭМ!$C$39:$C$782,СВЦЭМ!$A$39:$A$782,$A93,СВЦЭМ!$B$39:$B$782,M$79)+'СЕТ СН'!$H$9+СВЦЭМ!$D$10+'СЕТ СН'!$H$6-'СЕТ СН'!$H$19</f>
        <v>2336.5110562599998</v>
      </c>
      <c r="N93" s="36">
        <f>SUMIFS(СВЦЭМ!$C$39:$C$782,СВЦЭМ!$A$39:$A$782,$A93,СВЦЭМ!$B$39:$B$782,N$79)+'СЕТ СН'!$H$9+СВЦЭМ!$D$10+'СЕТ СН'!$H$6-'СЕТ СН'!$H$19</f>
        <v>2342.3842296500002</v>
      </c>
      <c r="O93" s="36">
        <f>SUMIFS(СВЦЭМ!$C$39:$C$782,СВЦЭМ!$A$39:$A$782,$A93,СВЦЭМ!$B$39:$B$782,O$79)+'СЕТ СН'!$H$9+СВЦЭМ!$D$10+'СЕТ СН'!$H$6-'СЕТ СН'!$H$19</f>
        <v>2368.70762001</v>
      </c>
      <c r="P93" s="36">
        <f>SUMIFS(СВЦЭМ!$C$39:$C$782,СВЦЭМ!$A$39:$A$782,$A93,СВЦЭМ!$B$39:$B$782,P$79)+'СЕТ СН'!$H$9+СВЦЭМ!$D$10+'СЕТ СН'!$H$6-'СЕТ СН'!$H$19</f>
        <v>2395.1994411800001</v>
      </c>
      <c r="Q93" s="36">
        <f>SUMIFS(СВЦЭМ!$C$39:$C$782,СВЦЭМ!$A$39:$A$782,$A93,СВЦЭМ!$B$39:$B$782,Q$79)+'СЕТ СН'!$H$9+СВЦЭМ!$D$10+'СЕТ СН'!$H$6-'СЕТ СН'!$H$19</f>
        <v>2408.07283998</v>
      </c>
      <c r="R93" s="36">
        <f>SUMIFS(СВЦЭМ!$C$39:$C$782,СВЦЭМ!$A$39:$A$782,$A93,СВЦЭМ!$B$39:$B$782,R$79)+'СЕТ СН'!$H$9+СВЦЭМ!$D$10+'СЕТ СН'!$H$6-'СЕТ СН'!$H$19</f>
        <v>2411.5115917799999</v>
      </c>
      <c r="S93" s="36">
        <f>SUMIFS(СВЦЭМ!$C$39:$C$782,СВЦЭМ!$A$39:$A$782,$A93,СВЦЭМ!$B$39:$B$782,S$79)+'СЕТ СН'!$H$9+СВЦЭМ!$D$10+'СЕТ СН'!$H$6-'СЕТ СН'!$H$19</f>
        <v>2401.2071703900001</v>
      </c>
      <c r="T93" s="36">
        <f>SUMIFS(СВЦЭМ!$C$39:$C$782,СВЦЭМ!$A$39:$A$782,$A93,СВЦЭМ!$B$39:$B$782,T$79)+'СЕТ СН'!$H$9+СВЦЭМ!$D$10+'СЕТ СН'!$H$6-'СЕТ СН'!$H$19</f>
        <v>2353.54879097</v>
      </c>
      <c r="U93" s="36">
        <f>SUMIFS(СВЦЭМ!$C$39:$C$782,СВЦЭМ!$A$39:$A$782,$A93,СВЦЭМ!$B$39:$B$782,U$79)+'СЕТ СН'!$H$9+СВЦЭМ!$D$10+'СЕТ СН'!$H$6-'СЕТ СН'!$H$19</f>
        <v>2353.4387377799999</v>
      </c>
      <c r="V93" s="36">
        <f>SUMIFS(СВЦЭМ!$C$39:$C$782,СВЦЭМ!$A$39:$A$782,$A93,СВЦЭМ!$B$39:$B$782,V$79)+'СЕТ СН'!$H$9+СВЦЭМ!$D$10+'СЕТ СН'!$H$6-'СЕТ СН'!$H$19</f>
        <v>2399.5129702600002</v>
      </c>
      <c r="W93" s="36">
        <f>SUMIFS(СВЦЭМ!$C$39:$C$782,СВЦЭМ!$A$39:$A$782,$A93,СВЦЭМ!$B$39:$B$782,W$79)+'СЕТ СН'!$H$9+СВЦЭМ!$D$10+'СЕТ СН'!$H$6-'СЕТ СН'!$H$19</f>
        <v>2416.4427438600001</v>
      </c>
      <c r="X93" s="36">
        <f>SUMIFS(СВЦЭМ!$C$39:$C$782,СВЦЭМ!$A$39:$A$782,$A93,СВЦЭМ!$B$39:$B$782,X$79)+'СЕТ СН'!$H$9+СВЦЭМ!$D$10+'СЕТ СН'!$H$6-'СЕТ СН'!$H$19</f>
        <v>2433.9538388000001</v>
      </c>
      <c r="Y93" s="36">
        <f>SUMIFS(СВЦЭМ!$C$39:$C$782,СВЦЭМ!$A$39:$A$782,$A93,СВЦЭМ!$B$39:$B$782,Y$79)+'СЕТ СН'!$H$9+СВЦЭМ!$D$10+'СЕТ СН'!$H$6-'СЕТ СН'!$H$19</f>
        <v>2460.4324123000001</v>
      </c>
    </row>
    <row r="94" spans="1:25" ht="15.75" x14ac:dyDescent="0.2">
      <c r="A94" s="35">
        <f t="shared" si="2"/>
        <v>45337</v>
      </c>
      <c r="B94" s="36">
        <f>SUMIFS(СВЦЭМ!$C$39:$C$782,СВЦЭМ!$A$39:$A$782,$A94,СВЦЭМ!$B$39:$B$782,B$79)+'СЕТ СН'!$H$9+СВЦЭМ!$D$10+'СЕТ СН'!$H$6-'СЕТ СН'!$H$19</f>
        <v>2506.3476222899999</v>
      </c>
      <c r="C94" s="36">
        <f>SUMIFS(СВЦЭМ!$C$39:$C$782,СВЦЭМ!$A$39:$A$782,$A94,СВЦЭМ!$B$39:$B$782,C$79)+'СЕТ СН'!$H$9+СВЦЭМ!$D$10+'СЕТ СН'!$H$6-'СЕТ СН'!$H$19</f>
        <v>2543.0242291899999</v>
      </c>
      <c r="D94" s="36">
        <f>SUMIFS(СВЦЭМ!$C$39:$C$782,СВЦЭМ!$A$39:$A$782,$A94,СВЦЭМ!$B$39:$B$782,D$79)+'СЕТ СН'!$H$9+СВЦЭМ!$D$10+'СЕТ СН'!$H$6-'СЕТ СН'!$H$19</f>
        <v>2558.17183402</v>
      </c>
      <c r="E94" s="36">
        <f>SUMIFS(СВЦЭМ!$C$39:$C$782,СВЦЭМ!$A$39:$A$782,$A94,СВЦЭМ!$B$39:$B$782,E$79)+'СЕТ СН'!$H$9+СВЦЭМ!$D$10+'СЕТ СН'!$H$6-'СЕТ СН'!$H$19</f>
        <v>2553.1802398200002</v>
      </c>
      <c r="F94" s="36">
        <f>SUMIFS(СВЦЭМ!$C$39:$C$782,СВЦЭМ!$A$39:$A$782,$A94,СВЦЭМ!$B$39:$B$782,F$79)+'СЕТ СН'!$H$9+СВЦЭМ!$D$10+'СЕТ СН'!$H$6-'СЕТ СН'!$H$19</f>
        <v>2535.8645233799998</v>
      </c>
      <c r="G94" s="36">
        <f>SUMIFS(СВЦЭМ!$C$39:$C$782,СВЦЭМ!$A$39:$A$782,$A94,СВЦЭМ!$B$39:$B$782,G$79)+'СЕТ СН'!$H$9+СВЦЭМ!$D$10+'СЕТ СН'!$H$6-'СЕТ СН'!$H$19</f>
        <v>2534.31212981</v>
      </c>
      <c r="H94" s="36">
        <f>SUMIFS(СВЦЭМ!$C$39:$C$782,СВЦЭМ!$A$39:$A$782,$A94,СВЦЭМ!$B$39:$B$782,H$79)+'СЕТ СН'!$H$9+СВЦЭМ!$D$10+'СЕТ СН'!$H$6-'СЕТ СН'!$H$19</f>
        <v>2472.9364221999999</v>
      </c>
      <c r="I94" s="36">
        <f>SUMIFS(СВЦЭМ!$C$39:$C$782,СВЦЭМ!$A$39:$A$782,$A94,СВЦЭМ!$B$39:$B$782,I$79)+'СЕТ СН'!$H$9+СВЦЭМ!$D$10+'СЕТ СН'!$H$6-'СЕТ СН'!$H$19</f>
        <v>2443.30152352</v>
      </c>
      <c r="J94" s="36">
        <f>SUMIFS(СВЦЭМ!$C$39:$C$782,СВЦЭМ!$A$39:$A$782,$A94,СВЦЭМ!$B$39:$B$782,J$79)+'СЕТ СН'!$H$9+СВЦЭМ!$D$10+'СЕТ СН'!$H$6-'СЕТ СН'!$H$19</f>
        <v>2375.3007804399999</v>
      </c>
      <c r="K94" s="36">
        <f>SUMIFS(СВЦЭМ!$C$39:$C$782,СВЦЭМ!$A$39:$A$782,$A94,СВЦЭМ!$B$39:$B$782,K$79)+'СЕТ СН'!$H$9+СВЦЭМ!$D$10+'СЕТ СН'!$H$6-'СЕТ СН'!$H$19</f>
        <v>2351.6432051000002</v>
      </c>
      <c r="L94" s="36">
        <f>SUMIFS(СВЦЭМ!$C$39:$C$782,СВЦЭМ!$A$39:$A$782,$A94,СВЦЭМ!$B$39:$B$782,L$79)+'СЕТ СН'!$H$9+СВЦЭМ!$D$10+'СЕТ СН'!$H$6-'СЕТ СН'!$H$19</f>
        <v>2343.6027553200001</v>
      </c>
      <c r="M94" s="36">
        <f>SUMIFS(СВЦЭМ!$C$39:$C$782,СВЦЭМ!$A$39:$A$782,$A94,СВЦЭМ!$B$39:$B$782,M$79)+'СЕТ СН'!$H$9+СВЦЭМ!$D$10+'СЕТ СН'!$H$6-'СЕТ СН'!$H$19</f>
        <v>2353.2489344700002</v>
      </c>
      <c r="N94" s="36">
        <f>SUMIFS(СВЦЭМ!$C$39:$C$782,СВЦЭМ!$A$39:$A$782,$A94,СВЦЭМ!$B$39:$B$782,N$79)+'СЕТ СН'!$H$9+СВЦЭМ!$D$10+'СЕТ СН'!$H$6-'СЕТ СН'!$H$19</f>
        <v>2342.1329769899999</v>
      </c>
      <c r="O94" s="36">
        <f>SUMIFS(СВЦЭМ!$C$39:$C$782,СВЦЭМ!$A$39:$A$782,$A94,СВЦЭМ!$B$39:$B$782,O$79)+'СЕТ СН'!$H$9+СВЦЭМ!$D$10+'СЕТ СН'!$H$6-'СЕТ СН'!$H$19</f>
        <v>2369.2227306999998</v>
      </c>
      <c r="P94" s="36">
        <f>SUMIFS(СВЦЭМ!$C$39:$C$782,СВЦЭМ!$A$39:$A$782,$A94,СВЦЭМ!$B$39:$B$782,P$79)+'СЕТ СН'!$H$9+СВЦЭМ!$D$10+'СЕТ СН'!$H$6-'СЕТ СН'!$H$19</f>
        <v>2386.1987960199999</v>
      </c>
      <c r="Q94" s="36">
        <f>SUMIFS(СВЦЭМ!$C$39:$C$782,СВЦЭМ!$A$39:$A$782,$A94,СВЦЭМ!$B$39:$B$782,Q$79)+'СЕТ СН'!$H$9+СВЦЭМ!$D$10+'СЕТ СН'!$H$6-'СЕТ СН'!$H$19</f>
        <v>2411.9602428899998</v>
      </c>
      <c r="R94" s="36">
        <f>SUMIFS(СВЦЭМ!$C$39:$C$782,СВЦЭМ!$A$39:$A$782,$A94,СВЦЭМ!$B$39:$B$782,R$79)+'СЕТ СН'!$H$9+СВЦЭМ!$D$10+'СЕТ СН'!$H$6-'СЕТ СН'!$H$19</f>
        <v>2417.13123326</v>
      </c>
      <c r="S94" s="36">
        <f>SUMIFS(СВЦЭМ!$C$39:$C$782,СВЦЭМ!$A$39:$A$782,$A94,СВЦЭМ!$B$39:$B$782,S$79)+'СЕТ СН'!$H$9+СВЦЭМ!$D$10+'СЕТ СН'!$H$6-'СЕТ СН'!$H$19</f>
        <v>2390.7820506799999</v>
      </c>
      <c r="T94" s="36">
        <f>SUMIFS(СВЦЭМ!$C$39:$C$782,СВЦЭМ!$A$39:$A$782,$A94,СВЦЭМ!$B$39:$B$782,T$79)+'СЕТ СН'!$H$9+СВЦЭМ!$D$10+'СЕТ СН'!$H$6-'СЕТ СН'!$H$19</f>
        <v>2343.01300954</v>
      </c>
      <c r="U94" s="36">
        <f>SUMIFS(СВЦЭМ!$C$39:$C$782,СВЦЭМ!$A$39:$A$782,$A94,СВЦЭМ!$B$39:$B$782,U$79)+'СЕТ СН'!$H$9+СВЦЭМ!$D$10+'СЕТ СН'!$H$6-'СЕТ СН'!$H$19</f>
        <v>2330.4205625</v>
      </c>
      <c r="V94" s="36">
        <f>SUMIFS(СВЦЭМ!$C$39:$C$782,СВЦЭМ!$A$39:$A$782,$A94,СВЦЭМ!$B$39:$B$782,V$79)+'СЕТ СН'!$H$9+СВЦЭМ!$D$10+'СЕТ СН'!$H$6-'СЕТ СН'!$H$19</f>
        <v>2368.7824151999998</v>
      </c>
      <c r="W94" s="36">
        <f>SUMIFS(СВЦЭМ!$C$39:$C$782,СВЦЭМ!$A$39:$A$782,$A94,СВЦЭМ!$B$39:$B$782,W$79)+'СЕТ СН'!$H$9+СВЦЭМ!$D$10+'СЕТ СН'!$H$6-'СЕТ СН'!$H$19</f>
        <v>2388.4446015899998</v>
      </c>
      <c r="X94" s="36">
        <f>SUMIFS(СВЦЭМ!$C$39:$C$782,СВЦЭМ!$A$39:$A$782,$A94,СВЦЭМ!$B$39:$B$782,X$79)+'СЕТ СН'!$H$9+СВЦЭМ!$D$10+'СЕТ СН'!$H$6-'СЕТ СН'!$H$19</f>
        <v>2419.8847129000001</v>
      </c>
      <c r="Y94" s="36">
        <f>SUMIFS(СВЦЭМ!$C$39:$C$782,СВЦЭМ!$A$39:$A$782,$A94,СВЦЭМ!$B$39:$B$782,Y$79)+'СЕТ СН'!$H$9+СВЦЭМ!$D$10+'СЕТ СН'!$H$6-'СЕТ СН'!$H$19</f>
        <v>2443.0939327800002</v>
      </c>
    </row>
    <row r="95" spans="1:25" ht="15.75" x14ac:dyDescent="0.2">
      <c r="A95" s="35">
        <f t="shared" si="2"/>
        <v>45338</v>
      </c>
      <c r="B95" s="36">
        <f>SUMIFS(СВЦЭМ!$C$39:$C$782,СВЦЭМ!$A$39:$A$782,$A95,СВЦЭМ!$B$39:$B$782,B$79)+'СЕТ СН'!$H$9+СВЦЭМ!$D$10+'СЕТ СН'!$H$6-'СЕТ СН'!$H$19</f>
        <v>2466.01017202</v>
      </c>
      <c r="C95" s="36">
        <f>SUMIFS(СВЦЭМ!$C$39:$C$782,СВЦЭМ!$A$39:$A$782,$A95,СВЦЭМ!$B$39:$B$782,C$79)+'СЕТ СН'!$H$9+СВЦЭМ!$D$10+'СЕТ СН'!$H$6-'СЕТ СН'!$H$19</f>
        <v>2515.0817654900002</v>
      </c>
      <c r="D95" s="36">
        <f>SUMIFS(СВЦЭМ!$C$39:$C$782,СВЦЭМ!$A$39:$A$782,$A95,СВЦЭМ!$B$39:$B$782,D$79)+'СЕТ СН'!$H$9+СВЦЭМ!$D$10+'СЕТ СН'!$H$6-'СЕТ СН'!$H$19</f>
        <v>2511.1480534900002</v>
      </c>
      <c r="E95" s="36">
        <f>SUMIFS(СВЦЭМ!$C$39:$C$782,СВЦЭМ!$A$39:$A$782,$A95,СВЦЭМ!$B$39:$B$782,E$79)+'СЕТ СН'!$H$9+СВЦЭМ!$D$10+'СЕТ СН'!$H$6-'СЕТ СН'!$H$19</f>
        <v>2539.2534452999998</v>
      </c>
      <c r="F95" s="36">
        <f>SUMIFS(СВЦЭМ!$C$39:$C$782,СВЦЭМ!$A$39:$A$782,$A95,СВЦЭМ!$B$39:$B$782,F$79)+'СЕТ СН'!$H$9+СВЦЭМ!$D$10+'СЕТ СН'!$H$6-'СЕТ СН'!$H$19</f>
        <v>2512.4401693</v>
      </c>
      <c r="G95" s="36">
        <f>SUMIFS(СВЦЭМ!$C$39:$C$782,СВЦЭМ!$A$39:$A$782,$A95,СВЦЭМ!$B$39:$B$782,G$79)+'СЕТ СН'!$H$9+СВЦЭМ!$D$10+'СЕТ СН'!$H$6-'СЕТ СН'!$H$19</f>
        <v>2477.0700061399998</v>
      </c>
      <c r="H95" s="36">
        <f>SUMIFS(СВЦЭМ!$C$39:$C$782,СВЦЭМ!$A$39:$A$782,$A95,СВЦЭМ!$B$39:$B$782,H$79)+'СЕТ СН'!$H$9+СВЦЭМ!$D$10+'СЕТ СН'!$H$6-'СЕТ СН'!$H$19</f>
        <v>2430.3537761799998</v>
      </c>
      <c r="I95" s="36">
        <f>SUMIFS(СВЦЭМ!$C$39:$C$782,СВЦЭМ!$A$39:$A$782,$A95,СВЦЭМ!$B$39:$B$782,I$79)+'СЕТ СН'!$H$9+СВЦЭМ!$D$10+'СЕТ СН'!$H$6-'СЕТ СН'!$H$19</f>
        <v>2373.9839859399999</v>
      </c>
      <c r="J95" s="36">
        <f>SUMIFS(СВЦЭМ!$C$39:$C$782,СВЦЭМ!$A$39:$A$782,$A95,СВЦЭМ!$B$39:$B$782,J$79)+'СЕТ СН'!$H$9+СВЦЭМ!$D$10+'СЕТ СН'!$H$6-'СЕТ СН'!$H$19</f>
        <v>2329.5517394799999</v>
      </c>
      <c r="K95" s="36">
        <f>SUMIFS(СВЦЭМ!$C$39:$C$782,СВЦЭМ!$A$39:$A$782,$A95,СВЦЭМ!$B$39:$B$782,K$79)+'СЕТ СН'!$H$9+СВЦЭМ!$D$10+'СЕТ СН'!$H$6-'СЕТ СН'!$H$19</f>
        <v>2327.0738616499998</v>
      </c>
      <c r="L95" s="36">
        <f>SUMIFS(СВЦЭМ!$C$39:$C$782,СВЦЭМ!$A$39:$A$782,$A95,СВЦЭМ!$B$39:$B$782,L$79)+'СЕТ СН'!$H$9+СВЦЭМ!$D$10+'СЕТ СН'!$H$6-'СЕТ СН'!$H$19</f>
        <v>2343.8190569899998</v>
      </c>
      <c r="M95" s="36">
        <f>SUMIFS(СВЦЭМ!$C$39:$C$782,СВЦЭМ!$A$39:$A$782,$A95,СВЦЭМ!$B$39:$B$782,M$79)+'СЕТ СН'!$H$9+СВЦЭМ!$D$10+'СЕТ СН'!$H$6-'СЕТ СН'!$H$19</f>
        <v>2355.1226765599999</v>
      </c>
      <c r="N95" s="36">
        <f>SUMIFS(СВЦЭМ!$C$39:$C$782,СВЦЭМ!$A$39:$A$782,$A95,СВЦЭМ!$B$39:$B$782,N$79)+'СЕТ СН'!$H$9+СВЦЭМ!$D$10+'СЕТ СН'!$H$6-'СЕТ СН'!$H$19</f>
        <v>2355.5353893299998</v>
      </c>
      <c r="O95" s="36">
        <f>SUMIFS(СВЦЭМ!$C$39:$C$782,СВЦЭМ!$A$39:$A$782,$A95,СВЦЭМ!$B$39:$B$782,O$79)+'СЕТ СН'!$H$9+СВЦЭМ!$D$10+'СЕТ СН'!$H$6-'СЕТ СН'!$H$19</f>
        <v>2375.40727199</v>
      </c>
      <c r="P95" s="36">
        <f>SUMIFS(СВЦЭМ!$C$39:$C$782,СВЦЭМ!$A$39:$A$782,$A95,СВЦЭМ!$B$39:$B$782,P$79)+'СЕТ СН'!$H$9+СВЦЭМ!$D$10+'СЕТ СН'!$H$6-'СЕТ СН'!$H$19</f>
        <v>2393.43928895</v>
      </c>
      <c r="Q95" s="36">
        <f>SUMIFS(СВЦЭМ!$C$39:$C$782,СВЦЭМ!$A$39:$A$782,$A95,СВЦЭМ!$B$39:$B$782,Q$79)+'СЕТ СН'!$H$9+СВЦЭМ!$D$10+'СЕТ СН'!$H$6-'СЕТ СН'!$H$19</f>
        <v>2415.3741422900002</v>
      </c>
      <c r="R95" s="36">
        <f>SUMIFS(СВЦЭМ!$C$39:$C$782,СВЦЭМ!$A$39:$A$782,$A95,СВЦЭМ!$B$39:$B$782,R$79)+'СЕТ СН'!$H$9+СВЦЭМ!$D$10+'СЕТ СН'!$H$6-'СЕТ СН'!$H$19</f>
        <v>2410.6687372900001</v>
      </c>
      <c r="S95" s="36">
        <f>SUMIFS(СВЦЭМ!$C$39:$C$782,СВЦЭМ!$A$39:$A$782,$A95,СВЦЭМ!$B$39:$B$782,S$79)+'СЕТ СН'!$H$9+СВЦЭМ!$D$10+'СЕТ СН'!$H$6-'СЕТ СН'!$H$19</f>
        <v>2381.8705304700002</v>
      </c>
      <c r="T95" s="36">
        <f>SUMIFS(СВЦЭМ!$C$39:$C$782,СВЦЭМ!$A$39:$A$782,$A95,СВЦЭМ!$B$39:$B$782,T$79)+'СЕТ СН'!$H$9+СВЦЭМ!$D$10+'СЕТ СН'!$H$6-'СЕТ СН'!$H$19</f>
        <v>2333.9747433299999</v>
      </c>
      <c r="U95" s="36">
        <f>SUMIFS(СВЦЭМ!$C$39:$C$782,СВЦЭМ!$A$39:$A$782,$A95,СВЦЭМ!$B$39:$B$782,U$79)+'СЕТ СН'!$H$9+СВЦЭМ!$D$10+'СЕТ СН'!$H$6-'СЕТ СН'!$H$19</f>
        <v>2324.21542314</v>
      </c>
      <c r="V95" s="36">
        <f>SUMIFS(СВЦЭМ!$C$39:$C$782,СВЦЭМ!$A$39:$A$782,$A95,СВЦЭМ!$B$39:$B$782,V$79)+'СЕТ СН'!$H$9+СВЦЭМ!$D$10+'СЕТ СН'!$H$6-'СЕТ СН'!$H$19</f>
        <v>2359.1754853100001</v>
      </c>
      <c r="W95" s="36">
        <f>SUMIFS(СВЦЭМ!$C$39:$C$782,СВЦЭМ!$A$39:$A$782,$A95,СВЦЭМ!$B$39:$B$782,W$79)+'СЕТ СН'!$H$9+СВЦЭМ!$D$10+'СЕТ СН'!$H$6-'СЕТ СН'!$H$19</f>
        <v>2368.47542742</v>
      </c>
      <c r="X95" s="36">
        <f>SUMIFS(СВЦЭМ!$C$39:$C$782,СВЦЭМ!$A$39:$A$782,$A95,СВЦЭМ!$B$39:$B$782,X$79)+'СЕТ СН'!$H$9+СВЦЭМ!$D$10+'СЕТ СН'!$H$6-'СЕТ СН'!$H$19</f>
        <v>2411.3215632800002</v>
      </c>
      <c r="Y95" s="36">
        <f>SUMIFS(СВЦЭМ!$C$39:$C$782,СВЦЭМ!$A$39:$A$782,$A95,СВЦЭМ!$B$39:$B$782,Y$79)+'СЕТ СН'!$H$9+СВЦЭМ!$D$10+'СЕТ СН'!$H$6-'СЕТ СН'!$H$19</f>
        <v>2492.4879732099998</v>
      </c>
    </row>
    <row r="96" spans="1:25" ht="15.75" x14ac:dyDescent="0.2">
      <c r="A96" s="35">
        <f t="shared" si="2"/>
        <v>45339</v>
      </c>
      <c r="B96" s="36">
        <f>SUMIFS(СВЦЭМ!$C$39:$C$782,СВЦЭМ!$A$39:$A$782,$A96,СВЦЭМ!$B$39:$B$782,B$79)+'СЕТ СН'!$H$9+СВЦЭМ!$D$10+'СЕТ СН'!$H$6-'СЕТ СН'!$H$19</f>
        <v>2503.9420203</v>
      </c>
      <c r="C96" s="36">
        <f>SUMIFS(СВЦЭМ!$C$39:$C$782,СВЦЭМ!$A$39:$A$782,$A96,СВЦЭМ!$B$39:$B$782,C$79)+'СЕТ СН'!$H$9+СВЦЭМ!$D$10+'СЕТ СН'!$H$6-'СЕТ СН'!$H$19</f>
        <v>2504.6072108399999</v>
      </c>
      <c r="D96" s="36">
        <f>SUMIFS(СВЦЭМ!$C$39:$C$782,СВЦЭМ!$A$39:$A$782,$A96,СВЦЭМ!$B$39:$B$782,D$79)+'СЕТ СН'!$H$9+СВЦЭМ!$D$10+'СЕТ СН'!$H$6-'СЕТ СН'!$H$19</f>
        <v>2517.3926483599998</v>
      </c>
      <c r="E96" s="36">
        <f>SUMIFS(СВЦЭМ!$C$39:$C$782,СВЦЭМ!$A$39:$A$782,$A96,СВЦЭМ!$B$39:$B$782,E$79)+'СЕТ СН'!$H$9+СВЦЭМ!$D$10+'СЕТ СН'!$H$6-'СЕТ СН'!$H$19</f>
        <v>2509.4366860499999</v>
      </c>
      <c r="F96" s="36">
        <f>SUMIFS(СВЦЭМ!$C$39:$C$782,СВЦЭМ!$A$39:$A$782,$A96,СВЦЭМ!$B$39:$B$782,F$79)+'СЕТ СН'!$H$9+СВЦЭМ!$D$10+'СЕТ СН'!$H$6-'СЕТ СН'!$H$19</f>
        <v>2530.6927854800001</v>
      </c>
      <c r="G96" s="36">
        <f>SUMIFS(СВЦЭМ!$C$39:$C$782,СВЦЭМ!$A$39:$A$782,$A96,СВЦЭМ!$B$39:$B$782,G$79)+'СЕТ СН'!$H$9+СВЦЭМ!$D$10+'СЕТ СН'!$H$6-'СЕТ СН'!$H$19</f>
        <v>2514.4527826100002</v>
      </c>
      <c r="H96" s="36">
        <f>SUMIFS(СВЦЭМ!$C$39:$C$782,СВЦЭМ!$A$39:$A$782,$A96,СВЦЭМ!$B$39:$B$782,H$79)+'СЕТ СН'!$H$9+СВЦЭМ!$D$10+'СЕТ СН'!$H$6-'СЕТ СН'!$H$19</f>
        <v>2483.6333367100001</v>
      </c>
      <c r="I96" s="36">
        <f>SUMIFS(СВЦЭМ!$C$39:$C$782,СВЦЭМ!$A$39:$A$782,$A96,СВЦЭМ!$B$39:$B$782,I$79)+'СЕТ СН'!$H$9+СВЦЭМ!$D$10+'СЕТ СН'!$H$6-'СЕТ СН'!$H$19</f>
        <v>2457.30422327</v>
      </c>
      <c r="J96" s="36">
        <f>SUMIFS(СВЦЭМ!$C$39:$C$782,СВЦЭМ!$A$39:$A$782,$A96,СВЦЭМ!$B$39:$B$782,J$79)+'СЕТ СН'!$H$9+СВЦЭМ!$D$10+'СЕТ СН'!$H$6-'СЕТ СН'!$H$19</f>
        <v>2365.4682401599998</v>
      </c>
      <c r="K96" s="36">
        <f>SUMIFS(СВЦЭМ!$C$39:$C$782,СВЦЭМ!$A$39:$A$782,$A96,СВЦЭМ!$B$39:$B$782,K$79)+'СЕТ СН'!$H$9+СВЦЭМ!$D$10+'СЕТ СН'!$H$6-'СЕТ СН'!$H$19</f>
        <v>2309.4417410699998</v>
      </c>
      <c r="L96" s="36">
        <f>SUMIFS(СВЦЭМ!$C$39:$C$782,СВЦЭМ!$A$39:$A$782,$A96,СВЦЭМ!$B$39:$B$782,L$79)+'СЕТ СН'!$H$9+СВЦЭМ!$D$10+'СЕТ СН'!$H$6-'СЕТ СН'!$H$19</f>
        <v>2277.86105395</v>
      </c>
      <c r="M96" s="36">
        <f>SUMIFS(СВЦЭМ!$C$39:$C$782,СВЦЭМ!$A$39:$A$782,$A96,СВЦЭМ!$B$39:$B$782,M$79)+'СЕТ СН'!$H$9+СВЦЭМ!$D$10+'СЕТ СН'!$H$6-'СЕТ СН'!$H$19</f>
        <v>2286.9896434699999</v>
      </c>
      <c r="N96" s="36">
        <f>SUMIFS(СВЦЭМ!$C$39:$C$782,СВЦЭМ!$A$39:$A$782,$A96,СВЦЭМ!$B$39:$B$782,N$79)+'СЕТ СН'!$H$9+СВЦЭМ!$D$10+'СЕТ СН'!$H$6-'СЕТ СН'!$H$19</f>
        <v>2301.6221840500002</v>
      </c>
      <c r="O96" s="36">
        <f>SUMIFS(СВЦЭМ!$C$39:$C$782,СВЦЭМ!$A$39:$A$782,$A96,СВЦЭМ!$B$39:$B$782,O$79)+'СЕТ СН'!$H$9+СВЦЭМ!$D$10+'СЕТ СН'!$H$6-'СЕТ СН'!$H$19</f>
        <v>2333.30269374</v>
      </c>
      <c r="P96" s="36">
        <f>SUMIFS(СВЦЭМ!$C$39:$C$782,СВЦЭМ!$A$39:$A$782,$A96,СВЦЭМ!$B$39:$B$782,P$79)+'СЕТ СН'!$H$9+СВЦЭМ!$D$10+'СЕТ СН'!$H$6-'СЕТ СН'!$H$19</f>
        <v>2354.1668359400001</v>
      </c>
      <c r="Q96" s="36">
        <f>SUMIFS(СВЦЭМ!$C$39:$C$782,СВЦЭМ!$A$39:$A$782,$A96,СВЦЭМ!$B$39:$B$782,Q$79)+'СЕТ СН'!$H$9+СВЦЭМ!$D$10+'СЕТ СН'!$H$6-'СЕТ СН'!$H$19</f>
        <v>2368.9934675499999</v>
      </c>
      <c r="R96" s="36">
        <f>SUMIFS(СВЦЭМ!$C$39:$C$782,СВЦЭМ!$A$39:$A$782,$A96,СВЦЭМ!$B$39:$B$782,R$79)+'СЕТ СН'!$H$9+СВЦЭМ!$D$10+'СЕТ СН'!$H$6-'СЕТ СН'!$H$19</f>
        <v>2377.4103105600002</v>
      </c>
      <c r="S96" s="36">
        <f>SUMIFS(СВЦЭМ!$C$39:$C$782,СВЦЭМ!$A$39:$A$782,$A96,СВЦЭМ!$B$39:$B$782,S$79)+'СЕТ СН'!$H$9+СВЦЭМ!$D$10+'СЕТ СН'!$H$6-'СЕТ СН'!$H$19</f>
        <v>2356.18446993</v>
      </c>
      <c r="T96" s="36">
        <f>SUMIFS(СВЦЭМ!$C$39:$C$782,СВЦЭМ!$A$39:$A$782,$A96,СВЦЭМ!$B$39:$B$782,T$79)+'СЕТ СН'!$H$9+СВЦЭМ!$D$10+'СЕТ СН'!$H$6-'СЕТ СН'!$H$19</f>
        <v>2298.6243685500003</v>
      </c>
      <c r="U96" s="36">
        <f>SUMIFS(СВЦЭМ!$C$39:$C$782,СВЦЭМ!$A$39:$A$782,$A96,СВЦЭМ!$B$39:$B$782,U$79)+'СЕТ СН'!$H$9+СВЦЭМ!$D$10+'СЕТ СН'!$H$6-'СЕТ СН'!$H$19</f>
        <v>2297.67995277</v>
      </c>
      <c r="V96" s="36">
        <f>SUMIFS(СВЦЭМ!$C$39:$C$782,СВЦЭМ!$A$39:$A$782,$A96,СВЦЭМ!$B$39:$B$782,V$79)+'СЕТ СН'!$H$9+СВЦЭМ!$D$10+'СЕТ СН'!$H$6-'СЕТ СН'!$H$19</f>
        <v>2364.2053829199999</v>
      </c>
      <c r="W96" s="36">
        <f>SUMIFS(СВЦЭМ!$C$39:$C$782,СВЦЭМ!$A$39:$A$782,$A96,СВЦЭМ!$B$39:$B$782,W$79)+'СЕТ СН'!$H$9+СВЦЭМ!$D$10+'СЕТ СН'!$H$6-'СЕТ СН'!$H$19</f>
        <v>2388.57891578</v>
      </c>
      <c r="X96" s="36">
        <f>SUMIFS(СВЦЭМ!$C$39:$C$782,СВЦЭМ!$A$39:$A$782,$A96,СВЦЭМ!$B$39:$B$782,X$79)+'СЕТ СН'!$H$9+СВЦЭМ!$D$10+'СЕТ СН'!$H$6-'СЕТ СН'!$H$19</f>
        <v>2433.2155845100001</v>
      </c>
      <c r="Y96" s="36">
        <f>SUMIFS(СВЦЭМ!$C$39:$C$782,СВЦЭМ!$A$39:$A$782,$A96,СВЦЭМ!$B$39:$B$782,Y$79)+'СЕТ СН'!$H$9+СВЦЭМ!$D$10+'СЕТ СН'!$H$6-'СЕТ СН'!$H$19</f>
        <v>2449.18855067</v>
      </c>
    </row>
    <row r="97" spans="1:25" ht="15.75" x14ac:dyDescent="0.2">
      <c r="A97" s="35">
        <f t="shared" si="2"/>
        <v>45340</v>
      </c>
      <c r="B97" s="36">
        <f>SUMIFS(СВЦЭМ!$C$39:$C$782,СВЦЭМ!$A$39:$A$782,$A97,СВЦЭМ!$B$39:$B$782,B$79)+'СЕТ СН'!$H$9+СВЦЭМ!$D$10+'СЕТ СН'!$H$6-'СЕТ СН'!$H$19</f>
        <v>2459.94572715</v>
      </c>
      <c r="C97" s="36">
        <f>SUMIFS(СВЦЭМ!$C$39:$C$782,СВЦЭМ!$A$39:$A$782,$A97,СВЦЭМ!$B$39:$B$782,C$79)+'СЕТ СН'!$H$9+СВЦЭМ!$D$10+'СЕТ СН'!$H$6-'СЕТ СН'!$H$19</f>
        <v>2526.5096903200001</v>
      </c>
      <c r="D97" s="36">
        <f>SUMIFS(СВЦЭМ!$C$39:$C$782,СВЦЭМ!$A$39:$A$782,$A97,СВЦЭМ!$B$39:$B$782,D$79)+'СЕТ СН'!$H$9+СВЦЭМ!$D$10+'СЕТ СН'!$H$6-'СЕТ СН'!$H$19</f>
        <v>2509.9544315200001</v>
      </c>
      <c r="E97" s="36">
        <f>SUMIFS(СВЦЭМ!$C$39:$C$782,СВЦЭМ!$A$39:$A$782,$A97,СВЦЭМ!$B$39:$B$782,E$79)+'СЕТ СН'!$H$9+СВЦЭМ!$D$10+'СЕТ СН'!$H$6-'СЕТ СН'!$H$19</f>
        <v>2535.9862217099999</v>
      </c>
      <c r="F97" s="36">
        <f>SUMIFS(СВЦЭМ!$C$39:$C$782,СВЦЭМ!$A$39:$A$782,$A97,СВЦЭМ!$B$39:$B$782,F$79)+'СЕТ СН'!$H$9+СВЦЭМ!$D$10+'СЕТ СН'!$H$6-'СЕТ СН'!$H$19</f>
        <v>2524.4594768500001</v>
      </c>
      <c r="G97" s="36">
        <f>SUMIFS(СВЦЭМ!$C$39:$C$782,СВЦЭМ!$A$39:$A$782,$A97,СВЦЭМ!$B$39:$B$782,G$79)+'СЕТ СН'!$H$9+СВЦЭМ!$D$10+'СЕТ СН'!$H$6-'СЕТ СН'!$H$19</f>
        <v>2498.6315431799999</v>
      </c>
      <c r="H97" s="36">
        <f>SUMIFS(СВЦЭМ!$C$39:$C$782,СВЦЭМ!$A$39:$A$782,$A97,СВЦЭМ!$B$39:$B$782,H$79)+'СЕТ СН'!$H$9+СВЦЭМ!$D$10+'СЕТ СН'!$H$6-'СЕТ СН'!$H$19</f>
        <v>2451.4959177599999</v>
      </c>
      <c r="I97" s="36">
        <f>SUMIFS(СВЦЭМ!$C$39:$C$782,СВЦЭМ!$A$39:$A$782,$A97,СВЦЭМ!$B$39:$B$782,I$79)+'СЕТ СН'!$H$9+СВЦЭМ!$D$10+'СЕТ СН'!$H$6-'СЕТ СН'!$H$19</f>
        <v>2454.8453825400002</v>
      </c>
      <c r="J97" s="36">
        <f>SUMIFS(СВЦЭМ!$C$39:$C$782,СВЦЭМ!$A$39:$A$782,$A97,СВЦЭМ!$B$39:$B$782,J$79)+'СЕТ СН'!$H$9+СВЦЭМ!$D$10+'СЕТ СН'!$H$6-'СЕТ СН'!$H$19</f>
        <v>2346.4562075100002</v>
      </c>
      <c r="K97" s="36">
        <f>SUMIFS(СВЦЭМ!$C$39:$C$782,СВЦЭМ!$A$39:$A$782,$A97,СВЦЭМ!$B$39:$B$782,K$79)+'СЕТ СН'!$H$9+СВЦЭМ!$D$10+'СЕТ СН'!$H$6-'СЕТ СН'!$H$19</f>
        <v>2300.5019890599997</v>
      </c>
      <c r="L97" s="36">
        <f>SUMIFS(СВЦЭМ!$C$39:$C$782,СВЦЭМ!$A$39:$A$782,$A97,СВЦЭМ!$B$39:$B$782,L$79)+'СЕТ СН'!$H$9+СВЦЭМ!$D$10+'СЕТ СН'!$H$6-'СЕТ СН'!$H$19</f>
        <v>2269.43037069</v>
      </c>
      <c r="M97" s="36">
        <f>SUMIFS(СВЦЭМ!$C$39:$C$782,СВЦЭМ!$A$39:$A$782,$A97,СВЦЭМ!$B$39:$B$782,M$79)+'СЕТ СН'!$H$9+СВЦЭМ!$D$10+'СЕТ СН'!$H$6-'СЕТ СН'!$H$19</f>
        <v>2261.8573399500001</v>
      </c>
      <c r="N97" s="36">
        <f>SUMIFS(СВЦЭМ!$C$39:$C$782,СВЦЭМ!$A$39:$A$782,$A97,СВЦЭМ!$B$39:$B$782,N$79)+'СЕТ СН'!$H$9+СВЦЭМ!$D$10+'СЕТ СН'!$H$6-'СЕТ СН'!$H$19</f>
        <v>2281.87508888</v>
      </c>
      <c r="O97" s="36">
        <f>SUMIFS(СВЦЭМ!$C$39:$C$782,СВЦЭМ!$A$39:$A$782,$A97,СВЦЭМ!$B$39:$B$782,O$79)+'СЕТ СН'!$H$9+СВЦЭМ!$D$10+'СЕТ СН'!$H$6-'СЕТ СН'!$H$19</f>
        <v>2302.3433404300004</v>
      </c>
      <c r="P97" s="36">
        <f>SUMIFS(СВЦЭМ!$C$39:$C$782,СВЦЭМ!$A$39:$A$782,$A97,СВЦЭМ!$B$39:$B$782,P$79)+'СЕТ СН'!$H$9+СВЦЭМ!$D$10+'СЕТ СН'!$H$6-'СЕТ СН'!$H$19</f>
        <v>2325.3176296400002</v>
      </c>
      <c r="Q97" s="36">
        <f>SUMIFS(СВЦЭМ!$C$39:$C$782,СВЦЭМ!$A$39:$A$782,$A97,СВЦЭМ!$B$39:$B$782,Q$79)+'СЕТ СН'!$H$9+СВЦЭМ!$D$10+'СЕТ СН'!$H$6-'СЕТ СН'!$H$19</f>
        <v>2345.1954745399999</v>
      </c>
      <c r="R97" s="36">
        <f>SUMIFS(СВЦЭМ!$C$39:$C$782,СВЦЭМ!$A$39:$A$782,$A97,СВЦЭМ!$B$39:$B$782,R$79)+'СЕТ СН'!$H$9+СВЦЭМ!$D$10+'СЕТ СН'!$H$6-'СЕТ СН'!$H$19</f>
        <v>2354.9913149700001</v>
      </c>
      <c r="S97" s="36">
        <f>SUMIFS(СВЦЭМ!$C$39:$C$782,СВЦЭМ!$A$39:$A$782,$A97,СВЦЭМ!$B$39:$B$782,S$79)+'СЕТ СН'!$H$9+СВЦЭМ!$D$10+'СЕТ СН'!$H$6-'СЕТ СН'!$H$19</f>
        <v>2312.8704006899998</v>
      </c>
      <c r="T97" s="36">
        <f>SUMIFS(СВЦЭМ!$C$39:$C$782,СВЦЭМ!$A$39:$A$782,$A97,СВЦЭМ!$B$39:$B$782,T$79)+'СЕТ СН'!$H$9+СВЦЭМ!$D$10+'СЕТ СН'!$H$6-'СЕТ СН'!$H$19</f>
        <v>2261.6205999099998</v>
      </c>
      <c r="U97" s="36">
        <f>SUMIFS(СВЦЭМ!$C$39:$C$782,СВЦЭМ!$A$39:$A$782,$A97,СВЦЭМ!$B$39:$B$782,U$79)+'СЕТ СН'!$H$9+СВЦЭМ!$D$10+'СЕТ СН'!$H$6-'СЕТ СН'!$H$19</f>
        <v>2232.9228172800003</v>
      </c>
      <c r="V97" s="36">
        <f>SUMIFS(СВЦЭМ!$C$39:$C$782,СВЦЭМ!$A$39:$A$782,$A97,СВЦЭМ!$B$39:$B$782,V$79)+'СЕТ СН'!$H$9+СВЦЭМ!$D$10+'СЕТ СН'!$H$6-'СЕТ СН'!$H$19</f>
        <v>2295.42329638</v>
      </c>
      <c r="W97" s="36">
        <f>SUMIFS(СВЦЭМ!$C$39:$C$782,СВЦЭМ!$A$39:$A$782,$A97,СВЦЭМ!$B$39:$B$782,W$79)+'СЕТ СН'!$H$9+СВЦЭМ!$D$10+'СЕТ СН'!$H$6-'СЕТ СН'!$H$19</f>
        <v>2316.0252017799999</v>
      </c>
      <c r="X97" s="36">
        <f>SUMIFS(СВЦЭМ!$C$39:$C$782,СВЦЭМ!$A$39:$A$782,$A97,СВЦЭМ!$B$39:$B$782,X$79)+'СЕТ СН'!$H$9+СВЦЭМ!$D$10+'СЕТ СН'!$H$6-'СЕТ СН'!$H$19</f>
        <v>2350.9118827500001</v>
      </c>
      <c r="Y97" s="36">
        <f>SUMIFS(СВЦЭМ!$C$39:$C$782,СВЦЭМ!$A$39:$A$782,$A97,СВЦЭМ!$B$39:$B$782,Y$79)+'СЕТ СН'!$H$9+СВЦЭМ!$D$10+'СЕТ СН'!$H$6-'СЕТ СН'!$H$19</f>
        <v>2384.4398641900002</v>
      </c>
    </row>
    <row r="98" spans="1:25" ht="15.75" x14ac:dyDescent="0.2">
      <c r="A98" s="35">
        <f t="shared" si="2"/>
        <v>45341</v>
      </c>
      <c r="B98" s="36">
        <f>SUMIFS(СВЦЭМ!$C$39:$C$782,СВЦЭМ!$A$39:$A$782,$A98,СВЦЭМ!$B$39:$B$782,B$79)+'СЕТ СН'!$H$9+СВЦЭМ!$D$10+'СЕТ СН'!$H$6-'СЕТ СН'!$H$19</f>
        <v>2423.6780229400001</v>
      </c>
      <c r="C98" s="36">
        <f>SUMIFS(СВЦЭМ!$C$39:$C$782,СВЦЭМ!$A$39:$A$782,$A98,СВЦЭМ!$B$39:$B$782,C$79)+'СЕТ СН'!$H$9+СВЦЭМ!$D$10+'СЕТ СН'!$H$6-'СЕТ СН'!$H$19</f>
        <v>2466.7695806900001</v>
      </c>
      <c r="D98" s="36">
        <f>SUMIFS(СВЦЭМ!$C$39:$C$782,СВЦЭМ!$A$39:$A$782,$A98,СВЦЭМ!$B$39:$B$782,D$79)+'СЕТ СН'!$H$9+СВЦЭМ!$D$10+'СЕТ СН'!$H$6-'СЕТ СН'!$H$19</f>
        <v>2483.7382255100001</v>
      </c>
      <c r="E98" s="36">
        <f>SUMIFS(СВЦЭМ!$C$39:$C$782,СВЦЭМ!$A$39:$A$782,$A98,СВЦЭМ!$B$39:$B$782,E$79)+'СЕТ СН'!$H$9+СВЦЭМ!$D$10+'СЕТ СН'!$H$6-'СЕТ СН'!$H$19</f>
        <v>2493.3027567600002</v>
      </c>
      <c r="F98" s="36">
        <f>SUMIFS(СВЦЭМ!$C$39:$C$782,СВЦЭМ!$A$39:$A$782,$A98,СВЦЭМ!$B$39:$B$782,F$79)+'СЕТ СН'!$H$9+СВЦЭМ!$D$10+'СЕТ СН'!$H$6-'СЕТ СН'!$H$19</f>
        <v>2487.6365740299998</v>
      </c>
      <c r="G98" s="36">
        <f>SUMIFS(СВЦЭМ!$C$39:$C$782,СВЦЭМ!$A$39:$A$782,$A98,СВЦЭМ!$B$39:$B$782,G$79)+'СЕТ СН'!$H$9+СВЦЭМ!$D$10+'СЕТ СН'!$H$6-'СЕТ СН'!$H$19</f>
        <v>2504.2952538300001</v>
      </c>
      <c r="H98" s="36">
        <f>SUMIFS(СВЦЭМ!$C$39:$C$782,СВЦЭМ!$A$39:$A$782,$A98,СВЦЭМ!$B$39:$B$782,H$79)+'СЕТ СН'!$H$9+СВЦЭМ!$D$10+'СЕТ СН'!$H$6-'СЕТ СН'!$H$19</f>
        <v>2430.8094903000001</v>
      </c>
      <c r="I98" s="36">
        <f>SUMIFS(СВЦЭМ!$C$39:$C$782,СВЦЭМ!$A$39:$A$782,$A98,СВЦЭМ!$B$39:$B$782,I$79)+'СЕТ СН'!$H$9+СВЦЭМ!$D$10+'СЕТ СН'!$H$6-'СЕТ СН'!$H$19</f>
        <v>2385.0440441000001</v>
      </c>
      <c r="J98" s="36">
        <f>SUMIFS(СВЦЭМ!$C$39:$C$782,СВЦЭМ!$A$39:$A$782,$A98,СВЦЭМ!$B$39:$B$782,J$79)+'СЕТ СН'!$H$9+СВЦЭМ!$D$10+'СЕТ СН'!$H$6-'СЕТ СН'!$H$19</f>
        <v>2358.5117699799998</v>
      </c>
      <c r="K98" s="36">
        <f>SUMIFS(СВЦЭМ!$C$39:$C$782,СВЦЭМ!$A$39:$A$782,$A98,СВЦЭМ!$B$39:$B$782,K$79)+'СЕТ СН'!$H$9+СВЦЭМ!$D$10+'СЕТ СН'!$H$6-'СЕТ СН'!$H$19</f>
        <v>2365.4301272900002</v>
      </c>
      <c r="L98" s="36">
        <f>SUMIFS(СВЦЭМ!$C$39:$C$782,СВЦЭМ!$A$39:$A$782,$A98,СВЦЭМ!$B$39:$B$782,L$79)+'СЕТ СН'!$H$9+СВЦЭМ!$D$10+'СЕТ СН'!$H$6-'СЕТ СН'!$H$19</f>
        <v>2358.67799066</v>
      </c>
      <c r="M98" s="36">
        <f>SUMIFS(СВЦЭМ!$C$39:$C$782,СВЦЭМ!$A$39:$A$782,$A98,СВЦЭМ!$B$39:$B$782,M$79)+'СЕТ СН'!$H$9+СВЦЭМ!$D$10+'СЕТ СН'!$H$6-'СЕТ СН'!$H$19</f>
        <v>2379.1228297900002</v>
      </c>
      <c r="N98" s="36">
        <f>SUMIFS(СВЦЭМ!$C$39:$C$782,СВЦЭМ!$A$39:$A$782,$A98,СВЦЭМ!$B$39:$B$782,N$79)+'СЕТ СН'!$H$9+СВЦЭМ!$D$10+'СЕТ СН'!$H$6-'СЕТ СН'!$H$19</f>
        <v>2369.1400721</v>
      </c>
      <c r="O98" s="36">
        <f>SUMIFS(СВЦЭМ!$C$39:$C$782,СВЦЭМ!$A$39:$A$782,$A98,СВЦЭМ!$B$39:$B$782,O$79)+'СЕТ СН'!$H$9+СВЦЭМ!$D$10+'СЕТ СН'!$H$6-'СЕТ СН'!$H$19</f>
        <v>2379.0599561499998</v>
      </c>
      <c r="P98" s="36">
        <f>SUMIFS(СВЦЭМ!$C$39:$C$782,СВЦЭМ!$A$39:$A$782,$A98,СВЦЭМ!$B$39:$B$782,P$79)+'СЕТ СН'!$H$9+СВЦЭМ!$D$10+'СЕТ СН'!$H$6-'СЕТ СН'!$H$19</f>
        <v>2408.5626153899998</v>
      </c>
      <c r="Q98" s="36">
        <f>SUMIFS(СВЦЭМ!$C$39:$C$782,СВЦЭМ!$A$39:$A$782,$A98,СВЦЭМ!$B$39:$B$782,Q$79)+'СЕТ СН'!$H$9+СВЦЭМ!$D$10+'СЕТ СН'!$H$6-'СЕТ СН'!$H$19</f>
        <v>2429.2362401400001</v>
      </c>
      <c r="R98" s="36">
        <f>SUMIFS(СВЦЭМ!$C$39:$C$782,СВЦЭМ!$A$39:$A$782,$A98,СВЦЭМ!$B$39:$B$782,R$79)+'СЕТ СН'!$H$9+СВЦЭМ!$D$10+'СЕТ СН'!$H$6-'СЕТ СН'!$H$19</f>
        <v>2414.3155468800001</v>
      </c>
      <c r="S98" s="36">
        <f>SUMIFS(СВЦЭМ!$C$39:$C$782,СВЦЭМ!$A$39:$A$782,$A98,СВЦЭМ!$B$39:$B$782,S$79)+'СЕТ СН'!$H$9+СВЦЭМ!$D$10+'СЕТ СН'!$H$6-'СЕТ СН'!$H$19</f>
        <v>2390.65483008</v>
      </c>
      <c r="T98" s="36">
        <f>SUMIFS(СВЦЭМ!$C$39:$C$782,СВЦЭМ!$A$39:$A$782,$A98,СВЦЭМ!$B$39:$B$782,T$79)+'СЕТ СН'!$H$9+СВЦЭМ!$D$10+'СЕТ СН'!$H$6-'СЕТ СН'!$H$19</f>
        <v>2347.7742975199999</v>
      </c>
      <c r="U98" s="36">
        <f>SUMIFS(СВЦЭМ!$C$39:$C$782,СВЦЭМ!$A$39:$A$782,$A98,СВЦЭМ!$B$39:$B$782,U$79)+'СЕТ СН'!$H$9+СВЦЭМ!$D$10+'СЕТ СН'!$H$6-'СЕТ СН'!$H$19</f>
        <v>2317.1746320699999</v>
      </c>
      <c r="V98" s="36">
        <f>SUMIFS(СВЦЭМ!$C$39:$C$782,СВЦЭМ!$A$39:$A$782,$A98,СВЦЭМ!$B$39:$B$782,V$79)+'СЕТ СН'!$H$9+СВЦЭМ!$D$10+'СЕТ СН'!$H$6-'СЕТ СН'!$H$19</f>
        <v>2355.2676839000001</v>
      </c>
      <c r="W98" s="36">
        <f>SUMIFS(СВЦЭМ!$C$39:$C$782,СВЦЭМ!$A$39:$A$782,$A98,СВЦЭМ!$B$39:$B$782,W$79)+'СЕТ СН'!$H$9+СВЦЭМ!$D$10+'СЕТ СН'!$H$6-'СЕТ СН'!$H$19</f>
        <v>2377.4686406800001</v>
      </c>
      <c r="X98" s="36">
        <f>SUMIFS(СВЦЭМ!$C$39:$C$782,СВЦЭМ!$A$39:$A$782,$A98,СВЦЭМ!$B$39:$B$782,X$79)+'СЕТ СН'!$H$9+СВЦЭМ!$D$10+'СЕТ СН'!$H$6-'СЕТ СН'!$H$19</f>
        <v>2405.5129148599999</v>
      </c>
      <c r="Y98" s="36">
        <f>SUMIFS(СВЦЭМ!$C$39:$C$782,СВЦЭМ!$A$39:$A$782,$A98,СВЦЭМ!$B$39:$B$782,Y$79)+'СЕТ СН'!$H$9+СВЦЭМ!$D$10+'СЕТ СН'!$H$6-'СЕТ СН'!$H$19</f>
        <v>2440.2592884300002</v>
      </c>
    </row>
    <row r="99" spans="1:25" ht="15.75" x14ac:dyDescent="0.2">
      <c r="A99" s="35">
        <f t="shared" si="2"/>
        <v>45342</v>
      </c>
      <c r="B99" s="36">
        <f>SUMIFS(СВЦЭМ!$C$39:$C$782,СВЦЭМ!$A$39:$A$782,$A99,СВЦЭМ!$B$39:$B$782,B$79)+'СЕТ СН'!$H$9+СВЦЭМ!$D$10+'СЕТ СН'!$H$6-'СЕТ СН'!$H$19</f>
        <v>2402.7168556699999</v>
      </c>
      <c r="C99" s="36">
        <f>SUMIFS(СВЦЭМ!$C$39:$C$782,СВЦЭМ!$A$39:$A$782,$A99,СВЦЭМ!$B$39:$B$782,C$79)+'СЕТ СН'!$H$9+СВЦЭМ!$D$10+'СЕТ СН'!$H$6-'СЕТ СН'!$H$19</f>
        <v>2440.6351462299999</v>
      </c>
      <c r="D99" s="36">
        <f>SUMIFS(СВЦЭМ!$C$39:$C$782,СВЦЭМ!$A$39:$A$782,$A99,СВЦЭМ!$B$39:$B$782,D$79)+'СЕТ СН'!$H$9+СВЦЭМ!$D$10+'СЕТ СН'!$H$6-'СЕТ СН'!$H$19</f>
        <v>2436.08876298</v>
      </c>
      <c r="E99" s="36">
        <f>SUMIFS(СВЦЭМ!$C$39:$C$782,СВЦЭМ!$A$39:$A$782,$A99,СВЦЭМ!$B$39:$B$782,E$79)+'СЕТ СН'!$H$9+СВЦЭМ!$D$10+'СЕТ СН'!$H$6-'СЕТ СН'!$H$19</f>
        <v>2453.1084385300001</v>
      </c>
      <c r="F99" s="36">
        <f>SUMIFS(СВЦЭМ!$C$39:$C$782,СВЦЭМ!$A$39:$A$782,$A99,СВЦЭМ!$B$39:$B$782,F$79)+'СЕТ СН'!$H$9+СВЦЭМ!$D$10+'СЕТ СН'!$H$6-'СЕТ СН'!$H$19</f>
        <v>2439.9607762400001</v>
      </c>
      <c r="G99" s="36">
        <f>SUMIFS(СВЦЭМ!$C$39:$C$782,СВЦЭМ!$A$39:$A$782,$A99,СВЦЭМ!$B$39:$B$782,G$79)+'СЕТ СН'!$H$9+СВЦЭМ!$D$10+'СЕТ СН'!$H$6-'СЕТ СН'!$H$19</f>
        <v>2416.9647435100001</v>
      </c>
      <c r="H99" s="36">
        <f>SUMIFS(СВЦЭМ!$C$39:$C$782,СВЦЭМ!$A$39:$A$782,$A99,СВЦЭМ!$B$39:$B$782,H$79)+'СЕТ СН'!$H$9+СВЦЭМ!$D$10+'СЕТ СН'!$H$6-'СЕТ СН'!$H$19</f>
        <v>2379.6657757500002</v>
      </c>
      <c r="I99" s="36">
        <f>SUMIFS(СВЦЭМ!$C$39:$C$782,СВЦЭМ!$A$39:$A$782,$A99,СВЦЭМ!$B$39:$B$782,I$79)+'СЕТ СН'!$H$9+СВЦЭМ!$D$10+'СЕТ СН'!$H$6-'СЕТ СН'!$H$19</f>
        <v>2332.23941294</v>
      </c>
      <c r="J99" s="36">
        <f>SUMIFS(СВЦЭМ!$C$39:$C$782,СВЦЭМ!$A$39:$A$782,$A99,СВЦЭМ!$B$39:$B$782,J$79)+'СЕТ СН'!$H$9+СВЦЭМ!$D$10+'СЕТ СН'!$H$6-'СЕТ СН'!$H$19</f>
        <v>2255.5958225300001</v>
      </c>
      <c r="K99" s="36">
        <f>SUMIFS(СВЦЭМ!$C$39:$C$782,СВЦЭМ!$A$39:$A$782,$A99,СВЦЭМ!$B$39:$B$782,K$79)+'СЕТ СН'!$H$9+СВЦЭМ!$D$10+'СЕТ СН'!$H$6-'СЕТ СН'!$H$19</f>
        <v>2261.6184925399998</v>
      </c>
      <c r="L99" s="36">
        <f>SUMIFS(СВЦЭМ!$C$39:$C$782,СВЦЭМ!$A$39:$A$782,$A99,СВЦЭМ!$B$39:$B$782,L$79)+'СЕТ СН'!$H$9+СВЦЭМ!$D$10+'СЕТ СН'!$H$6-'СЕТ СН'!$H$19</f>
        <v>2255.0897638800002</v>
      </c>
      <c r="M99" s="36">
        <f>SUMIFS(СВЦЭМ!$C$39:$C$782,СВЦЭМ!$A$39:$A$782,$A99,СВЦЭМ!$B$39:$B$782,M$79)+'СЕТ СН'!$H$9+СВЦЭМ!$D$10+'СЕТ СН'!$H$6-'СЕТ СН'!$H$19</f>
        <v>2270.7124696999999</v>
      </c>
      <c r="N99" s="36">
        <f>SUMIFS(СВЦЭМ!$C$39:$C$782,СВЦЭМ!$A$39:$A$782,$A99,СВЦЭМ!$B$39:$B$782,N$79)+'СЕТ СН'!$H$9+СВЦЭМ!$D$10+'СЕТ СН'!$H$6-'СЕТ СН'!$H$19</f>
        <v>2253.0253089500002</v>
      </c>
      <c r="O99" s="36">
        <f>SUMIFS(СВЦЭМ!$C$39:$C$782,СВЦЭМ!$A$39:$A$782,$A99,СВЦЭМ!$B$39:$B$782,O$79)+'СЕТ СН'!$H$9+СВЦЭМ!$D$10+'СЕТ СН'!$H$6-'СЕТ СН'!$H$19</f>
        <v>2292.02620333</v>
      </c>
      <c r="P99" s="36">
        <f>SUMIFS(СВЦЭМ!$C$39:$C$782,СВЦЭМ!$A$39:$A$782,$A99,СВЦЭМ!$B$39:$B$782,P$79)+'СЕТ СН'!$H$9+СВЦЭМ!$D$10+'СЕТ СН'!$H$6-'СЕТ СН'!$H$19</f>
        <v>2316.9489739099999</v>
      </c>
      <c r="Q99" s="36">
        <f>SUMIFS(СВЦЭМ!$C$39:$C$782,СВЦЭМ!$A$39:$A$782,$A99,СВЦЭМ!$B$39:$B$782,Q$79)+'СЕТ СН'!$H$9+СВЦЭМ!$D$10+'СЕТ СН'!$H$6-'СЕТ СН'!$H$19</f>
        <v>2329.9464074900002</v>
      </c>
      <c r="R99" s="36">
        <f>SUMIFS(СВЦЭМ!$C$39:$C$782,СВЦЭМ!$A$39:$A$782,$A99,СВЦЭМ!$B$39:$B$782,R$79)+'СЕТ СН'!$H$9+СВЦЭМ!$D$10+'СЕТ СН'!$H$6-'СЕТ СН'!$H$19</f>
        <v>2327.7736580400001</v>
      </c>
      <c r="S99" s="36">
        <f>SUMIFS(СВЦЭМ!$C$39:$C$782,СВЦЭМ!$A$39:$A$782,$A99,СВЦЭМ!$B$39:$B$782,S$79)+'СЕТ СН'!$H$9+СВЦЭМ!$D$10+'СЕТ СН'!$H$6-'СЕТ СН'!$H$19</f>
        <v>2275.7641989599997</v>
      </c>
      <c r="T99" s="36">
        <f>SUMIFS(СВЦЭМ!$C$39:$C$782,СВЦЭМ!$A$39:$A$782,$A99,СВЦЭМ!$B$39:$B$782,T$79)+'СЕТ СН'!$H$9+СВЦЭМ!$D$10+'СЕТ СН'!$H$6-'СЕТ СН'!$H$19</f>
        <v>2235.0669366900001</v>
      </c>
      <c r="U99" s="36">
        <f>SUMIFS(СВЦЭМ!$C$39:$C$782,СВЦЭМ!$A$39:$A$782,$A99,СВЦЭМ!$B$39:$B$782,U$79)+'СЕТ СН'!$H$9+СВЦЭМ!$D$10+'СЕТ СН'!$H$6-'СЕТ СН'!$H$19</f>
        <v>2226.3662230700002</v>
      </c>
      <c r="V99" s="36">
        <f>SUMIFS(СВЦЭМ!$C$39:$C$782,СВЦЭМ!$A$39:$A$782,$A99,СВЦЭМ!$B$39:$B$782,V$79)+'СЕТ СН'!$H$9+СВЦЭМ!$D$10+'СЕТ СН'!$H$6-'СЕТ СН'!$H$19</f>
        <v>2288.2904064300001</v>
      </c>
      <c r="W99" s="36">
        <f>SUMIFS(СВЦЭМ!$C$39:$C$782,СВЦЭМ!$A$39:$A$782,$A99,СВЦЭМ!$B$39:$B$782,W$79)+'СЕТ СН'!$H$9+СВЦЭМ!$D$10+'СЕТ СН'!$H$6-'СЕТ СН'!$H$19</f>
        <v>2304.6105976099998</v>
      </c>
      <c r="X99" s="36">
        <f>SUMIFS(СВЦЭМ!$C$39:$C$782,СВЦЭМ!$A$39:$A$782,$A99,СВЦЭМ!$B$39:$B$782,X$79)+'СЕТ СН'!$H$9+СВЦЭМ!$D$10+'СЕТ СН'!$H$6-'СЕТ СН'!$H$19</f>
        <v>2319.02346476</v>
      </c>
      <c r="Y99" s="36">
        <f>SUMIFS(СВЦЭМ!$C$39:$C$782,СВЦЭМ!$A$39:$A$782,$A99,СВЦЭМ!$B$39:$B$782,Y$79)+'СЕТ СН'!$H$9+СВЦЭМ!$D$10+'СЕТ СН'!$H$6-'СЕТ СН'!$H$19</f>
        <v>2347.7298042799998</v>
      </c>
    </row>
    <row r="100" spans="1:25" ht="15.75" x14ac:dyDescent="0.2">
      <c r="A100" s="35">
        <f t="shared" si="2"/>
        <v>45343</v>
      </c>
      <c r="B100" s="36">
        <f>SUMIFS(СВЦЭМ!$C$39:$C$782,СВЦЭМ!$A$39:$A$782,$A100,СВЦЭМ!$B$39:$B$782,B$79)+'СЕТ СН'!$H$9+СВЦЭМ!$D$10+'СЕТ СН'!$H$6-'СЕТ СН'!$H$19</f>
        <v>2362.1235793700002</v>
      </c>
      <c r="C100" s="36">
        <f>SUMIFS(СВЦЭМ!$C$39:$C$782,СВЦЭМ!$A$39:$A$782,$A100,СВЦЭМ!$B$39:$B$782,C$79)+'СЕТ СН'!$H$9+СВЦЭМ!$D$10+'СЕТ СН'!$H$6-'СЕТ СН'!$H$19</f>
        <v>2399.2079682899998</v>
      </c>
      <c r="D100" s="36">
        <f>SUMIFS(СВЦЭМ!$C$39:$C$782,СВЦЭМ!$A$39:$A$782,$A100,СВЦЭМ!$B$39:$B$782,D$79)+'СЕТ СН'!$H$9+СВЦЭМ!$D$10+'СЕТ СН'!$H$6-'СЕТ СН'!$H$19</f>
        <v>2416.9840703</v>
      </c>
      <c r="E100" s="36">
        <f>SUMIFS(СВЦЭМ!$C$39:$C$782,СВЦЭМ!$A$39:$A$782,$A100,СВЦЭМ!$B$39:$B$782,E$79)+'СЕТ СН'!$H$9+СВЦЭМ!$D$10+'СЕТ СН'!$H$6-'СЕТ СН'!$H$19</f>
        <v>2433.3046793899998</v>
      </c>
      <c r="F100" s="36">
        <f>SUMIFS(СВЦЭМ!$C$39:$C$782,СВЦЭМ!$A$39:$A$782,$A100,СВЦЭМ!$B$39:$B$782,F$79)+'СЕТ СН'!$H$9+СВЦЭМ!$D$10+'СЕТ СН'!$H$6-'СЕТ СН'!$H$19</f>
        <v>2421.5867163900002</v>
      </c>
      <c r="G100" s="36">
        <f>SUMIFS(СВЦЭМ!$C$39:$C$782,СВЦЭМ!$A$39:$A$782,$A100,СВЦЭМ!$B$39:$B$782,G$79)+'СЕТ СН'!$H$9+СВЦЭМ!$D$10+'СЕТ СН'!$H$6-'СЕТ СН'!$H$19</f>
        <v>2399.36287619</v>
      </c>
      <c r="H100" s="36">
        <f>SUMIFS(СВЦЭМ!$C$39:$C$782,СВЦЭМ!$A$39:$A$782,$A100,СВЦЭМ!$B$39:$B$782,H$79)+'СЕТ СН'!$H$9+СВЦЭМ!$D$10+'СЕТ СН'!$H$6-'СЕТ СН'!$H$19</f>
        <v>2356.11702285</v>
      </c>
      <c r="I100" s="36">
        <f>SUMIFS(СВЦЭМ!$C$39:$C$782,СВЦЭМ!$A$39:$A$782,$A100,СВЦЭМ!$B$39:$B$782,I$79)+'СЕТ СН'!$H$9+СВЦЭМ!$D$10+'СЕТ СН'!$H$6-'СЕТ СН'!$H$19</f>
        <v>2295.9215055200002</v>
      </c>
      <c r="J100" s="36">
        <f>SUMIFS(СВЦЭМ!$C$39:$C$782,СВЦЭМ!$A$39:$A$782,$A100,СВЦЭМ!$B$39:$B$782,J$79)+'СЕТ СН'!$H$9+СВЦЭМ!$D$10+'СЕТ СН'!$H$6-'СЕТ СН'!$H$19</f>
        <v>2287.6594793900003</v>
      </c>
      <c r="K100" s="36">
        <f>SUMIFS(СВЦЭМ!$C$39:$C$782,СВЦЭМ!$A$39:$A$782,$A100,СВЦЭМ!$B$39:$B$782,K$79)+'СЕТ СН'!$H$9+СВЦЭМ!$D$10+'СЕТ СН'!$H$6-'СЕТ СН'!$H$19</f>
        <v>2293.7195891299998</v>
      </c>
      <c r="L100" s="36">
        <f>SUMIFS(СВЦЭМ!$C$39:$C$782,СВЦЭМ!$A$39:$A$782,$A100,СВЦЭМ!$B$39:$B$782,L$79)+'СЕТ СН'!$H$9+СВЦЭМ!$D$10+'СЕТ СН'!$H$6-'СЕТ СН'!$H$19</f>
        <v>2286.9758997500003</v>
      </c>
      <c r="M100" s="36">
        <f>SUMIFS(СВЦЭМ!$C$39:$C$782,СВЦЭМ!$A$39:$A$782,$A100,СВЦЭМ!$B$39:$B$782,M$79)+'СЕТ СН'!$H$9+СВЦЭМ!$D$10+'СЕТ СН'!$H$6-'СЕТ СН'!$H$19</f>
        <v>2304.5331465600002</v>
      </c>
      <c r="N100" s="36">
        <f>SUMIFS(СВЦЭМ!$C$39:$C$782,СВЦЭМ!$A$39:$A$782,$A100,СВЦЭМ!$B$39:$B$782,N$79)+'СЕТ СН'!$H$9+СВЦЭМ!$D$10+'СЕТ СН'!$H$6-'СЕТ СН'!$H$19</f>
        <v>2294.85560962</v>
      </c>
      <c r="O100" s="36">
        <f>SUMIFS(СВЦЭМ!$C$39:$C$782,СВЦЭМ!$A$39:$A$782,$A100,СВЦЭМ!$B$39:$B$782,O$79)+'СЕТ СН'!$H$9+СВЦЭМ!$D$10+'СЕТ СН'!$H$6-'СЕТ СН'!$H$19</f>
        <v>2313.9830769599998</v>
      </c>
      <c r="P100" s="36">
        <f>SUMIFS(СВЦЭМ!$C$39:$C$782,СВЦЭМ!$A$39:$A$782,$A100,СВЦЭМ!$B$39:$B$782,P$79)+'СЕТ СН'!$H$9+СВЦЭМ!$D$10+'СЕТ СН'!$H$6-'СЕТ СН'!$H$19</f>
        <v>2329.6810960399998</v>
      </c>
      <c r="Q100" s="36">
        <f>SUMIFS(СВЦЭМ!$C$39:$C$782,СВЦЭМ!$A$39:$A$782,$A100,СВЦЭМ!$B$39:$B$782,Q$79)+'СЕТ СН'!$H$9+СВЦЭМ!$D$10+'СЕТ СН'!$H$6-'СЕТ СН'!$H$19</f>
        <v>2340.5498406500001</v>
      </c>
      <c r="R100" s="36">
        <f>SUMIFS(СВЦЭМ!$C$39:$C$782,СВЦЭМ!$A$39:$A$782,$A100,СВЦЭМ!$B$39:$B$782,R$79)+'СЕТ СН'!$H$9+СВЦЭМ!$D$10+'СЕТ СН'!$H$6-'СЕТ СН'!$H$19</f>
        <v>2331.1639016700001</v>
      </c>
      <c r="S100" s="36">
        <f>SUMIFS(СВЦЭМ!$C$39:$C$782,СВЦЭМ!$A$39:$A$782,$A100,СВЦЭМ!$B$39:$B$782,S$79)+'СЕТ СН'!$H$9+СВЦЭМ!$D$10+'СЕТ СН'!$H$6-'СЕТ СН'!$H$19</f>
        <v>2301.2911180800002</v>
      </c>
      <c r="T100" s="36">
        <f>SUMIFS(СВЦЭМ!$C$39:$C$782,СВЦЭМ!$A$39:$A$782,$A100,СВЦЭМ!$B$39:$B$782,T$79)+'СЕТ СН'!$H$9+СВЦЭМ!$D$10+'СЕТ СН'!$H$6-'СЕТ СН'!$H$19</f>
        <v>2252.73664895</v>
      </c>
      <c r="U100" s="36">
        <f>SUMIFS(СВЦЭМ!$C$39:$C$782,СВЦЭМ!$A$39:$A$782,$A100,СВЦЭМ!$B$39:$B$782,U$79)+'СЕТ СН'!$H$9+СВЦЭМ!$D$10+'СЕТ СН'!$H$6-'СЕТ СН'!$H$19</f>
        <v>2243.15117186</v>
      </c>
      <c r="V100" s="36">
        <f>SUMIFS(СВЦЭМ!$C$39:$C$782,СВЦЭМ!$A$39:$A$782,$A100,СВЦЭМ!$B$39:$B$782,V$79)+'СЕТ СН'!$H$9+СВЦЭМ!$D$10+'СЕТ СН'!$H$6-'СЕТ СН'!$H$19</f>
        <v>2260.6201688399997</v>
      </c>
      <c r="W100" s="36">
        <f>SUMIFS(СВЦЭМ!$C$39:$C$782,СВЦЭМ!$A$39:$A$782,$A100,СВЦЭМ!$B$39:$B$782,W$79)+'СЕТ СН'!$H$9+СВЦЭМ!$D$10+'СЕТ СН'!$H$6-'СЕТ СН'!$H$19</f>
        <v>2286.3936146599999</v>
      </c>
      <c r="X100" s="36">
        <f>SUMIFS(СВЦЭМ!$C$39:$C$782,СВЦЭМ!$A$39:$A$782,$A100,СВЦЭМ!$B$39:$B$782,X$79)+'СЕТ СН'!$H$9+СВЦЭМ!$D$10+'СЕТ СН'!$H$6-'СЕТ СН'!$H$19</f>
        <v>2327.3613669199999</v>
      </c>
      <c r="Y100" s="36">
        <f>SUMIFS(СВЦЭМ!$C$39:$C$782,СВЦЭМ!$A$39:$A$782,$A100,СВЦЭМ!$B$39:$B$782,Y$79)+'СЕТ СН'!$H$9+СВЦЭМ!$D$10+'СЕТ СН'!$H$6-'СЕТ СН'!$H$19</f>
        <v>2351.5290429699999</v>
      </c>
    </row>
    <row r="101" spans="1:25" ht="15.75" x14ac:dyDescent="0.2">
      <c r="A101" s="35">
        <f t="shared" si="2"/>
        <v>45344</v>
      </c>
      <c r="B101" s="36">
        <f>SUMIFS(СВЦЭМ!$C$39:$C$782,СВЦЭМ!$A$39:$A$782,$A101,СВЦЭМ!$B$39:$B$782,B$79)+'СЕТ СН'!$H$9+СВЦЭМ!$D$10+'СЕТ СН'!$H$6-'СЕТ СН'!$H$19</f>
        <v>2378.3527616400002</v>
      </c>
      <c r="C101" s="36">
        <f>SUMIFS(СВЦЭМ!$C$39:$C$782,СВЦЭМ!$A$39:$A$782,$A101,СВЦЭМ!$B$39:$B$782,C$79)+'СЕТ СН'!$H$9+СВЦЭМ!$D$10+'СЕТ СН'!$H$6-'СЕТ СН'!$H$19</f>
        <v>2423.83207692</v>
      </c>
      <c r="D101" s="36">
        <f>SUMIFS(СВЦЭМ!$C$39:$C$782,СВЦЭМ!$A$39:$A$782,$A101,СВЦЭМ!$B$39:$B$782,D$79)+'СЕТ СН'!$H$9+СВЦЭМ!$D$10+'СЕТ СН'!$H$6-'СЕТ СН'!$H$19</f>
        <v>2436.3211562699998</v>
      </c>
      <c r="E101" s="36">
        <f>SUMIFS(СВЦЭМ!$C$39:$C$782,СВЦЭМ!$A$39:$A$782,$A101,СВЦЭМ!$B$39:$B$782,E$79)+'СЕТ СН'!$H$9+СВЦЭМ!$D$10+'СЕТ СН'!$H$6-'СЕТ СН'!$H$19</f>
        <v>2446.0427521000001</v>
      </c>
      <c r="F101" s="36">
        <f>SUMIFS(СВЦЭМ!$C$39:$C$782,СВЦЭМ!$A$39:$A$782,$A101,СВЦЭМ!$B$39:$B$782,F$79)+'СЕТ СН'!$H$9+СВЦЭМ!$D$10+'СЕТ СН'!$H$6-'СЕТ СН'!$H$19</f>
        <v>2442.4339213899998</v>
      </c>
      <c r="G101" s="36">
        <f>SUMIFS(СВЦЭМ!$C$39:$C$782,СВЦЭМ!$A$39:$A$782,$A101,СВЦЭМ!$B$39:$B$782,G$79)+'СЕТ СН'!$H$9+СВЦЭМ!$D$10+'СЕТ СН'!$H$6-'СЕТ СН'!$H$19</f>
        <v>2424.23939685</v>
      </c>
      <c r="H101" s="36">
        <f>SUMIFS(СВЦЭМ!$C$39:$C$782,СВЦЭМ!$A$39:$A$782,$A101,СВЦЭМ!$B$39:$B$782,H$79)+'СЕТ СН'!$H$9+СВЦЭМ!$D$10+'СЕТ СН'!$H$6-'СЕТ СН'!$H$19</f>
        <v>2370.5244134600002</v>
      </c>
      <c r="I101" s="36">
        <f>SUMIFS(СВЦЭМ!$C$39:$C$782,СВЦЭМ!$A$39:$A$782,$A101,СВЦЭМ!$B$39:$B$782,I$79)+'СЕТ СН'!$H$9+СВЦЭМ!$D$10+'СЕТ СН'!$H$6-'СЕТ СН'!$H$19</f>
        <v>2316.83153296</v>
      </c>
      <c r="J101" s="36">
        <f>SUMIFS(СВЦЭМ!$C$39:$C$782,СВЦЭМ!$A$39:$A$782,$A101,СВЦЭМ!$B$39:$B$782,J$79)+'СЕТ СН'!$H$9+СВЦЭМ!$D$10+'СЕТ СН'!$H$6-'СЕТ СН'!$H$19</f>
        <v>2298.8318305499997</v>
      </c>
      <c r="K101" s="36">
        <f>SUMIFS(СВЦЭМ!$C$39:$C$782,СВЦЭМ!$A$39:$A$782,$A101,СВЦЭМ!$B$39:$B$782,K$79)+'СЕТ СН'!$H$9+СВЦЭМ!$D$10+'СЕТ СН'!$H$6-'СЕТ СН'!$H$19</f>
        <v>2278.48879369</v>
      </c>
      <c r="L101" s="36">
        <f>SUMIFS(СВЦЭМ!$C$39:$C$782,СВЦЭМ!$A$39:$A$782,$A101,СВЦЭМ!$B$39:$B$782,L$79)+'СЕТ СН'!$H$9+СВЦЭМ!$D$10+'СЕТ СН'!$H$6-'СЕТ СН'!$H$19</f>
        <v>2266.27029236</v>
      </c>
      <c r="M101" s="36">
        <f>SUMIFS(СВЦЭМ!$C$39:$C$782,СВЦЭМ!$A$39:$A$782,$A101,СВЦЭМ!$B$39:$B$782,M$79)+'СЕТ СН'!$H$9+СВЦЭМ!$D$10+'СЕТ СН'!$H$6-'СЕТ СН'!$H$19</f>
        <v>2301.8608101199998</v>
      </c>
      <c r="N101" s="36">
        <f>SUMIFS(СВЦЭМ!$C$39:$C$782,СВЦЭМ!$A$39:$A$782,$A101,СВЦЭМ!$B$39:$B$782,N$79)+'СЕТ СН'!$H$9+СВЦЭМ!$D$10+'СЕТ СН'!$H$6-'СЕТ СН'!$H$19</f>
        <v>2293.3993617300002</v>
      </c>
      <c r="O101" s="36">
        <f>SUMIFS(СВЦЭМ!$C$39:$C$782,СВЦЭМ!$A$39:$A$782,$A101,СВЦЭМ!$B$39:$B$782,O$79)+'СЕТ СН'!$H$9+СВЦЭМ!$D$10+'СЕТ СН'!$H$6-'СЕТ СН'!$H$19</f>
        <v>2349.5175379299999</v>
      </c>
      <c r="P101" s="36">
        <f>SUMIFS(СВЦЭМ!$C$39:$C$782,СВЦЭМ!$A$39:$A$782,$A101,СВЦЭМ!$B$39:$B$782,P$79)+'СЕТ СН'!$H$9+СВЦЭМ!$D$10+'СЕТ СН'!$H$6-'СЕТ СН'!$H$19</f>
        <v>2352.5787651599999</v>
      </c>
      <c r="Q101" s="36">
        <f>SUMIFS(СВЦЭМ!$C$39:$C$782,СВЦЭМ!$A$39:$A$782,$A101,СВЦЭМ!$B$39:$B$782,Q$79)+'СЕТ СН'!$H$9+СВЦЭМ!$D$10+'СЕТ СН'!$H$6-'СЕТ СН'!$H$19</f>
        <v>2366.5534152300002</v>
      </c>
      <c r="R101" s="36">
        <f>SUMIFS(СВЦЭМ!$C$39:$C$782,СВЦЭМ!$A$39:$A$782,$A101,СВЦЭМ!$B$39:$B$782,R$79)+'СЕТ СН'!$H$9+СВЦЭМ!$D$10+'СЕТ СН'!$H$6-'СЕТ СН'!$H$19</f>
        <v>2371.1460319900002</v>
      </c>
      <c r="S101" s="36">
        <f>SUMIFS(СВЦЭМ!$C$39:$C$782,СВЦЭМ!$A$39:$A$782,$A101,СВЦЭМ!$B$39:$B$782,S$79)+'СЕТ СН'!$H$9+СВЦЭМ!$D$10+'СЕТ СН'!$H$6-'СЕТ СН'!$H$19</f>
        <v>2363.7967984100001</v>
      </c>
      <c r="T101" s="36">
        <f>SUMIFS(СВЦЭМ!$C$39:$C$782,СВЦЭМ!$A$39:$A$782,$A101,СВЦЭМ!$B$39:$B$782,T$79)+'СЕТ СН'!$H$9+СВЦЭМ!$D$10+'СЕТ СН'!$H$6-'СЕТ СН'!$H$19</f>
        <v>2300.43765601</v>
      </c>
      <c r="U101" s="36">
        <f>SUMIFS(СВЦЭМ!$C$39:$C$782,СВЦЭМ!$A$39:$A$782,$A101,СВЦЭМ!$B$39:$B$782,U$79)+'СЕТ СН'!$H$9+СВЦЭМ!$D$10+'СЕТ СН'!$H$6-'СЕТ СН'!$H$19</f>
        <v>2276.85375415</v>
      </c>
      <c r="V101" s="36">
        <f>SUMIFS(СВЦЭМ!$C$39:$C$782,СВЦЭМ!$A$39:$A$782,$A101,СВЦЭМ!$B$39:$B$782,V$79)+'СЕТ СН'!$H$9+СВЦЭМ!$D$10+'СЕТ СН'!$H$6-'СЕТ СН'!$H$19</f>
        <v>2286.8907764</v>
      </c>
      <c r="W101" s="36">
        <f>SUMIFS(СВЦЭМ!$C$39:$C$782,СВЦЭМ!$A$39:$A$782,$A101,СВЦЭМ!$B$39:$B$782,W$79)+'СЕТ СН'!$H$9+СВЦЭМ!$D$10+'СЕТ СН'!$H$6-'СЕТ СН'!$H$19</f>
        <v>2299.99906091</v>
      </c>
      <c r="X101" s="36">
        <f>SUMIFS(СВЦЭМ!$C$39:$C$782,СВЦЭМ!$A$39:$A$782,$A101,СВЦЭМ!$B$39:$B$782,X$79)+'СЕТ СН'!$H$9+СВЦЭМ!$D$10+'СЕТ СН'!$H$6-'СЕТ СН'!$H$19</f>
        <v>2312.2286769900002</v>
      </c>
      <c r="Y101" s="36">
        <f>SUMIFS(СВЦЭМ!$C$39:$C$782,СВЦЭМ!$A$39:$A$782,$A101,СВЦЭМ!$B$39:$B$782,Y$79)+'СЕТ СН'!$H$9+СВЦЭМ!$D$10+'СЕТ СН'!$H$6-'СЕТ СН'!$H$19</f>
        <v>2324.6208395200001</v>
      </c>
    </row>
    <row r="102" spans="1:25" ht="15.75" x14ac:dyDescent="0.2">
      <c r="A102" s="35">
        <f t="shared" si="2"/>
        <v>45345</v>
      </c>
      <c r="B102" s="36">
        <f>SUMIFS(СВЦЭМ!$C$39:$C$782,СВЦЭМ!$A$39:$A$782,$A102,СВЦЭМ!$B$39:$B$782,B$79)+'СЕТ СН'!$H$9+СВЦЭМ!$D$10+'СЕТ СН'!$H$6-'СЕТ СН'!$H$19</f>
        <v>2387.2923104800002</v>
      </c>
      <c r="C102" s="36">
        <f>SUMIFS(СВЦЭМ!$C$39:$C$782,СВЦЭМ!$A$39:$A$782,$A102,СВЦЭМ!$B$39:$B$782,C$79)+'СЕТ СН'!$H$9+СВЦЭМ!$D$10+'СЕТ СН'!$H$6-'СЕТ СН'!$H$19</f>
        <v>2406.71764145</v>
      </c>
      <c r="D102" s="36">
        <f>SUMIFS(СВЦЭМ!$C$39:$C$782,СВЦЭМ!$A$39:$A$782,$A102,СВЦЭМ!$B$39:$B$782,D$79)+'СЕТ СН'!$H$9+СВЦЭМ!$D$10+'СЕТ СН'!$H$6-'СЕТ СН'!$H$19</f>
        <v>2414.11651897</v>
      </c>
      <c r="E102" s="36">
        <f>SUMIFS(СВЦЭМ!$C$39:$C$782,СВЦЭМ!$A$39:$A$782,$A102,СВЦЭМ!$B$39:$B$782,E$79)+'СЕТ СН'!$H$9+СВЦЭМ!$D$10+'СЕТ СН'!$H$6-'СЕТ СН'!$H$19</f>
        <v>2433.1921487</v>
      </c>
      <c r="F102" s="36">
        <f>SUMIFS(СВЦЭМ!$C$39:$C$782,СВЦЭМ!$A$39:$A$782,$A102,СВЦЭМ!$B$39:$B$782,F$79)+'СЕТ СН'!$H$9+СВЦЭМ!$D$10+'СЕТ СН'!$H$6-'СЕТ СН'!$H$19</f>
        <v>2435.9377784200001</v>
      </c>
      <c r="G102" s="36">
        <f>SUMIFS(СВЦЭМ!$C$39:$C$782,СВЦЭМ!$A$39:$A$782,$A102,СВЦЭМ!$B$39:$B$782,G$79)+'СЕТ СН'!$H$9+СВЦЭМ!$D$10+'СЕТ СН'!$H$6-'СЕТ СН'!$H$19</f>
        <v>2396.72317114</v>
      </c>
      <c r="H102" s="36">
        <f>SUMIFS(СВЦЭМ!$C$39:$C$782,СВЦЭМ!$A$39:$A$782,$A102,СВЦЭМ!$B$39:$B$782,H$79)+'СЕТ СН'!$H$9+СВЦЭМ!$D$10+'СЕТ СН'!$H$6-'СЕТ СН'!$H$19</f>
        <v>2404.7347207100001</v>
      </c>
      <c r="I102" s="36">
        <f>SUMIFS(СВЦЭМ!$C$39:$C$782,СВЦЭМ!$A$39:$A$782,$A102,СВЦЭМ!$B$39:$B$782,I$79)+'СЕТ СН'!$H$9+СВЦЭМ!$D$10+'СЕТ СН'!$H$6-'СЕТ СН'!$H$19</f>
        <v>2387.4549627599999</v>
      </c>
      <c r="J102" s="36">
        <f>SUMIFS(СВЦЭМ!$C$39:$C$782,СВЦЭМ!$A$39:$A$782,$A102,СВЦЭМ!$B$39:$B$782,J$79)+'СЕТ СН'!$H$9+СВЦЭМ!$D$10+'СЕТ СН'!$H$6-'СЕТ СН'!$H$19</f>
        <v>2323.5709120299998</v>
      </c>
      <c r="K102" s="36">
        <f>SUMIFS(СВЦЭМ!$C$39:$C$782,СВЦЭМ!$A$39:$A$782,$A102,СВЦЭМ!$B$39:$B$782,K$79)+'СЕТ СН'!$H$9+СВЦЭМ!$D$10+'СЕТ СН'!$H$6-'СЕТ СН'!$H$19</f>
        <v>2270.3551921600001</v>
      </c>
      <c r="L102" s="36">
        <f>SUMIFS(СВЦЭМ!$C$39:$C$782,СВЦЭМ!$A$39:$A$782,$A102,СВЦЭМ!$B$39:$B$782,L$79)+'СЕТ СН'!$H$9+СВЦЭМ!$D$10+'СЕТ СН'!$H$6-'СЕТ СН'!$H$19</f>
        <v>2252.8842723800003</v>
      </c>
      <c r="M102" s="36">
        <f>SUMIFS(СВЦЭМ!$C$39:$C$782,СВЦЭМ!$A$39:$A$782,$A102,СВЦЭМ!$B$39:$B$782,M$79)+'СЕТ СН'!$H$9+СВЦЭМ!$D$10+'СЕТ СН'!$H$6-'СЕТ СН'!$H$19</f>
        <v>2261.2103193399998</v>
      </c>
      <c r="N102" s="36">
        <f>SUMIFS(СВЦЭМ!$C$39:$C$782,СВЦЭМ!$A$39:$A$782,$A102,СВЦЭМ!$B$39:$B$782,N$79)+'СЕТ СН'!$H$9+СВЦЭМ!$D$10+'СЕТ СН'!$H$6-'СЕТ СН'!$H$19</f>
        <v>2253.3444530700003</v>
      </c>
      <c r="O102" s="36">
        <f>SUMIFS(СВЦЭМ!$C$39:$C$782,СВЦЭМ!$A$39:$A$782,$A102,СВЦЭМ!$B$39:$B$782,O$79)+'СЕТ СН'!$H$9+СВЦЭМ!$D$10+'СЕТ СН'!$H$6-'СЕТ СН'!$H$19</f>
        <v>2289.6947573799998</v>
      </c>
      <c r="P102" s="36">
        <f>SUMIFS(СВЦЭМ!$C$39:$C$782,СВЦЭМ!$A$39:$A$782,$A102,СВЦЭМ!$B$39:$B$782,P$79)+'СЕТ СН'!$H$9+СВЦЭМ!$D$10+'СЕТ СН'!$H$6-'СЕТ СН'!$H$19</f>
        <v>2309.2432948699998</v>
      </c>
      <c r="Q102" s="36">
        <f>SUMIFS(СВЦЭМ!$C$39:$C$782,СВЦЭМ!$A$39:$A$782,$A102,СВЦЭМ!$B$39:$B$782,Q$79)+'СЕТ СН'!$H$9+СВЦЭМ!$D$10+'СЕТ СН'!$H$6-'СЕТ СН'!$H$19</f>
        <v>2323.1588581300002</v>
      </c>
      <c r="R102" s="36">
        <f>SUMIFS(СВЦЭМ!$C$39:$C$782,СВЦЭМ!$A$39:$A$782,$A102,СВЦЭМ!$B$39:$B$782,R$79)+'СЕТ СН'!$H$9+СВЦЭМ!$D$10+'СЕТ СН'!$H$6-'СЕТ СН'!$H$19</f>
        <v>2333.8885888</v>
      </c>
      <c r="S102" s="36">
        <f>SUMIFS(СВЦЭМ!$C$39:$C$782,СВЦЭМ!$A$39:$A$782,$A102,СВЦЭМ!$B$39:$B$782,S$79)+'СЕТ СН'!$H$9+СВЦЭМ!$D$10+'СЕТ СН'!$H$6-'СЕТ СН'!$H$19</f>
        <v>2301.2796020300002</v>
      </c>
      <c r="T102" s="36">
        <f>SUMIFS(СВЦЭМ!$C$39:$C$782,СВЦЭМ!$A$39:$A$782,$A102,СВЦЭМ!$B$39:$B$782,T$79)+'СЕТ СН'!$H$9+СВЦЭМ!$D$10+'СЕТ СН'!$H$6-'СЕТ СН'!$H$19</f>
        <v>2267.2618563999999</v>
      </c>
      <c r="U102" s="36">
        <f>SUMIFS(СВЦЭМ!$C$39:$C$782,СВЦЭМ!$A$39:$A$782,$A102,СВЦЭМ!$B$39:$B$782,U$79)+'СЕТ СН'!$H$9+СВЦЭМ!$D$10+'СЕТ СН'!$H$6-'СЕТ СН'!$H$19</f>
        <v>2234.4789520500003</v>
      </c>
      <c r="V102" s="36">
        <f>SUMIFS(СВЦЭМ!$C$39:$C$782,СВЦЭМ!$A$39:$A$782,$A102,СВЦЭМ!$B$39:$B$782,V$79)+'СЕТ СН'!$H$9+СВЦЭМ!$D$10+'СЕТ СН'!$H$6-'СЕТ СН'!$H$19</f>
        <v>2248.4471783700001</v>
      </c>
      <c r="W102" s="36">
        <f>SUMIFS(СВЦЭМ!$C$39:$C$782,СВЦЭМ!$A$39:$A$782,$A102,СВЦЭМ!$B$39:$B$782,W$79)+'СЕТ СН'!$H$9+СВЦЭМ!$D$10+'СЕТ СН'!$H$6-'СЕТ СН'!$H$19</f>
        <v>2273.5760536600001</v>
      </c>
      <c r="X102" s="36">
        <f>SUMIFS(СВЦЭМ!$C$39:$C$782,СВЦЭМ!$A$39:$A$782,$A102,СВЦЭМ!$B$39:$B$782,X$79)+'СЕТ СН'!$H$9+СВЦЭМ!$D$10+'СЕТ СН'!$H$6-'СЕТ СН'!$H$19</f>
        <v>2283.5372923300001</v>
      </c>
      <c r="Y102" s="36">
        <f>SUMIFS(СВЦЭМ!$C$39:$C$782,СВЦЭМ!$A$39:$A$782,$A102,СВЦЭМ!$B$39:$B$782,Y$79)+'СЕТ СН'!$H$9+СВЦЭМ!$D$10+'СЕТ СН'!$H$6-'СЕТ СН'!$H$19</f>
        <v>2322.4689253299998</v>
      </c>
    </row>
    <row r="103" spans="1:25" ht="15.75" x14ac:dyDescent="0.2">
      <c r="A103" s="35">
        <f t="shared" si="2"/>
        <v>45346</v>
      </c>
      <c r="B103" s="36">
        <f>SUMIFS(СВЦЭМ!$C$39:$C$782,СВЦЭМ!$A$39:$A$782,$A103,СВЦЭМ!$B$39:$B$782,B$79)+'СЕТ СН'!$H$9+СВЦЭМ!$D$10+'СЕТ СН'!$H$6-'СЕТ СН'!$H$19</f>
        <v>2331.97392012</v>
      </c>
      <c r="C103" s="36">
        <f>SUMIFS(СВЦЭМ!$C$39:$C$782,СВЦЭМ!$A$39:$A$782,$A103,СВЦЭМ!$B$39:$B$782,C$79)+'СЕТ СН'!$H$9+СВЦЭМ!$D$10+'СЕТ СН'!$H$6-'СЕТ СН'!$H$19</f>
        <v>2372.2877359499998</v>
      </c>
      <c r="D103" s="36">
        <f>SUMIFS(СВЦЭМ!$C$39:$C$782,СВЦЭМ!$A$39:$A$782,$A103,СВЦЭМ!$B$39:$B$782,D$79)+'СЕТ СН'!$H$9+СВЦЭМ!$D$10+'СЕТ СН'!$H$6-'СЕТ СН'!$H$19</f>
        <v>2397.2246521400002</v>
      </c>
      <c r="E103" s="36">
        <f>SUMIFS(СВЦЭМ!$C$39:$C$782,СВЦЭМ!$A$39:$A$782,$A103,СВЦЭМ!$B$39:$B$782,E$79)+'СЕТ СН'!$H$9+СВЦЭМ!$D$10+'СЕТ СН'!$H$6-'СЕТ СН'!$H$19</f>
        <v>2405.2518817</v>
      </c>
      <c r="F103" s="36">
        <f>SUMIFS(СВЦЭМ!$C$39:$C$782,СВЦЭМ!$A$39:$A$782,$A103,СВЦЭМ!$B$39:$B$782,F$79)+'СЕТ СН'!$H$9+СВЦЭМ!$D$10+'СЕТ СН'!$H$6-'СЕТ СН'!$H$19</f>
        <v>2416.3135949000002</v>
      </c>
      <c r="G103" s="36">
        <f>SUMIFS(СВЦЭМ!$C$39:$C$782,СВЦЭМ!$A$39:$A$782,$A103,СВЦЭМ!$B$39:$B$782,G$79)+'СЕТ СН'!$H$9+СВЦЭМ!$D$10+'СЕТ СН'!$H$6-'СЕТ СН'!$H$19</f>
        <v>2388.6448462200001</v>
      </c>
      <c r="H103" s="36">
        <f>SUMIFS(СВЦЭМ!$C$39:$C$782,СВЦЭМ!$A$39:$A$782,$A103,СВЦЭМ!$B$39:$B$782,H$79)+'СЕТ СН'!$H$9+СВЦЭМ!$D$10+'СЕТ СН'!$H$6-'СЕТ СН'!$H$19</f>
        <v>2354.80151862</v>
      </c>
      <c r="I103" s="36">
        <f>SUMIFS(СВЦЭМ!$C$39:$C$782,СВЦЭМ!$A$39:$A$782,$A103,СВЦЭМ!$B$39:$B$782,I$79)+'СЕТ СН'!$H$9+СВЦЭМ!$D$10+'СЕТ СН'!$H$6-'СЕТ СН'!$H$19</f>
        <v>2261.1703761799999</v>
      </c>
      <c r="J103" s="36">
        <f>SUMIFS(СВЦЭМ!$C$39:$C$782,СВЦЭМ!$A$39:$A$782,$A103,СВЦЭМ!$B$39:$B$782,J$79)+'СЕТ СН'!$H$9+СВЦЭМ!$D$10+'СЕТ СН'!$H$6-'СЕТ СН'!$H$19</f>
        <v>2234.8991728400001</v>
      </c>
      <c r="K103" s="36">
        <f>SUMIFS(СВЦЭМ!$C$39:$C$782,СВЦЭМ!$A$39:$A$782,$A103,СВЦЭМ!$B$39:$B$782,K$79)+'СЕТ СН'!$H$9+СВЦЭМ!$D$10+'СЕТ СН'!$H$6-'СЕТ СН'!$H$19</f>
        <v>2176.2701429200001</v>
      </c>
      <c r="L103" s="36">
        <f>SUMIFS(СВЦЭМ!$C$39:$C$782,СВЦЭМ!$A$39:$A$782,$A103,СВЦЭМ!$B$39:$B$782,L$79)+'СЕТ СН'!$H$9+СВЦЭМ!$D$10+'СЕТ СН'!$H$6-'СЕТ СН'!$H$19</f>
        <v>2142.2590000499999</v>
      </c>
      <c r="M103" s="36">
        <f>SUMIFS(СВЦЭМ!$C$39:$C$782,СВЦЭМ!$A$39:$A$782,$A103,СВЦЭМ!$B$39:$B$782,M$79)+'СЕТ СН'!$H$9+СВЦЭМ!$D$10+'СЕТ СН'!$H$6-'СЕТ СН'!$H$19</f>
        <v>2134.6720554900003</v>
      </c>
      <c r="N103" s="36">
        <f>SUMIFS(СВЦЭМ!$C$39:$C$782,СВЦЭМ!$A$39:$A$782,$A103,СВЦЭМ!$B$39:$B$782,N$79)+'СЕТ СН'!$H$9+СВЦЭМ!$D$10+'СЕТ СН'!$H$6-'СЕТ СН'!$H$19</f>
        <v>2154.6191544400003</v>
      </c>
      <c r="O103" s="36">
        <f>SUMIFS(СВЦЭМ!$C$39:$C$782,СВЦЭМ!$A$39:$A$782,$A103,СВЦЭМ!$B$39:$B$782,O$79)+'СЕТ СН'!$H$9+СВЦЭМ!$D$10+'СЕТ СН'!$H$6-'СЕТ СН'!$H$19</f>
        <v>2179.8387398700002</v>
      </c>
      <c r="P103" s="36">
        <f>SUMIFS(СВЦЭМ!$C$39:$C$782,СВЦЭМ!$A$39:$A$782,$A103,СВЦЭМ!$B$39:$B$782,P$79)+'СЕТ СН'!$H$9+СВЦЭМ!$D$10+'СЕТ СН'!$H$6-'СЕТ СН'!$H$19</f>
        <v>2208.9046355800001</v>
      </c>
      <c r="Q103" s="36">
        <f>SUMIFS(СВЦЭМ!$C$39:$C$782,СВЦЭМ!$A$39:$A$782,$A103,СВЦЭМ!$B$39:$B$782,Q$79)+'СЕТ СН'!$H$9+СВЦЭМ!$D$10+'СЕТ СН'!$H$6-'СЕТ СН'!$H$19</f>
        <v>2229.4183266600003</v>
      </c>
      <c r="R103" s="36">
        <f>SUMIFS(СВЦЭМ!$C$39:$C$782,СВЦЭМ!$A$39:$A$782,$A103,СВЦЭМ!$B$39:$B$782,R$79)+'СЕТ СН'!$H$9+СВЦЭМ!$D$10+'СЕТ СН'!$H$6-'СЕТ СН'!$H$19</f>
        <v>2217.1603234100003</v>
      </c>
      <c r="S103" s="36">
        <f>SUMIFS(СВЦЭМ!$C$39:$C$782,СВЦЭМ!$A$39:$A$782,$A103,СВЦЭМ!$B$39:$B$782,S$79)+'СЕТ СН'!$H$9+СВЦЭМ!$D$10+'СЕТ СН'!$H$6-'СЕТ СН'!$H$19</f>
        <v>2207.9248455100001</v>
      </c>
      <c r="T103" s="36">
        <f>SUMIFS(СВЦЭМ!$C$39:$C$782,СВЦЭМ!$A$39:$A$782,$A103,СВЦЭМ!$B$39:$B$782,T$79)+'СЕТ СН'!$H$9+СВЦЭМ!$D$10+'СЕТ СН'!$H$6-'СЕТ СН'!$H$19</f>
        <v>2175.1803900100003</v>
      </c>
      <c r="U103" s="36">
        <f>SUMIFS(СВЦЭМ!$C$39:$C$782,СВЦЭМ!$A$39:$A$782,$A103,СВЦЭМ!$B$39:$B$782,U$79)+'СЕТ СН'!$H$9+СВЦЭМ!$D$10+'СЕТ СН'!$H$6-'СЕТ СН'!$H$19</f>
        <v>2151.7894506600001</v>
      </c>
      <c r="V103" s="36">
        <f>SUMIFS(СВЦЭМ!$C$39:$C$782,СВЦЭМ!$A$39:$A$782,$A103,СВЦЭМ!$B$39:$B$782,V$79)+'СЕТ СН'!$H$9+СВЦЭМ!$D$10+'СЕТ СН'!$H$6-'СЕТ СН'!$H$19</f>
        <v>2159.2071287200001</v>
      </c>
      <c r="W103" s="36">
        <f>SUMIFS(СВЦЭМ!$C$39:$C$782,СВЦЭМ!$A$39:$A$782,$A103,СВЦЭМ!$B$39:$B$782,W$79)+'СЕТ СН'!$H$9+СВЦЭМ!$D$10+'СЕТ СН'!$H$6-'СЕТ СН'!$H$19</f>
        <v>2154.1281111500002</v>
      </c>
      <c r="X103" s="36">
        <f>SUMIFS(СВЦЭМ!$C$39:$C$782,СВЦЭМ!$A$39:$A$782,$A103,СВЦЭМ!$B$39:$B$782,X$79)+'СЕТ СН'!$H$9+СВЦЭМ!$D$10+'СЕТ СН'!$H$6-'СЕТ СН'!$H$19</f>
        <v>2195.1355331200002</v>
      </c>
      <c r="Y103" s="36">
        <f>SUMIFS(СВЦЭМ!$C$39:$C$782,СВЦЭМ!$A$39:$A$782,$A103,СВЦЭМ!$B$39:$B$782,Y$79)+'СЕТ СН'!$H$9+СВЦЭМ!$D$10+'СЕТ СН'!$H$6-'СЕТ СН'!$H$19</f>
        <v>2224.2489266600001</v>
      </c>
    </row>
    <row r="104" spans="1:25" ht="15.75" x14ac:dyDescent="0.2">
      <c r="A104" s="35">
        <f t="shared" si="2"/>
        <v>45347</v>
      </c>
      <c r="B104" s="36">
        <f>SUMIFS(СВЦЭМ!$C$39:$C$782,СВЦЭМ!$A$39:$A$782,$A104,СВЦЭМ!$B$39:$B$782,B$79)+'СЕТ СН'!$H$9+СВЦЭМ!$D$10+'СЕТ СН'!$H$6-'СЕТ СН'!$H$19</f>
        <v>2303.5235364099999</v>
      </c>
      <c r="C104" s="36">
        <f>SUMIFS(СВЦЭМ!$C$39:$C$782,СВЦЭМ!$A$39:$A$782,$A104,СВЦЭМ!$B$39:$B$782,C$79)+'СЕТ СН'!$H$9+СВЦЭМ!$D$10+'СЕТ СН'!$H$6-'СЕТ СН'!$H$19</f>
        <v>2277.3963335799999</v>
      </c>
      <c r="D104" s="36">
        <f>SUMIFS(СВЦЭМ!$C$39:$C$782,СВЦЭМ!$A$39:$A$782,$A104,СВЦЭМ!$B$39:$B$782,D$79)+'СЕТ СН'!$H$9+СВЦЭМ!$D$10+'СЕТ СН'!$H$6-'СЕТ СН'!$H$19</f>
        <v>2291.4049746299997</v>
      </c>
      <c r="E104" s="36">
        <f>SUMIFS(СВЦЭМ!$C$39:$C$782,СВЦЭМ!$A$39:$A$782,$A104,СВЦЭМ!$B$39:$B$782,E$79)+'СЕТ СН'!$H$9+СВЦЭМ!$D$10+'СЕТ СН'!$H$6-'СЕТ СН'!$H$19</f>
        <v>2320.22250966</v>
      </c>
      <c r="F104" s="36">
        <f>SUMIFS(СВЦЭМ!$C$39:$C$782,СВЦЭМ!$A$39:$A$782,$A104,СВЦЭМ!$B$39:$B$782,F$79)+'СЕТ СН'!$H$9+СВЦЭМ!$D$10+'СЕТ СН'!$H$6-'СЕТ СН'!$H$19</f>
        <v>2317.71763999</v>
      </c>
      <c r="G104" s="36">
        <f>SUMIFS(СВЦЭМ!$C$39:$C$782,СВЦЭМ!$A$39:$A$782,$A104,СВЦЭМ!$B$39:$B$782,G$79)+'СЕТ СН'!$H$9+СВЦЭМ!$D$10+'СЕТ СН'!$H$6-'СЕТ СН'!$H$19</f>
        <v>2300.2294929600002</v>
      </c>
      <c r="H104" s="36">
        <f>SUMIFS(СВЦЭМ!$C$39:$C$782,СВЦЭМ!$A$39:$A$782,$A104,СВЦЭМ!$B$39:$B$782,H$79)+'СЕТ СН'!$H$9+СВЦЭМ!$D$10+'СЕТ СН'!$H$6-'СЕТ СН'!$H$19</f>
        <v>2272.0319272799998</v>
      </c>
      <c r="I104" s="36">
        <f>SUMIFS(СВЦЭМ!$C$39:$C$782,СВЦЭМ!$A$39:$A$782,$A104,СВЦЭМ!$B$39:$B$782,I$79)+'СЕТ СН'!$H$9+СВЦЭМ!$D$10+'СЕТ СН'!$H$6-'СЕТ СН'!$H$19</f>
        <v>2278.4959387399999</v>
      </c>
      <c r="J104" s="36">
        <f>SUMIFS(СВЦЭМ!$C$39:$C$782,СВЦЭМ!$A$39:$A$782,$A104,СВЦЭМ!$B$39:$B$782,J$79)+'СЕТ СН'!$H$9+СВЦЭМ!$D$10+'СЕТ СН'!$H$6-'СЕТ СН'!$H$19</f>
        <v>2125.7808542500002</v>
      </c>
      <c r="K104" s="36">
        <f>SUMIFS(СВЦЭМ!$C$39:$C$782,СВЦЭМ!$A$39:$A$782,$A104,СВЦЭМ!$B$39:$B$782,K$79)+'СЕТ СН'!$H$9+СВЦЭМ!$D$10+'СЕТ СН'!$H$6-'СЕТ СН'!$H$19</f>
        <v>2081.1949642200002</v>
      </c>
      <c r="L104" s="36">
        <f>SUMIFS(СВЦЭМ!$C$39:$C$782,СВЦЭМ!$A$39:$A$782,$A104,СВЦЭМ!$B$39:$B$782,L$79)+'СЕТ СН'!$H$9+СВЦЭМ!$D$10+'СЕТ СН'!$H$6-'СЕТ СН'!$H$19</f>
        <v>2045.13182581</v>
      </c>
      <c r="M104" s="36">
        <f>SUMIFS(СВЦЭМ!$C$39:$C$782,СВЦЭМ!$A$39:$A$782,$A104,СВЦЭМ!$B$39:$B$782,M$79)+'СЕТ СН'!$H$9+СВЦЭМ!$D$10+'СЕТ СН'!$H$6-'СЕТ СН'!$H$19</f>
        <v>2046.14163003</v>
      </c>
      <c r="N104" s="36">
        <f>SUMIFS(СВЦЭМ!$C$39:$C$782,СВЦЭМ!$A$39:$A$782,$A104,СВЦЭМ!$B$39:$B$782,N$79)+'СЕТ СН'!$H$9+СВЦЭМ!$D$10+'СЕТ СН'!$H$6-'СЕТ СН'!$H$19</f>
        <v>2059.6537415900002</v>
      </c>
      <c r="O104" s="36">
        <f>SUMIFS(СВЦЭМ!$C$39:$C$782,СВЦЭМ!$A$39:$A$782,$A104,СВЦЭМ!$B$39:$B$782,O$79)+'СЕТ СН'!$H$9+СВЦЭМ!$D$10+'СЕТ СН'!$H$6-'СЕТ СН'!$H$19</f>
        <v>2099.98270215</v>
      </c>
      <c r="P104" s="36">
        <f>SUMIFS(СВЦЭМ!$C$39:$C$782,СВЦЭМ!$A$39:$A$782,$A104,СВЦЭМ!$B$39:$B$782,P$79)+'СЕТ СН'!$H$9+СВЦЭМ!$D$10+'СЕТ СН'!$H$6-'СЕТ СН'!$H$19</f>
        <v>2121.9542635800003</v>
      </c>
      <c r="Q104" s="36">
        <f>SUMIFS(СВЦЭМ!$C$39:$C$782,СВЦЭМ!$A$39:$A$782,$A104,СВЦЭМ!$B$39:$B$782,Q$79)+'СЕТ СН'!$H$9+СВЦЭМ!$D$10+'СЕТ СН'!$H$6-'СЕТ СН'!$H$19</f>
        <v>2150.9276199700003</v>
      </c>
      <c r="R104" s="36">
        <f>SUMIFS(СВЦЭМ!$C$39:$C$782,СВЦЭМ!$A$39:$A$782,$A104,СВЦЭМ!$B$39:$B$782,R$79)+'СЕТ СН'!$H$9+СВЦЭМ!$D$10+'СЕТ СН'!$H$6-'СЕТ СН'!$H$19</f>
        <v>2150.44684809</v>
      </c>
      <c r="S104" s="36">
        <f>SUMIFS(СВЦЭМ!$C$39:$C$782,СВЦЭМ!$A$39:$A$782,$A104,СВЦЭМ!$B$39:$B$782,S$79)+'СЕТ СН'!$H$9+СВЦЭМ!$D$10+'СЕТ СН'!$H$6-'СЕТ СН'!$H$19</f>
        <v>2143.57855982</v>
      </c>
      <c r="T104" s="36">
        <f>SUMIFS(СВЦЭМ!$C$39:$C$782,СВЦЭМ!$A$39:$A$782,$A104,СВЦЭМ!$B$39:$B$782,T$79)+'СЕТ СН'!$H$9+СВЦЭМ!$D$10+'СЕТ СН'!$H$6-'СЕТ СН'!$H$19</f>
        <v>2094.1667423700001</v>
      </c>
      <c r="U104" s="36">
        <f>SUMIFS(СВЦЭМ!$C$39:$C$782,СВЦЭМ!$A$39:$A$782,$A104,СВЦЭМ!$B$39:$B$782,U$79)+'СЕТ СН'!$H$9+СВЦЭМ!$D$10+'СЕТ СН'!$H$6-'СЕТ СН'!$H$19</f>
        <v>2051.5312447000001</v>
      </c>
      <c r="V104" s="36">
        <f>SUMIFS(СВЦЭМ!$C$39:$C$782,СВЦЭМ!$A$39:$A$782,$A104,СВЦЭМ!$B$39:$B$782,V$79)+'СЕТ СН'!$H$9+СВЦЭМ!$D$10+'СЕТ СН'!$H$6-'СЕТ СН'!$H$19</f>
        <v>2206.6247727</v>
      </c>
      <c r="W104" s="36">
        <f>SUMIFS(СВЦЭМ!$C$39:$C$782,СВЦЭМ!$A$39:$A$782,$A104,СВЦЭМ!$B$39:$B$782,W$79)+'СЕТ СН'!$H$9+СВЦЭМ!$D$10+'СЕТ СН'!$H$6-'СЕТ СН'!$H$19</f>
        <v>2209.73753412</v>
      </c>
      <c r="X104" s="36">
        <f>SUMIFS(СВЦЭМ!$C$39:$C$782,СВЦЭМ!$A$39:$A$782,$A104,СВЦЭМ!$B$39:$B$782,X$79)+'СЕТ СН'!$H$9+СВЦЭМ!$D$10+'СЕТ СН'!$H$6-'СЕТ СН'!$H$19</f>
        <v>2239.9847399400001</v>
      </c>
      <c r="Y104" s="36">
        <f>SUMIFS(СВЦЭМ!$C$39:$C$782,СВЦЭМ!$A$39:$A$782,$A104,СВЦЭМ!$B$39:$B$782,Y$79)+'СЕТ СН'!$H$9+СВЦЭМ!$D$10+'СЕТ СН'!$H$6-'СЕТ СН'!$H$19</f>
        <v>2253.3630524099999</v>
      </c>
    </row>
    <row r="105" spans="1:25" ht="15.75" x14ac:dyDescent="0.2">
      <c r="A105" s="35">
        <f t="shared" si="2"/>
        <v>45348</v>
      </c>
      <c r="B105" s="36">
        <f>SUMIFS(СВЦЭМ!$C$39:$C$782,СВЦЭМ!$A$39:$A$782,$A105,СВЦЭМ!$B$39:$B$782,B$79)+'СЕТ СН'!$H$9+СВЦЭМ!$D$10+'СЕТ СН'!$H$6-'СЕТ СН'!$H$19</f>
        <v>2247.28229465</v>
      </c>
      <c r="C105" s="36">
        <f>SUMIFS(СВЦЭМ!$C$39:$C$782,СВЦЭМ!$A$39:$A$782,$A105,СВЦЭМ!$B$39:$B$782,C$79)+'СЕТ СН'!$H$9+СВЦЭМ!$D$10+'СЕТ СН'!$H$6-'СЕТ СН'!$H$19</f>
        <v>2300.6425005900001</v>
      </c>
      <c r="D105" s="36">
        <f>SUMIFS(СВЦЭМ!$C$39:$C$782,СВЦЭМ!$A$39:$A$782,$A105,СВЦЭМ!$B$39:$B$782,D$79)+'СЕТ СН'!$H$9+СВЦЭМ!$D$10+'СЕТ СН'!$H$6-'СЕТ СН'!$H$19</f>
        <v>2327.8051849100002</v>
      </c>
      <c r="E105" s="36">
        <f>SUMIFS(СВЦЭМ!$C$39:$C$782,СВЦЭМ!$A$39:$A$782,$A105,СВЦЭМ!$B$39:$B$782,E$79)+'СЕТ СН'!$H$9+СВЦЭМ!$D$10+'СЕТ СН'!$H$6-'СЕТ СН'!$H$19</f>
        <v>2310.8037609499997</v>
      </c>
      <c r="F105" s="36">
        <f>SUMIFS(СВЦЭМ!$C$39:$C$782,СВЦЭМ!$A$39:$A$782,$A105,СВЦЭМ!$B$39:$B$782,F$79)+'СЕТ СН'!$H$9+СВЦЭМ!$D$10+'СЕТ СН'!$H$6-'СЕТ СН'!$H$19</f>
        <v>2314.8771416899999</v>
      </c>
      <c r="G105" s="36">
        <f>SUMIFS(СВЦЭМ!$C$39:$C$782,СВЦЭМ!$A$39:$A$782,$A105,СВЦЭМ!$B$39:$B$782,G$79)+'СЕТ СН'!$H$9+СВЦЭМ!$D$10+'СЕТ СН'!$H$6-'СЕТ СН'!$H$19</f>
        <v>2374.5768729000001</v>
      </c>
      <c r="H105" s="36">
        <f>SUMIFS(СВЦЭМ!$C$39:$C$782,СВЦЭМ!$A$39:$A$782,$A105,СВЦЭМ!$B$39:$B$782,H$79)+'СЕТ СН'!$H$9+СВЦЭМ!$D$10+'СЕТ СН'!$H$6-'СЕТ СН'!$H$19</f>
        <v>2271.0817996800001</v>
      </c>
      <c r="I105" s="36">
        <f>SUMIFS(СВЦЭМ!$C$39:$C$782,СВЦЭМ!$A$39:$A$782,$A105,СВЦЭМ!$B$39:$B$782,I$79)+'СЕТ СН'!$H$9+СВЦЭМ!$D$10+'СЕТ СН'!$H$6-'СЕТ СН'!$H$19</f>
        <v>2208.6976595000001</v>
      </c>
      <c r="J105" s="36">
        <f>SUMIFS(СВЦЭМ!$C$39:$C$782,СВЦЭМ!$A$39:$A$782,$A105,СВЦЭМ!$B$39:$B$782,J$79)+'СЕТ СН'!$H$9+СВЦЭМ!$D$10+'СЕТ СН'!$H$6-'СЕТ СН'!$H$19</f>
        <v>2175.0067013600001</v>
      </c>
      <c r="K105" s="36">
        <f>SUMIFS(СВЦЭМ!$C$39:$C$782,СВЦЭМ!$A$39:$A$782,$A105,СВЦЭМ!$B$39:$B$782,K$79)+'СЕТ СН'!$H$9+СВЦЭМ!$D$10+'СЕТ СН'!$H$6-'СЕТ СН'!$H$19</f>
        <v>2185.9177060400002</v>
      </c>
      <c r="L105" s="36">
        <f>SUMIFS(СВЦЭМ!$C$39:$C$782,СВЦЭМ!$A$39:$A$782,$A105,СВЦЭМ!$B$39:$B$782,L$79)+'СЕТ СН'!$H$9+СВЦЭМ!$D$10+'СЕТ СН'!$H$6-'СЕТ СН'!$H$19</f>
        <v>2184.2238503000003</v>
      </c>
      <c r="M105" s="36">
        <f>SUMIFS(СВЦЭМ!$C$39:$C$782,СВЦЭМ!$A$39:$A$782,$A105,СВЦЭМ!$B$39:$B$782,M$79)+'СЕТ СН'!$H$9+СВЦЭМ!$D$10+'СЕТ СН'!$H$6-'СЕТ СН'!$H$19</f>
        <v>2192.8120212600002</v>
      </c>
      <c r="N105" s="36">
        <f>SUMIFS(СВЦЭМ!$C$39:$C$782,СВЦЭМ!$A$39:$A$782,$A105,СВЦЭМ!$B$39:$B$782,N$79)+'СЕТ СН'!$H$9+СВЦЭМ!$D$10+'СЕТ СН'!$H$6-'СЕТ СН'!$H$19</f>
        <v>2190.6439665000003</v>
      </c>
      <c r="O105" s="36">
        <f>SUMIFS(СВЦЭМ!$C$39:$C$782,СВЦЭМ!$A$39:$A$782,$A105,СВЦЭМ!$B$39:$B$782,O$79)+'СЕТ СН'!$H$9+СВЦЭМ!$D$10+'СЕТ СН'!$H$6-'СЕТ СН'!$H$19</f>
        <v>2238.0522172400001</v>
      </c>
      <c r="P105" s="36">
        <f>SUMIFS(СВЦЭМ!$C$39:$C$782,СВЦЭМ!$A$39:$A$782,$A105,СВЦЭМ!$B$39:$B$782,P$79)+'СЕТ СН'!$H$9+СВЦЭМ!$D$10+'СЕТ СН'!$H$6-'СЕТ СН'!$H$19</f>
        <v>2256.1103768000003</v>
      </c>
      <c r="Q105" s="36">
        <f>SUMIFS(СВЦЭМ!$C$39:$C$782,СВЦЭМ!$A$39:$A$782,$A105,СВЦЭМ!$B$39:$B$782,Q$79)+'СЕТ СН'!$H$9+СВЦЭМ!$D$10+'СЕТ СН'!$H$6-'СЕТ СН'!$H$19</f>
        <v>2287.6698066600002</v>
      </c>
      <c r="R105" s="36">
        <f>SUMIFS(СВЦЭМ!$C$39:$C$782,СВЦЭМ!$A$39:$A$782,$A105,СВЦЭМ!$B$39:$B$782,R$79)+'СЕТ СН'!$H$9+СВЦЭМ!$D$10+'СЕТ СН'!$H$6-'СЕТ СН'!$H$19</f>
        <v>2281.1800773</v>
      </c>
      <c r="S105" s="36">
        <f>SUMIFS(СВЦЭМ!$C$39:$C$782,СВЦЭМ!$A$39:$A$782,$A105,СВЦЭМ!$B$39:$B$782,S$79)+'СЕТ СН'!$H$9+СВЦЭМ!$D$10+'СЕТ СН'!$H$6-'СЕТ СН'!$H$19</f>
        <v>2281.8894485600003</v>
      </c>
      <c r="T105" s="36">
        <f>SUMIFS(СВЦЭМ!$C$39:$C$782,СВЦЭМ!$A$39:$A$782,$A105,СВЦЭМ!$B$39:$B$782,T$79)+'СЕТ СН'!$H$9+СВЦЭМ!$D$10+'СЕТ СН'!$H$6-'СЕТ СН'!$H$19</f>
        <v>2236.5262478600002</v>
      </c>
      <c r="U105" s="36">
        <f>SUMIFS(СВЦЭМ!$C$39:$C$782,СВЦЭМ!$A$39:$A$782,$A105,СВЦЭМ!$B$39:$B$782,U$79)+'СЕТ СН'!$H$9+СВЦЭМ!$D$10+'СЕТ СН'!$H$6-'СЕТ СН'!$H$19</f>
        <v>2198.60949188</v>
      </c>
      <c r="V105" s="36">
        <f>SUMIFS(СВЦЭМ!$C$39:$C$782,СВЦЭМ!$A$39:$A$782,$A105,СВЦЭМ!$B$39:$B$782,V$79)+'СЕТ СН'!$H$9+СВЦЭМ!$D$10+'СЕТ СН'!$H$6-'СЕТ СН'!$H$19</f>
        <v>2218.1261423999999</v>
      </c>
      <c r="W105" s="36">
        <f>SUMIFS(СВЦЭМ!$C$39:$C$782,СВЦЭМ!$A$39:$A$782,$A105,СВЦЭМ!$B$39:$B$782,W$79)+'СЕТ СН'!$H$9+СВЦЭМ!$D$10+'СЕТ СН'!$H$6-'СЕТ СН'!$H$19</f>
        <v>2245.67710304</v>
      </c>
      <c r="X105" s="36">
        <f>SUMIFS(СВЦЭМ!$C$39:$C$782,СВЦЭМ!$A$39:$A$782,$A105,СВЦЭМ!$B$39:$B$782,X$79)+'СЕТ СН'!$H$9+СВЦЭМ!$D$10+'СЕТ СН'!$H$6-'СЕТ СН'!$H$19</f>
        <v>2242.23978971</v>
      </c>
      <c r="Y105" s="36">
        <f>SUMIFS(СВЦЭМ!$C$39:$C$782,СВЦЭМ!$A$39:$A$782,$A105,СВЦЭМ!$B$39:$B$782,Y$79)+'СЕТ СН'!$H$9+СВЦЭМ!$D$10+'СЕТ СН'!$H$6-'СЕТ СН'!$H$19</f>
        <v>2254.76656637</v>
      </c>
    </row>
    <row r="106" spans="1:25" ht="15.75" x14ac:dyDescent="0.2">
      <c r="A106" s="35">
        <f t="shared" si="2"/>
        <v>45349</v>
      </c>
      <c r="B106" s="36">
        <f>SUMIFS(СВЦЭМ!$C$39:$C$782,СВЦЭМ!$A$39:$A$782,$A106,СВЦЭМ!$B$39:$B$782,B$79)+'СЕТ СН'!$H$9+СВЦЭМ!$D$10+'СЕТ СН'!$H$6-'СЕТ СН'!$H$19</f>
        <v>2409.6775894500001</v>
      </c>
      <c r="C106" s="36">
        <f>SUMIFS(СВЦЭМ!$C$39:$C$782,СВЦЭМ!$A$39:$A$782,$A106,СВЦЭМ!$B$39:$B$782,C$79)+'СЕТ СН'!$H$9+СВЦЭМ!$D$10+'СЕТ СН'!$H$6-'СЕТ СН'!$H$19</f>
        <v>2459.4596577799998</v>
      </c>
      <c r="D106" s="36">
        <f>SUMIFS(СВЦЭМ!$C$39:$C$782,СВЦЭМ!$A$39:$A$782,$A106,СВЦЭМ!$B$39:$B$782,D$79)+'СЕТ СН'!$H$9+СВЦЭМ!$D$10+'СЕТ СН'!$H$6-'СЕТ СН'!$H$19</f>
        <v>2479.1263384700001</v>
      </c>
      <c r="E106" s="36">
        <f>SUMIFS(СВЦЭМ!$C$39:$C$782,СВЦЭМ!$A$39:$A$782,$A106,СВЦЭМ!$B$39:$B$782,E$79)+'СЕТ СН'!$H$9+СВЦЭМ!$D$10+'СЕТ СН'!$H$6-'СЕТ СН'!$H$19</f>
        <v>2493.7118731</v>
      </c>
      <c r="F106" s="36">
        <f>SUMIFS(СВЦЭМ!$C$39:$C$782,СВЦЭМ!$A$39:$A$782,$A106,СВЦЭМ!$B$39:$B$782,F$79)+'СЕТ СН'!$H$9+СВЦЭМ!$D$10+'СЕТ СН'!$H$6-'СЕТ СН'!$H$19</f>
        <v>2488.54797942</v>
      </c>
      <c r="G106" s="36">
        <f>SUMIFS(СВЦЭМ!$C$39:$C$782,СВЦЭМ!$A$39:$A$782,$A106,СВЦЭМ!$B$39:$B$782,G$79)+'СЕТ СН'!$H$9+СВЦЭМ!$D$10+'СЕТ СН'!$H$6-'СЕТ СН'!$H$19</f>
        <v>2463.2892960099998</v>
      </c>
      <c r="H106" s="36">
        <f>SUMIFS(СВЦЭМ!$C$39:$C$782,СВЦЭМ!$A$39:$A$782,$A106,СВЦЭМ!$B$39:$B$782,H$79)+'СЕТ СН'!$H$9+СВЦЭМ!$D$10+'СЕТ СН'!$H$6-'СЕТ СН'!$H$19</f>
        <v>2375.5892884899999</v>
      </c>
      <c r="I106" s="36">
        <f>SUMIFS(СВЦЭМ!$C$39:$C$782,СВЦЭМ!$A$39:$A$782,$A106,СВЦЭМ!$B$39:$B$782,I$79)+'СЕТ СН'!$H$9+СВЦЭМ!$D$10+'СЕТ СН'!$H$6-'СЕТ СН'!$H$19</f>
        <v>2320.2015431599998</v>
      </c>
      <c r="J106" s="36">
        <f>SUMIFS(СВЦЭМ!$C$39:$C$782,СВЦЭМ!$A$39:$A$782,$A106,СВЦЭМ!$B$39:$B$782,J$79)+'СЕТ СН'!$H$9+СВЦЭМ!$D$10+'СЕТ СН'!$H$6-'СЕТ СН'!$H$19</f>
        <v>2279.5322270300003</v>
      </c>
      <c r="K106" s="36">
        <f>SUMIFS(СВЦЭМ!$C$39:$C$782,СВЦЭМ!$A$39:$A$782,$A106,СВЦЭМ!$B$39:$B$782,K$79)+'СЕТ СН'!$H$9+СВЦЭМ!$D$10+'СЕТ СН'!$H$6-'СЕТ СН'!$H$19</f>
        <v>2289.9013973000001</v>
      </c>
      <c r="L106" s="36">
        <f>SUMIFS(СВЦЭМ!$C$39:$C$782,СВЦЭМ!$A$39:$A$782,$A106,СВЦЭМ!$B$39:$B$782,L$79)+'СЕТ СН'!$H$9+СВЦЭМ!$D$10+'СЕТ СН'!$H$6-'СЕТ СН'!$H$19</f>
        <v>2275.1879607000001</v>
      </c>
      <c r="M106" s="36">
        <f>SUMIFS(СВЦЭМ!$C$39:$C$782,СВЦЭМ!$A$39:$A$782,$A106,СВЦЭМ!$B$39:$B$782,M$79)+'СЕТ СН'!$H$9+СВЦЭМ!$D$10+'СЕТ СН'!$H$6-'СЕТ СН'!$H$19</f>
        <v>2298.8520883299998</v>
      </c>
      <c r="N106" s="36">
        <f>SUMIFS(СВЦЭМ!$C$39:$C$782,СВЦЭМ!$A$39:$A$782,$A106,СВЦЭМ!$B$39:$B$782,N$79)+'СЕТ СН'!$H$9+СВЦЭМ!$D$10+'СЕТ СН'!$H$6-'СЕТ СН'!$H$19</f>
        <v>2289.9059074500001</v>
      </c>
      <c r="O106" s="36">
        <f>SUMIFS(СВЦЭМ!$C$39:$C$782,СВЦЭМ!$A$39:$A$782,$A106,СВЦЭМ!$B$39:$B$782,O$79)+'СЕТ СН'!$H$9+СВЦЭМ!$D$10+'СЕТ СН'!$H$6-'СЕТ СН'!$H$19</f>
        <v>2312.4652418200003</v>
      </c>
      <c r="P106" s="36">
        <f>SUMIFS(СВЦЭМ!$C$39:$C$782,СВЦЭМ!$A$39:$A$782,$A106,СВЦЭМ!$B$39:$B$782,P$79)+'СЕТ СН'!$H$9+СВЦЭМ!$D$10+'СЕТ СН'!$H$6-'СЕТ СН'!$H$19</f>
        <v>2333.5253773499999</v>
      </c>
      <c r="Q106" s="36">
        <f>SUMIFS(СВЦЭМ!$C$39:$C$782,СВЦЭМ!$A$39:$A$782,$A106,СВЦЭМ!$B$39:$B$782,Q$79)+'СЕТ СН'!$H$9+СВЦЭМ!$D$10+'СЕТ СН'!$H$6-'СЕТ СН'!$H$19</f>
        <v>2357.2536962899999</v>
      </c>
      <c r="R106" s="36">
        <f>SUMIFS(СВЦЭМ!$C$39:$C$782,СВЦЭМ!$A$39:$A$782,$A106,СВЦЭМ!$B$39:$B$782,R$79)+'СЕТ СН'!$H$9+СВЦЭМ!$D$10+'СЕТ СН'!$H$6-'СЕТ СН'!$H$19</f>
        <v>2345.9218924699999</v>
      </c>
      <c r="S106" s="36">
        <f>SUMIFS(СВЦЭМ!$C$39:$C$782,СВЦЭМ!$A$39:$A$782,$A106,СВЦЭМ!$B$39:$B$782,S$79)+'СЕТ СН'!$H$9+СВЦЭМ!$D$10+'СЕТ СН'!$H$6-'СЕТ СН'!$H$19</f>
        <v>2337.4233751900001</v>
      </c>
      <c r="T106" s="36">
        <f>SUMIFS(СВЦЭМ!$C$39:$C$782,СВЦЭМ!$A$39:$A$782,$A106,СВЦЭМ!$B$39:$B$782,T$79)+'СЕТ СН'!$H$9+СВЦЭМ!$D$10+'СЕТ СН'!$H$6-'СЕТ СН'!$H$19</f>
        <v>2292.1010185699997</v>
      </c>
      <c r="U106" s="36">
        <f>SUMIFS(СВЦЭМ!$C$39:$C$782,СВЦЭМ!$A$39:$A$782,$A106,СВЦЭМ!$B$39:$B$782,U$79)+'СЕТ СН'!$H$9+СВЦЭМ!$D$10+'СЕТ СН'!$H$6-'СЕТ СН'!$H$19</f>
        <v>2286.2134043400001</v>
      </c>
      <c r="V106" s="36">
        <f>SUMIFS(СВЦЭМ!$C$39:$C$782,СВЦЭМ!$A$39:$A$782,$A106,СВЦЭМ!$B$39:$B$782,V$79)+'СЕТ СН'!$H$9+СВЦЭМ!$D$10+'СЕТ СН'!$H$6-'СЕТ СН'!$H$19</f>
        <v>2296.9744551200001</v>
      </c>
      <c r="W106" s="36">
        <f>SUMIFS(СВЦЭМ!$C$39:$C$782,СВЦЭМ!$A$39:$A$782,$A106,СВЦЭМ!$B$39:$B$782,W$79)+'СЕТ СН'!$H$9+СВЦЭМ!$D$10+'СЕТ СН'!$H$6-'СЕТ СН'!$H$19</f>
        <v>2311.2461914800001</v>
      </c>
      <c r="X106" s="36">
        <f>SUMIFS(СВЦЭМ!$C$39:$C$782,СВЦЭМ!$A$39:$A$782,$A106,СВЦЭМ!$B$39:$B$782,X$79)+'СЕТ СН'!$H$9+СВЦЭМ!$D$10+'СЕТ СН'!$H$6-'СЕТ СН'!$H$19</f>
        <v>2335.8302633600001</v>
      </c>
      <c r="Y106" s="36">
        <f>SUMIFS(СВЦЭМ!$C$39:$C$782,СВЦЭМ!$A$39:$A$782,$A106,СВЦЭМ!$B$39:$B$782,Y$79)+'СЕТ СН'!$H$9+СВЦЭМ!$D$10+'СЕТ СН'!$H$6-'СЕТ СН'!$H$19</f>
        <v>2338.9566922499998</v>
      </c>
    </row>
    <row r="107" spans="1:25" ht="15.75" x14ac:dyDescent="0.2">
      <c r="A107" s="35">
        <f t="shared" si="2"/>
        <v>45350</v>
      </c>
      <c r="B107" s="36">
        <f>SUMIFS(СВЦЭМ!$C$39:$C$782,СВЦЭМ!$A$39:$A$782,$A107,СВЦЭМ!$B$39:$B$782,B$79)+'СЕТ СН'!$H$9+СВЦЭМ!$D$10+'СЕТ СН'!$H$6-'СЕТ СН'!$H$19</f>
        <v>2420.5111858999999</v>
      </c>
      <c r="C107" s="36">
        <f>SUMIFS(СВЦЭМ!$C$39:$C$782,СВЦЭМ!$A$39:$A$782,$A107,СВЦЭМ!$B$39:$B$782,C$79)+'СЕТ СН'!$H$9+СВЦЭМ!$D$10+'СЕТ СН'!$H$6-'СЕТ СН'!$H$19</f>
        <v>2450.26123155</v>
      </c>
      <c r="D107" s="36">
        <f>SUMIFS(СВЦЭМ!$C$39:$C$782,СВЦЭМ!$A$39:$A$782,$A107,СВЦЭМ!$B$39:$B$782,D$79)+'СЕТ СН'!$H$9+СВЦЭМ!$D$10+'СЕТ СН'!$H$6-'СЕТ СН'!$H$19</f>
        <v>2481.9739121299999</v>
      </c>
      <c r="E107" s="36">
        <f>SUMIFS(СВЦЭМ!$C$39:$C$782,СВЦЭМ!$A$39:$A$782,$A107,СВЦЭМ!$B$39:$B$782,E$79)+'СЕТ СН'!$H$9+СВЦЭМ!$D$10+'СЕТ СН'!$H$6-'СЕТ СН'!$H$19</f>
        <v>2506.2186458300002</v>
      </c>
      <c r="F107" s="36">
        <f>SUMIFS(СВЦЭМ!$C$39:$C$782,СВЦЭМ!$A$39:$A$782,$A107,СВЦЭМ!$B$39:$B$782,F$79)+'СЕТ СН'!$H$9+СВЦЭМ!$D$10+'СЕТ СН'!$H$6-'СЕТ СН'!$H$19</f>
        <v>2505.3839863200001</v>
      </c>
      <c r="G107" s="36">
        <f>SUMIFS(СВЦЭМ!$C$39:$C$782,СВЦЭМ!$A$39:$A$782,$A107,СВЦЭМ!$B$39:$B$782,G$79)+'СЕТ СН'!$H$9+СВЦЭМ!$D$10+'СЕТ СН'!$H$6-'СЕТ СН'!$H$19</f>
        <v>2484.0001479100001</v>
      </c>
      <c r="H107" s="36">
        <f>SUMIFS(СВЦЭМ!$C$39:$C$782,СВЦЭМ!$A$39:$A$782,$A107,СВЦЭМ!$B$39:$B$782,H$79)+'СЕТ СН'!$H$9+СВЦЭМ!$D$10+'СЕТ СН'!$H$6-'СЕТ СН'!$H$19</f>
        <v>2414.4024436300001</v>
      </c>
      <c r="I107" s="36">
        <f>SUMIFS(СВЦЭМ!$C$39:$C$782,СВЦЭМ!$A$39:$A$782,$A107,СВЦЭМ!$B$39:$B$782,I$79)+'СЕТ СН'!$H$9+СВЦЭМ!$D$10+'СЕТ СН'!$H$6-'СЕТ СН'!$H$19</f>
        <v>2359.14401916</v>
      </c>
      <c r="J107" s="36">
        <f>SUMIFS(СВЦЭМ!$C$39:$C$782,СВЦЭМ!$A$39:$A$782,$A107,СВЦЭМ!$B$39:$B$782,J$79)+'СЕТ СН'!$H$9+СВЦЭМ!$D$10+'СЕТ СН'!$H$6-'СЕТ СН'!$H$19</f>
        <v>2321.5823120599998</v>
      </c>
      <c r="K107" s="36">
        <f>SUMIFS(СВЦЭМ!$C$39:$C$782,СВЦЭМ!$A$39:$A$782,$A107,СВЦЭМ!$B$39:$B$782,K$79)+'СЕТ СН'!$H$9+СВЦЭМ!$D$10+'СЕТ СН'!$H$6-'СЕТ СН'!$H$19</f>
        <v>2328.4162094500002</v>
      </c>
      <c r="L107" s="36">
        <f>SUMIFS(СВЦЭМ!$C$39:$C$782,СВЦЭМ!$A$39:$A$782,$A107,СВЦЭМ!$B$39:$B$782,L$79)+'СЕТ СН'!$H$9+СВЦЭМ!$D$10+'СЕТ СН'!$H$6-'СЕТ СН'!$H$19</f>
        <v>2304.24814358</v>
      </c>
      <c r="M107" s="36">
        <f>SUMIFS(СВЦЭМ!$C$39:$C$782,СВЦЭМ!$A$39:$A$782,$A107,СВЦЭМ!$B$39:$B$782,M$79)+'СЕТ СН'!$H$9+СВЦЭМ!$D$10+'СЕТ СН'!$H$6-'СЕТ СН'!$H$19</f>
        <v>2315.9035719500002</v>
      </c>
      <c r="N107" s="36">
        <f>SUMIFS(СВЦЭМ!$C$39:$C$782,СВЦЭМ!$A$39:$A$782,$A107,СВЦЭМ!$B$39:$B$782,N$79)+'СЕТ СН'!$H$9+СВЦЭМ!$D$10+'СЕТ СН'!$H$6-'СЕТ СН'!$H$19</f>
        <v>2335.0299823</v>
      </c>
      <c r="O107" s="36">
        <f>SUMIFS(СВЦЭМ!$C$39:$C$782,СВЦЭМ!$A$39:$A$782,$A107,СВЦЭМ!$B$39:$B$782,O$79)+'СЕТ СН'!$H$9+СВЦЭМ!$D$10+'СЕТ СН'!$H$6-'СЕТ СН'!$H$19</f>
        <v>2352.92459727</v>
      </c>
      <c r="P107" s="36">
        <f>SUMIFS(СВЦЭМ!$C$39:$C$782,СВЦЭМ!$A$39:$A$782,$A107,СВЦЭМ!$B$39:$B$782,P$79)+'СЕТ СН'!$H$9+СВЦЭМ!$D$10+'СЕТ СН'!$H$6-'СЕТ СН'!$H$19</f>
        <v>2374.1493563099998</v>
      </c>
      <c r="Q107" s="36">
        <f>SUMIFS(СВЦЭМ!$C$39:$C$782,СВЦЭМ!$A$39:$A$782,$A107,СВЦЭМ!$B$39:$B$782,Q$79)+'СЕТ СН'!$H$9+СВЦЭМ!$D$10+'СЕТ СН'!$H$6-'СЕТ СН'!$H$19</f>
        <v>2404.0717399300001</v>
      </c>
      <c r="R107" s="36">
        <f>SUMIFS(СВЦЭМ!$C$39:$C$782,СВЦЭМ!$A$39:$A$782,$A107,СВЦЭМ!$B$39:$B$782,R$79)+'СЕТ СН'!$H$9+СВЦЭМ!$D$10+'СЕТ СН'!$H$6-'СЕТ СН'!$H$19</f>
        <v>2401.26416445</v>
      </c>
      <c r="S107" s="36">
        <f>SUMIFS(СВЦЭМ!$C$39:$C$782,СВЦЭМ!$A$39:$A$782,$A107,СВЦЭМ!$B$39:$B$782,S$79)+'СЕТ СН'!$H$9+СВЦЭМ!$D$10+'СЕТ СН'!$H$6-'СЕТ СН'!$H$19</f>
        <v>2382.92459921</v>
      </c>
      <c r="T107" s="36">
        <f>SUMIFS(СВЦЭМ!$C$39:$C$782,СВЦЭМ!$A$39:$A$782,$A107,СВЦЭМ!$B$39:$B$782,T$79)+'СЕТ СН'!$H$9+СВЦЭМ!$D$10+'СЕТ СН'!$H$6-'СЕТ СН'!$H$19</f>
        <v>2344.70203442</v>
      </c>
      <c r="U107" s="36">
        <f>SUMIFS(СВЦЭМ!$C$39:$C$782,СВЦЭМ!$A$39:$A$782,$A107,СВЦЭМ!$B$39:$B$782,U$79)+'СЕТ СН'!$H$9+СВЦЭМ!$D$10+'СЕТ СН'!$H$6-'СЕТ СН'!$H$19</f>
        <v>2304.9631981100001</v>
      </c>
      <c r="V107" s="36">
        <f>SUMIFS(СВЦЭМ!$C$39:$C$782,СВЦЭМ!$A$39:$A$782,$A107,СВЦЭМ!$B$39:$B$782,V$79)+'СЕТ СН'!$H$9+СВЦЭМ!$D$10+'СЕТ СН'!$H$6-'СЕТ СН'!$H$19</f>
        <v>2323.5187270900001</v>
      </c>
      <c r="W107" s="36">
        <f>SUMIFS(СВЦЭМ!$C$39:$C$782,СВЦЭМ!$A$39:$A$782,$A107,СВЦЭМ!$B$39:$B$782,W$79)+'СЕТ СН'!$H$9+СВЦЭМ!$D$10+'СЕТ СН'!$H$6-'СЕТ СН'!$H$19</f>
        <v>2326.4604947399998</v>
      </c>
      <c r="X107" s="36">
        <f>SUMIFS(СВЦЭМ!$C$39:$C$782,СВЦЭМ!$A$39:$A$782,$A107,СВЦЭМ!$B$39:$B$782,X$79)+'СЕТ СН'!$H$9+СВЦЭМ!$D$10+'СЕТ СН'!$H$6-'СЕТ СН'!$H$19</f>
        <v>2362.5882815700002</v>
      </c>
      <c r="Y107" s="36">
        <f>SUMIFS(СВЦЭМ!$C$39:$C$782,СВЦЭМ!$A$39:$A$782,$A107,СВЦЭМ!$B$39:$B$782,Y$79)+'СЕТ СН'!$H$9+СВЦЭМ!$D$10+'СЕТ СН'!$H$6-'СЕТ СН'!$H$19</f>
        <v>2361.1034464700001</v>
      </c>
    </row>
    <row r="108" spans="1:25" ht="15.75" x14ac:dyDescent="0.2">
      <c r="A108" s="35">
        <f t="shared" si="2"/>
        <v>45351</v>
      </c>
      <c r="B108" s="36">
        <f>SUMIFS(СВЦЭМ!$C$39:$C$782,СВЦЭМ!$A$39:$A$782,$A108,СВЦЭМ!$B$39:$B$782,B$79)+'СЕТ СН'!$H$9+СВЦЭМ!$D$10+'СЕТ СН'!$H$6-'СЕТ СН'!$H$19</f>
        <v>2410.01782168</v>
      </c>
      <c r="C108" s="36">
        <f>SUMIFS(СВЦЭМ!$C$39:$C$782,СВЦЭМ!$A$39:$A$782,$A108,СВЦЭМ!$B$39:$B$782,C$79)+'СЕТ СН'!$H$9+СВЦЭМ!$D$10+'СЕТ СН'!$H$6-'СЕТ СН'!$H$19</f>
        <v>2437.2025465000002</v>
      </c>
      <c r="D108" s="36">
        <f>SUMIFS(СВЦЭМ!$C$39:$C$782,СВЦЭМ!$A$39:$A$782,$A108,СВЦЭМ!$B$39:$B$782,D$79)+'СЕТ СН'!$H$9+СВЦЭМ!$D$10+'СЕТ СН'!$H$6-'СЕТ СН'!$H$19</f>
        <v>2478.01855488</v>
      </c>
      <c r="E108" s="36">
        <f>SUMIFS(СВЦЭМ!$C$39:$C$782,СВЦЭМ!$A$39:$A$782,$A108,СВЦЭМ!$B$39:$B$782,E$79)+'СЕТ СН'!$H$9+СВЦЭМ!$D$10+'СЕТ СН'!$H$6-'СЕТ СН'!$H$19</f>
        <v>2502.2147155900002</v>
      </c>
      <c r="F108" s="36">
        <f>SUMIFS(СВЦЭМ!$C$39:$C$782,СВЦЭМ!$A$39:$A$782,$A108,СВЦЭМ!$B$39:$B$782,F$79)+'СЕТ СН'!$H$9+СВЦЭМ!$D$10+'СЕТ СН'!$H$6-'СЕТ СН'!$H$19</f>
        <v>2499.7964414500002</v>
      </c>
      <c r="G108" s="36">
        <f>SUMIFS(СВЦЭМ!$C$39:$C$782,СВЦЭМ!$A$39:$A$782,$A108,СВЦЭМ!$B$39:$B$782,G$79)+'СЕТ СН'!$H$9+СВЦЭМ!$D$10+'СЕТ СН'!$H$6-'СЕТ СН'!$H$19</f>
        <v>2476.0968213800002</v>
      </c>
      <c r="H108" s="36">
        <f>SUMIFS(СВЦЭМ!$C$39:$C$782,СВЦЭМ!$A$39:$A$782,$A108,СВЦЭМ!$B$39:$B$782,H$79)+'СЕТ СН'!$H$9+СВЦЭМ!$D$10+'СЕТ СН'!$H$6-'СЕТ СН'!$H$19</f>
        <v>2426.8023682500002</v>
      </c>
      <c r="I108" s="36">
        <f>SUMIFS(СВЦЭМ!$C$39:$C$782,СВЦЭМ!$A$39:$A$782,$A108,СВЦЭМ!$B$39:$B$782,I$79)+'СЕТ СН'!$H$9+СВЦЭМ!$D$10+'СЕТ СН'!$H$6-'СЕТ СН'!$H$19</f>
        <v>2374.4770826600002</v>
      </c>
      <c r="J108" s="36">
        <f>SUMIFS(СВЦЭМ!$C$39:$C$782,СВЦЭМ!$A$39:$A$782,$A108,СВЦЭМ!$B$39:$B$782,J$79)+'СЕТ СН'!$H$9+СВЦЭМ!$D$10+'СЕТ СН'!$H$6-'СЕТ СН'!$H$19</f>
        <v>2352.1068538099998</v>
      </c>
      <c r="K108" s="36">
        <f>SUMIFS(СВЦЭМ!$C$39:$C$782,СВЦЭМ!$A$39:$A$782,$A108,СВЦЭМ!$B$39:$B$782,K$79)+'СЕТ СН'!$H$9+СВЦЭМ!$D$10+'СЕТ СН'!$H$6-'СЕТ СН'!$H$19</f>
        <v>2337.3548688199999</v>
      </c>
      <c r="L108" s="36">
        <f>SUMIFS(СВЦЭМ!$C$39:$C$782,СВЦЭМ!$A$39:$A$782,$A108,СВЦЭМ!$B$39:$B$782,L$79)+'СЕТ СН'!$H$9+СВЦЭМ!$D$10+'СЕТ СН'!$H$6-'СЕТ СН'!$H$19</f>
        <v>2339.34216668</v>
      </c>
      <c r="M108" s="36">
        <f>SUMIFS(СВЦЭМ!$C$39:$C$782,СВЦЭМ!$A$39:$A$782,$A108,СВЦЭМ!$B$39:$B$782,M$79)+'СЕТ СН'!$H$9+СВЦЭМ!$D$10+'СЕТ СН'!$H$6-'СЕТ СН'!$H$19</f>
        <v>2367.0351338599999</v>
      </c>
      <c r="N108" s="36">
        <f>SUMIFS(СВЦЭМ!$C$39:$C$782,СВЦЭМ!$A$39:$A$782,$A108,СВЦЭМ!$B$39:$B$782,N$79)+'СЕТ СН'!$H$9+СВЦЭМ!$D$10+'СЕТ СН'!$H$6-'СЕТ СН'!$H$19</f>
        <v>2380.6775435700001</v>
      </c>
      <c r="O108" s="36">
        <f>SUMIFS(СВЦЭМ!$C$39:$C$782,СВЦЭМ!$A$39:$A$782,$A108,СВЦЭМ!$B$39:$B$782,O$79)+'СЕТ СН'!$H$9+СВЦЭМ!$D$10+'СЕТ СН'!$H$6-'СЕТ СН'!$H$19</f>
        <v>2414.0348124299999</v>
      </c>
      <c r="P108" s="36">
        <f>SUMIFS(СВЦЭМ!$C$39:$C$782,СВЦЭМ!$A$39:$A$782,$A108,СВЦЭМ!$B$39:$B$782,P$79)+'СЕТ СН'!$H$9+СВЦЭМ!$D$10+'СЕТ СН'!$H$6-'СЕТ СН'!$H$19</f>
        <v>2449.8401012600002</v>
      </c>
      <c r="Q108" s="36">
        <f>SUMIFS(СВЦЭМ!$C$39:$C$782,СВЦЭМ!$A$39:$A$782,$A108,СВЦЭМ!$B$39:$B$782,Q$79)+'СЕТ СН'!$H$9+СВЦЭМ!$D$10+'СЕТ СН'!$H$6-'СЕТ СН'!$H$19</f>
        <v>2468.5185786699999</v>
      </c>
      <c r="R108" s="36">
        <f>SUMIFS(СВЦЭМ!$C$39:$C$782,СВЦЭМ!$A$39:$A$782,$A108,СВЦЭМ!$B$39:$B$782,R$79)+'СЕТ СН'!$H$9+СВЦЭМ!$D$10+'СЕТ СН'!$H$6-'СЕТ СН'!$H$19</f>
        <v>2485.3533918200001</v>
      </c>
      <c r="S108" s="36">
        <f>SUMIFS(СВЦЭМ!$C$39:$C$782,СВЦЭМ!$A$39:$A$782,$A108,СВЦЭМ!$B$39:$B$782,S$79)+'СЕТ СН'!$H$9+СВЦЭМ!$D$10+'СЕТ СН'!$H$6-'СЕТ СН'!$H$19</f>
        <v>2452.3886580500002</v>
      </c>
      <c r="T108" s="36">
        <f>SUMIFS(СВЦЭМ!$C$39:$C$782,СВЦЭМ!$A$39:$A$782,$A108,СВЦЭМ!$B$39:$B$782,T$79)+'СЕТ СН'!$H$9+СВЦЭМ!$D$10+'СЕТ СН'!$H$6-'СЕТ СН'!$H$19</f>
        <v>2396.3312928300002</v>
      </c>
      <c r="U108" s="36">
        <f>SUMIFS(СВЦЭМ!$C$39:$C$782,СВЦЭМ!$A$39:$A$782,$A108,СВЦЭМ!$B$39:$B$782,U$79)+'СЕТ СН'!$H$9+СВЦЭМ!$D$10+'СЕТ СН'!$H$6-'СЕТ СН'!$H$19</f>
        <v>2346.6315636300001</v>
      </c>
      <c r="V108" s="36">
        <f>SUMIFS(СВЦЭМ!$C$39:$C$782,СВЦЭМ!$A$39:$A$782,$A108,СВЦЭМ!$B$39:$B$782,V$79)+'СЕТ СН'!$H$9+СВЦЭМ!$D$10+'СЕТ СН'!$H$6-'СЕТ СН'!$H$19</f>
        <v>2344.1784287</v>
      </c>
      <c r="W108" s="36">
        <f>SUMIFS(СВЦЭМ!$C$39:$C$782,СВЦЭМ!$A$39:$A$782,$A108,СВЦЭМ!$B$39:$B$782,W$79)+'СЕТ СН'!$H$9+СВЦЭМ!$D$10+'СЕТ СН'!$H$6-'СЕТ СН'!$H$19</f>
        <v>2358.5801774900001</v>
      </c>
      <c r="X108" s="36">
        <f>SUMIFS(СВЦЭМ!$C$39:$C$782,СВЦЭМ!$A$39:$A$782,$A108,СВЦЭМ!$B$39:$B$782,X$79)+'СЕТ СН'!$H$9+СВЦЭМ!$D$10+'СЕТ СН'!$H$6-'СЕТ СН'!$H$19</f>
        <v>2394.1727124499998</v>
      </c>
      <c r="Y108" s="36">
        <f>SUMIFS(СВЦЭМ!$C$39:$C$782,СВЦЭМ!$A$39:$A$782,$A108,СВЦЭМ!$B$39:$B$782,Y$79)+'СЕТ СН'!$H$9+СВЦЭМ!$D$10+'СЕТ СН'!$H$6-'СЕТ СН'!$H$19</f>
        <v>2383.4955805099999</v>
      </c>
    </row>
    <row r="109" spans="1:25" ht="15.75"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ht="12.75" customHeight="1" x14ac:dyDescent="0.2">
      <c r="A111" s="124" t="s">
        <v>7</v>
      </c>
      <c r="B111" s="127" t="s">
        <v>73</v>
      </c>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9"/>
    </row>
    <row r="112" spans="1:25" ht="12.75" customHeight="1" x14ac:dyDescent="0.2">
      <c r="A112" s="125"/>
      <c r="B112" s="130"/>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2"/>
    </row>
    <row r="113" spans="1:25" ht="12.75" customHeight="1" x14ac:dyDescent="0.2">
      <c r="A113" s="126"/>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5" ht="15.75" x14ac:dyDescent="0.2">
      <c r="A114" s="35" t="str">
        <f>A80</f>
        <v>01.02.2024</v>
      </c>
      <c r="B114" s="36">
        <f>SUMIFS(СВЦЭМ!$C$39:$C$782,СВЦЭМ!$A$39:$A$782,$A114,СВЦЭМ!$B$39:$B$782,B$113)+'СЕТ СН'!$I$9+СВЦЭМ!$D$10+'СЕТ СН'!$I$6-'СЕТ СН'!$I$19</f>
        <v>2606.0995586999998</v>
      </c>
      <c r="C114" s="36">
        <f>SUMIFS(СВЦЭМ!$C$39:$C$782,СВЦЭМ!$A$39:$A$782,$A114,СВЦЭМ!$B$39:$B$782,C$113)+'СЕТ СН'!$I$9+СВЦЭМ!$D$10+'СЕТ СН'!$I$6-'СЕТ СН'!$I$19</f>
        <v>2646.2641239</v>
      </c>
      <c r="D114" s="36">
        <f>SUMIFS(СВЦЭМ!$C$39:$C$782,СВЦЭМ!$A$39:$A$782,$A114,СВЦЭМ!$B$39:$B$782,D$113)+'СЕТ СН'!$I$9+СВЦЭМ!$D$10+'СЕТ СН'!$I$6-'СЕТ СН'!$I$19</f>
        <v>2649.3034056399997</v>
      </c>
      <c r="E114" s="36">
        <f>SUMIFS(СВЦЭМ!$C$39:$C$782,СВЦЭМ!$A$39:$A$782,$A114,СВЦЭМ!$B$39:$B$782,E$113)+'СЕТ СН'!$I$9+СВЦЭМ!$D$10+'СЕТ СН'!$I$6-'СЕТ СН'!$I$19</f>
        <v>2663.0535268500003</v>
      </c>
      <c r="F114" s="36">
        <f>SUMIFS(СВЦЭМ!$C$39:$C$782,СВЦЭМ!$A$39:$A$782,$A114,СВЦЭМ!$B$39:$B$782,F$113)+'СЕТ СН'!$I$9+СВЦЭМ!$D$10+'СЕТ СН'!$I$6-'СЕТ СН'!$I$19</f>
        <v>2652.20000609</v>
      </c>
      <c r="G114" s="36">
        <f>SUMIFS(СВЦЭМ!$C$39:$C$782,СВЦЭМ!$A$39:$A$782,$A114,СВЦЭМ!$B$39:$B$782,G$113)+'СЕТ СН'!$I$9+СВЦЭМ!$D$10+'СЕТ СН'!$I$6-'СЕТ СН'!$I$19</f>
        <v>2628.08978927</v>
      </c>
      <c r="H114" s="36">
        <f>SUMIFS(СВЦЭМ!$C$39:$C$782,СВЦЭМ!$A$39:$A$782,$A114,СВЦЭМ!$B$39:$B$782,H$113)+'СЕТ СН'!$I$9+СВЦЭМ!$D$10+'СЕТ СН'!$I$6-'СЕТ СН'!$I$19</f>
        <v>2559.9875657100001</v>
      </c>
      <c r="I114" s="36">
        <f>SUMIFS(СВЦЭМ!$C$39:$C$782,СВЦЭМ!$A$39:$A$782,$A114,СВЦЭМ!$B$39:$B$782,I$113)+'СЕТ СН'!$I$9+СВЦЭМ!$D$10+'СЕТ СН'!$I$6-'СЕТ СН'!$I$19</f>
        <v>2535.3161441000002</v>
      </c>
      <c r="J114" s="36">
        <f>SUMIFS(СВЦЭМ!$C$39:$C$782,СВЦЭМ!$A$39:$A$782,$A114,СВЦЭМ!$B$39:$B$782,J$113)+'СЕТ СН'!$I$9+СВЦЭМ!$D$10+'СЕТ СН'!$I$6-'СЕТ СН'!$I$19</f>
        <v>2452.35834497</v>
      </c>
      <c r="K114" s="36">
        <f>SUMIFS(СВЦЭМ!$C$39:$C$782,СВЦЭМ!$A$39:$A$782,$A114,СВЦЭМ!$B$39:$B$782,K$113)+'СЕТ СН'!$I$9+СВЦЭМ!$D$10+'СЕТ СН'!$I$6-'СЕТ СН'!$I$19</f>
        <v>2415.0995154900002</v>
      </c>
      <c r="L114" s="36">
        <f>SUMIFS(СВЦЭМ!$C$39:$C$782,СВЦЭМ!$A$39:$A$782,$A114,СВЦЭМ!$B$39:$B$782,L$113)+'СЕТ СН'!$I$9+СВЦЭМ!$D$10+'СЕТ СН'!$I$6-'СЕТ СН'!$I$19</f>
        <v>2428.2214090400003</v>
      </c>
      <c r="M114" s="36">
        <f>SUMIFS(СВЦЭМ!$C$39:$C$782,СВЦЭМ!$A$39:$A$782,$A114,СВЦЭМ!$B$39:$B$782,M$113)+'СЕТ СН'!$I$9+СВЦЭМ!$D$10+'СЕТ СН'!$I$6-'СЕТ СН'!$I$19</f>
        <v>2448.3115706899998</v>
      </c>
      <c r="N114" s="36">
        <f>SUMIFS(СВЦЭМ!$C$39:$C$782,СВЦЭМ!$A$39:$A$782,$A114,СВЦЭМ!$B$39:$B$782,N$113)+'СЕТ СН'!$I$9+СВЦЭМ!$D$10+'СЕТ СН'!$I$6-'СЕТ СН'!$I$19</f>
        <v>2474.65930596</v>
      </c>
      <c r="O114" s="36">
        <f>SUMIFS(СВЦЭМ!$C$39:$C$782,СВЦЭМ!$A$39:$A$782,$A114,СВЦЭМ!$B$39:$B$782,O$113)+'СЕТ СН'!$I$9+СВЦЭМ!$D$10+'СЕТ СН'!$I$6-'СЕТ СН'!$I$19</f>
        <v>2477.9501406899999</v>
      </c>
      <c r="P114" s="36">
        <f>SUMIFS(СВЦЭМ!$C$39:$C$782,СВЦЭМ!$A$39:$A$782,$A114,СВЦЭМ!$B$39:$B$782,P$113)+'СЕТ СН'!$I$9+СВЦЭМ!$D$10+'СЕТ СН'!$I$6-'СЕТ СН'!$I$19</f>
        <v>2504.1485906600001</v>
      </c>
      <c r="Q114" s="36">
        <f>SUMIFS(СВЦЭМ!$C$39:$C$782,СВЦЭМ!$A$39:$A$782,$A114,СВЦЭМ!$B$39:$B$782,Q$113)+'СЕТ СН'!$I$9+СВЦЭМ!$D$10+'СЕТ СН'!$I$6-'СЕТ СН'!$I$19</f>
        <v>2517.8453888700001</v>
      </c>
      <c r="R114" s="36">
        <f>SUMIFS(СВЦЭМ!$C$39:$C$782,СВЦЭМ!$A$39:$A$782,$A114,СВЦЭМ!$B$39:$B$782,R$113)+'СЕТ СН'!$I$9+СВЦЭМ!$D$10+'СЕТ СН'!$I$6-'СЕТ СН'!$I$19</f>
        <v>2515.3807386600001</v>
      </c>
      <c r="S114" s="36">
        <f>SUMIFS(СВЦЭМ!$C$39:$C$782,СВЦЭМ!$A$39:$A$782,$A114,СВЦЭМ!$B$39:$B$782,S$113)+'СЕТ СН'!$I$9+СВЦЭМ!$D$10+'СЕТ СН'!$I$6-'СЕТ СН'!$I$19</f>
        <v>2489.3789115300001</v>
      </c>
      <c r="T114" s="36">
        <f>SUMIFS(СВЦЭМ!$C$39:$C$782,СВЦЭМ!$A$39:$A$782,$A114,СВЦЭМ!$B$39:$B$782,T$113)+'СЕТ СН'!$I$9+СВЦЭМ!$D$10+'СЕТ СН'!$I$6-'СЕТ СН'!$I$19</f>
        <v>2460.08647733</v>
      </c>
      <c r="U114" s="36">
        <f>SUMIFS(СВЦЭМ!$C$39:$C$782,СВЦЭМ!$A$39:$A$782,$A114,СВЦЭМ!$B$39:$B$782,U$113)+'СЕТ СН'!$I$9+СВЦЭМ!$D$10+'СЕТ СН'!$I$6-'СЕТ СН'!$I$19</f>
        <v>2455.1114377100002</v>
      </c>
      <c r="V114" s="36">
        <f>SUMIFS(СВЦЭМ!$C$39:$C$782,СВЦЭМ!$A$39:$A$782,$A114,СВЦЭМ!$B$39:$B$782,V$113)+'СЕТ СН'!$I$9+СВЦЭМ!$D$10+'СЕТ СН'!$I$6-'СЕТ СН'!$I$19</f>
        <v>2477.1128458600001</v>
      </c>
      <c r="W114" s="36">
        <f>SUMIFS(СВЦЭМ!$C$39:$C$782,СВЦЭМ!$A$39:$A$782,$A114,СВЦЭМ!$B$39:$B$782,W$113)+'СЕТ СН'!$I$9+СВЦЭМ!$D$10+'СЕТ СН'!$I$6-'СЕТ СН'!$I$19</f>
        <v>2490.3705112799998</v>
      </c>
      <c r="X114" s="36">
        <f>SUMIFS(СВЦЭМ!$C$39:$C$782,СВЦЭМ!$A$39:$A$782,$A114,СВЦЭМ!$B$39:$B$782,X$113)+'СЕТ СН'!$I$9+СВЦЭМ!$D$10+'СЕТ СН'!$I$6-'СЕТ СН'!$I$19</f>
        <v>2518.8710833200003</v>
      </c>
      <c r="Y114" s="36">
        <f>SUMIFS(СВЦЭМ!$C$39:$C$782,СВЦЭМ!$A$39:$A$782,$A114,СВЦЭМ!$B$39:$B$782,Y$113)+'СЕТ СН'!$I$9+СВЦЭМ!$D$10+'СЕТ СН'!$I$6-'СЕТ СН'!$I$19</f>
        <v>2548.66058634</v>
      </c>
    </row>
    <row r="115" spans="1:25" ht="15.75" x14ac:dyDescent="0.2">
      <c r="A115" s="35">
        <f>A114+1</f>
        <v>45324</v>
      </c>
      <c r="B115" s="36">
        <f>SUMIFS(СВЦЭМ!$C$39:$C$782,СВЦЭМ!$A$39:$A$782,$A115,СВЦЭМ!$B$39:$B$782,B$113)+'СЕТ СН'!$I$9+СВЦЭМ!$D$10+'СЕТ СН'!$I$6-'СЕТ СН'!$I$19</f>
        <v>2543.42574457</v>
      </c>
      <c r="C115" s="36">
        <f>SUMIFS(СВЦЭМ!$C$39:$C$782,СВЦЭМ!$A$39:$A$782,$A115,СВЦЭМ!$B$39:$B$782,C$113)+'СЕТ СН'!$I$9+СВЦЭМ!$D$10+'СЕТ СН'!$I$6-'СЕТ СН'!$I$19</f>
        <v>2567.9870192999997</v>
      </c>
      <c r="D115" s="36">
        <f>SUMIFS(СВЦЭМ!$C$39:$C$782,СВЦЭМ!$A$39:$A$782,$A115,СВЦЭМ!$B$39:$B$782,D$113)+'СЕТ СН'!$I$9+СВЦЭМ!$D$10+'СЕТ СН'!$I$6-'СЕТ СН'!$I$19</f>
        <v>2606.6066326800001</v>
      </c>
      <c r="E115" s="36">
        <f>SUMIFS(СВЦЭМ!$C$39:$C$782,СВЦЭМ!$A$39:$A$782,$A115,СВЦЭМ!$B$39:$B$782,E$113)+'СЕТ СН'!$I$9+СВЦЭМ!$D$10+'СЕТ СН'!$I$6-'СЕТ СН'!$I$19</f>
        <v>2586.3930070799997</v>
      </c>
      <c r="F115" s="36">
        <f>SUMIFS(СВЦЭМ!$C$39:$C$782,СВЦЭМ!$A$39:$A$782,$A115,СВЦЭМ!$B$39:$B$782,F$113)+'СЕТ СН'!$I$9+СВЦЭМ!$D$10+'СЕТ СН'!$I$6-'СЕТ СН'!$I$19</f>
        <v>2585.2628369499998</v>
      </c>
      <c r="G115" s="36">
        <f>SUMIFS(СВЦЭМ!$C$39:$C$782,СВЦЭМ!$A$39:$A$782,$A115,СВЦЭМ!$B$39:$B$782,G$113)+'СЕТ СН'!$I$9+СВЦЭМ!$D$10+'СЕТ СН'!$I$6-'СЕТ СН'!$I$19</f>
        <v>2581.3077967199997</v>
      </c>
      <c r="H115" s="36">
        <f>SUMIFS(СВЦЭМ!$C$39:$C$782,СВЦЭМ!$A$39:$A$782,$A115,СВЦЭМ!$B$39:$B$782,H$113)+'СЕТ СН'!$I$9+СВЦЭМ!$D$10+'СЕТ СН'!$I$6-'СЕТ СН'!$I$19</f>
        <v>2530.8738808500002</v>
      </c>
      <c r="I115" s="36">
        <f>SUMIFS(СВЦЭМ!$C$39:$C$782,СВЦЭМ!$A$39:$A$782,$A115,СВЦЭМ!$B$39:$B$782,I$113)+'СЕТ СН'!$I$9+СВЦЭМ!$D$10+'СЕТ СН'!$I$6-'СЕТ СН'!$I$19</f>
        <v>2494.9897228899999</v>
      </c>
      <c r="J115" s="36">
        <f>SUMIFS(СВЦЭМ!$C$39:$C$782,СВЦЭМ!$A$39:$A$782,$A115,СВЦЭМ!$B$39:$B$782,J$113)+'СЕТ СН'!$I$9+СВЦЭМ!$D$10+'СЕТ СН'!$I$6-'СЕТ СН'!$I$19</f>
        <v>2437.4907019000002</v>
      </c>
      <c r="K115" s="36">
        <f>SUMIFS(СВЦЭМ!$C$39:$C$782,СВЦЭМ!$A$39:$A$782,$A115,СВЦЭМ!$B$39:$B$782,K$113)+'СЕТ СН'!$I$9+СВЦЭМ!$D$10+'СЕТ СН'!$I$6-'СЕТ СН'!$I$19</f>
        <v>2410.04230551</v>
      </c>
      <c r="L115" s="36">
        <f>SUMIFS(СВЦЭМ!$C$39:$C$782,СВЦЭМ!$A$39:$A$782,$A115,СВЦЭМ!$B$39:$B$782,L$113)+'СЕТ СН'!$I$9+СВЦЭМ!$D$10+'СЕТ СН'!$I$6-'СЕТ СН'!$I$19</f>
        <v>2404.4101135800001</v>
      </c>
      <c r="M115" s="36">
        <f>SUMIFS(СВЦЭМ!$C$39:$C$782,СВЦЭМ!$A$39:$A$782,$A115,СВЦЭМ!$B$39:$B$782,M$113)+'СЕТ СН'!$I$9+СВЦЭМ!$D$10+'СЕТ СН'!$I$6-'СЕТ СН'!$I$19</f>
        <v>2410.8000972899999</v>
      </c>
      <c r="N115" s="36">
        <f>SUMIFS(СВЦЭМ!$C$39:$C$782,СВЦЭМ!$A$39:$A$782,$A115,СВЦЭМ!$B$39:$B$782,N$113)+'СЕТ СН'!$I$9+СВЦЭМ!$D$10+'СЕТ СН'!$I$6-'СЕТ СН'!$I$19</f>
        <v>2433.0546973199998</v>
      </c>
      <c r="O115" s="36">
        <f>SUMIFS(СВЦЭМ!$C$39:$C$782,СВЦЭМ!$A$39:$A$782,$A115,СВЦЭМ!$B$39:$B$782,O$113)+'СЕТ СН'!$I$9+СВЦЭМ!$D$10+'СЕТ СН'!$I$6-'СЕТ СН'!$I$19</f>
        <v>2443.61055201</v>
      </c>
      <c r="P115" s="36">
        <f>SUMIFS(СВЦЭМ!$C$39:$C$782,СВЦЭМ!$A$39:$A$782,$A115,СВЦЭМ!$B$39:$B$782,P$113)+'СЕТ СН'!$I$9+СВЦЭМ!$D$10+'СЕТ СН'!$I$6-'СЕТ СН'!$I$19</f>
        <v>2456.0561907900001</v>
      </c>
      <c r="Q115" s="36">
        <f>SUMIFS(СВЦЭМ!$C$39:$C$782,СВЦЭМ!$A$39:$A$782,$A115,СВЦЭМ!$B$39:$B$782,Q$113)+'СЕТ СН'!$I$9+СВЦЭМ!$D$10+'СЕТ СН'!$I$6-'СЕТ СН'!$I$19</f>
        <v>2477.3747063700002</v>
      </c>
      <c r="R115" s="36">
        <f>SUMIFS(СВЦЭМ!$C$39:$C$782,СВЦЭМ!$A$39:$A$782,$A115,СВЦЭМ!$B$39:$B$782,R$113)+'СЕТ СН'!$I$9+СВЦЭМ!$D$10+'СЕТ СН'!$I$6-'СЕТ СН'!$I$19</f>
        <v>2490.7437366300001</v>
      </c>
      <c r="S115" s="36">
        <f>SUMIFS(СВЦЭМ!$C$39:$C$782,СВЦЭМ!$A$39:$A$782,$A115,СВЦЭМ!$B$39:$B$782,S$113)+'СЕТ СН'!$I$9+СВЦЭМ!$D$10+'СЕТ СН'!$I$6-'СЕТ СН'!$I$19</f>
        <v>2503.4437818300003</v>
      </c>
      <c r="T115" s="36">
        <f>SUMIFS(СВЦЭМ!$C$39:$C$782,СВЦЭМ!$A$39:$A$782,$A115,СВЦЭМ!$B$39:$B$782,T$113)+'СЕТ СН'!$I$9+СВЦЭМ!$D$10+'СЕТ СН'!$I$6-'СЕТ СН'!$I$19</f>
        <v>2438.1836317699999</v>
      </c>
      <c r="U115" s="36">
        <f>SUMIFS(СВЦЭМ!$C$39:$C$782,СВЦЭМ!$A$39:$A$782,$A115,СВЦЭМ!$B$39:$B$782,U$113)+'СЕТ СН'!$I$9+СВЦЭМ!$D$10+'СЕТ СН'!$I$6-'СЕТ СН'!$I$19</f>
        <v>2441.0654630199997</v>
      </c>
      <c r="V115" s="36">
        <f>SUMIFS(СВЦЭМ!$C$39:$C$782,СВЦЭМ!$A$39:$A$782,$A115,СВЦЭМ!$B$39:$B$782,V$113)+'СЕТ СН'!$I$9+СВЦЭМ!$D$10+'СЕТ СН'!$I$6-'СЕТ СН'!$I$19</f>
        <v>2442.3882033299997</v>
      </c>
      <c r="W115" s="36">
        <f>SUMIFS(СВЦЭМ!$C$39:$C$782,СВЦЭМ!$A$39:$A$782,$A115,СВЦЭМ!$B$39:$B$782,W$113)+'СЕТ СН'!$I$9+СВЦЭМ!$D$10+'СЕТ СН'!$I$6-'СЕТ СН'!$I$19</f>
        <v>2451.8317595200001</v>
      </c>
      <c r="X115" s="36">
        <f>SUMIFS(СВЦЭМ!$C$39:$C$782,СВЦЭМ!$A$39:$A$782,$A115,СВЦЭМ!$B$39:$B$782,X$113)+'СЕТ СН'!$I$9+СВЦЭМ!$D$10+'СЕТ СН'!$I$6-'СЕТ СН'!$I$19</f>
        <v>2502.95203584</v>
      </c>
      <c r="Y115" s="36">
        <f>SUMIFS(СВЦЭМ!$C$39:$C$782,СВЦЭМ!$A$39:$A$782,$A115,СВЦЭМ!$B$39:$B$782,Y$113)+'СЕТ СН'!$I$9+СВЦЭМ!$D$10+'СЕТ СН'!$I$6-'СЕТ СН'!$I$19</f>
        <v>2607.6375046399999</v>
      </c>
    </row>
    <row r="116" spans="1:25" ht="15.75" x14ac:dyDescent="0.2">
      <c r="A116" s="35">
        <f t="shared" ref="A116:A142" si="3">A115+1</f>
        <v>45325</v>
      </c>
      <c r="B116" s="36">
        <f>SUMIFS(СВЦЭМ!$C$39:$C$782,СВЦЭМ!$A$39:$A$782,$A116,СВЦЭМ!$B$39:$B$782,B$113)+'СЕТ СН'!$I$9+СВЦЭМ!$D$10+'СЕТ СН'!$I$6-'СЕТ СН'!$I$19</f>
        <v>2498.8945878699997</v>
      </c>
      <c r="C116" s="36">
        <f>SUMIFS(СВЦЭМ!$C$39:$C$782,СВЦЭМ!$A$39:$A$782,$A116,СВЦЭМ!$B$39:$B$782,C$113)+'СЕТ СН'!$I$9+СВЦЭМ!$D$10+'СЕТ СН'!$I$6-'СЕТ СН'!$I$19</f>
        <v>2502.6379456699997</v>
      </c>
      <c r="D116" s="36">
        <f>SUMIFS(СВЦЭМ!$C$39:$C$782,СВЦЭМ!$A$39:$A$782,$A116,СВЦЭМ!$B$39:$B$782,D$113)+'СЕТ СН'!$I$9+СВЦЭМ!$D$10+'СЕТ СН'!$I$6-'СЕТ СН'!$I$19</f>
        <v>2518.96955007</v>
      </c>
      <c r="E116" s="36">
        <f>SUMIFS(СВЦЭМ!$C$39:$C$782,СВЦЭМ!$A$39:$A$782,$A116,СВЦЭМ!$B$39:$B$782,E$113)+'СЕТ СН'!$I$9+СВЦЭМ!$D$10+'СЕТ СН'!$I$6-'СЕТ СН'!$I$19</f>
        <v>2526.59717701</v>
      </c>
      <c r="F116" s="36">
        <f>SUMIFS(СВЦЭМ!$C$39:$C$782,СВЦЭМ!$A$39:$A$782,$A116,СВЦЭМ!$B$39:$B$782,F$113)+'СЕТ СН'!$I$9+СВЦЭМ!$D$10+'СЕТ СН'!$I$6-'СЕТ СН'!$I$19</f>
        <v>2526.0485108600001</v>
      </c>
      <c r="G116" s="36">
        <f>SUMIFS(СВЦЭМ!$C$39:$C$782,СВЦЭМ!$A$39:$A$782,$A116,СВЦЭМ!$B$39:$B$782,G$113)+'СЕТ СН'!$I$9+СВЦЭМ!$D$10+'СЕТ СН'!$I$6-'СЕТ СН'!$I$19</f>
        <v>2528.5221831199997</v>
      </c>
      <c r="H116" s="36">
        <f>SUMIFS(СВЦЭМ!$C$39:$C$782,СВЦЭМ!$A$39:$A$782,$A116,СВЦЭМ!$B$39:$B$782,H$113)+'СЕТ СН'!$I$9+СВЦЭМ!$D$10+'СЕТ СН'!$I$6-'СЕТ СН'!$I$19</f>
        <v>2512.7742560400002</v>
      </c>
      <c r="I116" s="36">
        <f>SUMIFS(СВЦЭМ!$C$39:$C$782,СВЦЭМ!$A$39:$A$782,$A116,СВЦЭМ!$B$39:$B$782,I$113)+'СЕТ СН'!$I$9+СВЦЭМ!$D$10+'СЕТ СН'!$I$6-'СЕТ СН'!$I$19</f>
        <v>2490.5398774300002</v>
      </c>
      <c r="J116" s="36">
        <f>SUMIFS(СВЦЭМ!$C$39:$C$782,СВЦЭМ!$A$39:$A$782,$A116,СВЦЭМ!$B$39:$B$782,J$113)+'СЕТ СН'!$I$9+СВЦЭМ!$D$10+'СЕТ СН'!$I$6-'СЕТ СН'!$I$19</f>
        <v>2463.6794125199999</v>
      </c>
      <c r="K116" s="36">
        <f>SUMIFS(СВЦЭМ!$C$39:$C$782,СВЦЭМ!$A$39:$A$782,$A116,СВЦЭМ!$B$39:$B$782,K$113)+'СЕТ СН'!$I$9+СВЦЭМ!$D$10+'СЕТ СН'!$I$6-'СЕТ СН'!$I$19</f>
        <v>2409.7379534900001</v>
      </c>
      <c r="L116" s="36">
        <f>SUMIFS(СВЦЭМ!$C$39:$C$782,СВЦЭМ!$A$39:$A$782,$A116,СВЦЭМ!$B$39:$B$782,L$113)+'СЕТ СН'!$I$9+СВЦЭМ!$D$10+'СЕТ СН'!$I$6-'СЕТ СН'!$I$19</f>
        <v>2377.1267089600001</v>
      </c>
      <c r="M116" s="36">
        <f>SUMIFS(СВЦЭМ!$C$39:$C$782,СВЦЭМ!$A$39:$A$782,$A116,СВЦЭМ!$B$39:$B$782,M$113)+'СЕТ СН'!$I$9+СВЦЭМ!$D$10+'СЕТ СН'!$I$6-'СЕТ СН'!$I$19</f>
        <v>2382.8424025700001</v>
      </c>
      <c r="N116" s="36">
        <f>SUMIFS(СВЦЭМ!$C$39:$C$782,СВЦЭМ!$A$39:$A$782,$A116,СВЦЭМ!$B$39:$B$782,N$113)+'СЕТ СН'!$I$9+СВЦЭМ!$D$10+'СЕТ СН'!$I$6-'СЕТ СН'!$I$19</f>
        <v>2407.6527583799998</v>
      </c>
      <c r="O116" s="36">
        <f>SUMIFS(СВЦЭМ!$C$39:$C$782,СВЦЭМ!$A$39:$A$782,$A116,СВЦЭМ!$B$39:$B$782,O$113)+'СЕТ СН'!$I$9+СВЦЭМ!$D$10+'СЕТ СН'!$I$6-'СЕТ СН'!$I$19</f>
        <v>2417.1306240399999</v>
      </c>
      <c r="P116" s="36">
        <f>SUMIFS(СВЦЭМ!$C$39:$C$782,СВЦЭМ!$A$39:$A$782,$A116,СВЦЭМ!$B$39:$B$782,P$113)+'СЕТ СН'!$I$9+СВЦЭМ!$D$10+'СЕТ СН'!$I$6-'СЕТ СН'!$I$19</f>
        <v>2451.24861642</v>
      </c>
      <c r="Q116" s="36">
        <f>SUMIFS(СВЦЭМ!$C$39:$C$782,СВЦЭМ!$A$39:$A$782,$A116,СВЦЭМ!$B$39:$B$782,Q$113)+'СЕТ СН'!$I$9+СВЦЭМ!$D$10+'СЕТ СН'!$I$6-'СЕТ СН'!$I$19</f>
        <v>2445.2140947299999</v>
      </c>
      <c r="R116" s="36">
        <f>SUMIFS(СВЦЭМ!$C$39:$C$782,СВЦЭМ!$A$39:$A$782,$A116,СВЦЭМ!$B$39:$B$782,R$113)+'СЕТ СН'!$I$9+СВЦЭМ!$D$10+'СЕТ СН'!$I$6-'СЕТ СН'!$I$19</f>
        <v>2454.2116514300001</v>
      </c>
      <c r="S116" s="36">
        <f>SUMIFS(СВЦЭМ!$C$39:$C$782,СВЦЭМ!$A$39:$A$782,$A116,СВЦЭМ!$B$39:$B$782,S$113)+'СЕТ СН'!$I$9+СВЦЭМ!$D$10+'СЕТ СН'!$I$6-'СЕТ СН'!$I$19</f>
        <v>2434.0877533900002</v>
      </c>
      <c r="T116" s="36">
        <f>SUMIFS(СВЦЭМ!$C$39:$C$782,СВЦЭМ!$A$39:$A$782,$A116,СВЦЭМ!$B$39:$B$782,T$113)+'СЕТ СН'!$I$9+СВЦЭМ!$D$10+'СЕТ СН'!$I$6-'СЕТ СН'!$I$19</f>
        <v>2384.83011093</v>
      </c>
      <c r="U116" s="36">
        <f>SUMIFS(СВЦЭМ!$C$39:$C$782,СВЦЭМ!$A$39:$A$782,$A116,СВЦЭМ!$B$39:$B$782,U$113)+'СЕТ СН'!$I$9+СВЦЭМ!$D$10+'СЕТ СН'!$I$6-'СЕТ СН'!$I$19</f>
        <v>2387.6612616499997</v>
      </c>
      <c r="V116" s="36">
        <f>SUMIFS(СВЦЭМ!$C$39:$C$782,СВЦЭМ!$A$39:$A$782,$A116,СВЦЭМ!$B$39:$B$782,V$113)+'СЕТ СН'!$I$9+СВЦЭМ!$D$10+'СЕТ СН'!$I$6-'СЕТ СН'!$I$19</f>
        <v>2398.2903106900003</v>
      </c>
      <c r="W116" s="36">
        <f>SUMIFS(СВЦЭМ!$C$39:$C$782,СВЦЭМ!$A$39:$A$782,$A116,СВЦЭМ!$B$39:$B$782,W$113)+'СЕТ СН'!$I$9+СВЦЭМ!$D$10+'СЕТ СН'!$I$6-'СЕТ СН'!$I$19</f>
        <v>2423.7288936</v>
      </c>
      <c r="X116" s="36">
        <f>SUMIFS(СВЦЭМ!$C$39:$C$782,СВЦЭМ!$A$39:$A$782,$A116,СВЦЭМ!$B$39:$B$782,X$113)+'СЕТ СН'!$I$9+СВЦЭМ!$D$10+'СЕТ СН'!$I$6-'СЕТ СН'!$I$19</f>
        <v>2444.7214107</v>
      </c>
      <c r="Y116" s="36">
        <f>SUMIFS(СВЦЭМ!$C$39:$C$782,СВЦЭМ!$A$39:$A$782,$A116,СВЦЭМ!$B$39:$B$782,Y$113)+'СЕТ СН'!$I$9+СВЦЭМ!$D$10+'СЕТ СН'!$I$6-'СЕТ СН'!$I$19</f>
        <v>2469.9155490799999</v>
      </c>
    </row>
    <row r="117" spans="1:25" ht="15.75" x14ac:dyDescent="0.2">
      <c r="A117" s="35">
        <f t="shared" si="3"/>
        <v>45326</v>
      </c>
      <c r="B117" s="36">
        <f>SUMIFS(СВЦЭМ!$C$39:$C$782,СВЦЭМ!$A$39:$A$782,$A117,СВЦЭМ!$B$39:$B$782,B$113)+'СЕТ СН'!$I$9+СВЦЭМ!$D$10+'СЕТ СН'!$I$6-'СЕТ СН'!$I$19</f>
        <v>2429.2837184</v>
      </c>
      <c r="C117" s="36">
        <f>SUMIFS(СВЦЭМ!$C$39:$C$782,СВЦЭМ!$A$39:$A$782,$A117,СВЦЭМ!$B$39:$B$782,C$113)+'СЕТ СН'!$I$9+СВЦЭМ!$D$10+'СЕТ СН'!$I$6-'СЕТ СН'!$I$19</f>
        <v>2443.21243525</v>
      </c>
      <c r="D117" s="36">
        <f>SUMIFS(СВЦЭМ!$C$39:$C$782,СВЦЭМ!$A$39:$A$782,$A117,СВЦЭМ!$B$39:$B$782,D$113)+'СЕТ СН'!$I$9+СВЦЭМ!$D$10+'СЕТ СН'!$I$6-'СЕТ СН'!$I$19</f>
        <v>2458.3789275399999</v>
      </c>
      <c r="E117" s="36">
        <f>SUMIFS(СВЦЭМ!$C$39:$C$782,СВЦЭМ!$A$39:$A$782,$A117,СВЦЭМ!$B$39:$B$782,E$113)+'СЕТ СН'!$I$9+СВЦЭМ!$D$10+'СЕТ СН'!$I$6-'СЕТ СН'!$I$19</f>
        <v>2470.1019889600002</v>
      </c>
      <c r="F117" s="36">
        <f>SUMIFS(СВЦЭМ!$C$39:$C$782,СВЦЭМ!$A$39:$A$782,$A117,СВЦЭМ!$B$39:$B$782,F$113)+'СЕТ СН'!$I$9+СВЦЭМ!$D$10+'СЕТ СН'!$I$6-'СЕТ СН'!$I$19</f>
        <v>2464.1918157600003</v>
      </c>
      <c r="G117" s="36">
        <f>SUMIFS(СВЦЭМ!$C$39:$C$782,СВЦЭМ!$A$39:$A$782,$A117,СВЦЭМ!$B$39:$B$782,G$113)+'СЕТ СН'!$I$9+СВЦЭМ!$D$10+'СЕТ СН'!$I$6-'СЕТ СН'!$I$19</f>
        <v>2455.1106150300002</v>
      </c>
      <c r="H117" s="36">
        <f>SUMIFS(СВЦЭМ!$C$39:$C$782,СВЦЭМ!$A$39:$A$782,$A117,СВЦЭМ!$B$39:$B$782,H$113)+'СЕТ СН'!$I$9+СВЦЭМ!$D$10+'СЕТ СН'!$I$6-'СЕТ СН'!$I$19</f>
        <v>2432.92052074</v>
      </c>
      <c r="I117" s="36">
        <f>SUMIFS(СВЦЭМ!$C$39:$C$782,СВЦЭМ!$A$39:$A$782,$A117,СВЦЭМ!$B$39:$B$782,I$113)+'СЕТ СН'!$I$9+СВЦЭМ!$D$10+'СЕТ СН'!$I$6-'СЕТ СН'!$I$19</f>
        <v>2437.5764761099999</v>
      </c>
      <c r="J117" s="36">
        <f>SUMIFS(СВЦЭМ!$C$39:$C$782,СВЦЭМ!$A$39:$A$782,$A117,СВЦЭМ!$B$39:$B$782,J$113)+'СЕТ СН'!$I$9+СВЦЭМ!$D$10+'СЕТ СН'!$I$6-'СЕТ СН'!$I$19</f>
        <v>2416.45317114</v>
      </c>
      <c r="K117" s="36">
        <f>SUMIFS(СВЦЭМ!$C$39:$C$782,СВЦЭМ!$A$39:$A$782,$A117,СВЦЭМ!$B$39:$B$782,K$113)+'СЕТ СН'!$I$9+СВЦЭМ!$D$10+'СЕТ СН'!$I$6-'СЕТ СН'!$I$19</f>
        <v>2363.2132066599997</v>
      </c>
      <c r="L117" s="36">
        <f>SUMIFS(СВЦЭМ!$C$39:$C$782,СВЦЭМ!$A$39:$A$782,$A117,СВЦЭМ!$B$39:$B$782,L$113)+'СЕТ СН'!$I$9+СВЦЭМ!$D$10+'СЕТ СН'!$I$6-'СЕТ СН'!$I$19</f>
        <v>2329.9002758500001</v>
      </c>
      <c r="M117" s="36">
        <f>SUMIFS(СВЦЭМ!$C$39:$C$782,СВЦЭМ!$A$39:$A$782,$A117,СВЦЭМ!$B$39:$B$782,M$113)+'СЕТ СН'!$I$9+СВЦЭМ!$D$10+'СЕТ СН'!$I$6-'СЕТ СН'!$I$19</f>
        <v>2339.0200366899999</v>
      </c>
      <c r="N117" s="36">
        <f>SUMIFS(СВЦЭМ!$C$39:$C$782,СВЦЭМ!$A$39:$A$782,$A117,СВЦЭМ!$B$39:$B$782,N$113)+'СЕТ СН'!$I$9+СВЦЭМ!$D$10+'СЕТ СН'!$I$6-'СЕТ СН'!$I$19</f>
        <v>2353.1054824800003</v>
      </c>
      <c r="O117" s="36">
        <f>SUMIFS(СВЦЭМ!$C$39:$C$782,СВЦЭМ!$A$39:$A$782,$A117,СВЦЭМ!$B$39:$B$782,O$113)+'СЕТ СН'!$I$9+СВЦЭМ!$D$10+'СЕТ СН'!$I$6-'СЕТ СН'!$I$19</f>
        <v>2370.4256766999997</v>
      </c>
      <c r="P117" s="36">
        <f>SUMIFS(СВЦЭМ!$C$39:$C$782,СВЦЭМ!$A$39:$A$782,$A117,СВЦЭМ!$B$39:$B$782,P$113)+'СЕТ СН'!$I$9+СВЦЭМ!$D$10+'СЕТ СН'!$I$6-'СЕТ СН'!$I$19</f>
        <v>2379.4749122499998</v>
      </c>
      <c r="Q117" s="36">
        <f>SUMIFS(СВЦЭМ!$C$39:$C$782,СВЦЭМ!$A$39:$A$782,$A117,СВЦЭМ!$B$39:$B$782,Q$113)+'СЕТ СН'!$I$9+СВЦЭМ!$D$10+'СЕТ СН'!$I$6-'СЕТ СН'!$I$19</f>
        <v>2403.24024405</v>
      </c>
      <c r="R117" s="36">
        <f>SUMIFS(СВЦЭМ!$C$39:$C$782,СВЦЭМ!$A$39:$A$782,$A117,СВЦЭМ!$B$39:$B$782,R$113)+'СЕТ СН'!$I$9+СВЦЭМ!$D$10+'СЕТ СН'!$I$6-'СЕТ СН'!$I$19</f>
        <v>2395.1007282400001</v>
      </c>
      <c r="S117" s="36">
        <f>SUMIFS(СВЦЭМ!$C$39:$C$782,СВЦЭМ!$A$39:$A$782,$A117,СВЦЭМ!$B$39:$B$782,S$113)+'СЕТ СН'!$I$9+СВЦЭМ!$D$10+'СЕТ СН'!$I$6-'СЕТ СН'!$I$19</f>
        <v>2370.1954112100002</v>
      </c>
      <c r="T117" s="36">
        <f>SUMIFS(СВЦЭМ!$C$39:$C$782,СВЦЭМ!$A$39:$A$782,$A117,СВЦЭМ!$B$39:$B$782,T$113)+'СЕТ СН'!$I$9+СВЦЭМ!$D$10+'СЕТ СН'!$I$6-'СЕТ СН'!$I$19</f>
        <v>2320.7530667999999</v>
      </c>
      <c r="U117" s="36">
        <f>SUMIFS(СВЦЭМ!$C$39:$C$782,СВЦЭМ!$A$39:$A$782,$A117,СВЦЭМ!$B$39:$B$782,U$113)+'СЕТ СН'!$I$9+СВЦЭМ!$D$10+'СЕТ СН'!$I$6-'СЕТ СН'!$I$19</f>
        <v>2308.9410130300002</v>
      </c>
      <c r="V117" s="36">
        <f>SUMIFS(СВЦЭМ!$C$39:$C$782,СВЦЭМ!$A$39:$A$782,$A117,СВЦЭМ!$B$39:$B$782,V$113)+'СЕТ СН'!$I$9+СВЦЭМ!$D$10+'СЕТ СН'!$I$6-'СЕТ СН'!$I$19</f>
        <v>2327.37077034</v>
      </c>
      <c r="W117" s="36">
        <f>SUMIFS(СВЦЭМ!$C$39:$C$782,СВЦЭМ!$A$39:$A$782,$A117,СВЦЭМ!$B$39:$B$782,W$113)+'СЕТ СН'!$I$9+СВЦЭМ!$D$10+'СЕТ СН'!$I$6-'СЕТ СН'!$I$19</f>
        <v>2340.1997587400001</v>
      </c>
      <c r="X117" s="36">
        <f>SUMIFS(СВЦЭМ!$C$39:$C$782,СВЦЭМ!$A$39:$A$782,$A117,СВЦЭМ!$B$39:$B$782,X$113)+'СЕТ СН'!$I$9+СВЦЭМ!$D$10+'СЕТ СН'!$I$6-'СЕТ СН'!$I$19</f>
        <v>2361.60048904</v>
      </c>
      <c r="Y117" s="36">
        <f>SUMIFS(СВЦЭМ!$C$39:$C$782,СВЦЭМ!$A$39:$A$782,$A117,СВЦЭМ!$B$39:$B$782,Y$113)+'СЕТ СН'!$I$9+СВЦЭМ!$D$10+'СЕТ СН'!$I$6-'СЕТ СН'!$I$19</f>
        <v>2386.1627979800001</v>
      </c>
    </row>
    <row r="118" spans="1:25" ht="15.75" x14ac:dyDescent="0.2">
      <c r="A118" s="35">
        <f t="shared" si="3"/>
        <v>45327</v>
      </c>
      <c r="B118" s="36">
        <f>SUMIFS(СВЦЭМ!$C$39:$C$782,СВЦЭМ!$A$39:$A$782,$A118,СВЦЭМ!$B$39:$B$782,B$113)+'СЕТ СН'!$I$9+СВЦЭМ!$D$10+'СЕТ СН'!$I$6-'СЕТ СН'!$I$19</f>
        <v>2478.64717372</v>
      </c>
      <c r="C118" s="36">
        <f>SUMIFS(СВЦЭМ!$C$39:$C$782,СВЦЭМ!$A$39:$A$782,$A118,СВЦЭМ!$B$39:$B$782,C$113)+'СЕТ СН'!$I$9+СВЦЭМ!$D$10+'СЕТ СН'!$I$6-'СЕТ СН'!$I$19</f>
        <v>2554.26576557</v>
      </c>
      <c r="D118" s="36">
        <f>SUMIFS(СВЦЭМ!$C$39:$C$782,СВЦЭМ!$A$39:$A$782,$A118,СВЦЭМ!$B$39:$B$782,D$113)+'СЕТ СН'!$I$9+СВЦЭМ!$D$10+'СЕТ СН'!$I$6-'СЕТ СН'!$I$19</f>
        <v>2598.1051872200001</v>
      </c>
      <c r="E118" s="36">
        <f>SUMIFS(СВЦЭМ!$C$39:$C$782,СВЦЭМ!$A$39:$A$782,$A118,СВЦЭМ!$B$39:$B$782,E$113)+'СЕТ СН'!$I$9+СВЦЭМ!$D$10+'СЕТ СН'!$I$6-'СЕТ СН'!$I$19</f>
        <v>2607.9710421199998</v>
      </c>
      <c r="F118" s="36">
        <f>SUMIFS(СВЦЭМ!$C$39:$C$782,СВЦЭМ!$A$39:$A$782,$A118,СВЦЭМ!$B$39:$B$782,F$113)+'СЕТ СН'!$I$9+СВЦЭМ!$D$10+'СЕТ СН'!$I$6-'СЕТ СН'!$I$19</f>
        <v>2596.2274190500002</v>
      </c>
      <c r="G118" s="36">
        <f>SUMIFS(СВЦЭМ!$C$39:$C$782,СВЦЭМ!$A$39:$A$782,$A118,СВЦЭМ!$B$39:$B$782,G$113)+'СЕТ СН'!$I$9+СВЦЭМ!$D$10+'СЕТ СН'!$I$6-'СЕТ СН'!$I$19</f>
        <v>2599.9333308699997</v>
      </c>
      <c r="H118" s="36">
        <f>SUMIFS(СВЦЭМ!$C$39:$C$782,СВЦЭМ!$A$39:$A$782,$A118,СВЦЭМ!$B$39:$B$782,H$113)+'СЕТ СН'!$I$9+СВЦЭМ!$D$10+'СЕТ СН'!$I$6-'СЕТ СН'!$I$19</f>
        <v>2542.3488501900001</v>
      </c>
      <c r="I118" s="36">
        <f>SUMIFS(СВЦЭМ!$C$39:$C$782,СВЦЭМ!$A$39:$A$782,$A118,СВЦЭМ!$B$39:$B$782,I$113)+'СЕТ СН'!$I$9+СВЦЭМ!$D$10+'СЕТ СН'!$I$6-'СЕТ СН'!$I$19</f>
        <v>2482.3364153100001</v>
      </c>
      <c r="J118" s="36">
        <f>SUMIFS(СВЦЭМ!$C$39:$C$782,СВЦЭМ!$A$39:$A$782,$A118,СВЦЭМ!$B$39:$B$782,J$113)+'СЕТ СН'!$I$9+СВЦЭМ!$D$10+'СЕТ СН'!$I$6-'СЕТ СН'!$I$19</f>
        <v>2446.2367177400001</v>
      </c>
      <c r="K118" s="36">
        <f>SUMIFS(СВЦЭМ!$C$39:$C$782,СВЦЭМ!$A$39:$A$782,$A118,СВЦЭМ!$B$39:$B$782,K$113)+'СЕТ СН'!$I$9+СВЦЭМ!$D$10+'СЕТ СН'!$I$6-'СЕТ СН'!$I$19</f>
        <v>2406.96414026</v>
      </c>
      <c r="L118" s="36">
        <f>SUMIFS(СВЦЭМ!$C$39:$C$782,СВЦЭМ!$A$39:$A$782,$A118,СВЦЭМ!$B$39:$B$782,L$113)+'СЕТ СН'!$I$9+СВЦЭМ!$D$10+'СЕТ СН'!$I$6-'СЕТ СН'!$I$19</f>
        <v>2402.5631584600001</v>
      </c>
      <c r="M118" s="36">
        <f>SUMIFS(СВЦЭМ!$C$39:$C$782,СВЦЭМ!$A$39:$A$782,$A118,СВЦЭМ!$B$39:$B$782,M$113)+'СЕТ СН'!$I$9+СВЦЭМ!$D$10+'СЕТ СН'!$I$6-'СЕТ СН'!$I$19</f>
        <v>2424.9307283600001</v>
      </c>
      <c r="N118" s="36">
        <f>SUMIFS(СВЦЭМ!$C$39:$C$782,СВЦЭМ!$A$39:$A$782,$A118,СВЦЭМ!$B$39:$B$782,N$113)+'СЕТ СН'!$I$9+СВЦЭМ!$D$10+'СЕТ СН'!$I$6-'СЕТ СН'!$I$19</f>
        <v>2437.7587805100002</v>
      </c>
      <c r="O118" s="36">
        <f>SUMIFS(СВЦЭМ!$C$39:$C$782,СВЦЭМ!$A$39:$A$782,$A118,СВЦЭМ!$B$39:$B$782,O$113)+'СЕТ СН'!$I$9+СВЦЭМ!$D$10+'СЕТ СН'!$I$6-'СЕТ СН'!$I$19</f>
        <v>2451.05389289</v>
      </c>
      <c r="P118" s="36">
        <f>SUMIFS(СВЦЭМ!$C$39:$C$782,СВЦЭМ!$A$39:$A$782,$A118,СВЦЭМ!$B$39:$B$782,P$113)+'СЕТ СН'!$I$9+СВЦЭМ!$D$10+'СЕТ СН'!$I$6-'СЕТ СН'!$I$19</f>
        <v>2464.72905016</v>
      </c>
      <c r="Q118" s="36">
        <f>SUMIFS(СВЦЭМ!$C$39:$C$782,СВЦЭМ!$A$39:$A$782,$A118,СВЦЭМ!$B$39:$B$782,Q$113)+'СЕТ СН'!$I$9+СВЦЭМ!$D$10+'СЕТ СН'!$I$6-'СЕТ СН'!$I$19</f>
        <v>2477.6129433400001</v>
      </c>
      <c r="R118" s="36">
        <f>SUMIFS(СВЦЭМ!$C$39:$C$782,СВЦЭМ!$A$39:$A$782,$A118,СВЦЭМ!$B$39:$B$782,R$113)+'СЕТ СН'!$I$9+СВЦЭМ!$D$10+'СЕТ СН'!$I$6-'СЕТ СН'!$I$19</f>
        <v>2481.5897096600002</v>
      </c>
      <c r="S118" s="36">
        <f>SUMIFS(СВЦЭМ!$C$39:$C$782,СВЦЭМ!$A$39:$A$782,$A118,СВЦЭМ!$B$39:$B$782,S$113)+'СЕТ СН'!$I$9+СВЦЭМ!$D$10+'СЕТ СН'!$I$6-'СЕТ СН'!$I$19</f>
        <v>2469.1357456599999</v>
      </c>
      <c r="T118" s="36">
        <f>SUMIFS(СВЦЭМ!$C$39:$C$782,СВЦЭМ!$A$39:$A$782,$A118,СВЦЭМ!$B$39:$B$782,T$113)+'СЕТ СН'!$I$9+СВЦЭМ!$D$10+'СЕТ СН'!$I$6-'СЕТ СН'!$I$19</f>
        <v>2418.2661321999999</v>
      </c>
      <c r="U118" s="36">
        <f>SUMIFS(СВЦЭМ!$C$39:$C$782,СВЦЭМ!$A$39:$A$782,$A118,СВЦЭМ!$B$39:$B$782,U$113)+'СЕТ СН'!$I$9+СВЦЭМ!$D$10+'СЕТ СН'!$I$6-'СЕТ СН'!$I$19</f>
        <v>2413.1814742699999</v>
      </c>
      <c r="V118" s="36">
        <f>SUMIFS(СВЦЭМ!$C$39:$C$782,СВЦЭМ!$A$39:$A$782,$A118,СВЦЭМ!$B$39:$B$782,V$113)+'СЕТ СН'!$I$9+СВЦЭМ!$D$10+'СЕТ СН'!$I$6-'СЕТ СН'!$I$19</f>
        <v>2427.42571451</v>
      </c>
      <c r="W118" s="36">
        <f>SUMIFS(СВЦЭМ!$C$39:$C$782,СВЦЭМ!$A$39:$A$782,$A118,СВЦЭМ!$B$39:$B$782,W$113)+'СЕТ СН'!$I$9+СВЦЭМ!$D$10+'СЕТ СН'!$I$6-'СЕТ СН'!$I$19</f>
        <v>2450.8686199499998</v>
      </c>
      <c r="X118" s="36">
        <f>SUMIFS(СВЦЭМ!$C$39:$C$782,СВЦЭМ!$A$39:$A$782,$A118,СВЦЭМ!$B$39:$B$782,X$113)+'СЕТ СН'!$I$9+СВЦЭМ!$D$10+'СЕТ СН'!$I$6-'СЕТ СН'!$I$19</f>
        <v>2486.4651696800001</v>
      </c>
      <c r="Y118" s="36">
        <f>SUMIFS(СВЦЭМ!$C$39:$C$782,СВЦЭМ!$A$39:$A$782,$A118,СВЦЭМ!$B$39:$B$782,Y$113)+'СЕТ СН'!$I$9+СВЦЭМ!$D$10+'СЕТ СН'!$I$6-'СЕТ СН'!$I$19</f>
        <v>2509.4530543599999</v>
      </c>
    </row>
    <row r="119" spans="1:25" ht="15.75" x14ac:dyDescent="0.2">
      <c r="A119" s="35">
        <f t="shared" si="3"/>
        <v>45328</v>
      </c>
      <c r="B119" s="36">
        <f>SUMIFS(СВЦЭМ!$C$39:$C$782,СВЦЭМ!$A$39:$A$782,$A119,СВЦЭМ!$B$39:$B$782,B$113)+'СЕТ СН'!$I$9+СВЦЭМ!$D$10+'СЕТ СН'!$I$6-'СЕТ СН'!$I$19</f>
        <v>2592.49780216</v>
      </c>
      <c r="C119" s="36">
        <f>SUMIFS(СВЦЭМ!$C$39:$C$782,СВЦЭМ!$A$39:$A$782,$A119,СВЦЭМ!$B$39:$B$782,C$113)+'СЕТ СН'!$I$9+СВЦЭМ!$D$10+'СЕТ СН'!$I$6-'СЕТ СН'!$I$19</f>
        <v>2630.7949129100002</v>
      </c>
      <c r="D119" s="36">
        <f>SUMIFS(СВЦЭМ!$C$39:$C$782,СВЦЭМ!$A$39:$A$782,$A119,СВЦЭМ!$B$39:$B$782,D$113)+'СЕТ СН'!$I$9+СВЦЭМ!$D$10+'СЕТ СН'!$I$6-'СЕТ СН'!$I$19</f>
        <v>2705.2762077799998</v>
      </c>
      <c r="E119" s="36">
        <f>SUMIFS(СВЦЭМ!$C$39:$C$782,СВЦЭМ!$A$39:$A$782,$A119,СВЦЭМ!$B$39:$B$782,E$113)+'СЕТ СН'!$I$9+СВЦЭМ!$D$10+'СЕТ СН'!$I$6-'СЕТ СН'!$I$19</f>
        <v>2755.24615283</v>
      </c>
      <c r="F119" s="36">
        <f>SUMIFS(СВЦЭМ!$C$39:$C$782,СВЦЭМ!$A$39:$A$782,$A119,СВЦЭМ!$B$39:$B$782,F$113)+'СЕТ СН'!$I$9+СВЦЭМ!$D$10+'СЕТ СН'!$I$6-'СЕТ СН'!$I$19</f>
        <v>2762.15167277</v>
      </c>
      <c r="G119" s="36">
        <f>SUMIFS(СВЦЭМ!$C$39:$C$782,СВЦЭМ!$A$39:$A$782,$A119,СВЦЭМ!$B$39:$B$782,G$113)+'СЕТ СН'!$I$9+СВЦЭМ!$D$10+'СЕТ СН'!$I$6-'СЕТ СН'!$I$19</f>
        <v>2756.72236079</v>
      </c>
      <c r="H119" s="36">
        <f>SUMIFS(СВЦЭМ!$C$39:$C$782,СВЦЭМ!$A$39:$A$782,$A119,СВЦЭМ!$B$39:$B$782,H$113)+'СЕТ СН'!$I$9+СВЦЭМ!$D$10+'СЕТ СН'!$I$6-'СЕТ СН'!$I$19</f>
        <v>2687.6041755299998</v>
      </c>
      <c r="I119" s="36">
        <f>SUMIFS(СВЦЭМ!$C$39:$C$782,СВЦЭМ!$A$39:$A$782,$A119,СВЦЭМ!$B$39:$B$782,I$113)+'СЕТ СН'!$I$9+СВЦЭМ!$D$10+'СЕТ СН'!$I$6-'СЕТ СН'!$I$19</f>
        <v>2646.90652073</v>
      </c>
      <c r="J119" s="36">
        <f>SUMIFS(СВЦЭМ!$C$39:$C$782,СВЦЭМ!$A$39:$A$782,$A119,СВЦЭМ!$B$39:$B$782,J$113)+'СЕТ СН'!$I$9+СВЦЭМ!$D$10+'СЕТ СН'!$I$6-'СЕТ СН'!$I$19</f>
        <v>2617.0407652499998</v>
      </c>
      <c r="K119" s="36">
        <f>SUMIFS(СВЦЭМ!$C$39:$C$782,СВЦЭМ!$A$39:$A$782,$A119,СВЦЭМ!$B$39:$B$782,K$113)+'СЕТ СН'!$I$9+СВЦЭМ!$D$10+'СЕТ СН'!$I$6-'СЕТ СН'!$I$19</f>
        <v>2593.5354909299999</v>
      </c>
      <c r="L119" s="36">
        <f>SUMIFS(СВЦЭМ!$C$39:$C$782,СВЦЭМ!$A$39:$A$782,$A119,СВЦЭМ!$B$39:$B$782,L$113)+'СЕТ СН'!$I$9+СВЦЭМ!$D$10+'СЕТ СН'!$I$6-'СЕТ СН'!$I$19</f>
        <v>2584.3502040900003</v>
      </c>
      <c r="M119" s="36">
        <f>SUMIFS(СВЦЭМ!$C$39:$C$782,СВЦЭМ!$A$39:$A$782,$A119,СВЦЭМ!$B$39:$B$782,M$113)+'СЕТ СН'!$I$9+СВЦЭМ!$D$10+'СЕТ СН'!$I$6-'СЕТ СН'!$I$19</f>
        <v>2609.7843805900002</v>
      </c>
      <c r="N119" s="36">
        <f>SUMIFS(СВЦЭМ!$C$39:$C$782,СВЦЭМ!$A$39:$A$782,$A119,СВЦЭМ!$B$39:$B$782,N$113)+'СЕТ СН'!$I$9+СВЦЭМ!$D$10+'СЕТ СН'!$I$6-'СЕТ СН'!$I$19</f>
        <v>2620.9320232999999</v>
      </c>
      <c r="O119" s="36">
        <f>SUMIFS(СВЦЭМ!$C$39:$C$782,СВЦЭМ!$A$39:$A$782,$A119,СВЦЭМ!$B$39:$B$782,O$113)+'СЕТ СН'!$I$9+СВЦЭМ!$D$10+'СЕТ СН'!$I$6-'СЕТ СН'!$I$19</f>
        <v>2627.9648463999997</v>
      </c>
      <c r="P119" s="36">
        <f>SUMIFS(СВЦЭМ!$C$39:$C$782,СВЦЭМ!$A$39:$A$782,$A119,СВЦЭМ!$B$39:$B$782,P$113)+'СЕТ СН'!$I$9+СВЦЭМ!$D$10+'СЕТ СН'!$I$6-'СЕТ СН'!$I$19</f>
        <v>2639.4984933299997</v>
      </c>
      <c r="Q119" s="36">
        <f>SUMIFS(СВЦЭМ!$C$39:$C$782,СВЦЭМ!$A$39:$A$782,$A119,СВЦЭМ!$B$39:$B$782,Q$113)+'СЕТ СН'!$I$9+СВЦЭМ!$D$10+'СЕТ СН'!$I$6-'СЕТ СН'!$I$19</f>
        <v>2657.18556132</v>
      </c>
      <c r="R119" s="36">
        <f>SUMIFS(СВЦЭМ!$C$39:$C$782,СВЦЭМ!$A$39:$A$782,$A119,СВЦЭМ!$B$39:$B$782,R$113)+'СЕТ СН'!$I$9+СВЦЭМ!$D$10+'СЕТ СН'!$I$6-'СЕТ СН'!$I$19</f>
        <v>2671.2467191199999</v>
      </c>
      <c r="S119" s="36">
        <f>SUMIFS(СВЦЭМ!$C$39:$C$782,СВЦЭМ!$A$39:$A$782,$A119,СВЦЭМ!$B$39:$B$782,S$113)+'СЕТ СН'!$I$9+СВЦЭМ!$D$10+'СЕТ СН'!$I$6-'СЕТ СН'!$I$19</f>
        <v>2640.1342436499999</v>
      </c>
      <c r="T119" s="36">
        <f>SUMIFS(СВЦЭМ!$C$39:$C$782,СВЦЭМ!$A$39:$A$782,$A119,СВЦЭМ!$B$39:$B$782,T$113)+'СЕТ СН'!$I$9+СВЦЭМ!$D$10+'СЕТ СН'!$I$6-'СЕТ СН'!$I$19</f>
        <v>2587.3195163400001</v>
      </c>
      <c r="U119" s="36">
        <f>SUMIFS(СВЦЭМ!$C$39:$C$782,СВЦЭМ!$A$39:$A$782,$A119,СВЦЭМ!$B$39:$B$782,U$113)+'СЕТ СН'!$I$9+СВЦЭМ!$D$10+'СЕТ СН'!$I$6-'СЕТ СН'!$I$19</f>
        <v>2596.29480143</v>
      </c>
      <c r="V119" s="36">
        <f>SUMIFS(СВЦЭМ!$C$39:$C$782,СВЦЭМ!$A$39:$A$782,$A119,СВЦЭМ!$B$39:$B$782,V$113)+'СЕТ СН'!$I$9+СВЦЭМ!$D$10+'СЕТ СН'!$I$6-'СЕТ СН'!$I$19</f>
        <v>2609.4347163800003</v>
      </c>
      <c r="W119" s="36">
        <f>SUMIFS(СВЦЭМ!$C$39:$C$782,СВЦЭМ!$A$39:$A$782,$A119,СВЦЭМ!$B$39:$B$782,W$113)+'СЕТ СН'!$I$9+СВЦЭМ!$D$10+'СЕТ СН'!$I$6-'СЕТ СН'!$I$19</f>
        <v>2629.0772379300001</v>
      </c>
      <c r="X119" s="36">
        <f>SUMIFS(СВЦЭМ!$C$39:$C$782,СВЦЭМ!$A$39:$A$782,$A119,СВЦЭМ!$B$39:$B$782,X$113)+'СЕТ СН'!$I$9+СВЦЭМ!$D$10+'СЕТ СН'!$I$6-'СЕТ СН'!$I$19</f>
        <v>2670.9342441700001</v>
      </c>
      <c r="Y119" s="36">
        <f>SUMIFS(СВЦЭМ!$C$39:$C$782,СВЦЭМ!$A$39:$A$782,$A119,СВЦЭМ!$B$39:$B$782,Y$113)+'СЕТ СН'!$I$9+СВЦЭМ!$D$10+'СЕТ СН'!$I$6-'СЕТ СН'!$I$19</f>
        <v>2689.9499821700001</v>
      </c>
    </row>
    <row r="120" spans="1:25" ht="15.75" x14ac:dyDescent="0.2">
      <c r="A120" s="35">
        <f t="shared" si="3"/>
        <v>45329</v>
      </c>
      <c r="B120" s="36">
        <f>SUMIFS(СВЦЭМ!$C$39:$C$782,СВЦЭМ!$A$39:$A$782,$A120,СВЦЭМ!$B$39:$B$782,B$113)+'СЕТ СН'!$I$9+СВЦЭМ!$D$10+'СЕТ СН'!$I$6-'СЕТ СН'!$I$19</f>
        <v>2716.3777303400002</v>
      </c>
      <c r="C120" s="36">
        <f>SUMIFS(СВЦЭМ!$C$39:$C$782,СВЦЭМ!$A$39:$A$782,$A120,СВЦЭМ!$B$39:$B$782,C$113)+'СЕТ СН'!$I$9+СВЦЭМ!$D$10+'СЕТ СН'!$I$6-'СЕТ СН'!$I$19</f>
        <v>2773.6138457900001</v>
      </c>
      <c r="D120" s="36">
        <f>SUMIFS(СВЦЭМ!$C$39:$C$782,СВЦЭМ!$A$39:$A$782,$A120,СВЦЭМ!$B$39:$B$782,D$113)+'СЕТ СН'!$I$9+СВЦЭМ!$D$10+'СЕТ СН'!$I$6-'СЕТ СН'!$I$19</f>
        <v>2829.12015948</v>
      </c>
      <c r="E120" s="36">
        <f>SUMIFS(СВЦЭМ!$C$39:$C$782,СВЦЭМ!$A$39:$A$782,$A120,СВЦЭМ!$B$39:$B$782,E$113)+'СЕТ СН'!$I$9+СВЦЭМ!$D$10+'СЕТ СН'!$I$6-'СЕТ СН'!$I$19</f>
        <v>2876.4091347499998</v>
      </c>
      <c r="F120" s="36">
        <f>SUMIFS(СВЦЭМ!$C$39:$C$782,СВЦЭМ!$A$39:$A$782,$A120,СВЦЭМ!$B$39:$B$782,F$113)+'СЕТ СН'!$I$9+СВЦЭМ!$D$10+'СЕТ СН'!$I$6-'СЕТ СН'!$I$19</f>
        <v>2852.8593591399999</v>
      </c>
      <c r="G120" s="36">
        <f>SUMIFS(СВЦЭМ!$C$39:$C$782,СВЦЭМ!$A$39:$A$782,$A120,СВЦЭМ!$B$39:$B$782,G$113)+'СЕТ СН'!$I$9+СВЦЭМ!$D$10+'СЕТ СН'!$I$6-'СЕТ СН'!$I$19</f>
        <v>2824.8536395199999</v>
      </c>
      <c r="H120" s="36">
        <f>SUMIFS(СВЦЭМ!$C$39:$C$782,СВЦЭМ!$A$39:$A$782,$A120,СВЦЭМ!$B$39:$B$782,H$113)+'СЕТ СН'!$I$9+СВЦЭМ!$D$10+'СЕТ СН'!$I$6-'СЕТ СН'!$I$19</f>
        <v>2762.3771190900002</v>
      </c>
      <c r="I120" s="36">
        <f>SUMIFS(СВЦЭМ!$C$39:$C$782,СВЦЭМ!$A$39:$A$782,$A120,СВЦЭМ!$B$39:$B$782,I$113)+'СЕТ СН'!$I$9+СВЦЭМ!$D$10+'СЕТ СН'!$I$6-'СЕТ СН'!$I$19</f>
        <v>2717.24367927</v>
      </c>
      <c r="J120" s="36">
        <f>SUMIFS(СВЦЭМ!$C$39:$C$782,СВЦЭМ!$A$39:$A$782,$A120,СВЦЭМ!$B$39:$B$782,J$113)+'СЕТ СН'!$I$9+СВЦЭМ!$D$10+'СЕТ СН'!$I$6-'СЕТ СН'!$I$19</f>
        <v>2692.09520488</v>
      </c>
      <c r="K120" s="36">
        <f>SUMIFS(СВЦЭМ!$C$39:$C$782,СВЦЭМ!$A$39:$A$782,$A120,СВЦЭМ!$B$39:$B$782,K$113)+'СЕТ СН'!$I$9+СВЦЭМ!$D$10+'СЕТ СН'!$I$6-'СЕТ СН'!$I$19</f>
        <v>2659.5307708400001</v>
      </c>
      <c r="L120" s="36">
        <f>SUMIFS(СВЦЭМ!$C$39:$C$782,СВЦЭМ!$A$39:$A$782,$A120,СВЦЭМ!$B$39:$B$782,L$113)+'СЕТ СН'!$I$9+СВЦЭМ!$D$10+'СЕТ СН'!$I$6-'СЕТ СН'!$I$19</f>
        <v>2648.8103009900001</v>
      </c>
      <c r="M120" s="36">
        <f>SUMIFS(СВЦЭМ!$C$39:$C$782,СВЦЭМ!$A$39:$A$782,$A120,СВЦЭМ!$B$39:$B$782,M$113)+'СЕТ СН'!$I$9+СВЦЭМ!$D$10+'СЕТ СН'!$I$6-'СЕТ СН'!$I$19</f>
        <v>2679.8414035400001</v>
      </c>
      <c r="N120" s="36">
        <f>SUMIFS(СВЦЭМ!$C$39:$C$782,СВЦЭМ!$A$39:$A$782,$A120,СВЦЭМ!$B$39:$B$782,N$113)+'СЕТ СН'!$I$9+СВЦЭМ!$D$10+'СЕТ СН'!$I$6-'СЕТ СН'!$I$19</f>
        <v>2682.28349458</v>
      </c>
      <c r="O120" s="36">
        <f>SUMIFS(СВЦЭМ!$C$39:$C$782,СВЦЭМ!$A$39:$A$782,$A120,СВЦЭМ!$B$39:$B$782,O$113)+'СЕТ СН'!$I$9+СВЦЭМ!$D$10+'СЕТ СН'!$I$6-'СЕТ СН'!$I$19</f>
        <v>2696.6077871699999</v>
      </c>
      <c r="P120" s="36">
        <f>SUMIFS(СВЦЭМ!$C$39:$C$782,СВЦЭМ!$A$39:$A$782,$A120,СВЦЭМ!$B$39:$B$782,P$113)+'СЕТ СН'!$I$9+СВЦЭМ!$D$10+'СЕТ СН'!$I$6-'СЕТ СН'!$I$19</f>
        <v>2719.2392992</v>
      </c>
      <c r="Q120" s="36">
        <f>SUMIFS(СВЦЭМ!$C$39:$C$782,СВЦЭМ!$A$39:$A$782,$A120,СВЦЭМ!$B$39:$B$782,Q$113)+'СЕТ СН'!$I$9+СВЦЭМ!$D$10+'СЕТ СН'!$I$6-'СЕТ СН'!$I$19</f>
        <v>2738.28206894</v>
      </c>
      <c r="R120" s="36">
        <f>SUMIFS(СВЦЭМ!$C$39:$C$782,СВЦЭМ!$A$39:$A$782,$A120,СВЦЭМ!$B$39:$B$782,R$113)+'СЕТ СН'!$I$9+СВЦЭМ!$D$10+'СЕТ СН'!$I$6-'СЕТ СН'!$I$19</f>
        <v>2753.3472804399998</v>
      </c>
      <c r="S120" s="36">
        <f>SUMIFS(СВЦЭМ!$C$39:$C$782,СВЦЭМ!$A$39:$A$782,$A120,СВЦЭМ!$B$39:$B$782,S$113)+'СЕТ СН'!$I$9+СВЦЭМ!$D$10+'СЕТ СН'!$I$6-'СЕТ СН'!$I$19</f>
        <v>2742.70059176</v>
      </c>
      <c r="T120" s="36">
        <f>SUMIFS(СВЦЭМ!$C$39:$C$782,СВЦЭМ!$A$39:$A$782,$A120,СВЦЭМ!$B$39:$B$782,T$113)+'СЕТ СН'!$I$9+СВЦЭМ!$D$10+'СЕТ СН'!$I$6-'СЕТ СН'!$I$19</f>
        <v>2686.84882612</v>
      </c>
      <c r="U120" s="36">
        <f>SUMIFS(СВЦЭМ!$C$39:$C$782,СВЦЭМ!$A$39:$A$782,$A120,СВЦЭМ!$B$39:$B$782,U$113)+'СЕТ СН'!$I$9+СВЦЭМ!$D$10+'СЕТ СН'!$I$6-'СЕТ СН'!$I$19</f>
        <v>2685.5528856300002</v>
      </c>
      <c r="V120" s="36">
        <f>SUMIFS(СВЦЭМ!$C$39:$C$782,СВЦЭМ!$A$39:$A$782,$A120,СВЦЭМ!$B$39:$B$782,V$113)+'СЕТ СН'!$I$9+СВЦЭМ!$D$10+'СЕТ СН'!$I$6-'СЕТ СН'!$I$19</f>
        <v>2688.88087425</v>
      </c>
      <c r="W120" s="36">
        <f>SUMIFS(СВЦЭМ!$C$39:$C$782,СВЦЭМ!$A$39:$A$782,$A120,СВЦЭМ!$B$39:$B$782,W$113)+'СЕТ СН'!$I$9+СВЦЭМ!$D$10+'СЕТ СН'!$I$6-'СЕТ СН'!$I$19</f>
        <v>2705.35903779</v>
      </c>
      <c r="X120" s="36">
        <f>SUMIFS(СВЦЭМ!$C$39:$C$782,СВЦЭМ!$A$39:$A$782,$A120,СВЦЭМ!$B$39:$B$782,X$113)+'СЕТ СН'!$I$9+СВЦЭМ!$D$10+'СЕТ СН'!$I$6-'СЕТ СН'!$I$19</f>
        <v>2735.0090807299998</v>
      </c>
      <c r="Y120" s="36">
        <f>SUMIFS(СВЦЭМ!$C$39:$C$782,СВЦЭМ!$A$39:$A$782,$A120,СВЦЭМ!$B$39:$B$782,Y$113)+'СЕТ СН'!$I$9+СВЦЭМ!$D$10+'СЕТ СН'!$I$6-'СЕТ СН'!$I$19</f>
        <v>2753.1385849600001</v>
      </c>
    </row>
    <row r="121" spans="1:25" ht="15.75" x14ac:dyDescent="0.2">
      <c r="A121" s="35">
        <f t="shared" si="3"/>
        <v>45330</v>
      </c>
      <c r="B121" s="36">
        <f>SUMIFS(СВЦЭМ!$C$39:$C$782,СВЦЭМ!$A$39:$A$782,$A121,СВЦЭМ!$B$39:$B$782,B$113)+'СЕТ СН'!$I$9+СВЦЭМ!$D$10+'СЕТ СН'!$I$6-'СЕТ СН'!$I$19</f>
        <v>2815.9708303000002</v>
      </c>
      <c r="C121" s="36">
        <f>SUMIFS(СВЦЭМ!$C$39:$C$782,СВЦЭМ!$A$39:$A$782,$A121,СВЦЭМ!$B$39:$B$782,C$113)+'СЕТ СН'!$I$9+СВЦЭМ!$D$10+'СЕТ СН'!$I$6-'СЕТ СН'!$I$19</f>
        <v>2854.7709817999998</v>
      </c>
      <c r="D121" s="36">
        <f>SUMIFS(СВЦЭМ!$C$39:$C$782,СВЦЭМ!$A$39:$A$782,$A121,СВЦЭМ!$B$39:$B$782,D$113)+'СЕТ СН'!$I$9+СВЦЭМ!$D$10+'СЕТ СН'!$I$6-'СЕТ СН'!$I$19</f>
        <v>2817.7760057599999</v>
      </c>
      <c r="E121" s="36">
        <f>SUMIFS(СВЦЭМ!$C$39:$C$782,СВЦЭМ!$A$39:$A$782,$A121,СВЦЭМ!$B$39:$B$782,E$113)+'СЕТ СН'!$I$9+СВЦЭМ!$D$10+'СЕТ СН'!$I$6-'СЕТ СН'!$I$19</f>
        <v>2824.4564359199999</v>
      </c>
      <c r="F121" s="36">
        <f>SUMIFS(СВЦЭМ!$C$39:$C$782,СВЦЭМ!$A$39:$A$782,$A121,СВЦЭМ!$B$39:$B$782,F$113)+'СЕТ СН'!$I$9+СВЦЭМ!$D$10+'СЕТ СН'!$I$6-'СЕТ СН'!$I$19</f>
        <v>2793.9564484699999</v>
      </c>
      <c r="G121" s="36">
        <f>SUMIFS(СВЦЭМ!$C$39:$C$782,СВЦЭМ!$A$39:$A$782,$A121,СВЦЭМ!$B$39:$B$782,G$113)+'СЕТ СН'!$I$9+СВЦЭМ!$D$10+'СЕТ СН'!$I$6-'СЕТ СН'!$I$19</f>
        <v>2778.6364364999999</v>
      </c>
      <c r="H121" s="36">
        <f>SUMIFS(СВЦЭМ!$C$39:$C$782,СВЦЭМ!$A$39:$A$782,$A121,СВЦЭМ!$B$39:$B$782,H$113)+'СЕТ СН'!$I$9+СВЦЭМ!$D$10+'СЕТ СН'!$I$6-'СЕТ СН'!$I$19</f>
        <v>2743.9555182099998</v>
      </c>
      <c r="I121" s="36">
        <f>SUMIFS(СВЦЭМ!$C$39:$C$782,СВЦЭМ!$A$39:$A$782,$A121,СВЦЭМ!$B$39:$B$782,I$113)+'СЕТ СН'!$I$9+СВЦЭМ!$D$10+'СЕТ СН'!$I$6-'СЕТ СН'!$I$19</f>
        <v>2669.7706933100003</v>
      </c>
      <c r="J121" s="36">
        <f>SUMIFS(СВЦЭМ!$C$39:$C$782,СВЦЭМ!$A$39:$A$782,$A121,СВЦЭМ!$B$39:$B$782,J$113)+'СЕТ СН'!$I$9+СВЦЭМ!$D$10+'СЕТ СН'!$I$6-'СЕТ СН'!$I$19</f>
        <v>2661.8058670099999</v>
      </c>
      <c r="K121" s="36">
        <f>SUMIFS(СВЦЭМ!$C$39:$C$782,СВЦЭМ!$A$39:$A$782,$A121,СВЦЭМ!$B$39:$B$782,K$113)+'СЕТ СН'!$I$9+СВЦЭМ!$D$10+'СЕТ СН'!$I$6-'СЕТ СН'!$I$19</f>
        <v>2630.0773616000001</v>
      </c>
      <c r="L121" s="36">
        <f>SUMIFS(СВЦЭМ!$C$39:$C$782,СВЦЭМ!$A$39:$A$782,$A121,СВЦЭМ!$B$39:$B$782,L$113)+'СЕТ СН'!$I$9+СВЦЭМ!$D$10+'СЕТ СН'!$I$6-'СЕТ СН'!$I$19</f>
        <v>2637.0364267299997</v>
      </c>
      <c r="M121" s="36">
        <f>SUMIFS(СВЦЭМ!$C$39:$C$782,СВЦЭМ!$A$39:$A$782,$A121,СВЦЭМ!$B$39:$B$782,M$113)+'СЕТ СН'!$I$9+СВЦЭМ!$D$10+'СЕТ СН'!$I$6-'СЕТ СН'!$I$19</f>
        <v>2657.7660701199998</v>
      </c>
      <c r="N121" s="36">
        <f>SUMIFS(СВЦЭМ!$C$39:$C$782,СВЦЭМ!$A$39:$A$782,$A121,СВЦЭМ!$B$39:$B$782,N$113)+'СЕТ СН'!$I$9+СВЦЭМ!$D$10+'СЕТ СН'!$I$6-'СЕТ СН'!$I$19</f>
        <v>2653.7231037699999</v>
      </c>
      <c r="O121" s="36">
        <f>SUMIFS(СВЦЭМ!$C$39:$C$782,СВЦЭМ!$A$39:$A$782,$A121,СВЦЭМ!$B$39:$B$782,O$113)+'СЕТ СН'!$I$9+СВЦЭМ!$D$10+'СЕТ СН'!$I$6-'СЕТ СН'!$I$19</f>
        <v>2682.8703530299999</v>
      </c>
      <c r="P121" s="36">
        <f>SUMIFS(СВЦЭМ!$C$39:$C$782,СВЦЭМ!$A$39:$A$782,$A121,СВЦЭМ!$B$39:$B$782,P$113)+'СЕТ СН'!$I$9+СВЦЭМ!$D$10+'СЕТ СН'!$I$6-'СЕТ СН'!$I$19</f>
        <v>2721.08560386</v>
      </c>
      <c r="Q121" s="36">
        <f>SUMIFS(СВЦЭМ!$C$39:$C$782,СВЦЭМ!$A$39:$A$782,$A121,СВЦЭМ!$B$39:$B$782,Q$113)+'СЕТ СН'!$I$9+СВЦЭМ!$D$10+'СЕТ СН'!$I$6-'СЕТ СН'!$I$19</f>
        <v>2714.6097616299999</v>
      </c>
      <c r="R121" s="36">
        <f>SUMIFS(СВЦЭМ!$C$39:$C$782,СВЦЭМ!$A$39:$A$782,$A121,СВЦЭМ!$B$39:$B$782,R$113)+'СЕТ СН'!$I$9+СВЦЭМ!$D$10+'СЕТ СН'!$I$6-'СЕТ СН'!$I$19</f>
        <v>2720.2567144200002</v>
      </c>
      <c r="S121" s="36">
        <f>SUMIFS(СВЦЭМ!$C$39:$C$782,СВЦЭМ!$A$39:$A$782,$A121,СВЦЭМ!$B$39:$B$782,S$113)+'СЕТ СН'!$I$9+СВЦЭМ!$D$10+'СЕТ СН'!$I$6-'СЕТ СН'!$I$19</f>
        <v>2706.7838705700001</v>
      </c>
      <c r="T121" s="36">
        <f>SUMIFS(СВЦЭМ!$C$39:$C$782,СВЦЭМ!$A$39:$A$782,$A121,СВЦЭМ!$B$39:$B$782,T$113)+'СЕТ СН'!$I$9+СВЦЭМ!$D$10+'СЕТ СН'!$I$6-'СЕТ СН'!$I$19</f>
        <v>2660.5796015000001</v>
      </c>
      <c r="U121" s="36">
        <f>SUMIFS(СВЦЭМ!$C$39:$C$782,СВЦЭМ!$A$39:$A$782,$A121,СВЦЭМ!$B$39:$B$782,U$113)+'СЕТ СН'!$I$9+СВЦЭМ!$D$10+'СЕТ СН'!$I$6-'СЕТ СН'!$I$19</f>
        <v>2660.83965786</v>
      </c>
      <c r="V121" s="36">
        <f>SUMIFS(СВЦЭМ!$C$39:$C$782,СВЦЭМ!$A$39:$A$782,$A121,СВЦЭМ!$B$39:$B$782,V$113)+'СЕТ СН'!$I$9+СВЦЭМ!$D$10+'СЕТ СН'!$I$6-'СЕТ СН'!$I$19</f>
        <v>2660.7191406699999</v>
      </c>
      <c r="W121" s="36">
        <f>SUMIFS(СВЦЭМ!$C$39:$C$782,СВЦЭМ!$A$39:$A$782,$A121,СВЦЭМ!$B$39:$B$782,W$113)+'СЕТ СН'!$I$9+СВЦЭМ!$D$10+'СЕТ СН'!$I$6-'СЕТ СН'!$I$19</f>
        <v>2676.4684293700002</v>
      </c>
      <c r="X121" s="36">
        <f>SUMIFS(СВЦЭМ!$C$39:$C$782,СВЦЭМ!$A$39:$A$782,$A121,СВЦЭМ!$B$39:$B$782,X$113)+'СЕТ СН'!$I$9+СВЦЭМ!$D$10+'СЕТ СН'!$I$6-'СЕТ СН'!$I$19</f>
        <v>2709.6405700099999</v>
      </c>
      <c r="Y121" s="36">
        <f>SUMIFS(СВЦЭМ!$C$39:$C$782,СВЦЭМ!$A$39:$A$782,$A121,СВЦЭМ!$B$39:$B$782,Y$113)+'СЕТ СН'!$I$9+СВЦЭМ!$D$10+'СЕТ СН'!$I$6-'СЕТ СН'!$I$19</f>
        <v>2716.5403144400002</v>
      </c>
    </row>
    <row r="122" spans="1:25" ht="15.75" x14ac:dyDescent="0.2">
      <c r="A122" s="35">
        <f t="shared" si="3"/>
        <v>45331</v>
      </c>
      <c r="B122" s="36">
        <f>SUMIFS(СВЦЭМ!$C$39:$C$782,СВЦЭМ!$A$39:$A$782,$A122,СВЦЭМ!$B$39:$B$782,B$113)+'СЕТ СН'!$I$9+СВЦЭМ!$D$10+'СЕТ СН'!$I$6-'СЕТ СН'!$I$19</f>
        <v>2779.71430336</v>
      </c>
      <c r="C122" s="36">
        <f>SUMIFS(СВЦЭМ!$C$39:$C$782,СВЦЭМ!$A$39:$A$782,$A122,СВЦЭМ!$B$39:$B$782,C$113)+'СЕТ СН'!$I$9+СВЦЭМ!$D$10+'СЕТ СН'!$I$6-'СЕТ СН'!$I$19</f>
        <v>2830.5490716300001</v>
      </c>
      <c r="D122" s="36">
        <f>SUMIFS(СВЦЭМ!$C$39:$C$782,СВЦЭМ!$A$39:$A$782,$A122,СВЦЭМ!$B$39:$B$782,D$113)+'СЕТ СН'!$I$9+СВЦЭМ!$D$10+'СЕТ СН'!$I$6-'СЕТ СН'!$I$19</f>
        <v>2845.5106055400001</v>
      </c>
      <c r="E122" s="36">
        <f>SUMIFS(СВЦЭМ!$C$39:$C$782,СВЦЭМ!$A$39:$A$782,$A122,СВЦЭМ!$B$39:$B$782,E$113)+'СЕТ СН'!$I$9+СВЦЭМ!$D$10+'СЕТ СН'!$I$6-'СЕТ СН'!$I$19</f>
        <v>2858.8606001500002</v>
      </c>
      <c r="F122" s="36">
        <f>SUMIFS(СВЦЭМ!$C$39:$C$782,СВЦЭМ!$A$39:$A$782,$A122,СВЦЭМ!$B$39:$B$782,F$113)+'СЕТ СН'!$I$9+СВЦЭМ!$D$10+'СЕТ СН'!$I$6-'СЕТ СН'!$I$19</f>
        <v>2861.9572862700002</v>
      </c>
      <c r="G122" s="36">
        <f>SUMIFS(СВЦЭМ!$C$39:$C$782,СВЦЭМ!$A$39:$A$782,$A122,СВЦЭМ!$B$39:$B$782,G$113)+'СЕТ СН'!$I$9+СВЦЭМ!$D$10+'СЕТ СН'!$I$6-'СЕТ СН'!$I$19</f>
        <v>2826.7021403099998</v>
      </c>
      <c r="H122" s="36">
        <f>SUMIFS(СВЦЭМ!$C$39:$C$782,СВЦЭМ!$A$39:$A$782,$A122,СВЦЭМ!$B$39:$B$782,H$113)+'СЕТ СН'!$I$9+СВЦЭМ!$D$10+'СЕТ СН'!$I$6-'СЕТ СН'!$I$19</f>
        <v>2763.1066848</v>
      </c>
      <c r="I122" s="36">
        <f>SUMIFS(СВЦЭМ!$C$39:$C$782,СВЦЭМ!$A$39:$A$782,$A122,СВЦЭМ!$B$39:$B$782,I$113)+'СЕТ СН'!$I$9+СВЦЭМ!$D$10+'СЕТ СН'!$I$6-'СЕТ СН'!$I$19</f>
        <v>2707.82755851</v>
      </c>
      <c r="J122" s="36">
        <f>SUMIFS(СВЦЭМ!$C$39:$C$782,СВЦЭМ!$A$39:$A$782,$A122,СВЦЭМ!$B$39:$B$782,J$113)+'СЕТ СН'!$I$9+СВЦЭМ!$D$10+'СЕТ СН'!$I$6-'СЕТ СН'!$I$19</f>
        <v>2689.9472789800002</v>
      </c>
      <c r="K122" s="36">
        <f>SUMIFS(СВЦЭМ!$C$39:$C$782,СВЦЭМ!$A$39:$A$782,$A122,СВЦЭМ!$B$39:$B$782,K$113)+'СЕТ СН'!$I$9+СВЦЭМ!$D$10+'СЕТ СН'!$I$6-'СЕТ СН'!$I$19</f>
        <v>2689.1190547599999</v>
      </c>
      <c r="L122" s="36">
        <f>SUMIFS(СВЦЭМ!$C$39:$C$782,СВЦЭМ!$A$39:$A$782,$A122,СВЦЭМ!$B$39:$B$782,L$113)+'СЕТ СН'!$I$9+СВЦЭМ!$D$10+'СЕТ СН'!$I$6-'СЕТ СН'!$I$19</f>
        <v>2673.7884235900001</v>
      </c>
      <c r="M122" s="36">
        <f>SUMIFS(СВЦЭМ!$C$39:$C$782,СВЦЭМ!$A$39:$A$782,$A122,СВЦЭМ!$B$39:$B$782,M$113)+'СЕТ СН'!$I$9+СВЦЭМ!$D$10+'СЕТ СН'!$I$6-'СЕТ СН'!$I$19</f>
        <v>2690.93538085</v>
      </c>
      <c r="N122" s="36">
        <f>SUMIFS(СВЦЭМ!$C$39:$C$782,СВЦЭМ!$A$39:$A$782,$A122,СВЦЭМ!$B$39:$B$782,N$113)+'СЕТ СН'!$I$9+СВЦЭМ!$D$10+'СЕТ СН'!$I$6-'СЕТ СН'!$I$19</f>
        <v>2693.8593227800002</v>
      </c>
      <c r="O122" s="36">
        <f>SUMIFS(СВЦЭМ!$C$39:$C$782,СВЦЭМ!$A$39:$A$782,$A122,СВЦЭМ!$B$39:$B$782,O$113)+'СЕТ СН'!$I$9+СВЦЭМ!$D$10+'СЕТ СН'!$I$6-'СЕТ СН'!$I$19</f>
        <v>2690.11716174</v>
      </c>
      <c r="P122" s="36">
        <f>SUMIFS(СВЦЭМ!$C$39:$C$782,СВЦЭМ!$A$39:$A$782,$A122,СВЦЭМ!$B$39:$B$782,P$113)+'СЕТ СН'!$I$9+СВЦЭМ!$D$10+'СЕТ СН'!$I$6-'СЕТ СН'!$I$19</f>
        <v>2716.4809450399998</v>
      </c>
      <c r="Q122" s="36">
        <f>SUMIFS(СВЦЭМ!$C$39:$C$782,СВЦЭМ!$A$39:$A$782,$A122,СВЦЭМ!$B$39:$B$782,Q$113)+'СЕТ СН'!$I$9+СВЦЭМ!$D$10+'СЕТ СН'!$I$6-'СЕТ СН'!$I$19</f>
        <v>2728.62927511</v>
      </c>
      <c r="R122" s="36">
        <f>SUMIFS(СВЦЭМ!$C$39:$C$782,СВЦЭМ!$A$39:$A$782,$A122,СВЦЭМ!$B$39:$B$782,R$113)+'СЕТ СН'!$I$9+СВЦЭМ!$D$10+'СЕТ СН'!$I$6-'СЕТ СН'!$I$19</f>
        <v>2728.5353868399998</v>
      </c>
      <c r="S122" s="36">
        <f>SUMIFS(СВЦЭМ!$C$39:$C$782,СВЦЭМ!$A$39:$A$782,$A122,СВЦЭМ!$B$39:$B$782,S$113)+'СЕТ СН'!$I$9+СВЦЭМ!$D$10+'СЕТ СН'!$I$6-'СЕТ СН'!$I$19</f>
        <v>2725.9146764900001</v>
      </c>
      <c r="T122" s="36">
        <f>SUMIFS(СВЦЭМ!$C$39:$C$782,СВЦЭМ!$A$39:$A$782,$A122,СВЦЭМ!$B$39:$B$782,T$113)+'СЕТ СН'!$I$9+СВЦЭМ!$D$10+'СЕТ СН'!$I$6-'СЕТ СН'!$I$19</f>
        <v>2678.94627188</v>
      </c>
      <c r="U122" s="36">
        <f>SUMIFS(СВЦЭМ!$C$39:$C$782,СВЦЭМ!$A$39:$A$782,$A122,СВЦЭМ!$B$39:$B$782,U$113)+'СЕТ СН'!$I$9+СВЦЭМ!$D$10+'СЕТ СН'!$I$6-'СЕТ СН'!$I$19</f>
        <v>2681.0393712</v>
      </c>
      <c r="V122" s="36">
        <f>SUMIFS(СВЦЭМ!$C$39:$C$782,СВЦЭМ!$A$39:$A$782,$A122,СВЦЭМ!$B$39:$B$782,V$113)+'СЕТ СН'!$I$9+СВЦЭМ!$D$10+'СЕТ СН'!$I$6-'СЕТ СН'!$I$19</f>
        <v>2681.2904737200001</v>
      </c>
      <c r="W122" s="36">
        <f>SUMIFS(СВЦЭМ!$C$39:$C$782,СВЦЭМ!$A$39:$A$782,$A122,СВЦЭМ!$B$39:$B$782,W$113)+'СЕТ СН'!$I$9+СВЦЭМ!$D$10+'СЕТ СН'!$I$6-'СЕТ СН'!$I$19</f>
        <v>2682.35784956</v>
      </c>
      <c r="X122" s="36">
        <f>SUMIFS(СВЦЭМ!$C$39:$C$782,СВЦЭМ!$A$39:$A$782,$A122,СВЦЭМ!$B$39:$B$782,X$113)+'СЕТ СН'!$I$9+СВЦЭМ!$D$10+'СЕТ СН'!$I$6-'СЕТ СН'!$I$19</f>
        <v>2717.94196259</v>
      </c>
      <c r="Y122" s="36">
        <f>SUMIFS(СВЦЭМ!$C$39:$C$782,СВЦЭМ!$A$39:$A$782,$A122,СВЦЭМ!$B$39:$B$782,Y$113)+'СЕТ СН'!$I$9+СВЦЭМ!$D$10+'СЕТ СН'!$I$6-'СЕТ СН'!$I$19</f>
        <v>2820.6713242400001</v>
      </c>
    </row>
    <row r="123" spans="1:25" ht="15.75" x14ac:dyDescent="0.2">
      <c r="A123" s="35">
        <f t="shared" si="3"/>
        <v>45332</v>
      </c>
      <c r="B123" s="36">
        <f>SUMIFS(СВЦЭМ!$C$39:$C$782,СВЦЭМ!$A$39:$A$782,$A123,СВЦЭМ!$B$39:$B$782,B$113)+'СЕТ СН'!$I$9+СВЦЭМ!$D$10+'СЕТ СН'!$I$6-'СЕТ СН'!$I$19</f>
        <v>2786.3065034699998</v>
      </c>
      <c r="C123" s="36">
        <f>SUMIFS(СВЦЭМ!$C$39:$C$782,СВЦЭМ!$A$39:$A$782,$A123,СВЦЭМ!$B$39:$B$782,C$113)+'СЕТ СН'!$I$9+СВЦЭМ!$D$10+'СЕТ СН'!$I$6-'СЕТ СН'!$I$19</f>
        <v>2790.7532183799999</v>
      </c>
      <c r="D123" s="36">
        <f>SUMIFS(СВЦЭМ!$C$39:$C$782,СВЦЭМ!$A$39:$A$782,$A123,СВЦЭМ!$B$39:$B$782,D$113)+'СЕТ СН'!$I$9+СВЦЭМ!$D$10+'СЕТ СН'!$I$6-'СЕТ СН'!$I$19</f>
        <v>2824.50011038</v>
      </c>
      <c r="E123" s="36">
        <f>SUMIFS(СВЦЭМ!$C$39:$C$782,СВЦЭМ!$A$39:$A$782,$A123,СВЦЭМ!$B$39:$B$782,E$113)+'СЕТ СН'!$I$9+СВЦЭМ!$D$10+'СЕТ СН'!$I$6-'СЕТ СН'!$I$19</f>
        <v>2838.8211868399999</v>
      </c>
      <c r="F123" s="36">
        <f>SUMIFS(СВЦЭМ!$C$39:$C$782,СВЦЭМ!$A$39:$A$782,$A123,СВЦЭМ!$B$39:$B$782,F$113)+'СЕТ СН'!$I$9+СВЦЭМ!$D$10+'СЕТ СН'!$I$6-'СЕТ СН'!$I$19</f>
        <v>2837.3230096500001</v>
      </c>
      <c r="G123" s="36">
        <f>SUMIFS(СВЦЭМ!$C$39:$C$782,СВЦЭМ!$A$39:$A$782,$A123,СВЦЭМ!$B$39:$B$782,G$113)+'СЕТ СН'!$I$9+СВЦЭМ!$D$10+'СЕТ СН'!$I$6-'СЕТ СН'!$I$19</f>
        <v>2814.0674352800002</v>
      </c>
      <c r="H123" s="36">
        <f>SUMIFS(СВЦЭМ!$C$39:$C$782,СВЦЭМ!$A$39:$A$782,$A123,СВЦЭМ!$B$39:$B$782,H$113)+'СЕТ СН'!$I$9+СВЦЭМ!$D$10+'СЕТ СН'!$I$6-'СЕТ СН'!$I$19</f>
        <v>2794.5928482600002</v>
      </c>
      <c r="I123" s="36">
        <f>SUMIFS(СВЦЭМ!$C$39:$C$782,СВЦЭМ!$A$39:$A$782,$A123,СВЦЭМ!$B$39:$B$782,I$113)+'СЕТ СН'!$I$9+СВЦЭМ!$D$10+'СЕТ СН'!$I$6-'СЕТ СН'!$I$19</f>
        <v>2765.7481468800001</v>
      </c>
      <c r="J123" s="36">
        <f>SUMIFS(СВЦЭМ!$C$39:$C$782,СВЦЭМ!$A$39:$A$782,$A123,СВЦЭМ!$B$39:$B$782,J$113)+'СЕТ СН'!$I$9+СВЦЭМ!$D$10+'СЕТ СН'!$I$6-'СЕТ СН'!$I$19</f>
        <v>2723.4683033800002</v>
      </c>
      <c r="K123" s="36">
        <f>SUMIFS(СВЦЭМ!$C$39:$C$782,СВЦЭМ!$A$39:$A$782,$A123,СВЦЭМ!$B$39:$B$782,K$113)+'СЕТ СН'!$I$9+СВЦЭМ!$D$10+'СЕТ СН'!$I$6-'СЕТ СН'!$I$19</f>
        <v>2677.08309173</v>
      </c>
      <c r="L123" s="36">
        <f>SUMIFS(СВЦЭМ!$C$39:$C$782,СВЦЭМ!$A$39:$A$782,$A123,СВЦЭМ!$B$39:$B$782,L$113)+'СЕТ СН'!$I$9+СВЦЭМ!$D$10+'СЕТ СН'!$I$6-'СЕТ СН'!$I$19</f>
        <v>2656.2992948799997</v>
      </c>
      <c r="M123" s="36">
        <f>SUMIFS(СВЦЭМ!$C$39:$C$782,СВЦЭМ!$A$39:$A$782,$A123,СВЦЭМ!$B$39:$B$782,M$113)+'СЕТ СН'!$I$9+СВЦЭМ!$D$10+'СЕТ СН'!$I$6-'СЕТ СН'!$I$19</f>
        <v>2669.5744155299999</v>
      </c>
      <c r="N123" s="36">
        <f>SUMIFS(СВЦЭМ!$C$39:$C$782,СВЦЭМ!$A$39:$A$782,$A123,СВЦЭМ!$B$39:$B$782,N$113)+'СЕТ СН'!$I$9+СВЦЭМ!$D$10+'СЕТ СН'!$I$6-'СЕТ СН'!$I$19</f>
        <v>2697.3160376199999</v>
      </c>
      <c r="O123" s="36">
        <f>SUMIFS(СВЦЭМ!$C$39:$C$782,СВЦЭМ!$A$39:$A$782,$A123,СВЦЭМ!$B$39:$B$782,O$113)+'СЕТ СН'!$I$9+СВЦЭМ!$D$10+'СЕТ СН'!$I$6-'СЕТ СН'!$I$19</f>
        <v>2707.4268767799999</v>
      </c>
      <c r="P123" s="36">
        <f>SUMIFS(СВЦЭМ!$C$39:$C$782,СВЦЭМ!$A$39:$A$782,$A123,СВЦЭМ!$B$39:$B$782,P$113)+'СЕТ СН'!$I$9+СВЦЭМ!$D$10+'СЕТ СН'!$I$6-'СЕТ СН'!$I$19</f>
        <v>2720.5340588899999</v>
      </c>
      <c r="Q123" s="36">
        <f>SUMIFS(СВЦЭМ!$C$39:$C$782,СВЦЭМ!$A$39:$A$782,$A123,СВЦЭМ!$B$39:$B$782,Q$113)+'СЕТ СН'!$I$9+СВЦЭМ!$D$10+'СЕТ СН'!$I$6-'СЕТ СН'!$I$19</f>
        <v>2738.1354600300001</v>
      </c>
      <c r="R123" s="36">
        <f>SUMIFS(СВЦЭМ!$C$39:$C$782,СВЦЭМ!$A$39:$A$782,$A123,СВЦЭМ!$B$39:$B$782,R$113)+'СЕТ СН'!$I$9+СВЦЭМ!$D$10+'СЕТ СН'!$I$6-'СЕТ СН'!$I$19</f>
        <v>2747.2499349499999</v>
      </c>
      <c r="S123" s="36">
        <f>SUMIFS(СВЦЭМ!$C$39:$C$782,СВЦЭМ!$A$39:$A$782,$A123,СВЦЭМ!$B$39:$B$782,S$113)+'СЕТ СН'!$I$9+СВЦЭМ!$D$10+'СЕТ СН'!$I$6-'СЕТ СН'!$I$19</f>
        <v>2738.65110293</v>
      </c>
      <c r="T123" s="36">
        <f>SUMIFS(СВЦЭМ!$C$39:$C$782,СВЦЭМ!$A$39:$A$782,$A123,СВЦЭМ!$B$39:$B$782,T$113)+'СЕТ СН'!$I$9+СВЦЭМ!$D$10+'СЕТ СН'!$I$6-'СЕТ СН'!$I$19</f>
        <v>2683.2387640400002</v>
      </c>
      <c r="U123" s="36">
        <f>SUMIFS(СВЦЭМ!$C$39:$C$782,СВЦЭМ!$A$39:$A$782,$A123,СВЦЭМ!$B$39:$B$782,U$113)+'СЕТ СН'!$I$9+СВЦЭМ!$D$10+'СЕТ СН'!$I$6-'СЕТ СН'!$I$19</f>
        <v>2674.2295291200003</v>
      </c>
      <c r="V123" s="36">
        <f>SUMIFS(СВЦЭМ!$C$39:$C$782,СВЦЭМ!$A$39:$A$782,$A123,СВЦЭМ!$B$39:$B$782,V$113)+'СЕТ СН'!$I$9+СВЦЭМ!$D$10+'СЕТ СН'!$I$6-'СЕТ СН'!$I$19</f>
        <v>2679.9702026</v>
      </c>
      <c r="W123" s="36">
        <f>SUMIFS(СВЦЭМ!$C$39:$C$782,СВЦЭМ!$A$39:$A$782,$A123,СВЦЭМ!$B$39:$B$782,W$113)+'СЕТ СН'!$I$9+СВЦЭМ!$D$10+'СЕТ СН'!$I$6-'СЕТ СН'!$I$19</f>
        <v>2692.1552631599998</v>
      </c>
      <c r="X123" s="36">
        <f>SUMIFS(СВЦЭМ!$C$39:$C$782,СВЦЭМ!$A$39:$A$782,$A123,СВЦЭМ!$B$39:$B$782,X$113)+'СЕТ СН'!$I$9+СВЦЭМ!$D$10+'СЕТ СН'!$I$6-'СЕТ СН'!$I$19</f>
        <v>2710.0419288399999</v>
      </c>
      <c r="Y123" s="36">
        <f>SUMIFS(СВЦЭМ!$C$39:$C$782,СВЦЭМ!$A$39:$A$782,$A123,СВЦЭМ!$B$39:$B$782,Y$113)+'СЕТ СН'!$I$9+СВЦЭМ!$D$10+'СЕТ СН'!$I$6-'СЕТ СН'!$I$19</f>
        <v>2725.6336331100001</v>
      </c>
    </row>
    <row r="124" spans="1:25" ht="15.75" x14ac:dyDescent="0.2">
      <c r="A124" s="35">
        <f t="shared" si="3"/>
        <v>45333</v>
      </c>
      <c r="B124" s="36">
        <f>SUMIFS(СВЦЭМ!$C$39:$C$782,СВЦЭМ!$A$39:$A$782,$A124,СВЦЭМ!$B$39:$B$782,B$113)+'СЕТ СН'!$I$9+СВЦЭМ!$D$10+'СЕТ СН'!$I$6-'СЕТ СН'!$I$19</f>
        <v>2709.0709038700002</v>
      </c>
      <c r="C124" s="36">
        <f>SUMIFS(СВЦЭМ!$C$39:$C$782,СВЦЭМ!$A$39:$A$782,$A124,СВЦЭМ!$B$39:$B$782,C$113)+'СЕТ СН'!$I$9+СВЦЭМ!$D$10+'СЕТ СН'!$I$6-'СЕТ СН'!$I$19</f>
        <v>2751.4804877199999</v>
      </c>
      <c r="D124" s="36">
        <f>SUMIFS(СВЦЭМ!$C$39:$C$782,СВЦЭМ!$A$39:$A$782,$A124,СВЦЭМ!$B$39:$B$782,D$113)+'СЕТ СН'!$I$9+СВЦЭМ!$D$10+'СЕТ СН'!$I$6-'СЕТ СН'!$I$19</f>
        <v>2793.07384615</v>
      </c>
      <c r="E124" s="36">
        <f>SUMIFS(СВЦЭМ!$C$39:$C$782,СВЦЭМ!$A$39:$A$782,$A124,СВЦЭМ!$B$39:$B$782,E$113)+'СЕТ СН'!$I$9+СВЦЭМ!$D$10+'СЕТ СН'!$I$6-'СЕТ СН'!$I$19</f>
        <v>2799.39214485</v>
      </c>
      <c r="F124" s="36">
        <f>SUMIFS(СВЦЭМ!$C$39:$C$782,СВЦЭМ!$A$39:$A$782,$A124,СВЦЭМ!$B$39:$B$782,F$113)+'СЕТ СН'!$I$9+СВЦЭМ!$D$10+'СЕТ СН'!$I$6-'СЕТ СН'!$I$19</f>
        <v>2800.6302186399998</v>
      </c>
      <c r="G124" s="36">
        <f>SUMIFS(СВЦЭМ!$C$39:$C$782,СВЦЭМ!$A$39:$A$782,$A124,СВЦЭМ!$B$39:$B$782,G$113)+'СЕТ СН'!$I$9+СВЦЭМ!$D$10+'СЕТ СН'!$I$6-'СЕТ СН'!$I$19</f>
        <v>2783.26578251</v>
      </c>
      <c r="H124" s="36">
        <f>SUMIFS(СВЦЭМ!$C$39:$C$782,СВЦЭМ!$A$39:$A$782,$A124,СВЦЭМ!$B$39:$B$782,H$113)+'СЕТ СН'!$I$9+СВЦЭМ!$D$10+'СЕТ СН'!$I$6-'СЕТ СН'!$I$19</f>
        <v>2751.96108043</v>
      </c>
      <c r="I124" s="36">
        <f>SUMIFS(СВЦЭМ!$C$39:$C$782,СВЦЭМ!$A$39:$A$782,$A124,СВЦЭМ!$B$39:$B$782,I$113)+'СЕТ СН'!$I$9+СВЦЭМ!$D$10+'СЕТ СН'!$I$6-'СЕТ СН'!$I$19</f>
        <v>2740.02015665</v>
      </c>
      <c r="J124" s="36">
        <f>SUMIFS(СВЦЭМ!$C$39:$C$782,СВЦЭМ!$A$39:$A$782,$A124,СВЦЭМ!$B$39:$B$782,J$113)+'СЕТ СН'!$I$9+СВЦЭМ!$D$10+'СЕТ СН'!$I$6-'СЕТ СН'!$I$19</f>
        <v>2714.9756947699998</v>
      </c>
      <c r="K124" s="36">
        <f>SUMIFS(СВЦЭМ!$C$39:$C$782,СВЦЭМ!$A$39:$A$782,$A124,СВЦЭМ!$B$39:$B$782,K$113)+'СЕТ СН'!$I$9+СВЦЭМ!$D$10+'СЕТ СН'!$I$6-'СЕТ СН'!$I$19</f>
        <v>2671.22224452</v>
      </c>
      <c r="L124" s="36">
        <f>SUMIFS(СВЦЭМ!$C$39:$C$782,СВЦЭМ!$A$39:$A$782,$A124,СВЦЭМ!$B$39:$B$782,L$113)+'СЕТ СН'!$I$9+СВЦЭМ!$D$10+'СЕТ СН'!$I$6-'СЕТ СН'!$I$19</f>
        <v>2673.2781079199999</v>
      </c>
      <c r="M124" s="36">
        <f>SUMIFS(СВЦЭМ!$C$39:$C$782,СВЦЭМ!$A$39:$A$782,$A124,СВЦЭМ!$B$39:$B$782,M$113)+'СЕТ СН'!$I$9+СВЦЭМ!$D$10+'СЕТ СН'!$I$6-'СЕТ СН'!$I$19</f>
        <v>2682.9956110500002</v>
      </c>
      <c r="N124" s="36">
        <f>SUMIFS(СВЦЭМ!$C$39:$C$782,СВЦЭМ!$A$39:$A$782,$A124,СВЦЭМ!$B$39:$B$782,N$113)+'СЕТ СН'!$I$9+СВЦЭМ!$D$10+'СЕТ СН'!$I$6-'СЕТ СН'!$I$19</f>
        <v>2696.5110751399998</v>
      </c>
      <c r="O124" s="36">
        <f>SUMIFS(СВЦЭМ!$C$39:$C$782,СВЦЭМ!$A$39:$A$782,$A124,СВЦЭМ!$B$39:$B$782,O$113)+'СЕТ СН'!$I$9+СВЦЭМ!$D$10+'СЕТ СН'!$I$6-'СЕТ СН'!$I$19</f>
        <v>2733.35959331</v>
      </c>
      <c r="P124" s="36">
        <f>SUMIFS(СВЦЭМ!$C$39:$C$782,СВЦЭМ!$A$39:$A$782,$A124,СВЦЭМ!$B$39:$B$782,P$113)+'СЕТ СН'!$I$9+СВЦЭМ!$D$10+'СЕТ СН'!$I$6-'СЕТ СН'!$I$19</f>
        <v>2745.3149803400001</v>
      </c>
      <c r="Q124" s="36">
        <f>SUMIFS(СВЦЭМ!$C$39:$C$782,СВЦЭМ!$A$39:$A$782,$A124,СВЦЭМ!$B$39:$B$782,Q$113)+'СЕТ СН'!$I$9+СВЦЭМ!$D$10+'СЕТ СН'!$I$6-'СЕТ СН'!$I$19</f>
        <v>2778.0754747000001</v>
      </c>
      <c r="R124" s="36">
        <f>SUMIFS(СВЦЭМ!$C$39:$C$782,СВЦЭМ!$A$39:$A$782,$A124,СВЦЭМ!$B$39:$B$782,R$113)+'СЕТ СН'!$I$9+СВЦЭМ!$D$10+'СЕТ СН'!$I$6-'СЕТ СН'!$I$19</f>
        <v>2776.2569527599999</v>
      </c>
      <c r="S124" s="36">
        <f>SUMIFS(СВЦЭМ!$C$39:$C$782,СВЦЭМ!$A$39:$A$782,$A124,СВЦЭМ!$B$39:$B$782,S$113)+'СЕТ СН'!$I$9+СВЦЭМ!$D$10+'СЕТ СН'!$I$6-'СЕТ СН'!$I$19</f>
        <v>2741.8854476000001</v>
      </c>
      <c r="T124" s="36">
        <f>SUMIFS(СВЦЭМ!$C$39:$C$782,СВЦЭМ!$A$39:$A$782,$A124,СВЦЭМ!$B$39:$B$782,T$113)+'СЕТ СН'!$I$9+СВЦЭМ!$D$10+'СЕТ СН'!$I$6-'СЕТ СН'!$I$19</f>
        <v>2704.1759229200002</v>
      </c>
      <c r="U124" s="36">
        <f>SUMIFS(СВЦЭМ!$C$39:$C$782,СВЦЭМ!$A$39:$A$782,$A124,СВЦЭМ!$B$39:$B$782,U$113)+'СЕТ СН'!$I$9+СВЦЭМ!$D$10+'СЕТ СН'!$I$6-'СЕТ СН'!$I$19</f>
        <v>2657.4551513299998</v>
      </c>
      <c r="V124" s="36">
        <f>SUMIFS(СВЦЭМ!$C$39:$C$782,СВЦЭМ!$A$39:$A$782,$A124,СВЦЭМ!$B$39:$B$782,V$113)+'СЕТ СН'!$I$9+СВЦЭМ!$D$10+'СЕТ СН'!$I$6-'СЕТ СН'!$I$19</f>
        <v>2711.2968281899998</v>
      </c>
      <c r="W124" s="36">
        <f>SUMIFS(СВЦЭМ!$C$39:$C$782,СВЦЭМ!$A$39:$A$782,$A124,СВЦЭМ!$B$39:$B$782,W$113)+'СЕТ СН'!$I$9+СВЦЭМ!$D$10+'СЕТ СН'!$I$6-'СЕТ СН'!$I$19</f>
        <v>2728.89777288</v>
      </c>
      <c r="X124" s="36">
        <f>SUMIFS(СВЦЭМ!$C$39:$C$782,СВЦЭМ!$A$39:$A$782,$A124,СВЦЭМ!$B$39:$B$782,X$113)+'СЕТ СН'!$I$9+СВЦЭМ!$D$10+'СЕТ СН'!$I$6-'СЕТ СН'!$I$19</f>
        <v>2772.9597423300002</v>
      </c>
      <c r="Y124" s="36">
        <f>SUMIFS(СВЦЭМ!$C$39:$C$782,СВЦЭМ!$A$39:$A$782,$A124,СВЦЭМ!$B$39:$B$782,Y$113)+'СЕТ СН'!$I$9+СВЦЭМ!$D$10+'СЕТ СН'!$I$6-'СЕТ СН'!$I$19</f>
        <v>2781.9068769999999</v>
      </c>
    </row>
    <row r="125" spans="1:25" ht="15.75" x14ac:dyDescent="0.2">
      <c r="A125" s="35">
        <f t="shared" si="3"/>
        <v>45334</v>
      </c>
      <c r="B125" s="36">
        <f>SUMIFS(СВЦЭМ!$C$39:$C$782,СВЦЭМ!$A$39:$A$782,$A125,СВЦЭМ!$B$39:$B$782,B$113)+'СЕТ СН'!$I$9+СВЦЭМ!$D$10+'СЕТ СН'!$I$6-'СЕТ СН'!$I$19</f>
        <v>2704.5016650500002</v>
      </c>
      <c r="C125" s="36">
        <f>SUMIFS(СВЦЭМ!$C$39:$C$782,СВЦЭМ!$A$39:$A$782,$A125,СВЦЭМ!$B$39:$B$782,C$113)+'СЕТ СН'!$I$9+СВЦЭМ!$D$10+'СЕТ СН'!$I$6-'СЕТ СН'!$I$19</f>
        <v>2761.57046842</v>
      </c>
      <c r="D125" s="36">
        <f>SUMIFS(СВЦЭМ!$C$39:$C$782,СВЦЭМ!$A$39:$A$782,$A125,СВЦЭМ!$B$39:$B$782,D$113)+'СЕТ СН'!$I$9+СВЦЭМ!$D$10+'СЕТ СН'!$I$6-'СЕТ СН'!$I$19</f>
        <v>2791.0649427899998</v>
      </c>
      <c r="E125" s="36">
        <f>SUMIFS(СВЦЭМ!$C$39:$C$782,СВЦЭМ!$A$39:$A$782,$A125,СВЦЭМ!$B$39:$B$782,E$113)+'СЕТ СН'!$I$9+СВЦЭМ!$D$10+'СЕТ СН'!$I$6-'СЕТ СН'!$I$19</f>
        <v>2798.05773185</v>
      </c>
      <c r="F125" s="36">
        <f>SUMIFS(СВЦЭМ!$C$39:$C$782,СВЦЭМ!$A$39:$A$782,$A125,СВЦЭМ!$B$39:$B$782,F$113)+'СЕТ СН'!$I$9+СВЦЭМ!$D$10+'СЕТ СН'!$I$6-'СЕТ СН'!$I$19</f>
        <v>2789.7520239700002</v>
      </c>
      <c r="G125" s="36">
        <f>SUMIFS(СВЦЭМ!$C$39:$C$782,СВЦЭМ!$A$39:$A$782,$A125,СВЦЭМ!$B$39:$B$782,G$113)+'СЕТ СН'!$I$9+СВЦЭМ!$D$10+'СЕТ СН'!$I$6-'СЕТ СН'!$I$19</f>
        <v>2781.60406203</v>
      </c>
      <c r="H125" s="36">
        <f>SUMIFS(СВЦЭМ!$C$39:$C$782,СВЦЭМ!$A$39:$A$782,$A125,СВЦЭМ!$B$39:$B$782,H$113)+'СЕТ СН'!$I$9+СВЦЭМ!$D$10+'СЕТ СН'!$I$6-'СЕТ СН'!$I$19</f>
        <v>2773.5627680699999</v>
      </c>
      <c r="I125" s="36">
        <f>SUMIFS(СВЦЭМ!$C$39:$C$782,СВЦЭМ!$A$39:$A$782,$A125,СВЦЭМ!$B$39:$B$782,I$113)+'СЕТ СН'!$I$9+СВЦЭМ!$D$10+'СЕТ СН'!$I$6-'СЕТ СН'!$I$19</f>
        <v>2682.6946486000002</v>
      </c>
      <c r="J125" s="36">
        <f>SUMIFS(СВЦЭМ!$C$39:$C$782,СВЦЭМ!$A$39:$A$782,$A125,СВЦЭМ!$B$39:$B$782,J$113)+'СЕТ СН'!$I$9+СВЦЭМ!$D$10+'СЕТ СН'!$I$6-'СЕТ СН'!$I$19</f>
        <v>2620.83186449</v>
      </c>
      <c r="K125" s="36">
        <f>SUMIFS(СВЦЭМ!$C$39:$C$782,СВЦЭМ!$A$39:$A$782,$A125,СВЦЭМ!$B$39:$B$782,K$113)+'СЕТ СН'!$I$9+СВЦЭМ!$D$10+'СЕТ СН'!$I$6-'СЕТ СН'!$I$19</f>
        <v>2609.7444002399998</v>
      </c>
      <c r="L125" s="36">
        <f>SUMIFS(СВЦЭМ!$C$39:$C$782,СВЦЭМ!$A$39:$A$782,$A125,СВЦЭМ!$B$39:$B$782,L$113)+'СЕТ СН'!$I$9+СВЦЭМ!$D$10+'СЕТ СН'!$I$6-'СЕТ СН'!$I$19</f>
        <v>2616.72812079</v>
      </c>
      <c r="M125" s="36">
        <f>SUMIFS(СВЦЭМ!$C$39:$C$782,СВЦЭМ!$A$39:$A$782,$A125,СВЦЭМ!$B$39:$B$782,M$113)+'СЕТ СН'!$I$9+СВЦЭМ!$D$10+'СЕТ СН'!$I$6-'СЕТ СН'!$I$19</f>
        <v>2639.03908602</v>
      </c>
      <c r="N125" s="36">
        <f>SUMIFS(СВЦЭМ!$C$39:$C$782,СВЦЭМ!$A$39:$A$782,$A125,СВЦЭМ!$B$39:$B$782,N$113)+'СЕТ СН'!$I$9+СВЦЭМ!$D$10+'СЕТ СН'!$I$6-'СЕТ СН'!$I$19</f>
        <v>2645.4500975799997</v>
      </c>
      <c r="O125" s="36">
        <f>SUMIFS(СВЦЭМ!$C$39:$C$782,СВЦЭМ!$A$39:$A$782,$A125,СВЦЭМ!$B$39:$B$782,O$113)+'СЕТ СН'!$I$9+СВЦЭМ!$D$10+'СЕТ СН'!$I$6-'СЕТ СН'!$I$19</f>
        <v>2656.6478278099999</v>
      </c>
      <c r="P125" s="36">
        <f>SUMIFS(СВЦЭМ!$C$39:$C$782,СВЦЭМ!$A$39:$A$782,$A125,СВЦЭМ!$B$39:$B$782,P$113)+'СЕТ СН'!$I$9+СВЦЭМ!$D$10+'СЕТ СН'!$I$6-'СЕТ СН'!$I$19</f>
        <v>2675.3786819500001</v>
      </c>
      <c r="Q125" s="36">
        <f>SUMIFS(СВЦЭМ!$C$39:$C$782,СВЦЭМ!$A$39:$A$782,$A125,СВЦЭМ!$B$39:$B$782,Q$113)+'СЕТ СН'!$I$9+СВЦЭМ!$D$10+'СЕТ СН'!$I$6-'СЕТ СН'!$I$19</f>
        <v>2690.3643806199998</v>
      </c>
      <c r="R125" s="36">
        <f>SUMIFS(СВЦЭМ!$C$39:$C$782,СВЦЭМ!$A$39:$A$782,$A125,СВЦЭМ!$B$39:$B$782,R$113)+'СЕТ СН'!$I$9+СВЦЭМ!$D$10+'СЕТ СН'!$I$6-'СЕТ СН'!$I$19</f>
        <v>2681.6590929700001</v>
      </c>
      <c r="S125" s="36">
        <f>SUMIFS(СВЦЭМ!$C$39:$C$782,СВЦЭМ!$A$39:$A$782,$A125,СВЦЭМ!$B$39:$B$782,S$113)+'СЕТ СН'!$I$9+СВЦЭМ!$D$10+'СЕТ СН'!$I$6-'СЕТ СН'!$I$19</f>
        <v>2666.1275573200001</v>
      </c>
      <c r="T125" s="36">
        <f>SUMIFS(СВЦЭМ!$C$39:$C$782,СВЦЭМ!$A$39:$A$782,$A125,СВЦЭМ!$B$39:$B$782,T$113)+'СЕТ СН'!$I$9+СВЦЭМ!$D$10+'СЕТ СН'!$I$6-'СЕТ СН'!$I$19</f>
        <v>2625.6006814299999</v>
      </c>
      <c r="U125" s="36">
        <f>SUMIFS(СВЦЭМ!$C$39:$C$782,СВЦЭМ!$A$39:$A$782,$A125,СВЦЭМ!$B$39:$B$782,U$113)+'СЕТ СН'!$I$9+СВЦЭМ!$D$10+'СЕТ СН'!$I$6-'СЕТ СН'!$I$19</f>
        <v>2610.9675287800001</v>
      </c>
      <c r="V125" s="36">
        <f>SUMIFS(СВЦЭМ!$C$39:$C$782,СВЦЭМ!$A$39:$A$782,$A125,СВЦЭМ!$B$39:$B$782,V$113)+'СЕТ СН'!$I$9+СВЦЭМ!$D$10+'СЕТ СН'!$I$6-'СЕТ СН'!$I$19</f>
        <v>2664.72072858</v>
      </c>
      <c r="W125" s="36">
        <f>SUMIFS(СВЦЭМ!$C$39:$C$782,СВЦЭМ!$A$39:$A$782,$A125,СВЦЭМ!$B$39:$B$782,W$113)+'СЕТ СН'!$I$9+СВЦЭМ!$D$10+'СЕТ СН'!$I$6-'СЕТ СН'!$I$19</f>
        <v>2688.2388414000002</v>
      </c>
      <c r="X125" s="36">
        <f>SUMIFS(СВЦЭМ!$C$39:$C$782,СВЦЭМ!$A$39:$A$782,$A125,СВЦЭМ!$B$39:$B$782,X$113)+'СЕТ СН'!$I$9+СВЦЭМ!$D$10+'СЕТ СН'!$I$6-'СЕТ СН'!$I$19</f>
        <v>2725.7337833900001</v>
      </c>
      <c r="Y125" s="36">
        <f>SUMIFS(СВЦЭМ!$C$39:$C$782,СВЦЭМ!$A$39:$A$782,$A125,СВЦЭМ!$B$39:$B$782,Y$113)+'СЕТ СН'!$I$9+СВЦЭМ!$D$10+'СЕТ СН'!$I$6-'СЕТ СН'!$I$19</f>
        <v>2741.1649260200002</v>
      </c>
    </row>
    <row r="126" spans="1:25" ht="15.75" x14ac:dyDescent="0.2">
      <c r="A126" s="35">
        <f t="shared" si="3"/>
        <v>45335</v>
      </c>
      <c r="B126" s="36">
        <f>SUMIFS(СВЦЭМ!$C$39:$C$782,СВЦЭМ!$A$39:$A$782,$A126,СВЦЭМ!$B$39:$B$782,B$113)+'СЕТ СН'!$I$9+СВЦЭМ!$D$10+'СЕТ СН'!$I$6-'СЕТ СН'!$I$19</f>
        <v>2779.13928106</v>
      </c>
      <c r="C126" s="36">
        <f>SUMIFS(СВЦЭМ!$C$39:$C$782,СВЦЭМ!$A$39:$A$782,$A126,СВЦЭМ!$B$39:$B$782,C$113)+'СЕТ СН'!$I$9+СВЦЭМ!$D$10+'СЕТ СН'!$I$6-'СЕТ СН'!$I$19</f>
        <v>2805.5678601899999</v>
      </c>
      <c r="D126" s="36">
        <f>SUMIFS(СВЦЭМ!$C$39:$C$782,СВЦЭМ!$A$39:$A$782,$A126,СВЦЭМ!$B$39:$B$782,D$113)+'СЕТ СН'!$I$9+СВЦЭМ!$D$10+'СЕТ СН'!$I$6-'СЕТ СН'!$I$19</f>
        <v>2830.53755314</v>
      </c>
      <c r="E126" s="36">
        <f>SUMIFS(СВЦЭМ!$C$39:$C$782,СВЦЭМ!$A$39:$A$782,$A126,СВЦЭМ!$B$39:$B$782,E$113)+'СЕТ СН'!$I$9+СВЦЭМ!$D$10+'СЕТ СН'!$I$6-'СЕТ СН'!$I$19</f>
        <v>2842.6443371400001</v>
      </c>
      <c r="F126" s="36">
        <f>SUMIFS(СВЦЭМ!$C$39:$C$782,СВЦЭМ!$A$39:$A$782,$A126,СВЦЭМ!$B$39:$B$782,F$113)+'СЕТ СН'!$I$9+СВЦЭМ!$D$10+'СЕТ СН'!$I$6-'СЕТ СН'!$I$19</f>
        <v>2837.4602892799999</v>
      </c>
      <c r="G126" s="36">
        <f>SUMIFS(СВЦЭМ!$C$39:$C$782,СВЦЭМ!$A$39:$A$782,$A126,СВЦЭМ!$B$39:$B$782,G$113)+'СЕТ СН'!$I$9+СВЦЭМ!$D$10+'СЕТ СН'!$I$6-'СЕТ СН'!$I$19</f>
        <v>2809.5518944700002</v>
      </c>
      <c r="H126" s="36">
        <f>SUMIFS(СВЦЭМ!$C$39:$C$782,СВЦЭМ!$A$39:$A$782,$A126,СВЦЭМ!$B$39:$B$782,H$113)+'СЕТ СН'!$I$9+СВЦЭМ!$D$10+'СЕТ СН'!$I$6-'СЕТ СН'!$I$19</f>
        <v>2732.1463314600001</v>
      </c>
      <c r="I126" s="36">
        <f>SUMIFS(СВЦЭМ!$C$39:$C$782,СВЦЭМ!$A$39:$A$782,$A126,СВЦЭМ!$B$39:$B$782,I$113)+'СЕТ СН'!$I$9+СВЦЭМ!$D$10+'СЕТ СН'!$I$6-'СЕТ СН'!$I$19</f>
        <v>2675.7869144400001</v>
      </c>
      <c r="J126" s="36">
        <f>SUMIFS(СВЦЭМ!$C$39:$C$782,СВЦЭМ!$A$39:$A$782,$A126,СВЦЭМ!$B$39:$B$782,J$113)+'СЕТ СН'!$I$9+СВЦЭМ!$D$10+'СЕТ СН'!$I$6-'СЕТ СН'!$I$19</f>
        <v>2627.13776525</v>
      </c>
      <c r="K126" s="36">
        <f>SUMIFS(СВЦЭМ!$C$39:$C$782,СВЦЭМ!$A$39:$A$782,$A126,СВЦЭМ!$B$39:$B$782,K$113)+'СЕТ СН'!$I$9+СВЦЭМ!$D$10+'СЕТ СН'!$I$6-'СЕТ СН'!$I$19</f>
        <v>2614.4783840299997</v>
      </c>
      <c r="L126" s="36">
        <f>SUMIFS(СВЦЭМ!$C$39:$C$782,СВЦЭМ!$A$39:$A$782,$A126,СВЦЭМ!$B$39:$B$782,L$113)+'СЕТ СН'!$I$9+СВЦЭМ!$D$10+'СЕТ СН'!$I$6-'СЕТ СН'!$I$19</f>
        <v>2604.96831157</v>
      </c>
      <c r="M126" s="36">
        <f>SUMIFS(СВЦЭМ!$C$39:$C$782,СВЦЭМ!$A$39:$A$782,$A126,СВЦЭМ!$B$39:$B$782,M$113)+'СЕТ СН'!$I$9+СВЦЭМ!$D$10+'СЕТ СН'!$I$6-'СЕТ СН'!$I$19</f>
        <v>2630.3114590099999</v>
      </c>
      <c r="N126" s="36">
        <f>SUMIFS(СВЦЭМ!$C$39:$C$782,СВЦЭМ!$A$39:$A$782,$A126,СВЦЭМ!$B$39:$B$782,N$113)+'СЕТ СН'!$I$9+СВЦЭМ!$D$10+'СЕТ СН'!$I$6-'СЕТ СН'!$I$19</f>
        <v>2626.9979731999997</v>
      </c>
      <c r="O126" s="36">
        <f>SUMIFS(СВЦЭМ!$C$39:$C$782,СВЦЭМ!$A$39:$A$782,$A126,СВЦЭМ!$B$39:$B$782,O$113)+'СЕТ СН'!$I$9+СВЦЭМ!$D$10+'СЕТ СН'!$I$6-'СЕТ СН'!$I$19</f>
        <v>2684.3195387000001</v>
      </c>
      <c r="P126" s="36">
        <f>SUMIFS(СВЦЭМ!$C$39:$C$782,СВЦЭМ!$A$39:$A$782,$A126,СВЦЭМ!$B$39:$B$782,P$113)+'СЕТ СН'!$I$9+СВЦЭМ!$D$10+'СЕТ СН'!$I$6-'СЕТ СН'!$I$19</f>
        <v>2676.60621588</v>
      </c>
      <c r="Q126" s="36">
        <f>SUMIFS(СВЦЭМ!$C$39:$C$782,СВЦЭМ!$A$39:$A$782,$A126,СВЦЭМ!$B$39:$B$782,Q$113)+'СЕТ СН'!$I$9+СВЦЭМ!$D$10+'СЕТ СН'!$I$6-'СЕТ СН'!$I$19</f>
        <v>2699.53881159</v>
      </c>
      <c r="R126" s="36">
        <f>SUMIFS(СВЦЭМ!$C$39:$C$782,СВЦЭМ!$A$39:$A$782,$A126,СВЦЭМ!$B$39:$B$782,R$113)+'СЕТ СН'!$I$9+СВЦЭМ!$D$10+'СЕТ СН'!$I$6-'СЕТ СН'!$I$19</f>
        <v>2687.35696435</v>
      </c>
      <c r="S126" s="36">
        <f>SUMIFS(СВЦЭМ!$C$39:$C$782,СВЦЭМ!$A$39:$A$782,$A126,СВЦЭМ!$B$39:$B$782,S$113)+'СЕТ СН'!$I$9+СВЦЭМ!$D$10+'СЕТ СН'!$I$6-'СЕТ СН'!$I$19</f>
        <v>2656.1968141299999</v>
      </c>
      <c r="T126" s="36">
        <f>SUMIFS(СВЦЭМ!$C$39:$C$782,СВЦЭМ!$A$39:$A$782,$A126,СВЦЭМ!$B$39:$B$782,T$113)+'СЕТ СН'!$I$9+СВЦЭМ!$D$10+'СЕТ СН'!$I$6-'СЕТ СН'!$I$19</f>
        <v>2611.5036535999998</v>
      </c>
      <c r="U126" s="36">
        <f>SUMIFS(СВЦЭМ!$C$39:$C$782,СВЦЭМ!$A$39:$A$782,$A126,СВЦЭМ!$B$39:$B$782,U$113)+'СЕТ СН'!$I$9+СВЦЭМ!$D$10+'СЕТ СН'!$I$6-'СЕТ СН'!$I$19</f>
        <v>2629.5871344100001</v>
      </c>
      <c r="V126" s="36">
        <f>SUMIFS(СВЦЭМ!$C$39:$C$782,СВЦЭМ!$A$39:$A$782,$A126,СВЦЭМ!$B$39:$B$782,V$113)+'СЕТ СН'!$I$9+СВЦЭМ!$D$10+'СЕТ СН'!$I$6-'СЕТ СН'!$I$19</f>
        <v>2676.6943181000001</v>
      </c>
      <c r="W126" s="36">
        <f>SUMIFS(СВЦЭМ!$C$39:$C$782,СВЦЭМ!$A$39:$A$782,$A126,СВЦЭМ!$B$39:$B$782,W$113)+'СЕТ СН'!$I$9+СВЦЭМ!$D$10+'СЕТ СН'!$I$6-'СЕТ СН'!$I$19</f>
        <v>2675.0086179800001</v>
      </c>
      <c r="X126" s="36">
        <f>SUMIFS(СВЦЭМ!$C$39:$C$782,СВЦЭМ!$A$39:$A$782,$A126,СВЦЭМ!$B$39:$B$782,X$113)+'СЕТ СН'!$I$9+СВЦЭМ!$D$10+'СЕТ СН'!$I$6-'СЕТ СН'!$I$19</f>
        <v>2697.50505415</v>
      </c>
      <c r="Y126" s="36">
        <f>SUMIFS(СВЦЭМ!$C$39:$C$782,СВЦЭМ!$A$39:$A$782,$A126,СВЦЭМ!$B$39:$B$782,Y$113)+'СЕТ СН'!$I$9+СВЦЭМ!$D$10+'СЕТ СН'!$I$6-'СЕТ СН'!$I$19</f>
        <v>2715.4263457900001</v>
      </c>
    </row>
    <row r="127" spans="1:25" ht="15.75" x14ac:dyDescent="0.2">
      <c r="A127" s="35">
        <f t="shared" si="3"/>
        <v>45336</v>
      </c>
      <c r="B127" s="36">
        <f>SUMIFS(СВЦЭМ!$C$39:$C$782,СВЦЭМ!$A$39:$A$782,$A127,СВЦЭМ!$B$39:$B$782,B$113)+'СЕТ СН'!$I$9+СВЦЭМ!$D$10+'СЕТ СН'!$I$6-'СЕТ СН'!$I$19</f>
        <v>2828.5788637599999</v>
      </c>
      <c r="C127" s="36">
        <f>SUMIFS(СВЦЭМ!$C$39:$C$782,СВЦЭМ!$A$39:$A$782,$A127,СВЦЭМ!$B$39:$B$782,C$113)+'СЕТ СН'!$I$9+СВЦЭМ!$D$10+'СЕТ СН'!$I$6-'СЕТ СН'!$I$19</f>
        <v>2860.7008098000001</v>
      </c>
      <c r="D127" s="36">
        <f>SUMIFS(СВЦЭМ!$C$39:$C$782,СВЦЭМ!$A$39:$A$782,$A127,СВЦЭМ!$B$39:$B$782,D$113)+'СЕТ СН'!$I$9+СВЦЭМ!$D$10+'СЕТ СН'!$I$6-'СЕТ СН'!$I$19</f>
        <v>2878.08079189</v>
      </c>
      <c r="E127" s="36">
        <f>SUMIFS(СВЦЭМ!$C$39:$C$782,СВЦЭМ!$A$39:$A$782,$A127,СВЦЭМ!$B$39:$B$782,E$113)+'СЕТ СН'!$I$9+СВЦЭМ!$D$10+'СЕТ СН'!$I$6-'СЕТ СН'!$I$19</f>
        <v>2900.1181808900001</v>
      </c>
      <c r="F127" s="36">
        <f>SUMIFS(СВЦЭМ!$C$39:$C$782,СВЦЭМ!$A$39:$A$782,$A127,СВЦЭМ!$B$39:$B$782,F$113)+'СЕТ СН'!$I$9+СВЦЭМ!$D$10+'СЕТ СН'!$I$6-'СЕТ СН'!$I$19</f>
        <v>2880.5719536299998</v>
      </c>
      <c r="G127" s="36">
        <f>SUMIFS(СВЦЭМ!$C$39:$C$782,СВЦЭМ!$A$39:$A$782,$A127,СВЦЭМ!$B$39:$B$782,G$113)+'СЕТ СН'!$I$9+СВЦЭМ!$D$10+'СЕТ СН'!$I$6-'СЕТ СН'!$I$19</f>
        <v>2854.2599072200001</v>
      </c>
      <c r="H127" s="36">
        <f>SUMIFS(СВЦЭМ!$C$39:$C$782,СВЦЭМ!$A$39:$A$782,$A127,СВЦЭМ!$B$39:$B$782,H$113)+'СЕТ СН'!$I$9+СВЦЭМ!$D$10+'СЕТ СН'!$I$6-'СЕТ СН'!$I$19</f>
        <v>2789.0942566399999</v>
      </c>
      <c r="I127" s="36">
        <f>SUMIFS(СВЦЭМ!$C$39:$C$782,СВЦЭМ!$A$39:$A$782,$A127,СВЦЭМ!$B$39:$B$782,I$113)+'СЕТ СН'!$I$9+СВЦЭМ!$D$10+'СЕТ СН'!$I$6-'СЕТ СН'!$I$19</f>
        <v>2738.1381751600002</v>
      </c>
      <c r="J127" s="36">
        <f>SUMIFS(СВЦЭМ!$C$39:$C$782,СВЦЭМ!$A$39:$A$782,$A127,СВЦЭМ!$B$39:$B$782,J$113)+'СЕТ СН'!$I$9+СВЦЭМ!$D$10+'СЕТ СН'!$I$6-'СЕТ СН'!$I$19</f>
        <v>2688.9565006500002</v>
      </c>
      <c r="K127" s="36">
        <f>SUMIFS(СВЦЭМ!$C$39:$C$782,СВЦЭМ!$A$39:$A$782,$A127,СВЦЭМ!$B$39:$B$782,K$113)+'СЕТ СН'!$I$9+СВЦЭМ!$D$10+'СЕТ СН'!$I$6-'СЕТ СН'!$I$19</f>
        <v>2674.5494654099998</v>
      </c>
      <c r="L127" s="36">
        <f>SUMIFS(СВЦЭМ!$C$39:$C$782,СВЦЭМ!$A$39:$A$782,$A127,СВЦЭМ!$B$39:$B$782,L$113)+'СЕТ СН'!$I$9+СВЦЭМ!$D$10+'СЕТ СН'!$I$6-'СЕТ СН'!$I$19</f>
        <v>2683.49189699</v>
      </c>
      <c r="M127" s="36">
        <f>SUMIFS(СВЦЭМ!$C$39:$C$782,СВЦЭМ!$A$39:$A$782,$A127,СВЦЭМ!$B$39:$B$782,M$113)+'СЕТ СН'!$I$9+СВЦЭМ!$D$10+'СЕТ СН'!$I$6-'СЕТ СН'!$I$19</f>
        <v>2698.5310562599998</v>
      </c>
      <c r="N127" s="36">
        <f>SUMIFS(СВЦЭМ!$C$39:$C$782,СВЦЭМ!$A$39:$A$782,$A127,СВЦЭМ!$B$39:$B$782,N$113)+'СЕТ СН'!$I$9+СВЦЭМ!$D$10+'СЕТ СН'!$I$6-'СЕТ СН'!$I$19</f>
        <v>2704.4042296500002</v>
      </c>
      <c r="O127" s="36">
        <f>SUMIFS(СВЦЭМ!$C$39:$C$782,СВЦЭМ!$A$39:$A$782,$A127,СВЦЭМ!$B$39:$B$782,O$113)+'СЕТ СН'!$I$9+СВЦЭМ!$D$10+'СЕТ СН'!$I$6-'СЕТ СН'!$I$19</f>
        <v>2730.72762001</v>
      </c>
      <c r="P127" s="36">
        <f>SUMIFS(СВЦЭМ!$C$39:$C$782,СВЦЭМ!$A$39:$A$782,$A127,СВЦЭМ!$B$39:$B$782,P$113)+'СЕТ СН'!$I$9+СВЦЭМ!$D$10+'СЕТ СН'!$I$6-'СЕТ СН'!$I$19</f>
        <v>2757.2194411800001</v>
      </c>
      <c r="Q127" s="36">
        <f>SUMIFS(СВЦЭМ!$C$39:$C$782,СВЦЭМ!$A$39:$A$782,$A127,СВЦЭМ!$B$39:$B$782,Q$113)+'СЕТ СН'!$I$9+СВЦЭМ!$D$10+'СЕТ СН'!$I$6-'СЕТ СН'!$I$19</f>
        <v>2770.09283998</v>
      </c>
      <c r="R127" s="36">
        <f>SUMIFS(СВЦЭМ!$C$39:$C$782,СВЦЭМ!$A$39:$A$782,$A127,СВЦЭМ!$B$39:$B$782,R$113)+'СЕТ СН'!$I$9+СВЦЭМ!$D$10+'СЕТ СН'!$I$6-'СЕТ СН'!$I$19</f>
        <v>2773.5315917799999</v>
      </c>
      <c r="S127" s="36">
        <f>SUMIFS(СВЦЭМ!$C$39:$C$782,СВЦЭМ!$A$39:$A$782,$A127,СВЦЭМ!$B$39:$B$782,S$113)+'СЕТ СН'!$I$9+СВЦЭМ!$D$10+'СЕТ СН'!$I$6-'СЕТ СН'!$I$19</f>
        <v>2763.2271703900001</v>
      </c>
      <c r="T127" s="36">
        <f>SUMIFS(СВЦЭМ!$C$39:$C$782,СВЦЭМ!$A$39:$A$782,$A127,СВЦЭМ!$B$39:$B$782,T$113)+'СЕТ СН'!$I$9+СВЦЭМ!$D$10+'СЕТ СН'!$I$6-'СЕТ СН'!$I$19</f>
        <v>2715.56879097</v>
      </c>
      <c r="U127" s="36">
        <f>SUMIFS(СВЦЭМ!$C$39:$C$782,СВЦЭМ!$A$39:$A$782,$A127,СВЦЭМ!$B$39:$B$782,U$113)+'СЕТ СН'!$I$9+СВЦЭМ!$D$10+'СЕТ СН'!$I$6-'СЕТ СН'!$I$19</f>
        <v>2715.4587377799999</v>
      </c>
      <c r="V127" s="36">
        <f>SUMIFS(СВЦЭМ!$C$39:$C$782,СВЦЭМ!$A$39:$A$782,$A127,СВЦЭМ!$B$39:$B$782,V$113)+'СЕТ СН'!$I$9+СВЦЭМ!$D$10+'СЕТ СН'!$I$6-'СЕТ СН'!$I$19</f>
        <v>2761.5329702600002</v>
      </c>
      <c r="W127" s="36">
        <f>SUMIFS(СВЦЭМ!$C$39:$C$782,СВЦЭМ!$A$39:$A$782,$A127,СВЦЭМ!$B$39:$B$782,W$113)+'СЕТ СН'!$I$9+СВЦЭМ!$D$10+'СЕТ СН'!$I$6-'СЕТ СН'!$I$19</f>
        <v>2778.46274386</v>
      </c>
      <c r="X127" s="36">
        <f>SUMIFS(СВЦЭМ!$C$39:$C$782,СВЦЭМ!$A$39:$A$782,$A127,СВЦЭМ!$B$39:$B$782,X$113)+'СЕТ СН'!$I$9+СВЦЭМ!$D$10+'СЕТ СН'!$I$6-'СЕТ СН'!$I$19</f>
        <v>2795.9738388000001</v>
      </c>
      <c r="Y127" s="36">
        <f>SUMIFS(СВЦЭМ!$C$39:$C$782,СВЦЭМ!$A$39:$A$782,$A127,СВЦЭМ!$B$39:$B$782,Y$113)+'СЕТ СН'!$I$9+СВЦЭМ!$D$10+'СЕТ СН'!$I$6-'СЕТ СН'!$I$19</f>
        <v>2822.4524123000001</v>
      </c>
    </row>
    <row r="128" spans="1:25" ht="15.75" x14ac:dyDescent="0.2">
      <c r="A128" s="35">
        <f t="shared" si="3"/>
        <v>45337</v>
      </c>
      <c r="B128" s="36">
        <f>SUMIFS(СВЦЭМ!$C$39:$C$782,СВЦЭМ!$A$39:$A$782,$A128,СВЦЭМ!$B$39:$B$782,B$113)+'СЕТ СН'!$I$9+СВЦЭМ!$D$10+'СЕТ СН'!$I$6-'СЕТ СН'!$I$19</f>
        <v>2868.3676222899999</v>
      </c>
      <c r="C128" s="36">
        <f>SUMIFS(СВЦЭМ!$C$39:$C$782,СВЦЭМ!$A$39:$A$782,$A128,СВЦЭМ!$B$39:$B$782,C$113)+'СЕТ СН'!$I$9+СВЦЭМ!$D$10+'СЕТ СН'!$I$6-'СЕТ СН'!$I$19</f>
        <v>2905.0442291899999</v>
      </c>
      <c r="D128" s="36">
        <f>SUMIFS(СВЦЭМ!$C$39:$C$782,СВЦЭМ!$A$39:$A$782,$A128,СВЦЭМ!$B$39:$B$782,D$113)+'СЕТ СН'!$I$9+СВЦЭМ!$D$10+'СЕТ СН'!$I$6-'СЕТ СН'!$I$19</f>
        <v>2920.19183402</v>
      </c>
      <c r="E128" s="36">
        <f>SUMIFS(СВЦЭМ!$C$39:$C$782,СВЦЭМ!$A$39:$A$782,$A128,СВЦЭМ!$B$39:$B$782,E$113)+'СЕТ СН'!$I$9+СВЦЭМ!$D$10+'СЕТ СН'!$I$6-'СЕТ СН'!$I$19</f>
        <v>2915.2002398200002</v>
      </c>
      <c r="F128" s="36">
        <f>SUMIFS(СВЦЭМ!$C$39:$C$782,СВЦЭМ!$A$39:$A$782,$A128,СВЦЭМ!$B$39:$B$782,F$113)+'СЕТ СН'!$I$9+СВЦЭМ!$D$10+'СЕТ СН'!$I$6-'СЕТ СН'!$I$19</f>
        <v>2897.8845233799998</v>
      </c>
      <c r="G128" s="36">
        <f>SUMIFS(СВЦЭМ!$C$39:$C$782,СВЦЭМ!$A$39:$A$782,$A128,СВЦЭМ!$B$39:$B$782,G$113)+'СЕТ СН'!$I$9+СВЦЭМ!$D$10+'СЕТ СН'!$I$6-'СЕТ СН'!$I$19</f>
        <v>2896.33212981</v>
      </c>
      <c r="H128" s="36">
        <f>SUMIFS(СВЦЭМ!$C$39:$C$782,СВЦЭМ!$A$39:$A$782,$A128,СВЦЭМ!$B$39:$B$782,H$113)+'СЕТ СН'!$I$9+СВЦЭМ!$D$10+'СЕТ СН'!$I$6-'СЕТ СН'!$I$19</f>
        <v>2834.9564221999999</v>
      </c>
      <c r="I128" s="36">
        <f>SUMIFS(СВЦЭМ!$C$39:$C$782,СВЦЭМ!$A$39:$A$782,$A128,СВЦЭМ!$B$39:$B$782,I$113)+'СЕТ СН'!$I$9+СВЦЭМ!$D$10+'СЕТ СН'!$I$6-'СЕТ СН'!$I$19</f>
        <v>2805.32152352</v>
      </c>
      <c r="J128" s="36">
        <f>SUMIFS(СВЦЭМ!$C$39:$C$782,СВЦЭМ!$A$39:$A$782,$A128,СВЦЭМ!$B$39:$B$782,J$113)+'СЕТ СН'!$I$9+СВЦЭМ!$D$10+'СЕТ СН'!$I$6-'СЕТ СН'!$I$19</f>
        <v>2737.3207804399999</v>
      </c>
      <c r="K128" s="36">
        <f>SUMIFS(СВЦЭМ!$C$39:$C$782,СВЦЭМ!$A$39:$A$782,$A128,СВЦЭМ!$B$39:$B$782,K$113)+'СЕТ СН'!$I$9+СВЦЭМ!$D$10+'СЕТ СН'!$I$6-'СЕТ СН'!$I$19</f>
        <v>2713.6632051000001</v>
      </c>
      <c r="L128" s="36">
        <f>SUMIFS(СВЦЭМ!$C$39:$C$782,СВЦЭМ!$A$39:$A$782,$A128,СВЦЭМ!$B$39:$B$782,L$113)+'СЕТ СН'!$I$9+СВЦЭМ!$D$10+'СЕТ СН'!$I$6-'СЕТ СН'!$I$19</f>
        <v>2705.6227553200001</v>
      </c>
      <c r="M128" s="36">
        <f>SUMIFS(СВЦЭМ!$C$39:$C$782,СВЦЭМ!$A$39:$A$782,$A128,СВЦЭМ!$B$39:$B$782,M$113)+'СЕТ СН'!$I$9+СВЦЭМ!$D$10+'СЕТ СН'!$I$6-'СЕТ СН'!$I$19</f>
        <v>2715.2689344700002</v>
      </c>
      <c r="N128" s="36">
        <f>SUMIFS(СВЦЭМ!$C$39:$C$782,СВЦЭМ!$A$39:$A$782,$A128,СВЦЭМ!$B$39:$B$782,N$113)+'СЕТ СН'!$I$9+СВЦЭМ!$D$10+'СЕТ СН'!$I$6-'СЕТ СН'!$I$19</f>
        <v>2704.1529769899998</v>
      </c>
      <c r="O128" s="36">
        <f>SUMIFS(СВЦЭМ!$C$39:$C$782,СВЦЭМ!$A$39:$A$782,$A128,СВЦЭМ!$B$39:$B$782,O$113)+'СЕТ СН'!$I$9+СВЦЭМ!$D$10+'СЕТ СН'!$I$6-'СЕТ СН'!$I$19</f>
        <v>2731.2427306999998</v>
      </c>
      <c r="P128" s="36">
        <f>SUMIFS(СВЦЭМ!$C$39:$C$782,СВЦЭМ!$A$39:$A$782,$A128,СВЦЭМ!$B$39:$B$782,P$113)+'СЕТ СН'!$I$9+СВЦЭМ!$D$10+'СЕТ СН'!$I$6-'СЕТ СН'!$I$19</f>
        <v>2748.2187960199999</v>
      </c>
      <c r="Q128" s="36">
        <f>SUMIFS(СВЦЭМ!$C$39:$C$782,СВЦЭМ!$A$39:$A$782,$A128,СВЦЭМ!$B$39:$B$782,Q$113)+'СЕТ СН'!$I$9+СВЦЭМ!$D$10+'СЕТ СН'!$I$6-'СЕТ СН'!$I$19</f>
        <v>2773.9802428899998</v>
      </c>
      <c r="R128" s="36">
        <f>SUMIFS(СВЦЭМ!$C$39:$C$782,СВЦЭМ!$A$39:$A$782,$A128,СВЦЭМ!$B$39:$B$782,R$113)+'СЕТ СН'!$I$9+СВЦЭМ!$D$10+'СЕТ СН'!$I$6-'СЕТ СН'!$I$19</f>
        <v>2779.15123326</v>
      </c>
      <c r="S128" s="36">
        <f>SUMIFS(СВЦЭМ!$C$39:$C$782,СВЦЭМ!$A$39:$A$782,$A128,СВЦЭМ!$B$39:$B$782,S$113)+'СЕТ СН'!$I$9+СВЦЭМ!$D$10+'СЕТ СН'!$I$6-'СЕТ СН'!$I$19</f>
        <v>2752.8020506799999</v>
      </c>
      <c r="T128" s="36">
        <f>SUMIFS(СВЦЭМ!$C$39:$C$782,СВЦЭМ!$A$39:$A$782,$A128,СВЦЭМ!$B$39:$B$782,T$113)+'СЕТ СН'!$I$9+СВЦЭМ!$D$10+'СЕТ СН'!$I$6-'СЕТ СН'!$I$19</f>
        <v>2705.03300954</v>
      </c>
      <c r="U128" s="36">
        <f>SUMIFS(СВЦЭМ!$C$39:$C$782,СВЦЭМ!$A$39:$A$782,$A128,СВЦЭМ!$B$39:$B$782,U$113)+'СЕТ СН'!$I$9+СВЦЭМ!$D$10+'СЕТ СН'!$I$6-'СЕТ СН'!$I$19</f>
        <v>2692.4405624999999</v>
      </c>
      <c r="V128" s="36">
        <f>SUMIFS(СВЦЭМ!$C$39:$C$782,СВЦЭМ!$A$39:$A$782,$A128,СВЦЭМ!$B$39:$B$782,V$113)+'СЕТ СН'!$I$9+СВЦЭМ!$D$10+'СЕТ СН'!$I$6-'СЕТ СН'!$I$19</f>
        <v>2730.8024151999998</v>
      </c>
      <c r="W128" s="36">
        <f>SUMIFS(СВЦЭМ!$C$39:$C$782,СВЦЭМ!$A$39:$A$782,$A128,СВЦЭМ!$B$39:$B$782,W$113)+'СЕТ СН'!$I$9+СВЦЭМ!$D$10+'СЕТ СН'!$I$6-'СЕТ СН'!$I$19</f>
        <v>2750.4646015899998</v>
      </c>
      <c r="X128" s="36">
        <f>SUMIFS(СВЦЭМ!$C$39:$C$782,СВЦЭМ!$A$39:$A$782,$A128,СВЦЭМ!$B$39:$B$782,X$113)+'СЕТ СН'!$I$9+СВЦЭМ!$D$10+'СЕТ СН'!$I$6-'СЕТ СН'!$I$19</f>
        <v>2781.9047129</v>
      </c>
      <c r="Y128" s="36">
        <f>SUMIFS(СВЦЭМ!$C$39:$C$782,СВЦЭМ!$A$39:$A$782,$A128,СВЦЭМ!$B$39:$B$782,Y$113)+'СЕТ СН'!$I$9+СВЦЭМ!$D$10+'СЕТ СН'!$I$6-'СЕТ СН'!$I$19</f>
        <v>2805.1139327800001</v>
      </c>
    </row>
    <row r="129" spans="1:26" ht="15.75" x14ac:dyDescent="0.2">
      <c r="A129" s="35">
        <f t="shared" si="3"/>
        <v>45338</v>
      </c>
      <c r="B129" s="36">
        <f>SUMIFS(СВЦЭМ!$C$39:$C$782,СВЦЭМ!$A$39:$A$782,$A129,СВЦЭМ!$B$39:$B$782,B$113)+'СЕТ СН'!$I$9+СВЦЭМ!$D$10+'СЕТ СН'!$I$6-'СЕТ СН'!$I$19</f>
        <v>2828.03017202</v>
      </c>
      <c r="C129" s="36">
        <f>SUMIFS(СВЦЭМ!$C$39:$C$782,СВЦЭМ!$A$39:$A$782,$A129,СВЦЭМ!$B$39:$B$782,C$113)+'СЕТ СН'!$I$9+СВЦЭМ!$D$10+'СЕТ СН'!$I$6-'СЕТ СН'!$I$19</f>
        <v>2877.1017654900002</v>
      </c>
      <c r="D129" s="36">
        <f>SUMIFS(СВЦЭМ!$C$39:$C$782,СВЦЭМ!$A$39:$A$782,$A129,СВЦЭМ!$B$39:$B$782,D$113)+'СЕТ СН'!$I$9+СВЦЭМ!$D$10+'СЕТ СН'!$I$6-'СЕТ СН'!$I$19</f>
        <v>2873.1680534900001</v>
      </c>
      <c r="E129" s="36">
        <f>SUMIFS(СВЦЭМ!$C$39:$C$782,СВЦЭМ!$A$39:$A$782,$A129,СВЦЭМ!$B$39:$B$782,E$113)+'СЕТ СН'!$I$9+СВЦЭМ!$D$10+'СЕТ СН'!$I$6-'СЕТ СН'!$I$19</f>
        <v>2901.2734452999998</v>
      </c>
      <c r="F129" s="36">
        <f>SUMIFS(СВЦЭМ!$C$39:$C$782,СВЦЭМ!$A$39:$A$782,$A129,СВЦЭМ!$B$39:$B$782,F$113)+'СЕТ СН'!$I$9+СВЦЭМ!$D$10+'СЕТ СН'!$I$6-'СЕТ СН'!$I$19</f>
        <v>2874.4601693</v>
      </c>
      <c r="G129" s="36">
        <f>SUMIFS(СВЦЭМ!$C$39:$C$782,СВЦЭМ!$A$39:$A$782,$A129,СВЦЭМ!$B$39:$B$782,G$113)+'СЕТ СН'!$I$9+СВЦЭМ!$D$10+'СЕТ СН'!$I$6-'СЕТ СН'!$I$19</f>
        <v>2839.0900061399998</v>
      </c>
      <c r="H129" s="36">
        <f>SUMIFS(СВЦЭМ!$C$39:$C$782,СВЦЭМ!$A$39:$A$782,$A129,СВЦЭМ!$B$39:$B$782,H$113)+'СЕТ СН'!$I$9+СВЦЭМ!$D$10+'СЕТ СН'!$I$6-'СЕТ СН'!$I$19</f>
        <v>2792.3737761799998</v>
      </c>
      <c r="I129" s="36">
        <f>SUMIFS(СВЦЭМ!$C$39:$C$782,СВЦЭМ!$A$39:$A$782,$A129,СВЦЭМ!$B$39:$B$782,I$113)+'СЕТ СН'!$I$9+СВЦЭМ!$D$10+'СЕТ СН'!$I$6-'СЕТ СН'!$I$19</f>
        <v>2736.0039859399999</v>
      </c>
      <c r="J129" s="36">
        <f>SUMIFS(СВЦЭМ!$C$39:$C$782,СВЦЭМ!$A$39:$A$782,$A129,СВЦЭМ!$B$39:$B$782,J$113)+'СЕТ СН'!$I$9+СВЦЭМ!$D$10+'СЕТ СН'!$I$6-'СЕТ СН'!$I$19</f>
        <v>2691.5717394799999</v>
      </c>
      <c r="K129" s="36">
        <f>SUMIFS(СВЦЭМ!$C$39:$C$782,СВЦЭМ!$A$39:$A$782,$A129,СВЦЭМ!$B$39:$B$782,K$113)+'СЕТ СН'!$I$9+СВЦЭМ!$D$10+'СЕТ СН'!$I$6-'СЕТ СН'!$I$19</f>
        <v>2689.0938616499998</v>
      </c>
      <c r="L129" s="36">
        <f>SUMIFS(СВЦЭМ!$C$39:$C$782,СВЦЭМ!$A$39:$A$782,$A129,СВЦЭМ!$B$39:$B$782,L$113)+'СЕТ СН'!$I$9+СВЦЭМ!$D$10+'СЕТ СН'!$I$6-'СЕТ СН'!$I$19</f>
        <v>2705.8390569899998</v>
      </c>
      <c r="M129" s="36">
        <f>SUMIFS(СВЦЭМ!$C$39:$C$782,СВЦЭМ!$A$39:$A$782,$A129,СВЦЭМ!$B$39:$B$782,M$113)+'СЕТ СН'!$I$9+СВЦЭМ!$D$10+'СЕТ СН'!$I$6-'СЕТ СН'!$I$19</f>
        <v>2717.1426765599999</v>
      </c>
      <c r="N129" s="36">
        <f>SUMIFS(СВЦЭМ!$C$39:$C$782,СВЦЭМ!$A$39:$A$782,$A129,СВЦЭМ!$B$39:$B$782,N$113)+'СЕТ СН'!$I$9+СВЦЭМ!$D$10+'СЕТ СН'!$I$6-'СЕТ СН'!$I$19</f>
        <v>2717.5553893299998</v>
      </c>
      <c r="O129" s="36">
        <f>SUMIFS(СВЦЭМ!$C$39:$C$782,СВЦЭМ!$A$39:$A$782,$A129,СВЦЭМ!$B$39:$B$782,O$113)+'СЕТ СН'!$I$9+СВЦЭМ!$D$10+'СЕТ СН'!$I$6-'СЕТ СН'!$I$19</f>
        <v>2737.42727199</v>
      </c>
      <c r="P129" s="36">
        <f>SUMIFS(СВЦЭМ!$C$39:$C$782,СВЦЭМ!$A$39:$A$782,$A129,СВЦЭМ!$B$39:$B$782,P$113)+'СЕТ СН'!$I$9+СВЦЭМ!$D$10+'СЕТ СН'!$I$6-'СЕТ СН'!$I$19</f>
        <v>2755.45928895</v>
      </c>
      <c r="Q129" s="36">
        <f>SUMIFS(СВЦЭМ!$C$39:$C$782,СВЦЭМ!$A$39:$A$782,$A129,СВЦЭМ!$B$39:$B$782,Q$113)+'СЕТ СН'!$I$9+СВЦЭМ!$D$10+'СЕТ СН'!$I$6-'СЕТ СН'!$I$19</f>
        <v>2777.3941422900002</v>
      </c>
      <c r="R129" s="36">
        <f>SUMIFS(СВЦЭМ!$C$39:$C$782,СВЦЭМ!$A$39:$A$782,$A129,СВЦЭМ!$B$39:$B$782,R$113)+'СЕТ СН'!$I$9+СВЦЭМ!$D$10+'СЕТ СН'!$I$6-'СЕТ СН'!$I$19</f>
        <v>2772.6887372900001</v>
      </c>
      <c r="S129" s="36">
        <f>SUMIFS(СВЦЭМ!$C$39:$C$782,СВЦЭМ!$A$39:$A$782,$A129,СВЦЭМ!$B$39:$B$782,S$113)+'СЕТ СН'!$I$9+СВЦЭМ!$D$10+'СЕТ СН'!$I$6-'СЕТ СН'!$I$19</f>
        <v>2743.8905304700002</v>
      </c>
      <c r="T129" s="36">
        <f>SUMIFS(СВЦЭМ!$C$39:$C$782,СВЦЭМ!$A$39:$A$782,$A129,СВЦЭМ!$B$39:$B$782,T$113)+'СЕТ СН'!$I$9+СВЦЭМ!$D$10+'СЕТ СН'!$I$6-'СЕТ СН'!$I$19</f>
        <v>2695.9947433299999</v>
      </c>
      <c r="U129" s="36">
        <f>SUMIFS(СВЦЭМ!$C$39:$C$782,СВЦЭМ!$A$39:$A$782,$A129,СВЦЭМ!$B$39:$B$782,U$113)+'СЕТ СН'!$I$9+СВЦЭМ!$D$10+'СЕТ СН'!$I$6-'СЕТ СН'!$I$19</f>
        <v>2686.23542314</v>
      </c>
      <c r="V129" s="36">
        <f>SUMIFS(СВЦЭМ!$C$39:$C$782,СВЦЭМ!$A$39:$A$782,$A129,СВЦЭМ!$B$39:$B$782,V$113)+'СЕТ СН'!$I$9+СВЦЭМ!$D$10+'СЕТ СН'!$I$6-'СЕТ СН'!$I$19</f>
        <v>2721.1954853100001</v>
      </c>
      <c r="W129" s="36">
        <f>SUMIFS(СВЦЭМ!$C$39:$C$782,СВЦЭМ!$A$39:$A$782,$A129,СВЦЭМ!$B$39:$B$782,W$113)+'СЕТ СН'!$I$9+СВЦЭМ!$D$10+'СЕТ СН'!$I$6-'СЕТ СН'!$I$19</f>
        <v>2730.4954274199999</v>
      </c>
      <c r="X129" s="36">
        <f>SUMIFS(СВЦЭМ!$C$39:$C$782,СВЦЭМ!$A$39:$A$782,$A129,СВЦЭМ!$B$39:$B$782,X$113)+'СЕТ СН'!$I$9+СВЦЭМ!$D$10+'СЕТ СН'!$I$6-'СЕТ СН'!$I$19</f>
        <v>2773.3415632800002</v>
      </c>
      <c r="Y129" s="36">
        <f>SUMIFS(СВЦЭМ!$C$39:$C$782,СВЦЭМ!$A$39:$A$782,$A129,СВЦЭМ!$B$39:$B$782,Y$113)+'СЕТ СН'!$I$9+СВЦЭМ!$D$10+'СЕТ СН'!$I$6-'СЕТ СН'!$I$19</f>
        <v>2854.5079732099998</v>
      </c>
    </row>
    <row r="130" spans="1:26" ht="15.75" x14ac:dyDescent="0.2">
      <c r="A130" s="35">
        <f t="shared" si="3"/>
        <v>45339</v>
      </c>
      <c r="B130" s="36">
        <f>SUMIFS(СВЦЭМ!$C$39:$C$782,СВЦЭМ!$A$39:$A$782,$A130,СВЦЭМ!$B$39:$B$782,B$113)+'СЕТ СН'!$I$9+СВЦЭМ!$D$10+'СЕТ СН'!$I$6-'СЕТ СН'!$I$19</f>
        <v>2865.9620202999999</v>
      </c>
      <c r="C130" s="36">
        <f>SUMIFS(СВЦЭМ!$C$39:$C$782,СВЦЭМ!$A$39:$A$782,$A130,СВЦЭМ!$B$39:$B$782,C$113)+'СЕТ СН'!$I$9+СВЦЭМ!$D$10+'СЕТ СН'!$I$6-'СЕТ СН'!$I$19</f>
        <v>2866.6272108399999</v>
      </c>
      <c r="D130" s="36">
        <f>SUMIFS(СВЦЭМ!$C$39:$C$782,СВЦЭМ!$A$39:$A$782,$A130,СВЦЭМ!$B$39:$B$782,D$113)+'СЕТ СН'!$I$9+СВЦЭМ!$D$10+'СЕТ СН'!$I$6-'СЕТ СН'!$I$19</f>
        <v>2879.4126483599998</v>
      </c>
      <c r="E130" s="36">
        <f>SUMIFS(СВЦЭМ!$C$39:$C$782,СВЦЭМ!$A$39:$A$782,$A130,СВЦЭМ!$B$39:$B$782,E$113)+'СЕТ СН'!$I$9+СВЦЭМ!$D$10+'СЕТ СН'!$I$6-'СЕТ СН'!$I$19</f>
        <v>2871.4566860499999</v>
      </c>
      <c r="F130" s="36">
        <f>SUMIFS(СВЦЭМ!$C$39:$C$782,СВЦЭМ!$A$39:$A$782,$A130,СВЦЭМ!$B$39:$B$782,F$113)+'СЕТ СН'!$I$9+СВЦЭМ!$D$10+'СЕТ СН'!$I$6-'СЕТ СН'!$I$19</f>
        <v>2892.7127854800001</v>
      </c>
      <c r="G130" s="36">
        <f>SUMIFS(СВЦЭМ!$C$39:$C$782,СВЦЭМ!$A$39:$A$782,$A130,СВЦЭМ!$B$39:$B$782,G$113)+'СЕТ СН'!$I$9+СВЦЭМ!$D$10+'СЕТ СН'!$I$6-'СЕТ СН'!$I$19</f>
        <v>2876.4727826100002</v>
      </c>
      <c r="H130" s="36">
        <f>SUMIFS(СВЦЭМ!$C$39:$C$782,СВЦЭМ!$A$39:$A$782,$A130,СВЦЭМ!$B$39:$B$782,H$113)+'СЕТ СН'!$I$9+СВЦЭМ!$D$10+'СЕТ СН'!$I$6-'СЕТ СН'!$I$19</f>
        <v>2845.6533367100001</v>
      </c>
      <c r="I130" s="36">
        <f>SUMIFS(СВЦЭМ!$C$39:$C$782,СВЦЭМ!$A$39:$A$782,$A130,СВЦЭМ!$B$39:$B$782,I$113)+'СЕТ СН'!$I$9+СВЦЭМ!$D$10+'СЕТ СН'!$I$6-'СЕТ СН'!$I$19</f>
        <v>2819.3242232699999</v>
      </c>
      <c r="J130" s="36">
        <f>SUMIFS(СВЦЭМ!$C$39:$C$782,СВЦЭМ!$A$39:$A$782,$A130,СВЦЭМ!$B$39:$B$782,J$113)+'СЕТ СН'!$I$9+СВЦЭМ!$D$10+'СЕТ СН'!$I$6-'СЕТ СН'!$I$19</f>
        <v>2727.4882401599998</v>
      </c>
      <c r="K130" s="36">
        <f>SUMIFS(СВЦЭМ!$C$39:$C$782,СВЦЭМ!$A$39:$A$782,$A130,СВЦЭМ!$B$39:$B$782,K$113)+'СЕТ СН'!$I$9+СВЦЭМ!$D$10+'СЕТ СН'!$I$6-'СЕТ СН'!$I$19</f>
        <v>2671.4617410699998</v>
      </c>
      <c r="L130" s="36">
        <f>SUMIFS(СВЦЭМ!$C$39:$C$782,СВЦЭМ!$A$39:$A$782,$A130,СВЦЭМ!$B$39:$B$782,L$113)+'СЕТ СН'!$I$9+СВЦЭМ!$D$10+'СЕТ СН'!$I$6-'СЕТ СН'!$I$19</f>
        <v>2639.88105395</v>
      </c>
      <c r="M130" s="36">
        <f>SUMIFS(СВЦЭМ!$C$39:$C$782,СВЦЭМ!$A$39:$A$782,$A130,СВЦЭМ!$B$39:$B$782,M$113)+'СЕТ СН'!$I$9+СВЦЭМ!$D$10+'СЕТ СН'!$I$6-'СЕТ СН'!$I$19</f>
        <v>2649.0096434699999</v>
      </c>
      <c r="N130" s="36">
        <f>SUMIFS(СВЦЭМ!$C$39:$C$782,СВЦЭМ!$A$39:$A$782,$A130,СВЦЭМ!$B$39:$B$782,N$113)+'СЕТ СН'!$I$9+СВЦЭМ!$D$10+'СЕТ СН'!$I$6-'СЕТ СН'!$I$19</f>
        <v>2663.6421840500002</v>
      </c>
      <c r="O130" s="36">
        <f>SUMIFS(СВЦЭМ!$C$39:$C$782,СВЦЭМ!$A$39:$A$782,$A130,СВЦЭМ!$B$39:$B$782,O$113)+'СЕТ СН'!$I$9+СВЦЭМ!$D$10+'СЕТ СН'!$I$6-'СЕТ СН'!$I$19</f>
        <v>2695.32269374</v>
      </c>
      <c r="P130" s="36">
        <f>SUMIFS(СВЦЭМ!$C$39:$C$782,СВЦЭМ!$A$39:$A$782,$A130,СВЦЭМ!$B$39:$B$782,P$113)+'СЕТ СН'!$I$9+СВЦЭМ!$D$10+'СЕТ СН'!$I$6-'СЕТ СН'!$I$19</f>
        <v>2716.18683594</v>
      </c>
      <c r="Q130" s="36">
        <f>SUMIFS(СВЦЭМ!$C$39:$C$782,СВЦЭМ!$A$39:$A$782,$A130,СВЦЭМ!$B$39:$B$782,Q$113)+'СЕТ СН'!$I$9+СВЦЭМ!$D$10+'СЕТ СН'!$I$6-'СЕТ СН'!$I$19</f>
        <v>2731.0134675499999</v>
      </c>
      <c r="R130" s="36">
        <f>SUMIFS(СВЦЭМ!$C$39:$C$782,СВЦЭМ!$A$39:$A$782,$A130,СВЦЭМ!$B$39:$B$782,R$113)+'СЕТ СН'!$I$9+СВЦЭМ!$D$10+'СЕТ СН'!$I$6-'СЕТ СН'!$I$19</f>
        <v>2739.4303105600002</v>
      </c>
      <c r="S130" s="36">
        <f>SUMIFS(СВЦЭМ!$C$39:$C$782,СВЦЭМ!$A$39:$A$782,$A130,СВЦЭМ!$B$39:$B$782,S$113)+'СЕТ СН'!$I$9+СВЦЭМ!$D$10+'СЕТ СН'!$I$6-'СЕТ СН'!$I$19</f>
        <v>2718.20446993</v>
      </c>
      <c r="T130" s="36">
        <f>SUMIFS(СВЦЭМ!$C$39:$C$782,СВЦЭМ!$A$39:$A$782,$A130,СВЦЭМ!$B$39:$B$782,T$113)+'СЕТ СН'!$I$9+СВЦЭМ!$D$10+'СЕТ СН'!$I$6-'СЕТ СН'!$I$19</f>
        <v>2660.6443685500003</v>
      </c>
      <c r="U130" s="36">
        <f>SUMIFS(СВЦЭМ!$C$39:$C$782,СВЦЭМ!$A$39:$A$782,$A130,СВЦЭМ!$B$39:$B$782,U$113)+'СЕТ СН'!$I$9+СВЦЭМ!$D$10+'СЕТ СН'!$I$6-'СЕТ СН'!$I$19</f>
        <v>2659.69995277</v>
      </c>
      <c r="V130" s="36">
        <f>SUMIFS(СВЦЭМ!$C$39:$C$782,СВЦЭМ!$A$39:$A$782,$A130,СВЦЭМ!$B$39:$B$782,V$113)+'СЕТ СН'!$I$9+СВЦЭМ!$D$10+'СЕТ СН'!$I$6-'СЕТ СН'!$I$19</f>
        <v>2726.2253829199999</v>
      </c>
      <c r="W130" s="36">
        <f>SUMIFS(СВЦЭМ!$C$39:$C$782,СВЦЭМ!$A$39:$A$782,$A130,СВЦЭМ!$B$39:$B$782,W$113)+'СЕТ СН'!$I$9+СВЦЭМ!$D$10+'СЕТ СН'!$I$6-'СЕТ СН'!$I$19</f>
        <v>2750.59891578</v>
      </c>
      <c r="X130" s="36">
        <f>SUMIFS(СВЦЭМ!$C$39:$C$782,СВЦЭМ!$A$39:$A$782,$A130,СВЦЭМ!$B$39:$B$782,X$113)+'СЕТ СН'!$I$9+СВЦЭМ!$D$10+'СЕТ СН'!$I$6-'СЕТ СН'!$I$19</f>
        <v>2795.2355845100001</v>
      </c>
      <c r="Y130" s="36">
        <f>SUMIFS(СВЦЭМ!$C$39:$C$782,СВЦЭМ!$A$39:$A$782,$A130,СВЦЭМ!$B$39:$B$782,Y$113)+'СЕТ СН'!$I$9+СВЦЭМ!$D$10+'СЕТ СН'!$I$6-'СЕТ СН'!$I$19</f>
        <v>2811.20855067</v>
      </c>
    </row>
    <row r="131" spans="1:26" ht="15.75" x14ac:dyDescent="0.2">
      <c r="A131" s="35">
        <f t="shared" si="3"/>
        <v>45340</v>
      </c>
      <c r="B131" s="36">
        <f>SUMIFS(СВЦЭМ!$C$39:$C$782,СВЦЭМ!$A$39:$A$782,$A131,СВЦЭМ!$B$39:$B$782,B$113)+'СЕТ СН'!$I$9+СВЦЭМ!$D$10+'СЕТ СН'!$I$6-'СЕТ СН'!$I$19</f>
        <v>2821.96572715</v>
      </c>
      <c r="C131" s="36">
        <f>SUMIFS(СВЦЭМ!$C$39:$C$782,СВЦЭМ!$A$39:$A$782,$A131,СВЦЭМ!$B$39:$B$782,C$113)+'СЕТ СН'!$I$9+СВЦЭМ!$D$10+'СЕТ СН'!$I$6-'СЕТ СН'!$I$19</f>
        <v>2888.5296903200001</v>
      </c>
      <c r="D131" s="36">
        <f>SUMIFS(СВЦЭМ!$C$39:$C$782,СВЦЭМ!$A$39:$A$782,$A131,СВЦЭМ!$B$39:$B$782,D$113)+'СЕТ СН'!$I$9+СВЦЭМ!$D$10+'СЕТ СН'!$I$6-'СЕТ СН'!$I$19</f>
        <v>2871.9744315200001</v>
      </c>
      <c r="E131" s="36">
        <f>SUMIFS(СВЦЭМ!$C$39:$C$782,СВЦЭМ!$A$39:$A$782,$A131,СВЦЭМ!$B$39:$B$782,E$113)+'СЕТ СН'!$I$9+СВЦЭМ!$D$10+'СЕТ СН'!$I$6-'СЕТ СН'!$I$19</f>
        <v>2898.0062217099999</v>
      </c>
      <c r="F131" s="36">
        <f>SUMIFS(СВЦЭМ!$C$39:$C$782,СВЦЭМ!$A$39:$A$782,$A131,СВЦЭМ!$B$39:$B$782,F$113)+'СЕТ СН'!$I$9+СВЦЭМ!$D$10+'СЕТ СН'!$I$6-'СЕТ СН'!$I$19</f>
        <v>2886.4794768500001</v>
      </c>
      <c r="G131" s="36">
        <f>SUMIFS(СВЦЭМ!$C$39:$C$782,СВЦЭМ!$A$39:$A$782,$A131,СВЦЭМ!$B$39:$B$782,G$113)+'СЕТ СН'!$I$9+СВЦЭМ!$D$10+'СЕТ СН'!$I$6-'СЕТ СН'!$I$19</f>
        <v>2860.6515431799999</v>
      </c>
      <c r="H131" s="36">
        <f>SUMIFS(СВЦЭМ!$C$39:$C$782,СВЦЭМ!$A$39:$A$782,$A131,СВЦЭМ!$B$39:$B$782,H$113)+'СЕТ СН'!$I$9+СВЦЭМ!$D$10+'СЕТ СН'!$I$6-'СЕТ СН'!$I$19</f>
        <v>2813.5159177599999</v>
      </c>
      <c r="I131" s="36">
        <f>SUMIFS(СВЦЭМ!$C$39:$C$782,СВЦЭМ!$A$39:$A$782,$A131,СВЦЭМ!$B$39:$B$782,I$113)+'СЕТ СН'!$I$9+СВЦЭМ!$D$10+'СЕТ СН'!$I$6-'СЕТ СН'!$I$19</f>
        <v>2816.8653825400002</v>
      </c>
      <c r="J131" s="36">
        <f>SUMIFS(СВЦЭМ!$C$39:$C$782,СВЦЭМ!$A$39:$A$782,$A131,СВЦЭМ!$B$39:$B$782,J$113)+'СЕТ СН'!$I$9+СВЦЭМ!$D$10+'СЕТ СН'!$I$6-'СЕТ СН'!$I$19</f>
        <v>2708.4762075100002</v>
      </c>
      <c r="K131" s="36">
        <f>SUMIFS(СВЦЭМ!$C$39:$C$782,СВЦЭМ!$A$39:$A$782,$A131,СВЦЭМ!$B$39:$B$782,K$113)+'СЕТ СН'!$I$9+СВЦЭМ!$D$10+'СЕТ СН'!$I$6-'СЕТ СН'!$I$19</f>
        <v>2662.5219890599997</v>
      </c>
      <c r="L131" s="36">
        <f>SUMIFS(СВЦЭМ!$C$39:$C$782,СВЦЭМ!$A$39:$A$782,$A131,СВЦЭМ!$B$39:$B$782,L$113)+'СЕТ СН'!$I$9+СВЦЭМ!$D$10+'СЕТ СН'!$I$6-'СЕТ СН'!$I$19</f>
        <v>2631.45037069</v>
      </c>
      <c r="M131" s="36">
        <f>SUMIFS(СВЦЭМ!$C$39:$C$782,СВЦЭМ!$A$39:$A$782,$A131,СВЦЭМ!$B$39:$B$782,M$113)+'СЕТ СН'!$I$9+СВЦЭМ!$D$10+'СЕТ СН'!$I$6-'СЕТ СН'!$I$19</f>
        <v>2623.8773399500001</v>
      </c>
      <c r="N131" s="36">
        <f>SUMIFS(СВЦЭМ!$C$39:$C$782,СВЦЭМ!$A$39:$A$782,$A131,СВЦЭМ!$B$39:$B$782,N$113)+'СЕТ СН'!$I$9+СВЦЭМ!$D$10+'СЕТ СН'!$I$6-'СЕТ СН'!$I$19</f>
        <v>2643.89508888</v>
      </c>
      <c r="O131" s="36">
        <f>SUMIFS(СВЦЭМ!$C$39:$C$782,СВЦЭМ!$A$39:$A$782,$A131,СВЦЭМ!$B$39:$B$782,O$113)+'СЕТ СН'!$I$9+СВЦЭМ!$D$10+'СЕТ СН'!$I$6-'СЕТ СН'!$I$19</f>
        <v>2664.3633404300003</v>
      </c>
      <c r="P131" s="36">
        <f>SUMIFS(СВЦЭМ!$C$39:$C$782,СВЦЭМ!$A$39:$A$782,$A131,СВЦЭМ!$B$39:$B$782,P$113)+'СЕТ СН'!$I$9+СВЦЭМ!$D$10+'СЕТ СН'!$I$6-'СЕТ СН'!$I$19</f>
        <v>2687.3376296400002</v>
      </c>
      <c r="Q131" s="36">
        <f>SUMIFS(СВЦЭМ!$C$39:$C$782,СВЦЭМ!$A$39:$A$782,$A131,СВЦЭМ!$B$39:$B$782,Q$113)+'СЕТ СН'!$I$9+СВЦЭМ!$D$10+'СЕТ СН'!$I$6-'СЕТ СН'!$I$19</f>
        <v>2707.2154745399998</v>
      </c>
      <c r="R131" s="36">
        <f>SUMIFS(СВЦЭМ!$C$39:$C$782,СВЦЭМ!$A$39:$A$782,$A131,СВЦЭМ!$B$39:$B$782,R$113)+'СЕТ СН'!$I$9+СВЦЭМ!$D$10+'СЕТ СН'!$I$6-'СЕТ СН'!$I$19</f>
        <v>2717.0113149700001</v>
      </c>
      <c r="S131" s="36">
        <f>SUMIFS(СВЦЭМ!$C$39:$C$782,СВЦЭМ!$A$39:$A$782,$A131,СВЦЭМ!$B$39:$B$782,S$113)+'СЕТ СН'!$I$9+СВЦЭМ!$D$10+'СЕТ СН'!$I$6-'СЕТ СН'!$I$19</f>
        <v>2674.8904006899998</v>
      </c>
      <c r="T131" s="36">
        <f>SUMIFS(СВЦЭМ!$C$39:$C$782,СВЦЭМ!$A$39:$A$782,$A131,СВЦЭМ!$B$39:$B$782,T$113)+'СЕТ СН'!$I$9+СВЦЭМ!$D$10+'СЕТ СН'!$I$6-'СЕТ СН'!$I$19</f>
        <v>2623.6405999099998</v>
      </c>
      <c r="U131" s="36">
        <f>SUMIFS(СВЦЭМ!$C$39:$C$782,СВЦЭМ!$A$39:$A$782,$A131,СВЦЭМ!$B$39:$B$782,U$113)+'СЕТ СН'!$I$9+СВЦЭМ!$D$10+'СЕТ СН'!$I$6-'СЕТ СН'!$I$19</f>
        <v>2594.9428172799999</v>
      </c>
      <c r="V131" s="36">
        <f>SUMIFS(СВЦЭМ!$C$39:$C$782,СВЦЭМ!$A$39:$A$782,$A131,СВЦЭМ!$B$39:$B$782,V$113)+'СЕТ СН'!$I$9+СВЦЭМ!$D$10+'СЕТ СН'!$I$6-'СЕТ СН'!$I$19</f>
        <v>2657.44329638</v>
      </c>
      <c r="W131" s="36">
        <f>SUMIFS(СВЦЭМ!$C$39:$C$782,СВЦЭМ!$A$39:$A$782,$A131,СВЦЭМ!$B$39:$B$782,W$113)+'СЕТ СН'!$I$9+СВЦЭМ!$D$10+'СЕТ СН'!$I$6-'СЕТ СН'!$I$19</f>
        <v>2678.0452017799998</v>
      </c>
      <c r="X131" s="36">
        <f>SUMIFS(СВЦЭМ!$C$39:$C$782,СВЦЭМ!$A$39:$A$782,$A131,СВЦЭМ!$B$39:$B$782,X$113)+'СЕТ СН'!$I$9+СВЦЭМ!$D$10+'СЕТ СН'!$I$6-'СЕТ СН'!$I$19</f>
        <v>2712.9318827500001</v>
      </c>
      <c r="Y131" s="36">
        <f>SUMIFS(СВЦЭМ!$C$39:$C$782,СВЦЭМ!$A$39:$A$782,$A131,СВЦЭМ!$B$39:$B$782,Y$113)+'СЕТ СН'!$I$9+СВЦЭМ!$D$10+'СЕТ СН'!$I$6-'СЕТ СН'!$I$19</f>
        <v>2746.4598641900002</v>
      </c>
    </row>
    <row r="132" spans="1:26" ht="15.75" x14ac:dyDescent="0.2">
      <c r="A132" s="35">
        <f t="shared" si="3"/>
        <v>45341</v>
      </c>
      <c r="B132" s="36">
        <f>SUMIFS(СВЦЭМ!$C$39:$C$782,СВЦЭМ!$A$39:$A$782,$A132,СВЦЭМ!$B$39:$B$782,B$113)+'СЕТ СН'!$I$9+СВЦЭМ!$D$10+'СЕТ СН'!$I$6-'СЕТ СН'!$I$19</f>
        <v>2785.6980229400001</v>
      </c>
      <c r="C132" s="36">
        <f>SUMIFS(СВЦЭМ!$C$39:$C$782,СВЦЭМ!$A$39:$A$782,$A132,СВЦЭМ!$B$39:$B$782,C$113)+'СЕТ СН'!$I$9+СВЦЭМ!$D$10+'СЕТ СН'!$I$6-'СЕТ СН'!$I$19</f>
        <v>2828.7895806900001</v>
      </c>
      <c r="D132" s="36">
        <f>SUMIFS(СВЦЭМ!$C$39:$C$782,СВЦЭМ!$A$39:$A$782,$A132,СВЦЭМ!$B$39:$B$782,D$113)+'СЕТ СН'!$I$9+СВЦЭМ!$D$10+'СЕТ СН'!$I$6-'СЕТ СН'!$I$19</f>
        <v>2845.7582255100001</v>
      </c>
      <c r="E132" s="36">
        <f>SUMIFS(СВЦЭМ!$C$39:$C$782,СВЦЭМ!$A$39:$A$782,$A132,СВЦЭМ!$B$39:$B$782,E$113)+'СЕТ СН'!$I$9+СВЦЭМ!$D$10+'СЕТ СН'!$I$6-'СЕТ СН'!$I$19</f>
        <v>2855.3227567600002</v>
      </c>
      <c r="F132" s="36">
        <f>SUMIFS(СВЦЭМ!$C$39:$C$782,СВЦЭМ!$A$39:$A$782,$A132,СВЦЭМ!$B$39:$B$782,F$113)+'СЕТ СН'!$I$9+СВЦЭМ!$D$10+'СЕТ СН'!$I$6-'СЕТ СН'!$I$19</f>
        <v>2849.6565740299998</v>
      </c>
      <c r="G132" s="36">
        <f>SUMIFS(СВЦЭМ!$C$39:$C$782,СВЦЭМ!$A$39:$A$782,$A132,СВЦЭМ!$B$39:$B$782,G$113)+'СЕТ СН'!$I$9+СВЦЭМ!$D$10+'СЕТ СН'!$I$6-'СЕТ СН'!$I$19</f>
        <v>2866.3152538300001</v>
      </c>
      <c r="H132" s="36">
        <f>SUMIFS(СВЦЭМ!$C$39:$C$782,СВЦЭМ!$A$39:$A$782,$A132,СВЦЭМ!$B$39:$B$782,H$113)+'СЕТ СН'!$I$9+СВЦЭМ!$D$10+'СЕТ СН'!$I$6-'СЕТ СН'!$I$19</f>
        <v>2792.8294903000001</v>
      </c>
      <c r="I132" s="36">
        <f>SUMIFS(СВЦЭМ!$C$39:$C$782,СВЦЭМ!$A$39:$A$782,$A132,СВЦЭМ!$B$39:$B$782,I$113)+'СЕТ СН'!$I$9+СВЦЭМ!$D$10+'СЕТ СН'!$I$6-'СЕТ СН'!$I$19</f>
        <v>2747.0640441</v>
      </c>
      <c r="J132" s="36">
        <f>SUMIFS(СВЦЭМ!$C$39:$C$782,СВЦЭМ!$A$39:$A$782,$A132,СВЦЭМ!$B$39:$B$782,J$113)+'СЕТ СН'!$I$9+СВЦЭМ!$D$10+'СЕТ СН'!$I$6-'СЕТ СН'!$I$19</f>
        <v>2720.5317699799998</v>
      </c>
      <c r="K132" s="36">
        <f>SUMIFS(СВЦЭМ!$C$39:$C$782,СВЦЭМ!$A$39:$A$782,$A132,СВЦЭМ!$B$39:$B$782,K$113)+'СЕТ СН'!$I$9+СВЦЭМ!$D$10+'СЕТ СН'!$I$6-'СЕТ СН'!$I$19</f>
        <v>2727.4501272900002</v>
      </c>
      <c r="L132" s="36">
        <f>SUMIFS(СВЦЭМ!$C$39:$C$782,СВЦЭМ!$A$39:$A$782,$A132,СВЦЭМ!$B$39:$B$782,L$113)+'СЕТ СН'!$I$9+СВЦЭМ!$D$10+'СЕТ СН'!$I$6-'СЕТ СН'!$I$19</f>
        <v>2720.69799066</v>
      </c>
      <c r="M132" s="36">
        <f>SUMIFS(СВЦЭМ!$C$39:$C$782,СВЦЭМ!$A$39:$A$782,$A132,СВЦЭМ!$B$39:$B$782,M$113)+'СЕТ СН'!$I$9+СВЦЭМ!$D$10+'СЕТ СН'!$I$6-'СЕТ СН'!$I$19</f>
        <v>2741.1428297900002</v>
      </c>
      <c r="N132" s="36">
        <f>SUMIFS(СВЦЭМ!$C$39:$C$782,СВЦЭМ!$A$39:$A$782,$A132,СВЦЭМ!$B$39:$B$782,N$113)+'СЕТ СН'!$I$9+СВЦЭМ!$D$10+'СЕТ СН'!$I$6-'СЕТ СН'!$I$19</f>
        <v>2731.1600721</v>
      </c>
      <c r="O132" s="36">
        <f>SUMIFS(СВЦЭМ!$C$39:$C$782,СВЦЭМ!$A$39:$A$782,$A132,СВЦЭМ!$B$39:$B$782,O$113)+'СЕТ СН'!$I$9+СВЦЭМ!$D$10+'СЕТ СН'!$I$6-'СЕТ СН'!$I$19</f>
        <v>2741.0799561499998</v>
      </c>
      <c r="P132" s="36">
        <f>SUMIFS(СВЦЭМ!$C$39:$C$782,СВЦЭМ!$A$39:$A$782,$A132,СВЦЭМ!$B$39:$B$782,P$113)+'СЕТ СН'!$I$9+СВЦЭМ!$D$10+'СЕТ СН'!$I$6-'СЕТ СН'!$I$19</f>
        <v>2770.5826153899998</v>
      </c>
      <c r="Q132" s="36">
        <f>SUMIFS(СВЦЭМ!$C$39:$C$782,СВЦЭМ!$A$39:$A$782,$A132,СВЦЭМ!$B$39:$B$782,Q$113)+'СЕТ СН'!$I$9+СВЦЭМ!$D$10+'СЕТ СН'!$I$6-'СЕТ СН'!$I$19</f>
        <v>2791.25624014</v>
      </c>
      <c r="R132" s="36">
        <f>SUMIFS(СВЦЭМ!$C$39:$C$782,СВЦЭМ!$A$39:$A$782,$A132,СВЦЭМ!$B$39:$B$782,R$113)+'СЕТ СН'!$I$9+СВЦЭМ!$D$10+'СЕТ СН'!$I$6-'СЕТ СН'!$I$19</f>
        <v>2776.33554688</v>
      </c>
      <c r="S132" s="36">
        <f>SUMIFS(СВЦЭМ!$C$39:$C$782,СВЦЭМ!$A$39:$A$782,$A132,СВЦЭМ!$B$39:$B$782,S$113)+'СЕТ СН'!$I$9+СВЦЭМ!$D$10+'СЕТ СН'!$I$6-'СЕТ СН'!$I$19</f>
        <v>2752.67483008</v>
      </c>
      <c r="T132" s="36">
        <f>SUMIFS(СВЦЭМ!$C$39:$C$782,СВЦЭМ!$A$39:$A$782,$A132,СВЦЭМ!$B$39:$B$782,T$113)+'СЕТ СН'!$I$9+СВЦЭМ!$D$10+'СЕТ СН'!$I$6-'СЕТ СН'!$I$19</f>
        <v>2709.7942975199999</v>
      </c>
      <c r="U132" s="36">
        <f>SUMIFS(СВЦЭМ!$C$39:$C$782,СВЦЭМ!$A$39:$A$782,$A132,СВЦЭМ!$B$39:$B$782,U$113)+'СЕТ СН'!$I$9+СВЦЭМ!$D$10+'СЕТ СН'!$I$6-'СЕТ СН'!$I$19</f>
        <v>2679.1946320699999</v>
      </c>
      <c r="V132" s="36">
        <f>SUMIFS(СВЦЭМ!$C$39:$C$782,СВЦЭМ!$A$39:$A$782,$A132,СВЦЭМ!$B$39:$B$782,V$113)+'СЕТ СН'!$I$9+СВЦЭМ!$D$10+'СЕТ СН'!$I$6-'СЕТ СН'!$I$19</f>
        <v>2717.2876839</v>
      </c>
      <c r="W132" s="36">
        <f>SUMIFS(СВЦЭМ!$C$39:$C$782,СВЦЭМ!$A$39:$A$782,$A132,СВЦЭМ!$B$39:$B$782,W$113)+'СЕТ СН'!$I$9+СВЦЭМ!$D$10+'СЕТ СН'!$I$6-'СЕТ СН'!$I$19</f>
        <v>2739.4886406800001</v>
      </c>
      <c r="X132" s="36">
        <f>SUMIFS(СВЦЭМ!$C$39:$C$782,СВЦЭМ!$A$39:$A$782,$A132,СВЦЭМ!$B$39:$B$782,X$113)+'СЕТ СН'!$I$9+СВЦЭМ!$D$10+'СЕТ СН'!$I$6-'СЕТ СН'!$I$19</f>
        <v>2767.5329148599999</v>
      </c>
      <c r="Y132" s="36">
        <f>SUMIFS(СВЦЭМ!$C$39:$C$782,СВЦЭМ!$A$39:$A$782,$A132,СВЦЭМ!$B$39:$B$782,Y$113)+'СЕТ СН'!$I$9+СВЦЭМ!$D$10+'СЕТ СН'!$I$6-'СЕТ СН'!$I$19</f>
        <v>2802.2792884300002</v>
      </c>
    </row>
    <row r="133" spans="1:26" ht="15.75" x14ac:dyDescent="0.2">
      <c r="A133" s="35">
        <f t="shared" si="3"/>
        <v>45342</v>
      </c>
      <c r="B133" s="36">
        <f>SUMIFS(СВЦЭМ!$C$39:$C$782,СВЦЭМ!$A$39:$A$782,$A133,СВЦЭМ!$B$39:$B$782,B$113)+'СЕТ СН'!$I$9+СВЦЭМ!$D$10+'СЕТ СН'!$I$6-'СЕТ СН'!$I$19</f>
        <v>2764.7368556699998</v>
      </c>
      <c r="C133" s="36">
        <f>SUMIFS(СВЦЭМ!$C$39:$C$782,СВЦЭМ!$A$39:$A$782,$A133,СВЦЭМ!$B$39:$B$782,C$113)+'СЕТ СН'!$I$9+СВЦЭМ!$D$10+'СЕТ СН'!$I$6-'СЕТ СН'!$I$19</f>
        <v>2802.6551462299999</v>
      </c>
      <c r="D133" s="36">
        <f>SUMIFS(СВЦЭМ!$C$39:$C$782,СВЦЭМ!$A$39:$A$782,$A133,СВЦЭМ!$B$39:$B$782,D$113)+'СЕТ СН'!$I$9+СВЦЭМ!$D$10+'СЕТ СН'!$I$6-'СЕТ СН'!$I$19</f>
        <v>2798.1087629799999</v>
      </c>
      <c r="E133" s="36">
        <f>SUMIFS(СВЦЭМ!$C$39:$C$782,СВЦЭМ!$A$39:$A$782,$A133,СВЦЭМ!$B$39:$B$782,E$113)+'СЕТ СН'!$I$9+СВЦЭМ!$D$10+'СЕТ СН'!$I$6-'СЕТ СН'!$I$19</f>
        <v>2815.12843853</v>
      </c>
      <c r="F133" s="36">
        <f>SUMIFS(СВЦЭМ!$C$39:$C$782,СВЦЭМ!$A$39:$A$782,$A133,СВЦЭМ!$B$39:$B$782,F$113)+'СЕТ СН'!$I$9+СВЦЭМ!$D$10+'СЕТ СН'!$I$6-'СЕТ СН'!$I$19</f>
        <v>2801.9807762400001</v>
      </c>
      <c r="G133" s="36">
        <f>SUMIFS(СВЦЭМ!$C$39:$C$782,СВЦЭМ!$A$39:$A$782,$A133,СВЦЭМ!$B$39:$B$782,G$113)+'СЕТ СН'!$I$9+СВЦЭМ!$D$10+'СЕТ СН'!$I$6-'СЕТ СН'!$I$19</f>
        <v>2778.98474351</v>
      </c>
      <c r="H133" s="36">
        <f>SUMIFS(СВЦЭМ!$C$39:$C$782,СВЦЭМ!$A$39:$A$782,$A133,СВЦЭМ!$B$39:$B$782,H$113)+'СЕТ СН'!$I$9+СВЦЭМ!$D$10+'СЕТ СН'!$I$6-'СЕТ СН'!$I$19</f>
        <v>2741.6857757500002</v>
      </c>
      <c r="I133" s="36">
        <f>SUMIFS(СВЦЭМ!$C$39:$C$782,СВЦЭМ!$A$39:$A$782,$A133,СВЦЭМ!$B$39:$B$782,I$113)+'СЕТ СН'!$I$9+СВЦЭМ!$D$10+'СЕТ СН'!$I$6-'СЕТ СН'!$I$19</f>
        <v>2694.2594129399999</v>
      </c>
      <c r="J133" s="36">
        <f>SUMIFS(СВЦЭМ!$C$39:$C$782,СВЦЭМ!$A$39:$A$782,$A133,СВЦЭМ!$B$39:$B$782,J$113)+'СЕТ СН'!$I$9+СВЦЭМ!$D$10+'СЕТ СН'!$I$6-'СЕТ СН'!$I$19</f>
        <v>2617.6158225300001</v>
      </c>
      <c r="K133" s="36">
        <f>SUMIFS(СВЦЭМ!$C$39:$C$782,СВЦЭМ!$A$39:$A$782,$A133,СВЦЭМ!$B$39:$B$782,K$113)+'СЕТ СН'!$I$9+СВЦЭМ!$D$10+'СЕТ СН'!$I$6-'СЕТ СН'!$I$19</f>
        <v>2623.6384925399998</v>
      </c>
      <c r="L133" s="36">
        <f>SUMIFS(СВЦЭМ!$C$39:$C$782,СВЦЭМ!$A$39:$A$782,$A133,СВЦЭМ!$B$39:$B$782,L$113)+'СЕТ СН'!$I$9+СВЦЭМ!$D$10+'СЕТ СН'!$I$6-'СЕТ СН'!$I$19</f>
        <v>2617.1097638800002</v>
      </c>
      <c r="M133" s="36">
        <f>SUMIFS(СВЦЭМ!$C$39:$C$782,СВЦЭМ!$A$39:$A$782,$A133,СВЦЭМ!$B$39:$B$782,M$113)+'СЕТ СН'!$I$9+СВЦЭМ!$D$10+'СЕТ СН'!$I$6-'СЕТ СН'!$I$19</f>
        <v>2632.7324696999999</v>
      </c>
      <c r="N133" s="36">
        <f>SUMIFS(СВЦЭМ!$C$39:$C$782,СВЦЭМ!$A$39:$A$782,$A133,СВЦЭМ!$B$39:$B$782,N$113)+'СЕТ СН'!$I$9+СВЦЭМ!$D$10+'СЕТ СН'!$I$6-'СЕТ СН'!$I$19</f>
        <v>2615.0453089499997</v>
      </c>
      <c r="O133" s="36">
        <f>SUMIFS(СВЦЭМ!$C$39:$C$782,СВЦЭМ!$A$39:$A$782,$A133,СВЦЭМ!$B$39:$B$782,O$113)+'СЕТ СН'!$I$9+СВЦЭМ!$D$10+'СЕТ СН'!$I$6-'СЕТ СН'!$I$19</f>
        <v>2654.04620333</v>
      </c>
      <c r="P133" s="36">
        <f>SUMIFS(СВЦЭМ!$C$39:$C$782,СВЦЭМ!$A$39:$A$782,$A133,СВЦЭМ!$B$39:$B$782,P$113)+'СЕТ СН'!$I$9+СВЦЭМ!$D$10+'СЕТ СН'!$I$6-'СЕТ СН'!$I$19</f>
        <v>2678.9689739099999</v>
      </c>
      <c r="Q133" s="36">
        <f>SUMIFS(СВЦЭМ!$C$39:$C$782,СВЦЭМ!$A$39:$A$782,$A133,СВЦЭМ!$B$39:$B$782,Q$113)+'СЕТ СН'!$I$9+СВЦЭМ!$D$10+'СЕТ СН'!$I$6-'СЕТ СН'!$I$19</f>
        <v>2691.9664074900002</v>
      </c>
      <c r="R133" s="36">
        <f>SUMIFS(СВЦЭМ!$C$39:$C$782,СВЦЭМ!$A$39:$A$782,$A133,СВЦЭМ!$B$39:$B$782,R$113)+'СЕТ СН'!$I$9+СВЦЭМ!$D$10+'СЕТ СН'!$I$6-'СЕТ СН'!$I$19</f>
        <v>2689.7936580400001</v>
      </c>
      <c r="S133" s="36">
        <f>SUMIFS(СВЦЭМ!$C$39:$C$782,СВЦЭМ!$A$39:$A$782,$A133,СВЦЭМ!$B$39:$B$782,S$113)+'СЕТ СН'!$I$9+СВЦЭМ!$D$10+'СЕТ СН'!$I$6-'СЕТ СН'!$I$19</f>
        <v>2637.7841989599997</v>
      </c>
      <c r="T133" s="36">
        <f>SUMIFS(СВЦЭМ!$C$39:$C$782,СВЦЭМ!$A$39:$A$782,$A133,СВЦЭМ!$B$39:$B$782,T$113)+'СЕТ СН'!$I$9+СВЦЭМ!$D$10+'СЕТ СН'!$I$6-'СЕТ СН'!$I$19</f>
        <v>2597.0869366899997</v>
      </c>
      <c r="U133" s="36">
        <f>SUMIFS(СВЦЭМ!$C$39:$C$782,СВЦЭМ!$A$39:$A$782,$A133,СВЦЭМ!$B$39:$B$782,U$113)+'СЕТ СН'!$I$9+СВЦЭМ!$D$10+'СЕТ СН'!$I$6-'СЕТ СН'!$I$19</f>
        <v>2588.3862230699997</v>
      </c>
      <c r="V133" s="36">
        <f>SUMIFS(СВЦЭМ!$C$39:$C$782,СВЦЭМ!$A$39:$A$782,$A133,СВЦЭМ!$B$39:$B$782,V$113)+'СЕТ СН'!$I$9+СВЦЭМ!$D$10+'СЕТ СН'!$I$6-'СЕТ СН'!$I$19</f>
        <v>2650.3104064300001</v>
      </c>
      <c r="W133" s="36">
        <f>SUMIFS(СВЦЭМ!$C$39:$C$782,СВЦЭМ!$A$39:$A$782,$A133,СВЦЭМ!$B$39:$B$782,W$113)+'СЕТ СН'!$I$9+СВЦЭМ!$D$10+'СЕТ СН'!$I$6-'СЕТ СН'!$I$19</f>
        <v>2666.6305976099998</v>
      </c>
      <c r="X133" s="36">
        <f>SUMIFS(СВЦЭМ!$C$39:$C$782,СВЦЭМ!$A$39:$A$782,$A133,СВЦЭМ!$B$39:$B$782,X$113)+'СЕТ СН'!$I$9+СВЦЭМ!$D$10+'СЕТ СН'!$I$6-'СЕТ СН'!$I$19</f>
        <v>2681.04346476</v>
      </c>
      <c r="Y133" s="36">
        <f>SUMIFS(СВЦЭМ!$C$39:$C$782,СВЦЭМ!$A$39:$A$782,$A133,СВЦЭМ!$B$39:$B$782,Y$113)+'СЕТ СН'!$I$9+СВЦЭМ!$D$10+'СЕТ СН'!$I$6-'СЕТ СН'!$I$19</f>
        <v>2709.7498042799998</v>
      </c>
    </row>
    <row r="134" spans="1:26" ht="15.75" x14ac:dyDescent="0.2">
      <c r="A134" s="35">
        <f t="shared" si="3"/>
        <v>45343</v>
      </c>
      <c r="B134" s="36">
        <f>SUMIFS(СВЦЭМ!$C$39:$C$782,СВЦЭМ!$A$39:$A$782,$A134,СВЦЭМ!$B$39:$B$782,B$113)+'СЕТ СН'!$I$9+СВЦЭМ!$D$10+'СЕТ СН'!$I$6-'СЕТ СН'!$I$19</f>
        <v>2724.1435793700002</v>
      </c>
      <c r="C134" s="36">
        <f>SUMIFS(СВЦЭМ!$C$39:$C$782,СВЦЭМ!$A$39:$A$782,$A134,СВЦЭМ!$B$39:$B$782,C$113)+'СЕТ СН'!$I$9+СВЦЭМ!$D$10+'СЕТ СН'!$I$6-'СЕТ СН'!$I$19</f>
        <v>2761.2279682899998</v>
      </c>
      <c r="D134" s="36">
        <f>SUMIFS(СВЦЭМ!$C$39:$C$782,СВЦЭМ!$A$39:$A$782,$A134,СВЦЭМ!$B$39:$B$782,D$113)+'СЕТ СН'!$I$9+СВЦЭМ!$D$10+'СЕТ СН'!$I$6-'СЕТ СН'!$I$19</f>
        <v>2779.0040703</v>
      </c>
      <c r="E134" s="36">
        <f>SUMIFS(СВЦЭМ!$C$39:$C$782,СВЦЭМ!$A$39:$A$782,$A134,СВЦЭМ!$B$39:$B$782,E$113)+'СЕТ СН'!$I$9+СВЦЭМ!$D$10+'СЕТ СН'!$I$6-'СЕТ СН'!$I$19</f>
        <v>2795.3246793899998</v>
      </c>
      <c r="F134" s="36">
        <f>SUMIFS(СВЦЭМ!$C$39:$C$782,СВЦЭМ!$A$39:$A$782,$A134,СВЦЭМ!$B$39:$B$782,F$113)+'СЕТ СН'!$I$9+СВЦЭМ!$D$10+'СЕТ СН'!$I$6-'СЕТ СН'!$I$19</f>
        <v>2783.6067163900002</v>
      </c>
      <c r="G134" s="36">
        <f>SUMIFS(СВЦЭМ!$C$39:$C$782,СВЦЭМ!$A$39:$A$782,$A134,СВЦЭМ!$B$39:$B$782,G$113)+'СЕТ СН'!$I$9+СВЦЭМ!$D$10+'СЕТ СН'!$I$6-'СЕТ СН'!$I$19</f>
        <v>2761.3828761899999</v>
      </c>
      <c r="H134" s="36">
        <f>SUMIFS(СВЦЭМ!$C$39:$C$782,СВЦЭМ!$A$39:$A$782,$A134,СВЦЭМ!$B$39:$B$782,H$113)+'СЕТ СН'!$I$9+СВЦЭМ!$D$10+'СЕТ СН'!$I$6-'СЕТ СН'!$I$19</f>
        <v>2718.13702285</v>
      </c>
      <c r="I134" s="36">
        <f>SUMIFS(СВЦЭМ!$C$39:$C$782,СВЦЭМ!$A$39:$A$782,$A134,СВЦЭМ!$B$39:$B$782,I$113)+'СЕТ СН'!$I$9+СВЦЭМ!$D$10+'СЕТ СН'!$I$6-'СЕТ СН'!$I$19</f>
        <v>2657.9415055200002</v>
      </c>
      <c r="J134" s="36">
        <f>SUMIFS(СВЦЭМ!$C$39:$C$782,СВЦЭМ!$A$39:$A$782,$A134,СВЦЭМ!$B$39:$B$782,J$113)+'СЕТ СН'!$I$9+СВЦЭМ!$D$10+'СЕТ СН'!$I$6-'СЕТ СН'!$I$19</f>
        <v>2649.6794793900003</v>
      </c>
      <c r="K134" s="36">
        <f>SUMIFS(СВЦЭМ!$C$39:$C$782,СВЦЭМ!$A$39:$A$782,$A134,СВЦЭМ!$B$39:$B$782,K$113)+'СЕТ СН'!$I$9+СВЦЭМ!$D$10+'СЕТ СН'!$I$6-'СЕТ СН'!$I$19</f>
        <v>2655.7395891299998</v>
      </c>
      <c r="L134" s="36">
        <f>SUMIFS(СВЦЭМ!$C$39:$C$782,СВЦЭМ!$A$39:$A$782,$A134,СВЦЭМ!$B$39:$B$782,L$113)+'СЕТ СН'!$I$9+СВЦЭМ!$D$10+'СЕТ СН'!$I$6-'СЕТ СН'!$I$19</f>
        <v>2648.9958997500003</v>
      </c>
      <c r="M134" s="36">
        <f>SUMIFS(СВЦЭМ!$C$39:$C$782,СВЦЭМ!$A$39:$A$782,$A134,СВЦЭМ!$B$39:$B$782,M$113)+'СЕТ СН'!$I$9+СВЦЭМ!$D$10+'СЕТ СН'!$I$6-'СЕТ СН'!$I$19</f>
        <v>2666.5531465600002</v>
      </c>
      <c r="N134" s="36">
        <f>SUMIFS(СВЦЭМ!$C$39:$C$782,СВЦЭМ!$A$39:$A$782,$A134,СВЦЭМ!$B$39:$B$782,N$113)+'СЕТ СН'!$I$9+СВЦЭМ!$D$10+'СЕТ СН'!$I$6-'СЕТ СН'!$I$19</f>
        <v>2656.87560962</v>
      </c>
      <c r="O134" s="36">
        <f>SUMIFS(СВЦЭМ!$C$39:$C$782,СВЦЭМ!$A$39:$A$782,$A134,СВЦЭМ!$B$39:$B$782,O$113)+'СЕТ СН'!$I$9+СВЦЭМ!$D$10+'СЕТ СН'!$I$6-'СЕТ СН'!$I$19</f>
        <v>2676.0030769599998</v>
      </c>
      <c r="P134" s="36">
        <f>SUMIFS(СВЦЭМ!$C$39:$C$782,СВЦЭМ!$A$39:$A$782,$A134,СВЦЭМ!$B$39:$B$782,P$113)+'СЕТ СН'!$I$9+СВЦЭМ!$D$10+'СЕТ СН'!$I$6-'СЕТ СН'!$I$19</f>
        <v>2691.7010960399998</v>
      </c>
      <c r="Q134" s="36">
        <f>SUMIFS(СВЦЭМ!$C$39:$C$782,СВЦЭМ!$A$39:$A$782,$A134,СВЦЭМ!$B$39:$B$782,Q$113)+'СЕТ СН'!$I$9+СВЦЭМ!$D$10+'СЕТ СН'!$I$6-'СЕТ СН'!$I$19</f>
        <v>2702.5698406500001</v>
      </c>
      <c r="R134" s="36">
        <f>SUMIFS(СВЦЭМ!$C$39:$C$782,СВЦЭМ!$A$39:$A$782,$A134,СВЦЭМ!$B$39:$B$782,R$113)+'СЕТ СН'!$I$9+СВЦЭМ!$D$10+'СЕТ СН'!$I$6-'СЕТ СН'!$I$19</f>
        <v>2693.1839016700001</v>
      </c>
      <c r="S134" s="36">
        <f>SUMIFS(СВЦЭМ!$C$39:$C$782,СВЦЭМ!$A$39:$A$782,$A134,СВЦЭМ!$B$39:$B$782,S$113)+'СЕТ СН'!$I$9+СВЦЭМ!$D$10+'СЕТ СН'!$I$6-'СЕТ СН'!$I$19</f>
        <v>2663.3111180800001</v>
      </c>
      <c r="T134" s="36">
        <f>SUMIFS(СВЦЭМ!$C$39:$C$782,СВЦЭМ!$A$39:$A$782,$A134,СВЦЭМ!$B$39:$B$782,T$113)+'СЕТ СН'!$I$9+СВЦЭМ!$D$10+'СЕТ СН'!$I$6-'СЕТ СН'!$I$19</f>
        <v>2614.75664895</v>
      </c>
      <c r="U134" s="36">
        <f>SUMIFS(СВЦЭМ!$C$39:$C$782,СВЦЭМ!$A$39:$A$782,$A134,СВЦЭМ!$B$39:$B$782,U$113)+'СЕТ СН'!$I$9+СВЦЭМ!$D$10+'СЕТ СН'!$I$6-'СЕТ СН'!$I$19</f>
        <v>2605.17117186</v>
      </c>
      <c r="V134" s="36">
        <f>SUMIFS(СВЦЭМ!$C$39:$C$782,СВЦЭМ!$A$39:$A$782,$A134,СВЦЭМ!$B$39:$B$782,V$113)+'СЕТ СН'!$I$9+СВЦЭМ!$D$10+'СЕТ СН'!$I$6-'СЕТ СН'!$I$19</f>
        <v>2622.6401688399997</v>
      </c>
      <c r="W134" s="36">
        <f>SUMIFS(СВЦЭМ!$C$39:$C$782,СВЦЭМ!$A$39:$A$782,$A134,СВЦЭМ!$B$39:$B$782,W$113)+'СЕТ СН'!$I$9+СВЦЭМ!$D$10+'СЕТ СН'!$I$6-'СЕТ СН'!$I$19</f>
        <v>2648.4136146599999</v>
      </c>
      <c r="X134" s="36">
        <f>SUMIFS(СВЦЭМ!$C$39:$C$782,СВЦЭМ!$A$39:$A$782,$A134,СВЦЭМ!$B$39:$B$782,X$113)+'СЕТ СН'!$I$9+СВЦЭМ!$D$10+'СЕТ СН'!$I$6-'СЕТ СН'!$I$19</f>
        <v>2689.3813669199999</v>
      </c>
      <c r="Y134" s="36">
        <f>SUMIFS(СВЦЭМ!$C$39:$C$782,СВЦЭМ!$A$39:$A$782,$A134,СВЦЭМ!$B$39:$B$782,Y$113)+'СЕТ СН'!$I$9+СВЦЭМ!$D$10+'СЕТ СН'!$I$6-'СЕТ СН'!$I$19</f>
        <v>2713.5490429699998</v>
      </c>
    </row>
    <row r="135" spans="1:26" ht="15.75" x14ac:dyDescent="0.2">
      <c r="A135" s="35">
        <f t="shared" si="3"/>
        <v>45344</v>
      </c>
      <c r="B135" s="36">
        <f>SUMIFS(СВЦЭМ!$C$39:$C$782,СВЦЭМ!$A$39:$A$782,$A135,СВЦЭМ!$B$39:$B$782,B$113)+'СЕТ СН'!$I$9+СВЦЭМ!$D$10+'СЕТ СН'!$I$6-'СЕТ СН'!$I$19</f>
        <v>2740.3727616400001</v>
      </c>
      <c r="C135" s="36">
        <f>SUMIFS(СВЦЭМ!$C$39:$C$782,СВЦЭМ!$A$39:$A$782,$A135,СВЦЭМ!$B$39:$B$782,C$113)+'СЕТ СН'!$I$9+СВЦЭМ!$D$10+'СЕТ СН'!$I$6-'СЕТ СН'!$I$19</f>
        <v>2785.8520769199999</v>
      </c>
      <c r="D135" s="36">
        <f>SUMIFS(СВЦЭМ!$C$39:$C$782,СВЦЭМ!$A$39:$A$782,$A135,СВЦЭМ!$B$39:$B$782,D$113)+'СЕТ СН'!$I$9+СВЦЭМ!$D$10+'СЕТ СН'!$I$6-'СЕТ СН'!$I$19</f>
        <v>2798.3411562699998</v>
      </c>
      <c r="E135" s="36">
        <f>SUMIFS(СВЦЭМ!$C$39:$C$782,СВЦЭМ!$A$39:$A$782,$A135,СВЦЭМ!$B$39:$B$782,E$113)+'СЕТ СН'!$I$9+СВЦЭМ!$D$10+'СЕТ СН'!$I$6-'СЕТ СН'!$I$19</f>
        <v>2808.0627521000001</v>
      </c>
      <c r="F135" s="36">
        <f>SUMIFS(СВЦЭМ!$C$39:$C$782,СВЦЭМ!$A$39:$A$782,$A135,СВЦЭМ!$B$39:$B$782,F$113)+'СЕТ СН'!$I$9+СВЦЭМ!$D$10+'СЕТ СН'!$I$6-'СЕТ СН'!$I$19</f>
        <v>2804.4539213899998</v>
      </c>
      <c r="G135" s="36">
        <f>SUMIFS(СВЦЭМ!$C$39:$C$782,СВЦЭМ!$A$39:$A$782,$A135,СВЦЭМ!$B$39:$B$782,G$113)+'СЕТ СН'!$I$9+СВЦЭМ!$D$10+'СЕТ СН'!$I$6-'СЕТ СН'!$I$19</f>
        <v>2786.25939685</v>
      </c>
      <c r="H135" s="36">
        <f>SUMIFS(СВЦЭМ!$C$39:$C$782,СВЦЭМ!$A$39:$A$782,$A135,СВЦЭМ!$B$39:$B$782,H$113)+'СЕТ СН'!$I$9+СВЦЭМ!$D$10+'СЕТ СН'!$I$6-'СЕТ СН'!$I$19</f>
        <v>2732.5444134600002</v>
      </c>
      <c r="I135" s="36">
        <f>SUMIFS(СВЦЭМ!$C$39:$C$782,СВЦЭМ!$A$39:$A$782,$A135,СВЦЭМ!$B$39:$B$782,I$113)+'СЕТ СН'!$I$9+СВЦЭМ!$D$10+'СЕТ СН'!$I$6-'СЕТ СН'!$I$19</f>
        <v>2678.85153296</v>
      </c>
      <c r="J135" s="36">
        <f>SUMIFS(СВЦЭМ!$C$39:$C$782,СВЦЭМ!$A$39:$A$782,$A135,СВЦЭМ!$B$39:$B$782,J$113)+'СЕТ СН'!$I$9+СВЦЭМ!$D$10+'СЕТ СН'!$I$6-'СЕТ СН'!$I$19</f>
        <v>2660.8518305499997</v>
      </c>
      <c r="K135" s="36">
        <f>SUMIFS(СВЦЭМ!$C$39:$C$782,СВЦЭМ!$A$39:$A$782,$A135,СВЦЭМ!$B$39:$B$782,K$113)+'СЕТ СН'!$I$9+СВЦЭМ!$D$10+'СЕТ СН'!$I$6-'СЕТ СН'!$I$19</f>
        <v>2640.5087936899999</v>
      </c>
      <c r="L135" s="36">
        <f>SUMIFS(СВЦЭМ!$C$39:$C$782,СВЦЭМ!$A$39:$A$782,$A135,СВЦЭМ!$B$39:$B$782,L$113)+'СЕТ СН'!$I$9+СВЦЭМ!$D$10+'СЕТ СН'!$I$6-'СЕТ СН'!$I$19</f>
        <v>2628.29029236</v>
      </c>
      <c r="M135" s="36">
        <f>SUMIFS(СВЦЭМ!$C$39:$C$782,СВЦЭМ!$A$39:$A$782,$A135,СВЦЭМ!$B$39:$B$782,M$113)+'СЕТ СН'!$I$9+СВЦЭМ!$D$10+'СЕТ СН'!$I$6-'СЕТ СН'!$I$19</f>
        <v>2663.8808101199998</v>
      </c>
      <c r="N135" s="36">
        <f>SUMIFS(СВЦЭМ!$C$39:$C$782,СВЦЭМ!$A$39:$A$782,$A135,СВЦЭМ!$B$39:$B$782,N$113)+'СЕТ СН'!$I$9+СВЦЭМ!$D$10+'СЕТ СН'!$I$6-'СЕТ СН'!$I$19</f>
        <v>2655.4193617300002</v>
      </c>
      <c r="O135" s="36">
        <f>SUMIFS(СВЦЭМ!$C$39:$C$782,СВЦЭМ!$A$39:$A$782,$A135,СВЦЭМ!$B$39:$B$782,O$113)+'СЕТ СН'!$I$9+СВЦЭМ!$D$10+'СЕТ СН'!$I$6-'СЕТ СН'!$I$19</f>
        <v>2711.5375379299999</v>
      </c>
      <c r="P135" s="36">
        <f>SUMIFS(СВЦЭМ!$C$39:$C$782,СВЦЭМ!$A$39:$A$782,$A135,СВЦЭМ!$B$39:$B$782,P$113)+'СЕТ СН'!$I$9+СВЦЭМ!$D$10+'СЕТ СН'!$I$6-'СЕТ СН'!$I$19</f>
        <v>2714.5987651599999</v>
      </c>
      <c r="Q135" s="36">
        <f>SUMIFS(СВЦЭМ!$C$39:$C$782,СВЦЭМ!$A$39:$A$782,$A135,СВЦЭМ!$B$39:$B$782,Q$113)+'СЕТ СН'!$I$9+СВЦЭМ!$D$10+'СЕТ СН'!$I$6-'СЕТ СН'!$I$19</f>
        <v>2728.5734152300001</v>
      </c>
      <c r="R135" s="36">
        <f>SUMIFS(СВЦЭМ!$C$39:$C$782,СВЦЭМ!$A$39:$A$782,$A135,СВЦЭМ!$B$39:$B$782,R$113)+'СЕТ СН'!$I$9+СВЦЭМ!$D$10+'СЕТ СН'!$I$6-'СЕТ СН'!$I$19</f>
        <v>2733.1660319900002</v>
      </c>
      <c r="S135" s="36">
        <f>SUMIFS(СВЦЭМ!$C$39:$C$782,СВЦЭМ!$A$39:$A$782,$A135,СВЦЭМ!$B$39:$B$782,S$113)+'СЕТ СН'!$I$9+СВЦЭМ!$D$10+'СЕТ СН'!$I$6-'СЕТ СН'!$I$19</f>
        <v>2725.81679841</v>
      </c>
      <c r="T135" s="36">
        <f>SUMIFS(СВЦЭМ!$C$39:$C$782,СВЦЭМ!$A$39:$A$782,$A135,СВЦЭМ!$B$39:$B$782,T$113)+'СЕТ СН'!$I$9+СВЦЭМ!$D$10+'СЕТ СН'!$I$6-'СЕТ СН'!$I$19</f>
        <v>2662.4576560099999</v>
      </c>
      <c r="U135" s="36">
        <f>SUMIFS(СВЦЭМ!$C$39:$C$782,СВЦЭМ!$A$39:$A$782,$A135,СВЦЭМ!$B$39:$B$782,U$113)+'СЕТ СН'!$I$9+СВЦЭМ!$D$10+'СЕТ СН'!$I$6-'СЕТ СН'!$I$19</f>
        <v>2638.87375415</v>
      </c>
      <c r="V135" s="36">
        <f>SUMIFS(СВЦЭМ!$C$39:$C$782,СВЦЭМ!$A$39:$A$782,$A135,СВЦЭМ!$B$39:$B$782,V$113)+'СЕТ СН'!$I$9+СВЦЭМ!$D$10+'СЕТ СН'!$I$6-'СЕТ СН'!$I$19</f>
        <v>2648.9107764</v>
      </c>
      <c r="W135" s="36">
        <f>SUMIFS(СВЦЭМ!$C$39:$C$782,СВЦЭМ!$A$39:$A$782,$A135,СВЦЭМ!$B$39:$B$782,W$113)+'СЕТ СН'!$I$9+СВЦЭМ!$D$10+'СЕТ СН'!$I$6-'СЕТ СН'!$I$19</f>
        <v>2662.01906091</v>
      </c>
      <c r="X135" s="36">
        <f>SUMIFS(СВЦЭМ!$C$39:$C$782,СВЦЭМ!$A$39:$A$782,$A135,СВЦЭМ!$B$39:$B$782,X$113)+'СЕТ СН'!$I$9+СВЦЭМ!$D$10+'СЕТ СН'!$I$6-'СЕТ СН'!$I$19</f>
        <v>2674.2486769900001</v>
      </c>
      <c r="Y135" s="36">
        <f>SUMIFS(СВЦЭМ!$C$39:$C$782,СВЦЭМ!$A$39:$A$782,$A135,СВЦЭМ!$B$39:$B$782,Y$113)+'СЕТ СН'!$I$9+СВЦЭМ!$D$10+'СЕТ СН'!$I$6-'СЕТ СН'!$I$19</f>
        <v>2686.6408395200001</v>
      </c>
    </row>
    <row r="136" spans="1:26" ht="15.75" x14ac:dyDescent="0.2">
      <c r="A136" s="35">
        <f t="shared" si="3"/>
        <v>45345</v>
      </c>
      <c r="B136" s="36">
        <f>SUMIFS(СВЦЭМ!$C$39:$C$782,СВЦЭМ!$A$39:$A$782,$A136,СВЦЭМ!$B$39:$B$782,B$113)+'СЕТ СН'!$I$9+СВЦЭМ!$D$10+'СЕТ СН'!$I$6-'СЕТ СН'!$I$19</f>
        <v>2749.3123104800002</v>
      </c>
      <c r="C136" s="36">
        <f>SUMIFS(СВЦЭМ!$C$39:$C$782,СВЦЭМ!$A$39:$A$782,$A136,СВЦЭМ!$B$39:$B$782,C$113)+'СЕТ СН'!$I$9+СВЦЭМ!$D$10+'СЕТ СН'!$I$6-'СЕТ СН'!$I$19</f>
        <v>2768.73764145</v>
      </c>
      <c r="D136" s="36">
        <f>SUMIFS(СВЦЭМ!$C$39:$C$782,СВЦЭМ!$A$39:$A$782,$A136,СВЦЭМ!$B$39:$B$782,D$113)+'СЕТ СН'!$I$9+СВЦЭМ!$D$10+'СЕТ СН'!$I$6-'СЕТ СН'!$I$19</f>
        <v>2776.13651897</v>
      </c>
      <c r="E136" s="36">
        <f>SUMIFS(СВЦЭМ!$C$39:$C$782,СВЦЭМ!$A$39:$A$782,$A136,СВЦЭМ!$B$39:$B$782,E$113)+'СЕТ СН'!$I$9+СВЦЭМ!$D$10+'СЕТ СН'!$I$6-'СЕТ СН'!$I$19</f>
        <v>2795.2121486999999</v>
      </c>
      <c r="F136" s="36">
        <f>SUMIFS(СВЦЭМ!$C$39:$C$782,СВЦЭМ!$A$39:$A$782,$A136,СВЦЭМ!$B$39:$B$782,F$113)+'СЕТ СН'!$I$9+СВЦЭМ!$D$10+'СЕТ СН'!$I$6-'СЕТ СН'!$I$19</f>
        <v>2797.9577784200001</v>
      </c>
      <c r="G136" s="36">
        <f>SUMIFS(СВЦЭМ!$C$39:$C$782,СВЦЭМ!$A$39:$A$782,$A136,СВЦЭМ!$B$39:$B$782,G$113)+'СЕТ СН'!$I$9+СВЦЭМ!$D$10+'СЕТ СН'!$I$6-'СЕТ СН'!$I$19</f>
        <v>2758.74317114</v>
      </c>
      <c r="H136" s="36">
        <f>SUMIFS(СВЦЭМ!$C$39:$C$782,СВЦЭМ!$A$39:$A$782,$A136,СВЦЭМ!$B$39:$B$782,H$113)+'СЕТ СН'!$I$9+СВЦЭМ!$D$10+'СЕТ СН'!$I$6-'СЕТ СН'!$I$19</f>
        <v>2766.7547207100001</v>
      </c>
      <c r="I136" s="36">
        <f>SUMIFS(СВЦЭМ!$C$39:$C$782,СВЦЭМ!$A$39:$A$782,$A136,СВЦЭМ!$B$39:$B$782,I$113)+'СЕТ СН'!$I$9+СВЦЭМ!$D$10+'СЕТ СН'!$I$6-'СЕТ СН'!$I$19</f>
        <v>2749.4749627599999</v>
      </c>
      <c r="J136" s="36">
        <f>SUMIFS(СВЦЭМ!$C$39:$C$782,СВЦЭМ!$A$39:$A$782,$A136,СВЦЭМ!$B$39:$B$782,J$113)+'СЕТ СН'!$I$9+СВЦЭМ!$D$10+'СЕТ СН'!$I$6-'СЕТ СН'!$I$19</f>
        <v>2685.5909120299998</v>
      </c>
      <c r="K136" s="36">
        <f>SUMIFS(СВЦЭМ!$C$39:$C$782,СВЦЭМ!$A$39:$A$782,$A136,СВЦЭМ!$B$39:$B$782,K$113)+'СЕТ СН'!$I$9+СВЦЭМ!$D$10+'СЕТ СН'!$I$6-'СЕТ СН'!$I$19</f>
        <v>2632.3751921600001</v>
      </c>
      <c r="L136" s="36">
        <f>SUMIFS(СВЦЭМ!$C$39:$C$782,СВЦЭМ!$A$39:$A$782,$A136,СВЦЭМ!$B$39:$B$782,L$113)+'СЕТ СН'!$I$9+СВЦЭМ!$D$10+'СЕТ СН'!$I$6-'СЕТ СН'!$I$19</f>
        <v>2614.9042723800003</v>
      </c>
      <c r="M136" s="36">
        <f>SUMIFS(СВЦЭМ!$C$39:$C$782,СВЦЭМ!$A$39:$A$782,$A136,СВЦЭМ!$B$39:$B$782,M$113)+'СЕТ СН'!$I$9+СВЦЭМ!$D$10+'СЕТ СН'!$I$6-'СЕТ СН'!$I$19</f>
        <v>2623.2303193399998</v>
      </c>
      <c r="N136" s="36">
        <f>SUMIFS(СВЦЭМ!$C$39:$C$782,СВЦЭМ!$A$39:$A$782,$A136,СВЦЭМ!$B$39:$B$782,N$113)+'СЕТ СН'!$I$9+СВЦЭМ!$D$10+'СЕТ СН'!$I$6-'СЕТ СН'!$I$19</f>
        <v>2615.3644530700003</v>
      </c>
      <c r="O136" s="36">
        <f>SUMIFS(СВЦЭМ!$C$39:$C$782,СВЦЭМ!$A$39:$A$782,$A136,СВЦЭМ!$B$39:$B$782,O$113)+'СЕТ СН'!$I$9+СВЦЭМ!$D$10+'СЕТ СН'!$I$6-'СЕТ СН'!$I$19</f>
        <v>2651.7147573799998</v>
      </c>
      <c r="P136" s="36">
        <f>SUMIFS(СВЦЭМ!$C$39:$C$782,СВЦЭМ!$A$39:$A$782,$A136,СВЦЭМ!$B$39:$B$782,P$113)+'СЕТ СН'!$I$9+СВЦЭМ!$D$10+'СЕТ СН'!$I$6-'СЕТ СН'!$I$19</f>
        <v>2671.2632948699998</v>
      </c>
      <c r="Q136" s="36">
        <f>SUMIFS(СВЦЭМ!$C$39:$C$782,СВЦЭМ!$A$39:$A$782,$A136,СВЦЭМ!$B$39:$B$782,Q$113)+'СЕТ СН'!$I$9+СВЦЭМ!$D$10+'СЕТ СН'!$I$6-'СЕТ СН'!$I$19</f>
        <v>2685.1788581300002</v>
      </c>
      <c r="R136" s="36">
        <f>SUMIFS(СВЦЭМ!$C$39:$C$782,СВЦЭМ!$A$39:$A$782,$A136,СВЦЭМ!$B$39:$B$782,R$113)+'СЕТ СН'!$I$9+СВЦЭМ!$D$10+'СЕТ СН'!$I$6-'СЕТ СН'!$I$19</f>
        <v>2695.9085888</v>
      </c>
      <c r="S136" s="36">
        <f>SUMIFS(СВЦЭМ!$C$39:$C$782,СВЦЭМ!$A$39:$A$782,$A136,СВЦЭМ!$B$39:$B$782,S$113)+'СЕТ СН'!$I$9+СВЦЭМ!$D$10+'СЕТ СН'!$I$6-'СЕТ СН'!$I$19</f>
        <v>2663.2996020300002</v>
      </c>
      <c r="T136" s="36">
        <f>SUMIFS(СВЦЭМ!$C$39:$C$782,СВЦЭМ!$A$39:$A$782,$A136,СВЦЭМ!$B$39:$B$782,T$113)+'СЕТ СН'!$I$9+СВЦЭМ!$D$10+'СЕТ СН'!$I$6-'СЕТ СН'!$I$19</f>
        <v>2629.2818563999999</v>
      </c>
      <c r="U136" s="36">
        <f>SUMIFS(СВЦЭМ!$C$39:$C$782,СВЦЭМ!$A$39:$A$782,$A136,СВЦЭМ!$B$39:$B$782,U$113)+'СЕТ СН'!$I$9+СВЦЭМ!$D$10+'СЕТ СН'!$I$6-'СЕТ СН'!$I$19</f>
        <v>2596.4989520500003</v>
      </c>
      <c r="V136" s="36">
        <f>SUMIFS(СВЦЭМ!$C$39:$C$782,СВЦЭМ!$A$39:$A$782,$A136,СВЦЭМ!$B$39:$B$782,V$113)+'СЕТ СН'!$I$9+СВЦЭМ!$D$10+'СЕТ СН'!$I$6-'СЕТ СН'!$I$19</f>
        <v>2610.4671783700001</v>
      </c>
      <c r="W136" s="36">
        <f>SUMIFS(СВЦЭМ!$C$39:$C$782,СВЦЭМ!$A$39:$A$782,$A136,СВЦЭМ!$B$39:$B$782,W$113)+'СЕТ СН'!$I$9+СВЦЭМ!$D$10+'СЕТ СН'!$I$6-'СЕТ СН'!$I$19</f>
        <v>2635.5960536600001</v>
      </c>
      <c r="X136" s="36">
        <f>SUMIFS(СВЦЭМ!$C$39:$C$782,СВЦЭМ!$A$39:$A$782,$A136,СВЦЭМ!$B$39:$B$782,X$113)+'СЕТ СН'!$I$9+СВЦЭМ!$D$10+'СЕТ СН'!$I$6-'СЕТ СН'!$I$19</f>
        <v>2645.5572923300001</v>
      </c>
      <c r="Y136" s="36">
        <f>SUMIFS(СВЦЭМ!$C$39:$C$782,СВЦЭМ!$A$39:$A$782,$A136,СВЦЭМ!$B$39:$B$782,Y$113)+'СЕТ СН'!$I$9+СВЦЭМ!$D$10+'СЕТ СН'!$I$6-'СЕТ СН'!$I$19</f>
        <v>2684.4889253299998</v>
      </c>
    </row>
    <row r="137" spans="1:26" ht="15.75" x14ac:dyDescent="0.2">
      <c r="A137" s="35">
        <f t="shared" si="3"/>
        <v>45346</v>
      </c>
      <c r="B137" s="36">
        <f>SUMIFS(СВЦЭМ!$C$39:$C$782,СВЦЭМ!$A$39:$A$782,$A137,СВЦЭМ!$B$39:$B$782,B$113)+'СЕТ СН'!$I$9+СВЦЭМ!$D$10+'СЕТ СН'!$I$6-'СЕТ СН'!$I$19</f>
        <v>2693.99392012</v>
      </c>
      <c r="C137" s="36">
        <f>SUMIFS(СВЦЭМ!$C$39:$C$782,СВЦЭМ!$A$39:$A$782,$A137,СВЦЭМ!$B$39:$B$782,C$113)+'СЕТ СН'!$I$9+СВЦЭМ!$D$10+'СЕТ СН'!$I$6-'СЕТ СН'!$I$19</f>
        <v>2734.3077359499998</v>
      </c>
      <c r="D137" s="36">
        <f>SUMIFS(СВЦЭМ!$C$39:$C$782,СВЦЭМ!$A$39:$A$782,$A137,СВЦЭМ!$B$39:$B$782,D$113)+'СЕТ СН'!$I$9+СВЦЭМ!$D$10+'СЕТ СН'!$I$6-'СЕТ СН'!$I$19</f>
        <v>2759.2446521400002</v>
      </c>
      <c r="E137" s="36">
        <f>SUMIFS(СВЦЭМ!$C$39:$C$782,СВЦЭМ!$A$39:$A$782,$A137,СВЦЭМ!$B$39:$B$782,E$113)+'СЕТ СН'!$I$9+СВЦЭМ!$D$10+'СЕТ СН'!$I$6-'СЕТ СН'!$I$19</f>
        <v>2767.2718817</v>
      </c>
      <c r="F137" s="36">
        <f>SUMIFS(СВЦЭМ!$C$39:$C$782,СВЦЭМ!$A$39:$A$782,$A137,СВЦЭМ!$B$39:$B$782,F$113)+'СЕТ СН'!$I$9+СВЦЭМ!$D$10+'СЕТ СН'!$I$6-'СЕТ СН'!$I$19</f>
        <v>2778.3335949000002</v>
      </c>
      <c r="G137" s="36">
        <f>SUMIFS(СВЦЭМ!$C$39:$C$782,СВЦЭМ!$A$39:$A$782,$A137,СВЦЭМ!$B$39:$B$782,G$113)+'СЕТ СН'!$I$9+СВЦЭМ!$D$10+'СЕТ СН'!$I$6-'СЕТ СН'!$I$19</f>
        <v>2750.6648462200001</v>
      </c>
      <c r="H137" s="36">
        <f>SUMIFS(СВЦЭМ!$C$39:$C$782,СВЦЭМ!$A$39:$A$782,$A137,СВЦЭМ!$B$39:$B$782,H$113)+'СЕТ СН'!$I$9+СВЦЭМ!$D$10+'СЕТ СН'!$I$6-'СЕТ СН'!$I$19</f>
        <v>2716.82151862</v>
      </c>
      <c r="I137" s="36">
        <f>SUMIFS(СВЦЭМ!$C$39:$C$782,СВЦЭМ!$A$39:$A$782,$A137,СВЦЭМ!$B$39:$B$782,I$113)+'СЕТ СН'!$I$9+СВЦЭМ!$D$10+'СЕТ СН'!$I$6-'СЕТ СН'!$I$19</f>
        <v>2623.1903761799999</v>
      </c>
      <c r="J137" s="36">
        <f>SUMIFS(СВЦЭМ!$C$39:$C$782,СВЦЭМ!$A$39:$A$782,$A137,СВЦЭМ!$B$39:$B$782,J$113)+'СЕТ СН'!$I$9+СВЦЭМ!$D$10+'СЕТ СН'!$I$6-'СЕТ СН'!$I$19</f>
        <v>2596.9191728400001</v>
      </c>
      <c r="K137" s="36">
        <f>SUMIFS(СВЦЭМ!$C$39:$C$782,СВЦЭМ!$A$39:$A$782,$A137,СВЦЭМ!$B$39:$B$782,K$113)+'СЕТ СН'!$I$9+СВЦЭМ!$D$10+'СЕТ СН'!$I$6-'СЕТ СН'!$I$19</f>
        <v>2538.2901429200001</v>
      </c>
      <c r="L137" s="36">
        <f>SUMIFS(СВЦЭМ!$C$39:$C$782,СВЦЭМ!$A$39:$A$782,$A137,СВЦЭМ!$B$39:$B$782,L$113)+'СЕТ СН'!$I$9+СВЦЭМ!$D$10+'СЕТ СН'!$I$6-'СЕТ СН'!$I$19</f>
        <v>2504.2790000499999</v>
      </c>
      <c r="M137" s="36">
        <f>SUMIFS(СВЦЭМ!$C$39:$C$782,СВЦЭМ!$A$39:$A$782,$A137,СВЦЭМ!$B$39:$B$782,M$113)+'СЕТ СН'!$I$9+СВЦЭМ!$D$10+'СЕТ СН'!$I$6-'СЕТ СН'!$I$19</f>
        <v>2496.6920554899998</v>
      </c>
      <c r="N137" s="36">
        <f>SUMIFS(СВЦЭМ!$C$39:$C$782,СВЦЭМ!$A$39:$A$782,$A137,СВЦЭМ!$B$39:$B$782,N$113)+'СЕТ СН'!$I$9+СВЦЭМ!$D$10+'СЕТ СН'!$I$6-'СЕТ СН'!$I$19</f>
        <v>2516.6391544400003</v>
      </c>
      <c r="O137" s="36">
        <f>SUMIFS(СВЦЭМ!$C$39:$C$782,СВЦЭМ!$A$39:$A$782,$A137,СВЦЭМ!$B$39:$B$782,O$113)+'СЕТ СН'!$I$9+СВЦЭМ!$D$10+'СЕТ СН'!$I$6-'СЕТ СН'!$I$19</f>
        <v>2541.8587398700001</v>
      </c>
      <c r="P137" s="36">
        <f>SUMIFS(СВЦЭМ!$C$39:$C$782,СВЦЭМ!$A$39:$A$782,$A137,СВЦЭМ!$B$39:$B$782,P$113)+'СЕТ СН'!$I$9+СВЦЭМ!$D$10+'СЕТ СН'!$I$6-'СЕТ СН'!$I$19</f>
        <v>2570.9246355800001</v>
      </c>
      <c r="Q137" s="36">
        <f>SUMIFS(СВЦЭМ!$C$39:$C$782,СВЦЭМ!$A$39:$A$782,$A137,СВЦЭМ!$B$39:$B$782,Q$113)+'СЕТ СН'!$I$9+СВЦЭМ!$D$10+'СЕТ СН'!$I$6-'СЕТ СН'!$I$19</f>
        <v>2591.4383266599998</v>
      </c>
      <c r="R137" s="36">
        <f>SUMIFS(СВЦЭМ!$C$39:$C$782,СВЦЭМ!$A$39:$A$782,$A137,СВЦЭМ!$B$39:$B$782,R$113)+'СЕТ СН'!$I$9+СВЦЭМ!$D$10+'СЕТ СН'!$I$6-'СЕТ СН'!$I$19</f>
        <v>2579.1803234099998</v>
      </c>
      <c r="S137" s="36">
        <f>SUMIFS(СВЦЭМ!$C$39:$C$782,СВЦЭМ!$A$39:$A$782,$A137,СВЦЭМ!$B$39:$B$782,S$113)+'СЕТ СН'!$I$9+СВЦЭМ!$D$10+'СЕТ СН'!$I$6-'СЕТ СН'!$I$19</f>
        <v>2569.9448455100001</v>
      </c>
      <c r="T137" s="36">
        <f>SUMIFS(СВЦЭМ!$C$39:$C$782,СВЦЭМ!$A$39:$A$782,$A137,СВЦЭМ!$B$39:$B$782,T$113)+'СЕТ СН'!$I$9+СВЦЭМ!$D$10+'СЕТ СН'!$I$6-'СЕТ СН'!$I$19</f>
        <v>2537.2003900099999</v>
      </c>
      <c r="U137" s="36">
        <f>SUMIFS(СВЦЭМ!$C$39:$C$782,СВЦЭМ!$A$39:$A$782,$A137,СВЦЭМ!$B$39:$B$782,U$113)+'СЕТ СН'!$I$9+СВЦЭМ!$D$10+'СЕТ СН'!$I$6-'СЕТ СН'!$I$19</f>
        <v>2513.80945066</v>
      </c>
      <c r="V137" s="36">
        <f>SUMIFS(СВЦЭМ!$C$39:$C$782,СВЦЭМ!$A$39:$A$782,$A137,СВЦЭМ!$B$39:$B$782,V$113)+'СЕТ СН'!$I$9+СВЦЭМ!$D$10+'СЕТ СН'!$I$6-'СЕТ СН'!$I$19</f>
        <v>2521.2271287200001</v>
      </c>
      <c r="W137" s="36">
        <f>SUMIFS(СВЦЭМ!$C$39:$C$782,СВЦЭМ!$A$39:$A$782,$A137,СВЦЭМ!$B$39:$B$782,W$113)+'СЕТ СН'!$I$9+СВЦЭМ!$D$10+'СЕТ СН'!$I$6-'СЕТ СН'!$I$19</f>
        <v>2516.1481111499997</v>
      </c>
      <c r="X137" s="36">
        <f>SUMIFS(СВЦЭМ!$C$39:$C$782,СВЦЭМ!$A$39:$A$782,$A137,СВЦЭМ!$B$39:$B$782,X$113)+'СЕТ СН'!$I$9+СВЦЭМ!$D$10+'СЕТ СН'!$I$6-'СЕТ СН'!$I$19</f>
        <v>2557.1555331199997</v>
      </c>
      <c r="Y137" s="36">
        <f>SUMIFS(СВЦЭМ!$C$39:$C$782,СВЦЭМ!$A$39:$A$782,$A137,СВЦЭМ!$B$39:$B$782,Y$113)+'СЕТ СН'!$I$9+СВЦЭМ!$D$10+'СЕТ СН'!$I$6-'СЕТ СН'!$I$19</f>
        <v>2586.26892666</v>
      </c>
    </row>
    <row r="138" spans="1:26" ht="15.75" x14ac:dyDescent="0.2">
      <c r="A138" s="35">
        <f t="shared" si="3"/>
        <v>45347</v>
      </c>
      <c r="B138" s="36">
        <f>SUMIFS(СВЦЭМ!$C$39:$C$782,СВЦЭМ!$A$39:$A$782,$A138,СВЦЭМ!$B$39:$B$782,B$113)+'СЕТ СН'!$I$9+СВЦЭМ!$D$10+'СЕТ СН'!$I$6-'СЕТ СН'!$I$19</f>
        <v>2665.5435364099999</v>
      </c>
      <c r="C138" s="36">
        <f>SUMIFS(СВЦЭМ!$C$39:$C$782,СВЦЭМ!$A$39:$A$782,$A138,СВЦЭМ!$B$39:$B$782,C$113)+'СЕТ СН'!$I$9+СВЦЭМ!$D$10+'СЕТ СН'!$I$6-'СЕТ СН'!$I$19</f>
        <v>2639.4163335799999</v>
      </c>
      <c r="D138" s="36">
        <f>SUMIFS(СВЦЭМ!$C$39:$C$782,СВЦЭМ!$A$39:$A$782,$A138,СВЦЭМ!$B$39:$B$782,D$113)+'СЕТ СН'!$I$9+СВЦЭМ!$D$10+'СЕТ СН'!$I$6-'СЕТ СН'!$I$19</f>
        <v>2653.4249746299997</v>
      </c>
      <c r="E138" s="36">
        <f>SUMIFS(СВЦЭМ!$C$39:$C$782,СВЦЭМ!$A$39:$A$782,$A138,СВЦЭМ!$B$39:$B$782,E$113)+'СЕТ СН'!$I$9+СВЦЭМ!$D$10+'СЕТ СН'!$I$6-'СЕТ СН'!$I$19</f>
        <v>2682.24250966</v>
      </c>
      <c r="F138" s="36">
        <f>SUMIFS(СВЦЭМ!$C$39:$C$782,СВЦЭМ!$A$39:$A$782,$A138,СВЦЭМ!$B$39:$B$782,F$113)+'СЕТ СН'!$I$9+СВЦЭМ!$D$10+'СЕТ СН'!$I$6-'СЕТ СН'!$I$19</f>
        <v>2679.7376399899999</v>
      </c>
      <c r="G138" s="36">
        <f>SUMIFS(СВЦЭМ!$C$39:$C$782,СВЦЭМ!$A$39:$A$782,$A138,СВЦЭМ!$B$39:$B$782,G$113)+'СЕТ СН'!$I$9+СВЦЭМ!$D$10+'СЕТ СН'!$I$6-'СЕТ СН'!$I$19</f>
        <v>2662.2494929600002</v>
      </c>
      <c r="H138" s="36">
        <f>SUMIFS(СВЦЭМ!$C$39:$C$782,СВЦЭМ!$A$39:$A$782,$A138,СВЦЭМ!$B$39:$B$782,H$113)+'СЕТ СН'!$I$9+СВЦЭМ!$D$10+'СЕТ СН'!$I$6-'СЕТ СН'!$I$19</f>
        <v>2634.0519272799997</v>
      </c>
      <c r="I138" s="36">
        <f>SUMIFS(СВЦЭМ!$C$39:$C$782,СВЦЭМ!$A$39:$A$782,$A138,СВЦЭМ!$B$39:$B$782,I$113)+'СЕТ СН'!$I$9+СВЦЭМ!$D$10+'СЕТ СН'!$I$6-'СЕТ СН'!$I$19</f>
        <v>2640.5159387399999</v>
      </c>
      <c r="J138" s="36">
        <f>SUMIFS(СВЦЭМ!$C$39:$C$782,СВЦЭМ!$A$39:$A$782,$A138,СВЦЭМ!$B$39:$B$782,J$113)+'СЕТ СН'!$I$9+СВЦЭМ!$D$10+'СЕТ СН'!$I$6-'СЕТ СН'!$I$19</f>
        <v>2487.8008542500002</v>
      </c>
      <c r="K138" s="36">
        <f>SUMIFS(СВЦЭМ!$C$39:$C$782,СВЦЭМ!$A$39:$A$782,$A138,СВЦЭМ!$B$39:$B$782,K$113)+'СЕТ СН'!$I$9+СВЦЭМ!$D$10+'СЕТ СН'!$I$6-'СЕТ СН'!$I$19</f>
        <v>2443.2149642200002</v>
      </c>
      <c r="L138" s="36">
        <f>SUMIFS(СВЦЭМ!$C$39:$C$782,СВЦЭМ!$A$39:$A$782,$A138,СВЦЭМ!$B$39:$B$782,L$113)+'СЕТ СН'!$I$9+СВЦЭМ!$D$10+'СЕТ СН'!$I$6-'СЕТ СН'!$I$19</f>
        <v>2407.15182581</v>
      </c>
      <c r="M138" s="36">
        <f>SUMIFS(СВЦЭМ!$C$39:$C$782,СВЦЭМ!$A$39:$A$782,$A138,СВЦЭМ!$B$39:$B$782,M$113)+'СЕТ СН'!$I$9+СВЦЭМ!$D$10+'СЕТ СН'!$I$6-'СЕТ СН'!$I$19</f>
        <v>2408.1616300300002</v>
      </c>
      <c r="N138" s="36">
        <f>SUMIFS(СВЦЭМ!$C$39:$C$782,СВЦЭМ!$A$39:$A$782,$A138,СВЦЭМ!$B$39:$B$782,N$113)+'СЕТ СН'!$I$9+СВЦЭМ!$D$10+'СЕТ СН'!$I$6-'СЕТ СН'!$I$19</f>
        <v>2421.6737415899997</v>
      </c>
      <c r="O138" s="36">
        <f>SUMIFS(СВЦЭМ!$C$39:$C$782,СВЦЭМ!$A$39:$A$782,$A138,СВЦЭМ!$B$39:$B$782,O$113)+'СЕТ СН'!$I$9+СВЦЭМ!$D$10+'СЕТ СН'!$I$6-'СЕТ СН'!$I$19</f>
        <v>2462.00270215</v>
      </c>
      <c r="P138" s="36">
        <f>SUMIFS(СВЦЭМ!$C$39:$C$782,СВЦЭМ!$A$39:$A$782,$A138,СВЦЭМ!$B$39:$B$782,P$113)+'СЕТ СН'!$I$9+СВЦЭМ!$D$10+'СЕТ СН'!$I$6-'СЕТ СН'!$I$19</f>
        <v>2483.9742635800003</v>
      </c>
      <c r="Q138" s="36">
        <f>SUMIFS(СВЦЭМ!$C$39:$C$782,СВЦЭМ!$A$39:$A$782,$A138,СВЦЭМ!$B$39:$B$782,Q$113)+'СЕТ СН'!$I$9+СВЦЭМ!$D$10+'СЕТ СН'!$I$6-'СЕТ СН'!$I$19</f>
        <v>2512.9476199700002</v>
      </c>
      <c r="R138" s="36">
        <f>SUMIFS(СВЦЭМ!$C$39:$C$782,СВЦЭМ!$A$39:$A$782,$A138,СВЦЭМ!$B$39:$B$782,R$113)+'СЕТ СН'!$I$9+СВЦЭМ!$D$10+'СЕТ СН'!$I$6-'СЕТ СН'!$I$19</f>
        <v>2512.46684809</v>
      </c>
      <c r="S138" s="36">
        <f>SUMIFS(СВЦЭМ!$C$39:$C$782,СВЦЭМ!$A$39:$A$782,$A138,СВЦЭМ!$B$39:$B$782,S$113)+'СЕТ СН'!$I$9+СВЦЭМ!$D$10+'СЕТ СН'!$I$6-'СЕТ СН'!$I$19</f>
        <v>2505.59855982</v>
      </c>
      <c r="T138" s="36">
        <f>SUMIFS(СВЦЭМ!$C$39:$C$782,СВЦЭМ!$A$39:$A$782,$A138,СВЦЭМ!$B$39:$B$782,T$113)+'СЕТ СН'!$I$9+СВЦЭМ!$D$10+'СЕТ СН'!$I$6-'СЕТ СН'!$I$19</f>
        <v>2456.18674237</v>
      </c>
      <c r="U138" s="36">
        <f>SUMIFS(СВЦЭМ!$C$39:$C$782,СВЦЭМ!$A$39:$A$782,$A138,СВЦЭМ!$B$39:$B$782,U$113)+'СЕТ СН'!$I$9+СВЦЭМ!$D$10+'СЕТ СН'!$I$6-'СЕТ СН'!$I$19</f>
        <v>2413.5512447000001</v>
      </c>
      <c r="V138" s="36">
        <f>SUMIFS(СВЦЭМ!$C$39:$C$782,СВЦЭМ!$A$39:$A$782,$A138,СВЦЭМ!$B$39:$B$782,V$113)+'СЕТ СН'!$I$9+СВЦЭМ!$D$10+'СЕТ СН'!$I$6-'СЕТ СН'!$I$19</f>
        <v>2568.6447727</v>
      </c>
      <c r="W138" s="36">
        <f>SUMIFS(СВЦЭМ!$C$39:$C$782,СВЦЭМ!$A$39:$A$782,$A138,СВЦЭМ!$B$39:$B$782,W$113)+'СЕТ СН'!$I$9+СВЦЭМ!$D$10+'СЕТ СН'!$I$6-'СЕТ СН'!$I$19</f>
        <v>2571.7575341199999</v>
      </c>
      <c r="X138" s="36">
        <f>SUMIFS(СВЦЭМ!$C$39:$C$782,СВЦЭМ!$A$39:$A$782,$A138,СВЦЭМ!$B$39:$B$782,X$113)+'СЕТ СН'!$I$9+СВЦЭМ!$D$10+'СЕТ СН'!$I$6-'СЕТ СН'!$I$19</f>
        <v>2602.00473994</v>
      </c>
      <c r="Y138" s="36">
        <f>SUMIFS(СВЦЭМ!$C$39:$C$782,СВЦЭМ!$A$39:$A$782,$A138,СВЦЭМ!$B$39:$B$782,Y$113)+'СЕТ СН'!$I$9+СВЦЭМ!$D$10+'СЕТ СН'!$I$6-'СЕТ СН'!$I$19</f>
        <v>2615.3830524099999</v>
      </c>
    </row>
    <row r="139" spans="1:26" ht="15.75" x14ac:dyDescent="0.2">
      <c r="A139" s="35">
        <f t="shared" si="3"/>
        <v>45348</v>
      </c>
      <c r="B139" s="36">
        <f>SUMIFS(СВЦЭМ!$C$39:$C$782,СВЦЭМ!$A$39:$A$782,$A139,СВЦЭМ!$B$39:$B$782,B$113)+'СЕТ СН'!$I$9+СВЦЭМ!$D$10+'СЕТ СН'!$I$6-'СЕТ СН'!$I$19</f>
        <v>2609.30229465</v>
      </c>
      <c r="C139" s="36">
        <f>SUMIFS(СВЦЭМ!$C$39:$C$782,СВЦЭМ!$A$39:$A$782,$A139,СВЦЭМ!$B$39:$B$782,C$113)+'СЕТ СН'!$I$9+СВЦЭМ!$D$10+'СЕТ СН'!$I$6-'СЕТ СН'!$I$19</f>
        <v>2662.66250059</v>
      </c>
      <c r="D139" s="36">
        <f>SUMIFS(СВЦЭМ!$C$39:$C$782,СВЦЭМ!$A$39:$A$782,$A139,СВЦЭМ!$B$39:$B$782,D$113)+'СЕТ СН'!$I$9+СВЦЭМ!$D$10+'СЕТ СН'!$I$6-'СЕТ СН'!$I$19</f>
        <v>2689.8251849100002</v>
      </c>
      <c r="E139" s="36">
        <f>SUMIFS(СВЦЭМ!$C$39:$C$782,СВЦЭМ!$A$39:$A$782,$A139,СВЦЭМ!$B$39:$B$782,E$113)+'СЕТ СН'!$I$9+СВЦЭМ!$D$10+'СЕТ СН'!$I$6-'СЕТ СН'!$I$19</f>
        <v>2672.8237609499997</v>
      </c>
      <c r="F139" s="36">
        <f>SUMIFS(СВЦЭМ!$C$39:$C$782,СВЦЭМ!$A$39:$A$782,$A139,СВЦЭМ!$B$39:$B$782,F$113)+'СЕТ СН'!$I$9+СВЦЭМ!$D$10+'СЕТ СН'!$I$6-'СЕТ СН'!$I$19</f>
        <v>2676.8971416899999</v>
      </c>
      <c r="G139" s="36">
        <f>SUMIFS(СВЦЭМ!$C$39:$C$782,СВЦЭМ!$A$39:$A$782,$A139,СВЦЭМ!$B$39:$B$782,G$113)+'СЕТ СН'!$I$9+СВЦЭМ!$D$10+'СЕТ СН'!$I$6-'СЕТ СН'!$I$19</f>
        <v>2736.5968729000001</v>
      </c>
      <c r="H139" s="36">
        <f>SUMIFS(СВЦЭМ!$C$39:$C$782,СВЦЭМ!$A$39:$A$782,$A139,СВЦЭМ!$B$39:$B$782,H$113)+'СЕТ СН'!$I$9+СВЦЭМ!$D$10+'СЕТ СН'!$I$6-'СЕТ СН'!$I$19</f>
        <v>2633.1017996800001</v>
      </c>
      <c r="I139" s="36">
        <f>SUMIFS(СВЦЭМ!$C$39:$C$782,СВЦЭМ!$A$39:$A$782,$A139,СВЦЭМ!$B$39:$B$782,I$113)+'СЕТ СН'!$I$9+СВЦЭМ!$D$10+'СЕТ СН'!$I$6-'СЕТ СН'!$I$19</f>
        <v>2570.7176595000001</v>
      </c>
      <c r="J139" s="36">
        <f>SUMIFS(СВЦЭМ!$C$39:$C$782,СВЦЭМ!$A$39:$A$782,$A139,СВЦЭМ!$B$39:$B$782,J$113)+'СЕТ СН'!$I$9+СВЦЭМ!$D$10+'СЕТ СН'!$I$6-'СЕТ СН'!$I$19</f>
        <v>2537.0267013600001</v>
      </c>
      <c r="K139" s="36">
        <f>SUMIFS(СВЦЭМ!$C$39:$C$782,СВЦЭМ!$A$39:$A$782,$A139,СВЦЭМ!$B$39:$B$782,K$113)+'СЕТ СН'!$I$9+СВЦЭМ!$D$10+'СЕТ СН'!$I$6-'СЕТ СН'!$I$19</f>
        <v>2547.9377060400002</v>
      </c>
      <c r="L139" s="36">
        <f>SUMIFS(СВЦЭМ!$C$39:$C$782,СВЦЭМ!$A$39:$A$782,$A139,СВЦЭМ!$B$39:$B$782,L$113)+'СЕТ СН'!$I$9+СВЦЭМ!$D$10+'СЕТ СН'!$I$6-'СЕТ СН'!$I$19</f>
        <v>2546.2438503000003</v>
      </c>
      <c r="M139" s="36">
        <f>SUMIFS(СВЦЭМ!$C$39:$C$782,СВЦЭМ!$A$39:$A$782,$A139,СВЦЭМ!$B$39:$B$782,M$113)+'СЕТ СН'!$I$9+СВЦЭМ!$D$10+'СЕТ СН'!$I$6-'СЕТ СН'!$I$19</f>
        <v>2554.8320212600001</v>
      </c>
      <c r="N139" s="36">
        <f>SUMIFS(СВЦЭМ!$C$39:$C$782,СВЦЭМ!$A$39:$A$782,$A139,СВЦЭМ!$B$39:$B$782,N$113)+'СЕТ СН'!$I$9+СВЦЭМ!$D$10+'СЕТ СН'!$I$6-'СЕТ СН'!$I$19</f>
        <v>2552.6639665000002</v>
      </c>
      <c r="O139" s="36">
        <f>SUMIFS(СВЦЭМ!$C$39:$C$782,СВЦЭМ!$A$39:$A$782,$A139,СВЦЭМ!$B$39:$B$782,O$113)+'СЕТ СН'!$I$9+СВЦЭМ!$D$10+'СЕТ СН'!$I$6-'СЕТ СН'!$I$19</f>
        <v>2600.0722172400001</v>
      </c>
      <c r="P139" s="36">
        <f>SUMIFS(СВЦЭМ!$C$39:$C$782,СВЦЭМ!$A$39:$A$782,$A139,СВЦЭМ!$B$39:$B$782,P$113)+'СЕТ СН'!$I$9+СВЦЭМ!$D$10+'СЕТ СН'!$I$6-'СЕТ СН'!$I$19</f>
        <v>2618.1303767999998</v>
      </c>
      <c r="Q139" s="36">
        <f>SUMIFS(СВЦЭМ!$C$39:$C$782,СВЦЭМ!$A$39:$A$782,$A139,СВЦЭМ!$B$39:$B$782,Q$113)+'СЕТ СН'!$I$9+СВЦЭМ!$D$10+'СЕТ СН'!$I$6-'СЕТ СН'!$I$19</f>
        <v>2649.6898066600002</v>
      </c>
      <c r="R139" s="36">
        <f>SUMIFS(СВЦЭМ!$C$39:$C$782,СВЦЭМ!$A$39:$A$782,$A139,СВЦЭМ!$B$39:$B$782,R$113)+'СЕТ СН'!$I$9+СВЦЭМ!$D$10+'СЕТ СН'!$I$6-'СЕТ СН'!$I$19</f>
        <v>2643.2000773</v>
      </c>
      <c r="S139" s="36">
        <f>SUMIFS(СВЦЭМ!$C$39:$C$782,СВЦЭМ!$A$39:$A$782,$A139,СВЦЭМ!$B$39:$B$782,S$113)+'СЕТ СН'!$I$9+СВЦЭМ!$D$10+'СЕТ СН'!$I$6-'СЕТ СН'!$I$19</f>
        <v>2643.9094485600003</v>
      </c>
      <c r="T139" s="36">
        <f>SUMIFS(СВЦЭМ!$C$39:$C$782,СВЦЭМ!$A$39:$A$782,$A139,СВЦЭМ!$B$39:$B$782,T$113)+'СЕТ СН'!$I$9+СВЦЭМ!$D$10+'СЕТ СН'!$I$6-'СЕТ СН'!$I$19</f>
        <v>2598.5462478600002</v>
      </c>
      <c r="U139" s="36">
        <f>SUMIFS(СВЦЭМ!$C$39:$C$782,СВЦЭМ!$A$39:$A$782,$A139,СВЦЭМ!$B$39:$B$782,U$113)+'СЕТ СН'!$I$9+СВЦЭМ!$D$10+'СЕТ СН'!$I$6-'СЕТ СН'!$I$19</f>
        <v>2560.6294918799999</v>
      </c>
      <c r="V139" s="36">
        <f>SUMIFS(СВЦЭМ!$C$39:$C$782,СВЦЭМ!$A$39:$A$782,$A139,СВЦЭМ!$B$39:$B$782,V$113)+'СЕТ СН'!$I$9+СВЦЭМ!$D$10+'СЕТ СН'!$I$6-'СЕТ СН'!$I$19</f>
        <v>2580.1461423999999</v>
      </c>
      <c r="W139" s="36">
        <f>SUMIFS(СВЦЭМ!$C$39:$C$782,СВЦЭМ!$A$39:$A$782,$A139,СВЦЭМ!$B$39:$B$782,W$113)+'СЕТ СН'!$I$9+СВЦЭМ!$D$10+'СЕТ СН'!$I$6-'СЕТ СН'!$I$19</f>
        <v>2607.69710304</v>
      </c>
      <c r="X139" s="36">
        <f>SUMIFS(СВЦЭМ!$C$39:$C$782,СВЦЭМ!$A$39:$A$782,$A139,СВЦЭМ!$B$39:$B$782,X$113)+'СЕТ СН'!$I$9+СВЦЭМ!$D$10+'СЕТ СН'!$I$6-'СЕТ СН'!$I$19</f>
        <v>2604.2597897099999</v>
      </c>
      <c r="Y139" s="36">
        <f>SUMIFS(СВЦЭМ!$C$39:$C$782,СВЦЭМ!$A$39:$A$782,$A139,СВЦЭМ!$B$39:$B$782,Y$113)+'СЕТ СН'!$I$9+СВЦЭМ!$D$10+'СЕТ СН'!$I$6-'СЕТ СН'!$I$19</f>
        <v>2616.7865663699999</v>
      </c>
    </row>
    <row r="140" spans="1:26" ht="15.75" x14ac:dyDescent="0.2">
      <c r="A140" s="35">
        <f t="shared" si="3"/>
        <v>45349</v>
      </c>
      <c r="B140" s="36">
        <f>SUMIFS(СВЦЭМ!$C$39:$C$782,СВЦЭМ!$A$39:$A$782,$A140,СВЦЭМ!$B$39:$B$782,B$113)+'СЕТ СН'!$I$9+СВЦЭМ!$D$10+'СЕТ СН'!$I$6-'СЕТ СН'!$I$19</f>
        <v>2771.6975894500001</v>
      </c>
      <c r="C140" s="36">
        <f>SUMIFS(СВЦЭМ!$C$39:$C$782,СВЦЭМ!$A$39:$A$782,$A140,СВЦЭМ!$B$39:$B$782,C$113)+'СЕТ СН'!$I$9+СВЦЭМ!$D$10+'СЕТ СН'!$I$6-'СЕТ СН'!$I$19</f>
        <v>2821.4796577799998</v>
      </c>
      <c r="D140" s="36">
        <f>SUMIFS(СВЦЭМ!$C$39:$C$782,СВЦЭМ!$A$39:$A$782,$A140,СВЦЭМ!$B$39:$B$782,D$113)+'СЕТ СН'!$I$9+СВЦЭМ!$D$10+'СЕТ СН'!$I$6-'СЕТ СН'!$I$19</f>
        <v>2841.14633847</v>
      </c>
      <c r="E140" s="36">
        <f>SUMIFS(СВЦЭМ!$C$39:$C$782,СВЦЭМ!$A$39:$A$782,$A140,СВЦЭМ!$B$39:$B$782,E$113)+'СЕТ СН'!$I$9+СВЦЭМ!$D$10+'СЕТ СН'!$I$6-'СЕТ СН'!$I$19</f>
        <v>2855.7318731</v>
      </c>
      <c r="F140" s="36">
        <f>SUMIFS(СВЦЭМ!$C$39:$C$782,СВЦЭМ!$A$39:$A$782,$A140,СВЦЭМ!$B$39:$B$782,F$113)+'СЕТ СН'!$I$9+СВЦЭМ!$D$10+'СЕТ СН'!$I$6-'СЕТ СН'!$I$19</f>
        <v>2850.56797942</v>
      </c>
      <c r="G140" s="36">
        <f>SUMIFS(СВЦЭМ!$C$39:$C$782,СВЦЭМ!$A$39:$A$782,$A140,СВЦЭМ!$B$39:$B$782,G$113)+'СЕТ СН'!$I$9+СВЦЭМ!$D$10+'СЕТ СН'!$I$6-'СЕТ СН'!$I$19</f>
        <v>2825.3092960099998</v>
      </c>
      <c r="H140" s="36">
        <f>SUMIFS(СВЦЭМ!$C$39:$C$782,СВЦЭМ!$A$39:$A$782,$A140,СВЦЭМ!$B$39:$B$782,H$113)+'СЕТ СН'!$I$9+СВЦЭМ!$D$10+'СЕТ СН'!$I$6-'СЕТ СН'!$I$19</f>
        <v>2737.6092884899999</v>
      </c>
      <c r="I140" s="36">
        <f>SUMIFS(СВЦЭМ!$C$39:$C$782,СВЦЭМ!$A$39:$A$782,$A140,СВЦЭМ!$B$39:$B$782,I$113)+'СЕТ СН'!$I$9+СВЦЭМ!$D$10+'СЕТ СН'!$I$6-'СЕТ СН'!$I$19</f>
        <v>2682.2215431599998</v>
      </c>
      <c r="J140" s="36">
        <f>SUMIFS(СВЦЭМ!$C$39:$C$782,СВЦЭМ!$A$39:$A$782,$A140,СВЦЭМ!$B$39:$B$782,J$113)+'СЕТ СН'!$I$9+СВЦЭМ!$D$10+'СЕТ СН'!$I$6-'СЕТ СН'!$I$19</f>
        <v>2641.5522270300003</v>
      </c>
      <c r="K140" s="36">
        <f>SUMIFS(СВЦЭМ!$C$39:$C$782,СВЦЭМ!$A$39:$A$782,$A140,СВЦЭМ!$B$39:$B$782,K$113)+'СЕТ СН'!$I$9+СВЦЭМ!$D$10+'СЕТ СН'!$I$6-'СЕТ СН'!$I$19</f>
        <v>2651.9213973000001</v>
      </c>
      <c r="L140" s="36">
        <f>SUMIFS(СВЦЭМ!$C$39:$C$782,СВЦЭМ!$A$39:$A$782,$A140,СВЦЭМ!$B$39:$B$782,L$113)+'СЕТ СН'!$I$9+СВЦЭМ!$D$10+'СЕТ СН'!$I$6-'СЕТ СН'!$I$19</f>
        <v>2637.2079607000001</v>
      </c>
      <c r="M140" s="36">
        <f>SUMIFS(СВЦЭМ!$C$39:$C$782,СВЦЭМ!$A$39:$A$782,$A140,СВЦЭМ!$B$39:$B$782,M$113)+'СЕТ СН'!$I$9+СВЦЭМ!$D$10+'СЕТ СН'!$I$6-'СЕТ СН'!$I$19</f>
        <v>2660.8720883299998</v>
      </c>
      <c r="N140" s="36">
        <f>SUMIFS(СВЦЭМ!$C$39:$C$782,СВЦЭМ!$A$39:$A$782,$A140,СВЦЭМ!$B$39:$B$782,N$113)+'СЕТ СН'!$I$9+СВЦЭМ!$D$10+'СЕТ СН'!$I$6-'СЕТ СН'!$I$19</f>
        <v>2651.9259074500001</v>
      </c>
      <c r="O140" s="36">
        <f>SUMIFS(СВЦЭМ!$C$39:$C$782,СВЦЭМ!$A$39:$A$782,$A140,СВЦЭМ!$B$39:$B$782,O$113)+'СЕТ СН'!$I$9+СВЦЭМ!$D$10+'СЕТ СН'!$I$6-'СЕТ СН'!$I$19</f>
        <v>2674.4852418200003</v>
      </c>
      <c r="P140" s="36">
        <f>SUMIFS(СВЦЭМ!$C$39:$C$782,СВЦЭМ!$A$39:$A$782,$A140,СВЦЭМ!$B$39:$B$782,P$113)+'СЕТ СН'!$I$9+СВЦЭМ!$D$10+'СЕТ СН'!$I$6-'СЕТ СН'!$I$19</f>
        <v>2695.5453773499999</v>
      </c>
      <c r="Q140" s="36">
        <f>SUMIFS(СВЦЭМ!$C$39:$C$782,СВЦЭМ!$A$39:$A$782,$A140,СВЦЭМ!$B$39:$B$782,Q$113)+'СЕТ СН'!$I$9+СВЦЭМ!$D$10+'СЕТ СН'!$I$6-'СЕТ СН'!$I$19</f>
        <v>2719.2736962899999</v>
      </c>
      <c r="R140" s="36">
        <f>SUMIFS(СВЦЭМ!$C$39:$C$782,СВЦЭМ!$A$39:$A$782,$A140,СВЦЭМ!$B$39:$B$782,R$113)+'СЕТ СН'!$I$9+СВЦЭМ!$D$10+'СЕТ СН'!$I$6-'СЕТ СН'!$I$19</f>
        <v>2707.9418924699999</v>
      </c>
      <c r="S140" s="36">
        <f>SUMIFS(СВЦЭМ!$C$39:$C$782,СВЦЭМ!$A$39:$A$782,$A140,СВЦЭМ!$B$39:$B$782,S$113)+'СЕТ СН'!$I$9+СВЦЭМ!$D$10+'СЕТ СН'!$I$6-'СЕТ СН'!$I$19</f>
        <v>2699.4433751900001</v>
      </c>
      <c r="T140" s="36">
        <f>SUMIFS(СВЦЭМ!$C$39:$C$782,СВЦЭМ!$A$39:$A$782,$A140,СВЦЭМ!$B$39:$B$782,T$113)+'СЕТ СН'!$I$9+СВЦЭМ!$D$10+'СЕТ СН'!$I$6-'СЕТ СН'!$I$19</f>
        <v>2654.1210185699997</v>
      </c>
      <c r="U140" s="36">
        <f>SUMIFS(СВЦЭМ!$C$39:$C$782,СВЦЭМ!$A$39:$A$782,$A140,СВЦЭМ!$B$39:$B$782,U$113)+'СЕТ СН'!$I$9+СВЦЭМ!$D$10+'СЕТ СН'!$I$6-'СЕТ СН'!$I$19</f>
        <v>2648.2334043400001</v>
      </c>
      <c r="V140" s="36">
        <f>SUMIFS(СВЦЭМ!$C$39:$C$782,СВЦЭМ!$A$39:$A$782,$A140,СВЦЭМ!$B$39:$B$782,V$113)+'СЕТ СН'!$I$9+СВЦЭМ!$D$10+'СЕТ СН'!$I$6-'СЕТ СН'!$I$19</f>
        <v>2658.9944551200001</v>
      </c>
      <c r="W140" s="36">
        <f>SUMIFS(СВЦЭМ!$C$39:$C$782,СВЦЭМ!$A$39:$A$782,$A140,СВЦЭМ!$B$39:$B$782,W$113)+'СЕТ СН'!$I$9+СВЦЭМ!$D$10+'СЕТ СН'!$I$6-'СЕТ СН'!$I$19</f>
        <v>2673.2661914800001</v>
      </c>
      <c r="X140" s="36">
        <f>SUMIFS(СВЦЭМ!$C$39:$C$782,СВЦЭМ!$A$39:$A$782,$A140,СВЦЭМ!$B$39:$B$782,X$113)+'СЕТ СН'!$I$9+СВЦЭМ!$D$10+'СЕТ СН'!$I$6-'СЕТ СН'!$I$19</f>
        <v>2697.8502633600001</v>
      </c>
      <c r="Y140" s="36">
        <f>SUMIFS(СВЦЭМ!$C$39:$C$782,СВЦЭМ!$A$39:$A$782,$A140,СВЦЭМ!$B$39:$B$782,Y$113)+'СЕТ СН'!$I$9+СВЦЭМ!$D$10+'СЕТ СН'!$I$6-'СЕТ СН'!$I$19</f>
        <v>2700.9766922499998</v>
      </c>
    </row>
    <row r="141" spans="1:26" ht="15.75" x14ac:dyDescent="0.2">
      <c r="A141" s="35">
        <f t="shared" si="3"/>
        <v>45350</v>
      </c>
      <c r="B141" s="36">
        <f>SUMIFS(СВЦЭМ!$C$39:$C$782,СВЦЭМ!$A$39:$A$782,$A141,СВЦЭМ!$B$39:$B$782,B$113)+'СЕТ СН'!$I$9+СВЦЭМ!$D$10+'СЕТ СН'!$I$6-'СЕТ СН'!$I$19</f>
        <v>2782.5311858999999</v>
      </c>
      <c r="C141" s="36">
        <f>SUMIFS(СВЦЭМ!$C$39:$C$782,СВЦЭМ!$A$39:$A$782,$A141,СВЦЭМ!$B$39:$B$782,C$113)+'СЕТ СН'!$I$9+СВЦЭМ!$D$10+'СЕТ СН'!$I$6-'СЕТ СН'!$I$19</f>
        <v>2812.28123155</v>
      </c>
      <c r="D141" s="36">
        <f>SUMIFS(СВЦЭМ!$C$39:$C$782,СВЦЭМ!$A$39:$A$782,$A141,СВЦЭМ!$B$39:$B$782,D$113)+'СЕТ СН'!$I$9+СВЦЭМ!$D$10+'СЕТ СН'!$I$6-'СЕТ СН'!$I$19</f>
        <v>2843.9939121299999</v>
      </c>
      <c r="E141" s="36">
        <f>SUMIFS(СВЦЭМ!$C$39:$C$782,СВЦЭМ!$A$39:$A$782,$A141,СВЦЭМ!$B$39:$B$782,E$113)+'СЕТ СН'!$I$9+СВЦЭМ!$D$10+'СЕТ СН'!$I$6-'СЕТ СН'!$I$19</f>
        <v>2868.2386458300002</v>
      </c>
      <c r="F141" s="36">
        <f>SUMIFS(СВЦЭМ!$C$39:$C$782,СВЦЭМ!$A$39:$A$782,$A141,СВЦЭМ!$B$39:$B$782,F$113)+'СЕТ СН'!$I$9+СВЦЭМ!$D$10+'СЕТ СН'!$I$6-'СЕТ СН'!$I$19</f>
        <v>2867.4039863200001</v>
      </c>
      <c r="G141" s="36">
        <f>SUMIFS(СВЦЭМ!$C$39:$C$782,СВЦЭМ!$A$39:$A$782,$A141,СВЦЭМ!$B$39:$B$782,G$113)+'СЕТ СН'!$I$9+СВЦЭМ!$D$10+'СЕТ СН'!$I$6-'СЕТ СН'!$I$19</f>
        <v>2846.0201479100001</v>
      </c>
      <c r="H141" s="36">
        <f>SUMIFS(СВЦЭМ!$C$39:$C$782,СВЦЭМ!$A$39:$A$782,$A141,СВЦЭМ!$B$39:$B$782,H$113)+'СЕТ СН'!$I$9+СВЦЭМ!$D$10+'СЕТ СН'!$I$6-'СЕТ СН'!$I$19</f>
        <v>2776.4224436300001</v>
      </c>
      <c r="I141" s="36">
        <f>SUMIFS(СВЦЭМ!$C$39:$C$782,СВЦЭМ!$A$39:$A$782,$A141,СВЦЭМ!$B$39:$B$782,I$113)+'СЕТ СН'!$I$9+СВЦЭМ!$D$10+'СЕТ СН'!$I$6-'СЕТ СН'!$I$19</f>
        <v>2721.16401916</v>
      </c>
      <c r="J141" s="36">
        <f>SUMIFS(СВЦЭМ!$C$39:$C$782,СВЦЭМ!$A$39:$A$782,$A141,СВЦЭМ!$B$39:$B$782,J$113)+'СЕТ СН'!$I$9+СВЦЭМ!$D$10+'СЕТ СН'!$I$6-'СЕТ СН'!$I$19</f>
        <v>2683.6023120599998</v>
      </c>
      <c r="K141" s="36">
        <f>SUMIFS(СВЦЭМ!$C$39:$C$782,СВЦЭМ!$A$39:$A$782,$A141,СВЦЭМ!$B$39:$B$782,K$113)+'СЕТ СН'!$I$9+СВЦЭМ!$D$10+'СЕТ СН'!$I$6-'СЕТ СН'!$I$19</f>
        <v>2690.4362094500002</v>
      </c>
      <c r="L141" s="36">
        <f>SUMIFS(СВЦЭМ!$C$39:$C$782,СВЦЭМ!$A$39:$A$782,$A141,СВЦЭМ!$B$39:$B$782,L$113)+'СЕТ СН'!$I$9+СВЦЭМ!$D$10+'СЕТ СН'!$I$6-'СЕТ СН'!$I$19</f>
        <v>2666.26814358</v>
      </c>
      <c r="M141" s="36">
        <f>SUMIFS(СВЦЭМ!$C$39:$C$782,СВЦЭМ!$A$39:$A$782,$A141,СВЦЭМ!$B$39:$B$782,M$113)+'СЕТ СН'!$I$9+СВЦЭМ!$D$10+'СЕТ СН'!$I$6-'СЕТ СН'!$I$19</f>
        <v>2677.9235719500002</v>
      </c>
      <c r="N141" s="36">
        <f>SUMIFS(СВЦЭМ!$C$39:$C$782,СВЦЭМ!$A$39:$A$782,$A141,СВЦЭМ!$B$39:$B$782,N$113)+'СЕТ СН'!$I$9+СВЦЭМ!$D$10+'СЕТ СН'!$I$6-'СЕТ СН'!$I$19</f>
        <v>2697.0499823</v>
      </c>
      <c r="O141" s="36">
        <f>SUMIFS(СВЦЭМ!$C$39:$C$782,СВЦЭМ!$A$39:$A$782,$A141,СВЦЭМ!$B$39:$B$782,O$113)+'СЕТ СН'!$I$9+СВЦЭМ!$D$10+'СЕТ СН'!$I$6-'СЕТ СН'!$I$19</f>
        <v>2714.94459727</v>
      </c>
      <c r="P141" s="36">
        <f>SUMIFS(СВЦЭМ!$C$39:$C$782,СВЦЭМ!$A$39:$A$782,$A141,СВЦЭМ!$B$39:$B$782,P$113)+'СЕТ СН'!$I$9+СВЦЭМ!$D$10+'СЕТ СН'!$I$6-'СЕТ СН'!$I$19</f>
        <v>2736.1693563099998</v>
      </c>
      <c r="Q141" s="36">
        <f>SUMIFS(СВЦЭМ!$C$39:$C$782,СВЦЭМ!$A$39:$A$782,$A141,СВЦЭМ!$B$39:$B$782,Q$113)+'СЕТ СН'!$I$9+СВЦЭМ!$D$10+'СЕТ СН'!$I$6-'СЕТ СН'!$I$19</f>
        <v>2766.0917399300001</v>
      </c>
      <c r="R141" s="36">
        <f>SUMIFS(СВЦЭМ!$C$39:$C$782,СВЦЭМ!$A$39:$A$782,$A141,СВЦЭМ!$B$39:$B$782,R$113)+'СЕТ СН'!$I$9+СВЦЭМ!$D$10+'СЕТ СН'!$I$6-'СЕТ СН'!$I$19</f>
        <v>2763.2841644499999</v>
      </c>
      <c r="S141" s="36">
        <f>SUMIFS(СВЦЭМ!$C$39:$C$782,СВЦЭМ!$A$39:$A$782,$A141,СВЦЭМ!$B$39:$B$782,S$113)+'СЕТ СН'!$I$9+СВЦЭМ!$D$10+'СЕТ СН'!$I$6-'СЕТ СН'!$I$19</f>
        <v>2744.94459921</v>
      </c>
      <c r="T141" s="36">
        <f>SUMIFS(СВЦЭМ!$C$39:$C$782,СВЦЭМ!$A$39:$A$782,$A141,СВЦЭМ!$B$39:$B$782,T$113)+'СЕТ СН'!$I$9+СВЦЭМ!$D$10+'СЕТ СН'!$I$6-'СЕТ СН'!$I$19</f>
        <v>2706.72203442</v>
      </c>
      <c r="U141" s="36">
        <f>SUMIFS(СВЦЭМ!$C$39:$C$782,СВЦЭМ!$A$39:$A$782,$A141,СВЦЭМ!$B$39:$B$782,U$113)+'СЕТ СН'!$I$9+СВЦЭМ!$D$10+'СЕТ СН'!$I$6-'СЕТ СН'!$I$19</f>
        <v>2666.9831981100001</v>
      </c>
      <c r="V141" s="36">
        <f>SUMIFS(СВЦЭМ!$C$39:$C$782,СВЦЭМ!$A$39:$A$782,$A141,СВЦЭМ!$B$39:$B$782,V$113)+'СЕТ СН'!$I$9+СВЦЭМ!$D$10+'СЕТ СН'!$I$6-'СЕТ СН'!$I$19</f>
        <v>2685.5387270900001</v>
      </c>
      <c r="W141" s="36">
        <f>SUMIFS(СВЦЭМ!$C$39:$C$782,СВЦЭМ!$A$39:$A$782,$A141,СВЦЭМ!$B$39:$B$782,W$113)+'СЕТ СН'!$I$9+СВЦЭМ!$D$10+'СЕТ СН'!$I$6-'СЕТ СН'!$I$19</f>
        <v>2688.4804947399998</v>
      </c>
      <c r="X141" s="36">
        <f>SUMIFS(СВЦЭМ!$C$39:$C$782,СВЦЭМ!$A$39:$A$782,$A141,СВЦЭМ!$B$39:$B$782,X$113)+'СЕТ СН'!$I$9+СВЦЭМ!$D$10+'СЕТ СН'!$I$6-'СЕТ СН'!$I$19</f>
        <v>2724.6082815700001</v>
      </c>
      <c r="Y141" s="36">
        <f>SUMIFS(СВЦЭМ!$C$39:$C$782,СВЦЭМ!$A$39:$A$782,$A141,СВЦЭМ!$B$39:$B$782,Y$113)+'СЕТ СН'!$I$9+СВЦЭМ!$D$10+'СЕТ СН'!$I$6-'СЕТ СН'!$I$19</f>
        <v>2723.1234464700001</v>
      </c>
    </row>
    <row r="142" spans="1:26" ht="15.75" x14ac:dyDescent="0.2">
      <c r="A142" s="35">
        <f t="shared" si="3"/>
        <v>45351</v>
      </c>
      <c r="B142" s="36">
        <f>SUMIFS(СВЦЭМ!$C$39:$C$782,СВЦЭМ!$A$39:$A$782,$A142,СВЦЭМ!$B$39:$B$782,B$113)+'СЕТ СН'!$I$9+СВЦЭМ!$D$10+'СЕТ СН'!$I$6-'СЕТ СН'!$I$19</f>
        <v>2772.03782168</v>
      </c>
      <c r="C142" s="36">
        <f>SUMIFS(СВЦЭМ!$C$39:$C$782,СВЦЭМ!$A$39:$A$782,$A142,СВЦЭМ!$B$39:$B$782,C$113)+'СЕТ СН'!$I$9+СВЦЭМ!$D$10+'СЕТ СН'!$I$6-'СЕТ СН'!$I$19</f>
        <v>2799.2225465000001</v>
      </c>
      <c r="D142" s="36">
        <f>SUMIFS(СВЦЭМ!$C$39:$C$782,СВЦЭМ!$A$39:$A$782,$A142,СВЦЭМ!$B$39:$B$782,D$113)+'СЕТ СН'!$I$9+СВЦЭМ!$D$10+'СЕТ СН'!$I$6-'СЕТ СН'!$I$19</f>
        <v>2840.03855488</v>
      </c>
      <c r="E142" s="36">
        <f>SUMIFS(СВЦЭМ!$C$39:$C$782,СВЦЭМ!$A$39:$A$782,$A142,СВЦЭМ!$B$39:$B$782,E$113)+'СЕТ СН'!$I$9+СВЦЭМ!$D$10+'СЕТ СН'!$I$6-'СЕТ СН'!$I$19</f>
        <v>2864.2347155900002</v>
      </c>
      <c r="F142" s="36">
        <f>SUMIFS(СВЦЭМ!$C$39:$C$782,СВЦЭМ!$A$39:$A$782,$A142,СВЦЭМ!$B$39:$B$782,F$113)+'СЕТ СН'!$I$9+СВЦЭМ!$D$10+'СЕТ СН'!$I$6-'СЕТ СН'!$I$19</f>
        <v>2861.8164414500002</v>
      </c>
      <c r="G142" s="36">
        <f>SUMIFS(СВЦЭМ!$C$39:$C$782,СВЦЭМ!$A$39:$A$782,$A142,СВЦЭМ!$B$39:$B$782,G$113)+'СЕТ СН'!$I$9+СВЦЭМ!$D$10+'СЕТ СН'!$I$6-'СЕТ СН'!$I$19</f>
        <v>2838.1168213800001</v>
      </c>
      <c r="H142" s="36">
        <f>SUMIFS(СВЦЭМ!$C$39:$C$782,СВЦЭМ!$A$39:$A$782,$A142,СВЦЭМ!$B$39:$B$782,H$113)+'СЕТ СН'!$I$9+СВЦЭМ!$D$10+'СЕТ СН'!$I$6-'СЕТ СН'!$I$19</f>
        <v>2788.8223682500002</v>
      </c>
      <c r="I142" s="36">
        <f>SUMIFS(СВЦЭМ!$C$39:$C$782,СВЦЭМ!$A$39:$A$782,$A142,СВЦЭМ!$B$39:$B$782,I$113)+'СЕТ СН'!$I$9+СВЦЭМ!$D$10+'СЕТ СН'!$I$6-'СЕТ СН'!$I$19</f>
        <v>2736.4970826600002</v>
      </c>
      <c r="J142" s="36">
        <f>SUMIFS(СВЦЭМ!$C$39:$C$782,СВЦЭМ!$A$39:$A$782,$A142,СВЦЭМ!$B$39:$B$782,J$113)+'СЕТ СН'!$I$9+СВЦЭМ!$D$10+'СЕТ СН'!$I$6-'СЕТ СН'!$I$19</f>
        <v>2714.1268538099998</v>
      </c>
      <c r="K142" s="36">
        <f>SUMIFS(СВЦЭМ!$C$39:$C$782,СВЦЭМ!$A$39:$A$782,$A142,СВЦЭМ!$B$39:$B$782,K$113)+'СЕТ СН'!$I$9+СВЦЭМ!$D$10+'СЕТ СН'!$I$6-'СЕТ СН'!$I$19</f>
        <v>2699.3748688199998</v>
      </c>
      <c r="L142" s="36">
        <f>SUMIFS(СВЦЭМ!$C$39:$C$782,СВЦЭМ!$A$39:$A$782,$A142,СВЦЭМ!$B$39:$B$782,L$113)+'СЕТ СН'!$I$9+СВЦЭМ!$D$10+'СЕТ СН'!$I$6-'СЕТ СН'!$I$19</f>
        <v>2701.36216668</v>
      </c>
      <c r="M142" s="36">
        <f>SUMIFS(СВЦЭМ!$C$39:$C$782,СВЦЭМ!$A$39:$A$782,$A142,СВЦЭМ!$B$39:$B$782,M$113)+'СЕТ СН'!$I$9+СВЦЭМ!$D$10+'СЕТ СН'!$I$6-'СЕТ СН'!$I$19</f>
        <v>2729.0551338599998</v>
      </c>
      <c r="N142" s="36">
        <f>SUMIFS(СВЦЭМ!$C$39:$C$782,СВЦЭМ!$A$39:$A$782,$A142,СВЦЭМ!$B$39:$B$782,N$113)+'СЕТ СН'!$I$9+СВЦЭМ!$D$10+'СЕТ СН'!$I$6-'СЕТ СН'!$I$19</f>
        <v>2742.6975435700001</v>
      </c>
      <c r="O142" s="36">
        <f>SUMIFS(СВЦЭМ!$C$39:$C$782,СВЦЭМ!$A$39:$A$782,$A142,СВЦЭМ!$B$39:$B$782,O$113)+'СЕТ СН'!$I$9+СВЦЭМ!$D$10+'СЕТ СН'!$I$6-'СЕТ СН'!$I$19</f>
        <v>2776.0548124299999</v>
      </c>
      <c r="P142" s="36">
        <f>SUMIFS(СВЦЭМ!$C$39:$C$782,СВЦЭМ!$A$39:$A$782,$A142,СВЦЭМ!$B$39:$B$782,P$113)+'СЕТ СН'!$I$9+СВЦЭМ!$D$10+'СЕТ СН'!$I$6-'СЕТ СН'!$I$19</f>
        <v>2811.8601012600002</v>
      </c>
      <c r="Q142" s="36">
        <f>SUMIFS(СВЦЭМ!$C$39:$C$782,СВЦЭМ!$A$39:$A$782,$A142,СВЦЭМ!$B$39:$B$782,Q$113)+'СЕТ СН'!$I$9+СВЦЭМ!$D$10+'СЕТ СН'!$I$6-'СЕТ СН'!$I$19</f>
        <v>2830.5385786699999</v>
      </c>
      <c r="R142" s="36">
        <f>SUMIFS(СВЦЭМ!$C$39:$C$782,СВЦЭМ!$A$39:$A$782,$A142,СВЦЭМ!$B$39:$B$782,R$113)+'СЕТ СН'!$I$9+СВЦЭМ!$D$10+'СЕТ СН'!$I$6-'СЕТ СН'!$I$19</f>
        <v>2847.3733918200001</v>
      </c>
      <c r="S142" s="36">
        <f>SUMIFS(СВЦЭМ!$C$39:$C$782,СВЦЭМ!$A$39:$A$782,$A142,СВЦЭМ!$B$39:$B$782,S$113)+'СЕТ СН'!$I$9+СВЦЭМ!$D$10+'СЕТ СН'!$I$6-'СЕТ СН'!$I$19</f>
        <v>2814.4086580500002</v>
      </c>
      <c r="T142" s="36">
        <f>SUMIFS(СВЦЭМ!$C$39:$C$782,СВЦЭМ!$A$39:$A$782,$A142,СВЦЭМ!$B$39:$B$782,T$113)+'СЕТ СН'!$I$9+СВЦЭМ!$D$10+'СЕТ СН'!$I$6-'СЕТ СН'!$I$19</f>
        <v>2758.3512928300001</v>
      </c>
      <c r="U142" s="36">
        <f>SUMIFS(СВЦЭМ!$C$39:$C$782,СВЦЭМ!$A$39:$A$782,$A142,СВЦЭМ!$B$39:$B$782,U$113)+'СЕТ СН'!$I$9+СВЦЭМ!$D$10+'СЕТ СН'!$I$6-'СЕТ СН'!$I$19</f>
        <v>2708.6515636300001</v>
      </c>
      <c r="V142" s="36">
        <f>SUMIFS(СВЦЭМ!$C$39:$C$782,СВЦЭМ!$A$39:$A$782,$A142,СВЦЭМ!$B$39:$B$782,V$113)+'СЕТ СН'!$I$9+СВЦЭМ!$D$10+'СЕТ СН'!$I$6-'СЕТ СН'!$I$19</f>
        <v>2706.1984287</v>
      </c>
      <c r="W142" s="36">
        <f>SUMIFS(СВЦЭМ!$C$39:$C$782,СВЦЭМ!$A$39:$A$782,$A142,СВЦЭМ!$B$39:$B$782,W$113)+'СЕТ СН'!$I$9+СВЦЭМ!$D$10+'СЕТ СН'!$I$6-'СЕТ СН'!$I$19</f>
        <v>2720.6001774900001</v>
      </c>
      <c r="X142" s="36">
        <f>SUMIFS(СВЦЭМ!$C$39:$C$782,СВЦЭМ!$A$39:$A$782,$A142,СВЦЭМ!$B$39:$B$782,X$113)+'СЕТ СН'!$I$9+СВЦЭМ!$D$10+'СЕТ СН'!$I$6-'СЕТ СН'!$I$19</f>
        <v>2756.1927124499998</v>
      </c>
      <c r="Y142" s="36">
        <f>SUMIFS(СВЦЭМ!$C$39:$C$782,СВЦЭМ!$A$39:$A$782,$A142,СВЦЭМ!$B$39:$B$782,Y$113)+'СЕТ СН'!$I$9+СВЦЭМ!$D$10+'СЕТ СН'!$I$6-'СЕТ СН'!$I$19</f>
        <v>2745.5155805099998</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x14ac:dyDescent="0.2">
      <c r="A145" s="135" t="s">
        <v>74</v>
      </c>
      <c r="B145" s="135"/>
      <c r="C145" s="135"/>
      <c r="D145" s="135"/>
      <c r="E145" s="135"/>
      <c r="F145" s="135"/>
      <c r="G145" s="135"/>
      <c r="H145" s="135"/>
      <c r="I145" s="135"/>
      <c r="J145" s="135"/>
      <c r="K145" s="135"/>
      <c r="L145" s="135"/>
      <c r="M145" s="135"/>
      <c r="N145" s="136" t="s">
        <v>29</v>
      </c>
      <c r="O145" s="136"/>
      <c r="P145" s="136"/>
      <c r="Q145" s="136"/>
      <c r="R145" s="136"/>
      <c r="S145" s="136"/>
      <c r="T145" s="136"/>
      <c r="U145" s="136"/>
      <c r="V145" s="39"/>
      <c r="W145" s="39"/>
      <c r="X145" s="39"/>
      <c r="Y145" s="39"/>
      <c r="Z145" s="39"/>
    </row>
    <row r="146" spans="1:26" ht="15.75" x14ac:dyDescent="0.25">
      <c r="A146" s="135"/>
      <c r="B146" s="135"/>
      <c r="C146" s="135"/>
      <c r="D146" s="135"/>
      <c r="E146" s="135"/>
      <c r="F146" s="135"/>
      <c r="G146" s="135"/>
      <c r="H146" s="135"/>
      <c r="I146" s="135"/>
      <c r="J146" s="135"/>
      <c r="K146" s="135"/>
      <c r="L146" s="135"/>
      <c r="M146" s="135"/>
      <c r="N146" s="137" t="s">
        <v>0</v>
      </c>
      <c r="O146" s="137"/>
      <c r="P146" s="137" t="s">
        <v>1</v>
      </c>
      <c r="Q146" s="137"/>
      <c r="R146" s="137" t="s">
        <v>2</v>
      </c>
      <c r="S146" s="137"/>
      <c r="T146" s="137" t="s">
        <v>3</v>
      </c>
      <c r="U146" s="137"/>
      <c r="V146" s="32"/>
      <c r="W146" s="32"/>
      <c r="X146" s="32"/>
      <c r="Y146" s="32"/>
    </row>
    <row r="147" spans="1:26" ht="15.75" x14ac:dyDescent="0.2">
      <c r="A147" s="135"/>
      <c r="B147" s="135"/>
      <c r="C147" s="135"/>
      <c r="D147" s="135"/>
      <c r="E147" s="135"/>
      <c r="F147" s="135"/>
      <c r="G147" s="135"/>
      <c r="H147" s="135"/>
      <c r="I147" s="135"/>
      <c r="J147" s="135"/>
      <c r="K147" s="135"/>
      <c r="L147" s="135"/>
      <c r="M147" s="135"/>
      <c r="N147" s="138">
        <f>СВЦЭМ!$D$12+'СЕТ СН'!$F$10-'СЕТ СН'!$F$20</f>
        <v>586814.99551569507</v>
      </c>
      <c r="O147" s="139"/>
      <c r="P147" s="138">
        <f>СВЦЭМ!$D$12+'СЕТ СН'!$F$10-'СЕТ СН'!$G$20</f>
        <v>586814.99551569507</v>
      </c>
      <c r="Q147" s="139"/>
      <c r="R147" s="138">
        <f>СВЦЭМ!$D$12+'СЕТ СН'!$F$10-'СЕТ СН'!$H$20</f>
        <v>586814.99551569507</v>
      </c>
      <c r="S147" s="139"/>
      <c r="T147" s="138">
        <f>СВЦЭМ!$D$12+'СЕТ СН'!$F$10-'СЕТ СН'!$I$20</f>
        <v>586814.99551569507</v>
      </c>
      <c r="U147" s="139"/>
      <c r="V147" s="40"/>
      <c r="W147" s="40"/>
      <c r="X147" s="40"/>
      <c r="Y147" s="40"/>
    </row>
    <row r="148" spans="1:26" x14ac:dyDescent="0.25">
      <c r="A148" s="141"/>
      <c r="B148" s="141"/>
      <c r="C148" s="141"/>
      <c r="D148" s="141"/>
      <c r="E148" s="141"/>
      <c r="F148" s="142"/>
      <c r="G148" s="142"/>
      <c r="H148" s="142"/>
      <c r="I148" s="142"/>
      <c r="J148" s="142"/>
      <c r="K148" s="142"/>
      <c r="L148" s="142"/>
      <c r="M148" s="142"/>
    </row>
    <row r="149" spans="1:26" ht="15.75" x14ac:dyDescent="0.25">
      <c r="A149" s="144" t="s">
        <v>75</v>
      </c>
      <c r="B149" s="145"/>
      <c r="C149" s="145"/>
      <c r="D149" s="145"/>
      <c r="E149" s="145"/>
      <c r="F149" s="145"/>
      <c r="G149" s="145"/>
      <c r="H149" s="145"/>
      <c r="I149" s="145"/>
      <c r="J149" s="145"/>
      <c r="K149" s="145"/>
      <c r="L149" s="145"/>
      <c r="M149" s="146"/>
      <c r="N149" s="136" t="s">
        <v>29</v>
      </c>
      <c r="O149" s="136"/>
      <c r="P149" s="136"/>
      <c r="Q149" s="136"/>
      <c r="R149" s="136"/>
      <c r="S149" s="136"/>
      <c r="T149" s="136"/>
      <c r="U149" s="136"/>
    </row>
    <row r="150" spans="1:26" ht="15.75" x14ac:dyDescent="0.25">
      <c r="A150" s="147"/>
      <c r="B150" s="148"/>
      <c r="C150" s="148"/>
      <c r="D150" s="148"/>
      <c r="E150" s="148"/>
      <c r="F150" s="148"/>
      <c r="G150" s="148"/>
      <c r="H150" s="148"/>
      <c r="I150" s="148"/>
      <c r="J150" s="148"/>
      <c r="K150" s="148"/>
      <c r="L150" s="148"/>
      <c r="M150" s="149"/>
      <c r="N150" s="137" t="s">
        <v>0</v>
      </c>
      <c r="O150" s="137"/>
      <c r="P150" s="137" t="s">
        <v>1</v>
      </c>
      <c r="Q150" s="137"/>
      <c r="R150" s="137" t="s">
        <v>2</v>
      </c>
      <c r="S150" s="137"/>
      <c r="T150" s="137" t="s">
        <v>3</v>
      </c>
      <c r="U150" s="137"/>
    </row>
    <row r="151" spans="1:26" ht="15.75" x14ac:dyDescent="0.25">
      <c r="A151" s="150"/>
      <c r="B151" s="151"/>
      <c r="C151" s="151"/>
      <c r="D151" s="151"/>
      <c r="E151" s="151"/>
      <c r="F151" s="151"/>
      <c r="G151" s="151"/>
      <c r="H151" s="151"/>
      <c r="I151" s="151"/>
      <c r="J151" s="151"/>
      <c r="K151" s="151"/>
      <c r="L151" s="151"/>
      <c r="M151" s="152"/>
      <c r="N151" s="143">
        <f>'СЕТ СН'!$F$7</f>
        <v>1032814.32</v>
      </c>
      <c r="O151" s="143"/>
      <c r="P151" s="143">
        <f>'СЕТ СН'!$G$7</f>
        <v>1599804.51</v>
      </c>
      <c r="Q151" s="143"/>
      <c r="R151" s="143">
        <f>'СЕТ СН'!$H$7</f>
        <v>1278957.28</v>
      </c>
      <c r="S151" s="143"/>
      <c r="T151" s="143">
        <f>'СЕТ СН'!$I$7</f>
        <v>1022544.47</v>
      </c>
      <c r="U151" s="143"/>
    </row>
  </sheetData>
  <sheetProtection password="CF36" sheet="1" objects="1" scenarios="1" formatCells="0" formatColumns="0" formatRows="0" insertColumns="0" insertRows="0" insertHyperlinks="0" deleteColumns="0" deleteRows="0" sort="0" autoFilter="0" pivotTables="0"/>
  <mergeCells count="36">
    <mergeCell ref="N151:O151"/>
    <mergeCell ref="P151:Q151"/>
    <mergeCell ref="R151:S151"/>
    <mergeCell ref="T151:U151"/>
    <mergeCell ref="A149:M151"/>
    <mergeCell ref="N149:U149"/>
    <mergeCell ref="N150:O150"/>
    <mergeCell ref="P150:Q150"/>
    <mergeCell ref="R150:S150"/>
    <mergeCell ref="T150:U150"/>
    <mergeCell ref="A148:E148"/>
    <mergeCell ref="F148:G148"/>
    <mergeCell ref="H148:I148"/>
    <mergeCell ref="J148:K148"/>
    <mergeCell ref="L148:M148"/>
    <mergeCell ref="A145:M147"/>
    <mergeCell ref="A111:A113"/>
    <mergeCell ref="B111:Y112"/>
    <mergeCell ref="A77:A79"/>
    <mergeCell ref="B77:Y78"/>
    <mergeCell ref="P147:Q147"/>
    <mergeCell ref="R147:S147"/>
    <mergeCell ref="T147:U147"/>
    <mergeCell ref="N145:U145"/>
    <mergeCell ref="N146:O146"/>
    <mergeCell ref="P146:Q146"/>
    <mergeCell ref="R146:S146"/>
    <mergeCell ref="T146:U146"/>
    <mergeCell ref="N147:O147"/>
    <mergeCell ref="A43:A45"/>
    <mergeCell ref="B43:Y44"/>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4"/>
  <sheetViews>
    <sheetView topLeftCell="A178" zoomScale="70" zoomScaleNormal="70" zoomScaleSheetLayoutView="80" workbookViewId="0">
      <selection activeCell="A210" sqref="A210:XFD211"/>
    </sheetView>
  </sheetViews>
  <sheetFormatPr defaultColWidth="10.5" defaultRowHeight="15" x14ac:dyDescent="0.25"/>
  <cols>
    <col min="1" max="25" width="10.5" style="49"/>
    <col min="26" max="16384" width="10.5" style="42"/>
  </cols>
  <sheetData>
    <row r="1" spans="1:27" ht="3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2024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01.02.2024</v>
      </c>
      <c r="B12" s="36">
        <f>SUMIFS(СВЦЭМ!$D$39:$D$782,СВЦЭМ!$A$39:$A$782,$A12,СВЦЭМ!$B$39:$B$782,B$11)+'СЕТ СН'!$F$11+СВЦЭМ!$D$10+'СЕТ СН'!$F$5-'СЕТ СН'!$F$21</f>
        <v>3573.0502650799999</v>
      </c>
      <c r="C12" s="36">
        <f>SUMIFS(СВЦЭМ!$D$39:$D$782,СВЦЭМ!$A$39:$A$782,$A12,СВЦЭМ!$B$39:$B$782,C$11)+'СЕТ СН'!$F$11+СВЦЭМ!$D$10+'СЕТ СН'!$F$5-'СЕТ СН'!$F$21</f>
        <v>3605.6370535100004</v>
      </c>
      <c r="D12" s="36">
        <f>SUMIFS(СВЦЭМ!$D$39:$D$782,СВЦЭМ!$A$39:$A$782,$A12,СВЦЭМ!$B$39:$B$782,D$11)+'СЕТ СН'!$F$11+СВЦЭМ!$D$10+'СЕТ СН'!$F$5-'СЕТ СН'!$F$21</f>
        <v>3615.5578878200004</v>
      </c>
      <c r="E12" s="36">
        <f>SUMIFS(СВЦЭМ!$D$39:$D$782,СВЦЭМ!$A$39:$A$782,$A12,СВЦЭМ!$B$39:$B$782,E$11)+'СЕТ СН'!$F$11+СВЦЭМ!$D$10+'СЕТ СН'!$F$5-'СЕТ СН'!$F$21</f>
        <v>3627.0827450000002</v>
      </c>
      <c r="F12" s="36">
        <f>SUMIFS(СВЦЭМ!$D$39:$D$782,СВЦЭМ!$A$39:$A$782,$A12,СВЦЭМ!$B$39:$B$782,F$11)+'СЕТ СН'!$F$11+СВЦЭМ!$D$10+'СЕТ СН'!$F$5-'СЕТ СН'!$F$21</f>
        <v>3617.5337052700002</v>
      </c>
      <c r="G12" s="36">
        <f>SUMIFS(СВЦЭМ!$D$39:$D$782,СВЦЭМ!$A$39:$A$782,$A12,СВЦЭМ!$B$39:$B$782,G$11)+'СЕТ СН'!$F$11+СВЦЭМ!$D$10+'СЕТ СН'!$F$5-'СЕТ СН'!$F$21</f>
        <v>3594.1097037200002</v>
      </c>
      <c r="H12" s="36">
        <f>SUMIFS(СВЦЭМ!$D$39:$D$782,СВЦЭМ!$A$39:$A$782,$A12,СВЦЭМ!$B$39:$B$782,H$11)+'СЕТ СН'!$F$11+СВЦЭМ!$D$10+'СЕТ СН'!$F$5-'СЕТ СН'!$F$21</f>
        <v>3527.3972325300001</v>
      </c>
      <c r="I12" s="36">
        <f>SUMIFS(СВЦЭМ!$D$39:$D$782,СВЦЭМ!$A$39:$A$782,$A12,СВЦЭМ!$B$39:$B$782,I$11)+'СЕТ СН'!$F$11+СВЦЭМ!$D$10+'СЕТ СН'!$F$5-'СЕТ СН'!$F$21</f>
        <v>3500.8931923700002</v>
      </c>
      <c r="J12" s="36">
        <f>SUMIFS(СВЦЭМ!$D$39:$D$782,СВЦЭМ!$A$39:$A$782,$A12,СВЦЭМ!$B$39:$B$782,J$11)+'СЕТ СН'!$F$11+СВЦЭМ!$D$10+'СЕТ СН'!$F$5-'СЕТ СН'!$F$21</f>
        <v>3419.4031463700003</v>
      </c>
      <c r="K12" s="36">
        <f>SUMIFS(СВЦЭМ!$D$39:$D$782,СВЦЭМ!$A$39:$A$782,$A12,СВЦЭМ!$B$39:$B$782,K$11)+'СЕТ СН'!$F$11+СВЦЭМ!$D$10+'СЕТ СН'!$F$5-'СЕТ СН'!$F$21</f>
        <v>3382.7771655800002</v>
      </c>
      <c r="L12" s="36">
        <f>SUMIFS(СВЦЭМ!$D$39:$D$782,СВЦЭМ!$A$39:$A$782,$A12,СВЦЭМ!$B$39:$B$782,L$11)+'СЕТ СН'!$F$11+СВЦЭМ!$D$10+'СЕТ СН'!$F$5-'СЕТ СН'!$F$21</f>
        <v>3389.5285555099999</v>
      </c>
      <c r="M12" s="36">
        <f>SUMIFS(СВЦЭМ!$D$39:$D$782,СВЦЭМ!$A$39:$A$782,$A12,СВЦЭМ!$B$39:$B$782,M$11)+'СЕТ СН'!$F$11+СВЦЭМ!$D$10+'СЕТ СН'!$F$5-'СЕТ СН'!$F$21</f>
        <v>3411.86114666</v>
      </c>
      <c r="N12" s="36">
        <f>SUMIFS(СВЦЭМ!$D$39:$D$782,СВЦЭМ!$A$39:$A$782,$A12,СВЦЭМ!$B$39:$B$782,N$11)+'СЕТ СН'!$F$11+СВЦЭМ!$D$10+'СЕТ СН'!$F$5-'СЕТ СН'!$F$21</f>
        <v>3430.7861518099999</v>
      </c>
      <c r="O12" s="36">
        <f>SUMIFS(СВЦЭМ!$D$39:$D$782,СВЦЭМ!$A$39:$A$782,$A12,СВЦЭМ!$B$39:$B$782,O$11)+'СЕТ СН'!$F$11+СВЦЭМ!$D$10+'СЕТ СН'!$F$5-'СЕТ СН'!$F$21</f>
        <v>3446.82990539</v>
      </c>
      <c r="P12" s="36">
        <f>SUMIFS(СВЦЭМ!$D$39:$D$782,СВЦЭМ!$A$39:$A$782,$A12,СВЦЭМ!$B$39:$B$782,P$11)+'СЕТ СН'!$F$11+СВЦЭМ!$D$10+'СЕТ СН'!$F$5-'СЕТ СН'!$F$21</f>
        <v>3465.3603136700003</v>
      </c>
      <c r="Q12" s="36">
        <f>SUMIFS(СВЦЭМ!$D$39:$D$782,СВЦЭМ!$A$39:$A$782,$A12,СВЦЭМ!$B$39:$B$782,Q$11)+'СЕТ СН'!$F$11+СВЦЭМ!$D$10+'СЕТ СН'!$F$5-'СЕТ СН'!$F$21</f>
        <v>3482.3035848400004</v>
      </c>
      <c r="R12" s="36">
        <f>SUMIFS(СВЦЭМ!$D$39:$D$782,СВЦЭМ!$A$39:$A$782,$A12,СВЦЭМ!$B$39:$B$782,R$11)+'СЕТ СН'!$F$11+СВЦЭМ!$D$10+'СЕТ СН'!$F$5-'СЕТ СН'!$F$21</f>
        <v>3480.0519549000001</v>
      </c>
      <c r="S12" s="36">
        <f>SUMIFS(СВЦЭМ!$D$39:$D$782,СВЦЭМ!$A$39:$A$782,$A12,СВЦЭМ!$B$39:$B$782,S$11)+'СЕТ СН'!$F$11+СВЦЭМ!$D$10+'СЕТ СН'!$F$5-'СЕТ СН'!$F$21</f>
        <v>3454.31393226</v>
      </c>
      <c r="T12" s="36">
        <f>SUMIFS(СВЦЭМ!$D$39:$D$782,СВЦЭМ!$A$39:$A$782,$A12,СВЦЭМ!$B$39:$B$782,T$11)+'СЕТ СН'!$F$11+СВЦЭМ!$D$10+'СЕТ СН'!$F$5-'СЕТ СН'!$F$21</f>
        <v>3414.9777548900001</v>
      </c>
      <c r="U12" s="36">
        <f>SUMIFS(СВЦЭМ!$D$39:$D$782,СВЦЭМ!$A$39:$A$782,$A12,СВЦЭМ!$B$39:$B$782,U$11)+'СЕТ СН'!$F$11+СВЦЭМ!$D$10+'СЕТ СН'!$F$5-'СЕТ СН'!$F$21</f>
        <v>3416.80362044</v>
      </c>
      <c r="V12" s="36">
        <f>SUMIFS(СВЦЭМ!$D$39:$D$782,СВЦЭМ!$A$39:$A$782,$A12,СВЦЭМ!$B$39:$B$782,V$11)+'СЕТ СН'!$F$11+СВЦЭМ!$D$10+'СЕТ СН'!$F$5-'СЕТ СН'!$F$21</f>
        <v>3433.4686197199999</v>
      </c>
      <c r="W12" s="36">
        <f>SUMIFS(СВЦЭМ!$D$39:$D$782,СВЦЭМ!$A$39:$A$782,$A12,СВЦЭМ!$B$39:$B$782,W$11)+'СЕТ СН'!$F$11+СВЦЭМ!$D$10+'СЕТ СН'!$F$5-'СЕТ СН'!$F$21</f>
        <v>3450.1469699400004</v>
      </c>
      <c r="X12" s="36">
        <f>SUMIFS(СВЦЭМ!$D$39:$D$782,СВЦЭМ!$A$39:$A$782,$A12,СВЦЭМ!$B$39:$B$782,X$11)+'СЕТ СН'!$F$11+СВЦЭМ!$D$10+'СЕТ СН'!$F$5-'СЕТ СН'!$F$21</f>
        <v>3483.8990183699998</v>
      </c>
      <c r="Y12" s="36">
        <f>SUMIFS(СВЦЭМ!$D$39:$D$782,СВЦЭМ!$A$39:$A$782,$A12,СВЦЭМ!$B$39:$B$782,Y$11)+'СЕТ СН'!$F$11+СВЦЭМ!$D$10+'СЕТ СН'!$F$5-'СЕТ СН'!$F$21</f>
        <v>3511.5046667800002</v>
      </c>
      <c r="AA12" s="45"/>
    </row>
    <row r="13" spans="1:27" ht="15.75" x14ac:dyDescent="0.2">
      <c r="A13" s="35">
        <f>A12+1</f>
        <v>45324</v>
      </c>
      <c r="B13" s="36">
        <f>SUMIFS(СВЦЭМ!$D$39:$D$782,СВЦЭМ!$A$39:$A$782,$A13,СВЦЭМ!$B$39:$B$782,B$11)+'СЕТ СН'!$F$11+СВЦЭМ!$D$10+'СЕТ СН'!$F$5-'СЕТ СН'!$F$21</f>
        <v>3513.7024110700004</v>
      </c>
      <c r="C13" s="36">
        <f>SUMIFS(СВЦЭМ!$D$39:$D$782,СВЦЭМ!$A$39:$A$782,$A13,СВЦЭМ!$B$39:$B$782,C$11)+'СЕТ СН'!$F$11+СВЦЭМ!$D$10+'СЕТ СН'!$F$5-'СЕТ СН'!$F$21</f>
        <v>3533.0602937399999</v>
      </c>
      <c r="D13" s="36">
        <f>SUMIFS(СВЦЭМ!$D$39:$D$782,СВЦЭМ!$A$39:$A$782,$A13,СВЦЭМ!$B$39:$B$782,D$11)+'СЕТ СН'!$F$11+СВЦЭМ!$D$10+'СЕТ СН'!$F$5-'СЕТ СН'!$F$21</f>
        <v>3571.5318067100002</v>
      </c>
      <c r="E13" s="36">
        <f>SUMIFS(СВЦЭМ!$D$39:$D$782,СВЦЭМ!$A$39:$A$782,$A13,СВЦЭМ!$B$39:$B$782,E$11)+'СЕТ СН'!$F$11+СВЦЭМ!$D$10+'СЕТ СН'!$F$5-'СЕТ СН'!$F$21</f>
        <v>3555.8798020200002</v>
      </c>
      <c r="F13" s="36">
        <f>SUMIFS(СВЦЭМ!$D$39:$D$782,СВЦЭМ!$A$39:$A$782,$A13,СВЦЭМ!$B$39:$B$782,F$11)+'СЕТ СН'!$F$11+СВЦЭМ!$D$10+'СЕТ СН'!$F$5-'СЕТ СН'!$F$21</f>
        <v>3549.7844352100001</v>
      </c>
      <c r="G13" s="36">
        <f>SUMIFS(СВЦЭМ!$D$39:$D$782,СВЦЭМ!$A$39:$A$782,$A13,СВЦЭМ!$B$39:$B$782,G$11)+'СЕТ СН'!$F$11+СВЦЭМ!$D$10+'СЕТ СН'!$F$5-'СЕТ СН'!$F$21</f>
        <v>3547.4304537200001</v>
      </c>
      <c r="H13" s="36">
        <f>SUMIFS(СВЦЭМ!$D$39:$D$782,СВЦЭМ!$A$39:$A$782,$A13,СВЦЭМ!$B$39:$B$782,H$11)+'СЕТ СН'!$F$11+СВЦЭМ!$D$10+'СЕТ СН'!$F$5-'СЕТ СН'!$F$21</f>
        <v>3497.9802000999998</v>
      </c>
      <c r="I13" s="36">
        <f>SUMIFS(СВЦЭМ!$D$39:$D$782,СВЦЭМ!$A$39:$A$782,$A13,СВЦЭМ!$B$39:$B$782,I$11)+'СЕТ СН'!$F$11+СВЦЭМ!$D$10+'СЕТ СН'!$F$5-'СЕТ СН'!$F$21</f>
        <v>3460.2252151700004</v>
      </c>
      <c r="J13" s="36">
        <f>SUMIFS(СВЦЭМ!$D$39:$D$782,СВЦЭМ!$A$39:$A$782,$A13,СВЦЭМ!$B$39:$B$782,J$11)+'СЕТ СН'!$F$11+СВЦЭМ!$D$10+'СЕТ СН'!$F$5-'СЕТ СН'!$F$21</f>
        <v>3401.3320857400004</v>
      </c>
      <c r="K13" s="36">
        <f>SUMIFS(СВЦЭМ!$D$39:$D$782,СВЦЭМ!$A$39:$A$782,$A13,СВЦЭМ!$B$39:$B$782,K$11)+'СЕТ СН'!$F$11+СВЦЭМ!$D$10+'СЕТ СН'!$F$5-'СЕТ СН'!$F$21</f>
        <v>3376.2691808099999</v>
      </c>
      <c r="L13" s="36">
        <f>SUMIFS(СВЦЭМ!$D$39:$D$782,СВЦЭМ!$A$39:$A$782,$A13,СВЦЭМ!$B$39:$B$782,L$11)+'СЕТ СН'!$F$11+СВЦЭМ!$D$10+'СЕТ СН'!$F$5-'СЕТ СН'!$F$21</f>
        <v>3369.7614957200003</v>
      </c>
      <c r="M13" s="36">
        <f>SUMIFS(СВЦЭМ!$D$39:$D$782,СВЦЭМ!$A$39:$A$782,$A13,СВЦЭМ!$B$39:$B$782,M$11)+'СЕТ СН'!$F$11+СВЦЭМ!$D$10+'СЕТ СН'!$F$5-'СЕТ СН'!$F$21</f>
        <v>3373.6947756600002</v>
      </c>
      <c r="N13" s="36">
        <f>SUMIFS(СВЦЭМ!$D$39:$D$782,СВЦЭМ!$A$39:$A$782,$A13,СВЦЭМ!$B$39:$B$782,N$11)+'СЕТ СН'!$F$11+СВЦЭМ!$D$10+'СЕТ СН'!$F$5-'СЕТ СН'!$F$21</f>
        <v>3396.6899569500001</v>
      </c>
      <c r="O13" s="36">
        <f>SUMIFS(СВЦЭМ!$D$39:$D$782,СВЦЭМ!$A$39:$A$782,$A13,СВЦЭМ!$B$39:$B$782,O$11)+'СЕТ СН'!$F$11+СВЦЭМ!$D$10+'СЕТ СН'!$F$5-'СЕТ СН'!$F$21</f>
        <v>3407.6331513800001</v>
      </c>
      <c r="P13" s="36">
        <f>SUMIFS(СВЦЭМ!$D$39:$D$782,СВЦЭМ!$A$39:$A$782,$A13,СВЦЭМ!$B$39:$B$782,P$11)+'СЕТ СН'!$F$11+СВЦЭМ!$D$10+'СЕТ СН'!$F$5-'СЕТ СН'!$F$21</f>
        <v>3419.8446378100002</v>
      </c>
      <c r="Q13" s="36">
        <f>SUMIFS(СВЦЭМ!$D$39:$D$782,СВЦЭМ!$A$39:$A$782,$A13,СВЦЭМ!$B$39:$B$782,Q$11)+'СЕТ СН'!$F$11+СВЦЭМ!$D$10+'СЕТ СН'!$F$5-'СЕТ СН'!$F$21</f>
        <v>3440.3401179399998</v>
      </c>
      <c r="R13" s="36">
        <f>SUMIFS(СВЦЭМ!$D$39:$D$782,СВЦЭМ!$A$39:$A$782,$A13,СВЦЭМ!$B$39:$B$782,R$11)+'СЕТ СН'!$F$11+СВЦЭМ!$D$10+'СЕТ СН'!$F$5-'СЕТ СН'!$F$21</f>
        <v>3443.5043302600002</v>
      </c>
      <c r="S13" s="36">
        <f>SUMIFS(СВЦЭМ!$D$39:$D$782,СВЦЭМ!$A$39:$A$782,$A13,СВЦЭМ!$B$39:$B$782,S$11)+'СЕТ СН'!$F$11+СВЦЭМ!$D$10+'СЕТ СН'!$F$5-'СЕТ СН'!$F$21</f>
        <v>3461.90498428</v>
      </c>
      <c r="T13" s="36">
        <f>SUMIFS(СВЦЭМ!$D$39:$D$782,СВЦЭМ!$A$39:$A$782,$A13,СВЦЭМ!$B$39:$B$782,T$11)+'СЕТ СН'!$F$11+СВЦЭМ!$D$10+'СЕТ СН'!$F$5-'СЕТ СН'!$F$21</f>
        <v>3404.0576588499998</v>
      </c>
      <c r="U13" s="36">
        <f>SUMIFS(СВЦЭМ!$D$39:$D$782,СВЦЭМ!$A$39:$A$782,$A13,СВЦЭМ!$B$39:$B$782,U$11)+'СЕТ СН'!$F$11+СВЦЭМ!$D$10+'СЕТ СН'!$F$5-'СЕТ СН'!$F$21</f>
        <v>3408.1246833599998</v>
      </c>
      <c r="V13" s="36">
        <f>SUMIFS(СВЦЭМ!$D$39:$D$782,СВЦЭМ!$A$39:$A$782,$A13,СВЦЭМ!$B$39:$B$782,V$11)+'СЕТ СН'!$F$11+СВЦЭМ!$D$10+'СЕТ СН'!$F$5-'СЕТ СН'!$F$21</f>
        <v>3408.07085985</v>
      </c>
      <c r="W13" s="36">
        <f>SUMIFS(СВЦЭМ!$D$39:$D$782,СВЦЭМ!$A$39:$A$782,$A13,СВЦЭМ!$B$39:$B$782,W$11)+'СЕТ СН'!$F$11+СВЦЭМ!$D$10+'СЕТ СН'!$F$5-'СЕТ СН'!$F$21</f>
        <v>3415.6528056200004</v>
      </c>
      <c r="X13" s="36">
        <f>SUMIFS(СВЦЭМ!$D$39:$D$782,СВЦЭМ!$A$39:$A$782,$A13,СВЦЭМ!$B$39:$B$782,X$11)+'СЕТ СН'!$F$11+СВЦЭМ!$D$10+'СЕТ СН'!$F$5-'СЕТ СН'!$F$21</f>
        <v>3452.6375499800001</v>
      </c>
      <c r="Y13" s="36">
        <f>SUMIFS(СВЦЭМ!$D$39:$D$782,СВЦЭМ!$A$39:$A$782,$A13,СВЦЭМ!$B$39:$B$782,Y$11)+'СЕТ СН'!$F$11+СВЦЭМ!$D$10+'СЕТ СН'!$F$5-'СЕТ СН'!$F$21</f>
        <v>3571.8049351600002</v>
      </c>
    </row>
    <row r="14" spans="1:27" ht="15.75" x14ac:dyDescent="0.2">
      <c r="A14" s="35">
        <f t="shared" ref="A14:A40" si="0">A13+1</f>
        <v>45325</v>
      </c>
      <c r="B14" s="36">
        <f>SUMIFS(СВЦЭМ!$D$39:$D$782,СВЦЭМ!$A$39:$A$782,$A14,СВЦЭМ!$B$39:$B$782,B$11)+'СЕТ СН'!$F$11+СВЦЭМ!$D$10+'СЕТ СН'!$F$5-'СЕТ СН'!$F$21</f>
        <v>3464.2081296200004</v>
      </c>
      <c r="C14" s="36">
        <f>SUMIFS(СВЦЭМ!$D$39:$D$782,СВЦЭМ!$A$39:$A$782,$A14,СВЦЭМ!$B$39:$B$782,C$11)+'СЕТ СН'!$F$11+СВЦЭМ!$D$10+'СЕТ СН'!$F$5-'СЕТ СН'!$F$21</f>
        <v>3467.4744242500001</v>
      </c>
      <c r="D14" s="36">
        <f>SUMIFS(СВЦЭМ!$D$39:$D$782,СВЦЭМ!$A$39:$A$782,$A14,СВЦЭМ!$B$39:$B$782,D$11)+'СЕТ СН'!$F$11+СВЦЭМ!$D$10+'СЕТ СН'!$F$5-'СЕТ СН'!$F$21</f>
        <v>3483.8260598100001</v>
      </c>
      <c r="E14" s="36">
        <f>SUMIFS(СВЦЭМ!$D$39:$D$782,СВЦЭМ!$A$39:$A$782,$A14,СВЦЭМ!$B$39:$B$782,E$11)+'СЕТ СН'!$F$11+СВЦЭМ!$D$10+'СЕТ СН'!$F$5-'СЕТ СН'!$F$21</f>
        <v>3490.15254413</v>
      </c>
      <c r="F14" s="36">
        <f>SUMIFS(СВЦЭМ!$D$39:$D$782,СВЦЭМ!$A$39:$A$782,$A14,СВЦЭМ!$B$39:$B$782,F$11)+'СЕТ СН'!$F$11+СВЦЭМ!$D$10+'СЕТ СН'!$F$5-'СЕТ СН'!$F$21</f>
        <v>3492.2481109600003</v>
      </c>
      <c r="G14" s="36">
        <f>SUMIFS(СВЦЭМ!$D$39:$D$782,СВЦЭМ!$A$39:$A$782,$A14,СВЦЭМ!$B$39:$B$782,G$11)+'СЕТ СН'!$F$11+СВЦЭМ!$D$10+'СЕТ СН'!$F$5-'СЕТ СН'!$F$21</f>
        <v>3480.4558933600001</v>
      </c>
      <c r="H14" s="36">
        <f>SUMIFS(СВЦЭМ!$D$39:$D$782,СВЦЭМ!$A$39:$A$782,$A14,СВЦЭМ!$B$39:$B$782,H$11)+'СЕТ СН'!$F$11+СВЦЭМ!$D$10+'СЕТ СН'!$F$5-'СЕТ СН'!$F$21</f>
        <v>3475.23514707</v>
      </c>
      <c r="I14" s="36">
        <f>SUMIFS(СВЦЭМ!$D$39:$D$782,СВЦЭМ!$A$39:$A$782,$A14,СВЦЭМ!$B$39:$B$782,I$11)+'СЕТ СН'!$F$11+СВЦЭМ!$D$10+'СЕТ СН'!$F$5-'СЕТ СН'!$F$21</f>
        <v>3457.1670927900004</v>
      </c>
      <c r="J14" s="36">
        <f>SUMIFS(СВЦЭМ!$D$39:$D$782,СВЦЭМ!$A$39:$A$782,$A14,СВЦЭМ!$B$39:$B$782,J$11)+'СЕТ СН'!$F$11+СВЦЭМ!$D$10+'СЕТ СН'!$F$5-'СЕТ СН'!$F$21</f>
        <v>3429.1802386999998</v>
      </c>
      <c r="K14" s="36">
        <f>SUMIFS(СВЦЭМ!$D$39:$D$782,СВЦЭМ!$A$39:$A$782,$A14,СВЦЭМ!$B$39:$B$782,K$11)+'СЕТ СН'!$F$11+СВЦЭМ!$D$10+'СЕТ СН'!$F$5-'СЕТ СН'!$F$21</f>
        <v>3370.6135870100002</v>
      </c>
      <c r="L14" s="36">
        <f>SUMIFS(СВЦЭМ!$D$39:$D$782,СВЦЭМ!$A$39:$A$782,$A14,СВЦЭМ!$B$39:$B$782,L$11)+'СЕТ СН'!$F$11+СВЦЭМ!$D$10+'СЕТ СН'!$F$5-'СЕТ СН'!$F$21</f>
        <v>3340.8360953400002</v>
      </c>
      <c r="M14" s="36">
        <f>SUMIFS(СВЦЭМ!$D$39:$D$782,СВЦЭМ!$A$39:$A$782,$A14,СВЦЭМ!$B$39:$B$782,M$11)+'СЕТ СН'!$F$11+СВЦЭМ!$D$10+'СЕТ СН'!$F$5-'СЕТ СН'!$F$21</f>
        <v>3344.7299496000001</v>
      </c>
      <c r="N14" s="36">
        <f>SUMIFS(СВЦЭМ!$D$39:$D$782,СВЦЭМ!$A$39:$A$782,$A14,СВЦЭМ!$B$39:$B$782,N$11)+'СЕТ СН'!$F$11+СВЦЭМ!$D$10+'СЕТ СН'!$F$5-'СЕТ СН'!$F$21</f>
        <v>3368.8117498800002</v>
      </c>
      <c r="O14" s="36">
        <f>SUMIFS(СВЦЭМ!$D$39:$D$782,СВЦЭМ!$A$39:$A$782,$A14,СВЦЭМ!$B$39:$B$782,O$11)+'СЕТ СН'!$F$11+СВЦЭМ!$D$10+'СЕТ СН'!$F$5-'СЕТ СН'!$F$21</f>
        <v>3379.1838772999999</v>
      </c>
      <c r="P14" s="36">
        <f>SUMIFS(СВЦЭМ!$D$39:$D$782,СВЦЭМ!$A$39:$A$782,$A14,СВЦЭМ!$B$39:$B$782,P$11)+'СЕТ СН'!$F$11+СВЦЭМ!$D$10+'СЕТ СН'!$F$5-'СЕТ СН'!$F$21</f>
        <v>3398.1213040800003</v>
      </c>
      <c r="Q14" s="36">
        <f>SUMIFS(СВЦЭМ!$D$39:$D$782,СВЦЭМ!$A$39:$A$782,$A14,СВЦЭМ!$B$39:$B$782,Q$11)+'СЕТ СН'!$F$11+СВЦЭМ!$D$10+'СЕТ СН'!$F$5-'СЕТ СН'!$F$21</f>
        <v>3409.9721590500003</v>
      </c>
      <c r="R14" s="36">
        <f>SUMIFS(СВЦЭМ!$D$39:$D$782,СВЦЭМ!$A$39:$A$782,$A14,СВЦЭМ!$B$39:$B$782,R$11)+'СЕТ СН'!$F$11+СВЦЭМ!$D$10+'СЕТ СН'!$F$5-'СЕТ СН'!$F$21</f>
        <v>3419.3848956500001</v>
      </c>
      <c r="S14" s="36">
        <f>SUMIFS(СВЦЭМ!$D$39:$D$782,СВЦЭМ!$A$39:$A$782,$A14,СВЦЭМ!$B$39:$B$782,S$11)+'СЕТ СН'!$F$11+СВЦЭМ!$D$10+'СЕТ СН'!$F$5-'СЕТ СН'!$F$21</f>
        <v>3398.0238266699998</v>
      </c>
      <c r="T14" s="36">
        <f>SUMIFS(СВЦЭМ!$D$39:$D$782,СВЦЭМ!$A$39:$A$782,$A14,СВЦЭМ!$B$39:$B$782,T$11)+'СЕТ СН'!$F$11+СВЦЭМ!$D$10+'СЕТ СН'!$F$5-'СЕТ СН'!$F$21</f>
        <v>3351.1987445100003</v>
      </c>
      <c r="U14" s="36">
        <f>SUMIFS(СВЦЭМ!$D$39:$D$782,СВЦЭМ!$A$39:$A$782,$A14,СВЦЭМ!$B$39:$B$782,U$11)+'СЕТ СН'!$F$11+СВЦЭМ!$D$10+'СЕТ СН'!$F$5-'СЕТ СН'!$F$21</f>
        <v>3351.1178285200003</v>
      </c>
      <c r="V14" s="36">
        <f>SUMIFS(СВЦЭМ!$D$39:$D$782,СВЦЭМ!$A$39:$A$782,$A14,СВЦЭМ!$B$39:$B$782,V$11)+'СЕТ СН'!$F$11+СВЦЭМ!$D$10+'СЕТ СН'!$F$5-'СЕТ СН'!$F$21</f>
        <v>3366.2531323800004</v>
      </c>
      <c r="W14" s="36">
        <f>SUMIFS(СВЦЭМ!$D$39:$D$782,СВЦЭМ!$A$39:$A$782,$A14,СВЦЭМ!$B$39:$B$782,W$11)+'СЕТ СН'!$F$11+СВЦЭМ!$D$10+'СЕТ СН'!$F$5-'СЕТ СН'!$F$21</f>
        <v>3384.9614745099998</v>
      </c>
      <c r="X14" s="36">
        <f>SUMIFS(СВЦЭМ!$D$39:$D$782,СВЦЭМ!$A$39:$A$782,$A14,СВЦЭМ!$B$39:$B$782,X$11)+'СЕТ СН'!$F$11+СВЦЭМ!$D$10+'СЕТ СН'!$F$5-'СЕТ СН'!$F$21</f>
        <v>3408.0354138500002</v>
      </c>
      <c r="Y14" s="36">
        <f>SUMIFS(СВЦЭМ!$D$39:$D$782,СВЦЭМ!$A$39:$A$782,$A14,СВЦЭМ!$B$39:$B$782,Y$11)+'СЕТ СН'!$F$11+СВЦЭМ!$D$10+'СЕТ СН'!$F$5-'СЕТ СН'!$F$21</f>
        <v>3435.2768998299998</v>
      </c>
    </row>
    <row r="15" spans="1:27" ht="15.75" x14ac:dyDescent="0.2">
      <c r="A15" s="35">
        <f t="shared" si="0"/>
        <v>45326</v>
      </c>
      <c r="B15" s="36">
        <f>SUMIFS(СВЦЭМ!$D$39:$D$782,СВЦЭМ!$A$39:$A$782,$A15,СВЦЭМ!$B$39:$B$782,B$11)+'СЕТ СН'!$F$11+СВЦЭМ!$D$10+'СЕТ СН'!$F$5-'СЕТ СН'!$F$21</f>
        <v>3392.9079602199999</v>
      </c>
      <c r="C15" s="36">
        <f>SUMIFS(СВЦЭМ!$D$39:$D$782,СВЦЭМ!$A$39:$A$782,$A15,СВЦЭМ!$B$39:$B$782,C$11)+'СЕТ СН'!$F$11+СВЦЭМ!$D$10+'СЕТ СН'!$F$5-'СЕТ СН'!$F$21</f>
        <v>3408.7362567500004</v>
      </c>
      <c r="D15" s="36">
        <f>SUMIFS(СВЦЭМ!$D$39:$D$782,СВЦЭМ!$A$39:$A$782,$A15,СВЦЭМ!$B$39:$B$782,D$11)+'СЕТ СН'!$F$11+СВЦЭМ!$D$10+'СЕТ СН'!$F$5-'СЕТ СН'!$F$21</f>
        <v>3424.1286296200001</v>
      </c>
      <c r="E15" s="36">
        <f>SUMIFS(СВЦЭМ!$D$39:$D$782,СВЦЭМ!$A$39:$A$782,$A15,СВЦЭМ!$B$39:$B$782,E$11)+'СЕТ СН'!$F$11+СВЦЭМ!$D$10+'СЕТ СН'!$F$5-'СЕТ СН'!$F$21</f>
        <v>3437.9684601099998</v>
      </c>
      <c r="F15" s="36">
        <f>SUMIFS(СВЦЭМ!$D$39:$D$782,СВЦЭМ!$A$39:$A$782,$A15,СВЦЭМ!$B$39:$B$782,F$11)+'СЕТ СН'!$F$11+СВЦЭМ!$D$10+'СЕТ СН'!$F$5-'СЕТ СН'!$F$21</f>
        <v>3429.7834096000001</v>
      </c>
      <c r="G15" s="36">
        <f>SUMIFS(СВЦЭМ!$D$39:$D$782,СВЦЭМ!$A$39:$A$782,$A15,СВЦЭМ!$B$39:$B$782,G$11)+'СЕТ СН'!$F$11+СВЦЭМ!$D$10+'СЕТ СН'!$F$5-'СЕТ СН'!$F$21</f>
        <v>3420.2801346000001</v>
      </c>
      <c r="H15" s="36">
        <f>SUMIFS(СВЦЭМ!$D$39:$D$782,СВЦЭМ!$A$39:$A$782,$A15,СВЦЭМ!$B$39:$B$782,H$11)+'СЕТ СН'!$F$11+СВЦЭМ!$D$10+'СЕТ СН'!$F$5-'СЕТ СН'!$F$21</f>
        <v>3398.1087631500004</v>
      </c>
      <c r="I15" s="36">
        <f>SUMIFS(СВЦЭМ!$D$39:$D$782,СВЦЭМ!$A$39:$A$782,$A15,СВЦЭМ!$B$39:$B$782,I$11)+'СЕТ СН'!$F$11+СВЦЭМ!$D$10+'СЕТ СН'!$F$5-'СЕТ СН'!$F$21</f>
        <v>3391.3110995000002</v>
      </c>
      <c r="J15" s="36">
        <f>SUMIFS(СВЦЭМ!$D$39:$D$782,СВЦЭМ!$A$39:$A$782,$A15,СВЦЭМ!$B$39:$B$782,J$11)+'СЕТ СН'!$F$11+СВЦЭМ!$D$10+'СЕТ СН'!$F$5-'СЕТ СН'!$F$21</f>
        <v>3381.5875637700001</v>
      </c>
      <c r="K15" s="36">
        <f>SUMIFS(СВЦЭМ!$D$39:$D$782,СВЦЭМ!$A$39:$A$782,$A15,СВЦЭМ!$B$39:$B$782,K$11)+'СЕТ СН'!$F$11+СВЦЭМ!$D$10+'СЕТ СН'!$F$5-'СЕТ СН'!$F$21</f>
        <v>3328.9646088400004</v>
      </c>
      <c r="L15" s="36">
        <f>SUMIFS(СВЦЭМ!$D$39:$D$782,СВЦЭМ!$A$39:$A$782,$A15,СВЦЭМ!$B$39:$B$782,L$11)+'СЕТ СН'!$F$11+СВЦЭМ!$D$10+'СЕТ СН'!$F$5-'СЕТ СН'!$F$21</f>
        <v>3297.2315764499999</v>
      </c>
      <c r="M15" s="36">
        <f>SUMIFS(СВЦЭМ!$D$39:$D$782,СВЦЭМ!$A$39:$A$782,$A15,СВЦЭМ!$B$39:$B$782,M$11)+'СЕТ СН'!$F$11+СВЦЭМ!$D$10+'СЕТ СН'!$F$5-'СЕТ СН'!$F$21</f>
        <v>3305.27006953</v>
      </c>
      <c r="N15" s="36">
        <f>SUMIFS(СВЦЭМ!$D$39:$D$782,СВЦЭМ!$A$39:$A$782,$A15,СВЦЭМ!$B$39:$B$782,N$11)+'СЕТ СН'!$F$11+СВЦЭМ!$D$10+'СЕТ СН'!$F$5-'СЕТ СН'!$F$21</f>
        <v>3313.3534614300002</v>
      </c>
      <c r="O15" s="36">
        <f>SUMIFS(СВЦЭМ!$D$39:$D$782,СВЦЭМ!$A$39:$A$782,$A15,СВЦЭМ!$B$39:$B$782,O$11)+'СЕТ СН'!$F$11+СВЦЭМ!$D$10+'СЕТ СН'!$F$5-'СЕТ СН'!$F$21</f>
        <v>3327.62759744</v>
      </c>
      <c r="P15" s="36">
        <f>SUMIFS(СВЦЭМ!$D$39:$D$782,СВЦЭМ!$A$39:$A$782,$A15,СВЦЭМ!$B$39:$B$782,P$11)+'СЕТ СН'!$F$11+СВЦЭМ!$D$10+'СЕТ СН'!$F$5-'СЕТ СН'!$F$21</f>
        <v>3342.1912502800001</v>
      </c>
      <c r="Q15" s="36">
        <f>SUMIFS(СВЦЭМ!$D$39:$D$782,СВЦЭМ!$A$39:$A$782,$A15,СВЦЭМ!$B$39:$B$782,Q$11)+'СЕТ СН'!$F$11+СВЦЭМ!$D$10+'СЕТ СН'!$F$5-'СЕТ СН'!$F$21</f>
        <v>3364.2135617000004</v>
      </c>
      <c r="R15" s="36">
        <f>SUMIFS(СВЦЭМ!$D$39:$D$782,СВЦЭМ!$A$39:$A$782,$A15,СВЦЭМ!$B$39:$B$782,R$11)+'СЕТ СН'!$F$11+СВЦЭМ!$D$10+'СЕТ СН'!$F$5-'СЕТ СН'!$F$21</f>
        <v>3361.3576873299999</v>
      </c>
      <c r="S15" s="36">
        <f>SUMIFS(СВЦЭМ!$D$39:$D$782,СВЦЭМ!$A$39:$A$782,$A15,СВЦЭМ!$B$39:$B$782,S$11)+'СЕТ СН'!$F$11+СВЦЭМ!$D$10+'СЕТ СН'!$F$5-'СЕТ СН'!$F$21</f>
        <v>3335.31567189</v>
      </c>
      <c r="T15" s="36">
        <f>SUMIFS(СВЦЭМ!$D$39:$D$782,СВЦЭМ!$A$39:$A$782,$A15,СВЦЭМ!$B$39:$B$782,T$11)+'СЕТ СН'!$F$11+СВЦЭМ!$D$10+'СЕТ СН'!$F$5-'СЕТ СН'!$F$21</f>
        <v>3286.94546747</v>
      </c>
      <c r="U15" s="36">
        <f>SUMIFS(СВЦЭМ!$D$39:$D$782,СВЦЭМ!$A$39:$A$782,$A15,СВЦЭМ!$B$39:$B$782,U$11)+'СЕТ СН'!$F$11+СВЦЭМ!$D$10+'СЕТ СН'!$F$5-'СЕТ СН'!$F$21</f>
        <v>3275.2994382900001</v>
      </c>
      <c r="V15" s="36">
        <f>SUMIFS(СВЦЭМ!$D$39:$D$782,СВЦЭМ!$A$39:$A$782,$A15,СВЦЭМ!$B$39:$B$782,V$11)+'СЕТ СН'!$F$11+СВЦЭМ!$D$10+'СЕТ СН'!$F$5-'СЕТ СН'!$F$21</f>
        <v>3293.2675117899998</v>
      </c>
      <c r="W15" s="36">
        <f>SUMIFS(СВЦЭМ!$D$39:$D$782,СВЦЭМ!$A$39:$A$782,$A15,СВЦЭМ!$B$39:$B$782,W$11)+'СЕТ СН'!$F$11+СВЦЭМ!$D$10+'СЕТ СН'!$F$5-'СЕТ СН'!$F$21</f>
        <v>3307.2719800499999</v>
      </c>
      <c r="X15" s="36">
        <f>SUMIFS(СВЦЭМ!$D$39:$D$782,СВЦЭМ!$A$39:$A$782,$A15,СВЦЭМ!$B$39:$B$782,X$11)+'СЕТ СН'!$F$11+СВЦЭМ!$D$10+'СЕТ СН'!$F$5-'СЕТ СН'!$F$21</f>
        <v>3330.0029646100002</v>
      </c>
      <c r="Y15" s="36">
        <f>SUMIFS(СВЦЭМ!$D$39:$D$782,СВЦЭМ!$A$39:$A$782,$A15,СВЦЭМ!$B$39:$B$782,Y$11)+'СЕТ СН'!$F$11+СВЦЭМ!$D$10+'СЕТ СН'!$F$5-'СЕТ СН'!$F$21</f>
        <v>3354.50475744</v>
      </c>
    </row>
    <row r="16" spans="1:27" ht="15.75" x14ac:dyDescent="0.2">
      <c r="A16" s="35">
        <f t="shared" si="0"/>
        <v>45327</v>
      </c>
      <c r="B16" s="36">
        <f>SUMIFS(СВЦЭМ!$D$39:$D$782,СВЦЭМ!$A$39:$A$782,$A16,СВЦЭМ!$B$39:$B$782,B$11)+'СЕТ СН'!$F$11+СВЦЭМ!$D$10+'СЕТ СН'!$F$5-'СЕТ СН'!$F$21</f>
        <v>3448.0955156199998</v>
      </c>
      <c r="C16" s="36">
        <f>SUMIFS(СВЦЭМ!$D$39:$D$782,СВЦЭМ!$A$39:$A$782,$A16,СВЦЭМ!$B$39:$B$782,C$11)+'СЕТ СН'!$F$11+СВЦЭМ!$D$10+'СЕТ СН'!$F$5-'СЕТ СН'!$F$21</f>
        <v>3520.09919756</v>
      </c>
      <c r="D16" s="36">
        <f>SUMIFS(СВЦЭМ!$D$39:$D$782,СВЦЭМ!$A$39:$A$782,$A16,СВЦЭМ!$B$39:$B$782,D$11)+'СЕТ СН'!$F$11+СВЦЭМ!$D$10+'СЕТ СН'!$F$5-'СЕТ СН'!$F$21</f>
        <v>3563.4260787200001</v>
      </c>
      <c r="E16" s="36">
        <f>SUMIFS(СВЦЭМ!$D$39:$D$782,СВЦЭМ!$A$39:$A$782,$A16,СВЦЭМ!$B$39:$B$782,E$11)+'СЕТ СН'!$F$11+СВЦЭМ!$D$10+'СЕТ СН'!$F$5-'СЕТ СН'!$F$21</f>
        <v>3573.0158936400003</v>
      </c>
      <c r="F16" s="36">
        <f>SUMIFS(СВЦЭМ!$D$39:$D$782,СВЦЭМ!$A$39:$A$782,$A16,СВЦЭМ!$B$39:$B$782,F$11)+'СЕТ СН'!$F$11+СВЦЭМ!$D$10+'СЕТ СН'!$F$5-'СЕТ СН'!$F$21</f>
        <v>3560.7229626500002</v>
      </c>
      <c r="G16" s="36">
        <f>SUMIFS(СВЦЭМ!$D$39:$D$782,СВЦЭМ!$A$39:$A$782,$A16,СВЦЭМ!$B$39:$B$782,G$11)+'СЕТ СН'!$F$11+СВЦЭМ!$D$10+'СЕТ СН'!$F$5-'СЕТ СН'!$F$21</f>
        <v>3557.3090803800001</v>
      </c>
      <c r="H16" s="36">
        <f>SUMIFS(СВЦЭМ!$D$39:$D$782,СВЦЭМ!$A$39:$A$782,$A16,СВЦЭМ!$B$39:$B$782,H$11)+'СЕТ СН'!$F$11+СВЦЭМ!$D$10+'СЕТ СН'!$F$5-'СЕТ СН'!$F$21</f>
        <v>3494.80754415</v>
      </c>
      <c r="I16" s="36">
        <f>SUMIFS(СВЦЭМ!$D$39:$D$782,СВЦЭМ!$A$39:$A$782,$A16,СВЦЭМ!$B$39:$B$782,I$11)+'СЕТ СН'!$F$11+СВЦЭМ!$D$10+'СЕТ СН'!$F$5-'СЕТ СН'!$F$21</f>
        <v>3439.6287694299999</v>
      </c>
      <c r="J16" s="36">
        <f>SUMIFS(СВЦЭМ!$D$39:$D$782,СВЦЭМ!$A$39:$A$782,$A16,СВЦЭМ!$B$39:$B$782,J$11)+'СЕТ СН'!$F$11+СВЦЭМ!$D$10+'СЕТ СН'!$F$5-'СЕТ СН'!$F$21</f>
        <v>3398.5405584500004</v>
      </c>
      <c r="K16" s="36">
        <f>SUMIFS(СВЦЭМ!$D$39:$D$782,СВЦЭМ!$A$39:$A$782,$A16,СВЦЭМ!$B$39:$B$782,K$11)+'СЕТ СН'!$F$11+СВЦЭМ!$D$10+'СЕТ СН'!$F$5-'СЕТ СН'!$F$21</f>
        <v>3374.9572455900002</v>
      </c>
      <c r="L16" s="36">
        <f>SUMIFS(СВЦЭМ!$D$39:$D$782,СВЦЭМ!$A$39:$A$782,$A16,СВЦЭМ!$B$39:$B$782,L$11)+'СЕТ СН'!$F$11+СВЦЭМ!$D$10+'СЕТ СН'!$F$5-'СЕТ СН'!$F$21</f>
        <v>3368.2209063999999</v>
      </c>
      <c r="M16" s="36">
        <f>SUMIFS(СВЦЭМ!$D$39:$D$782,СВЦЭМ!$A$39:$A$782,$A16,СВЦЭМ!$B$39:$B$782,M$11)+'СЕТ СН'!$F$11+СВЦЭМ!$D$10+'СЕТ СН'!$F$5-'СЕТ СН'!$F$21</f>
        <v>3391.9523064200002</v>
      </c>
      <c r="N16" s="36">
        <f>SUMIFS(СВЦЭМ!$D$39:$D$782,СВЦЭМ!$A$39:$A$782,$A16,СВЦЭМ!$B$39:$B$782,N$11)+'СЕТ СН'!$F$11+СВЦЭМ!$D$10+'СЕТ СН'!$F$5-'СЕТ СН'!$F$21</f>
        <v>3405.9690398500002</v>
      </c>
      <c r="O16" s="36">
        <f>SUMIFS(СВЦЭМ!$D$39:$D$782,СВЦЭМ!$A$39:$A$782,$A16,СВЦЭМ!$B$39:$B$782,O$11)+'СЕТ СН'!$F$11+СВЦЭМ!$D$10+'СЕТ СН'!$F$5-'СЕТ СН'!$F$21</f>
        <v>3415.9092835299998</v>
      </c>
      <c r="P16" s="36">
        <f>SUMIFS(СВЦЭМ!$D$39:$D$782,СВЦЭМ!$A$39:$A$782,$A16,СВЦЭМ!$B$39:$B$782,P$11)+'СЕТ СН'!$F$11+СВЦЭМ!$D$10+'СЕТ СН'!$F$5-'СЕТ СН'!$F$21</f>
        <v>3430.78595898</v>
      </c>
      <c r="Q16" s="36">
        <f>SUMIFS(СВЦЭМ!$D$39:$D$782,СВЦЭМ!$A$39:$A$782,$A16,СВЦЭМ!$B$39:$B$782,Q$11)+'СЕТ СН'!$F$11+СВЦЭМ!$D$10+'СЕТ СН'!$F$5-'СЕТ СН'!$F$21</f>
        <v>3444.1282206000001</v>
      </c>
      <c r="R16" s="36">
        <f>SUMIFS(СВЦЭМ!$D$39:$D$782,СВЦЭМ!$A$39:$A$782,$A16,СВЦЭМ!$B$39:$B$782,R$11)+'СЕТ СН'!$F$11+СВЦЭМ!$D$10+'СЕТ СН'!$F$5-'СЕТ СН'!$F$21</f>
        <v>3447.8261779700001</v>
      </c>
      <c r="S16" s="36">
        <f>SUMIFS(СВЦЭМ!$D$39:$D$782,СВЦЭМ!$A$39:$A$782,$A16,СВЦЭМ!$B$39:$B$782,S$11)+'СЕТ СН'!$F$11+СВЦЭМ!$D$10+'СЕТ СН'!$F$5-'СЕТ СН'!$F$21</f>
        <v>3433.8693006499998</v>
      </c>
      <c r="T16" s="36">
        <f>SUMIFS(СВЦЭМ!$D$39:$D$782,СВЦЭМ!$A$39:$A$782,$A16,СВЦЭМ!$B$39:$B$782,T$11)+'СЕТ СН'!$F$11+СВЦЭМ!$D$10+'СЕТ СН'!$F$5-'СЕТ СН'!$F$21</f>
        <v>3385.3871981100001</v>
      </c>
      <c r="U16" s="36">
        <f>SUMIFS(СВЦЭМ!$D$39:$D$782,СВЦЭМ!$A$39:$A$782,$A16,СВЦЭМ!$B$39:$B$782,U$11)+'СЕТ СН'!$F$11+СВЦЭМ!$D$10+'СЕТ СН'!$F$5-'СЕТ СН'!$F$21</f>
        <v>3372.3950250300004</v>
      </c>
      <c r="V16" s="36">
        <f>SUMIFS(СВЦЭМ!$D$39:$D$782,СВЦЭМ!$A$39:$A$782,$A16,СВЦЭМ!$B$39:$B$782,V$11)+'СЕТ СН'!$F$11+СВЦЭМ!$D$10+'СЕТ СН'!$F$5-'СЕТ СН'!$F$21</f>
        <v>3392.6993527100003</v>
      </c>
      <c r="W16" s="36">
        <f>SUMIFS(СВЦЭМ!$D$39:$D$782,СВЦЭМ!$A$39:$A$782,$A16,СВЦЭМ!$B$39:$B$782,W$11)+'СЕТ СН'!$F$11+СВЦЭМ!$D$10+'СЕТ СН'!$F$5-'СЕТ СН'!$F$21</f>
        <v>3416.3259216200004</v>
      </c>
      <c r="X16" s="36">
        <f>SUMIFS(СВЦЭМ!$D$39:$D$782,СВЦЭМ!$A$39:$A$782,$A16,СВЦЭМ!$B$39:$B$782,X$11)+'СЕТ СН'!$F$11+СВЦЭМ!$D$10+'СЕТ СН'!$F$5-'СЕТ СН'!$F$21</f>
        <v>3448.6309583500001</v>
      </c>
      <c r="Y16" s="36">
        <f>SUMIFS(СВЦЭМ!$D$39:$D$782,СВЦЭМ!$A$39:$A$782,$A16,СВЦЭМ!$B$39:$B$782,Y$11)+'СЕТ СН'!$F$11+СВЦЭМ!$D$10+'СЕТ СН'!$F$5-'СЕТ СН'!$F$21</f>
        <v>3474.4101836700002</v>
      </c>
    </row>
    <row r="17" spans="1:25" ht="15.75" x14ac:dyDescent="0.2">
      <c r="A17" s="35">
        <f t="shared" si="0"/>
        <v>45328</v>
      </c>
      <c r="B17" s="36">
        <f>SUMIFS(СВЦЭМ!$D$39:$D$782,СВЦЭМ!$A$39:$A$782,$A17,СВЦЭМ!$B$39:$B$782,B$11)+'СЕТ СН'!$F$11+СВЦЭМ!$D$10+'СЕТ СН'!$F$5-'СЕТ СН'!$F$21</f>
        <v>3547.7765809100001</v>
      </c>
      <c r="C17" s="36">
        <f>SUMIFS(СВЦЭМ!$D$39:$D$782,СВЦЭМ!$A$39:$A$782,$A17,СВЦЭМ!$B$39:$B$782,C$11)+'СЕТ СН'!$F$11+СВЦЭМ!$D$10+'СЕТ СН'!$F$5-'СЕТ СН'!$F$21</f>
        <v>3597.1527181199999</v>
      </c>
      <c r="D17" s="36">
        <f>SUMIFS(СВЦЭМ!$D$39:$D$782,СВЦЭМ!$A$39:$A$782,$A17,СВЦЭМ!$B$39:$B$782,D$11)+'СЕТ СН'!$F$11+СВЦЭМ!$D$10+'СЕТ СН'!$F$5-'СЕТ СН'!$F$21</f>
        <v>3665.0860576900004</v>
      </c>
      <c r="E17" s="36">
        <f>SUMIFS(СВЦЭМ!$D$39:$D$782,СВЦЭМ!$A$39:$A$782,$A17,СВЦЭМ!$B$39:$B$782,E$11)+'СЕТ СН'!$F$11+СВЦЭМ!$D$10+'СЕТ СН'!$F$5-'СЕТ СН'!$F$21</f>
        <v>3718.0557565700001</v>
      </c>
      <c r="F17" s="36">
        <f>SUMIFS(СВЦЭМ!$D$39:$D$782,СВЦЭМ!$A$39:$A$782,$A17,СВЦЭМ!$B$39:$B$782,F$11)+'СЕТ СН'!$F$11+СВЦЭМ!$D$10+'СЕТ СН'!$F$5-'СЕТ СН'!$F$21</f>
        <v>3722.9071251</v>
      </c>
      <c r="G17" s="36">
        <f>SUMIFS(СВЦЭМ!$D$39:$D$782,СВЦЭМ!$A$39:$A$782,$A17,СВЦЭМ!$B$39:$B$782,G$11)+'СЕТ СН'!$F$11+СВЦЭМ!$D$10+'СЕТ СН'!$F$5-'СЕТ СН'!$F$21</f>
        <v>3718.29937169</v>
      </c>
      <c r="H17" s="36">
        <f>SUMIFS(СВЦЭМ!$D$39:$D$782,СВЦЭМ!$A$39:$A$782,$A17,СВЦЭМ!$B$39:$B$782,H$11)+'СЕТ СН'!$F$11+СВЦЭМ!$D$10+'СЕТ СН'!$F$5-'СЕТ СН'!$F$21</f>
        <v>3652.7488613900005</v>
      </c>
      <c r="I17" s="36">
        <f>SUMIFS(СВЦЭМ!$D$39:$D$782,СВЦЭМ!$A$39:$A$782,$A17,СВЦЭМ!$B$39:$B$782,I$11)+'СЕТ СН'!$F$11+СВЦЭМ!$D$10+'СЕТ СН'!$F$5-'СЕТ СН'!$F$21</f>
        <v>3602.6734575400001</v>
      </c>
      <c r="J17" s="36">
        <f>SUMIFS(СВЦЭМ!$D$39:$D$782,СВЦЭМ!$A$39:$A$782,$A17,СВЦЭМ!$B$39:$B$782,J$11)+'СЕТ СН'!$F$11+СВЦЭМ!$D$10+'СЕТ СН'!$F$5-'СЕТ СН'!$F$21</f>
        <v>3579.7660927799998</v>
      </c>
      <c r="K17" s="36">
        <f>SUMIFS(СВЦЭМ!$D$39:$D$782,СВЦЭМ!$A$39:$A$782,$A17,СВЦЭМ!$B$39:$B$782,K$11)+'СЕТ СН'!$F$11+СВЦЭМ!$D$10+'СЕТ СН'!$F$5-'СЕТ СН'!$F$21</f>
        <v>3554.9079236500002</v>
      </c>
      <c r="L17" s="36">
        <f>SUMIFS(СВЦЭМ!$D$39:$D$782,СВЦЭМ!$A$39:$A$782,$A17,СВЦЭМ!$B$39:$B$782,L$11)+'СЕТ СН'!$F$11+СВЦЭМ!$D$10+'СЕТ СН'!$F$5-'СЕТ СН'!$F$21</f>
        <v>3550.6463718499999</v>
      </c>
      <c r="M17" s="36">
        <f>SUMIFS(СВЦЭМ!$D$39:$D$782,СВЦЭМ!$A$39:$A$782,$A17,СВЦЭМ!$B$39:$B$782,M$11)+'СЕТ СН'!$F$11+СВЦЭМ!$D$10+'СЕТ СН'!$F$5-'СЕТ СН'!$F$21</f>
        <v>3572.6281482900004</v>
      </c>
      <c r="N17" s="36">
        <f>SUMIFS(СВЦЭМ!$D$39:$D$782,СВЦЭМ!$A$39:$A$782,$A17,СВЦЭМ!$B$39:$B$782,N$11)+'СЕТ СН'!$F$11+СВЦЭМ!$D$10+'СЕТ СН'!$F$5-'СЕТ СН'!$F$21</f>
        <v>3583.8884567100004</v>
      </c>
      <c r="O17" s="36">
        <f>SUMIFS(СВЦЭМ!$D$39:$D$782,СВЦЭМ!$A$39:$A$782,$A17,СВЦЭМ!$B$39:$B$782,O$11)+'СЕТ СН'!$F$11+СВЦЭМ!$D$10+'СЕТ СН'!$F$5-'СЕТ СН'!$F$21</f>
        <v>3585.6248136200002</v>
      </c>
      <c r="P17" s="36">
        <f>SUMIFS(СВЦЭМ!$D$39:$D$782,СВЦЭМ!$A$39:$A$782,$A17,СВЦЭМ!$B$39:$B$782,P$11)+'СЕТ СН'!$F$11+СВЦЭМ!$D$10+'СЕТ СН'!$F$5-'СЕТ СН'!$F$21</f>
        <v>3600.0168663600002</v>
      </c>
      <c r="Q17" s="36">
        <f>SUMIFS(СВЦЭМ!$D$39:$D$782,СВЦЭМ!$A$39:$A$782,$A17,СВЦЭМ!$B$39:$B$782,Q$11)+'СЕТ СН'!$F$11+СВЦЭМ!$D$10+'СЕТ СН'!$F$5-'СЕТ СН'!$F$21</f>
        <v>3616.3348374300003</v>
      </c>
      <c r="R17" s="36">
        <f>SUMIFS(СВЦЭМ!$D$39:$D$782,СВЦЭМ!$A$39:$A$782,$A17,СВЦЭМ!$B$39:$B$782,R$11)+'СЕТ СН'!$F$11+СВЦЭМ!$D$10+'СЕТ СН'!$F$5-'СЕТ СН'!$F$21</f>
        <v>3620.0775948</v>
      </c>
      <c r="S17" s="36">
        <f>SUMIFS(СВЦЭМ!$D$39:$D$782,СВЦЭМ!$A$39:$A$782,$A17,СВЦЭМ!$B$39:$B$782,S$11)+'СЕТ СН'!$F$11+СВЦЭМ!$D$10+'СЕТ СН'!$F$5-'СЕТ СН'!$F$21</f>
        <v>3605.4954751300002</v>
      </c>
      <c r="T17" s="36">
        <f>SUMIFS(СВЦЭМ!$D$39:$D$782,СВЦЭМ!$A$39:$A$782,$A17,СВЦЭМ!$B$39:$B$782,T$11)+'СЕТ СН'!$F$11+СВЦЭМ!$D$10+'СЕТ СН'!$F$5-'СЕТ СН'!$F$21</f>
        <v>3555.9407411700004</v>
      </c>
      <c r="U17" s="36">
        <f>SUMIFS(СВЦЭМ!$D$39:$D$782,СВЦЭМ!$A$39:$A$782,$A17,СВЦЭМ!$B$39:$B$782,U$11)+'СЕТ СН'!$F$11+СВЦЭМ!$D$10+'СЕТ СН'!$F$5-'СЕТ СН'!$F$21</f>
        <v>3561.9624905400001</v>
      </c>
      <c r="V17" s="36">
        <f>SUMIFS(СВЦЭМ!$D$39:$D$782,СВЦЭМ!$A$39:$A$782,$A17,СВЦЭМ!$B$39:$B$782,V$11)+'СЕТ СН'!$F$11+СВЦЭМ!$D$10+'СЕТ СН'!$F$5-'СЕТ СН'!$F$21</f>
        <v>3576.36169247</v>
      </c>
      <c r="W17" s="36">
        <f>SUMIFS(СВЦЭМ!$D$39:$D$782,СВЦЭМ!$A$39:$A$782,$A17,СВЦЭМ!$B$39:$B$782,W$11)+'СЕТ СН'!$F$11+СВЦЭМ!$D$10+'СЕТ СН'!$F$5-'СЕТ СН'!$F$21</f>
        <v>3595.0386474300003</v>
      </c>
      <c r="X17" s="36">
        <f>SUMIFS(СВЦЭМ!$D$39:$D$782,СВЦЭМ!$A$39:$A$782,$A17,СВЦЭМ!$B$39:$B$782,X$11)+'СЕТ СН'!$F$11+СВЦЭМ!$D$10+'СЕТ СН'!$F$5-'СЕТ СН'!$F$21</f>
        <v>3632.9717948900002</v>
      </c>
      <c r="Y17" s="36">
        <f>SUMIFS(СВЦЭМ!$D$39:$D$782,СВЦЭМ!$A$39:$A$782,$A17,СВЦЭМ!$B$39:$B$782,Y$11)+'СЕТ СН'!$F$11+СВЦЭМ!$D$10+'СЕТ СН'!$F$5-'СЕТ СН'!$F$21</f>
        <v>3653.8818849200002</v>
      </c>
    </row>
    <row r="18" spans="1:25" ht="15.75" x14ac:dyDescent="0.2">
      <c r="A18" s="35">
        <f t="shared" si="0"/>
        <v>45329</v>
      </c>
      <c r="B18" s="36">
        <f>SUMIFS(СВЦЭМ!$D$39:$D$782,СВЦЭМ!$A$39:$A$782,$A18,СВЦЭМ!$B$39:$B$782,B$11)+'СЕТ СН'!$F$11+СВЦЭМ!$D$10+'СЕТ СН'!$F$5-'СЕТ СН'!$F$21</f>
        <v>3678.6260905700001</v>
      </c>
      <c r="C18" s="36">
        <f>SUMIFS(СВЦЭМ!$D$39:$D$782,СВЦЭМ!$A$39:$A$782,$A18,СВЦЭМ!$B$39:$B$782,C$11)+'СЕТ СН'!$F$11+СВЦЭМ!$D$10+'СЕТ СН'!$F$5-'СЕТ СН'!$F$21</f>
        <v>3734.6442039600001</v>
      </c>
      <c r="D18" s="36">
        <f>SUMIFS(СВЦЭМ!$D$39:$D$782,СВЦЭМ!$A$39:$A$782,$A18,СВЦЭМ!$B$39:$B$782,D$11)+'СЕТ СН'!$F$11+СВЦЭМ!$D$10+'СЕТ СН'!$F$5-'СЕТ СН'!$F$21</f>
        <v>3779.1358068700001</v>
      </c>
      <c r="E18" s="36">
        <f>SUMIFS(СВЦЭМ!$D$39:$D$782,СВЦЭМ!$A$39:$A$782,$A18,СВЦЭМ!$B$39:$B$782,E$11)+'СЕТ СН'!$F$11+СВЦЭМ!$D$10+'СЕТ СН'!$F$5-'СЕТ СН'!$F$21</f>
        <v>3815.2319382100004</v>
      </c>
      <c r="F18" s="36">
        <f>SUMIFS(СВЦЭМ!$D$39:$D$782,СВЦЭМ!$A$39:$A$782,$A18,СВЦЭМ!$B$39:$B$782,F$11)+'СЕТ СН'!$F$11+СВЦЭМ!$D$10+'СЕТ СН'!$F$5-'СЕТ СН'!$F$21</f>
        <v>3799.26180097</v>
      </c>
      <c r="G18" s="36">
        <f>SUMIFS(СВЦЭМ!$D$39:$D$782,СВЦЭМ!$A$39:$A$782,$A18,СВЦЭМ!$B$39:$B$782,G$11)+'СЕТ СН'!$F$11+СВЦЭМ!$D$10+'СЕТ СН'!$F$5-'СЕТ СН'!$F$21</f>
        <v>3776.4765809</v>
      </c>
      <c r="H18" s="36">
        <f>SUMIFS(СВЦЭМ!$D$39:$D$782,СВЦЭМ!$A$39:$A$782,$A18,СВЦЭМ!$B$39:$B$782,H$11)+'СЕТ СН'!$F$11+СВЦЭМ!$D$10+'СЕТ СН'!$F$5-'СЕТ СН'!$F$21</f>
        <v>3728.5010605400003</v>
      </c>
      <c r="I18" s="36">
        <f>SUMIFS(СВЦЭМ!$D$39:$D$782,СВЦЭМ!$A$39:$A$782,$A18,СВЦЭМ!$B$39:$B$782,I$11)+'СЕТ СН'!$F$11+СВЦЭМ!$D$10+'СЕТ СН'!$F$5-'СЕТ СН'!$F$21</f>
        <v>3679.0721880900001</v>
      </c>
      <c r="J18" s="36">
        <f>SUMIFS(СВЦЭМ!$D$39:$D$782,СВЦЭМ!$A$39:$A$782,$A18,СВЦЭМ!$B$39:$B$782,J$11)+'СЕТ СН'!$F$11+СВЦЭМ!$D$10+'СЕТ СН'!$F$5-'СЕТ СН'!$F$21</f>
        <v>3633.89573002</v>
      </c>
      <c r="K18" s="36">
        <f>SUMIFS(СВЦЭМ!$D$39:$D$782,СВЦЭМ!$A$39:$A$782,$A18,СВЦЭМ!$B$39:$B$782,K$11)+'СЕТ СН'!$F$11+СВЦЭМ!$D$10+'СЕТ СН'!$F$5-'СЕТ СН'!$F$21</f>
        <v>3600.3732842899999</v>
      </c>
      <c r="L18" s="36">
        <f>SUMIFS(СВЦЭМ!$D$39:$D$782,СВЦЭМ!$A$39:$A$782,$A18,СВЦЭМ!$B$39:$B$782,L$11)+'СЕТ СН'!$F$11+СВЦЭМ!$D$10+'СЕТ СН'!$F$5-'СЕТ СН'!$F$21</f>
        <v>3590.01423234</v>
      </c>
      <c r="M18" s="36">
        <f>SUMIFS(СВЦЭМ!$D$39:$D$782,СВЦЭМ!$A$39:$A$782,$A18,СВЦЭМ!$B$39:$B$782,M$11)+'СЕТ СН'!$F$11+СВЦЭМ!$D$10+'СЕТ СН'!$F$5-'СЕТ СН'!$F$21</f>
        <v>3627.3320398100004</v>
      </c>
      <c r="N18" s="36">
        <f>SUMIFS(СВЦЭМ!$D$39:$D$782,СВЦЭМ!$A$39:$A$782,$A18,СВЦЭМ!$B$39:$B$782,N$11)+'СЕТ СН'!$F$11+СВЦЭМ!$D$10+'СЕТ СН'!$F$5-'СЕТ СН'!$F$21</f>
        <v>3646.42463133</v>
      </c>
      <c r="O18" s="36">
        <f>SUMIFS(СВЦЭМ!$D$39:$D$782,СВЦЭМ!$A$39:$A$782,$A18,СВЦЭМ!$B$39:$B$782,O$11)+'СЕТ СН'!$F$11+СВЦЭМ!$D$10+'СЕТ СН'!$F$5-'СЕТ СН'!$F$21</f>
        <v>3661.77786492</v>
      </c>
      <c r="P18" s="36">
        <f>SUMIFS(СВЦЭМ!$D$39:$D$782,СВЦЭМ!$A$39:$A$782,$A18,СВЦЭМ!$B$39:$B$782,P$11)+'СЕТ СН'!$F$11+СВЦЭМ!$D$10+'СЕТ СН'!$F$5-'СЕТ СН'!$F$21</f>
        <v>3684.9691621100001</v>
      </c>
      <c r="Q18" s="36">
        <f>SUMIFS(СВЦЭМ!$D$39:$D$782,СВЦЭМ!$A$39:$A$782,$A18,СВЦЭМ!$B$39:$B$782,Q$11)+'СЕТ СН'!$F$11+СВЦЭМ!$D$10+'СЕТ СН'!$F$5-'СЕТ СН'!$F$21</f>
        <v>3703.7247249400002</v>
      </c>
      <c r="R18" s="36">
        <f>SUMIFS(СВЦЭМ!$D$39:$D$782,СВЦЭМ!$A$39:$A$782,$A18,СВЦЭМ!$B$39:$B$782,R$11)+'СЕТ СН'!$F$11+СВЦЭМ!$D$10+'СЕТ СН'!$F$5-'СЕТ СН'!$F$21</f>
        <v>3718.0617246600004</v>
      </c>
      <c r="S18" s="36">
        <f>SUMIFS(СВЦЭМ!$D$39:$D$782,СВЦЭМ!$A$39:$A$782,$A18,СВЦЭМ!$B$39:$B$782,S$11)+'СЕТ СН'!$F$11+СВЦЭМ!$D$10+'СЕТ СН'!$F$5-'СЕТ СН'!$F$21</f>
        <v>3702.9816162200004</v>
      </c>
      <c r="T18" s="36">
        <f>SUMIFS(СВЦЭМ!$D$39:$D$782,СВЦЭМ!$A$39:$A$782,$A18,СВЦЭМ!$B$39:$B$782,T$11)+'СЕТ СН'!$F$11+СВЦЭМ!$D$10+'СЕТ СН'!$F$5-'СЕТ СН'!$F$21</f>
        <v>3656.3439803700003</v>
      </c>
      <c r="U18" s="36">
        <f>SUMIFS(СВЦЭМ!$D$39:$D$782,СВЦЭМ!$A$39:$A$782,$A18,СВЦЭМ!$B$39:$B$782,U$11)+'СЕТ СН'!$F$11+СВЦЭМ!$D$10+'СЕТ СН'!$F$5-'СЕТ СН'!$F$21</f>
        <v>3644.68874314</v>
      </c>
      <c r="V18" s="36">
        <f>SUMIFS(СВЦЭМ!$D$39:$D$782,СВЦЭМ!$A$39:$A$782,$A18,СВЦЭМ!$B$39:$B$782,V$11)+'СЕТ СН'!$F$11+СВЦЭМ!$D$10+'СЕТ СН'!$F$5-'СЕТ СН'!$F$21</f>
        <v>3651.6178120000004</v>
      </c>
      <c r="W18" s="36">
        <f>SUMIFS(СВЦЭМ!$D$39:$D$782,СВЦЭМ!$A$39:$A$782,$A18,СВЦЭМ!$B$39:$B$782,W$11)+'СЕТ СН'!$F$11+СВЦЭМ!$D$10+'СЕТ СН'!$F$5-'СЕТ СН'!$F$21</f>
        <v>3670.6453481300005</v>
      </c>
      <c r="X18" s="36">
        <f>SUMIFS(СВЦЭМ!$D$39:$D$782,СВЦЭМ!$A$39:$A$782,$A18,СВЦЭМ!$B$39:$B$782,X$11)+'СЕТ СН'!$F$11+СВЦЭМ!$D$10+'СЕТ СН'!$F$5-'СЕТ СН'!$F$21</f>
        <v>3700.6151594000003</v>
      </c>
      <c r="Y18" s="36">
        <f>SUMIFS(СВЦЭМ!$D$39:$D$782,СВЦЭМ!$A$39:$A$782,$A18,СВЦЭМ!$B$39:$B$782,Y$11)+'СЕТ СН'!$F$11+СВЦЭМ!$D$10+'СЕТ СН'!$F$5-'СЕТ СН'!$F$21</f>
        <v>3717.8139084600002</v>
      </c>
    </row>
    <row r="19" spans="1:25" ht="15.75" x14ac:dyDescent="0.2">
      <c r="A19" s="35">
        <f t="shared" si="0"/>
        <v>45330</v>
      </c>
      <c r="B19" s="36">
        <f>SUMIFS(СВЦЭМ!$D$39:$D$782,СВЦЭМ!$A$39:$A$782,$A19,СВЦЭМ!$B$39:$B$782,B$11)+'СЕТ СН'!$F$11+СВЦЭМ!$D$10+'СЕТ СН'!$F$5-'СЕТ СН'!$F$21</f>
        <v>3780.65541841</v>
      </c>
      <c r="C19" s="36">
        <f>SUMIFS(СВЦЭМ!$D$39:$D$782,СВЦЭМ!$A$39:$A$782,$A19,СВЦЭМ!$B$39:$B$782,C$11)+'СЕТ СН'!$F$11+СВЦЭМ!$D$10+'СЕТ СН'!$F$5-'СЕТ СН'!$F$21</f>
        <v>3816.7333272800006</v>
      </c>
      <c r="D19" s="36">
        <f>SUMIFS(СВЦЭМ!$D$39:$D$782,СВЦЭМ!$A$39:$A$782,$A19,СВЦЭМ!$B$39:$B$782,D$11)+'СЕТ СН'!$F$11+СВЦЭМ!$D$10+'СЕТ СН'!$F$5-'СЕТ СН'!$F$21</f>
        <v>3779.3195913</v>
      </c>
      <c r="E19" s="36">
        <f>SUMIFS(СВЦЭМ!$D$39:$D$782,СВЦЭМ!$A$39:$A$782,$A19,СВЦЭМ!$B$39:$B$782,E$11)+'СЕТ СН'!$F$11+СВЦЭМ!$D$10+'СЕТ СН'!$F$5-'СЕТ СН'!$F$21</f>
        <v>3786.9854561900001</v>
      </c>
      <c r="F19" s="36">
        <f>SUMIFS(СВЦЭМ!$D$39:$D$782,СВЦЭМ!$A$39:$A$782,$A19,СВЦЭМ!$B$39:$B$782,F$11)+'СЕТ СН'!$F$11+СВЦЭМ!$D$10+'СЕТ СН'!$F$5-'СЕТ СН'!$F$21</f>
        <v>3757.4167209100001</v>
      </c>
      <c r="G19" s="36">
        <f>SUMIFS(СВЦЭМ!$D$39:$D$782,СВЦЭМ!$A$39:$A$782,$A19,СВЦЭМ!$B$39:$B$782,G$11)+'СЕТ СН'!$F$11+СВЦЭМ!$D$10+'СЕТ СН'!$F$5-'СЕТ СН'!$F$21</f>
        <v>3743.0176258800002</v>
      </c>
      <c r="H19" s="36">
        <f>SUMIFS(СВЦЭМ!$D$39:$D$782,СВЦЭМ!$A$39:$A$782,$A19,СВЦЭМ!$B$39:$B$782,H$11)+'СЕТ СН'!$F$11+СВЦЭМ!$D$10+'СЕТ СН'!$F$5-'СЕТ СН'!$F$21</f>
        <v>3711.0200168299998</v>
      </c>
      <c r="I19" s="36">
        <f>SUMIFS(СВЦЭМ!$D$39:$D$782,СВЦЭМ!$A$39:$A$782,$A19,СВЦЭМ!$B$39:$B$782,I$11)+'СЕТ СН'!$F$11+СВЦЭМ!$D$10+'СЕТ СН'!$F$5-'СЕТ СН'!$F$21</f>
        <v>3634.4051841500004</v>
      </c>
      <c r="J19" s="36">
        <f>SUMIFS(СВЦЭМ!$D$39:$D$782,СВЦЭМ!$A$39:$A$782,$A19,СВЦЭМ!$B$39:$B$782,J$11)+'СЕТ СН'!$F$11+СВЦЭМ!$D$10+'СЕТ СН'!$F$5-'СЕТ СН'!$F$21</f>
        <v>3624.2845982700001</v>
      </c>
      <c r="K19" s="36">
        <f>SUMIFS(СВЦЭМ!$D$39:$D$782,СВЦЭМ!$A$39:$A$782,$A19,СВЦЭМ!$B$39:$B$782,K$11)+'СЕТ СН'!$F$11+СВЦЭМ!$D$10+'СЕТ СН'!$F$5-'СЕТ СН'!$F$21</f>
        <v>3594.7416990500001</v>
      </c>
      <c r="L19" s="36">
        <f>SUMIFS(СВЦЭМ!$D$39:$D$782,СВЦЭМ!$A$39:$A$782,$A19,СВЦЭМ!$B$39:$B$782,L$11)+'СЕТ СН'!$F$11+СВЦЭМ!$D$10+'СЕТ СН'!$F$5-'СЕТ СН'!$F$21</f>
        <v>3602.0952878600001</v>
      </c>
      <c r="M19" s="36">
        <f>SUMIFS(СВЦЭМ!$D$39:$D$782,СВЦЭМ!$A$39:$A$782,$A19,СВЦЭМ!$B$39:$B$782,M$11)+'СЕТ СН'!$F$11+СВЦЭМ!$D$10+'СЕТ СН'!$F$5-'СЕТ СН'!$F$21</f>
        <v>3622.0209969799998</v>
      </c>
      <c r="N19" s="36">
        <f>SUMIFS(СВЦЭМ!$D$39:$D$782,СВЦЭМ!$A$39:$A$782,$A19,СВЦЭМ!$B$39:$B$782,N$11)+'СЕТ СН'!$F$11+СВЦЭМ!$D$10+'СЕТ СН'!$F$5-'СЕТ СН'!$F$21</f>
        <v>3619.8083655700002</v>
      </c>
      <c r="O19" s="36">
        <f>SUMIFS(СВЦЭМ!$D$39:$D$782,СВЦЭМ!$A$39:$A$782,$A19,СВЦЭМ!$B$39:$B$782,O$11)+'СЕТ СН'!$F$11+СВЦЭМ!$D$10+'СЕТ СН'!$F$5-'СЕТ СН'!$F$21</f>
        <v>3647.6503228299998</v>
      </c>
      <c r="P19" s="36">
        <f>SUMIFS(СВЦЭМ!$D$39:$D$782,СВЦЭМ!$A$39:$A$782,$A19,СВЦЭМ!$B$39:$B$782,P$11)+'СЕТ СН'!$F$11+СВЦЭМ!$D$10+'СЕТ СН'!$F$5-'СЕТ СН'!$F$21</f>
        <v>3669.4838808200002</v>
      </c>
      <c r="Q19" s="36">
        <f>SUMIFS(СВЦЭМ!$D$39:$D$782,СВЦЭМ!$A$39:$A$782,$A19,СВЦЭМ!$B$39:$B$782,Q$11)+'СЕТ СН'!$F$11+СВЦЭМ!$D$10+'СЕТ СН'!$F$5-'СЕТ СН'!$F$21</f>
        <v>3677.5810535199998</v>
      </c>
      <c r="R19" s="36">
        <f>SUMIFS(СВЦЭМ!$D$39:$D$782,СВЦЭМ!$A$39:$A$782,$A19,СВЦЭМ!$B$39:$B$782,R$11)+'СЕТ СН'!$F$11+СВЦЭМ!$D$10+'СЕТ СН'!$F$5-'СЕТ СН'!$F$21</f>
        <v>3680.5596555700004</v>
      </c>
      <c r="S19" s="36">
        <f>SUMIFS(СВЦЭМ!$D$39:$D$782,СВЦЭМ!$A$39:$A$782,$A19,СВЦЭМ!$B$39:$B$782,S$11)+'СЕТ СН'!$F$11+СВЦЭМ!$D$10+'СЕТ СН'!$F$5-'СЕТ СН'!$F$21</f>
        <v>3661.7797642</v>
      </c>
      <c r="T19" s="36">
        <f>SUMIFS(СВЦЭМ!$D$39:$D$782,СВЦЭМ!$A$39:$A$782,$A19,СВЦЭМ!$B$39:$B$782,T$11)+'СЕТ СН'!$F$11+СВЦЭМ!$D$10+'СЕТ СН'!$F$5-'СЕТ СН'!$F$21</f>
        <v>3625.1350507900002</v>
      </c>
      <c r="U19" s="36">
        <f>SUMIFS(СВЦЭМ!$D$39:$D$782,СВЦЭМ!$A$39:$A$782,$A19,СВЦЭМ!$B$39:$B$782,U$11)+'СЕТ СН'!$F$11+СВЦЭМ!$D$10+'СЕТ СН'!$F$5-'СЕТ СН'!$F$21</f>
        <v>3626.5254911400002</v>
      </c>
      <c r="V19" s="36">
        <f>SUMIFS(СВЦЭМ!$D$39:$D$782,СВЦЭМ!$A$39:$A$782,$A19,СВЦЭМ!$B$39:$B$782,V$11)+'СЕТ СН'!$F$11+СВЦЭМ!$D$10+'СЕТ СН'!$F$5-'СЕТ СН'!$F$21</f>
        <v>3623.7604568200004</v>
      </c>
      <c r="W19" s="36">
        <f>SUMIFS(СВЦЭМ!$D$39:$D$782,СВЦЭМ!$A$39:$A$782,$A19,СВЦЭМ!$B$39:$B$782,W$11)+'СЕТ СН'!$F$11+СВЦЭМ!$D$10+'СЕТ СН'!$F$5-'СЕТ СН'!$F$21</f>
        <v>3641.8266298200001</v>
      </c>
      <c r="X19" s="36">
        <f>SUMIFS(СВЦЭМ!$D$39:$D$782,СВЦЭМ!$A$39:$A$782,$A19,СВЦЭМ!$B$39:$B$782,X$11)+'СЕТ СН'!$F$11+СВЦЭМ!$D$10+'СЕТ СН'!$F$5-'СЕТ СН'!$F$21</f>
        <v>3674.3279135600001</v>
      </c>
      <c r="Y19" s="36">
        <f>SUMIFS(СВЦЭМ!$D$39:$D$782,СВЦЭМ!$A$39:$A$782,$A19,СВЦЭМ!$B$39:$B$782,Y$11)+'СЕТ СН'!$F$11+СВЦЭМ!$D$10+'СЕТ СН'!$F$5-'СЕТ СН'!$F$21</f>
        <v>3681.6570146200002</v>
      </c>
    </row>
    <row r="20" spans="1:25" ht="15.75" x14ac:dyDescent="0.2">
      <c r="A20" s="35">
        <f t="shared" si="0"/>
        <v>45331</v>
      </c>
      <c r="B20" s="36">
        <f>SUMIFS(СВЦЭМ!$D$39:$D$782,СВЦЭМ!$A$39:$A$782,$A20,СВЦЭМ!$B$39:$B$782,B$11)+'СЕТ СН'!$F$11+СВЦЭМ!$D$10+'СЕТ СН'!$F$5-'СЕТ СН'!$F$21</f>
        <v>3741.8644183900001</v>
      </c>
      <c r="C20" s="36">
        <f>SUMIFS(СВЦЭМ!$D$39:$D$782,СВЦЭМ!$A$39:$A$782,$A20,СВЦЭМ!$B$39:$B$782,C$11)+'СЕТ СН'!$F$11+СВЦЭМ!$D$10+'СЕТ СН'!$F$5-'СЕТ СН'!$F$21</f>
        <v>3793.06280474</v>
      </c>
      <c r="D20" s="36">
        <f>SUMIFS(СВЦЭМ!$D$39:$D$782,СВЦЭМ!$A$39:$A$782,$A20,СВЦЭМ!$B$39:$B$782,D$11)+'СЕТ СН'!$F$11+СВЦЭМ!$D$10+'СЕТ СН'!$F$5-'СЕТ СН'!$F$21</f>
        <v>3811.3130512100006</v>
      </c>
      <c r="E20" s="36">
        <f>SUMIFS(СВЦЭМ!$D$39:$D$782,СВЦЭМ!$A$39:$A$782,$A20,СВЦЭМ!$B$39:$B$782,E$11)+'СЕТ СН'!$F$11+СВЦЭМ!$D$10+'СЕТ СН'!$F$5-'СЕТ СН'!$F$21</f>
        <v>3822.5447693900005</v>
      </c>
      <c r="F20" s="36">
        <f>SUMIFS(СВЦЭМ!$D$39:$D$782,СВЦЭМ!$A$39:$A$782,$A20,СВЦЭМ!$B$39:$B$782,F$11)+'СЕТ СН'!$F$11+СВЦЭМ!$D$10+'СЕТ СН'!$F$5-'СЕТ СН'!$F$21</f>
        <v>3825.2272463899999</v>
      </c>
      <c r="G20" s="36">
        <f>SUMIFS(СВЦЭМ!$D$39:$D$782,СВЦЭМ!$A$39:$A$782,$A20,СВЦЭМ!$B$39:$B$782,G$11)+'СЕТ СН'!$F$11+СВЦЭМ!$D$10+'СЕТ СН'!$F$5-'СЕТ СН'!$F$21</f>
        <v>3791.6727617000001</v>
      </c>
      <c r="H20" s="36">
        <f>SUMIFS(СВЦЭМ!$D$39:$D$782,СВЦЭМ!$A$39:$A$782,$A20,СВЦЭМ!$B$39:$B$782,H$11)+'СЕТ СН'!$F$11+СВЦЭМ!$D$10+'СЕТ СН'!$F$5-'СЕТ СН'!$F$21</f>
        <v>3728.8594772800002</v>
      </c>
      <c r="I20" s="36">
        <f>SUMIFS(СВЦЭМ!$D$39:$D$782,СВЦЭМ!$A$39:$A$782,$A20,СВЦЭМ!$B$39:$B$782,I$11)+'СЕТ СН'!$F$11+СВЦЭМ!$D$10+'СЕТ СН'!$F$5-'СЕТ СН'!$F$21</f>
        <v>3670.8111119</v>
      </c>
      <c r="J20" s="36">
        <f>SUMIFS(СВЦЭМ!$D$39:$D$782,СВЦЭМ!$A$39:$A$782,$A20,СВЦЭМ!$B$39:$B$782,J$11)+'СЕТ СН'!$F$11+СВЦЭМ!$D$10+'СЕТ СН'!$F$5-'СЕТ СН'!$F$21</f>
        <v>3633.8049236300003</v>
      </c>
      <c r="K20" s="36">
        <f>SUMIFS(СВЦЭМ!$D$39:$D$782,СВЦЭМ!$A$39:$A$782,$A20,СВЦЭМ!$B$39:$B$782,K$11)+'СЕТ СН'!$F$11+СВЦЭМ!$D$10+'СЕТ СН'!$F$5-'СЕТ СН'!$F$21</f>
        <v>3627.4497464000001</v>
      </c>
      <c r="L20" s="36">
        <f>SUMIFS(СВЦЭМ!$D$39:$D$782,СВЦЭМ!$A$39:$A$782,$A20,СВЦЭМ!$B$39:$B$782,L$11)+'СЕТ СН'!$F$11+СВЦЭМ!$D$10+'СЕТ СН'!$F$5-'СЕТ СН'!$F$21</f>
        <v>3617.9019101700001</v>
      </c>
      <c r="M20" s="36">
        <f>SUMIFS(СВЦЭМ!$D$39:$D$782,СВЦЭМ!$A$39:$A$782,$A20,СВЦЭМ!$B$39:$B$782,M$11)+'СЕТ СН'!$F$11+СВЦЭМ!$D$10+'СЕТ СН'!$F$5-'СЕТ СН'!$F$21</f>
        <v>3635.1728721899999</v>
      </c>
      <c r="N20" s="36">
        <f>SUMIFS(СВЦЭМ!$D$39:$D$782,СВЦЭМ!$A$39:$A$782,$A20,СВЦЭМ!$B$39:$B$782,N$11)+'СЕТ СН'!$F$11+СВЦЭМ!$D$10+'СЕТ СН'!$F$5-'СЕТ СН'!$F$21</f>
        <v>3649.6809576800001</v>
      </c>
      <c r="O20" s="36">
        <f>SUMIFS(СВЦЭМ!$D$39:$D$782,СВЦЭМ!$A$39:$A$782,$A20,СВЦЭМ!$B$39:$B$782,O$11)+'СЕТ СН'!$F$11+СВЦЭМ!$D$10+'СЕТ СН'!$F$5-'СЕТ СН'!$F$21</f>
        <v>3656.0187468900003</v>
      </c>
      <c r="P20" s="36">
        <f>SUMIFS(СВЦЭМ!$D$39:$D$782,СВЦЭМ!$A$39:$A$782,$A20,СВЦЭМ!$B$39:$B$782,P$11)+'СЕТ СН'!$F$11+СВЦЭМ!$D$10+'СЕТ СН'!$F$5-'СЕТ СН'!$F$21</f>
        <v>3681.0728785000001</v>
      </c>
      <c r="Q20" s="36">
        <f>SUMIFS(СВЦЭМ!$D$39:$D$782,СВЦЭМ!$A$39:$A$782,$A20,СВЦЭМ!$B$39:$B$782,Q$11)+'СЕТ СН'!$F$11+СВЦЭМ!$D$10+'СЕТ СН'!$F$5-'СЕТ СН'!$F$21</f>
        <v>3695.5488381800001</v>
      </c>
      <c r="R20" s="36">
        <f>SUMIFS(СВЦЭМ!$D$39:$D$782,СВЦЭМ!$A$39:$A$782,$A20,СВЦЭМ!$B$39:$B$782,R$11)+'СЕТ СН'!$F$11+СВЦЭМ!$D$10+'СЕТ СН'!$F$5-'СЕТ СН'!$F$21</f>
        <v>3693.69905896</v>
      </c>
      <c r="S20" s="36">
        <f>SUMIFS(СВЦЭМ!$D$39:$D$782,СВЦЭМ!$A$39:$A$782,$A20,СВЦЭМ!$B$39:$B$782,S$11)+'СЕТ СН'!$F$11+СВЦЭМ!$D$10+'СЕТ СН'!$F$5-'СЕТ СН'!$F$21</f>
        <v>3691.3871456699999</v>
      </c>
      <c r="T20" s="36">
        <f>SUMIFS(СВЦЭМ!$D$39:$D$782,СВЦЭМ!$A$39:$A$782,$A20,СВЦЭМ!$B$39:$B$782,T$11)+'СЕТ СН'!$F$11+СВЦЭМ!$D$10+'СЕТ СН'!$F$5-'СЕТ СН'!$F$21</f>
        <v>3642.80005067</v>
      </c>
      <c r="U20" s="36">
        <f>SUMIFS(СВЦЭМ!$D$39:$D$782,СВЦЭМ!$A$39:$A$782,$A20,СВЦЭМ!$B$39:$B$782,U$11)+'СЕТ СН'!$F$11+СВЦЭМ!$D$10+'СЕТ СН'!$F$5-'СЕТ СН'!$F$21</f>
        <v>3645.3306317400002</v>
      </c>
      <c r="V20" s="36">
        <f>SUMIFS(СВЦЭМ!$D$39:$D$782,СВЦЭМ!$A$39:$A$782,$A20,СВЦЭМ!$B$39:$B$782,V$11)+'СЕТ СН'!$F$11+СВЦЭМ!$D$10+'СЕТ СН'!$F$5-'СЕТ СН'!$F$21</f>
        <v>3645.1434185500002</v>
      </c>
      <c r="W20" s="36">
        <f>SUMIFS(СВЦЭМ!$D$39:$D$782,СВЦЭМ!$A$39:$A$782,$A20,СВЦЭМ!$B$39:$B$782,W$11)+'СЕТ СН'!$F$11+СВЦЭМ!$D$10+'СЕТ СН'!$F$5-'СЕТ СН'!$F$21</f>
        <v>3646.7218993400002</v>
      </c>
      <c r="X20" s="36">
        <f>SUMIFS(СВЦЭМ!$D$39:$D$782,СВЦЭМ!$A$39:$A$782,$A20,СВЦЭМ!$B$39:$B$782,X$11)+'СЕТ СН'!$F$11+СВЦЭМ!$D$10+'СЕТ СН'!$F$5-'СЕТ СН'!$F$21</f>
        <v>3678.4867548800003</v>
      </c>
      <c r="Y20" s="36">
        <f>SUMIFS(СВЦЭМ!$D$39:$D$782,СВЦЭМ!$A$39:$A$782,$A20,СВЦЭМ!$B$39:$B$782,Y$11)+'СЕТ СН'!$F$11+СВЦЭМ!$D$10+'СЕТ СН'!$F$5-'СЕТ СН'!$F$21</f>
        <v>3775.0298959100001</v>
      </c>
    </row>
    <row r="21" spans="1:25" ht="15.75" x14ac:dyDescent="0.2">
      <c r="A21" s="35">
        <f t="shared" si="0"/>
        <v>45332</v>
      </c>
      <c r="B21" s="36">
        <f>SUMIFS(СВЦЭМ!$D$39:$D$782,СВЦЭМ!$A$39:$A$782,$A21,СВЦЭМ!$B$39:$B$782,B$11)+'СЕТ СН'!$F$11+СВЦЭМ!$D$10+'СЕТ СН'!$F$5-'СЕТ СН'!$F$21</f>
        <v>3748.2265480800002</v>
      </c>
      <c r="C21" s="36">
        <f>SUMIFS(СВЦЭМ!$D$39:$D$782,СВЦЭМ!$A$39:$A$782,$A21,СВЦЭМ!$B$39:$B$782,C$11)+'СЕТ СН'!$F$11+СВЦЭМ!$D$10+'СЕТ СН'!$F$5-'СЕТ СН'!$F$21</f>
        <v>3754.4689180800001</v>
      </c>
      <c r="D21" s="36">
        <f>SUMIFS(СВЦЭМ!$D$39:$D$782,СВЦЭМ!$A$39:$A$782,$A21,СВЦЭМ!$B$39:$B$782,D$11)+'СЕТ СН'!$F$11+СВЦЭМ!$D$10+'СЕТ СН'!$F$5-'СЕТ СН'!$F$21</f>
        <v>3789.0609582799998</v>
      </c>
      <c r="E21" s="36">
        <f>SUMIFS(СВЦЭМ!$D$39:$D$782,СВЦЭМ!$A$39:$A$782,$A21,СВЦЭМ!$B$39:$B$782,E$11)+'СЕТ СН'!$F$11+СВЦЭМ!$D$10+'СЕТ СН'!$F$5-'СЕТ СН'!$F$21</f>
        <v>3803.7066218099999</v>
      </c>
      <c r="F21" s="36">
        <f>SUMIFS(СВЦЭМ!$D$39:$D$782,СВЦЭМ!$A$39:$A$782,$A21,СВЦЭМ!$B$39:$B$782,F$11)+'СЕТ СН'!$F$11+СВЦЭМ!$D$10+'СЕТ СН'!$F$5-'СЕТ СН'!$F$21</f>
        <v>3802.6627922100001</v>
      </c>
      <c r="G21" s="36">
        <f>SUMIFS(СВЦЭМ!$D$39:$D$782,СВЦЭМ!$A$39:$A$782,$A21,СВЦЭМ!$B$39:$B$782,G$11)+'СЕТ СН'!$F$11+СВЦЭМ!$D$10+'СЕТ СН'!$F$5-'СЕТ СН'!$F$21</f>
        <v>3779.87475498</v>
      </c>
      <c r="H21" s="36">
        <f>SUMIFS(СВЦЭМ!$D$39:$D$782,СВЦЭМ!$A$39:$A$782,$A21,СВЦЭМ!$B$39:$B$782,H$11)+'СЕТ СН'!$F$11+СВЦЭМ!$D$10+'СЕТ СН'!$F$5-'СЕТ СН'!$F$21</f>
        <v>3754.6458181799999</v>
      </c>
      <c r="I21" s="36">
        <f>SUMIFS(СВЦЭМ!$D$39:$D$782,СВЦЭМ!$A$39:$A$782,$A21,СВЦЭМ!$B$39:$B$782,I$11)+'СЕТ СН'!$F$11+СВЦЭМ!$D$10+'СЕТ СН'!$F$5-'СЕТ СН'!$F$21</f>
        <v>3732.5506828400003</v>
      </c>
      <c r="J21" s="36">
        <f>SUMIFS(СВЦЭМ!$D$39:$D$782,СВЦЭМ!$A$39:$A$782,$A21,СВЦЭМ!$B$39:$B$782,J$11)+'СЕТ СН'!$F$11+СВЦЭМ!$D$10+'СЕТ СН'!$F$5-'СЕТ СН'!$F$21</f>
        <v>3688.9984195699999</v>
      </c>
      <c r="K21" s="36">
        <f>SUMIFS(СВЦЭМ!$D$39:$D$782,СВЦЭМ!$A$39:$A$782,$A21,СВЦЭМ!$B$39:$B$782,K$11)+'СЕТ СН'!$F$11+СВЦЭМ!$D$10+'СЕТ СН'!$F$5-'СЕТ СН'!$F$21</f>
        <v>3642.88197231</v>
      </c>
      <c r="L21" s="36">
        <f>SUMIFS(СВЦЭМ!$D$39:$D$782,СВЦЭМ!$A$39:$A$782,$A21,СВЦЭМ!$B$39:$B$782,L$11)+'СЕТ СН'!$F$11+СВЦЭМ!$D$10+'СЕТ СН'!$F$5-'СЕТ СН'!$F$21</f>
        <v>3622.5227492800004</v>
      </c>
      <c r="M21" s="36">
        <f>SUMIFS(СВЦЭМ!$D$39:$D$782,СВЦЭМ!$A$39:$A$782,$A21,СВЦЭМ!$B$39:$B$782,M$11)+'СЕТ СН'!$F$11+СВЦЭМ!$D$10+'СЕТ СН'!$F$5-'СЕТ СН'!$F$21</f>
        <v>3631.60618858</v>
      </c>
      <c r="N21" s="36">
        <f>SUMIFS(СВЦЭМ!$D$39:$D$782,СВЦЭМ!$A$39:$A$782,$A21,СВЦЭМ!$B$39:$B$782,N$11)+'СЕТ СН'!$F$11+СВЦЭМ!$D$10+'СЕТ СН'!$F$5-'СЕТ СН'!$F$21</f>
        <v>3652.3517252600004</v>
      </c>
      <c r="O21" s="36">
        <f>SUMIFS(СВЦЭМ!$D$39:$D$782,СВЦЭМ!$A$39:$A$782,$A21,СВЦЭМ!$B$39:$B$782,O$11)+'СЕТ СН'!$F$11+СВЦЭМ!$D$10+'СЕТ СН'!$F$5-'СЕТ СН'!$F$21</f>
        <v>3666.7391384399998</v>
      </c>
      <c r="P21" s="36">
        <f>SUMIFS(СВЦЭМ!$D$39:$D$782,СВЦЭМ!$A$39:$A$782,$A21,СВЦЭМ!$B$39:$B$782,P$11)+'СЕТ СН'!$F$11+СВЦЭМ!$D$10+'СЕТ СН'!$F$5-'СЕТ СН'!$F$21</f>
        <v>3684.21954018</v>
      </c>
      <c r="Q21" s="36">
        <f>SUMIFS(СВЦЭМ!$D$39:$D$782,СВЦЭМ!$A$39:$A$782,$A21,СВЦЭМ!$B$39:$B$782,Q$11)+'СЕТ СН'!$F$11+СВЦЭМ!$D$10+'СЕТ СН'!$F$5-'СЕТ СН'!$F$21</f>
        <v>3700.0244245499998</v>
      </c>
      <c r="R21" s="36">
        <f>SUMIFS(СВЦЭМ!$D$39:$D$782,СВЦЭМ!$A$39:$A$782,$A21,СВЦЭМ!$B$39:$B$782,R$11)+'СЕТ СН'!$F$11+СВЦЭМ!$D$10+'СЕТ СН'!$F$5-'СЕТ СН'!$F$21</f>
        <v>3714.1746827100001</v>
      </c>
      <c r="S21" s="36">
        <f>SUMIFS(СВЦЭМ!$D$39:$D$782,СВЦЭМ!$A$39:$A$782,$A21,СВЦЭМ!$B$39:$B$782,S$11)+'СЕТ СН'!$F$11+СВЦЭМ!$D$10+'СЕТ СН'!$F$5-'СЕТ СН'!$F$21</f>
        <v>3686.2156583800001</v>
      </c>
      <c r="T21" s="36">
        <f>SUMIFS(СВЦЭМ!$D$39:$D$782,СВЦЭМ!$A$39:$A$782,$A21,СВЦЭМ!$B$39:$B$782,T$11)+'СЕТ СН'!$F$11+СВЦЭМ!$D$10+'СЕТ СН'!$F$5-'СЕТ СН'!$F$21</f>
        <v>3643.2485456000004</v>
      </c>
      <c r="U21" s="36">
        <f>SUMIFS(СВЦЭМ!$D$39:$D$782,СВЦЭМ!$A$39:$A$782,$A21,СВЦЭМ!$B$39:$B$782,U$11)+'СЕТ СН'!$F$11+СВЦЭМ!$D$10+'СЕТ СН'!$F$5-'СЕТ СН'!$F$21</f>
        <v>3638.6302484799999</v>
      </c>
      <c r="V21" s="36">
        <f>SUMIFS(СВЦЭМ!$D$39:$D$782,СВЦЭМ!$A$39:$A$782,$A21,СВЦЭМ!$B$39:$B$782,V$11)+'СЕТ СН'!$F$11+СВЦЭМ!$D$10+'СЕТ СН'!$F$5-'СЕТ СН'!$F$21</f>
        <v>3650.3202954300004</v>
      </c>
      <c r="W21" s="36">
        <f>SUMIFS(СВЦЭМ!$D$39:$D$782,СВЦЭМ!$A$39:$A$782,$A21,СВЦЭМ!$B$39:$B$782,W$11)+'СЕТ СН'!$F$11+СВЦЭМ!$D$10+'СЕТ СН'!$F$5-'СЕТ СН'!$F$21</f>
        <v>3654.65731069</v>
      </c>
      <c r="X21" s="36">
        <f>SUMIFS(СВЦЭМ!$D$39:$D$782,СВЦЭМ!$A$39:$A$782,$A21,СВЦЭМ!$B$39:$B$782,X$11)+'СЕТ СН'!$F$11+СВЦЭМ!$D$10+'СЕТ СН'!$F$5-'СЕТ СН'!$F$21</f>
        <v>3674.3261631599999</v>
      </c>
      <c r="Y21" s="36">
        <f>SUMIFS(СВЦЭМ!$D$39:$D$782,СВЦЭМ!$A$39:$A$782,$A21,СВЦЭМ!$B$39:$B$782,Y$11)+'СЕТ СН'!$F$11+СВЦЭМ!$D$10+'СЕТ СН'!$F$5-'СЕТ СН'!$F$21</f>
        <v>3693.8170059100003</v>
      </c>
    </row>
    <row r="22" spans="1:25" ht="15.75" x14ac:dyDescent="0.2">
      <c r="A22" s="35">
        <f t="shared" si="0"/>
        <v>45333</v>
      </c>
      <c r="B22" s="36">
        <f>SUMIFS(СВЦЭМ!$D$39:$D$782,СВЦЭМ!$A$39:$A$782,$A22,СВЦЭМ!$B$39:$B$782,B$11)+'СЕТ СН'!$F$11+СВЦЭМ!$D$10+'СЕТ СН'!$F$5-'СЕТ СН'!$F$21</f>
        <v>3671.8374436499998</v>
      </c>
      <c r="C22" s="36">
        <f>SUMIFS(СВЦЭМ!$D$39:$D$782,СВЦЭМ!$A$39:$A$782,$A22,СВЦЭМ!$B$39:$B$782,C$11)+'СЕТ СН'!$F$11+СВЦЭМ!$D$10+'СЕТ СН'!$F$5-'СЕТ СН'!$F$21</f>
        <v>3720.8295391299998</v>
      </c>
      <c r="D22" s="36">
        <f>SUMIFS(СВЦЭМ!$D$39:$D$782,СВЦЭМ!$A$39:$A$782,$A22,СВЦЭМ!$B$39:$B$782,D$11)+'СЕТ СН'!$F$11+СВЦЭМ!$D$10+'СЕТ СН'!$F$5-'СЕТ СН'!$F$21</f>
        <v>3753.0766870699999</v>
      </c>
      <c r="E22" s="36">
        <f>SUMIFS(СВЦЭМ!$D$39:$D$782,СВЦЭМ!$A$39:$A$782,$A22,СВЦЭМ!$B$39:$B$782,E$11)+'СЕТ СН'!$F$11+СВЦЭМ!$D$10+'СЕТ СН'!$F$5-'СЕТ СН'!$F$21</f>
        <v>3766.38690185</v>
      </c>
      <c r="F22" s="36">
        <f>SUMIFS(СВЦЭМ!$D$39:$D$782,СВЦЭМ!$A$39:$A$782,$A22,СВЦЭМ!$B$39:$B$782,F$11)+'СЕТ СН'!$F$11+СВЦЭМ!$D$10+'СЕТ СН'!$F$5-'СЕТ СН'!$F$21</f>
        <v>3758.3575883100002</v>
      </c>
      <c r="G22" s="36">
        <f>SUMIFS(СВЦЭМ!$D$39:$D$782,СВЦЭМ!$A$39:$A$782,$A22,СВЦЭМ!$B$39:$B$782,G$11)+'СЕТ СН'!$F$11+СВЦЭМ!$D$10+'СЕТ СН'!$F$5-'СЕТ СН'!$F$21</f>
        <v>3742.84959841</v>
      </c>
      <c r="H22" s="36">
        <f>SUMIFS(СВЦЭМ!$D$39:$D$782,СВЦЭМ!$A$39:$A$782,$A22,СВЦЭМ!$B$39:$B$782,H$11)+'СЕТ СН'!$F$11+СВЦЭМ!$D$10+'СЕТ СН'!$F$5-'СЕТ СН'!$F$21</f>
        <v>3706.2090233500003</v>
      </c>
      <c r="I22" s="36">
        <f>SUMIFS(СВЦЭМ!$D$39:$D$782,СВЦЭМ!$A$39:$A$782,$A22,СВЦЭМ!$B$39:$B$782,I$11)+'СЕТ СН'!$F$11+СВЦЭМ!$D$10+'СЕТ СН'!$F$5-'СЕТ СН'!$F$21</f>
        <v>3702.0927877200002</v>
      </c>
      <c r="J22" s="36">
        <f>SUMIFS(СВЦЭМ!$D$39:$D$782,СВЦЭМ!$A$39:$A$782,$A22,СВЦЭМ!$B$39:$B$782,J$11)+'СЕТ СН'!$F$11+СВЦЭМ!$D$10+'СЕТ СН'!$F$5-'СЕТ СН'!$F$21</f>
        <v>3660.18784598</v>
      </c>
      <c r="K22" s="36">
        <f>SUMIFS(СВЦЭМ!$D$39:$D$782,СВЦЭМ!$A$39:$A$782,$A22,СВЦЭМ!$B$39:$B$782,K$11)+'СЕТ СН'!$F$11+СВЦЭМ!$D$10+'СЕТ СН'!$F$5-'СЕТ СН'!$F$21</f>
        <v>3615.2496165700004</v>
      </c>
      <c r="L22" s="36">
        <f>SUMIFS(СВЦЭМ!$D$39:$D$782,СВЦЭМ!$A$39:$A$782,$A22,СВЦЭМ!$B$39:$B$782,L$11)+'СЕТ СН'!$F$11+СВЦЭМ!$D$10+'СЕТ СН'!$F$5-'СЕТ СН'!$F$21</f>
        <v>3618.6922991299998</v>
      </c>
      <c r="M22" s="36">
        <f>SUMIFS(СВЦЭМ!$D$39:$D$782,СВЦЭМ!$A$39:$A$782,$A22,СВЦЭМ!$B$39:$B$782,M$11)+'СЕТ СН'!$F$11+СВЦЭМ!$D$10+'СЕТ СН'!$F$5-'СЕТ СН'!$F$21</f>
        <v>3631.9542394</v>
      </c>
      <c r="N22" s="36">
        <f>SUMIFS(СВЦЭМ!$D$39:$D$782,СВЦЭМ!$A$39:$A$782,$A22,СВЦЭМ!$B$39:$B$782,N$11)+'СЕТ СН'!$F$11+СВЦЭМ!$D$10+'СЕТ СН'!$F$5-'СЕТ СН'!$F$21</f>
        <v>3652.30817914</v>
      </c>
      <c r="O22" s="36">
        <f>SUMIFS(СВЦЭМ!$D$39:$D$782,СВЦЭМ!$A$39:$A$782,$A22,СВЦЭМ!$B$39:$B$782,O$11)+'СЕТ СН'!$F$11+СВЦЭМ!$D$10+'СЕТ СН'!$F$5-'СЕТ СН'!$F$21</f>
        <v>3669.4934929600004</v>
      </c>
      <c r="P22" s="36">
        <f>SUMIFS(СВЦЭМ!$D$39:$D$782,СВЦЭМ!$A$39:$A$782,$A22,СВЦЭМ!$B$39:$B$782,P$11)+'СЕТ СН'!$F$11+СВЦЭМ!$D$10+'СЕТ СН'!$F$5-'СЕТ СН'!$F$21</f>
        <v>3690.7809211499998</v>
      </c>
      <c r="Q22" s="36">
        <f>SUMIFS(СВЦЭМ!$D$39:$D$782,СВЦЭМ!$A$39:$A$782,$A22,СВЦЭМ!$B$39:$B$782,Q$11)+'СЕТ СН'!$F$11+СВЦЭМ!$D$10+'СЕТ СН'!$F$5-'СЕТ СН'!$F$21</f>
        <v>3713.6116399100001</v>
      </c>
      <c r="R22" s="36">
        <f>SUMIFS(СВЦЭМ!$D$39:$D$782,СВЦЭМ!$A$39:$A$782,$A22,СВЦЭМ!$B$39:$B$782,R$11)+'СЕТ СН'!$F$11+СВЦЭМ!$D$10+'СЕТ СН'!$F$5-'СЕТ СН'!$F$21</f>
        <v>3709.8543291200003</v>
      </c>
      <c r="S22" s="36">
        <f>SUMIFS(СВЦЭМ!$D$39:$D$782,СВЦЭМ!$A$39:$A$782,$A22,СВЦЭМ!$B$39:$B$782,S$11)+'СЕТ СН'!$F$11+СВЦЭМ!$D$10+'СЕТ СН'!$F$5-'СЕТ СН'!$F$21</f>
        <v>3676.1503437800002</v>
      </c>
      <c r="T22" s="36">
        <f>SUMIFS(СВЦЭМ!$D$39:$D$782,СВЦЭМ!$A$39:$A$782,$A22,СВЦЭМ!$B$39:$B$782,T$11)+'СЕТ СН'!$F$11+СВЦЭМ!$D$10+'СЕТ СН'!$F$5-'СЕТ СН'!$F$21</f>
        <v>3627.5750950400002</v>
      </c>
      <c r="U22" s="36">
        <f>SUMIFS(СВЦЭМ!$D$39:$D$782,СВЦЭМ!$A$39:$A$782,$A22,СВЦЭМ!$B$39:$B$782,U$11)+'СЕТ СН'!$F$11+СВЦЭМ!$D$10+'СЕТ СН'!$F$5-'СЕТ СН'!$F$21</f>
        <v>3614.15358242</v>
      </c>
      <c r="V22" s="36">
        <f>SUMIFS(СВЦЭМ!$D$39:$D$782,СВЦЭМ!$A$39:$A$782,$A22,СВЦЭМ!$B$39:$B$782,V$11)+'СЕТ СН'!$F$11+СВЦЭМ!$D$10+'СЕТ СН'!$F$5-'СЕТ СН'!$F$21</f>
        <v>3639.38660845</v>
      </c>
      <c r="W22" s="36">
        <f>SUMIFS(СВЦЭМ!$D$39:$D$782,СВЦЭМ!$A$39:$A$782,$A22,СВЦЭМ!$B$39:$B$782,W$11)+'СЕТ СН'!$F$11+СВЦЭМ!$D$10+'СЕТ СН'!$F$5-'СЕТ СН'!$F$21</f>
        <v>3647.4689804500003</v>
      </c>
      <c r="X22" s="36">
        <f>SUMIFS(СВЦЭМ!$D$39:$D$782,СВЦЭМ!$A$39:$A$782,$A22,СВЦЭМ!$B$39:$B$782,X$11)+'СЕТ СН'!$F$11+СВЦЭМ!$D$10+'СЕТ СН'!$F$5-'СЕТ СН'!$F$21</f>
        <v>3690.7165813000001</v>
      </c>
      <c r="Y22" s="36">
        <f>SUMIFS(СВЦЭМ!$D$39:$D$782,СВЦЭМ!$A$39:$A$782,$A22,СВЦЭМ!$B$39:$B$782,Y$11)+'СЕТ СН'!$F$11+СВЦЭМ!$D$10+'СЕТ СН'!$F$5-'СЕТ СН'!$F$21</f>
        <v>3702.3432645800003</v>
      </c>
    </row>
    <row r="23" spans="1:25" ht="15.75" x14ac:dyDescent="0.2">
      <c r="A23" s="35">
        <f t="shared" si="0"/>
        <v>45334</v>
      </c>
      <c r="B23" s="36">
        <f>SUMIFS(СВЦЭМ!$D$39:$D$782,СВЦЭМ!$A$39:$A$782,$A23,СВЦЭМ!$B$39:$B$782,B$11)+'СЕТ СН'!$F$11+СВЦЭМ!$D$10+'СЕТ СН'!$F$5-'СЕТ СН'!$F$21</f>
        <v>3652.1653813100002</v>
      </c>
      <c r="C23" s="36">
        <f>SUMIFS(СВЦЭМ!$D$39:$D$782,СВЦЭМ!$A$39:$A$782,$A23,СВЦЭМ!$B$39:$B$782,C$11)+'СЕТ СН'!$F$11+СВЦЭМ!$D$10+'СЕТ СН'!$F$5-'СЕТ СН'!$F$21</f>
        <v>3692.6696317300002</v>
      </c>
      <c r="D23" s="36">
        <f>SUMIFS(СВЦЭМ!$D$39:$D$782,СВЦЭМ!$A$39:$A$782,$A23,СВЦЭМ!$B$39:$B$782,D$11)+'СЕТ СН'!$F$11+СВЦЭМ!$D$10+'СЕТ СН'!$F$5-'СЕТ СН'!$F$21</f>
        <v>3735.2739599200004</v>
      </c>
      <c r="E23" s="36">
        <f>SUMIFS(СВЦЭМ!$D$39:$D$782,СВЦЭМ!$A$39:$A$782,$A23,СВЦЭМ!$B$39:$B$782,E$11)+'СЕТ СН'!$F$11+СВЦЭМ!$D$10+'СЕТ СН'!$F$5-'СЕТ СН'!$F$21</f>
        <v>3744.0623087499998</v>
      </c>
      <c r="F23" s="36">
        <f>SUMIFS(СВЦЭМ!$D$39:$D$782,СВЦЭМ!$A$39:$A$782,$A23,СВЦЭМ!$B$39:$B$782,F$11)+'СЕТ СН'!$F$11+СВЦЭМ!$D$10+'СЕТ СН'!$F$5-'СЕТ СН'!$F$21</f>
        <v>3734.7993163600004</v>
      </c>
      <c r="G23" s="36">
        <f>SUMIFS(СВЦЭМ!$D$39:$D$782,СВЦЭМ!$A$39:$A$782,$A23,СВЦЭМ!$B$39:$B$782,G$11)+'СЕТ СН'!$F$11+СВЦЭМ!$D$10+'СЕТ СН'!$F$5-'СЕТ СН'!$F$21</f>
        <v>3733.5350640300003</v>
      </c>
      <c r="H23" s="36">
        <f>SUMIFS(СВЦЭМ!$D$39:$D$782,СВЦЭМ!$A$39:$A$782,$A23,СВЦЭМ!$B$39:$B$782,H$11)+'СЕТ СН'!$F$11+СВЦЭМ!$D$10+'СЕТ СН'!$F$5-'СЕТ СН'!$F$21</f>
        <v>3701.9908556800001</v>
      </c>
      <c r="I23" s="36">
        <f>SUMIFS(СВЦЭМ!$D$39:$D$782,СВЦЭМ!$A$39:$A$782,$A23,СВЦЭМ!$B$39:$B$782,I$11)+'СЕТ СН'!$F$11+СВЦЭМ!$D$10+'СЕТ СН'!$F$5-'СЕТ СН'!$F$21</f>
        <v>3632.9182293499998</v>
      </c>
      <c r="J23" s="36">
        <f>SUMIFS(СВЦЭМ!$D$39:$D$782,СВЦЭМ!$A$39:$A$782,$A23,СВЦЭМ!$B$39:$B$782,J$11)+'СЕТ СН'!$F$11+СВЦЭМ!$D$10+'СЕТ СН'!$F$5-'СЕТ СН'!$F$21</f>
        <v>3575.09097449</v>
      </c>
      <c r="K23" s="36">
        <f>SUMIFS(СВЦЭМ!$D$39:$D$782,СВЦЭМ!$A$39:$A$782,$A23,СВЦЭМ!$B$39:$B$782,K$11)+'СЕТ СН'!$F$11+СВЦЭМ!$D$10+'СЕТ СН'!$F$5-'СЕТ СН'!$F$21</f>
        <v>3572.4933668600002</v>
      </c>
      <c r="L23" s="36">
        <f>SUMIFS(СВЦЭМ!$D$39:$D$782,СВЦЭМ!$A$39:$A$782,$A23,СВЦЭМ!$B$39:$B$782,L$11)+'СЕТ СН'!$F$11+СВЦЭМ!$D$10+'СЕТ СН'!$F$5-'СЕТ СН'!$F$21</f>
        <v>3582.8561569399999</v>
      </c>
      <c r="M23" s="36">
        <f>SUMIFS(СВЦЭМ!$D$39:$D$782,СВЦЭМ!$A$39:$A$782,$A23,СВЦЭМ!$B$39:$B$782,M$11)+'СЕТ СН'!$F$11+СВЦЭМ!$D$10+'СЕТ СН'!$F$5-'СЕТ СН'!$F$21</f>
        <v>3605.62843901</v>
      </c>
      <c r="N23" s="36">
        <f>SUMIFS(СВЦЭМ!$D$39:$D$782,СВЦЭМ!$A$39:$A$782,$A23,СВЦЭМ!$B$39:$B$782,N$11)+'СЕТ СН'!$F$11+СВЦЭМ!$D$10+'СЕТ СН'!$F$5-'СЕТ СН'!$F$21</f>
        <v>3605.3489878500004</v>
      </c>
      <c r="O23" s="36">
        <f>SUMIFS(СВЦЭМ!$D$39:$D$782,СВЦЭМ!$A$39:$A$782,$A23,СВЦЭМ!$B$39:$B$782,O$11)+'СЕТ СН'!$F$11+СВЦЭМ!$D$10+'СЕТ СН'!$F$5-'СЕТ СН'!$F$21</f>
        <v>3621.42258326</v>
      </c>
      <c r="P23" s="36">
        <f>SUMIFS(СВЦЭМ!$D$39:$D$782,СВЦЭМ!$A$39:$A$782,$A23,СВЦЭМ!$B$39:$B$782,P$11)+'СЕТ СН'!$F$11+СВЦЭМ!$D$10+'СЕТ СН'!$F$5-'СЕТ СН'!$F$21</f>
        <v>3641.6154401800004</v>
      </c>
      <c r="Q23" s="36">
        <f>SUMIFS(СВЦЭМ!$D$39:$D$782,СВЦЭМ!$A$39:$A$782,$A23,СВЦЭМ!$B$39:$B$782,Q$11)+'СЕТ СН'!$F$11+СВЦЭМ!$D$10+'СЕТ СН'!$F$5-'СЕТ СН'!$F$21</f>
        <v>3655.0918401500003</v>
      </c>
      <c r="R23" s="36">
        <f>SUMIFS(СВЦЭМ!$D$39:$D$782,СВЦЭМ!$A$39:$A$782,$A23,СВЦЭМ!$B$39:$B$782,R$11)+'СЕТ СН'!$F$11+СВЦЭМ!$D$10+'СЕТ СН'!$F$5-'СЕТ СН'!$F$21</f>
        <v>3645.6679681800001</v>
      </c>
      <c r="S23" s="36">
        <f>SUMIFS(СВЦЭМ!$D$39:$D$782,СВЦЭМ!$A$39:$A$782,$A23,СВЦЭМ!$B$39:$B$782,S$11)+'СЕТ СН'!$F$11+СВЦЭМ!$D$10+'СЕТ СН'!$F$5-'СЕТ СН'!$F$21</f>
        <v>3632.97031393</v>
      </c>
      <c r="T23" s="36">
        <f>SUMIFS(СВЦЭМ!$D$39:$D$782,СВЦЭМ!$A$39:$A$782,$A23,СВЦЭМ!$B$39:$B$782,T$11)+'СЕТ СН'!$F$11+СВЦЭМ!$D$10+'СЕТ СН'!$F$5-'СЕТ СН'!$F$21</f>
        <v>3588.39468124</v>
      </c>
      <c r="U23" s="36">
        <f>SUMIFS(СВЦЭМ!$D$39:$D$782,СВЦЭМ!$A$39:$A$782,$A23,СВЦЭМ!$B$39:$B$782,U$11)+'СЕТ СН'!$F$11+СВЦЭМ!$D$10+'СЕТ СН'!$F$5-'СЕТ СН'!$F$21</f>
        <v>3577.9258813800002</v>
      </c>
      <c r="V23" s="36">
        <f>SUMIFS(СВЦЭМ!$D$39:$D$782,СВЦЭМ!$A$39:$A$782,$A23,СВЦЭМ!$B$39:$B$782,V$11)+'СЕТ СН'!$F$11+СВЦЭМ!$D$10+'СЕТ СН'!$F$5-'СЕТ СН'!$F$21</f>
        <v>3630.7918937100003</v>
      </c>
      <c r="W23" s="36">
        <f>SUMIFS(СВЦЭМ!$D$39:$D$782,СВЦЭМ!$A$39:$A$782,$A23,СВЦЭМ!$B$39:$B$782,W$11)+'СЕТ СН'!$F$11+СВЦЭМ!$D$10+'СЕТ СН'!$F$5-'СЕТ СН'!$F$21</f>
        <v>3650.9135265700002</v>
      </c>
      <c r="X23" s="36">
        <f>SUMIFS(СВЦЭМ!$D$39:$D$782,СВЦЭМ!$A$39:$A$782,$A23,СВЦЭМ!$B$39:$B$782,X$11)+'СЕТ СН'!$F$11+СВЦЭМ!$D$10+'СЕТ СН'!$F$5-'СЕТ СН'!$F$21</f>
        <v>3687.8405511700003</v>
      </c>
      <c r="Y23" s="36">
        <f>SUMIFS(СВЦЭМ!$D$39:$D$782,СВЦЭМ!$A$39:$A$782,$A23,СВЦЭМ!$B$39:$B$782,Y$11)+'СЕТ СН'!$F$11+СВЦЭМ!$D$10+'СЕТ СН'!$F$5-'СЕТ СН'!$F$21</f>
        <v>3699.3216922500001</v>
      </c>
    </row>
    <row r="24" spans="1:25" ht="15.75" x14ac:dyDescent="0.2">
      <c r="A24" s="35">
        <f t="shared" si="0"/>
        <v>45335</v>
      </c>
      <c r="B24" s="36">
        <f>SUMIFS(СВЦЭМ!$D$39:$D$782,СВЦЭМ!$A$39:$A$782,$A24,СВЦЭМ!$B$39:$B$782,B$11)+'СЕТ СН'!$F$11+СВЦЭМ!$D$10+'СЕТ СН'!$F$5-'СЕТ СН'!$F$21</f>
        <v>3741.53283113</v>
      </c>
      <c r="C24" s="36">
        <f>SUMIFS(СВЦЭМ!$D$39:$D$782,СВЦЭМ!$A$39:$A$782,$A24,СВЦЭМ!$B$39:$B$782,C$11)+'СЕТ СН'!$F$11+СВЦЭМ!$D$10+'СЕТ СН'!$F$5-'СЕТ СН'!$F$21</f>
        <v>3769.79976046</v>
      </c>
      <c r="D24" s="36">
        <f>SUMIFS(СВЦЭМ!$D$39:$D$782,СВЦЭМ!$A$39:$A$782,$A24,СВЦЭМ!$B$39:$B$782,D$11)+'СЕТ СН'!$F$11+СВЦЭМ!$D$10+'СЕТ СН'!$F$5-'СЕТ СН'!$F$21</f>
        <v>3794.7575901099999</v>
      </c>
      <c r="E24" s="36">
        <f>SUMIFS(СВЦЭМ!$D$39:$D$782,СВЦЭМ!$A$39:$A$782,$A24,СВЦЭМ!$B$39:$B$782,E$11)+'СЕТ СН'!$F$11+СВЦЭМ!$D$10+'СЕТ СН'!$F$5-'СЕТ СН'!$F$21</f>
        <v>3806.9646110499998</v>
      </c>
      <c r="F24" s="36">
        <f>SUMIFS(СВЦЭМ!$D$39:$D$782,СВЦЭМ!$A$39:$A$782,$A24,СВЦЭМ!$B$39:$B$782,F$11)+'СЕТ СН'!$F$11+СВЦЭМ!$D$10+'СЕТ СН'!$F$5-'СЕТ СН'!$F$21</f>
        <v>3801.4560022300002</v>
      </c>
      <c r="G24" s="36">
        <f>SUMIFS(СВЦЭМ!$D$39:$D$782,СВЦЭМ!$A$39:$A$782,$A24,СВЦЭМ!$B$39:$B$782,G$11)+'СЕТ СН'!$F$11+СВЦЭМ!$D$10+'СЕТ СН'!$F$5-'СЕТ СН'!$F$21</f>
        <v>3774.4717535700001</v>
      </c>
      <c r="H24" s="36">
        <f>SUMIFS(СВЦЭМ!$D$39:$D$782,СВЦЭМ!$A$39:$A$782,$A24,СВЦЭМ!$B$39:$B$782,H$11)+'СЕТ СН'!$F$11+СВЦЭМ!$D$10+'СЕТ СН'!$F$5-'СЕТ СН'!$F$21</f>
        <v>3695.8380815800001</v>
      </c>
      <c r="I24" s="36">
        <f>SUMIFS(СВЦЭМ!$D$39:$D$782,СВЦЭМ!$A$39:$A$782,$A24,СВЦЭМ!$B$39:$B$782,I$11)+'СЕТ СН'!$F$11+СВЦЭМ!$D$10+'СЕТ СН'!$F$5-'СЕТ СН'!$F$21</f>
        <v>3640.5612916</v>
      </c>
      <c r="J24" s="36">
        <f>SUMIFS(СВЦЭМ!$D$39:$D$782,СВЦЭМ!$A$39:$A$782,$A24,СВЦЭМ!$B$39:$B$782,J$11)+'СЕТ СН'!$F$11+СВЦЭМ!$D$10+'СЕТ СН'!$F$5-'СЕТ СН'!$F$21</f>
        <v>3592.1172232500003</v>
      </c>
      <c r="K24" s="36">
        <f>SUMIFS(СВЦЭМ!$D$39:$D$782,СВЦЭМ!$A$39:$A$782,$A24,СВЦЭМ!$B$39:$B$782,K$11)+'СЕТ СН'!$F$11+СВЦЭМ!$D$10+'СЕТ СН'!$F$5-'СЕТ СН'!$F$21</f>
        <v>3577.5025474000004</v>
      </c>
      <c r="L24" s="36">
        <f>SUMIFS(СВЦЭМ!$D$39:$D$782,СВЦЭМ!$A$39:$A$782,$A24,СВЦЭМ!$B$39:$B$782,L$11)+'СЕТ СН'!$F$11+СВЦЭМ!$D$10+'СЕТ СН'!$F$5-'СЕТ СН'!$F$21</f>
        <v>3568.34797222</v>
      </c>
      <c r="M24" s="36">
        <f>SUMIFS(СВЦЭМ!$D$39:$D$782,СВЦЭМ!$A$39:$A$782,$A24,СВЦЭМ!$B$39:$B$782,M$11)+'СЕТ СН'!$F$11+СВЦЭМ!$D$10+'СЕТ СН'!$F$5-'СЕТ СН'!$F$21</f>
        <v>3594.4975343599999</v>
      </c>
      <c r="N24" s="36">
        <f>SUMIFS(СВЦЭМ!$D$39:$D$782,СВЦЭМ!$A$39:$A$782,$A24,СВЦЭМ!$B$39:$B$782,N$11)+'СЕТ СН'!$F$11+СВЦЭМ!$D$10+'СЕТ СН'!$F$5-'СЕТ СН'!$F$21</f>
        <v>3590.1065094</v>
      </c>
      <c r="O24" s="36">
        <f>SUMIFS(СВЦЭМ!$D$39:$D$782,СВЦЭМ!$A$39:$A$782,$A24,СВЦЭМ!$B$39:$B$782,O$11)+'СЕТ СН'!$F$11+СВЦЭМ!$D$10+'СЕТ СН'!$F$5-'СЕТ СН'!$F$21</f>
        <v>3622.5091123000002</v>
      </c>
      <c r="P24" s="36">
        <f>SUMIFS(СВЦЭМ!$D$39:$D$782,СВЦЭМ!$A$39:$A$782,$A24,СВЦЭМ!$B$39:$B$782,P$11)+'СЕТ СН'!$F$11+СВЦЭМ!$D$10+'СЕТ СН'!$F$5-'СЕТ СН'!$F$21</f>
        <v>3638.19106715</v>
      </c>
      <c r="Q24" s="36">
        <f>SUMIFS(СВЦЭМ!$D$39:$D$782,СВЦЭМ!$A$39:$A$782,$A24,СВЦЭМ!$B$39:$B$782,Q$11)+'СЕТ СН'!$F$11+СВЦЭМ!$D$10+'СЕТ СН'!$F$5-'СЕТ СН'!$F$21</f>
        <v>3647.7837035000002</v>
      </c>
      <c r="R24" s="36">
        <f>SUMIFS(СВЦЭМ!$D$39:$D$782,СВЦЭМ!$A$39:$A$782,$A24,СВЦЭМ!$B$39:$B$782,R$11)+'СЕТ СН'!$F$11+СВЦЭМ!$D$10+'СЕТ СН'!$F$5-'СЕТ СН'!$F$21</f>
        <v>3652.5718505300001</v>
      </c>
      <c r="S24" s="36">
        <f>SUMIFS(СВЦЭМ!$D$39:$D$782,СВЦЭМ!$A$39:$A$782,$A24,СВЦЭМ!$B$39:$B$782,S$11)+'СЕТ СН'!$F$11+СВЦЭМ!$D$10+'СЕТ СН'!$F$5-'СЕТ СН'!$F$21</f>
        <v>3623.7087769600003</v>
      </c>
      <c r="T24" s="36">
        <f>SUMIFS(СВЦЭМ!$D$39:$D$782,СВЦЭМ!$A$39:$A$782,$A24,СВЦЭМ!$B$39:$B$782,T$11)+'СЕТ СН'!$F$11+СВЦЭМ!$D$10+'СЕТ СН'!$F$5-'СЕТ СН'!$F$21</f>
        <v>3575.8475894800004</v>
      </c>
      <c r="U24" s="36">
        <f>SUMIFS(СВЦЭМ!$D$39:$D$782,СВЦЭМ!$A$39:$A$782,$A24,СВЦЭМ!$B$39:$B$782,U$11)+'СЕТ СН'!$F$11+СВЦЭМ!$D$10+'СЕТ СН'!$F$5-'СЕТ СН'!$F$21</f>
        <v>3596.69961771</v>
      </c>
      <c r="V24" s="36">
        <f>SUMIFS(СВЦЭМ!$D$39:$D$782,СВЦЭМ!$A$39:$A$782,$A24,СВЦЭМ!$B$39:$B$782,V$11)+'СЕТ СН'!$F$11+СВЦЭМ!$D$10+'СЕТ СН'!$F$5-'СЕТ СН'!$F$21</f>
        <v>3636.6946416000001</v>
      </c>
      <c r="W24" s="36">
        <f>SUMIFS(СВЦЭМ!$D$39:$D$782,СВЦЭМ!$A$39:$A$782,$A24,СВЦЭМ!$B$39:$B$782,W$11)+'СЕТ СН'!$F$11+СВЦЭМ!$D$10+'СЕТ СН'!$F$5-'СЕТ СН'!$F$21</f>
        <v>3631.8143744600002</v>
      </c>
      <c r="X24" s="36">
        <f>SUMIFS(СВЦЭМ!$D$39:$D$782,СВЦЭМ!$A$39:$A$782,$A24,СВЦЭМ!$B$39:$B$782,X$11)+'СЕТ СН'!$F$11+СВЦЭМ!$D$10+'СЕТ СН'!$F$5-'СЕТ СН'!$F$21</f>
        <v>3663.49033736</v>
      </c>
      <c r="Y24" s="36">
        <f>SUMIFS(СВЦЭМ!$D$39:$D$782,СВЦЭМ!$A$39:$A$782,$A24,СВЦЭМ!$B$39:$B$782,Y$11)+'СЕТ СН'!$F$11+СВЦЭМ!$D$10+'СЕТ СН'!$F$5-'СЕТ СН'!$F$21</f>
        <v>3671.1827860000003</v>
      </c>
    </row>
    <row r="25" spans="1:25" ht="15.75" x14ac:dyDescent="0.2">
      <c r="A25" s="35">
        <f t="shared" si="0"/>
        <v>45336</v>
      </c>
      <c r="B25" s="36">
        <f>SUMIFS(СВЦЭМ!$D$39:$D$782,СВЦЭМ!$A$39:$A$782,$A25,СВЦЭМ!$B$39:$B$782,B$11)+'СЕТ СН'!$F$11+СВЦЭМ!$D$10+'СЕТ СН'!$F$5-'СЕТ СН'!$F$21</f>
        <v>3783.5443516</v>
      </c>
      <c r="C25" s="36">
        <f>SUMIFS(СВЦЭМ!$D$39:$D$782,СВЦЭМ!$A$39:$A$782,$A25,СВЦЭМ!$B$39:$B$782,C$11)+'СЕТ СН'!$F$11+СВЦЭМ!$D$10+'СЕТ СН'!$F$5-'СЕТ СН'!$F$21</f>
        <v>3817.9336116100003</v>
      </c>
      <c r="D25" s="36">
        <f>SUMIFS(СВЦЭМ!$D$39:$D$782,СВЦЭМ!$A$39:$A$782,$A25,СВЦЭМ!$B$39:$B$782,D$11)+'СЕТ СН'!$F$11+СВЦЭМ!$D$10+'СЕТ СН'!$F$5-'СЕТ СН'!$F$21</f>
        <v>3836.8970566500002</v>
      </c>
      <c r="E25" s="36">
        <f>SUMIFS(СВЦЭМ!$D$39:$D$782,СВЦЭМ!$A$39:$A$782,$A25,СВЦЭМ!$B$39:$B$782,E$11)+'СЕТ СН'!$F$11+СВЦЭМ!$D$10+'СЕТ СН'!$F$5-'СЕТ СН'!$F$21</f>
        <v>3860.8029610599997</v>
      </c>
      <c r="F25" s="36">
        <f>SUMIFS(СВЦЭМ!$D$39:$D$782,СВЦЭМ!$A$39:$A$782,$A25,СВЦЭМ!$B$39:$B$782,F$11)+'СЕТ СН'!$F$11+СВЦЭМ!$D$10+'СЕТ СН'!$F$5-'СЕТ СН'!$F$21</f>
        <v>3841.8730859300003</v>
      </c>
      <c r="G25" s="36">
        <f>SUMIFS(СВЦЭМ!$D$39:$D$782,СВЦЭМ!$A$39:$A$782,$A25,СВЦЭМ!$B$39:$B$782,G$11)+'СЕТ СН'!$F$11+СВЦЭМ!$D$10+'СЕТ СН'!$F$5-'СЕТ СН'!$F$21</f>
        <v>3819.2057013399999</v>
      </c>
      <c r="H25" s="36">
        <f>SUMIFS(СВЦЭМ!$D$39:$D$782,СВЦЭМ!$A$39:$A$782,$A25,СВЦЭМ!$B$39:$B$782,H$11)+'СЕТ СН'!$F$11+СВЦЭМ!$D$10+'СЕТ СН'!$F$5-'СЕТ СН'!$F$21</f>
        <v>3753.4137409499999</v>
      </c>
      <c r="I25" s="36">
        <f>SUMIFS(СВЦЭМ!$D$39:$D$782,СВЦЭМ!$A$39:$A$782,$A25,СВЦЭМ!$B$39:$B$782,I$11)+'СЕТ СН'!$F$11+СВЦЭМ!$D$10+'СЕТ СН'!$F$5-'СЕТ СН'!$F$21</f>
        <v>3702.38780554</v>
      </c>
      <c r="J25" s="36">
        <f>SUMIFS(СВЦЭМ!$D$39:$D$782,СВЦЭМ!$A$39:$A$782,$A25,СВЦЭМ!$B$39:$B$782,J$11)+'СЕТ СН'!$F$11+СВЦЭМ!$D$10+'СЕТ СН'!$F$5-'СЕТ СН'!$F$21</f>
        <v>3656.1869920700001</v>
      </c>
      <c r="K25" s="36">
        <f>SUMIFS(СВЦЭМ!$D$39:$D$782,СВЦЭМ!$A$39:$A$782,$A25,СВЦЭМ!$B$39:$B$782,K$11)+'СЕТ СН'!$F$11+СВЦЭМ!$D$10+'СЕТ СН'!$F$5-'СЕТ СН'!$F$21</f>
        <v>3638.4956349700001</v>
      </c>
      <c r="L25" s="36">
        <f>SUMIFS(СВЦЭМ!$D$39:$D$782,СВЦЭМ!$A$39:$A$782,$A25,СВЦЭМ!$B$39:$B$782,L$11)+'СЕТ СН'!$F$11+СВЦЭМ!$D$10+'СЕТ СН'!$F$5-'СЕТ СН'!$F$21</f>
        <v>3648.35911889</v>
      </c>
      <c r="M25" s="36">
        <f>SUMIFS(СВЦЭМ!$D$39:$D$782,СВЦЭМ!$A$39:$A$782,$A25,СВЦЭМ!$B$39:$B$782,M$11)+'СЕТ СН'!$F$11+СВЦЭМ!$D$10+'СЕТ СН'!$F$5-'СЕТ СН'!$F$21</f>
        <v>3663.9440138999998</v>
      </c>
      <c r="N25" s="36">
        <f>SUMIFS(СВЦЭМ!$D$39:$D$782,СВЦЭМ!$A$39:$A$782,$A25,СВЦЭМ!$B$39:$B$782,N$11)+'СЕТ СН'!$F$11+СВЦЭМ!$D$10+'СЕТ СН'!$F$5-'СЕТ СН'!$F$21</f>
        <v>3665.2398886300002</v>
      </c>
      <c r="O25" s="36">
        <f>SUMIFS(СВЦЭМ!$D$39:$D$782,СВЦЭМ!$A$39:$A$782,$A25,СВЦЭМ!$B$39:$B$782,O$11)+'СЕТ СН'!$F$11+СВЦЭМ!$D$10+'СЕТ СН'!$F$5-'СЕТ СН'!$F$21</f>
        <v>3698.9855364000005</v>
      </c>
      <c r="P25" s="36">
        <f>SUMIFS(СВЦЭМ!$D$39:$D$782,СВЦЭМ!$A$39:$A$782,$A25,СВЦЭМ!$B$39:$B$782,P$11)+'СЕТ СН'!$F$11+СВЦЭМ!$D$10+'СЕТ СН'!$F$5-'СЕТ СН'!$F$21</f>
        <v>3722.8017236599999</v>
      </c>
      <c r="Q25" s="36">
        <f>SUMIFS(СВЦЭМ!$D$39:$D$782,СВЦЭМ!$A$39:$A$782,$A25,СВЦЭМ!$B$39:$B$782,Q$11)+'СЕТ СН'!$F$11+СВЦЭМ!$D$10+'СЕТ СН'!$F$5-'СЕТ СН'!$F$21</f>
        <v>3736.0186394399998</v>
      </c>
      <c r="R25" s="36">
        <f>SUMIFS(СВЦЭМ!$D$39:$D$782,СВЦЭМ!$A$39:$A$782,$A25,СВЦЭМ!$B$39:$B$782,R$11)+'СЕТ СН'!$F$11+СВЦЭМ!$D$10+'СЕТ СН'!$F$5-'СЕТ СН'!$F$21</f>
        <v>3739.4386569400003</v>
      </c>
      <c r="S25" s="36">
        <f>SUMIFS(СВЦЭМ!$D$39:$D$782,СВЦЭМ!$A$39:$A$782,$A25,СВЦЭМ!$B$39:$B$782,S$11)+'СЕТ СН'!$F$11+СВЦЭМ!$D$10+'СЕТ СН'!$F$5-'СЕТ СН'!$F$21</f>
        <v>3728.6917330000001</v>
      </c>
      <c r="T25" s="36">
        <f>SUMIFS(СВЦЭМ!$D$39:$D$782,СВЦЭМ!$A$39:$A$782,$A25,СВЦЭМ!$B$39:$B$782,T$11)+'СЕТ СН'!$F$11+СВЦЭМ!$D$10+'СЕТ СН'!$F$5-'СЕТ СН'!$F$21</f>
        <v>3681.5508386000001</v>
      </c>
      <c r="U25" s="36">
        <f>SUMIFS(СВЦЭМ!$D$39:$D$782,СВЦЭМ!$A$39:$A$782,$A25,СВЦЭМ!$B$39:$B$782,U$11)+'СЕТ СН'!$F$11+СВЦЭМ!$D$10+'СЕТ СН'!$F$5-'СЕТ СН'!$F$21</f>
        <v>3681.1555236700001</v>
      </c>
      <c r="V25" s="36">
        <f>SUMIFS(СВЦЭМ!$D$39:$D$782,СВЦЭМ!$A$39:$A$782,$A25,СВЦЭМ!$B$39:$B$782,V$11)+'СЕТ СН'!$F$11+СВЦЭМ!$D$10+'СЕТ СН'!$F$5-'СЕТ СН'!$F$21</f>
        <v>3725.1569157900003</v>
      </c>
      <c r="W25" s="36">
        <f>SUMIFS(СВЦЭМ!$D$39:$D$782,СВЦЭМ!$A$39:$A$782,$A25,СВЦЭМ!$B$39:$B$782,W$11)+'СЕТ СН'!$F$11+СВЦЭМ!$D$10+'СЕТ СН'!$F$5-'СЕТ СН'!$F$21</f>
        <v>3738.01628828</v>
      </c>
      <c r="X25" s="36">
        <f>SUMIFS(СВЦЭМ!$D$39:$D$782,СВЦЭМ!$A$39:$A$782,$A25,СВЦЭМ!$B$39:$B$782,X$11)+'СЕТ СН'!$F$11+СВЦЭМ!$D$10+'СЕТ СН'!$F$5-'СЕТ СН'!$F$21</f>
        <v>3762.1663959900002</v>
      </c>
      <c r="Y25" s="36">
        <f>SUMIFS(СВЦЭМ!$D$39:$D$782,СВЦЭМ!$A$39:$A$782,$A25,СВЦЭМ!$B$39:$B$782,Y$11)+'СЕТ СН'!$F$11+СВЦЭМ!$D$10+'СЕТ СН'!$F$5-'СЕТ СН'!$F$21</f>
        <v>3784.9997585800002</v>
      </c>
    </row>
    <row r="26" spans="1:25" ht="15.75" x14ac:dyDescent="0.2">
      <c r="A26" s="35">
        <f t="shared" si="0"/>
        <v>45337</v>
      </c>
      <c r="B26" s="36">
        <f>SUMIFS(СВЦЭМ!$D$39:$D$782,СВЦЭМ!$A$39:$A$782,$A26,СВЦЭМ!$B$39:$B$782,B$11)+'СЕТ СН'!$F$11+СВЦЭМ!$D$10+'СЕТ СН'!$F$5-'СЕТ СН'!$F$21</f>
        <v>3824.1025183900001</v>
      </c>
      <c r="C26" s="36">
        <f>SUMIFS(СВЦЭМ!$D$39:$D$782,СВЦЭМ!$A$39:$A$782,$A26,СВЦЭМ!$B$39:$B$782,C$11)+'СЕТ СН'!$F$11+СВЦЭМ!$D$10+'СЕТ СН'!$F$5-'СЕТ СН'!$F$21</f>
        <v>3866.5414739099997</v>
      </c>
      <c r="D26" s="36">
        <f>SUMIFS(СВЦЭМ!$D$39:$D$782,СВЦЭМ!$A$39:$A$782,$A26,СВЦЭМ!$B$39:$B$782,D$11)+'СЕТ СН'!$F$11+СВЦЭМ!$D$10+'СЕТ СН'!$F$5-'СЕТ СН'!$F$21</f>
        <v>3884.5590825400004</v>
      </c>
      <c r="E26" s="36">
        <f>SUMIFS(СВЦЭМ!$D$39:$D$782,СВЦЭМ!$A$39:$A$782,$A26,СВЦЭМ!$B$39:$B$782,E$11)+'СЕТ СН'!$F$11+СВЦЭМ!$D$10+'СЕТ СН'!$F$5-'СЕТ СН'!$F$21</f>
        <v>3881.1929103299999</v>
      </c>
      <c r="F26" s="36">
        <f>SUMIFS(СВЦЭМ!$D$39:$D$782,СВЦЭМ!$A$39:$A$782,$A26,СВЦЭМ!$B$39:$B$782,F$11)+'СЕТ СН'!$F$11+СВЦЭМ!$D$10+'СЕТ СН'!$F$5-'СЕТ СН'!$F$21</f>
        <v>3862.92990663</v>
      </c>
      <c r="G26" s="36">
        <f>SUMIFS(СВЦЭМ!$D$39:$D$782,СВЦЭМ!$A$39:$A$782,$A26,СВЦЭМ!$B$39:$B$782,G$11)+'СЕТ СН'!$F$11+СВЦЭМ!$D$10+'СЕТ СН'!$F$5-'СЕТ СН'!$F$21</f>
        <v>3846.8697302300006</v>
      </c>
      <c r="H26" s="36">
        <f>SUMIFS(СВЦЭМ!$D$39:$D$782,СВЦЭМ!$A$39:$A$782,$A26,СВЦЭМ!$B$39:$B$782,H$11)+'СЕТ СН'!$F$11+СВЦЭМ!$D$10+'СЕТ СН'!$F$5-'СЕТ СН'!$F$21</f>
        <v>3795.1059204200001</v>
      </c>
      <c r="I26" s="36">
        <f>SUMIFS(СВЦЭМ!$D$39:$D$782,СВЦЭМ!$A$39:$A$782,$A26,СВЦЭМ!$B$39:$B$782,I$11)+'СЕТ СН'!$F$11+СВЦЭМ!$D$10+'СЕТ СН'!$F$5-'СЕТ СН'!$F$21</f>
        <v>3754.5012273000002</v>
      </c>
      <c r="J26" s="36">
        <f>SUMIFS(СВЦЭМ!$D$39:$D$782,СВЦЭМ!$A$39:$A$782,$A26,СВЦЭМ!$B$39:$B$782,J$11)+'СЕТ СН'!$F$11+СВЦЭМ!$D$10+'СЕТ СН'!$F$5-'СЕТ СН'!$F$21</f>
        <v>3702.1787074600002</v>
      </c>
      <c r="K26" s="36">
        <f>SUMIFS(СВЦЭМ!$D$39:$D$782,СВЦЭМ!$A$39:$A$782,$A26,СВЦЭМ!$B$39:$B$782,K$11)+'СЕТ СН'!$F$11+СВЦЭМ!$D$10+'СЕТ СН'!$F$5-'СЕТ СН'!$F$21</f>
        <v>3679.0101581899999</v>
      </c>
      <c r="L26" s="36">
        <f>SUMIFS(СВЦЭМ!$D$39:$D$782,СВЦЭМ!$A$39:$A$782,$A26,СВЦЭМ!$B$39:$B$782,L$11)+'СЕТ СН'!$F$11+СВЦЭМ!$D$10+'СЕТ СН'!$F$5-'СЕТ СН'!$F$21</f>
        <v>3670.2499855000001</v>
      </c>
      <c r="M26" s="36">
        <f>SUMIFS(СВЦЭМ!$D$39:$D$782,СВЦЭМ!$A$39:$A$782,$A26,СВЦЭМ!$B$39:$B$782,M$11)+'СЕТ СН'!$F$11+СВЦЭМ!$D$10+'СЕТ СН'!$F$5-'СЕТ СН'!$F$21</f>
        <v>3676.8443598800004</v>
      </c>
      <c r="N26" s="36">
        <f>SUMIFS(СВЦЭМ!$D$39:$D$782,СВЦЭМ!$A$39:$A$782,$A26,СВЦЭМ!$B$39:$B$782,N$11)+'СЕТ СН'!$F$11+СВЦЭМ!$D$10+'СЕТ СН'!$F$5-'СЕТ СН'!$F$21</f>
        <v>3674.6717803199999</v>
      </c>
      <c r="O26" s="36">
        <f>SUMIFS(СВЦЭМ!$D$39:$D$782,СВЦЭМ!$A$39:$A$782,$A26,СВЦЭМ!$B$39:$B$782,O$11)+'СЕТ СН'!$F$11+СВЦЭМ!$D$10+'СЕТ СН'!$F$5-'СЕТ СН'!$F$21</f>
        <v>3695.4502326000002</v>
      </c>
      <c r="P26" s="36">
        <f>SUMIFS(СВЦЭМ!$D$39:$D$782,СВЦЭМ!$A$39:$A$782,$A26,СВЦЭМ!$B$39:$B$782,P$11)+'СЕТ СН'!$F$11+СВЦЭМ!$D$10+'СЕТ СН'!$F$5-'СЕТ СН'!$F$21</f>
        <v>3713.5602378100002</v>
      </c>
      <c r="Q26" s="36">
        <f>SUMIFS(СВЦЭМ!$D$39:$D$782,СВЦЭМ!$A$39:$A$782,$A26,СВЦЭМ!$B$39:$B$782,Q$11)+'СЕТ СН'!$F$11+СВЦЭМ!$D$10+'СЕТ СН'!$F$5-'СЕТ СН'!$F$21</f>
        <v>3738.4302109099999</v>
      </c>
      <c r="R26" s="36">
        <f>SUMIFS(СВЦЭМ!$D$39:$D$782,СВЦЭМ!$A$39:$A$782,$A26,СВЦЭМ!$B$39:$B$782,R$11)+'СЕТ СН'!$F$11+СВЦЭМ!$D$10+'СЕТ СН'!$F$5-'СЕТ СН'!$F$21</f>
        <v>3743.01806786</v>
      </c>
      <c r="S26" s="36">
        <f>SUMIFS(СВЦЭМ!$D$39:$D$782,СВЦЭМ!$A$39:$A$782,$A26,СВЦЭМ!$B$39:$B$782,S$11)+'СЕТ СН'!$F$11+СВЦЭМ!$D$10+'СЕТ СН'!$F$5-'СЕТ СН'!$F$21</f>
        <v>3714.0036055300002</v>
      </c>
      <c r="T26" s="36">
        <f>SUMIFS(СВЦЭМ!$D$39:$D$782,СВЦЭМ!$A$39:$A$782,$A26,СВЦЭМ!$B$39:$B$782,T$11)+'СЕТ СН'!$F$11+СВЦЭМ!$D$10+'СЕТ СН'!$F$5-'СЕТ СН'!$F$21</f>
        <v>3670.3696372300001</v>
      </c>
      <c r="U26" s="36">
        <f>SUMIFS(СВЦЭМ!$D$39:$D$782,СВЦЭМ!$A$39:$A$782,$A26,СВЦЭМ!$B$39:$B$782,U$11)+'СЕТ СН'!$F$11+СВЦЭМ!$D$10+'СЕТ СН'!$F$5-'СЕТ СН'!$F$21</f>
        <v>3655.4206117700001</v>
      </c>
      <c r="V26" s="36">
        <f>SUMIFS(СВЦЭМ!$D$39:$D$782,СВЦЭМ!$A$39:$A$782,$A26,СВЦЭМ!$B$39:$B$782,V$11)+'СЕТ СН'!$F$11+СВЦЭМ!$D$10+'СЕТ СН'!$F$5-'СЕТ СН'!$F$21</f>
        <v>3695.6650171700003</v>
      </c>
      <c r="W26" s="36">
        <f>SUMIFS(СВЦЭМ!$D$39:$D$782,СВЦЭМ!$A$39:$A$782,$A26,СВЦЭМ!$B$39:$B$782,W$11)+'СЕТ СН'!$F$11+СВЦЭМ!$D$10+'СЕТ СН'!$F$5-'СЕТ СН'!$F$21</f>
        <v>3712.8063751099999</v>
      </c>
      <c r="X26" s="36">
        <f>SUMIFS(СВЦЭМ!$D$39:$D$782,СВЦЭМ!$A$39:$A$782,$A26,СВЦЭМ!$B$39:$B$782,X$11)+'СЕТ СН'!$F$11+СВЦЭМ!$D$10+'СЕТ СН'!$F$5-'СЕТ СН'!$F$21</f>
        <v>3746.3766305600002</v>
      </c>
      <c r="Y26" s="36">
        <f>SUMIFS(СВЦЭМ!$D$39:$D$782,СВЦЭМ!$A$39:$A$782,$A26,СВЦЭМ!$B$39:$B$782,Y$11)+'СЕТ СН'!$F$11+СВЦЭМ!$D$10+'СЕТ СН'!$F$5-'СЕТ СН'!$F$21</f>
        <v>3770.2374464900004</v>
      </c>
    </row>
    <row r="27" spans="1:25" ht="15.75" x14ac:dyDescent="0.2">
      <c r="A27" s="35">
        <f t="shared" si="0"/>
        <v>45338</v>
      </c>
      <c r="B27" s="36">
        <f>SUMIFS(СВЦЭМ!$D$39:$D$782,СВЦЭМ!$A$39:$A$782,$A27,СВЦЭМ!$B$39:$B$782,B$11)+'СЕТ СН'!$F$11+СВЦЭМ!$D$10+'СЕТ СН'!$F$5-'СЕТ СН'!$F$21</f>
        <v>3778.9084736599998</v>
      </c>
      <c r="C27" s="36">
        <f>SUMIFS(СВЦЭМ!$D$39:$D$782,СВЦЭМ!$A$39:$A$782,$A27,СВЦЭМ!$B$39:$B$782,C$11)+'СЕТ СН'!$F$11+СВЦЭМ!$D$10+'СЕТ СН'!$F$5-'СЕТ СН'!$F$21</f>
        <v>3817.6391627000003</v>
      </c>
      <c r="D27" s="36">
        <f>SUMIFS(СВЦЭМ!$D$39:$D$782,СВЦЭМ!$A$39:$A$782,$A27,СВЦЭМ!$B$39:$B$782,D$11)+'СЕТ СН'!$F$11+СВЦЭМ!$D$10+'СЕТ СН'!$F$5-'СЕТ СН'!$F$21</f>
        <v>3837.1389895700004</v>
      </c>
      <c r="E27" s="36">
        <f>SUMIFS(СВЦЭМ!$D$39:$D$782,СВЦЭМ!$A$39:$A$782,$A27,СВЦЭМ!$B$39:$B$782,E$11)+'СЕТ СН'!$F$11+СВЦЭМ!$D$10+'СЕТ СН'!$F$5-'СЕТ СН'!$F$21</f>
        <v>3841.93108106</v>
      </c>
      <c r="F27" s="36">
        <f>SUMIFS(СВЦЭМ!$D$39:$D$782,СВЦЭМ!$A$39:$A$782,$A27,СВЦЭМ!$B$39:$B$782,F$11)+'СЕТ СН'!$F$11+СВЦЭМ!$D$10+'СЕТ СН'!$F$5-'СЕТ СН'!$F$21</f>
        <v>3839.4271626899999</v>
      </c>
      <c r="G27" s="36">
        <f>SUMIFS(СВЦЭМ!$D$39:$D$782,СВЦЭМ!$A$39:$A$782,$A27,СВЦЭМ!$B$39:$B$782,G$11)+'СЕТ СН'!$F$11+СВЦЭМ!$D$10+'СЕТ СН'!$F$5-'СЕТ СН'!$F$21</f>
        <v>3804.5035902600002</v>
      </c>
      <c r="H27" s="36">
        <f>SUMIFS(СВЦЭМ!$D$39:$D$782,СВЦЭМ!$A$39:$A$782,$A27,СВЦЭМ!$B$39:$B$782,H$11)+'СЕТ СН'!$F$11+СВЦЭМ!$D$10+'СЕТ СН'!$F$5-'СЕТ СН'!$F$21</f>
        <v>3758.6162859599999</v>
      </c>
      <c r="I27" s="36">
        <f>SUMIFS(СВЦЭМ!$D$39:$D$782,СВЦЭМ!$A$39:$A$782,$A27,СВЦЭМ!$B$39:$B$782,I$11)+'СЕТ СН'!$F$11+СВЦЭМ!$D$10+'СЕТ СН'!$F$5-'СЕТ СН'!$F$21</f>
        <v>3700.2737409600004</v>
      </c>
      <c r="J27" s="36">
        <f>SUMIFS(СВЦЭМ!$D$39:$D$782,СВЦЭМ!$A$39:$A$782,$A27,СВЦЭМ!$B$39:$B$782,J$11)+'СЕТ СН'!$F$11+СВЦЭМ!$D$10+'СЕТ СН'!$F$5-'СЕТ СН'!$F$21</f>
        <v>3647.93970347</v>
      </c>
      <c r="K27" s="36">
        <f>SUMIFS(СВЦЭМ!$D$39:$D$782,СВЦЭМ!$A$39:$A$782,$A27,СВЦЭМ!$B$39:$B$782,K$11)+'СЕТ СН'!$F$11+СВЦЭМ!$D$10+'СЕТ СН'!$F$5-'СЕТ СН'!$F$21</f>
        <v>3643.9984522200002</v>
      </c>
      <c r="L27" s="36">
        <f>SUMIFS(СВЦЭМ!$D$39:$D$782,СВЦЭМ!$A$39:$A$782,$A27,СВЦЭМ!$B$39:$B$782,L$11)+'СЕТ СН'!$F$11+СВЦЭМ!$D$10+'СЕТ СН'!$F$5-'СЕТ СН'!$F$21</f>
        <v>3649.5596494400002</v>
      </c>
      <c r="M27" s="36">
        <f>SUMIFS(СВЦЭМ!$D$39:$D$782,СВЦЭМ!$A$39:$A$782,$A27,СВЦЭМ!$B$39:$B$782,M$11)+'СЕТ СН'!$F$11+СВЦЭМ!$D$10+'СЕТ СН'!$F$5-'СЕТ СН'!$F$21</f>
        <v>3661.9698263300002</v>
      </c>
      <c r="N27" s="36">
        <f>SUMIFS(СВЦЭМ!$D$39:$D$782,СВЦЭМ!$A$39:$A$782,$A27,СВЦЭМ!$B$39:$B$782,N$11)+'СЕТ СН'!$F$11+СВЦЭМ!$D$10+'СЕТ СН'!$F$5-'СЕТ СН'!$F$21</f>
        <v>3673.7843049800003</v>
      </c>
      <c r="O27" s="36">
        <f>SUMIFS(СВЦЭМ!$D$39:$D$782,СВЦЭМ!$A$39:$A$782,$A27,СВЦЭМ!$B$39:$B$782,O$11)+'СЕТ СН'!$F$11+СВЦЭМ!$D$10+'СЕТ СН'!$F$5-'СЕТ СН'!$F$21</f>
        <v>3685.8932919400004</v>
      </c>
      <c r="P27" s="36">
        <f>SUMIFS(СВЦЭМ!$D$39:$D$782,СВЦЭМ!$A$39:$A$782,$A27,СВЦЭМ!$B$39:$B$782,P$11)+'СЕТ СН'!$F$11+СВЦЭМ!$D$10+'СЕТ СН'!$F$5-'СЕТ СН'!$F$21</f>
        <v>3703.9260781900002</v>
      </c>
      <c r="Q27" s="36">
        <f>SUMIFS(СВЦЭМ!$D$39:$D$782,СВЦЭМ!$A$39:$A$782,$A27,СВЦЭМ!$B$39:$B$782,Q$11)+'СЕТ СН'!$F$11+СВЦЭМ!$D$10+'СЕТ СН'!$F$5-'СЕТ СН'!$F$21</f>
        <v>3723.5026515400004</v>
      </c>
      <c r="R27" s="36">
        <f>SUMIFS(СВЦЭМ!$D$39:$D$782,СВЦЭМ!$A$39:$A$782,$A27,СВЦЭМ!$B$39:$B$782,R$11)+'СЕТ СН'!$F$11+СВЦЭМ!$D$10+'СЕТ СН'!$F$5-'СЕТ СН'!$F$21</f>
        <v>3727.5940915000001</v>
      </c>
      <c r="S27" s="36">
        <f>SUMIFS(СВЦЭМ!$D$39:$D$782,СВЦЭМ!$A$39:$A$782,$A27,СВЦЭМ!$B$39:$B$782,S$11)+'СЕТ СН'!$F$11+СВЦЭМ!$D$10+'СЕТ СН'!$F$5-'СЕТ СН'!$F$21</f>
        <v>3704.7895299600004</v>
      </c>
      <c r="T27" s="36">
        <f>SUMIFS(СВЦЭМ!$D$39:$D$782,СВЦЭМ!$A$39:$A$782,$A27,СВЦЭМ!$B$39:$B$782,T$11)+'СЕТ СН'!$F$11+СВЦЭМ!$D$10+'СЕТ СН'!$F$5-'СЕТ СН'!$F$21</f>
        <v>3661.5831782300002</v>
      </c>
      <c r="U27" s="36">
        <f>SUMIFS(СВЦЭМ!$D$39:$D$782,СВЦЭМ!$A$39:$A$782,$A27,СВЦЭМ!$B$39:$B$782,U$11)+'СЕТ СН'!$F$11+СВЦЭМ!$D$10+'СЕТ СН'!$F$5-'СЕТ СН'!$F$21</f>
        <v>3647.4581762300004</v>
      </c>
      <c r="V27" s="36">
        <f>SUMIFS(СВЦЭМ!$D$39:$D$782,СВЦЭМ!$A$39:$A$782,$A27,СВЦЭМ!$B$39:$B$782,V$11)+'СЕТ СН'!$F$11+СВЦЭМ!$D$10+'СЕТ СН'!$F$5-'СЕТ СН'!$F$21</f>
        <v>3687.2864922899998</v>
      </c>
      <c r="W27" s="36">
        <f>SUMIFS(СВЦЭМ!$D$39:$D$782,СВЦЭМ!$A$39:$A$782,$A27,СВЦЭМ!$B$39:$B$782,W$11)+'СЕТ СН'!$F$11+СВЦЭМ!$D$10+'СЕТ СН'!$F$5-'СЕТ СН'!$F$21</f>
        <v>3696.7956487800002</v>
      </c>
      <c r="X27" s="36">
        <f>SUMIFS(СВЦЭМ!$D$39:$D$782,СВЦЭМ!$A$39:$A$782,$A27,СВЦЭМ!$B$39:$B$782,X$11)+'СЕТ СН'!$F$11+СВЦЭМ!$D$10+'СЕТ СН'!$F$5-'СЕТ СН'!$F$21</f>
        <v>3737.03153088</v>
      </c>
      <c r="Y27" s="36">
        <f>SUMIFS(СВЦЭМ!$D$39:$D$782,СВЦЭМ!$A$39:$A$782,$A27,СВЦЭМ!$B$39:$B$782,Y$11)+'СЕТ СН'!$F$11+СВЦЭМ!$D$10+'СЕТ СН'!$F$5-'СЕТ СН'!$F$21</f>
        <v>3820.0442506999998</v>
      </c>
    </row>
    <row r="28" spans="1:25" ht="15.75" x14ac:dyDescent="0.2">
      <c r="A28" s="35">
        <f t="shared" si="0"/>
        <v>45339</v>
      </c>
      <c r="B28" s="36">
        <f>SUMIFS(СВЦЭМ!$D$39:$D$782,СВЦЭМ!$A$39:$A$782,$A28,СВЦЭМ!$B$39:$B$782,B$11)+'СЕТ СН'!$F$11+СВЦЭМ!$D$10+'СЕТ СН'!$F$5-'СЕТ СН'!$F$21</f>
        <v>3831.2543665900002</v>
      </c>
      <c r="C28" s="36">
        <f>SUMIFS(СВЦЭМ!$D$39:$D$782,СВЦЭМ!$A$39:$A$782,$A28,СВЦЭМ!$B$39:$B$782,C$11)+'СЕТ СН'!$F$11+СВЦЭМ!$D$10+'СЕТ СН'!$F$5-'СЕТ СН'!$F$21</f>
        <v>3828.4250716100005</v>
      </c>
      <c r="D28" s="36">
        <f>SUMIFS(СВЦЭМ!$D$39:$D$782,СВЦЭМ!$A$39:$A$782,$A28,СВЦЭМ!$B$39:$B$782,D$11)+'СЕТ СН'!$F$11+СВЦЭМ!$D$10+'СЕТ СН'!$F$5-'СЕТ СН'!$F$21</f>
        <v>3845.4670918500005</v>
      </c>
      <c r="E28" s="36">
        <f>SUMIFS(СВЦЭМ!$D$39:$D$782,СВЦЭМ!$A$39:$A$782,$A28,СВЦЭМ!$B$39:$B$782,E$11)+'СЕТ СН'!$F$11+СВЦЭМ!$D$10+'СЕТ СН'!$F$5-'СЕТ СН'!$F$21</f>
        <v>3837.26333204</v>
      </c>
      <c r="F28" s="36">
        <f>SUMIFS(СВЦЭМ!$D$39:$D$782,СВЦЭМ!$A$39:$A$782,$A28,СВЦЭМ!$B$39:$B$782,F$11)+'СЕТ СН'!$F$11+СВЦЭМ!$D$10+'СЕТ СН'!$F$5-'СЕТ СН'!$F$21</f>
        <v>3858.2049670900005</v>
      </c>
      <c r="G28" s="36">
        <f>SUMIFS(СВЦЭМ!$D$39:$D$782,СВЦЭМ!$A$39:$A$782,$A28,СВЦЭМ!$B$39:$B$782,G$11)+'СЕТ СН'!$F$11+СВЦЭМ!$D$10+'СЕТ СН'!$F$5-'СЕТ СН'!$F$21</f>
        <v>3842.4299880300005</v>
      </c>
      <c r="H28" s="36">
        <f>SUMIFS(СВЦЭМ!$D$39:$D$782,СВЦЭМ!$A$39:$A$782,$A28,СВЦЭМ!$B$39:$B$782,H$11)+'СЕТ СН'!$F$11+СВЦЭМ!$D$10+'СЕТ СН'!$F$5-'СЕТ СН'!$F$21</f>
        <v>3814.6486743800006</v>
      </c>
      <c r="I28" s="36">
        <f>SUMIFS(СВЦЭМ!$D$39:$D$782,СВЦЭМ!$A$39:$A$782,$A28,СВЦЭМ!$B$39:$B$782,I$11)+'СЕТ СН'!$F$11+СВЦЭМ!$D$10+'СЕТ СН'!$F$5-'СЕТ СН'!$F$21</f>
        <v>3768.9066809800001</v>
      </c>
      <c r="J28" s="36">
        <f>SUMIFS(СВЦЭМ!$D$39:$D$782,СВЦЭМ!$A$39:$A$782,$A28,СВЦЭМ!$B$39:$B$782,J$11)+'СЕТ СН'!$F$11+СВЦЭМ!$D$10+'СЕТ СН'!$F$5-'СЕТ СН'!$F$21</f>
        <v>3692.2150244000004</v>
      </c>
      <c r="K28" s="36">
        <f>SUMIFS(СВЦЭМ!$D$39:$D$782,СВЦЭМ!$A$39:$A$782,$A28,СВЦЭМ!$B$39:$B$782,K$11)+'СЕТ СН'!$F$11+СВЦЭМ!$D$10+'СЕТ СН'!$F$5-'СЕТ СН'!$F$21</f>
        <v>3636.9106004599998</v>
      </c>
      <c r="L28" s="36">
        <f>SUMIFS(СВЦЭМ!$D$39:$D$782,СВЦЭМ!$A$39:$A$782,$A28,СВЦЭМ!$B$39:$B$782,L$11)+'СЕТ СН'!$F$11+СВЦЭМ!$D$10+'СЕТ СН'!$F$5-'СЕТ СН'!$F$21</f>
        <v>3604.6640505599999</v>
      </c>
      <c r="M28" s="36">
        <f>SUMIFS(СВЦЭМ!$D$39:$D$782,СВЦЭМ!$A$39:$A$782,$A28,СВЦЭМ!$B$39:$B$782,M$11)+'СЕТ СН'!$F$11+СВЦЭМ!$D$10+'СЕТ СН'!$F$5-'СЕТ СН'!$F$21</f>
        <v>3613.5394049500001</v>
      </c>
      <c r="N28" s="36">
        <f>SUMIFS(СВЦЭМ!$D$39:$D$782,СВЦЭМ!$A$39:$A$782,$A28,СВЦЭМ!$B$39:$B$782,N$11)+'СЕТ СН'!$F$11+СВЦЭМ!$D$10+'СЕТ СН'!$F$5-'СЕТ СН'!$F$21</f>
        <v>3630.3842938500002</v>
      </c>
      <c r="O28" s="36">
        <f>SUMIFS(СВЦЭМ!$D$39:$D$782,СВЦЭМ!$A$39:$A$782,$A28,СВЦЭМ!$B$39:$B$782,O$11)+'СЕТ СН'!$F$11+СВЦЭМ!$D$10+'СЕТ СН'!$F$5-'СЕТ СН'!$F$21</f>
        <v>3661.6328199899999</v>
      </c>
      <c r="P28" s="36">
        <f>SUMIFS(СВЦЭМ!$D$39:$D$782,СВЦЭМ!$A$39:$A$782,$A28,СВЦЭМ!$B$39:$B$782,P$11)+'СЕТ СН'!$F$11+СВЦЭМ!$D$10+'СЕТ СН'!$F$5-'СЕТ СН'!$F$21</f>
        <v>3681.2701717300001</v>
      </c>
      <c r="Q28" s="36">
        <f>SUMIFS(СВЦЭМ!$D$39:$D$782,СВЦЭМ!$A$39:$A$782,$A28,СВЦЭМ!$B$39:$B$782,Q$11)+'СЕТ СН'!$F$11+СВЦЭМ!$D$10+'СЕТ СН'!$F$5-'СЕТ СН'!$F$21</f>
        <v>3697.0570753400002</v>
      </c>
      <c r="R28" s="36">
        <f>SUMIFS(СВЦЭМ!$D$39:$D$782,СВЦЭМ!$A$39:$A$782,$A28,СВЦЭМ!$B$39:$B$782,R$11)+'СЕТ СН'!$F$11+СВЦЭМ!$D$10+'СЕТ СН'!$F$5-'СЕТ СН'!$F$21</f>
        <v>3704.0063302300005</v>
      </c>
      <c r="S28" s="36">
        <f>SUMIFS(СВЦЭМ!$D$39:$D$782,СВЦЭМ!$A$39:$A$782,$A28,СВЦЭМ!$B$39:$B$782,S$11)+'СЕТ СН'!$F$11+СВЦЭМ!$D$10+'СЕТ СН'!$F$5-'СЕТ СН'!$F$21</f>
        <v>3682.3587031500001</v>
      </c>
      <c r="T28" s="36">
        <f>SUMIFS(СВЦЭМ!$D$39:$D$782,СВЦЭМ!$A$39:$A$782,$A28,СВЦЭМ!$B$39:$B$782,T$11)+'СЕТ СН'!$F$11+СВЦЭМ!$D$10+'СЕТ СН'!$F$5-'СЕТ СН'!$F$21</f>
        <v>3621.9742759400001</v>
      </c>
      <c r="U28" s="36">
        <f>SUMIFS(СВЦЭМ!$D$39:$D$782,СВЦЭМ!$A$39:$A$782,$A28,СВЦЭМ!$B$39:$B$782,U$11)+'СЕТ СН'!$F$11+СВЦЭМ!$D$10+'СЕТ СН'!$F$5-'СЕТ СН'!$F$21</f>
        <v>3603.9273262900001</v>
      </c>
      <c r="V28" s="36">
        <f>SUMIFS(СВЦЭМ!$D$39:$D$782,СВЦЭМ!$A$39:$A$782,$A28,СВЦЭМ!$B$39:$B$782,V$11)+'СЕТ СН'!$F$11+СВЦЭМ!$D$10+'СЕТ СН'!$F$5-'СЕТ СН'!$F$21</f>
        <v>3668.5802215000003</v>
      </c>
      <c r="W28" s="36">
        <f>SUMIFS(СВЦЭМ!$D$39:$D$782,СВЦЭМ!$A$39:$A$782,$A28,СВЦЭМ!$B$39:$B$782,W$11)+'СЕТ СН'!$F$11+СВЦЭМ!$D$10+'СЕТ СН'!$F$5-'СЕТ СН'!$F$21</f>
        <v>3695.3943748000002</v>
      </c>
      <c r="X28" s="36">
        <f>SUMIFS(СВЦЭМ!$D$39:$D$782,СВЦЭМ!$A$39:$A$782,$A28,СВЦЭМ!$B$39:$B$782,X$11)+'СЕТ СН'!$F$11+СВЦЭМ!$D$10+'СЕТ СН'!$F$5-'СЕТ СН'!$F$21</f>
        <v>3732.4778230700003</v>
      </c>
      <c r="Y28" s="36">
        <f>SUMIFS(СВЦЭМ!$D$39:$D$782,СВЦЭМ!$A$39:$A$782,$A28,СВЦЭМ!$B$39:$B$782,Y$11)+'СЕТ СН'!$F$11+СВЦЭМ!$D$10+'СЕТ СН'!$F$5-'СЕТ СН'!$F$21</f>
        <v>3759.9993030800001</v>
      </c>
    </row>
    <row r="29" spans="1:25" ht="15.75" x14ac:dyDescent="0.2">
      <c r="A29" s="35">
        <f t="shared" si="0"/>
        <v>45340</v>
      </c>
      <c r="B29" s="36">
        <f>SUMIFS(СВЦЭМ!$D$39:$D$782,СВЦЭМ!$A$39:$A$782,$A29,СВЦЭМ!$B$39:$B$782,B$11)+'СЕТ СН'!$F$11+СВЦЭМ!$D$10+'СЕТ СН'!$F$5-'СЕТ СН'!$F$21</f>
        <v>3779.8494625200001</v>
      </c>
      <c r="C29" s="36">
        <f>SUMIFS(СВЦЭМ!$D$39:$D$782,СВЦЭМ!$A$39:$A$782,$A29,СВЦЭМ!$B$39:$B$782,C$11)+'СЕТ СН'!$F$11+СВЦЭМ!$D$10+'СЕТ СН'!$F$5-'СЕТ СН'!$F$21</f>
        <v>3825.6926940800004</v>
      </c>
      <c r="D29" s="36">
        <f>SUMIFS(СВЦЭМ!$D$39:$D$782,СВЦЭМ!$A$39:$A$782,$A29,СВЦЭМ!$B$39:$B$782,D$11)+'СЕТ СН'!$F$11+СВЦЭМ!$D$10+'СЕТ СН'!$F$5-'СЕТ СН'!$F$21</f>
        <v>3811.5234043999999</v>
      </c>
      <c r="E29" s="36">
        <f>SUMIFS(СВЦЭМ!$D$39:$D$782,СВЦЭМ!$A$39:$A$782,$A29,СВЦЭМ!$B$39:$B$782,E$11)+'СЕТ СН'!$F$11+СВЦЭМ!$D$10+'СЕТ СН'!$F$5-'СЕТ СН'!$F$21</f>
        <v>3830.36880045</v>
      </c>
      <c r="F29" s="36">
        <f>SUMIFS(СВЦЭМ!$D$39:$D$782,СВЦЭМ!$A$39:$A$782,$A29,СВЦЭМ!$B$39:$B$782,F$11)+'СЕТ СН'!$F$11+СВЦЭМ!$D$10+'СЕТ СН'!$F$5-'СЕТ СН'!$F$21</f>
        <v>3822.2636512700001</v>
      </c>
      <c r="G29" s="36">
        <f>SUMIFS(СВЦЭМ!$D$39:$D$782,СВЦЭМ!$A$39:$A$782,$A29,СВЦЭМ!$B$39:$B$782,G$11)+'СЕТ СН'!$F$11+СВЦЭМ!$D$10+'СЕТ СН'!$F$5-'СЕТ СН'!$F$21</f>
        <v>3807.7935458399998</v>
      </c>
      <c r="H29" s="36">
        <f>SUMIFS(СВЦЭМ!$D$39:$D$782,СВЦЭМ!$A$39:$A$782,$A29,СВЦЭМ!$B$39:$B$782,H$11)+'СЕТ СН'!$F$11+СВЦЭМ!$D$10+'СЕТ СН'!$F$5-'СЕТ СН'!$F$21</f>
        <v>3778.5368933899999</v>
      </c>
      <c r="I29" s="36">
        <f>SUMIFS(СВЦЭМ!$D$39:$D$782,СВЦЭМ!$A$39:$A$782,$A29,СВЦЭМ!$B$39:$B$782,I$11)+'СЕТ СН'!$F$11+СВЦЭМ!$D$10+'СЕТ СН'!$F$5-'СЕТ СН'!$F$21</f>
        <v>3781.62561061</v>
      </c>
      <c r="J29" s="36">
        <f>SUMIFS(СВЦЭМ!$D$39:$D$782,СВЦЭМ!$A$39:$A$782,$A29,СВЦЭМ!$B$39:$B$782,J$11)+'СЕТ СН'!$F$11+СВЦЭМ!$D$10+'СЕТ СН'!$F$5-'СЕТ СН'!$F$21</f>
        <v>3673.4709571800004</v>
      </c>
      <c r="K29" s="36">
        <f>SUMIFS(СВЦЭМ!$D$39:$D$782,СВЦЭМ!$A$39:$A$782,$A29,СВЦЭМ!$B$39:$B$782,K$11)+'СЕТ СН'!$F$11+СВЦЭМ!$D$10+'СЕТ СН'!$F$5-'СЕТ СН'!$F$21</f>
        <v>3628.3402179900004</v>
      </c>
      <c r="L29" s="36">
        <f>SUMIFS(СВЦЭМ!$D$39:$D$782,СВЦЭМ!$A$39:$A$782,$A29,СВЦЭМ!$B$39:$B$782,L$11)+'СЕТ СН'!$F$11+СВЦЭМ!$D$10+'СЕТ СН'!$F$5-'СЕТ СН'!$F$21</f>
        <v>3593.9518027300001</v>
      </c>
      <c r="M29" s="36">
        <f>SUMIFS(СВЦЭМ!$D$39:$D$782,СВЦЭМ!$A$39:$A$782,$A29,СВЦЭМ!$B$39:$B$782,M$11)+'СЕТ СН'!$F$11+СВЦЭМ!$D$10+'СЕТ СН'!$F$5-'СЕТ СН'!$F$21</f>
        <v>3588.3358286900002</v>
      </c>
      <c r="N29" s="36">
        <f>SUMIFS(СВЦЭМ!$D$39:$D$782,СВЦЭМ!$A$39:$A$782,$A29,СВЦЭМ!$B$39:$B$782,N$11)+'СЕТ СН'!$F$11+СВЦЭМ!$D$10+'СЕТ СН'!$F$5-'СЕТ СН'!$F$21</f>
        <v>3606.8212464600001</v>
      </c>
      <c r="O29" s="36">
        <f>SUMIFS(СВЦЭМ!$D$39:$D$782,СВЦЭМ!$A$39:$A$782,$A29,СВЦЭМ!$B$39:$B$782,O$11)+'СЕТ СН'!$F$11+СВЦЭМ!$D$10+'СЕТ СН'!$F$5-'СЕТ СН'!$F$21</f>
        <v>3631.2554632199999</v>
      </c>
      <c r="P29" s="36">
        <f>SUMIFS(СВЦЭМ!$D$39:$D$782,СВЦЭМ!$A$39:$A$782,$A29,СВЦЭМ!$B$39:$B$782,P$11)+'СЕТ СН'!$F$11+СВЦЭМ!$D$10+'СЕТ СН'!$F$5-'СЕТ СН'!$F$21</f>
        <v>3651.8988532200001</v>
      </c>
      <c r="Q29" s="36">
        <f>SUMIFS(СВЦЭМ!$D$39:$D$782,СВЦЭМ!$A$39:$A$782,$A29,СВЦЭМ!$B$39:$B$782,Q$11)+'СЕТ СН'!$F$11+СВЦЭМ!$D$10+'СЕТ СН'!$F$5-'СЕТ СН'!$F$21</f>
        <v>3672.7010623800002</v>
      </c>
      <c r="R29" s="36">
        <f>SUMIFS(СВЦЭМ!$D$39:$D$782,СВЦЭМ!$A$39:$A$782,$A29,СВЦЭМ!$B$39:$B$782,R$11)+'СЕТ СН'!$F$11+СВЦЭМ!$D$10+'СЕТ СН'!$F$5-'СЕТ СН'!$F$21</f>
        <v>3671.9604933199998</v>
      </c>
      <c r="S29" s="36">
        <f>SUMIFS(СВЦЭМ!$D$39:$D$782,СВЦЭМ!$A$39:$A$782,$A29,СВЦЭМ!$B$39:$B$782,S$11)+'СЕТ СН'!$F$11+СВЦЭМ!$D$10+'СЕТ СН'!$F$5-'СЕТ СН'!$F$21</f>
        <v>3639.90106758</v>
      </c>
      <c r="T29" s="36">
        <f>SUMIFS(СВЦЭМ!$D$39:$D$782,СВЦЭМ!$A$39:$A$782,$A29,СВЦЭМ!$B$39:$B$782,T$11)+'СЕТ СН'!$F$11+СВЦЭМ!$D$10+'СЕТ СН'!$F$5-'СЕТ СН'!$F$21</f>
        <v>3588.5537414199998</v>
      </c>
      <c r="U29" s="36">
        <f>SUMIFS(СВЦЭМ!$D$39:$D$782,СВЦЭМ!$A$39:$A$782,$A29,СВЦЭМ!$B$39:$B$782,U$11)+'СЕТ СН'!$F$11+СВЦЭМ!$D$10+'СЕТ СН'!$F$5-'СЕТ СН'!$F$21</f>
        <v>3559.7564678100002</v>
      </c>
      <c r="V29" s="36">
        <f>SUMIFS(СВЦЭМ!$D$39:$D$782,СВЦЭМ!$A$39:$A$782,$A29,СВЦЭМ!$B$39:$B$782,V$11)+'СЕТ СН'!$F$11+СВЦЭМ!$D$10+'СЕТ СН'!$F$5-'СЕТ СН'!$F$21</f>
        <v>3622.3686547400002</v>
      </c>
      <c r="W29" s="36">
        <f>SUMIFS(СВЦЭМ!$D$39:$D$782,СВЦЭМ!$A$39:$A$782,$A29,СВЦЭМ!$B$39:$B$782,W$11)+'СЕТ СН'!$F$11+СВЦЭМ!$D$10+'СЕТ СН'!$F$5-'СЕТ СН'!$F$21</f>
        <v>3644.9845160599998</v>
      </c>
      <c r="X29" s="36">
        <f>SUMIFS(СВЦЭМ!$D$39:$D$782,СВЦЭМ!$A$39:$A$782,$A29,СВЦЭМ!$B$39:$B$782,X$11)+'СЕТ СН'!$F$11+СВЦЭМ!$D$10+'СЕТ СН'!$F$5-'СЕТ СН'!$F$21</f>
        <v>3674.2805421800003</v>
      </c>
      <c r="Y29" s="36">
        <f>SUMIFS(СВЦЭМ!$D$39:$D$782,СВЦЭМ!$A$39:$A$782,$A29,СВЦЭМ!$B$39:$B$782,Y$11)+'СЕТ СН'!$F$11+СВЦЭМ!$D$10+'СЕТ СН'!$F$5-'СЕТ СН'!$F$21</f>
        <v>3708.42931464</v>
      </c>
    </row>
    <row r="30" spans="1:25" ht="15.75" x14ac:dyDescent="0.2">
      <c r="A30" s="35">
        <f t="shared" si="0"/>
        <v>45341</v>
      </c>
      <c r="B30" s="36">
        <f>SUMIFS(СВЦЭМ!$D$39:$D$782,СВЦЭМ!$A$39:$A$782,$A30,СВЦЭМ!$B$39:$B$782,B$11)+'СЕТ СН'!$F$11+СВЦЭМ!$D$10+'СЕТ СН'!$F$5-'СЕТ СН'!$F$21</f>
        <v>3751.0269759800003</v>
      </c>
      <c r="C30" s="36">
        <f>SUMIFS(СВЦЭМ!$D$39:$D$782,СВЦЭМ!$A$39:$A$782,$A30,СВЦЭМ!$B$39:$B$782,C$11)+'СЕТ СН'!$F$11+СВЦЭМ!$D$10+'СЕТ СН'!$F$5-'СЕТ СН'!$F$21</f>
        <v>3793.0842565299999</v>
      </c>
      <c r="D30" s="36">
        <f>SUMIFS(СВЦЭМ!$D$39:$D$782,СВЦЭМ!$A$39:$A$782,$A30,СВЦЭМ!$B$39:$B$782,D$11)+'СЕТ СН'!$F$11+СВЦЭМ!$D$10+'СЕТ СН'!$F$5-'СЕТ СН'!$F$21</f>
        <v>3807.4275140899999</v>
      </c>
      <c r="E30" s="36">
        <f>SUMIFS(СВЦЭМ!$D$39:$D$782,СВЦЭМ!$A$39:$A$782,$A30,СВЦЭМ!$B$39:$B$782,E$11)+'СЕТ СН'!$F$11+СВЦЭМ!$D$10+'СЕТ СН'!$F$5-'СЕТ СН'!$F$21</f>
        <v>3819.4802360200001</v>
      </c>
      <c r="F30" s="36">
        <f>SUMIFS(СВЦЭМ!$D$39:$D$782,СВЦЭМ!$A$39:$A$782,$A30,СВЦЭМ!$B$39:$B$782,F$11)+'СЕТ СН'!$F$11+СВЦЭМ!$D$10+'СЕТ СН'!$F$5-'СЕТ СН'!$F$21</f>
        <v>3813.1582669600002</v>
      </c>
      <c r="G30" s="36">
        <f>SUMIFS(СВЦЭМ!$D$39:$D$782,СВЦЭМ!$A$39:$A$782,$A30,СВЦЭМ!$B$39:$B$782,G$11)+'СЕТ СН'!$F$11+СВЦЭМ!$D$10+'СЕТ СН'!$F$5-'СЕТ СН'!$F$21</f>
        <v>3820.0972421400002</v>
      </c>
      <c r="H30" s="36">
        <f>SUMIFS(СВЦЭМ!$D$39:$D$782,СВЦЭМ!$A$39:$A$782,$A30,СВЦЭМ!$B$39:$B$782,H$11)+'СЕТ СН'!$F$11+СВЦЭМ!$D$10+'СЕТ СН'!$F$5-'СЕТ СН'!$F$21</f>
        <v>3760.6429408100003</v>
      </c>
      <c r="I30" s="36">
        <f>SUMIFS(СВЦЭМ!$D$39:$D$782,СВЦЭМ!$A$39:$A$782,$A30,СВЦЭМ!$B$39:$B$782,I$11)+'СЕТ СН'!$F$11+СВЦЭМ!$D$10+'СЕТ СН'!$F$5-'СЕТ СН'!$F$21</f>
        <v>3713.5035244300002</v>
      </c>
      <c r="J30" s="36">
        <f>SUMIFS(СВЦЭМ!$D$39:$D$782,СВЦЭМ!$A$39:$A$782,$A30,СВЦЭМ!$B$39:$B$782,J$11)+'СЕТ СН'!$F$11+СВЦЭМ!$D$10+'СЕТ СН'!$F$5-'СЕТ СН'!$F$21</f>
        <v>3686.0518531799999</v>
      </c>
      <c r="K30" s="36">
        <f>SUMIFS(СВЦЭМ!$D$39:$D$782,СВЦЭМ!$A$39:$A$782,$A30,СВЦЭМ!$B$39:$B$782,K$11)+'СЕТ СН'!$F$11+СВЦЭМ!$D$10+'СЕТ СН'!$F$5-'СЕТ СН'!$F$21</f>
        <v>3689.4022601000001</v>
      </c>
      <c r="L30" s="36">
        <f>SUMIFS(СВЦЭМ!$D$39:$D$782,СВЦЭМ!$A$39:$A$782,$A30,СВЦЭМ!$B$39:$B$782,L$11)+'СЕТ СН'!$F$11+СВЦЭМ!$D$10+'СЕТ СН'!$F$5-'СЕТ СН'!$F$21</f>
        <v>3682.17548222</v>
      </c>
      <c r="M30" s="36">
        <f>SUMIFS(СВЦЭМ!$D$39:$D$782,СВЦЭМ!$A$39:$A$782,$A30,СВЦЭМ!$B$39:$B$782,M$11)+'СЕТ СН'!$F$11+СВЦЭМ!$D$10+'СЕТ СН'!$F$5-'СЕТ СН'!$F$21</f>
        <v>3706.7302868500001</v>
      </c>
      <c r="N30" s="36">
        <f>SUMIFS(СВЦЭМ!$D$39:$D$782,СВЦЭМ!$A$39:$A$782,$A30,СВЦЭМ!$B$39:$B$782,N$11)+'СЕТ СН'!$F$11+СВЦЭМ!$D$10+'СЕТ СН'!$F$5-'СЕТ СН'!$F$21</f>
        <v>3697.0499966900002</v>
      </c>
      <c r="O30" s="36">
        <f>SUMIFS(СВЦЭМ!$D$39:$D$782,СВЦЭМ!$A$39:$A$782,$A30,СВЦЭМ!$B$39:$B$782,O$11)+'СЕТ СН'!$F$11+СВЦЭМ!$D$10+'СЕТ СН'!$F$5-'СЕТ СН'!$F$21</f>
        <v>3707.3531062000002</v>
      </c>
      <c r="P30" s="36">
        <f>SUMIFS(СВЦЭМ!$D$39:$D$782,СВЦЭМ!$A$39:$A$782,$A30,СВЦЭМ!$B$39:$B$782,P$11)+'СЕТ СН'!$F$11+СВЦЭМ!$D$10+'СЕТ СН'!$F$5-'СЕТ СН'!$F$21</f>
        <v>3728.5938445600004</v>
      </c>
      <c r="Q30" s="36">
        <f>SUMIFS(СВЦЭМ!$D$39:$D$782,СВЦЭМ!$A$39:$A$782,$A30,СВЦЭМ!$B$39:$B$782,Q$11)+'СЕТ СН'!$F$11+СВЦЭМ!$D$10+'СЕТ СН'!$F$5-'СЕТ СН'!$F$21</f>
        <v>3745.3860153000001</v>
      </c>
      <c r="R30" s="36">
        <f>SUMIFS(СВЦЭМ!$D$39:$D$782,СВЦЭМ!$A$39:$A$782,$A30,СВЦЭМ!$B$39:$B$782,R$11)+'СЕТ СН'!$F$11+СВЦЭМ!$D$10+'СЕТ СН'!$F$5-'СЕТ СН'!$F$21</f>
        <v>3741.1392559000001</v>
      </c>
      <c r="S30" s="36">
        <f>SUMIFS(СВЦЭМ!$D$39:$D$782,СВЦЭМ!$A$39:$A$782,$A30,СВЦЭМ!$B$39:$B$782,S$11)+'СЕТ СН'!$F$11+СВЦЭМ!$D$10+'СЕТ СН'!$F$5-'СЕТ СН'!$F$21</f>
        <v>3719.0174791500003</v>
      </c>
      <c r="T30" s="36">
        <f>SUMIFS(СВЦЭМ!$D$39:$D$782,СВЦЭМ!$A$39:$A$782,$A30,СВЦЭМ!$B$39:$B$782,T$11)+'СЕТ СН'!$F$11+СВЦЭМ!$D$10+'СЕТ СН'!$F$5-'СЕТ СН'!$F$21</f>
        <v>3675.2000813000004</v>
      </c>
      <c r="U30" s="36">
        <f>SUMIFS(СВЦЭМ!$D$39:$D$782,СВЦЭМ!$A$39:$A$782,$A30,СВЦЭМ!$B$39:$B$782,U$11)+'СЕТ СН'!$F$11+СВЦЭМ!$D$10+'СЕТ СН'!$F$5-'СЕТ СН'!$F$21</f>
        <v>3641.7919437400001</v>
      </c>
      <c r="V30" s="36">
        <f>SUMIFS(СВЦЭМ!$D$39:$D$782,СВЦЭМ!$A$39:$A$782,$A30,СВЦЭМ!$B$39:$B$782,V$11)+'СЕТ СН'!$F$11+СВЦЭМ!$D$10+'СЕТ СН'!$F$5-'СЕТ СН'!$F$21</f>
        <v>3683.1493162000002</v>
      </c>
      <c r="W30" s="36">
        <f>SUMIFS(СВЦЭМ!$D$39:$D$782,СВЦЭМ!$A$39:$A$782,$A30,СВЦЭМ!$B$39:$B$782,W$11)+'СЕТ СН'!$F$11+СВЦЭМ!$D$10+'СЕТ СН'!$F$5-'СЕТ СН'!$F$21</f>
        <v>3695.9613939800001</v>
      </c>
      <c r="X30" s="36">
        <f>SUMIFS(СВЦЭМ!$D$39:$D$782,СВЦЭМ!$A$39:$A$782,$A30,СВЦЭМ!$B$39:$B$782,X$11)+'СЕТ СН'!$F$11+СВЦЭМ!$D$10+'СЕТ СН'!$F$5-'СЕТ СН'!$F$21</f>
        <v>3715.5890300600004</v>
      </c>
      <c r="Y30" s="36">
        <f>SUMIFS(СВЦЭМ!$D$39:$D$782,СВЦЭМ!$A$39:$A$782,$A30,СВЦЭМ!$B$39:$B$782,Y$11)+'СЕТ СН'!$F$11+СВЦЭМ!$D$10+'СЕТ СН'!$F$5-'СЕТ СН'!$F$21</f>
        <v>3750.3062936800002</v>
      </c>
    </row>
    <row r="31" spans="1:25" ht="15.75" x14ac:dyDescent="0.2">
      <c r="A31" s="35">
        <f t="shared" si="0"/>
        <v>45342</v>
      </c>
      <c r="B31" s="36">
        <f>SUMIFS(СВЦЭМ!$D$39:$D$782,СВЦЭМ!$A$39:$A$782,$A31,СВЦЭМ!$B$39:$B$782,B$11)+'СЕТ СН'!$F$11+СВЦЭМ!$D$10+'СЕТ СН'!$F$5-'СЕТ СН'!$F$21</f>
        <v>3724.2640790599999</v>
      </c>
      <c r="C31" s="36">
        <f>SUMIFS(СВЦЭМ!$D$39:$D$782,СВЦЭМ!$A$39:$A$782,$A31,СВЦЭМ!$B$39:$B$782,C$11)+'СЕТ СН'!$F$11+СВЦЭМ!$D$10+'СЕТ СН'!$F$5-'СЕТ СН'!$F$21</f>
        <v>3740.8252762299999</v>
      </c>
      <c r="D31" s="36">
        <f>SUMIFS(СВЦЭМ!$D$39:$D$782,СВЦЭМ!$A$39:$A$782,$A31,СВЦЭМ!$B$39:$B$782,D$11)+'СЕТ СН'!$F$11+СВЦЭМ!$D$10+'СЕТ СН'!$F$5-'СЕТ СН'!$F$21</f>
        <v>3758.1249105500001</v>
      </c>
      <c r="E31" s="36">
        <f>SUMIFS(СВЦЭМ!$D$39:$D$782,СВЦЭМ!$A$39:$A$782,$A31,СВЦЭМ!$B$39:$B$782,E$11)+'СЕТ СН'!$F$11+СВЦЭМ!$D$10+'СЕТ СН'!$F$5-'СЕТ СН'!$F$21</f>
        <v>3779.6873210000003</v>
      </c>
      <c r="F31" s="36">
        <f>SUMIFS(СВЦЭМ!$D$39:$D$782,СВЦЭМ!$A$39:$A$782,$A31,СВЦЭМ!$B$39:$B$782,F$11)+'СЕТ СН'!$F$11+СВЦЭМ!$D$10+'СЕТ СН'!$F$5-'СЕТ СН'!$F$21</f>
        <v>3767.0918730900003</v>
      </c>
      <c r="G31" s="36">
        <f>SUMIFS(СВЦЭМ!$D$39:$D$782,СВЦЭМ!$A$39:$A$782,$A31,СВЦЭМ!$B$39:$B$782,G$11)+'СЕТ СН'!$F$11+СВЦЭМ!$D$10+'СЕТ СН'!$F$5-'СЕТ СН'!$F$21</f>
        <v>3744.1067301200001</v>
      </c>
      <c r="H31" s="36">
        <f>SUMIFS(СВЦЭМ!$D$39:$D$782,СВЦЭМ!$A$39:$A$782,$A31,СВЦЭМ!$B$39:$B$782,H$11)+'СЕТ СН'!$F$11+СВЦЭМ!$D$10+'СЕТ СН'!$F$5-'СЕТ СН'!$F$21</f>
        <v>3698.7212882800004</v>
      </c>
      <c r="I31" s="36">
        <f>SUMIFS(СВЦЭМ!$D$39:$D$782,СВЦЭМ!$A$39:$A$782,$A31,СВЦЭМ!$B$39:$B$782,I$11)+'СЕТ СН'!$F$11+СВЦЭМ!$D$10+'СЕТ СН'!$F$5-'СЕТ СН'!$F$21</f>
        <v>3657.2699293599999</v>
      </c>
      <c r="J31" s="36">
        <f>SUMIFS(СВЦЭМ!$D$39:$D$782,СВЦЭМ!$A$39:$A$782,$A31,СВЦЭМ!$B$39:$B$782,J$11)+'СЕТ СН'!$F$11+СВЦЭМ!$D$10+'СЕТ СН'!$F$5-'СЕТ СН'!$F$21</f>
        <v>3570.9323162999999</v>
      </c>
      <c r="K31" s="36">
        <f>SUMIFS(СВЦЭМ!$D$39:$D$782,СВЦЭМ!$A$39:$A$782,$A31,СВЦЭМ!$B$39:$B$782,K$11)+'СЕТ СН'!$F$11+СВЦЭМ!$D$10+'СЕТ СН'!$F$5-'СЕТ СН'!$F$21</f>
        <v>3569.5899117899999</v>
      </c>
      <c r="L31" s="36">
        <f>SUMIFS(СВЦЭМ!$D$39:$D$782,СВЦЭМ!$A$39:$A$782,$A31,СВЦЭМ!$B$39:$B$782,L$11)+'СЕТ СН'!$F$11+СВЦЭМ!$D$10+'СЕТ СН'!$F$5-'СЕТ СН'!$F$21</f>
        <v>3563.1697131700003</v>
      </c>
      <c r="M31" s="36">
        <f>SUMIFS(СВЦЭМ!$D$39:$D$782,СВЦЭМ!$A$39:$A$782,$A31,СВЦЭМ!$B$39:$B$782,M$11)+'СЕТ СН'!$F$11+СВЦЭМ!$D$10+'СЕТ СН'!$F$5-'СЕТ СН'!$F$21</f>
        <v>3587.5428699399999</v>
      </c>
      <c r="N31" s="36">
        <f>SUMIFS(СВЦЭМ!$D$39:$D$782,СВЦЭМ!$A$39:$A$782,$A31,СВЦЭМ!$B$39:$B$782,N$11)+'СЕТ СН'!$F$11+СВЦЭМ!$D$10+'СЕТ СН'!$F$5-'СЕТ СН'!$F$21</f>
        <v>3574.5276102100001</v>
      </c>
      <c r="O31" s="36">
        <f>SUMIFS(СВЦЭМ!$D$39:$D$782,СВЦЭМ!$A$39:$A$782,$A31,СВЦЭМ!$B$39:$B$782,O$11)+'СЕТ СН'!$F$11+СВЦЭМ!$D$10+'СЕТ СН'!$F$5-'СЕТ СН'!$F$21</f>
        <v>3594.0075867</v>
      </c>
      <c r="P31" s="36">
        <f>SUMIFS(СВЦЭМ!$D$39:$D$782,СВЦЭМ!$A$39:$A$782,$A31,СВЦЭМ!$B$39:$B$782,P$11)+'СЕТ СН'!$F$11+СВЦЭМ!$D$10+'СЕТ СН'!$F$5-'СЕТ СН'!$F$21</f>
        <v>3615.6023734</v>
      </c>
      <c r="Q31" s="36">
        <f>SUMIFS(СВЦЭМ!$D$39:$D$782,СВЦЭМ!$A$39:$A$782,$A31,СВЦЭМ!$B$39:$B$782,Q$11)+'СЕТ СН'!$F$11+СВЦЭМ!$D$10+'СЕТ СН'!$F$5-'СЕТ СН'!$F$21</f>
        <v>3625.2286715300002</v>
      </c>
      <c r="R31" s="36">
        <f>SUMIFS(СВЦЭМ!$D$39:$D$782,СВЦЭМ!$A$39:$A$782,$A31,СВЦЭМ!$B$39:$B$782,R$11)+'СЕТ СН'!$F$11+СВЦЭМ!$D$10+'СЕТ СН'!$F$5-'СЕТ СН'!$F$21</f>
        <v>3624.5394500900002</v>
      </c>
      <c r="S31" s="36">
        <f>SUMIFS(СВЦЭМ!$D$39:$D$782,СВЦЭМ!$A$39:$A$782,$A31,СВЦЭМ!$B$39:$B$782,S$11)+'СЕТ СН'!$F$11+СВЦЭМ!$D$10+'СЕТ СН'!$F$5-'СЕТ СН'!$F$21</f>
        <v>3592.8350905100001</v>
      </c>
      <c r="T31" s="36">
        <f>SUMIFS(СВЦЭМ!$D$39:$D$782,СВЦЭМ!$A$39:$A$782,$A31,СВЦЭМ!$B$39:$B$782,T$11)+'СЕТ СН'!$F$11+СВЦЭМ!$D$10+'СЕТ СН'!$F$5-'СЕТ СН'!$F$21</f>
        <v>3541.2431989300003</v>
      </c>
      <c r="U31" s="36">
        <f>SUMIFS(СВЦЭМ!$D$39:$D$782,СВЦЭМ!$A$39:$A$782,$A31,СВЦЭМ!$B$39:$B$782,U$11)+'СЕТ СН'!$F$11+СВЦЭМ!$D$10+'СЕТ СН'!$F$5-'СЕТ СН'!$F$21</f>
        <v>3537.7086403200001</v>
      </c>
      <c r="V31" s="36">
        <f>SUMIFS(СВЦЭМ!$D$39:$D$782,СВЦЭМ!$A$39:$A$782,$A31,СВЦЭМ!$B$39:$B$782,V$11)+'СЕТ СН'!$F$11+СВЦЭМ!$D$10+'СЕТ СН'!$F$5-'СЕТ СН'!$F$21</f>
        <v>3614.7680201399999</v>
      </c>
      <c r="W31" s="36">
        <f>SUMIFS(СВЦЭМ!$D$39:$D$782,СВЦЭМ!$A$39:$A$782,$A31,СВЦЭМ!$B$39:$B$782,W$11)+'СЕТ СН'!$F$11+СВЦЭМ!$D$10+'СЕТ СН'!$F$5-'СЕТ СН'!$F$21</f>
        <v>3633.3731771700004</v>
      </c>
      <c r="X31" s="36">
        <f>SUMIFS(СВЦЭМ!$D$39:$D$782,СВЦЭМ!$A$39:$A$782,$A31,СВЦЭМ!$B$39:$B$782,X$11)+'СЕТ СН'!$F$11+СВЦЭМ!$D$10+'СЕТ СН'!$F$5-'СЕТ СН'!$F$21</f>
        <v>3646.3329029400002</v>
      </c>
      <c r="Y31" s="36">
        <f>SUMIFS(СВЦЭМ!$D$39:$D$782,СВЦЭМ!$A$39:$A$782,$A31,СВЦЭМ!$B$39:$B$782,Y$11)+'СЕТ СН'!$F$11+СВЦЭМ!$D$10+'СЕТ СН'!$F$5-'СЕТ СН'!$F$21</f>
        <v>3679.5602379000002</v>
      </c>
    </row>
    <row r="32" spans="1:25" ht="15.75" x14ac:dyDescent="0.2">
      <c r="A32" s="35">
        <f t="shared" si="0"/>
        <v>45343</v>
      </c>
      <c r="B32" s="36">
        <f>SUMIFS(СВЦЭМ!$D$39:$D$782,СВЦЭМ!$A$39:$A$782,$A32,СВЦЭМ!$B$39:$B$782,B$11)+'СЕТ СН'!$F$11+СВЦЭМ!$D$10+'СЕТ СН'!$F$5-'СЕТ СН'!$F$21</f>
        <v>3691.1481219300003</v>
      </c>
      <c r="C32" s="36">
        <f>SUMIFS(СВЦЭМ!$D$39:$D$782,СВЦЭМ!$A$39:$A$782,$A32,СВЦЭМ!$B$39:$B$782,C$11)+'СЕТ СН'!$F$11+СВЦЭМ!$D$10+'СЕТ СН'!$F$5-'СЕТ СН'!$F$21</f>
        <v>3729.3550335300001</v>
      </c>
      <c r="D32" s="36">
        <f>SUMIFS(СВЦЭМ!$D$39:$D$782,СВЦЭМ!$A$39:$A$782,$A32,СВЦЭМ!$B$39:$B$782,D$11)+'СЕТ СН'!$F$11+СВЦЭМ!$D$10+'СЕТ СН'!$F$5-'СЕТ СН'!$F$21</f>
        <v>3745.2660334299999</v>
      </c>
      <c r="E32" s="36">
        <f>SUMIFS(СВЦЭМ!$D$39:$D$782,СВЦЭМ!$A$39:$A$782,$A32,СВЦЭМ!$B$39:$B$782,E$11)+'СЕТ СН'!$F$11+СВЦЭМ!$D$10+'СЕТ СН'!$F$5-'СЕТ СН'!$F$21</f>
        <v>3762.3209987099999</v>
      </c>
      <c r="F32" s="36">
        <f>SUMIFS(СВЦЭМ!$D$39:$D$782,СВЦЭМ!$A$39:$A$782,$A32,СВЦЭМ!$B$39:$B$782,F$11)+'СЕТ СН'!$F$11+СВЦЭМ!$D$10+'СЕТ СН'!$F$5-'СЕТ СН'!$F$21</f>
        <v>3749.4339886300004</v>
      </c>
      <c r="G32" s="36">
        <f>SUMIFS(СВЦЭМ!$D$39:$D$782,СВЦЭМ!$A$39:$A$782,$A32,СВЦЭМ!$B$39:$B$782,G$11)+'СЕТ СН'!$F$11+СВЦЭМ!$D$10+'СЕТ СН'!$F$5-'СЕТ СН'!$F$21</f>
        <v>3727.4225422700001</v>
      </c>
      <c r="H32" s="36">
        <f>SUMIFS(СВЦЭМ!$D$39:$D$782,СВЦЭМ!$A$39:$A$782,$A32,СВЦЭМ!$B$39:$B$782,H$11)+'СЕТ СН'!$F$11+СВЦЭМ!$D$10+'СЕТ СН'!$F$5-'СЕТ СН'!$F$21</f>
        <v>3666.4869535300004</v>
      </c>
      <c r="I32" s="36">
        <f>SUMIFS(СВЦЭМ!$D$39:$D$782,СВЦЭМ!$A$39:$A$782,$A32,СВЦЭМ!$B$39:$B$782,I$11)+'СЕТ СН'!$F$11+СВЦЭМ!$D$10+'СЕТ СН'!$F$5-'СЕТ СН'!$F$21</f>
        <v>3608.5129828899999</v>
      </c>
      <c r="J32" s="36">
        <f>SUMIFS(СВЦЭМ!$D$39:$D$782,СВЦЭМ!$A$39:$A$782,$A32,СВЦЭМ!$B$39:$B$782,J$11)+'СЕТ СН'!$F$11+СВЦЭМ!$D$10+'СЕТ СН'!$F$5-'СЕТ СН'!$F$21</f>
        <v>3599.7460406500004</v>
      </c>
      <c r="K32" s="36">
        <f>SUMIFS(СВЦЭМ!$D$39:$D$782,СВЦЭМ!$A$39:$A$782,$A32,СВЦЭМ!$B$39:$B$782,K$11)+'СЕТ СН'!$F$11+СВЦЭМ!$D$10+'СЕТ СН'!$F$5-'СЕТ СН'!$F$21</f>
        <v>3602.0754635200001</v>
      </c>
      <c r="L32" s="36">
        <f>SUMIFS(СВЦЭМ!$D$39:$D$782,СВЦЭМ!$A$39:$A$782,$A32,СВЦЭМ!$B$39:$B$782,L$11)+'СЕТ СН'!$F$11+СВЦЭМ!$D$10+'СЕТ СН'!$F$5-'СЕТ СН'!$F$21</f>
        <v>3597.8601090000002</v>
      </c>
      <c r="M32" s="36">
        <f>SUMIFS(СВЦЭМ!$D$39:$D$782,СВЦЭМ!$A$39:$A$782,$A32,СВЦЭМ!$B$39:$B$782,M$11)+'СЕТ СН'!$F$11+СВЦЭМ!$D$10+'СЕТ СН'!$F$5-'СЕТ СН'!$F$21</f>
        <v>3618.19868296</v>
      </c>
      <c r="N32" s="36">
        <f>SUMIFS(СВЦЭМ!$D$39:$D$782,СВЦЭМ!$A$39:$A$782,$A32,СВЦЭМ!$B$39:$B$782,N$11)+'СЕТ СН'!$F$11+СВЦЭМ!$D$10+'СЕТ СН'!$F$5-'СЕТ СН'!$F$21</f>
        <v>3614.2196221800004</v>
      </c>
      <c r="O32" s="36">
        <f>SUMIFS(СВЦЭМ!$D$39:$D$782,СВЦЭМ!$A$39:$A$782,$A32,СВЦЭМ!$B$39:$B$782,O$11)+'СЕТ СН'!$F$11+СВЦЭМ!$D$10+'СЕТ СН'!$F$5-'СЕТ СН'!$F$21</f>
        <v>3640.4941272699998</v>
      </c>
      <c r="P32" s="36">
        <f>SUMIFS(СВЦЭМ!$D$39:$D$782,СВЦЭМ!$A$39:$A$782,$A32,СВЦЭМ!$B$39:$B$782,P$11)+'СЕТ СН'!$F$11+СВЦЭМ!$D$10+'СЕТ СН'!$F$5-'СЕТ СН'!$F$21</f>
        <v>3657.77394895</v>
      </c>
      <c r="Q32" s="36">
        <f>SUMIFS(СВЦЭМ!$D$39:$D$782,СВЦЭМ!$A$39:$A$782,$A32,СВЦЭМ!$B$39:$B$782,Q$11)+'СЕТ СН'!$F$11+СВЦЭМ!$D$10+'СЕТ СН'!$F$5-'СЕТ СН'!$F$21</f>
        <v>3668.2753429600002</v>
      </c>
      <c r="R32" s="36">
        <f>SUMIFS(СВЦЭМ!$D$39:$D$782,СВЦЭМ!$A$39:$A$782,$A32,СВЦЭМ!$B$39:$B$782,R$11)+'СЕТ СН'!$F$11+СВЦЭМ!$D$10+'СЕТ СН'!$F$5-'СЕТ СН'!$F$21</f>
        <v>3658.1170645500001</v>
      </c>
      <c r="S32" s="36">
        <f>SUMIFS(СВЦЭМ!$D$39:$D$782,СВЦЭМ!$A$39:$A$782,$A32,СВЦЭМ!$B$39:$B$782,S$11)+'СЕТ СН'!$F$11+СВЦЭМ!$D$10+'СЕТ СН'!$F$5-'СЕТ СН'!$F$21</f>
        <v>3626.4344784000004</v>
      </c>
      <c r="T32" s="36">
        <f>SUMIFS(СВЦЭМ!$D$39:$D$782,СВЦЭМ!$A$39:$A$782,$A32,СВЦЭМ!$B$39:$B$782,T$11)+'СЕТ СН'!$F$11+СВЦЭМ!$D$10+'СЕТ СН'!$F$5-'СЕТ СН'!$F$21</f>
        <v>3585.2022797400004</v>
      </c>
      <c r="U32" s="36">
        <f>SUMIFS(СВЦЭМ!$D$39:$D$782,СВЦЭМ!$A$39:$A$782,$A32,СВЦЭМ!$B$39:$B$782,U$11)+'СЕТ СН'!$F$11+СВЦЭМ!$D$10+'СЕТ СН'!$F$5-'СЕТ СН'!$F$21</f>
        <v>3570.77231686</v>
      </c>
      <c r="V32" s="36">
        <f>SUMIFS(СВЦЭМ!$D$39:$D$782,СВЦЭМ!$A$39:$A$782,$A32,СВЦЭМ!$B$39:$B$782,V$11)+'СЕТ СН'!$F$11+СВЦЭМ!$D$10+'СЕТ СН'!$F$5-'СЕТ СН'!$F$21</f>
        <v>3587.0757231500002</v>
      </c>
      <c r="W32" s="36">
        <f>SUMIFS(СВЦЭМ!$D$39:$D$782,СВЦЭМ!$A$39:$A$782,$A32,СВЦЭМ!$B$39:$B$782,W$11)+'СЕТ СН'!$F$11+СВЦЭМ!$D$10+'СЕТ СН'!$F$5-'СЕТ СН'!$F$21</f>
        <v>3613.2517360900001</v>
      </c>
      <c r="X32" s="36">
        <f>SUMIFS(СВЦЭМ!$D$39:$D$782,СВЦЭМ!$A$39:$A$782,$A32,СВЦЭМ!$B$39:$B$782,X$11)+'СЕТ СН'!$F$11+СВЦЭМ!$D$10+'СЕТ СН'!$F$5-'СЕТ СН'!$F$21</f>
        <v>3652.0959290300002</v>
      </c>
      <c r="Y32" s="36">
        <f>SUMIFS(СВЦЭМ!$D$39:$D$782,СВЦЭМ!$A$39:$A$782,$A32,СВЦЭМ!$B$39:$B$782,Y$11)+'СЕТ СН'!$F$11+СВЦЭМ!$D$10+'СЕТ СН'!$F$5-'СЕТ СН'!$F$21</f>
        <v>3669.5192939400004</v>
      </c>
    </row>
    <row r="33" spans="1:27" ht="15.75" x14ac:dyDescent="0.2">
      <c r="A33" s="35">
        <f t="shared" si="0"/>
        <v>45344</v>
      </c>
      <c r="B33" s="36">
        <f>SUMIFS(СВЦЭМ!$D$39:$D$782,СВЦЭМ!$A$39:$A$782,$A33,СВЦЭМ!$B$39:$B$782,B$11)+'СЕТ СН'!$F$11+СВЦЭМ!$D$10+'СЕТ СН'!$F$5-'СЕТ СН'!$F$21</f>
        <v>3697.0636903300001</v>
      </c>
      <c r="C33" s="36">
        <f>SUMIFS(СВЦЭМ!$D$39:$D$782,СВЦЭМ!$A$39:$A$782,$A33,СВЦЭМ!$B$39:$B$782,C$11)+'СЕТ СН'!$F$11+СВЦЭМ!$D$10+'СЕТ СН'!$F$5-'СЕТ СН'!$F$21</f>
        <v>3736.0748125</v>
      </c>
      <c r="D33" s="36">
        <f>SUMIFS(СВЦЭМ!$D$39:$D$782,СВЦЭМ!$A$39:$A$782,$A33,СВЦЭМ!$B$39:$B$782,D$11)+'СЕТ СН'!$F$11+СВЦЭМ!$D$10+'СЕТ СН'!$F$5-'СЕТ СН'!$F$21</f>
        <v>3758.6337741200005</v>
      </c>
      <c r="E33" s="36">
        <f>SUMIFS(СВЦЭМ!$D$39:$D$782,СВЦЭМ!$A$39:$A$782,$A33,СВЦЭМ!$B$39:$B$782,E$11)+'СЕТ СН'!$F$11+СВЦЭМ!$D$10+'СЕТ СН'!$F$5-'СЕТ СН'!$F$21</f>
        <v>3767.1572008900002</v>
      </c>
      <c r="F33" s="36">
        <f>SUMIFS(СВЦЭМ!$D$39:$D$782,СВЦЭМ!$A$39:$A$782,$A33,СВЦЭМ!$B$39:$B$782,F$11)+'СЕТ СН'!$F$11+СВЦЭМ!$D$10+'СЕТ СН'!$F$5-'СЕТ СН'!$F$21</f>
        <v>3757.0639916700002</v>
      </c>
      <c r="G33" s="36">
        <f>SUMIFS(СВЦЭМ!$D$39:$D$782,СВЦЭМ!$A$39:$A$782,$A33,СВЦЭМ!$B$39:$B$782,G$11)+'СЕТ СН'!$F$11+СВЦЭМ!$D$10+'СЕТ СН'!$F$5-'СЕТ СН'!$F$21</f>
        <v>3738.7330546800004</v>
      </c>
      <c r="H33" s="36">
        <f>SUMIFS(СВЦЭМ!$D$39:$D$782,СВЦЭМ!$A$39:$A$782,$A33,СВЦЭМ!$B$39:$B$782,H$11)+'СЕТ СН'!$F$11+СВЦЭМ!$D$10+'СЕТ СН'!$F$5-'СЕТ СН'!$F$21</f>
        <v>3682.2327334700003</v>
      </c>
      <c r="I33" s="36">
        <f>SUMIFS(СВЦЭМ!$D$39:$D$782,СВЦЭМ!$A$39:$A$782,$A33,СВЦЭМ!$B$39:$B$782,I$11)+'СЕТ СН'!$F$11+СВЦЭМ!$D$10+'СЕТ СН'!$F$5-'СЕТ СН'!$F$21</f>
        <v>3636.2976243100002</v>
      </c>
      <c r="J33" s="36">
        <f>SUMIFS(СВЦЭМ!$D$39:$D$782,СВЦЭМ!$A$39:$A$782,$A33,СВЦЭМ!$B$39:$B$782,J$11)+'СЕТ СН'!$F$11+СВЦЭМ!$D$10+'СЕТ СН'!$F$5-'СЕТ СН'!$F$21</f>
        <v>3606.8973613300004</v>
      </c>
      <c r="K33" s="36">
        <f>SUMIFS(СВЦЭМ!$D$39:$D$782,СВЦЭМ!$A$39:$A$782,$A33,СВЦЭМ!$B$39:$B$782,K$11)+'СЕТ СН'!$F$11+СВЦЭМ!$D$10+'СЕТ СН'!$F$5-'СЕТ СН'!$F$21</f>
        <v>3587.59976624</v>
      </c>
      <c r="L33" s="36">
        <f>SUMIFS(СВЦЭМ!$D$39:$D$782,СВЦЭМ!$A$39:$A$782,$A33,СВЦЭМ!$B$39:$B$782,L$11)+'СЕТ СН'!$F$11+СВЦЭМ!$D$10+'СЕТ СН'!$F$5-'СЕТ СН'!$F$21</f>
        <v>3577.7870332100001</v>
      </c>
      <c r="M33" s="36">
        <f>SUMIFS(СВЦЭМ!$D$39:$D$782,СВЦЭМ!$A$39:$A$782,$A33,СВЦЭМ!$B$39:$B$782,M$11)+'СЕТ СН'!$F$11+СВЦЭМ!$D$10+'СЕТ СН'!$F$5-'СЕТ СН'!$F$21</f>
        <v>3612.0823782400003</v>
      </c>
      <c r="N33" s="36">
        <f>SUMIFS(СВЦЭМ!$D$39:$D$782,СВЦЭМ!$A$39:$A$782,$A33,СВЦЭМ!$B$39:$B$782,N$11)+'СЕТ СН'!$F$11+СВЦЭМ!$D$10+'СЕТ СН'!$F$5-'СЕТ СН'!$F$21</f>
        <v>3612.1527489600003</v>
      </c>
      <c r="O33" s="36">
        <f>SUMIFS(СВЦЭМ!$D$39:$D$782,СВЦЭМ!$A$39:$A$782,$A33,СВЦЭМ!$B$39:$B$782,O$11)+'СЕТ СН'!$F$11+СВЦЭМ!$D$10+'СЕТ СН'!$F$5-'СЕТ СН'!$F$21</f>
        <v>3639.92750677</v>
      </c>
      <c r="P33" s="36">
        <f>SUMIFS(СВЦЭМ!$D$39:$D$782,СВЦЭМ!$A$39:$A$782,$A33,СВЦЭМ!$B$39:$B$782,P$11)+'СЕТ СН'!$F$11+СВЦЭМ!$D$10+'СЕТ СН'!$F$5-'СЕТ СН'!$F$21</f>
        <v>3656.8552872099999</v>
      </c>
      <c r="Q33" s="36">
        <f>SUMIFS(СВЦЭМ!$D$39:$D$782,СВЦЭМ!$A$39:$A$782,$A33,СВЦЭМ!$B$39:$B$782,Q$11)+'СЕТ СН'!$F$11+СВЦЭМ!$D$10+'СЕТ СН'!$F$5-'СЕТ СН'!$F$21</f>
        <v>3668.5880104100002</v>
      </c>
      <c r="R33" s="36">
        <f>SUMIFS(СВЦЭМ!$D$39:$D$782,СВЦЭМ!$A$39:$A$782,$A33,СВЦЭМ!$B$39:$B$782,R$11)+'СЕТ СН'!$F$11+СВЦЭМ!$D$10+'СЕТ СН'!$F$5-'СЕТ СН'!$F$21</f>
        <v>3670.8029209000001</v>
      </c>
      <c r="S33" s="36">
        <f>SUMIFS(СВЦЭМ!$D$39:$D$782,СВЦЭМ!$A$39:$A$782,$A33,СВЦЭМ!$B$39:$B$782,S$11)+'СЕТ СН'!$F$11+СВЦЭМ!$D$10+'СЕТ СН'!$F$5-'СЕТ СН'!$F$21</f>
        <v>3650.99917426</v>
      </c>
      <c r="T33" s="36">
        <f>SUMIFS(СВЦЭМ!$D$39:$D$782,СВЦЭМ!$A$39:$A$782,$A33,СВЦЭМ!$B$39:$B$782,T$11)+'СЕТ СН'!$F$11+СВЦЭМ!$D$10+'СЕТ СН'!$F$5-'СЕТ СН'!$F$21</f>
        <v>3601.46361991</v>
      </c>
      <c r="U33" s="36">
        <f>SUMIFS(СВЦЭМ!$D$39:$D$782,СВЦЭМ!$A$39:$A$782,$A33,СВЦЭМ!$B$39:$B$782,U$11)+'СЕТ СН'!$F$11+СВЦЭМ!$D$10+'СЕТ СН'!$F$5-'СЕТ СН'!$F$21</f>
        <v>3591.6050513300002</v>
      </c>
      <c r="V33" s="36">
        <f>SUMIFS(СВЦЭМ!$D$39:$D$782,СВЦЭМ!$A$39:$A$782,$A33,СВЦЭМ!$B$39:$B$782,V$11)+'СЕТ СН'!$F$11+СВЦЭМ!$D$10+'СЕТ СН'!$F$5-'СЕТ СН'!$F$21</f>
        <v>3614.1631217900003</v>
      </c>
      <c r="W33" s="36">
        <f>SUMIFS(СВЦЭМ!$D$39:$D$782,СВЦЭМ!$A$39:$A$782,$A33,СВЦЭМ!$B$39:$B$782,W$11)+'СЕТ СН'!$F$11+СВЦЭМ!$D$10+'СЕТ СН'!$F$5-'СЕТ СН'!$F$21</f>
        <v>3626.9417552900004</v>
      </c>
      <c r="X33" s="36">
        <f>SUMIFS(СВЦЭМ!$D$39:$D$782,СВЦЭМ!$A$39:$A$782,$A33,СВЦЭМ!$B$39:$B$782,X$11)+'СЕТ СН'!$F$11+СВЦЭМ!$D$10+'СЕТ СН'!$F$5-'СЕТ СН'!$F$21</f>
        <v>3640.2806226100001</v>
      </c>
      <c r="Y33" s="36">
        <f>SUMIFS(СВЦЭМ!$D$39:$D$782,СВЦЭМ!$A$39:$A$782,$A33,СВЦЭМ!$B$39:$B$782,Y$11)+'СЕТ СН'!$F$11+СВЦЭМ!$D$10+'СЕТ СН'!$F$5-'СЕТ СН'!$F$21</f>
        <v>3654.58912272</v>
      </c>
    </row>
    <row r="34" spans="1:27" ht="15.75" x14ac:dyDescent="0.2">
      <c r="A34" s="35">
        <f t="shared" si="0"/>
        <v>45345</v>
      </c>
      <c r="B34" s="36">
        <f>SUMIFS(СВЦЭМ!$D$39:$D$782,СВЦЭМ!$A$39:$A$782,$A34,СВЦЭМ!$B$39:$B$782,B$11)+'СЕТ СН'!$F$11+СВЦЭМ!$D$10+'СЕТ СН'!$F$5-'СЕТ СН'!$F$21</f>
        <v>3714.9982730800002</v>
      </c>
      <c r="C34" s="36">
        <f>SUMIFS(СВЦЭМ!$D$39:$D$782,СВЦЭМ!$A$39:$A$782,$A34,СВЦЭМ!$B$39:$B$782,C$11)+'СЕТ СН'!$F$11+СВЦЭМ!$D$10+'СЕТ СН'!$F$5-'СЕТ СН'!$F$21</f>
        <v>3735.1792138199999</v>
      </c>
      <c r="D34" s="36">
        <f>SUMIFS(СВЦЭМ!$D$39:$D$782,СВЦЭМ!$A$39:$A$782,$A34,СВЦЭМ!$B$39:$B$782,D$11)+'СЕТ СН'!$F$11+СВЦЭМ!$D$10+'СЕТ СН'!$F$5-'СЕТ СН'!$F$21</f>
        <v>3742.2652083500002</v>
      </c>
      <c r="E34" s="36">
        <f>SUMIFS(СВЦЭМ!$D$39:$D$782,СВЦЭМ!$A$39:$A$782,$A34,СВЦЭМ!$B$39:$B$782,E$11)+'СЕТ СН'!$F$11+СВЦЭМ!$D$10+'СЕТ СН'!$F$5-'СЕТ СН'!$F$21</f>
        <v>3759.03651416</v>
      </c>
      <c r="F34" s="36">
        <f>SUMIFS(СВЦЭМ!$D$39:$D$782,СВЦЭМ!$A$39:$A$782,$A34,СВЦЭМ!$B$39:$B$782,F$11)+'СЕТ СН'!$F$11+СВЦЭМ!$D$10+'СЕТ СН'!$F$5-'СЕТ СН'!$F$21</f>
        <v>3762.80457217</v>
      </c>
      <c r="G34" s="36">
        <f>SUMIFS(СВЦЭМ!$D$39:$D$782,СВЦЭМ!$A$39:$A$782,$A34,СВЦЭМ!$B$39:$B$782,G$11)+'СЕТ СН'!$F$11+СВЦЭМ!$D$10+'СЕТ СН'!$F$5-'СЕТ СН'!$F$21</f>
        <v>3726.2035027600004</v>
      </c>
      <c r="H34" s="36">
        <f>SUMIFS(СВЦЭМ!$D$39:$D$782,СВЦЭМ!$A$39:$A$782,$A34,СВЦЭМ!$B$39:$B$782,H$11)+'СЕТ СН'!$F$11+СВЦЭМ!$D$10+'СЕТ СН'!$F$5-'СЕТ СН'!$F$21</f>
        <v>3733.61821358</v>
      </c>
      <c r="I34" s="36">
        <f>SUMIFS(СВЦЭМ!$D$39:$D$782,СВЦЭМ!$A$39:$A$782,$A34,СВЦЭМ!$B$39:$B$782,I$11)+'СЕТ СН'!$F$11+СВЦЭМ!$D$10+'СЕТ СН'!$F$5-'СЕТ СН'!$F$21</f>
        <v>3714.6997608900001</v>
      </c>
      <c r="J34" s="36">
        <f>SUMIFS(СВЦЭМ!$D$39:$D$782,СВЦЭМ!$A$39:$A$782,$A34,СВЦЭМ!$B$39:$B$782,J$11)+'СЕТ СН'!$F$11+СВЦЭМ!$D$10+'СЕТ СН'!$F$5-'СЕТ СН'!$F$21</f>
        <v>3651.7393058400003</v>
      </c>
      <c r="K34" s="36">
        <f>SUMIFS(СВЦЭМ!$D$39:$D$782,СВЦЭМ!$A$39:$A$782,$A34,СВЦЭМ!$B$39:$B$782,K$11)+'СЕТ СН'!$F$11+СВЦЭМ!$D$10+'СЕТ СН'!$F$5-'СЕТ СН'!$F$21</f>
        <v>3594.4963605600001</v>
      </c>
      <c r="L34" s="36">
        <f>SUMIFS(СВЦЭМ!$D$39:$D$782,СВЦЭМ!$A$39:$A$782,$A34,СВЦЭМ!$B$39:$B$782,L$11)+'СЕТ СН'!$F$11+СВЦЭМ!$D$10+'СЕТ СН'!$F$5-'СЕТ СН'!$F$21</f>
        <v>3569.3739736400003</v>
      </c>
      <c r="M34" s="36">
        <f>SUMIFS(СВЦЭМ!$D$39:$D$782,СВЦЭМ!$A$39:$A$782,$A34,СВЦЭМ!$B$39:$B$782,M$11)+'СЕТ СН'!$F$11+СВЦЭМ!$D$10+'СЕТ СН'!$F$5-'СЕТ СН'!$F$21</f>
        <v>3588.0106359299998</v>
      </c>
      <c r="N34" s="36">
        <f>SUMIFS(СВЦЭМ!$D$39:$D$782,СВЦЭМ!$A$39:$A$782,$A34,СВЦЭМ!$B$39:$B$782,N$11)+'СЕТ СН'!$F$11+СВЦЭМ!$D$10+'СЕТ СН'!$F$5-'СЕТ СН'!$F$21</f>
        <v>3581.4343406100002</v>
      </c>
      <c r="O34" s="36">
        <f>SUMIFS(СВЦЭМ!$D$39:$D$782,СВЦЭМ!$A$39:$A$782,$A34,СВЦЭМ!$B$39:$B$782,O$11)+'СЕТ СН'!$F$11+СВЦЭМ!$D$10+'СЕТ СН'!$F$5-'СЕТ СН'!$F$21</f>
        <v>3609.1647221399999</v>
      </c>
      <c r="P34" s="36">
        <f>SUMIFS(СВЦЭМ!$D$39:$D$782,СВЦЭМ!$A$39:$A$782,$A34,СВЦЭМ!$B$39:$B$782,P$11)+'СЕТ СН'!$F$11+СВЦЭМ!$D$10+'СЕТ СН'!$F$5-'СЕТ СН'!$F$21</f>
        <v>3637.5742359000001</v>
      </c>
      <c r="Q34" s="36">
        <f>SUMIFS(СВЦЭМ!$D$39:$D$782,СВЦЭМ!$A$39:$A$782,$A34,СВЦЭМ!$B$39:$B$782,Q$11)+'СЕТ СН'!$F$11+СВЦЭМ!$D$10+'СЕТ СН'!$F$5-'СЕТ СН'!$F$21</f>
        <v>3651.64416876</v>
      </c>
      <c r="R34" s="36">
        <f>SUMIFS(СВЦЭМ!$D$39:$D$782,СВЦЭМ!$A$39:$A$782,$A34,СВЦЭМ!$B$39:$B$782,R$11)+'СЕТ СН'!$F$11+СВЦЭМ!$D$10+'СЕТ СН'!$F$5-'СЕТ СН'!$F$21</f>
        <v>3655.9331058600001</v>
      </c>
      <c r="S34" s="36">
        <f>SUMIFS(СВЦЭМ!$D$39:$D$782,СВЦЭМ!$A$39:$A$782,$A34,СВЦЭМ!$B$39:$B$782,S$11)+'СЕТ СН'!$F$11+СВЦЭМ!$D$10+'СЕТ СН'!$F$5-'СЕТ СН'!$F$21</f>
        <v>3632.0692308600001</v>
      </c>
      <c r="T34" s="36">
        <f>SUMIFS(СВЦЭМ!$D$39:$D$782,СВЦЭМ!$A$39:$A$782,$A34,СВЦЭМ!$B$39:$B$782,T$11)+'СЕТ СН'!$F$11+СВЦЭМ!$D$10+'СЕТ СН'!$F$5-'СЕТ СН'!$F$21</f>
        <v>3587.3738613400001</v>
      </c>
      <c r="U34" s="36">
        <f>SUMIFS(СВЦЭМ!$D$39:$D$782,СВЦЭМ!$A$39:$A$782,$A34,СВЦЭМ!$B$39:$B$782,U$11)+'СЕТ СН'!$F$11+СВЦЭМ!$D$10+'СЕТ СН'!$F$5-'СЕТ СН'!$F$21</f>
        <v>3556.0626106400005</v>
      </c>
      <c r="V34" s="36">
        <f>SUMIFS(СВЦЭМ!$D$39:$D$782,СВЦЭМ!$A$39:$A$782,$A34,СВЦЭМ!$B$39:$B$782,V$11)+'СЕТ СН'!$F$11+СВЦЭМ!$D$10+'СЕТ СН'!$F$5-'СЕТ СН'!$F$21</f>
        <v>3570.28501762</v>
      </c>
      <c r="W34" s="36">
        <f>SUMIFS(СВЦЭМ!$D$39:$D$782,СВЦЭМ!$A$39:$A$782,$A34,СВЦЭМ!$B$39:$B$782,W$11)+'СЕТ СН'!$F$11+СВЦЭМ!$D$10+'СЕТ СН'!$F$5-'СЕТ СН'!$F$21</f>
        <v>3596.3041737499998</v>
      </c>
      <c r="X34" s="36">
        <f>SUMIFS(СВЦЭМ!$D$39:$D$782,СВЦЭМ!$A$39:$A$782,$A34,СВЦЭМ!$B$39:$B$782,X$11)+'СЕТ СН'!$F$11+СВЦЭМ!$D$10+'СЕТ СН'!$F$5-'СЕТ СН'!$F$21</f>
        <v>3610.7750932400004</v>
      </c>
      <c r="Y34" s="36">
        <f>SUMIFS(СВЦЭМ!$D$39:$D$782,СВЦЭМ!$A$39:$A$782,$A34,СВЦЭМ!$B$39:$B$782,Y$11)+'СЕТ СН'!$F$11+СВЦЭМ!$D$10+'СЕТ СН'!$F$5-'СЕТ СН'!$F$21</f>
        <v>3650.9410627400002</v>
      </c>
    </row>
    <row r="35" spans="1:27" ht="15.75" x14ac:dyDescent="0.2">
      <c r="A35" s="35">
        <f t="shared" si="0"/>
        <v>45346</v>
      </c>
      <c r="B35" s="36">
        <f>SUMIFS(СВЦЭМ!$D$39:$D$782,СВЦЭМ!$A$39:$A$782,$A35,СВЦЭМ!$B$39:$B$782,B$11)+'СЕТ СН'!$F$11+СВЦЭМ!$D$10+'СЕТ СН'!$F$5-'СЕТ СН'!$F$21</f>
        <v>3660.5307106800001</v>
      </c>
      <c r="C35" s="36">
        <f>SUMIFS(СВЦЭМ!$D$39:$D$782,СВЦЭМ!$A$39:$A$782,$A35,СВЦЭМ!$B$39:$B$782,C$11)+'СЕТ СН'!$F$11+СВЦЭМ!$D$10+'СЕТ СН'!$F$5-'СЕТ СН'!$F$21</f>
        <v>3699.78872129</v>
      </c>
      <c r="D35" s="36">
        <f>SUMIFS(СВЦЭМ!$D$39:$D$782,СВЦЭМ!$A$39:$A$782,$A35,СВЦЭМ!$B$39:$B$782,D$11)+'СЕТ СН'!$F$11+СВЦЭМ!$D$10+'СЕТ СН'!$F$5-'СЕТ СН'!$F$21</f>
        <v>3723.68620551</v>
      </c>
      <c r="E35" s="36">
        <f>SUMIFS(СВЦЭМ!$D$39:$D$782,СВЦЭМ!$A$39:$A$782,$A35,СВЦЭМ!$B$39:$B$782,E$11)+'СЕТ СН'!$F$11+СВЦЭМ!$D$10+'СЕТ СН'!$F$5-'СЕТ СН'!$F$21</f>
        <v>3729.40088332</v>
      </c>
      <c r="F35" s="36">
        <f>SUMIFS(СВЦЭМ!$D$39:$D$782,СВЦЭМ!$A$39:$A$782,$A35,СВЦЭМ!$B$39:$B$782,F$11)+'СЕТ СН'!$F$11+СВЦЭМ!$D$10+'СЕТ СН'!$F$5-'СЕТ СН'!$F$21</f>
        <v>3740.86455759</v>
      </c>
      <c r="G35" s="36">
        <f>SUMIFS(СВЦЭМ!$D$39:$D$782,СВЦЭМ!$A$39:$A$782,$A35,СВЦЭМ!$B$39:$B$782,G$11)+'СЕТ СН'!$F$11+СВЦЭМ!$D$10+'СЕТ СН'!$F$5-'СЕТ СН'!$F$21</f>
        <v>3720.0040122099999</v>
      </c>
      <c r="H35" s="36">
        <f>SUMIFS(СВЦЭМ!$D$39:$D$782,СВЦЭМ!$A$39:$A$782,$A35,СВЦЭМ!$B$39:$B$782,H$11)+'СЕТ СН'!$F$11+СВЦЭМ!$D$10+'СЕТ СН'!$F$5-'СЕТ СН'!$F$21</f>
        <v>3684.68072742</v>
      </c>
      <c r="I35" s="36">
        <f>SUMIFS(СВЦЭМ!$D$39:$D$782,СВЦЭМ!$A$39:$A$782,$A35,СВЦЭМ!$B$39:$B$782,I$11)+'СЕТ СН'!$F$11+СВЦЭМ!$D$10+'СЕТ СН'!$F$5-'СЕТ СН'!$F$21</f>
        <v>3589.5805863100004</v>
      </c>
      <c r="J35" s="36">
        <f>SUMIFS(СВЦЭМ!$D$39:$D$782,СВЦЭМ!$A$39:$A$782,$A35,СВЦЭМ!$B$39:$B$782,J$11)+'СЕТ СН'!$F$11+СВЦЭМ!$D$10+'СЕТ СН'!$F$5-'СЕТ СН'!$F$21</f>
        <v>3564.4723932100001</v>
      </c>
      <c r="K35" s="36">
        <f>SUMIFS(СВЦЭМ!$D$39:$D$782,СВЦЭМ!$A$39:$A$782,$A35,СВЦЭМ!$B$39:$B$782,K$11)+'СЕТ СН'!$F$11+СВЦЭМ!$D$10+'СЕТ СН'!$F$5-'СЕТ СН'!$F$21</f>
        <v>3506.4627117800001</v>
      </c>
      <c r="L35" s="36">
        <f>SUMIFS(СВЦЭМ!$D$39:$D$782,СВЦЭМ!$A$39:$A$782,$A35,СВЦЭМ!$B$39:$B$782,L$11)+'СЕТ СН'!$F$11+СВЦЭМ!$D$10+'СЕТ СН'!$F$5-'СЕТ СН'!$F$21</f>
        <v>3472.6358845300001</v>
      </c>
      <c r="M35" s="36">
        <f>SUMIFS(СВЦЭМ!$D$39:$D$782,СВЦЭМ!$A$39:$A$782,$A35,СВЦЭМ!$B$39:$B$782,M$11)+'СЕТ СН'!$F$11+СВЦЭМ!$D$10+'СЕТ СН'!$F$5-'СЕТ СН'!$F$21</f>
        <v>3464.2631618300002</v>
      </c>
      <c r="N35" s="36">
        <f>SUMIFS(СВЦЭМ!$D$39:$D$782,СВЦЭМ!$A$39:$A$782,$A35,СВЦЭМ!$B$39:$B$782,N$11)+'СЕТ СН'!$F$11+СВЦЭМ!$D$10+'СЕТ СН'!$F$5-'СЕТ СН'!$F$21</f>
        <v>3477.9332891100003</v>
      </c>
      <c r="O35" s="36">
        <f>SUMIFS(СВЦЭМ!$D$39:$D$782,СВЦЭМ!$A$39:$A$782,$A35,СВЦЭМ!$B$39:$B$782,O$11)+'СЕТ СН'!$F$11+СВЦЭМ!$D$10+'СЕТ СН'!$F$5-'СЕТ СН'!$F$21</f>
        <v>3504.08979525</v>
      </c>
      <c r="P35" s="36">
        <f>SUMIFS(СВЦЭМ!$D$39:$D$782,СВЦЭМ!$A$39:$A$782,$A35,СВЦЭМ!$B$39:$B$782,P$11)+'СЕТ СН'!$F$11+СВЦЭМ!$D$10+'СЕТ СН'!$F$5-'СЕТ СН'!$F$21</f>
        <v>3527.4628697600001</v>
      </c>
      <c r="Q35" s="36">
        <f>SUMIFS(СВЦЭМ!$D$39:$D$782,СВЦЭМ!$A$39:$A$782,$A35,СВЦЭМ!$B$39:$B$782,Q$11)+'СЕТ СН'!$F$11+СВЦЭМ!$D$10+'СЕТ СН'!$F$5-'СЕТ СН'!$F$21</f>
        <v>3542.3376444700002</v>
      </c>
      <c r="R35" s="36">
        <f>SUMIFS(СВЦЭМ!$D$39:$D$782,СВЦЭМ!$A$39:$A$782,$A35,СВЦЭМ!$B$39:$B$782,R$11)+'СЕТ СН'!$F$11+СВЦЭМ!$D$10+'СЕТ СН'!$F$5-'СЕТ СН'!$F$21</f>
        <v>3544.8678331700003</v>
      </c>
      <c r="S35" s="36">
        <f>SUMIFS(СВЦЭМ!$D$39:$D$782,СВЦЭМ!$A$39:$A$782,$A35,СВЦЭМ!$B$39:$B$782,S$11)+'СЕТ СН'!$F$11+СВЦЭМ!$D$10+'СЕТ СН'!$F$5-'СЕТ СН'!$F$21</f>
        <v>3535.8721115300004</v>
      </c>
      <c r="T35" s="36">
        <f>SUMIFS(СВЦЭМ!$D$39:$D$782,СВЦЭМ!$A$39:$A$782,$A35,СВЦЭМ!$B$39:$B$782,T$11)+'СЕТ СН'!$F$11+СВЦЭМ!$D$10+'СЕТ СН'!$F$5-'СЕТ СН'!$F$21</f>
        <v>3503.0521775100001</v>
      </c>
      <c r="U35" s="36">
        <f>SUMIFS(СВЦЭМ!$D$39:$D$782,СВЦЭМ!$A$39:$A$782,$A35,СВЦЭМ!$B$39:$B$782,U$11)+'СЕТ СН'!$F$11+СВЦЭМ!$D$10+'СЕТ СН'!$F$5-'СЕТ СН'!$F$21</f>
        <v>3479.0358746500001</v>
      </c>
      <c r="V35" s="36">
        <f>SUMIFS(СВЦЭМ!$D$39:$D$782,СВЦЭМ!$A$39:$A$782,$A35,СВЦЭМ!$B$39:$B$782,V$11)+'СЕТ СН'!$F$11+СВЦЭМ!$D$10+'СЕТ СН'!$F$5-'СЕТ СН'!$F$21</f>
        <v>3484.7763536100001</v>
      </c>
      <c r="W35" s="36">
        <f>SUMIFS(СВЦЭМ!$D$39:$D$782,СВЦЭМ!$A$39:$A$782,$A35,СВЦЭМ!$B$39:$B$782,W$11)+'СЕТ СН'!$F$11+СВЦЭМ!$D$10+'СЕТ СН'!$F$5-'СЕТ СН'!$F$21</f>
        <v>3480.7853757900002</v>
      </c>
      <c r="X35" s="36">
        <f>SUMIFS(СВЦЭМ!$D$39:$D$782,СВЦЭМ!$A$39:$A$782,$A35,СВЦЭМ!$B$39:$B$782,X$11)+'СЕТ СН'!$F$11+СВЦЭМ!$D$10+'СЕТ СН'!$F$5-'СЕТ СН'!$F$21</f>
        <v>3522.1174973200004</v>
      </c>
      <c r="Y35" s="36">
        <f>SUMIFS(СВЦЭМ!$D$39:$D$782,СВЦЭМ!$A$39:$A$782,$A35,СВЦЭМ!$B$39:$B$782,Y$11)+'СЕТ СН'!$F$11+СВЦЭМ!$D$10+'СЕТ СН'!$F$5-'СЕТ СН'!$F$21</f>
        <v>3549.1633618800001</v>
      </c>
    </row>
    <row r="36" spans="1:27" ht="15.75" x14ac:dyDescent="0.2">
      <c r="A36" s="35">
        <f t="shared" si="0"/>
        <v>45347</v>
      </c>
      <c r="B36" s="36">
        <f>SUMIFS(СВЦЭМ!$D$39:$D$782,СВЦЭМ!$A$39:$A$782,$A36,СВЦЭМ!$B$39:$B$782,B$11)+'СЕТ СН'!$F$11+СВЦЭМ!$D$10+'СЕТ СН'!$F$5-'СЕТ СН'!$F$21</f>
        <v>3631.64348642</v>
      </c>
      <c r="C36" s="36">
        <f>SUMIFS(СВЦЭМ!$D$39:$D$782,СВЦЭМ!$A$39:$A$782,$A36,СВЦЭМ!$B$39:$B$782,C$11)+'СЕТ СН'!$F$11+СВЦЭМ!$D$10+'СЕТ СН'!$F$5-'СЕТ СН'!$F$21</f>
        <v>3605.6444777900001</v>
      </c>
      <c r="D36" s="36">
        <f>SUMIFS(СВЦЭМ!$D$39:$D$782,СВЦЭМ!$A$39:$A$782,$A36,СВЦЭМ!$B$39:$B$782,D$11)+'СЕТ СН'!$F$11+СВЦЭМ!$D$10+'СЕТ СН'!$F$5-'СЕТ СН'!$F$21</f>
        <v>3620.8037767599999</v>
      </c>
      <c r="E36" s="36">
        <f>SUMIFS(СВЦЭМ!$D$39:$D$782,СВЦЭМ!$A$39:$A$782,$A36,СВЦЭМ!$B$39:$B$782,E$11)+'СЕТ СН'!$F$11+СВЦЭМ!$D$10+'СЕТ СН'!$F$5-'СЕТ СН'!$F$21</f>
        <v>3644.4839367200002</v>
      </c>
      <c r="F36" s="36">
        <f>SUMIFS(СВЦЭМ!$D$39:$D$782,СВЦЭМ!$A$39:$A$782,$A36,СВЦЭМ!$B$39:$B$782,F$11)+'СЕТ СН'!$F$11+СВЦЭМ!$D$10+'СЕТ СН'!$F$5-'СЕТ СН'!$F$21</f>
        <v>3639.8293873600001</v>
      </c>
      <c r="G36" s="36">
        <f>SUMIFS(СВЦЭМ!$D$39:$D$782,СВЦЭМ!$A$39:$A$782,$A36,СВЦЭМ!$B$39:$B$782,G$11)+'СЕТ СН'!$F$11+СВЦЭМ!$D$10+'СЕТ СН'!$F$5-'СЕТ СН'!$F$21</f>
        <v>3627.2945590200002</v>
      </c>
      <c r="H36" s="36">
        <f>SUMIFS(СВЦЭМ!$D$39:$D$782,СВЦЭМ!$A$39:$A$782,$A36,СВЦЭМ!$B$39:$B$782,H$11)+'СЕТ СН'!$F$11+СВЦЭМ!$D$10+'СЕТ СН'!$F$5-'СЕТ СН'!$F$21</f>
        <v>3602.5358098699999</v>
      </c>
      <c r="I36" s="36">
        <f>SUMIFS(СВЦЭМ!$D$39:$D$782,СВЦЭМ!$A$39:$A$782,$A36,СВЦЭМ!$B$39:$B$782,I$11)+'СЕТ СН'!$F$11+СВЦЭМ!$D$10+'СЕТ СН'!$F$5-'СЕТ СН'!$F$21</f>
        <v>3605.4245623800002</v>
      </c>
      <c r="J36" s="36">
        <f>SUMIFS(СВЦЭМ!$D$39:$D$782,СВЦЭМ!$A$39:$A$782,$A36,СВЦЭМ!$B$39:$B$782,J$11)+'СЕТ СН'!$F$11+СВЦЭМ!$D$10+'СЕТ СН'!$F$5-'СЕТ СН'!$F$21</f>
        <v>3450.1198719200002</v>
      </c>
      <c r="K36" s="36">
        <f>SUMIFS(СВЦЭМ!$D$39:$D$782,СВЦЭМ!$A$39:$A$782,$A36,СВЦЭМ!$B$39:$B$782,K$11)+'СЕТ СН'!$F$11+СВЦЭМ!$D$10+'СЕТ СН'!$F$5-'СЕТ СН'!$F$21</f>
        <v>3404.4199832300001</v>
      </c>
      <c r="L36" s="36">
        <f>SUMIFS(СВЦЭМ!$D$39:$D$782,СВЦЭМ!$A$39:$A$782,$A36,СВЦЭМ!$B$39:$B$782,L$11)+'СЕТ СН'!$F$11+СВЦЭМ!$D$10+'СЕТ СН'!$F$5-'СЕТ СН'!$F$21</f>
        <v>3367.7930565400002</v>
      </c>
      <c r="M36" s="36">
        <f>SUMIFS(СВЦЭМ!$D$39:$D$782,СВЦЭМ!$A$39:$A$782,$A36,СВЦЭМ!$B$39:$B$782,M$11)+'СЕТ СН'!$F$11+СВЦЭМ!$D$10+'СЕТ СН'!$F$5-'СЕТ СН'!$F$21</f>
        <v>3368.9370139100001</v>
      </c>
      <c r="N36" s="36">
        <f>SUMIFS(СВЦЭМ!$D$39:$D$782,СВЦЭМ!$A$39:$A$782,$A36,СВЦЭМ!$B$39:$B$782,N$11)+'СЕТ СН'!$F$11+СВЦЭМ!$D$10+'СЕТ СН'!$F$5-'СЕТ СН'!$F$21</f>
        <v>3384.5379274000002</v>
      </c>
      <c r="O36" s="36">
        <f>SUMIFS(СВЦЭМ!$D$39:$D$782,СВЦЭМ!$A$39:$A$782,$A36,СВЦЭМ!$B$39:$B$782,O$11)+'СЕТ СН'!$F$11+СВЦЭМ!$D$10+'СЕТ СН'!$F$5-'СЕТ СН'!$F$21</f>
        <v>3410.59127025</v>
      </c>
      <c r="P36" s="36">
        <f>SUMIFS(СВЦЭМ!$D$39:$D$782,СВЦЭМ!$A$39:$A$782,$A36,СВЦЭМ!$B$39:$B$782,P$11)+'СЕТ СН'!$F$11+СВЦЭМ!$D$10+'СЕТ СН'!$F$5-'СЕТ СН'!$F$21</f>
        <v>3426.37651121</v>
      </c>
      <c r="Q36" s="36">
        <f>SUMIFS(СВЦЭМ!$D$39:$D$782,СВЦЭМ!$A$39:$A$782,$A36,СВЦЭМ!$B$39:$B$782,Q$11)+'СЕТ СН'!$F$11+СВЦЭМ!$D$10+'СЕТ СН'!$F$5-'СЕТ СН'!$F$21</f>
        <v>3454.9218755500001</v>
      </c>
      <c r="R36" s="36">
        <f>SUMIFS(СВЦЭМ!$D$39:$D$782,СВЦЭМ!$A$39:$A$782,$A36,СВЦЭМ!$B$39:$B$782,R$11)+'СЕТ СН'!$F$11+СВЦЭМ!$D$10+'СЕТ СН'!$F$5-'СЕТ СН'!$F$21</f>
        <v>3461.6942354100001</v>
      </c>
      <c r="S36" s="36">
        <f>SUMIFS(СВЦЭМ!$D$39:$D$782,СВЦЭМ!$A$39:$A$782,$A36,СВЦЭМ!$B$39:$B$782,S$11)+'СЕТ СН'!$F$11+СВЦЭМ!$D$10+'СЕТ СН'!$F$5-'СЕТ СН'!$F$21</f>
        <v>3453.1416146600004</v>
      </c>
      <c r="T36" s="36">
        <f>SUMIFS(СВЦЭМ!$D$39:$D$782,СВЦЭМ!$A$39:$A$782,$A36,СВЦЭМ!$B$39:$B$782,T$11)+'СЕТ СН'!$F$11+СВЦЭМ!$D$10+'СЕТ СН'!$F$5-'СЕТ СН'!$F$21</f>
        <v>3400.8805788899999</v>
      </c>
      <c r="U36" s="36">
        <f>SUMIFS(СВЦЭМ!$D$39:$D$782,СВЦЭМ!$A$39:$A$782,$A36,СВЦЭМ!$B$39:$B$782,U$11)+'СЕТ СН'!$F$11+СВЦЭМ!$D$10+'СЕТ СН'!$F$5-'СЕТ СН'!$F$21</f>
        <v>3368.53172851</v>
      </c>
      <c r="V36" s="36">
        <f>SUMIFS(СВЦЭМ!$D$39:$D$782,СВЦЭМ!$A$39:$A$782,$A36,СВЦЭМ!$B$39:$B$782,V$11)+'СЕТ СН'!$F$11+СВЦЭМ!$D$10+'СЕТ СН'!$F$5-'СЕТ СН'!$F$21</f>
        <v>3496.66650691</v>
      </c>
      <c r="W36" s="36">
        <f>SUMIFS(СВЦЭМ!$D$39:$D$782,СВЦЭМ!$A$39:$A$782,$A36,СВЦЭМ!$B$39:$B$782,W$11)+'СЕТ СН'!$F$11+СВЦЭМ!$D$10+'СЕТ СН'!$F$5-'СЕТ СН'!$F$21</f>
        <v>3488.0950101300004</v>
      </c>
      <c r="X36" s="36">
        <f>SUMIFS(СВЦЭМ!$D$39:$D$782,СВЦЭМ!$A$39:$A$782,$A36,СВЦЭМ!$B$39:$B$782,X$11)+'СЕТ СН'!$F$11+СВЦЭМ!$D$10+'СЕТ СН'!$F$5-'СЕТ СН'!$F$21</f>
        <v>3525.9761797900001</v>
      </c>
      <c r="Y36" s="36">
        <f>SUMIFS(СВЦЭМ!$D$39:$D$782,СВЦЭМ!$A$39:$A$782,$A36,СВЦЭМ!$B$39:$B$782,Y$11)+'СЕТ СН'!$F$11+СВЦЭМ!$D$10+'СЕТ СН'!$F$5-'СЕТ СН'!$F$21</f>
        <v>3555.1671760999998</v>
      </c>
    </row>
    <row r="37" spans="1:27" ht="15.75" x14ac:dyDescent="0.2">
      <c r="A37" s="35">
        <f t="shared" si="0"/>
        <v>45348</v>
      </c>
      <c r="B37" s="36">
        <f>SUMIFS(СВЦЭМ!$D$39:$D$782,СВЦЭМ!$A$39:$A$782,$A37,СВЦЭМ!$B$39:$B$782,B$11)+'СЕТ СН'!$F$11+СВЦЭМ!$D$10+'СЕТ СН'!$F$5-'СЕТ СН'!$F$21</f>
        <v>3556.5233034900002</v>
      </c>
      <c r="C37" s="36">
        <f>SUMIFS(СВЦЭМ!$D$39:$D$782,СВЦЭМ!$A$39:$A$782,$A37,СВЦЭМ!$B$39:$B$782,C$11)+'СЕТ СН'!$F$11+СВЦЭМ!$D$10+'СЕТ СН'!$F$5-'СЕТ СН'!$F$21</f>
        <v>3589.3721696600001</v>
      </c>
      <c r="D37" s="36">
        <f>SUMIFS(СВЦЭМ!$D$39:$D$782,СВЦЭМ!$A$39:$A$782,$A37,СВЦЭМ!$B$39:$B$782,D$11)+'СЕТ СН'!$F$11+СВЦЭМ!$D$10+'СЕТ СН'!$F$5-'СЕТ СН'!$F$21</f>
        <v>3611.2522247799998</v>
      </c>
      <c r="E37" s="36">
        <f>SUMIFS(СВЦЭМ!$D$39:$D$782,СВЦЭМ!$A$39:$A$782,$A37,СВЦЭМ!$B$39:$B$782,E$11)+'СЕТ СН'!$F$11+СВЦЭМ!$D$10+'СЕТ СН'!$F$5-'СЕТ СН'!$F$21</f>
        <v>3597.8766713700002</v>
      </c>
      <c r="F37" s="36">
        <f>SUMIFS(СВЦЭМ!$D$39:$D$782,СВЦЭМ!$A$39:$A$782,$A37,СВЦЭМ!$B$39:$B$782,F$11)+'СЕТ СН'!$F$11+СВЦЭМ!$D$10+'СЕТ СН'!$F$5-'СЕТ СН'!$F$21</f>
        <v>3603.19436391</v>
      </c>
      <c r="G37" s="36">
        <f>SUMIFS(СВЦЭМ!$D$39:$D$782,СВЦЭМ!$A$39:$A$782,$A37,СВЦЭМ!$B$39:$B$782,G$11)+'СЕТ СН'!$F$11+СВЦЭМ!$D$10+'СЕТ СН'!$F$5-'СЕТ СН'!$F$21</f>
        <v>3658.1390583299999</v>
      </c>
      <c r="H37" s="36">
        <f>SUMIFS(СВЦЭМ!$D$39:$D$782,СВЦЭМ!$A$39:$A$782,$A37,СВЦЭМ!$B$39:$B$782,H$11)+'СЕТ СН'!$F$11+СВЦЭМ!$D$10+'СЕТ СН'!$F$5-'СЕТ СН'!$F$21</f>
        <v>3592.1565276600004</v>
      </c>
      <c r="I37" s="36">
        <f>SUMIFS(СВЦЭМ!$D$39:$D$782,СВЦЭМ!$A$39:$A$782,$A37,СВЦЭМ!$B$39:$B$782,I$11)+'СЕТ СН'!$F$11+СВЦЭМ!$D$10+'СЕТ СН'!$F$5-'СЕТ СН'!$F$21</f>
        <v>3535.03260426</v>
      </c>
      <c r="J37" s="36">
        <f>SUMIFS(СВЦЭМ!$D$39:$D$782,СВЦЭМ!$A$39:$A$782,$A37,СВЦЭМ!$B$39:$B$782,J$11)+'СЕТ СН'!$F$11+СВЦЭМ!$D$10+'СЕТ СН'!$F$5-'СЕТ СН'!$F$21</f>
        <v>3500.3866481100004</v>
      </c>
      <c r="K37" s="36">
        <f>SUMIFS(СВЦЭМ!$D$39:$D$782,СВЦЭМ!$A$39:$A$782,$A37,СВЦЭМ!$B$39:$B$782,K$11)+'СЕТ СН'!$F$11+СВЦЭМ!$D$10+'СЕТ СН'!$F$5-'СЕТ СН'!$F$21</f>
        <v>3510.9331294499998</v>
      </c>
      <c r="L37" s="36">
        <f>SUMIFS(СВЦЭМ!$D$39:$D$782,СВЦЭМ!$A$39:$A$782,$A37,СВЦЭМ!$B$39:$B$782,L$11)+'СЕТ СН'!$F$11+СВЦЭМ!$D$10+'СЕТ СН'!$F$5-'СЕТ СН'!$F$21</f>
        <v>3509.48203053</v>
      </c>
      <c r="M37" s="36">
        <f>SUMIFS(СВЦЭМ!$D$39:$D$782,СВЦЭМ!$A$39:$A$782,$A37,СВЦЭМ!$B$39:$B$782,M$11)+'СЕТ СН'!$F$11+СВЦЭМ!$D$10+'СЕТ СН'!$F$5-'СЕТ СН'!$F$21</f>
        <v>3517.5092049100003</v>
      </c>
      <c r="N37" s="36">
        <f>SUMIFS(СВЦЭМ!$D$39:$D$782,СВЦЭМ!$A$39:$A$782,$A37,СВЦЭМ!$B$39:$B$782,N$11)+'СЕТ СН'!$F$11+СВЦЭМ!$D$10+'СЕТ СН'!$F$5-'СЕТ СН'!$F$21</f>
        <v>3520.0570730099998</v>
      </c>
      <c r="O37" s="36">
        <f>SUMIFS(СВЦЭМ!$D$39:$D$782,СВЦЭМ!$A$39:$A$782,$A37,СВЦЭМ!$B$39:$B$782,O$11)+'СЕТ СН'!$F$11+СВЦЭМ!$D$10+'СЕТ СН'!$F$5-'СЕТ СН'!$F$21</f>
        <v>3536.7871422799999</v>
      </c>
      <c r="P37" s="36">
        <f>SUMIFS(СВЦЭМ!$D$39:$D$782,СВЦЭМ!$A$39:$A$782,$A37,СВЦЭМ!$B$39:$B$782,P$11)+'СЕТ СН'!$F$11+СВЦЭМ!$D$10+'СЕТ СН'!$F$5-'СЕТ СН'!$F$21</f>
        <v>3546.9093659700002</v>
      </c>
      <c r="Q37" s="36">
        <f>SUMIFS(СВЦЭМ!$D$39:$D$782,СВЦЭМ!$A$39:$A$782,$A37,СВЦЭМ!$B$39:$B$782,Q$11)+'СЕТ СН'!$F$11+СВЦЭМ!$D$10+'СЕТ СН'!$F$5-'СЕТ СН'!$F$21</f>
        <v>3578.47018321</v>
      </c>
      <c r="R37" s="36">
        <f>SUMIFS(СВЦЭМ!$D$39:$D$782,СВЦЭМ!$A$39:$A$782,$A37,СВЦЭМ!$B$39:$B$782,R$11)+'СЕТ СН'!$F$11+СВЦЭМ!$D$10+'СЕТ СН'!$F$5-'СЕТ СН'!$F$21</f>
        <v>3583.4905036</v>
      </c>
      <c r="S37" s="36">
        <f>SUMIFS(СВЦЭМ!$D$39:$D$782,СВЦЭМ!$A$39:$A$782,$A37,СВЦЭМ!$B$39:$B$782,S$11)+'СЕТ СН'!$F$11+СВЦЭМ!$D$10+'СЕТ СН'!$F$5-'СЕТ СН'!$F$21</f>
        <v>3578.8134370100001</v>
      </c>
      <c r="T37" s="36">
        <f>SUMIFS(СВЦЭМ!$D$39:$D$782,СВЦЭМ!$A$39:$A$782,$A37,СВЦЭМ!$B$39:$B$782,T$11)+'СЕТ СН'!$F$11+СВЦЭМ!$D$10+'СЕТ СН'!$F$5-'СЕТ СН'!$F$21</f>
        <v>3534.6130563300003</v>
      </c>
      <c r="U37" s="36">
        <f>SUMIFS(СВЦЭМ!$D$39:$D$782,СВЦЭМ!$A$39:$A$782,$A37,СВЦЭМ!$B$39:$B$782,U$11)+'СЕТ СН'!$F$11+СВЦЭМ!$D$10+'СЕТ СН'!$F$5-'СЕТ СН'!$F$21</f>
        <v>3505.6740668700004</v>
      </c>
      <c r="V37" s="36">
        <f>SUMIFS(СВЦЭМ!$D$39:$D$782,СВЦЭМ!$A$39:$A$782,$A37,СВЦЭМ!$B$39:$B$782,V$11)+'СЕТ СН'!$F$11+СВЦЭМ!$D$10+'СЕТ СН'!$F$5-'СЕТ СН'!$F$21</f>
        <v>3525.2087030100001</v>
      </c>
      <c r="W37" s="36">
        <f>SUMIFS(СВЦЭМ!$D$39:$D$782,СВЦЭМ!$A$39:$A$782,$A37,СВЦЭМ!$B$39:$B$782,W$11)+'СЕТ СН'!$F$11+СВЦЭМ!$D$10+'СЕТ СН'!$F$5-'СЕТ СН'!$F$21</f>
        <v>3540.2852161700002</v>
      </c>
      <c r="X37" s="36">
        <f>SUMIFS(СВЦЭМ!$D$39:$D$782,СВЦЭМ!$A$39:$A$782,$A37,СВЦЭМ!$B$39:$B$782,X$11)+'СЕТ СН'!$F$11+СВЦЭМ!$D$10+'СЕТ СН'!$F$5-'СЕТ СН'!$F$21</f>
        <v>3553.0926132499999</v>
      </c>
      <c r="Y37" s="36">
        <f>SUMIFS(СВЦЭМ!$D$39:$D$782,СВЦЭМ!$A$39:$A$782,$A37,СВЦЭМ!$B$39:$B$782,Y$11)+'СЕТ СН'!$F$11+СВЦЭМ!$D$10+'СЕТ СН'!$F$5-'СЕТ СН'!$F$21</f>
        <v>3576.8138577999998</v>
      </c>
    </row>
    <row r="38" spans="1:27" ht="15.75" x14ac:dyDescent="0.2">
      <c r="A38" s="35">
        <f t="shared" si="0"/>
        <v>45349</v>
      </c>
      <c r="B38" s="36">
        <f>SUMIFS(СВЦЭМ!$D$39:$D$782,СВЦЭМ!$A$39:$A$782,$A38,СВЦЭМ!$B$39:$B$782,B$11)+'СЕТ СН'!$F$11+СВЦЭМ!$D$10+'СЕТ СН'!$F$5-'СЕТ СН'!$F$21</f>
        <v>3717.59637759</v>
      </c>
      <c r="C38" s="36">
        <f>SUMIFS(СВЦЭМ!$D$39:$D$782,СВЦЭМ!$A$39:$A$782,$A38,СВЦЭМ!$B$39:$B$782,C$11)+'СЕТ СН'!$F$11+СВЦЭМ!$D$10+'СЕТ СН'!$F$5-'СЕТ СН'!$F$21</f>
        <v>3746.67437853</v>
      </c>
      <c r="D38" s="36">
        <f>SUMIFS(СВЦЭМ!$D$39:$D$782,СВЦЭМ!$A$39:$A$782,$A38,СВЦЭМ!$B$39:$B$782,D$11)+'СЕТ СН'!$F$11+СВЦЭМ!$D$10+'СЕТ СН'!$F$5-'СЕТ СН'!$F$21</f>
        <v>3760.3977164100002</v>
      </c>
      <c r="E38" s="36">
        <f>SUMIFS(СВЦЭМ!$D$39:$D$782,СВЦЭМ!$A$39:$A$782,$A38,СВЦЭМ!$B$39:$B$782,E$11)+'СЕТ СН'!$F$11+СВЦЭМ!$D$10+'СЕТ СН'!$F$5-'СЕТ СН'!$F$21</f>
        <v>3778.0743248799999</v>
      </c>
      <c r="F38" s="36">
        <f>SUMIFS(СВЦЭМ!$D$39:$D$782,СВЦЭМ!$A$39:$A$782,$A38,СВЦЭМ!$B$39:$B$782,F$11)+'СЕТ СН'!$F$11+СВЦЭМ!$D$10+'СЕТ СН'!$F$5-'СЕТ СН'!$F$21</f>
        <v>3772.9147959400002</v>
      </c>
      <c r="G38" s="36">
        <f>SUMIFS(СВЦЭМ!$D$39:$D$782,СВЦЭМ!$A$39:$A$782,$A38,СВЦЭМ!$B$39:$B$782,G$11)+'СЕТ СН'!$F$11+СВЦЭМ!$D$10+'СЕТ СН'!$F$5-'СЕТ СН'!$F$21</f>
        <v>3744.7368861800001</v>
      </c>
      <c r="H38" s="36">
        <f>SUMIFS(СВЦЭМ!$D$39:$D$782,СВЦЭМ!$A$39:$A$782,$A38,СВЦЭМ!$B$39:$B$782,H$11)+'СЕТ СН'!$F$11+СВЦЭМ!$D$10+'СЕТ СН'!$F$5-'СЕТ СН'!$F$21</f>
        <v>3696.3362085099998</v>
      </c>
      <c r="I38" s="36">
        <f>SUMIFS(СВЦЭМ!$D$39:$D$782,СВЦЭМ!$A$39:$A$782,$A38,СВЦЭМ!$B$39:$B$782,I$11)+'СЕТ СН'!$F$11+СВЦЭМ!$D$10+'СЕТ СН'!$F$5-'СЕТ СН'!$F$21</f>
        <v>3649.76401687</v>
      </c>
      <c r="J38" s="36">
        <f>SUMIFS(СВЦЭМ!$D$39:$D$782,СВЦЭМ!$A$39:$A$782,$A38,СВЦЭМ!$B$39:$B$782,J$11)+'СЕТ СН'!$F$11+СВЦЭМ!$D$10+'СЕТ СН'!$F$5-'СЕТ СН'!$F$21</f>
        <v>3610.1081721400001</v>
      </c>
      <c r="K38" s="36">
        <f>SUMIFS(СВЦЭМ!$D$39:$D$782,СВЦЭМ!$A$39:$A$782,$A38,СВЦЭМ!$B$39:$B$782,K$11)+'СЕТ СН'!$F$11+СВЦЭМ!$D$10+'СЕТ СН'!$F$5-'СЕТ СН'!$F$21</f>
        <v>3621.0800251300002</v>
      </c>
      <c r="L38" s="36">
        <f>SUMIFS(СВЦЭМ!$D$39:$D$782,СВЦЭМ!$A$39:$A$782,$A38,СВЦЭМ!$B$39:$B$782,L$11)+'СЕТ СН'!$F$11+СВЦЭМ!$D$10+'СЕТ СН'!$F$5-'СЕТ СН'!$F$21</f>
        <v>3606.6852299700004</v>
      </c>
      <c r="M38" s="36">
        <f>SUMIFS(СВЦЭМ!$D$39:$D$782,СВЦЭМ!$A$39:$A$782,$A38,СВЦЭМ!$B$39:$B$782,M$11)+'СЕТ СН'!$F$11+СВЦЭМ!$D$10+'СЕТ СН'!$F$5-'СЕТ СН'!$F$21</f>
        <v>3630.2034150999998</v>
      </c>
      <c r="N38" s="36">
        <f>SUMIFS(СВЦЭМ!$D$39:$D$782,СВЦЭМ!$A$39:$A$782,$A38,СВЦЭМ!$B$39:$B$782,N$11)+'СЕТ СН'!$F$11+СВЦЭМ!$D$10+'СЕТ СН'!$F$5-'СЕТ СН'!$F$21</f>
        <v>3620.9849967700002</v>
      </c>
      <c r="O38" s="36">
        <f>SUMIFS(СВЦЭМ!$D$39:$D$782,СВЦЭМ!$A$39:$A$782,$A38,СВЦЭМ!$B$39:$B$782,O$11)+'СЕТ СН'!$F$11+СВЦЭМ!$D$10+'СЕТ СН'!$F$5-'СЕТ СН'!$F$21</f>
        <v>3637.2982705900004</v>
      </c>
      <c r="P38" s="36">
        <f>SUMIFS(СВЦЭМ!$D$39:$D$782,СВЦЭМ!$A$39:$A$782,$A38,СВЦЭМ!$B$39:$B$782,P$11)+'СЕТ СН'!$F$11+СВЦЭМ!$D$10+'СЕТ СН'!$F$5-'СЕТ СН'!$F$21</f>
        <v>3651.3427059700002</v>
      </c>
      <c r="Q38" s="36">
        <f>SUMIFS(СВЦЭМ!$D$39:$D$782,СВЦЭМ!$A$39:$A$782,$A38,СВЦЭМ!$B$39:$B$782,Q$11)+'СЕТ СН'!$F$11+СВЦЭМ!$D$10+'СЕТ СН'!$F$5-'СЕТ СН'!$F$21</f>
        <v>3673.1166363399998</v>
      </c>
      <c r="R38" s="36">
        <f>SUMIFS(СВЦЭМ!$D$39:$D$782,СВЦЭМ!$A$39:$A$782,$A38,СВЦЭМ!$B$39:$B$782,R$11)+'СЕТ СН'!$F$11+СВЦЭМ!$D$10+'СЕТ СН'!$F$5-'СЕТ СН'!$F$21</f>
        <v>3672.4628856500003</v>
      </c>
      <c r="S38" s="36">
        <f>SUMIFS(СВЦЭМ!$D$39:$D$782,СВЦЭМ!$A$39:$A$782,$A38,СВЦЭМ!$B$39:$B$782,S$11)+'СЕТ СН'!$F$11+СВЦЭМ!$D$10+'СЕТ СН'!$F$5-'СЕТ СН'!$F$21</f>
        <v>3660.87590654</v>
      </c>
      <c r="T38" s="36">
        <f>SUMIFS(СВЦЭМ!$D$39:$D$782,СВЦЭМ!$A$39:$A$782,$A38,СВЦЭМ!$B$39:$B$782,T$11)+'СЕТ СН'!$F$11+СВЦЭМ!$D$10+'СЕТ СН'!$F$5-'СЕТ СН'!$F$21</f>
        <v>3623.71825575</v>
      </c>
      <c r="U38" s="36">
        <f>SUMIFS(СВЦЭМ!$D$39:$D$782,СВЦЭМ!$A$39:$A$782,$A38,СВЦЭМ!$B$39:$B$782,U$11)+'СЕТ СН'!$F$11+СВЦЭМ!$D$10+'СЕТ СН'!$F$5-'СЕТ СН'!$F$21</f>
        <v>3609.47453193</v>
      </c>
      <c r="V38" s="36">
        <f>SUMIFS(СВЦЭМ!$D$39:$D$782,СВЦЭМ!$A$39:$A$782,$A38,СВЦЭМ!$B$39:$B$782,V$11)+'СЕТ СН'!$F$11+СВЦЭМ!$D$10+'СЕТ СН'!$F$5-'СЕТ СН'!$F$21</f>
        <v>3625.7083881200001</v>
      </c>
      <c r="W38" s="36">
        <f>SUMIFS(СВЦЭМ!$D$39:$D$782,СВЦЭМ!$A$39:$A$782,$A38,СВЦЭМ!$B$39:$B$782,W$11)+'СЕТ СН'!$F$11+СВЦЭМ!$D$10+'СЕТ СН'!$F$5-'СЕТ СН'!$F$21</f>
        <v>3637.3668332799998</v>
      </c>
      <c r="X38" s="36">
        <f>SUMIFS(СВЦЭМ!$D$39:$D$782,СВЦЭМ!$A$39:$A$782,$A38,СВЦЭМ!$B$39:$B$782,X$11)+'СЕТ СН'!$F$11+СВЦЭМ!$D$10+'СЕТ СН'!$F$5-'СЕТ СН'!$F$21</f>
        <v>3665.0173455900003</v>
      </c>
      <c r="Y38" s="36">
        <f>SUMIFS(СВЦЭМ!$D$39:$D$782,СВЦЭМ!$A$39:$A$782,$A38,СВЦЭМ!$B$39:$B$782,Y$11)+'СЕТ СН'!$F$11+СВЦЭМ!$D$10+'СЕТ СН'!$F$5-'СЕТ СН'!$F$21</f>
        <v>3669.30150942</v>
      </c>
    </row>
    <row r="39" spans="1:27" ht="15.75" x14ac:dyDescent="0.2">
      <c r="A39" s="35">
        <f t="shared" si="0"/>
        <v>45350</v>
      </c>
      <c r="B39" s="36">
        <f>SUMIFS(СВЦЭМ!$D$39:$D$782,СВЦЭМ!$A$39:$A$782,$A39,СВЦЭМ!$B$39:$B$782,B$11)+'СЕТ СН'!$F$11+СВЦЭМ!$D$10+'СЕТ СН'!$F$5-'СЕТ СН'!$F$21</f>
        <v>3744.6644364900003</v>
      </c>
      <c r="C39" s="36">
        <f>SUMIFS(СВЦЭМ!$D$39:$D$782,СВЦЭМ!$A$39:$A$782,$A39,СВЦЭМ!$B$39:$B$782,C$11)+'СЕТ СН'!$F$11+СВЦЭМ!$D$10+'СЕТ СН'!$F$5-'СЕТ СН'!$F$21</f>
        <v>3781.5021465700001</v>
      </c>
      <c r="D39" s="36">
        <f>SUMIFS(СВЦЭМ!$D$39:$D$782,СВЦЭМ!$A$39:$A$782,$A39,СВЦЭМ!$B$39:$B$782,D$11)+'СЕТ СН'!$F$11+СВЦЭМ!$D$10+'СЕТ СН'!$F$5-'СЕТ СН'!$F$21</f>
        <v>3810.3640494299998</v>
      </c>
      <c r="E39" s="36">
        <f>SUMIFS(СВЦЭМ!$D$39:$D$782,СВЦЭМ!$A$39:$A$782,$A39,СВЦЭМ!$B$39:$B$782,E$11)+'СЕТ СН'!$F$11+СВЦЭМ!$D$10+'СЕТ СН'!$F$5-'СЕТ СН'!$F$21</f>
        <v>3832.3717884100006</v>
      </c>
      <c r="F39" s="36">
        <f>SUMIFS(СВЦЭМ!$D$39:$D$782,СВЦЭМ!$A$39:$A$782,$A39,СВЦЭМ!$B$39:$B$782,F$11)+'СЕТ СН'!$F$11+СВЦЭМ!$D$10+'СЕТ СН'!$F$5-'СЕТ СН'!$F$21</f>
        <v>3826.0186872200002</v>
      </c>
      <c r="G39" s="36">
        <f>SUMIFS(СВЦЭМ!$D$39:$D$782,СВЦЭМ!$A$39:$A$782,$A39,СВЦЭМ!$B$39:$B$782,G$11)+'СЕТ СН'!$F$11+СВЦЭМ!$D$10+'СЕТ СН'!$F$5-'СЕТ СН'!$F$21</f>
        <v>3806.1292686899997</v>
      </c>
      <c r="H39" s="36">
        <f>SUMIFS(СВЦЭМ!$D$39:$D$782,СВЦЭМ!$A$39:$A$782,$A39,СВЦЭМ!$B$39:$B$782,H$11)+'СЕТ СН'!$F$11+СВЦЭМ!$D$10+'СЕТ СН'!$F$5-'СЕТ СН'!$F$21</f>
        <v>3746.6321416400001</v>
      </c>
      <c r="I39" s="36">
        <f>SUMIFS(СВЦЭМ!$D$39:$D$782,СВЦЭМ!$A$39:$A$782,$A39,СВЦЭМ!$B$39:$B$782,I$11)+'СЕТ СН'!$F$11+СВЦЭМ!$D$10+'СЕТ СН'!$F$5-'СЕТ СН'!$F$21</f>
        <v>3685.6187948000002</v>
      </c>
      <c r="J39" s="36">
        <f>SUMIFS(СВЦЭМ!$D$39:$D$782,СВЦЭМ!$A$39:$A$782,$A39,СВЦЭМ!$B$39:$B$782,J$11)+'СЕТ СН'!$F$11+СВЦЭМ!$D$10+'СЕТ СН'!$F$5-'СЕТ СН'!$F$21</f>
        <v>3650.2818868100003</v>
      </c>
      <c r="K39" s="36">
        <f>SUMIFS(СВЦЭМ!$D$39:$D$782,СВЦЭМ!$A$39:$A$782,$A39,СВЦЭМ!$B$39:$B$782,K$11)+'СЕТ СН'!$F$11+СВЦЭМ!$D$10+'СЕТ СН'!$F$5-'СЕТ СН'!$F$21</f>
        <v>3657.79791703</v>
      </c>
      <c r="L39" s="36">
        <f>SUMIFS(СВЦЭМ!$D$39:$D$782,СВЦЭМ!$A$39:$A$782,$A39,СВЦЭМ!$B$39:$B$782,L$11)+'СЕТ СН'!$F$11+СВЦЭМ!$D$10+'СЕТ СН'!$F$5-'СЕТ СН'!$F$21</f>
        <v>3633.9219979999998</v>
      </c>
      <c r="M39" s="36">
        <f>SUMIFS(СВЦЭМ!$D$39:$D$782,СВЦЭМ!$A$39:$A$782,$A39,СВЦЭМ!$B$39:$B$782,M$11)+'СЕТ СН'!$F$11+СВЦЭМ!$D$10+'СЕТ СН'!$F$5-'СЕТ СН'!$F$21</f>
        <v>3645.1838298100001</v>
      </c>
      <c r="N39" s="36">
        <f>SUMIFS(СВЦЭМ!$D$39:$D$782,СВЦЭМ!$A$39:$A$782,$A39,СВЦЭМ!$B$39:$B$782,N$11)+'СЕТ СН'!$F$11+СВЦЭМ!$D$10+'СЕТ СН'!$F$5-'СЕТ СН'!$F$21</f>
        <v>3664.6606152600002</v>
      </c>
      <c r="O39" s="36">
        <f>SUMIFS(СВЦЭМ!$D$39:$D$782,СВЦЭМ!$A$39:$A$782,$A39,СВЦЭМ!$B$39:$B$782,O$11)+'СЕТ СН'!$F$11+СВЦЭМ!$D$10+'СЕТ СН'!$F$5-'СЕТ СН'!$F$21</f>
        <v>3682.8779730900001</v>
      </c>
      <c r="P39" s="36">
        <f>SUMIFS(СВЦЭМ!$D$39:$D$782,СВЦЭМ!$A$39:$A$782,$A39,СВЦЭМ!$B$39:$B$782,P$11)+'СЕТ СН'!$F$11+СВЦЭМ!$D$10+'СЕТ СН'!$F$5-'СЕТ СН'!$F$21</f>
        <v>3696.7992949600002</v>
      </c>
      <c r="Q39" s="36">
        <f>SUMIFS(СВЦЭМ!$D$39:$D$782,СВЦЭМ!$A$39:$A$782,$A39,СВЦЭМ!$B$39:$B$782,Q$11)+'СЕТ СН'!$F$11+СВЦЭМ!$D$10+'СЕТ СН'!$F$5-'СЕТ СН'!$F$21</f>
        <v>3724.7084723600001</v>
      </c>
      <c r="R39" s="36">
        <f>SUMIFS(СВЦЭМ!$D$39:$D$782,СВЦЭМ!$A$39:$A$782,$A39,СВЦЭМ!$B$39:$B$782,R$11)+'СЕТ СН'!$F$11+СВЦЭМ!$D$10+'СЕТ СН'!$F$5-'СЕТ СН'!$F$21</f>
        <v>3721.4289193300001</v>
      </c>
      <c r="S39" s="36">
        <f>SUMIFS(СВЦЭМ!$D$39:$D$782,СВЦЭМ!$A$39:$A$782,$A39,СВЦЭМ!$B$39:$B$782,S$11)+'СЕТ СН'!$F$11+СВЦЭМ!$D$10+'СЕТ СН'!$F$5-'СЕТ СН'!$F$21</f>
        <v>3709.9944680500003</v>
      </c>
      <c r="T39" s="36">
        <f>SUMIFS(СВЦЭМ!$D$39:$D$782,СВЦЭМ!$A$39:$A$782,$A39,СВЦЭМ!$B$39:$B$782,T$11)+'СЕТ СН'!$F$11+СВЦЭМ!$D$10+'СЕТ СН'!$F$5-'СЕТ СН'!$F$21</f>
        <v>3674.3901394499999</v>
      </c>
      <c r="U39" s="36">
        <f>SUMIFS(СВЦЭМ!$D$39:$D$782,СВЦЭМ!$A$39:$A$782,$A39,СВЦЭМ!$B$39:$B$782,U$11)+'СЕТ СН'!$F$11+СВЦЭМ!$D$10+'СЕТ СН'!$F$5-'СЕТ СН'!$F$21</f>
        <v>3634.9635389900004</v>
      </c>
      <c r="V39" s="36">
        <f>SUMIFS(СВЦЭМ!$D$39:$D$782,СВЦЭМ!$A$39:$A$782,$A39,СВЦЭМ!$B$39:$B$782,V$11)+'СЕТ СН'!$F$11+СВЦЭМ!$D$10+'СЕТ СН'!$F$5-'СЕТ СН'!$F$21</f>
        <v>3652.73481842</v>
      </c>
      <c r="W39" s="36">
        <f>SUMIFS(СВЦЭМ!$D$39:$D$782,СВЦЭМ!$A$39:$A$782,$A39,СВЦЭМ!$B$39:$B$782,W$11)+'СЕТ СН'!$F$11+СВЦЭМ!$D$10+'СЕТ СН'!$F$5-'СЕТ СН'!$F$21</f>
        <v>3655.3823896499998</v>
      </c>
      <c r="X39" s="36">
        <f>SUMIFS(СВЦЭМ!$D$39:$D$782,СВЦЭМ!$A$39:$A$782,$A39,СВЦЭМ!$B$39:$B$782,X$11)+'СЕТ СН'!$F$11+СВЦЭМ!$D$10+'СЕТ СН'!$F$5-'СЕТ СН'!$F$21</f>
        <v>3687.2808318900002</v>
      </c>
      <c r="Y39" s="36">
        <f>SUMIFS(СВЦЭМ!$D$39:$D$782,СВЦЭМ!$A$39:$A$782,$A39,СВЦЭМ!$B$39:$B$782,Y$11)+'СЕТ СН'!$F$11+СВЦЭМ!$D$10+'СЕТ СН'!$F$5-'СЕТ СН'!$F$21</f>
        <v>3688.9176452800002</v>
      </c>
    </row>
    <row r="40" spans="1:27" ht="15.75" x14ac:dyDescent="0.2">
      <c r="A40" s="35">
        <f t="shared" si="0"/>
        <v>45351</v>
      </c>
      <c r="B40" s="36">
        <f>SUMIFS(СВЦЭМ!$D$39:$D$782,СВЦЭМ!$A$39:$A$782,$A40,СВЦЭМ!$B$39:$B$782,B$11)+'СЕТ СН'!$F$11+СВЦЭМ!$D$10+'СЕТ СН'!$F$5-'СЕТ СН'!$F$21</f>
        <v>3736.1155686700004</v>
      </c>
      <c r="C40" s="36">
        <f>SUMIFS(СВЦЭМ!$D$39:$D$782,СВЦЭМ!$A$39:$A$782,$A40,СВЦЭМ!$B$39:$B$782,C$11)+'СЕТ СН'!$F$11+СВЦЭМ!$D$10+'СЕТ СН'!$F$5-'СЕТ СН'!$F$21</f>
        <v>3766.7792288300002</v>
      </c>
      <c r="D40" s="36">
        <f>SUMIFS(СВЦЭМ!$D$39:$D$782,СВЦЭМ!$A$39:$A$782,$A40,СВЦЭМ!$B$39:$B$782,D$11)+'СЕТ СН'!$F$11+СВЦЭМ!$D$10+'СЕТ СН'!$F$5-'СЕТ СН'!$F$21</f>
        <v>3807.5616974699997</v>
      </c>
      <c r="E40" s="36">
        <f>SUMIFS(СВЦЭМ!$D$39:$D$782,СВЦЭМ!$A$39:$A$782,$A40,СВЦЭМ!$B$39:$B$782,E$11)+'СЕТ СН'!$F$11+СВЦЭМ!$D$10+'СЕТ СН'!$F$5-'СЕТ СН'!$F$21</f>
        <v>3829.6997358100007</v>
      </c>
      <c r="F40" s="36">
        <f>SUMIFS(СВЦЭМ!$D$39:$D$782,СВЦЭМ!$A$39:$A$782,$A40,СВЦЭМ!$B$39:$B$782,F$11)+'СЕТ СН'!$F$11+СВЦЭМ!$D$10+'СЕТ СН'!$F$5-'СЕТ СН'!$F$21</f>
        <v>3828.1470343199999</v>
      </c>
      <c r="G40" s="36">
        <f>SUMIFS(СВЦЭМ!$D$39:$D$782,СВЦЭМ!$A$39:$A$782,$A40,СВЦЭМ!$B$39:$B$782,G$11)+'СЕТ СН'!$F$11+СВЦЭМ!$D$10+'СЕТ СН'!$F$5-'СЕТ СН'!$F$21</f>
        <v>3805.7879785799996</v>
      </c>
      <c r="H40" s="36">
        <f>SUMIFS(СВЦЭМ!$D$39:$D$782,СВЦЭМ!$A$39:$A$782,$A40,СВЦЭМ!$B$39:$B$782,H$11)+'СЕТ СН'!$F$11+СВЦЭМ!$D$10+'СЕТ СН'!$F$5-'СЕТ СН'!$F$21</f>
        <v>3756.2971033700001</v>
      </c>
      <c r="I40" s="36">
        <f>SUMIFS(СВЦЭМ!$D$39:$D$782,СВЦЭМ!$A$39:$A$782,$A40,СВЦЭМ!$B$39:$B$782,I$11)+'СЕТ СН'!$F$11+СВЦЭМ!$D$10+'СЕТ СН'!$F$5-'СЕТ СН'!$F$21</f>
        <v>3702.0015295200001</v>
      </c>
      <c r="J40" s="36">
        <f>SUMIFS(СВЦЭМ!$D$39:$D$782,СВЦЭМ!$A$39:$A$782,$A40,СВЦЭМ!$B$39:$B$782,J$11)+'СЕТ СН'!$F$11+СВЦЭМ!$D$10+'СЕТ СН'!$F$5-'СЕТ СН'!$F$21</f>
        <v>3681.2540723500001</v>
      </c>
      <c r="K40" s="36">
        <f>SUMIFS(СВЦЭМ!$D$39:$D$782,СВЦЭМ!$A$39:$A$782,$A40,СВЦЭМ!$B$39:$B$782,K$11)+'СЕТ СН'!$F$11+СВЦЭМ!$D$10+'СЕТ СН'!$F$5-'СЕТ СН'!$F$21</f>
        <v>3667.0926049400005</v>
      </c>
      <c r="L40" s="36">
        <f>SUMIFS(СВЦЭМ!$D$39:$D$782,СВЦЭМ!$A$39:$A$782,$A40,СВЦЭМ!$B$39:$B$782,L$11)+'СЕТ СН'!$F$11+СВЦЭМ!$D$10+'СЕТ СН'!$F$5-'СЕТ СН'!$F$21</f>
        <v>3668.8836349399999</v>
      </c>
      <c r="M40" s="36">
        <f>SUMIFS(СВЦЭМ!$D$39:$D$782,СВЦЭМ!$A$39:$A$782,$A40,СВЦЭМ!$B$39:$B$782,M$11)+'СЕТ СН'!$F$11+СВЦЭМ!$D$10+'СЕТ СН'!$F$5-'СЕТ СН'!$F$21</f>
        <v>3690.9735196700003</v>
      </c>
      <c r="N40" s="36">
        <f>SUMIFS(СВЦЭМ!$D$39:$D$782,СВЦЭМ!$A$39:$A$782,$A40,СВЦЭМ!$B$39:$B$782,N$11)+'СЕТ СН'!$F$11+СВЦЭМ!$D$10+'СЕТ СН'!$F$5-'СЕТ СН'!$F$21</f>
        <v>3707.9591958700003</v>
      </c>
      <c r="O40" s="36">
        <f>SUMIFS(СВЦЭМ!$D$39:$D$782,СВЦЭМ!$A$39:$A$782,$A40,СВЦЭМ!$B$39:$B$782,O$11)+'СЕТ СН'!$F$11+СВЦЭМ!$D$10+'СЕТ СН'!$F$5-'СЕТ СН'!$F$21</f>
        <v>3743.8283284600002</v>
      </c>
      <c r="P40" s="36">
        <f>SUMIFS(СВЦЭМ!$D$39:$D$782,СВЦЭМ!$A$39:$A$782,$A40,СВЦЭМ!$B$39:$B$782,P$11)+'СЕТ СН'!$F$11+СВЦЭМ!$D$10+'СЕТ СН'!$F$5-'СЕТ СН'!$F$21</f>
        <v>3777.0271867700003</v>
      </c>
      <c r="Q40" s="36">
        <f>SUMIFS(СВЦЭМ!$D$39:$D$782,СВЦЭМ!$A$39:$A$782,$A40,СВЦЭМ!$B$39:$B$782,Q$11)+'СЕТ СН'!$F$11+СВЦЭМ!$D$10+'СЕТ СН'!$F$5-'СЕТ СН'!$F$21</f>
        <v>3791.8604880100002</v>
      </c>
      <c r="R40" s="36">
        <f>SUMIFS(СВЦЭМ!$D$39:$D$782,СВЦЭМ!$A$39:$A$782,$A40,СВЦЭМ!$B$39:$B$782,R$11)+'СЕТ СН'!$F$11+СВЦЭМ!$D$10+'СЕТ СН'!$F$5-'СЕТ СН'!$F$21</f>
        <v>3812.24882471</v>
      </c>
      <c r="S40" s="36">
        <f>SUMIFS(СВЦЭМ!$D$39:$D$782,СВЦЭМ!$A$39:$A$782,$A40,СВЦЭМ!$B$39:$B$782,S$11)+'СЕТ СН'!$F$11+СВЦЭМ!$D$10+'СЕТ СН'!$F$5-'СЕТ СН'!$F$21</f>
        <v>3775.1334093300002</v>
      </c>
      <c r="T40" s="36">
        <f>SUMIFS(СВЦЭМ!$D$39:$D$782,СВЦЭМ!$A$39:$A$782,$A40,СВЦЭМ!$B$39:$B$782,T$11)+'СЕТ СН'!$F$11+СВЦЭМ!$D$10+'СЕТ СН'!$F$5-'СЕТ СН'!$F$21</f>
        <v>3725.78304802</v>
      </c>
      <c r="U40" s="36">
        <f>SUMIFS(СВЦЭМ!$D$39:$D$782,СВЦЭМ!$A$39:$A$782,$A40,СВЦЭМ!$B$39:$B$782,U$11)+'СЕТ СН'!$F$11+СВЦЭМ!$D$10+'СЕТ СН'!$F$5-'СЕТ СН'!$F$21</f>
        <v>3674.6785009499999</v>
      </c>
      <c r="V40" s="36">
        <f>SUMIFS(СВЦЭМ!$D$39:$D$782,СВЦЭМ!$A$39:$A$782,$A40,СВЦЭМ!$B$39:$B$782,V$11)+'СЕТ СН'!$F$11+СВЦЭМ!$D$10+'СЕТ СН'!$F$5-'СЕТ СН'!$F$21</f>
        <v>3668.8418908900003</v>
      </c>
      <c r="W40" s="36">
        <f>SUMIFS(СВЦЭМ!$D$39:$D$782,СВЦЭМ!$A$39:$A$782,$A40,СВЦЭМ!$B$39:$B$782,W$11)+'СЕТ СН'!$F$11+СВЦЭМ!$D$10+'СЕТ СН'!$F$5-'СЕТ СН'!$F$21</f>
        <v>3687.0476578799999</v>
      </c>
      <c r="X40" s="36">
        <f>SUMIFS(СВЦЭМ!$D$39:$D$782,СВЦЭМ!$A$39:$A$782,$A40,СВЦЭМ!$B$39:$B$782,X$11)+'СЕТ СН'!$F$11+СВЦЭМ!$D$10+'СЕТ СН'!$F$5-'СЕТ СН'!$F$21</f>
        <v>3722.1673473700002</v>
      </c>
      <c r="Y40" s="36">
        <f>SUMIFS(СВЦЭМ!$D$39:$D$782,СВЦЭМ!$A$39:$A$782,$A40,СВЦЭМ!$B$39:$B$782,Y$11)+'СЕТ СН'!$F$11+СВЦЭМ!$D$10+'СЕТ СН'!$F$5-'СЕТ СН'!$F$21</f>
        <v>3710.6384238700002</v>
      </c>
    </row>
    <row r="41" spans="1:27"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7"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7" ht="12.75" customHeight="1" x14ac:dyDescent="0.2">
      <c r="A43" s="124" t="s">
        <v>7</v>
      </c>
      <c r="B43" s="127" t="s">
        <v>71</v>
      </c>
      <c r="C43" s="128"/>
      <c r="D43" s="128"/>
      <c r="E43" s="128"/>
      <c r="F43" s="128"/>
      <c r="G43" s="128"/>
      <c r="H43" s="128"/>
      <c r="I43" s="128"/>
      <c r="J43" s="128"/>
      <c r="K43" s="128"/>
      <c r="L43" s="128"/>
      <c r="M43" s="128"/>
      <c r="N43" s="128"/>
      <c r="O43" s="128"/>
      <c r="P43" s="128"/>
      <c r="Q43" s="128"/>
      <c r="R43" s="128"/>
      <c r="S43" s="128"/>
      <c r="T43" s="128"/>
      <c r="U43" s="128"/>
      <c r="V43" s="128"/>
      <c r="W43" s="128"/>
      <c r="X43" s="128"/>
      <c r="Y43" s="129"/>
    </row>
    <row r="44" spans="1:27" ht="12.75" customHeight="1" x14ac:dyDescent="0.2">
      <c r="A44" s="125"/>
      <c r="B44" s="130"/>
      <c r="C44" s="131"/>
      <c r="D44" s="131"/>
      <c r="E44" s="131"/>
      <c r="F44" s="131"/>
      <c r="G44" s="131"/>
      <c r="H44" s="131"/>
      <c r="I44" s="131"/>
      <c r="J44" s="131"/>
      <c r="K44" s="131"/>
      <c r="L44" s="131"/>
      <c r="M44" s="131"/>
      <c r="N44" s="131"/>
      <c r="O44" s="131"/>
      <c r="P44" s="131"/>
      <c r="Q44" s="131"/>
      <c r="R44" s="131"/>
      <c r="S44" s="131"/>
      <c r="T44" s="131"/>
      <c r="U44" s="131"/>
      <c r="V44" s="131"/>
      <c r="W44" s="131"/>
      <c r="X44" s="131"/>
      <c r="Y44" s="132"/>
    </row>
    <row r="45" spans="1:27" ht="12.75" customHeight="1" x14ac:dyDescent="0.2">
      <c r="A45" s="126"/>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7" ht="15.75" customHeight="1" x14ac:dyDescent="0.2">
      <c r="A46" s="35" t="str">
        <f>A12</f>
        <v>01.02.2024</v>
      </c>
      <c r="B46" s="36">
        <f>SUMIFS(СВЦЭМ!$D$39:$D$782,СВЦЭМ!$A$39:$A$782,$A46,СВЦЭМ!$B$39:$B$782,B$45)+'СЕТ СН'!$G$11+СВЦЭМ!$D$10+'СЕТ СН'!$G$5-'СЕТ СН'!$G$21</f>
        <v>4580.7402650799995</v>
      </c>
      <c r="C46" s="36">
        <f>SUMIFS(СВЦЭМ!$D$39:$D$782,СВЦЭМ!$A$39:$A$782,$A46,СВЦЭМ!$B$39:$B$782,C$45)+'СЕТ СН'!$G$11+СВЦЭМ!$D$10+'СЕТ СН'!$G$5-'СЕТ СН'!$G$21</f>
        <v>4613.32705351</v>
      </c>
      <c r="D46" s="36">
        <f>SUMIFS(СВЦЭМ!$D$39:$D$782,СВЦЭМ!$A$39:$A$782,$A46,СВЦЭМ!$B$39:$B$782,D$45)+'СЕТ СН'!$G$11+СВЦЭМ!$D$10+'СЕТ СН'!$G$5-'СЕТ СН'!$G$21</f>
        <v>4623.24788782</v>
      </c>
      <c r="E46" s="36">
        <f>SUMIFS(СВЦЭМ!$D$39:$D$782,СВЦЭМ!$A$39:$A$782,$A46,СВЦЭМ!$B$39:$B$782,E$45)+'СЕТ СН'!$G$11+СВЦЭМ!$D$10+'СЕТ СН'!$G$5-'СЕТ СН'!$G$21</f>
        <v>4634.7727450000002</v>
      </c>
      <c r="F46" s="36">
        <f>SUMIFS(СВЦЭМ!$D$39:$D$782,СВЦЭМ!$A$39:$A$782,$A46,СВЦЭМ!$B$39:$B$782,F$45)+'СЕТ СН'!$G$11+СВЦЭМ!$D$10+'СЕТ СН'!$G$5-'СЕТ СН'!$G$21</f>
        <v>4625.2237052700002</v>
      </c>
      <c r="G46" s="36">
        <f>SUMIFS(СВЦЭМ!$D$39:$D$782,СВЦЭМ!$A$39:$A$782,$A46,СВЦЭМ!$B$39:$B$782,G$45)+'СЕТ СН'!$G$11+СВЦЭМ!$D$10+'СЕТ СН'!$G$5-'СЕТ СН'!$G$21</f>
        <v>4601.7997037200003</v>
      </c>
      <c r="H46" s="36">
        <f>SUMIFS(СВЦЭМ!$D$39:$D$782,СВЦЭМ!$A$39:$A$782,$A46,СВЦЭМ!$B$39:$B$782,H$45)+'СЕТ СН'!$G$11+СВЦЭМ!$D$10+'СЕТ СН'!$G$5-'СЕТ СН'!$G$21</f>
        <v>4535.0872325299997</v>
      </c>
      <c r="I46" s="36">
        <f>SUMIFS(СВЦЭМ!$D$39:$D$782,СВЦЭМ!$A$39:$A$782,$A46,СВЦЭМ!$B$39:$B$782,I$45)+'СЕТ СН'!$G$11+СВЦЭМ!$D$10+'СЕТ СН'!$G$5-'СЕТ СН'!$G$21</f>
        <v>4508.5831923699998</v>
      </c>
      <c r="J46" s="36">
        <f>SUMIFS(СВЦЭМ!$D$39:$D$782,СВЦЭМ!$A$39:$A$782,$A46,СВЦЭМ!$B$39:$B$782,J$45)+'СЕТ СН'!$G$11+СВЦЭМ!$D$10+'СЕТ СН'!$G$5-'СЕТ СН'!$G$21</f>
        <v>4427.0931463699999</v>
      </c>
      <c r="K46" s="36">
        <f>SUMIFS(СВЦЭМ!$D$39:$D$782,СВЦЭМ!$A$39:$A$782,$A46,СВЦЭМ!$B$39:$B$782,K$45)+'СЕТ СН'!$G$11+СВЦЭМ!$D$10+'СЕТ СН'!$G$5-'СЕТ СН'!$G$21</f>
        <v>4390.4671655800003</v>
      </c>
      <c r="L46" s="36">
        <f>SUMIFS(СВЦЭМ!$D$39:$D$782,СВЦЭМ!$A$39:$A$782,$A46,СВЦЭМ!$B$39:$B$782,L$45)+'СЕТ СН'!$G$11+СВЦЭМ!$D$10+'СЕТ СН'!$G$5-'СЕТ СН'!$G$21</f>
        <v>4397.2185555100004</v>
      </c>
      <c r="M46" s="36">
        <f>SUMIFS(СВЦЭМ!$D$39:$D$782,СВЦЭМ!$A$39:$A$782,$A46,СВЦЭМ!$B$39:$B$782,M$45)+'СЕТ СН'!$G$11+СВЦЭМ!$D$10+'СЕТ СН'!$G$5-'СЕТ СН'!$G$21</f>
        <v>4419.5511466600001</v>
      </c>
      <c r="N46" s="36">
        <f>SUMIFS(СВЦЭМ!$D$39:$D$782,СВЦЭМ!$A$39:$A$782,$A46,СВЦЭМ!$B$39:$B$782,N$45)+'СЕТ СН'!$G$11+СВЦЭМ!$D$10+'СЕТ СН'!$G$5-'СЕТ СН'!$G$21</f>
        <v>4438.4761518100004</v>
      </c>
      <c r="O46" s="36">
        <f>SUMIFS(СВЦЭМ!$D$39:$D$782,СВЦЭМ!$A$39:$A$782,$A46,СВЦЭМ!$B$39:$B$782,O$45)+'СЕТ СН'!$G$11+СВЦЭМ!$D$10+'СЕТ СН'!$G$5-'СЕТ СН'!$G$21</f>
        <v>4454.5199053899996</v>
      </c>
      <c r="P46" s="36">
        <f>SUMIFS(СВЦЭМ!$D$39:$D$782,СВЦЭМ!$A$39:$A$782,$A46,СВЦЭМ!$B$39:$B$782,P$45)+'СЕТ СН'!$G$11+СВЦЭМ!$D$10+'СЕТ СН'!$G$5-'СЕТ СН'!$G$21</f>
        <v>4473.0503136699999</v>
      </c>
      <c r="Q46" s="36">
        <f>SUMIFS(СВЦЭМ!$D$39:$D$782,СВЦЭМ!$A$39:$A$782,$A46,СВЦЭМ!$B$39:$B$782,Q$45)+'СЕТ СН'!$G$11+СВЦЭМ!$D$10+'СЕТ СН'!$G$5-'СЕТ СН'!$G$21</f>
        <v>4489.99358484</v>
      </c>
      <c r="R46" s="36">
        <f>SUMIFS(СВЦЭМ!$D$39:$D$782,СВЦЭМ!$A$39:$A$782,$A46,СВЦЭМ!$B$39:$B$782,R$45)+'СЕТ СН'!$G$11+СВЦЭМ!$D$10+'СЕТ СН'!$G$5-'СЕТ СН'!$G$21</f>
        <v>4487.7419548999997</v>
      </c>
      <c r="S46" s="36">
        <f>SUMIFS(СВЦЭМ!$D$39:$D$782,СВЦЭМ!$A$39:$A$782,$A46,СВЦЭМ!$B$39:$B$782,S$45)+'СЕТ СН'!$G$11+СВЦЭМ!$D$10+'СЕТ СН'!$G$5-'СЕТ СН'!$G$21</f>
        <v>4462.0039322600005</v>
      </c>
      <c r="T46" s="36">
        <f>SUMIFS(СВЦЭМ!$D$39:$D$782,СВЦЭМ!$A$39:$A$782,$A46,СВЦЭМ!$B$39:$B$782,T$45)+'СЕТ СН'!$G$11+СВЦЭМ!$D$10+'СЕТ СН'!$G$5-'СЕТ СН'!$G$21</f>
        <v>4422.6677548899997</v>
      </c>
      <c r="U46" s="36">
        <f>SUMIFS(СВЦЭМ!$D$39:$D$782,СВЦЭМ!$A$39:$A$782,$A46,СВЦЭМ!$B$39:$B$782,U$45)+'СЕТ СН'!$G$11+СВЦЭМ!$D$10+'СЕТ СН'!$G$5-'СЕТ СН'!$G$21</f>
        <v>4424.4936204400001</v>
      </c>
      <c r="V46" s="36">
        <f>SUMIFS(СВЦЭМ!$D$39:$D$782,СВЦЭМ!$A$39:$A$782,$A46,СВЦЭМ!$B$39:$B$782,V$45)+'СЕТ СН'!$G$11+СВЦЭМ!$D$10+'СЕТ СН'!$G$5-'СЕТ СН'!$G$21</f>
        <v>4441.1586197199995</v>
      </c>
      <c r="W46" s="36">
        <f>SUMIFS(СВЦЭМ!$D$39:$D$782,СВЦЭМ!$A$39:$A$782,$A46,СВЦЭМ!$B$39:$B$782,W$45)+'СЕТ СН'!$G$11+СВЦЭМ!$D$10+'СЕТ СН'!$G$5-'СЕТ СН'!$G$21</f>
        <v>4457.83696994</v>
      </c>
      <c r="X46" s="36">
        <f>SUMIFS(СВЦЭМ!$D$39:$D$782,СВЦЭМ!$A$39:$A$782,$A46,СВЦЭМ!$B$39:$B$782,X$45)+'СЕТ СН'!$G$11+СВЦЭМ!$D$10+'СЕТ СН'!$G$5-'СЕТ СН'!$G$21</f>
        <v>4491.5890183699994</v>
      </c>
      <c r="Y46" s="36">
        <f>SUMIFS(СВЦЭМ!$D$39:$D$782,СВЦЭМ!$A$39:$A$782,$A46,СВЦЭМ!$B$39:$B$782,Y$45)+'СЕТ СН'!$G$11+СВЦЭМ!$D$10+'СЕТ СН'!$G$5-'СЕТ СН'!$G$21</f>
        <v>4519.1946667800003</v>
      </c>
      <c r="AA46" s="45"/>
    </row>
    <row r="47" spans="1:27" ht="15.75" x14ac:dyDescent="0.2">
      <c r="A47" s="35">
        <f>A46+1</f>
        <v>45324</v>
      </c>
      <c r="B47" s="36">
        <f>SUMIFS(СВЦЭМ!$D$39:$D$782,СВЦЭМ!$A$39:$A$782,$A47,СВЦЭМ!$B$39:$B$782,B$45)+'СЕТ СН'!$G$11+СВЦЭМ!$D$10+'СЕТ СН'!$G$5-'СЕТ СН'!$G$21</f>
        <v>4521.39241107</v>
      </c>
      <c r="C47" s="36">
        <f>SUMIFS(СВЦЭМ!$D$39:$D$782,СВЦЭМ!$A$39:$A$782,$A47,СВЦЭМ!$B$39:$B$782,C$45)+'СЕТ СН'!$G$11+СВЦЭМ!$D$10+'СЕТ СН'!$G$5-'СЕТ СН'!$G$21</f>
        <v>4540.7502937400004</v>
      </c>
      <c r="D47" s="36">
        <f>SUMIFS(СВЦЭМ!$D$39:$D$782,СВЦЭМ!$A$39:$A$782,$A47,СВЦЭМ!$B$39:$B$782,D$45)+'СЕТ СН'!$G$11+СВЦЭМ!$D$10+'СЕТ СН'!$G$5-'СЕТ СН'!$G$21</f>
        <v>4579.2218067100002</v>
      </c>
      <c r="E47" s="36">
        <f>SUMIFS(СВЦЭМ!$D$39:$D$782,СВЦЭМ!$A$39:$A$782,$A47,СВЦЭМ!$B$39:$B$782,E$45)+'СЕТ СН'!$G$11+СВЦЭМ!$D$10+'СЕТ СН'!$G$5-'СЕТ СН'!$G$21</f>
        <v>4563.5698020199998</v>
      </c>
      <c r="F47" s="36">
        <f>SUMIFS(СВЦЭМ!$D$39:$D$782,СВЦЭМ!$A$39:$A$782,$A47,СВЦЭМ!$B$39:$B$782,F$45)+'СЕТ СН'!$G$11+СВЦЭМ!$D$10+'СЕТ СН'!$G$5-'СЕТ СН'!$G$21</f>
        <v>4557.4744352099997</v>
      </c>
      <c r="G47" s="36">
        <f>SUMIFS(СВЦЭМ!$D$39:$D$782,СВЦЭМ!$A$39:$A$782,$A47,СВЦЭМ!$B$39:$B$782,G$45)+'СЕТ СН'!$G$11+СВЦЭМ!$D$10+'СЕТ СН'!$G$5-'СЕТ СН'!$G$21</f>
        <v>4555.1204537200001</v>
      </c>
      <c r="H47" s="36">
        <f>SUMIFS(СВЦЭМ!$D$39:$D$782,СВЦЭМ!$A$39:$A$782,$A47,СВЦЭМ!$B$39:$B$782,H$45)+'СЕТ СН'!$G$11+СВЦЭМ!$D$10+'СЕТ СН'!$G$5-'СЕТ СН'!$G$21</f>
        <v>4505.6702000999994</v>
      </c>
      <c r="I47" s="36">
        <f>SUMIFS(СВЦЭМ!$D$39:$D$782,СВЦЭМ!$A$39:$A$782,$A47,СВЦЭМ!$B$39:$B$782,I$45)+'СЕТ СН'!$G$11+СВЦЭМ!$D$10+'СЕТ СН'!$G$5-'СЕТ СН'!$G$21</f>
        <v>4467.91521517</v>
      </c>
      <c r="J47" s="36">
        <f>SUMIFS(СВЦЭМ!$D$39:$D$782,СВЦЭМ!$A$39:$A$782,$A47,СВЦЭМ!$B$39:$B$782,J$45)+'СЕТ СН'!$G$11+СВЦЭМ!$D$10+'СЕТ СН'!$G$5-'СЕТ СН'!$G$21</f>
        <v>4409.02208574</v>
      </c>
      <c r="K47" s="36">
        <f>SUMIFS(СВЦЭМ!$D$39:$D$782,СВЦЭМ!$A$39:$A$782,$A47,СВЦЭМ!$B$39:$B$782,K$45)+'СЕТ СН'!$G$11+СВЦЭМ!$D$10+'СЕТ СН'!$G$5-'СЕТ СН'!$G$21</f>
        <v>4383.9591808099995</v>
      </c>
      <c r="L47" s="36">
        <f>SUMIFS(СВЦЭМ!$D$39:$D$782,СВЦЭМ!$A$39:$A$782,$A47,СВЦЭМ!$B$39:$B$782,L$45)+'СЕТ СН'!$G$11+СВЦЭМ!$D$10+'СЕТ СН'!$G$5-'СЕТ СН'!$G$21</f>
        <v>4377.4514957199999</v>
      </c>
      <c r="M47" s="36">
        <f>SUMIFS(СВЦЭМ!$D$39:$D$782,СВЦЭМ!$A$39:$A$782,$A47,СВЦЭМ!$B$39:$B$782,M$45)+'СЕТ СН'!$G$11+СВЦЭМ!$D$10+'СЕТ СН'!$G$5-'СЕТ СН'!$G$21</f>
        <v>4381.3847756599998</v>
      </c>
      <c r="N47" s="36">
        <f>SUMIFS(СВЦЭМ!$D$39:$D$782,СВЦЭМ!$A$39:$A$782,$A47,СВЦЭМ!$B$39:$B$782,N$45)+'СЕТ СН'!$G$11+СВЦЭМ!$D$10+'СЕТ СН'!$G$5-'СЕТ СН'!$G$21</f>
        <v>4404.3799569499997</v>
      </c>
      <c r="O47" s="36">
        <f>SUMIFS(СВЦЭМ!$D$39:$D$782,СВЦЭМ!$A$39:$A$782,$A47,СВЦЭМ!$B$39:$B$782,O$45)+'СЕТ СН'!$G$11+СВЦЭМ!$D$10+'СЕТ СН'!$G$5-'СЕТ СН'!$G$21</f>
        <v>4415.3231513800001</v>
      </c>
      <c r="P47" s="36">
        <f>SUMIFS(СВЦЭМ!$D$39:$D$782,СВЦЭМ!$A$39:$A$782,$A47,СВЦЭМ!$B$39:$B$782,P$45)+'СЕТ СН'!$G$11+СВЦЭМ!$D$10+'СЕТ СН'!$G$5-'СЕТ СН'!$G$21</f>
        <v>4427.5346378100003</v>
      </c>
      <c r="Q47" s="36">
        <f>SUMIFS(СВЦЭМ!$D$39:$D$782,СВЦЭМ!$A$39:$A$782,$A47,СВЦЭМ!$B$39:$B$782,Q$45)+'СЕТ СН'!$G$11+СВЦЭМ!$D$10+'СЕТ СН'!$G$5-'СЕТ СН'!$G$21</f>
        <v>4448.0301179399994</v>
      </c>
      <c r="R47" s="36">
        <f>SUMIFS(СВЦЭМ!$D$39:$D$782,СВЦЭМ!$A$39:$A$782,$A47,СВЦЭМ!$B$39:$B$782,R$45)+'СЕТ СН'!$G$11+СВЦЭМ!$D$10+'СЕТ СН'!$G$5-'СЕТ СН'!$G$21</f>
        <v>4451.1943302600002</v>
      </c>
      <c r="S47" s="36">
        <f>SUMIFS(СВЦЭМ!$D$39:$D$782,СВЦЭМ!$A$39:$A$782,$A47,СВЦЭМ!$B$39:$B$782,S$45)+'СЕТ СН'!$G$11+СВЦЭМ!$D$10+'СЕТ СН'!$G$5-'СЕТ СН'!$G$21</f>
        <v>4469.5949842800001</v>
      </c>
      <c r="T47" s="36">
        <f>SUMIFS(СВЦЭМ!$D$39:$D$782,СВЦЭМ!$A$39:$A$782,$A47,СВЦЭМ!$B$39:$B$782,T$45)+'СЕТ СН'!$G$11+СВЦЭМ!$D$10+'СЕТ СН'!$G$5-'СЕТ СН'!$G$21</f>
        <v>4411.7476588499994</v>
      </c>
      <c r="U47" s="36">
        <f>SUMIFS(СВЦЭМ!$D$39:$D$782,СВЦЭМ!$A$39:$A$782,$A47,СВЦЭМ!$B$39:$B$782,U$45)+'СЕТ СН'!$G$11+СВЦЭМ!$D$10+'СЕТ СН'!$G$5-'СЕТ СН'!$G$21</f>
        <v>4415.8146833600003</v>
      </c>
      <c r="V47" s="36">
        <f>SUMIFS(СВЦЭМ!$D$39:$D$782,СВЦЭМ!$A$39:$A$782,$A47,СВЦЭМ!$B$39:$B$782,V$45)+'СЕТ СН'!$G$11+СВЦЭМ!$D$10+'СЕТ СН'!$G$5-'СЕТ СН'!$G$21</f>
        <v>4415.7608598500001</v>
      </c>
      <c r="W47" s="36">
        <f>SUMIFS(СВЦЭМ!$D$39:$D$782,СВЦЭМ!$A$39:$A$782,$A47,СВЦЭМ!$B$39:$B$782,W$45)+'СЕТ СН'!$G$11+СВЦЭМ!$D$10+'СЕТ СН'!$G$5-'СЕТ СН'!$G$21</f>
        <v>4423.34280562</v>
      </c>
      <c r="X47" s="36">
        <f>SUMIFS(СВЦЭМ!$D$39:$D$782,СВЦЭМ!$A$39:$A$782,$A47,СВЦЭМ!$B$39:$B$782,X$45)+'СЕТ СН'!$G$11+СВЦЭМ!$D$10+'СЕТ СН'!$G$5-'СЕТ СН'!$G$21</f>
        <v>4460.3275499800002</v>
      </c>
      <c r="Y47" s="36">
        <f>SUMIFS(СВЦЭМ!$D$39:$D$782,СВЦЭМ!$A$39:$A$782,$A47,СВЦЭМ!$B$39:$B$782,Y$45)+'СЕТ СН'!$G$11+СВЦЭМ!$D$10+'СЕТ СН'!$G$5-'СЕТ СН'!$G$21</f>
        <v>4579.4949351599998</v>
      </c>
    </row>
    <row r="48" spans="1:27" ht="15.75" x14ac:dyDescent="0.2">
      <c r="A48" s="35">
        <f t="shared" ref="A48:A74" si="1">A47+1</f>
        <v>45325</v>
      </c>
      <c r="B48" s="36">
        <f>SUMIFS(СВЦЭМ!$D$39:$D$782,СВЦЭМ!$A$39:$A$782,$A48,СВЦЭМ!$B$39:$B$782,B$45)+'СЕТ СН'!$G$11+СВЦЭМ!$D$10+'СЕТ СН'!$G$5-'СЕТ СН'!$G$21</f>
        <v>4471.89812962</v>
      </c>
      <c r="C48" s="36">
        <f>SUMIFS(СВЦЭМ!$D$39:$D$782,СВЦЭМ!$A$39:$A$782,$A48,СВЦЭМ!$B$39:$B$782,C$45)+'СЕТ СН'!$G$11+СВЦЭМ!$D$10+'СЕТ СН'!$G$5-'СЕТ СН'!$G$21</f>
        <v>4475.1644242499997</v>
      </c>
      <c r="D48" s="36">
        <f>SUMIFS(СВЦЭМ!$D$39:$D$782,СВЦЭМ!$A$39:$A$782,$A48,СВЦЭМ!$B$39:$B$782,D$45)+'СЕТ СН'!$G$11+СВЦЭМ!$D$10+'СЕТ СН'!$G$5-'СЕТ СН'!$G$21</f>
        <v>4491.5160598100001</v>
      </c>
      <c r="E48" s="36">
        <f>SUMIFS(СВЦЭМ!$D$39:$D$782,СВЦЭМ!$A$39:$A$782,$A48,СВЦЭМ!$B$39:$B$782,E$45)+'СЕТ СН'!$G$11+СВЦЭМ!$D$10+'СЕТ СН'!$G$5-'СЕТ СН'!$G$21</f>
        <v>4497.8425441299996</v>
      </c>
      <c r="F48" s="36">
        <f>SUMIFS(СВЦЭМ!$D$39:$D$782,СВЦЭМ!$A$39:$A$782,$A48,СВЦЭМ!$B$39:$B$782,F$45)+'СЕТ СН'!$G$11+СВЦЭМ!$D$10+'СЕТ СН'!$G$5-'СЕТ СН'!$G$21</f>
        <v>4499.9381109599999</v>
      </c>
      <c r="G48" s="36">
        <f>SUMIFS(СВЦЭМ!$D$39:$D$782,СВЦЭМ!$A$39:$A$782,$A48,СВЦЭМ!$B$39:$B$782,G$45)+'СЕТ СН'!$G$11+СВЦЭМ!$D$10+'СЕТ СН'!$G$5-'СЕТ СН'!$G$21</f>
        <v>4488.1458933599997</v>
      </c>
      <c r="H48" s="36">
        <f>SUMIFS(СВЦЭМ!$D$39:$D$782,СВЦЭМ!$A$39:$A$782,$A48,СВЦЭМ!$B$39:$B$782,H$45)+'СЕТ СН'!$G$11+СВЦЭМ!$D$10+'СЕТ СН'!$G$5-'СЕТ СН'!$G$21</f>
        <v>4482.9251470700001</v>
      </c>
      <c r="I48" s="36">
        <f>SUMIFS(СВЦЭМ!$D$39:$D$782,СВЦЭМ!$A$39:$A$782,$A48,СВЦЭМ!$B$39:$B$782,I$45)+'СЕТ СН'!$G$11+СВЦЭМ!$D$10+'СЕТ СН'!$G$5-'СЕТ СН'!$G$21</f>
        <v>4464.85709279</v>
      </c>
      <c r="J48" s="36">
        <f>SUMIFS(СВЦЭМ!$D$39:$D$782,СВЦЭМ!$A$39:$A$782,$A48,СВЦЭМ!$B$39:$B$782,J$45)+'СЕТ СН'!$G$11+СВЦЭМ!$D$10+'СЕТ СН'!$G$5-'СЕТ СН'!$G$21</f>
        <v>4436.8702386999994</v>
      </c>
      <c r="K48" s="36">
        <f>SUMIFS(СВЦЭМ!$D$39:$D$782,СВЦЭМ!$A$39:$A$782,$A48,СВЦЭМ!$B$39:$B$782,K$45)+'СЕТ СН'!$G$11+СВЦЭМ!$D$10+'СЕТ СН'!$G$5-'СЕТ СН'!$G$21</f>
        <v>4378.3035870100002</v>
      </c>
      <c r="L48" s="36">
        <f>SUMIFS(СВЦЭМ!$D$39:$D$782,СВЦЭМ!$A$39:$A$782,$A48,СВЦЭМ!$B$39:$B$782,L$45)+'СЕТ СН'!$G$11+СВЦЭМ!$D$10+'СЕТ СН'!$G$5-'СЕТ СН'!$G$21</f>
        <v>4348.5260953400002</v>
      </c>
      <c r="M48" s="36">
        <f>SUMIFS(СВЦЭМ!$D$39:$D$782,СВЦЭМ!$A$39:$A$782,$A48,СВЦЭМ!$B$39:$B$782,M$45)+'СЕТ СН'!$G$11+СВЦЭМ!$D$10+'СЕТ СН'!$G$5-'СЕТ СН'!$G$21</f>
        <v>4352.4199496000001</v>
      </c>
      <c r="N48" s="36">
        <f>SUMIFS(СВЦЭМ!$D$39:$D$782,СВЦЭМ!$A$39:$A$782,$A48,СВЦЭМ!$B$39:$B$782,N$45)+'СЕТ СН'!$G$11+СВЦЭМ!$D$10+'СЕТ СН'!$G$5-'СЕТ СН'!$G$21</f>
        <v>4376.5017498799998</v>
      </c>
      <c r="O48" s="36">
        <f>SUMIFS(СВЦЭМ!$D$39:$D$782,СВЦЭМ!$A$39:$A$782,$A48,СВЦЭМ!$B$39:$B$782,O$45)+'СЕТ СН'!$G$11+СВЦЭМ!$D$10+'СЕТ СН'!$G$5-'СЕТ СН'!$G$21</f>
        <v>4386.8738773000005</v>
      </c>
      <c r="P48" s="36">
        <f>SUMIFS(СВЦЭМ!$D$39:$D$782,СВЦЭМ!$A$39:$A$782,$A48,СВЦЭМ!$B$39:$B$782,P$45)+'СЕТ СН'!$G$11+СВЦЭМ!$D$10+'СЕТ СН'!$G$5-'СЕТ СН'!$G$21</f>
        <v>4405.8113040799999</v>
      </c>
      <c r="Q48" s="36">
        <f>SUMIFS(СВЦЭМ!$D$39:$D$782,СВЦЭМ!$A$39:$A$782,$A48,СВЦЭМ!$B$39:$B$782,Q$45)+'СЕТ СН'!$G$11+СВЦЭМ!$D$10+'СЕТ СН'!$G$5-'СЕТ СН'!$G$21</f>
        <v>4417.6621590499999</v>
      </c>
      <c r="R48" s="36">
        <f>SUMIFS(СВЦЭМ!$D$39:$D$782,СВЦЭМ!$A$39:$A$782,$A48,СВЦЭМ!$B$39:$B$782,R$45)+'СЕТ СН'!$G$11+СВЦЭМ!$D$10+'СЕТ СН'!$G$5-'СЕТ СН'!$G$21</f>
        <v>4427.0748956500001</v>
      </c>
      <c r="S48" s="36">
        <f>SUMIFS(СВЦЭМ!$D$39:$D$782,СВЦЭМ!$A$39:$A$782,$A48,СВЦЭМ!$B$39:$B$782,S$45)+'СЕТ СН'!$G$11+СВЦЭМ!$D$10+'СЕТ СН'!$G$5-'СЕТ СН'!$G$21</f>
        <v>4405.7138266700003</v>
      </c>
      <c r="T48" s="36">
        <f>SUMIFS(СВЦЭМ!$D$39:$D$782,СВЦЭМ!$A$39:$A$782,$A48,СВЦЭМ!$B$39:$B$782,T$45)+'СЕТ СН'!$G$11+СВЦЭМ!$D$10+'СЕТ СН'!$G$5-'СЕТ СН'!$G$21</f>
        <v>4358.8887445099999</v>
      </c>
      <c r="U48" s="36">
        <f>SUMIFS(СВЦЭМ!$D$39:$D$782,СВЦЭМ!$A$39:$A$782,$A48,СВЦЭМ!$B$39:$B$782,U$45)+'СЕТ СН'!$G$11+СВЦЭМ!$D$10+'СЕТ СН'!$G$5-'СЕТ СН'!$G$21</f>
        <v>4358.8078285199999</v>
      </c>
      <c r="V48" s="36">
        <f>SUMIFS(СВЦЭМ!$D$39:$D$782,СВЦЭМ!$A$39:$A$782,$A48,СВЦЭМ!$B$39:$B$782,V$45)+'СЕТ СН'!$G$11+СВЦЭМ!$D$10+'СЕТ СН'!$G$5-'СЕТ СН'!$G$21</f>
        <v>4373.94313238</v>
      </c>
      <c r="W48" s="36">
        <f>SUMIFS(СВЦЭМ!$D$39:$D$782,СВЦЭМ!$A$39:$A$782,$A48,СВЦЭМ!$B$39:$B$782,W$45)+'СЕТ СН'!$G$11+СВЦЭМ!$D$10+'СЕТ СН'!$G$5-'СЕТ СН'!$G$21</f>
        <v>4392.6514745099994</v>
      </c>
      <c r="X48" s="36">
        <f>SUMIFS(СВЦЭМ!$D$39:$D$782,СВЦЭМ!$A$39:$A$782,$A48,СВЦЭМ!$B$39:$B$782,X$45)+'СЕТ СН'!$G$11+СВЦЭМ!$D$10+'СЕТ СН'!$G$5-'СЕТ СН'!$G$21</f>
        <v>4415.7254138500002</v>
      </c>
      <c r="Y48" s="36">
        <f>SUMIFS(СВЦЭМ!$D$39:$D$782,СВЦЭМ!$A$39:$A$782,$A48,СВЦЭМ!$B$39:$B$782,Y$45)+'СЕТ СН'!$G$11+СВЦЭМ!$D$10+'СЕТ СН'!$G$5-'СЕТ СН'!$G$21</f>
        <v>4442.9668998300003</v>
      </c>
    </row>
    <row r="49" spans="1:25" ht="15.75" x14ac:dyDescent="0.2">
      <c r="A49" s="35">
        <f t="shared" si="1"/>
        <v>45326</v>
      </c>
      <c r="B49" s="36">
        <f>SUMIFS(СВЦЭМ!$D$39:$D$782,СВЦЭМ!$A$39:$A$782,$A49,СВЦЭМ!$B$39:$B$782,B$45)+'СЕТ СН'!$G$11+СВЦЭМ!$D$10+'СЕТ СН'!$G$5-'СЕТ СН'!$G$21</f>
        <v>4400.5979602200005</v>
      </c>
      <c r="C49" s="36">
        <f>SUMIFS(СВЦЭМ!$D$39:$D$782,СВЦЭМ!$A$39:$A$782,$A49,СВЦЭМ!$B$39:$B$782,C$45)+'СЕТ СН'!$G$11+СВЦЭМ!$D$10+'СЕТ СН'!$G$5-'СЕТ СН'!$G$21</f>
        <v>4416.42625675</v>
      </c>
      <c r="D49" s="36">
        <f>SUMIFS(СВЦЭМ!$D$39:$D$782,СВЦЭМ!$A$39:$A$782,$A49,СВЦЭМ!$B$39:$B$782,D$45)+'СЕТ СН'!$G$11+СВЦЭМ!$D$10+'СЕТ СН'!$G$5-'СЕТ СН'!$G$21</f>
        <v>4431.8186296200001</v>
      </c>
      <c r="E49" s="36">
        <f>SUMIFS(СВЦЭМ!$D$39:$D$782,СВЦЭМ!$A$39:$A$782,$A49,СВЦЭМ!$B$39:$B$782,E$45)+'СЕТ СН'!$G$11+СВЦЭМ!$D$10+'СЕТ СН'!$G$5-'СЕТ СН'!$G$21</f>
        <v>4445.6584601100003</v>
      </c>
      <c r="F49" s="36">
        <f>SUMIFS(СВЦЭМ!$D$39:$D$782,СВЦЭМ!$A$39:$A$782,$A49,СВЦЭМ!$B$39:$B$782,F$45)+'СЕТ СН'!$G$11+СВЦЭМ!$D$10+'СЕТ СН'!$G$5-'СЕТ СН'!$G$21</f>
        <v>4437.4734096000002</v>
      </c>
      <c r="G49" s="36">
        <f>SUMIFS(СВЦЭМ!$D$39:$D$782,СВЦЭМ!$A$39:$A$782,$A49,СВЦЭМ!$B$39:$B$782,G$45)+'СЕТ СН'!$G$11+СВЦЭМ!$D$10+'СЕТ СН'!$G$5-'СЕТ СН'!$G$21</f>
        <v>4427.9701346000002</v>
      </c>
      <c r="H49" s="36">
        <f>SUMIFS(СВЦЭМ!$D$39:$D$782,СВЦЭМ!$A$39:$A$782,$A49,СВЦЭМ!$B$39:$B$782,H$45)+'СЕТ СН'!$G$11+СВЦЭМ!$D$10+'СЕТ СН'!$G$5-'СЕТ СН'!$G$21</f>
        <v>4405.79876315</v>
      </c>
      <c r="I49" s="36">
        <f>SUMIFS(СВЦЭМ!$D$39:$D$782,СВЦЭМ!$A$39:$A$782,$A49,СВЦЭМ!$B$39:$B$782,I$45)+'СЕТ СН'!$G$11+СВЦЭМ!$D$10+'СЕТ СН'!$G$5-'СЕТ СН'!$G$21</f>
        <v>4399.0010995000002</v>
      </c>
      <c r="J49" s="36">
        <f>SUMIFS(СВЦЭМ!$D$39:$D$782,СВЦЭМ!$A$39:$A$782,$A49,СВЦЭМ!$B$39:$B$782,J$45)+'СЕТ СН'!$G$11+СВЦЭМ!$D$10+'СЕТ СН'!$G$5-'СЕТ СН'!$G$21</f>
        <v>4389.2775637699997</v>
      </c>
      <c r="K49" s="36">
        <f>SUMIFS(СВЦЭМ!$D$39:$D$782,СВЦЭМ!$A$39:$A$782,$A49,СВЦЭМ!$B$39:$B$782,K$45)+'СЕТ СН'!$G$11+СВЦЭМ!$D$10+'СЕТ СН'!$G$5-'СЕТ СН'!$G$21</f>
        <v>4336.65460884</v>
      </c>
      <c r="L49" s="36">
        <f>SUMIFS(СВЦЭМ!$D$39:$D$782,СВЦЭМ!$A$39:$A$782,$A49,СВЦЭМ!$B$39:$B$782,L$45)+'СЕТ СН'!$G$11+СВЦЭМ!$D$10+'СЕТ СН'!$G$5-'СЕТ СН'!$G$21</f>
        <v>4304.9215764500004</v>
      </c>
      <c r="M49" s="36">
        <f>SUMIFS(СВЦЭМ!$D$39:$D$782,СВЦЭМ!$A$39:$A$782,$A49,СВЦЭМ!$B$39:$B$782,M$45)+'СЕТ СН'!$G$11+СВЦЭМ!$D$10+'СЕТ СН'!$G$5-'СЕТ СН'!$G$21</f>
        <v>4312.9600695299996</v>
      </c>
      <c r="N49" s="36">
        <f>SUMIFS(СВЦЭМ!$D$39:$D$782,СВЦЭМ!$A$39:$A$782,$A49,СВЦЭМ!$B$39:$B$782,N$45)+'СЕТ СН'!$G$11+СВЦЭМ!$D$10+'СЕТ СН'!$G$5-'СЕТ СН'!$G$21</f>
        <v>4321.0434614300002</v>
      </c>
      <c r="O49" s="36">
        <f>SUMIFS(СВЦЭМ!$D$39:$D$782,СВЦЭМ!$A$39:$A$782,$A49,СВЦЭМ!$B$39:$B$782,O$45)+'СЕТ СН'!$G$11+СВЦЭМ!$D$10+'СЕТ СН'!$G$5-'СЕТ СН'!$G$21</f>
        <v>4335.3175974400001</v>
      </c>
      <c r="P49" s="36">
        <f>SUMIFS(СВЦЭМ!$D$39:$D$782,СВЦЭМ!$A$39:$A$782,$A49,СВЦЭМ!$B$39:$B$782,P$45)+'СЕТ СН'!$G$11+СВЦЭМ!$D$10+'СЕТ СН'!$G$5-'СЕТ СН'!$G$21</f>
        <v>4349.8812502800001</v>
      </c>
      <c r="Q49" s="36">
        <f>SUMIFS(СВЦЭМ!$D$39:$D$782,СВЦЭМ!$A$39:$A$782,$A49,СВЦЭМ!$B$39:$B$782,Q$45)+'СЕТ СН'!$G$11+СВЦЭМ!$D$10+'СЕТ СН'!$G$5-'СЕТ СН'!$G$21</f>
        <v>4371.9035617</v>
      </c>
      <c r="R49" s="36">
        <f>SUMIFS(СВЦЭМ!$D$39:$D$782,СВЦЭМ!$A$39:$A$782,$A49,СВЦЭМ!$B$39:$B$782,R$45)+'СЕТ СН'!$G$11+СВЦЭМ!$D$10+'СЕТ СН'!$G$5-'СЕТ СН'!$G$21</f>
        <v>4369.0476873299995</v>
      </c>
      <c r="S49" s="36">
        <f>SUMIFS(СВЦЭМ!$D$39:$D$782,СВЦЭМ!$A$39:$A$782,$A49,СВЦЭМ!$B$39:$B$782,S$45)+'СЕТ СН'!$G$11+СВЦЭМ!$D$10+'СЕТ СН'!$G$5-'СЕТ СН'!$G$21</f>
        <v>4343.0056718899996</v>
      </c>
      <c r="T49" s="36">
        <f>SUMIFS(СВЦЭМ!$D$39:$D$782,СВЦЭМ!$A$39:$A$782,$A49,СВЦЭМ!$B$39:$B$782,T$45)+'СЕТ СН'!$G$11+СВЦЭМ!$D$10+'СЕТ СН'!$G$5-'СЕТ СН'!$G$21</f>
        <v>4294.6354674699996</v>
      </c>
      <c r="U49" s="36">
        <f>SUMIFS(СВЦЭМ!$D$39:$D$782,СВЦЭМ!$A$39:$A$782,$A49,СВЦЭМ!$B$39:$B$782,U$45)+'СЕТ СН'!$G$11+СВЦЭМ!$D$10+'СЕТ СН'!$G$5-'СЕТ СН'!$G$21</f>
        <v>4282.9894382900002</v>
      </c>
      <c r="V49" s="36">
        <f>SUMIFS(СВЦЭМ!$D$39:$D$782,СВЦЭМ!$A$39:$A$782,$A49,СВЦЭМ!$B$39:$B$782,V$45)+'СЕТ СН'!$G$11+СВЦЭМ!$D$10+'СЕТ СН'!$G$5-'СЕТ СН'!$G$21</f>
        <v>4300.9575117900004</v>
      </c>
      <c r="W49" s="36">
        <f>SUMIFS(СВЦЭМ!$D$39:$D$782,СВЦЭМ!$A$39:$A$782,$A49,СВЦЭМ!$B$39:$B$782,W$45)+'СЕТ СН'!$G$11+СВЦЭМ!$D$10+'СЕТ СН'!$G$5-'СЕТ СН'!$G$21</f>
        <v>4314.9619800500004</v>
      </c>
      <c r="X49" s="36">
        <f>SUMIFS(СВЦЭМ!$D$39:$D$782,СВЦЭМ!$A$39:$A$782,$A49,СВЦЭМ!$B$39:$B$782,X$45)+'СЕТ СН'!$G$11+СВЦЭМ!$D$10+'СЕТ СН'!$G$5-'СЕТ СН'!$G$21</f>
        <v>4337.6929646099998</v>
      </c>
      <c r="Y49" s="36">
        <f>SUMIFS(СВЦЭМ!$D$39:$D$782,СВЦЭМ!$A$39:$A$782,$A49,СВЦЭМ!$B$39:$B$782,Y$45)+'СЕТ СН'!$G$11+СВЦЭМ!$D$10+'СЕТ СН'!$G$5-'СЕТ СН'!$G$21</f>
        <v>4362.1947574400001</v>
      </c>
    </row>
    <row r="50" spans="1:25" ht="15.75" x14ac:dyDescent="0.2">
      <c r="A50" s="35">
        <f t="shared" si="1"/>
        <v>45327</v>
      </c>
      <c r="B50" s="36">
        <f>SUMIFS(СВЦЭМ!$D$39:$D$782,СВЦЭМ!$A$39:$A$782,$A50,СВЦЭМ!$B$39:$B$782,B$45)+'СЕТ СН'!$G$11+СВЦЭМ!$D$10+'СЕТ СН'!$G$5-'СЕТ СН'!$G$21</f>
        <v>4455.7855156200003</v>
      </c>
      <c r="C50" s="36">
        <f>SUMIFS(СВЦЭМ!$D$39:$D$782,СВЦЭМ!$A$39:$A$782,$A50,СВЦЭМ!$B$39:$B$782,C$45)+'СЕТ СН'!$G$11+СВЦЭМ!$D$10+'СЕТ СН'!$G$5-'СЕТ СН'!$G$21</f>
        <v>4527.7891975599996</v>
      </c>
      <c r="D50" s="36">
        <f>SUMIFS(СВЦЭМ!$D$39:$D$782,СВЦЭМ!$A$39:$A$782,$A50,СВЦЭМ!$B$39:$B$782,D$45)+'СЕТ СН'!$G$11+СВЦЭМ!$D$10+'СЕТ СН'!$G$5-'СЕТ СН'!$G$21</f>
        <v>4571.1160787199997</v>
      </c>
      <c r="E50" s="36">
        <f>SUMIFS(СВЦЭМ!$D$39:$D$782,СВЦЭМ!$A$39:$A$782,$A50,СВЦЭМ!$B$39:$B$782,E$45)+'СЕТ СН'!$G$11+СВЦЭМ!$D$10+'СЕТ СН'!$G$5-'СЕТ СН'!$G$21</f>
        <v>4580.7058936399999</v>
      </c>
      <c r="F50" s="36">
        <f>SUMIFS(СВЦЭМ!$D$39:$D$782,СВЦЭМ!$A$39:$A$782,$A50,СВЦЭМ!$B$39:$B$782,F$45)+'СЕТ СН'!$G$11+СВЦЭМ!$D$10+'СЕТ СН'!$G$5-'СЕТ СН'!$G$21</f>
        <v>4568.4129626499998</v>
      </c>
      <c r="G50" s="36">
        <f>SUMIFS(СВЦЭМ!$D$39:$D$782,СВЦЭМ!$A$39:$A$782,$A50,СВЦЭМ!$B$39:$B$782,G$45)+'СЕТ СН'!$G$11+СВЦЭМ!$D$10+'СЕТ СН'!$G$5-'СЕТ СН'!$G$21</f>
        <v>4564.9990803800001</v>
      </c>
      <c r="H50" s="36">
        <f>SUMIFS(СВЦЭМ!$D$39:$D$782,СВЦЭМ!$A$39:$A$782,$A50,СВЦЭМ!$B$39:$B$782,H$45)+'СЕТ СН'!$G$11+СВЦЭМ!$D$10+'СЕТ СН'!$G$5-'СЕТ СН'!$G$21</f>
        <v>4502.4975441500001</v>
      </c>
      <c r="I50" s="36">
        <f>SUMIFS(СВЦЭМ!$D$39:$D$782,СВЦЭМ!$A$39:$A$782,$A50,СВЦЭМ!$B$39:$B$782,I$45)+'СЕТ СН'!$G$11+СВЦЭМ!$D$10+'СЕТ СН'!$G$5-'СЕТ СН'!$G$21</f>
        <v>4447.3187694299995</v>
      </c>
      <c r="J50" s="36">
        <f>SUMIFS(СВЦЭМ!$D$39:$D$782,СВЦЭМ!$A$39:$A$782,$A50,СВЦЭМ!$B$39:$B$782,J$45)+'СЕТ СН'!$G$11+СВЦЭМ!$D$10+'СЕТ СН'!$G$5-'СЕТ СН'!$G$21</f>
        <v>4406.23055845</v>
      </c>
      <c r="K50" s="36">
        <f>SUMIFS(СВЦЭМ!$D$39:$D$782,СВЦЭМ!$A$39:$A$782,$A50,СВЦЭМ!$B$39:$B$782,K$45)+'СЕТ СН'!$G$11+СВЦЭМ!$D$10+'СЕТ СН'!$G$5-'СЕТ СН'!$G$21</f>
        <v>4382.6472455900002</v>
      </c>
      <c r="L50" s="36">
        <f>SUMIFS(СВЦЭМ!$D$39:$D$782,СВЦЭМ!$A$39:$A$782,$A50,СВЦЭМ!$B$39:$B$782,L$45)+'СЕТ СН'!$G$11+СВЦЭМ!$D$10+'СЕТ СН'!$G$5-'СЕТ СН'!$G$21</f>
        <v>4375.9109064000004</v>
      </c>
      <c r="M50" s="36">
        <f>SUMIFS(СВЦЭМ!$D$39:$D$782,СВЦЭМ!$A$39:$A$782,$A50,СВЦЭМ!$B$39:$B$782,M$45)+'СЕТ СН'!$G$11+СВЦЭМ!$D$10+'СЕТ СН'!$G$5-'СЕТ СН'!$G$21</f>
        <v>4399.6423064199998</v>
      </c>
      <c r="N50" s="36">
        <f>SUMIFS(СВЦЭМ!$D$39:$D$782,СВЦЭМ!$A$39:$A$782,$A50,СВЦЭМ!$B$39:$B$782,N$45)+'СЕТ СН'!$G$11+СВЦЭМ!$D$10+'СЕТ СН'!$G$5-'СЕТ СН'!$G$21</f>
        <v>4413.6590398500002</v>
      </c>
      <c r="O50" s="36">
        <f>SUMIFS(СВЦЭМ!$D$39:$D$782,СВЦЭМ!$A$39:$A$782,$A50,СВЦЭМ!$B$39:$B$782,O$45)+'СЕТ СН'!$G$11+СВЦЭМ!$D$10+'СЕТ СН'!$G$5-'СЕТ СН'!$G$21</f>
        <v>4423.5992835300003</v>
      </c>
      <c r="P50" s="36">
        <f>SUMIFS(СВЦЭМ!$D$39:$D$782,СВЦЭМ!$A$39:$A$782,$A50,СВЦЭМ!$B$39:$B$782,P$45)+'СЕТ СН'!$G$11+СВЦЭМ!$D$10+'СЕТ СН'!$G$5-'СЕТ СН'!$G$21</f>
        <v>4438.4759589799996</v>
      </c>
      <c r="Q50" s="36">
        <f>SUMIFS(СВЦЭМ!$D$39:$D$782,СВЦЭМ!$A$39:$A$782,$A50,СВЦЭМ!$B$39:$B$782,Q$45)+'СЕТ СН'!$G$11+СВЦЭМ!$D$10+'СЕТ СН'!$G$5-'СЕТ СН'!$G$21</f>
        <v>4451.8182206000001</v>
      </c>
      <c r="R50" s="36">
        <f>SUMIFS(СВЦЭМ!$D$39:$D$782,СВЦЭМ!$A$39:$A$782,$A50,СВЦЭМ!$B$39:$B$782,R$45)+'СЕТ СН'!$G$11+СВЦЭМ!$D$10+'СЕТ СН'!$G$5-'СЕТ СН'!$G$21</f>
        <v>4455.5161779700002</v>
      </c>
      <c r="S50" s="36">
        <f>SUMIFS(СВЦЭМ!$D$39:$D$782,СВЦЭМ!$A$39:$A$782,$A50,СВЦЭМ!$B$39:$B$782,S$45)+'СЕТ СН'!$G$11+СВЦЭМ!$D$10+'СЕТ СН'!$G$5-'СЕТ СН'!$G$21</f>
        <v>4441.5593006500003</v>
      </c>
      <c r="T50" s="36">
        <f>SUMIFS(СВЦЭМ!$D$39:$D$782,СВЦЭМ!$A$39:$A$782,$A50,СВЦЭМ!$B$39:$B$782,T$45)+'СЕТ СН'!$G$11+СВЦЭМ!$D$10+'СЕТ СН'!$G$5-'СЕТ СН'!$G$21</f>
        <v>4393.0771981099997</v>
      </c>
      <c r="U50" s="36">
        <f>SUMIFS(СВЦЭМ!$D$39:$D$782,СВЦЭМ!$A$39:$A$782,$A50,СВЦЭМ!$B$39:$B$782,U$45)+'СЕТ СН'!$G$11+СВЦЭМ!$D$10+'СЕТ СН'!$G$5-'СЕТ СН'!$G$21</f>
        <v>4380.08502503</v>
      </c>
      <c r="V50" s="36">
        <f>SUMIFS(СВЦЭМ!$D$39:$D$782,СВЦЭМ!$A$39:$A$782,$A50,СВЦЭМ!$B$39:$B$782,V$45)+'СЕТ СН'!$G$11+СВЦЭМ!$D$10+'СЕТ СН'!$G$5-'СЕТ СН'!$G$21</f>
        <v>4400.3893527099999</v>
      </c>
      <c r="W50" s="36">
        <f>SUMIFS(СВЦЭМ!$D$39:$D$782,СВЦЭМ!$A$39:$A$782,$A50,СВЦЭМ!$B$39:$B$782,W$45)+'СЕТ СН'!$G$11+СВЦЭМ!$D$10+'СЕТ СН'!$G$5-'СЕТ СН'!$G$21</f>
        <v>4424.01592162</v>
      </c>
      <c r="X50" s="36">
        <f>SUMIFS(СВЦЭМ!$D$39:$D$782,СВЦЭМ!$A$39:$A$782,$A50,СВЦЭМ!$B$39:$B$782,X$45)+'СЕТ СН'!$G$11+СВЦЭМ!$D$10+'СЕТ СН'!$G$5-'СЕТ СН'!$G$21</f>
        <v>4456.3209583500002</v>
      </c>
      <c r="Y50" s="36">
        <f>SUMIFS(СВЦЭМ!$D$39:$D$782,СВЦЭМ!$A$39:$A$782,$A50,СВЦЭМ!$B$39:$B$782,Y$45)+'СЕТ СН'!$G$11+СВЦЭМ!$D$10+'СЕТ СН'!$G$5-'СЕТ СН'!$G$21</f>
        <v>4482.1001836699998</v>
      </c>
    </row>
    <row r="51" spans="1:25" ht="15.75" x14ac:dyDescent="0.2">
      <c r="A51" s="35">
        <f t="shared" si="1"/>
        <v>45328</v>
      </c>
      <c r="B51" s="36">
        <f>SUMIFS(СВЦЭМ!$D$39:$D$782,СВЦЭМ!$A$39:$A$782,$A51,СВЦЭМ!$B$39:$B$782,B$45)+'СЕТ СН'!$G$11+СВЦЭМ!$D$10+'СЕТ СН'!$G$5-'СЕТ СН'!$G$21</f>
        <v>4555.4665809099997</v>
      </c>
      <c r="C51" s="36">
        <f>SUMIFS(СВЦЭМ!$D$39:$D$782,СВЦЭМ!$A$39:$A$782,$A51,СВЦЭМ!$B$39:$B$782,C$45)+'СЕТ СН'!$G$11+СВЦЭМ!$D$10+'СЕТ СН'!$G$5-'СЕТ СН'!$G$21</f>
        <v>4604.8427181200004</v>
      </c>
      <c r="D51" s="36">
        <f>SUMIFS(СВЦЭМ!$D$39:$D$782,СВЦЭМ!$A$39:$A$782,$A51,СВЦЭМ!$B$39:$B$782,D$45)+'СЕТ СН'!$G$11+СВЦЭМ!$D$10+'СЕТ СН'!$G$5-'СЕТ СН'!$G$21</f>
        <v>4672.77605769</v>
      </c>
      <c r="E51" s="36">
        <f>SUMIFS(СВЦЭМ!$D$39:$D$782,СВЦЭМ!$A$39:$A$782,$A51,СВЦЭМ!$B$39:$B$782,E$45)+'СЕТ СН'!$G$11+СВЦЭМ!$D$10+'СЕТ СН'!$G$5-'СЕТ СН'!$G$21</f>
        <v>4725.7457565699997</v>
      </c>
      <c r="F51" s="36">
        <f>SUMIFS(СВЦЭМ!$D$39:$D$782,СВЦЭМ!$A$39:$A$782,$A51,СВЦЭМ!$B$39:$B$782,F$45)+'СЕТ СН'!$G$11+СВЦЭМ!$D$10+'СЕТ СН'!$G$5-'СЕТ СН'!$G$21</f>
        <v>4730.5971251000001</v>
      </c>
      <c r="G51" s="36">
        <f>SUMIFS(СВЦЭМ!$D$39:$D$782,СВЦЭМ!$A$39:$A$782,$A51,СВЦЭМ!$B$39:$B$782,G$45)+'СЕТ СН'!$G$11+СВЦЭМ!$D$10+'СЕТ СН'!$G$5-'СЕТ СН'!$G$21</f>
        <v>4725.9893716899996</v>
      </c>
      <c r="H51" s="36">
        <f>SUMIFS(СВЦЭМ!$D$39:$D$782,СВЦЭМ!$A$39:$A$782,$A51,СВЦЭМ!$B$39:$B$782,H$45)+'СЕТ СН'!$G$11+СВЦЭМ!$D$10+'СЕТ СН'!$G$5-'СЕТ СН'!$G$21</f>
        <v>4660.4388613900001</v>
      </c>
      <c r="I51" s="36">
        <f>SUMIFS(СВЦЭМ!$D$39:$D$782,СВЦЭМ!$A$39:$A$782,$A51,СВЦЭМ!$B$39:$B$782,I$45)+'СЕТ СН'!$G$11+СВЦЭМ!$D$10+'СЕТ СН'!$G$5-'СЕТ СН'!$G$21</f>
        <v>4610.3634575400001</v>
      </c>
      <c r="J51" s="36">
        <f>SUMIFS(СВЦЭМ!$D$39:$D$782,СВЦЭМ!$A$39:$A$782,$A51,СВЦЭМ!$B$39:$B$782,J$45)+'СЕТ СН'!$G$11+СВЦЭМ!$D$10+'СЕТ СН'!$G$5-'СЕТ СН'!$G$21</f>
        <v>4587.4560927799994</v>
      </c>
      <c r="K51" s="36">
        <f>SUMIFS(СВЦЭМ!$D$39:$D$782,СВЦЭМ!$A$39:$A$782,$A51,СВЦЭМ!$B$39:$B$782,K$45)+'СЕТ СН'!$G$11+СВЦЭМ!$D$10+'СЕТ СН'!$G$5-'СЕТ СН'!$G$21</f>
        <v>4562.5979236499998</v>
      </c>
      <c r="L51" s="36">
        <f>SUMIFS(СВЦЭМ!$D$39:$D$782,СВЦЭМ!$A$39:$A$782,$A51,СВЦЭМ!$B$39:$B$782,L$45)+'СЕТ СН'!$G$11+СВЦЭМ!$D$10+'СЕТ СН'!$G$5-'СЕТ СН'!$G$21</f>
        <v>4558.3363718500004</v>
      </c>
      <c r="M51" s="36">
        <f>SUMIFS(СВЦЭМ!$D$39:$D$782,СВЦЭМ!$A$39:$A$782,$A51,СВЦЭМ!$B$39:$B$782,M$45)+'СЕТ СН'!$G$11+СВЦЭМ!$D$10+'СЕТ СН'!$G$5-'СЕТ СН'!$G$21</f>
        <v>4580.31814829</v>
      </c>
      <c r="N51" s="36">
        <f>SUMIFS(СВЦЭМ!$D$39:$D$782,СВЦЭМ!$A$39:$A$782,$A51,СВЦЭМ!$B$39:$B$782,N$45)+'СЕТ СН'!$G$11+СВЦЭМ!$D$10+'СЕТ СН'!$G$5-'СЕТ СН'!$G$21</f>
        <v>4591.57845671</v>
      </c>
      <c r="O51" s="36">
        <f>SUMIFS(СВЦЭМ!$D$39:$D$782,СВЦЭМ!$A$39:$A$782,$A51,СВЦЭМ!$B$39:$B$782,O$45)+'СЕТ СН'!$G$11+СВЦЭМ!$D$10+'СЕТ СН'!$G$5-'СЕТ СН'!$G$21</f>
        <v>4593.3148136199998</v>
      </c>
      <c r="P51" s="36">
        <f>SUMIFS(СВЦЭМ!$D$39:$D$782,СВЦЭМ!$A$39:$A$782,$A51,СВЦЭМ!$B$39:$B$782,P$45)+'СЕТ СН'!$G$11+СВЦЭМ!$D$10+'СЕТ СН'!$G$5-'СЕТ СН'!$G$21</f>
        <v>4607.7068663600003</v>
      </c>
      <c r="Q51" s="36">
        <f>SUMIFS(СВЦЭМ!$D$39:$D$782,СВЦЭМ!$A$39:$A$782,$A51,СВЦЭМ!$B$39:$B$782,Q$45)+'СЕТ СН'!$G$11+СВЦЭМ!$D$10+'СЕТ СН'!$G$5-'СЕТ СН'!$G$21</f>
        <v>4624.0248374299999</v>
      </c>
      <c r="R51" s="36">
        <f>SUMIFS(СВЦЭМ!$D$39:$D$782,СВЦЭМ!$A$39:$A$782,$A51,СВЦЭМ!$B$39:$B$782,R$45)+'СЕТ СН'!$G$11+СВЦЭМ!$D$10+'СЕТ СН'!$G$5-'СЕТ СН'!$G$21</f>
        <v>4627.7675947999996</v>
      </c>
      <c r="S51" s="36">
        <f>SUMIFS(СВЦЭМ!$D$39:$D$782,СВЦЭМ!$A$39:$A$782,$A51,СВЦЭМ!$B$39:$B$782,S$45)+'СЕТ СН'!$G$11+СВЦЭМ!$D$10+'СЕТ СН'!$G$5-'СЕТ СН'!$G$21</f>
        <v>4613.1854751299998</v>
      </c>
      <c r="T51" s="36">
        <f>SUMIFS(СВЦЭМ!$D$39:$D$782,СВЦЭМ!$A$39:$A$782,$A51,СВЦЭМ!$B$39:$B$782,T$45)+'СЕТ СН'!$G$11+СВЦЭМ!$D$10+'СЕТ СН'!$G$5-'СЕТ СН'!$G$21</f>
        <v>4563.63074117</v>
      </c>
      <c r="U51" s="36">
        <f>SUMIFS(СВЦЭМ!$D$39:$D$782,СВЦЭМ!$A$39:$A$782,$A51,СВЦЭМ!$B$39:$B$782,U$45)+'СЕТ СН'!$G$11+СВЦЭМ!$D$10+'СЕТ СН'!$G$5-'СЕТ СН'!$G$21</f>
        <v>4569.6524905400001</v>
      </c>
      <c r="V51" s="36">
        <f>SUMIFS(СВЦЭМ!$D$39:$D$782,СВЦЭМ!$A$39:$A$782,$A51,СВЦЭМ!$B$39:$B$782,V$45)+'СЕТ СН'!$G$11+СВЦЭМ!$D$10+'СЕТ СН'!$G$5-'СЕТ СН'!$G$21</f>
        <v>4584.0516924700005</v>
      </c>
      <c r="W51" s="36">
        <f>SUMIFS(СВЦЭМ!$D$39:$D$782,СВЦЭМ!$A$39:$A$782,$A51,СВЦЭМ!$B$39:$B$782,W$45)+'СЕТ СН'!$G$11+СВЦЭМ!$D$10+'СЕТ СН'!$G$5-'СЕТ СН'!$G$21</f>
        <v>4602.7286474299999</v>
      </c>
      <c r="X51" s="36">
        <f>SUMIFS(СВЦЭМ!$D$39:$D$782,СВЦЭМ!$A$39:$A$782,$A51,СВЦЭМ!$B$39:$B$782,X$45)+'СЕТ СН'!$G$11+СВЦЭМ!$D$10+'СЕТ СН'!$G$5-'СЕТ СН'!$G$21</f>
        <v>4640.6617948900002</v>
      </c>
      <c r="Y51" s="36">
        <f>SUMIFS(СВЦЭМ!$D$39:$D$782,СВЦЭМ!$A$39:$A$782,$A51,СВЦЭМ!$B$39:$B$782,Y$45)+'СЕТ СН'!$G$11+СВЦЭМ!$D$10+'СЕТ СН'!$G$5-'СЕТ СН'!$G$21</f>
        <v>4661.5718849200002</v>
      </c>
    </row>
    <row r="52" spans="1:25" ht="15.75" x14ac:dyDescent="0.2">
      <c r="A52" s="35">
        <f t="shared" si="1"/>
        <v>45329</v>
      </c>
      <c r="B52" s="36">
        <f>SUMIFS(СВЦЭМ!$D$39:$D$782,СВЦЭМ!$A$39:$A$782,$A52,СВЦЭМ!$B$39:$B$782,B$45)+'СЕТ СН'!$G$11+СВЦЭМ!$D$10+'СЕТ СН'!$G$5-'СЕТ СН'!$G$21</f>
        <v>4686.3160905699997</v>
      </c>
      <c r="C52" s="36">
        <f>SUMIFS(СВЦЭМ!$D$39:$D$782,СВЦЭМ!$A$39:$A$782,$A52,СВЦЭМ!$B$39:$B$782,C$45)+'СЕТ СН'!$G$11+СВЦЭМ!$D$10+'СЕТ СН'!$G$5-'СЕТ СН'!$G$21</f>
        <v>4742.3342039600002</v>
      </c>
      <c r="D52" s="36">
        <f>SUMIFS(СВЦЭМ!$D$39:$D$782,СВЦЭМ!$A$39:$A$782,$A52,СВЦЭМ!$B$39:$B$782,D$45)+'СЕТ СН'!$G$11+СВЦЭМ!$D$10+'СЕТ СН'!$G$5-'СЕТ СН'!$G$21</f>
        <v>4786.8258068699997</v>
      </c>
      <c r="E52" s="36">
        <f>SUMIFS(СВЦЭМ!$D$39:$D$782,СВЦЭМ!$A$39:$A$782,$A52,СВЦЭМ!$B$39:$B$782,E$45)+'СЕТ СН'!$G$11+СВЦЭМ!$D$10+'СЕТ СН'!$G$5-'СЕТ СН'!$G$21</f>
        <v>4822.92193821</v>
      </c>
      <c r="F52" s="36">
        <f>SUMIFS(СВЦЭМ!$D$39:$D$782,СВЦЭМ!$A$39:$A$782,$A52,СВЦЭМ!$B$39:$B$782,F$45)+'СЕТ СН'!$G$11+СВЦЭМ!$D$10+'СЕТ СН'!$G$5-'СЕТ СН'!$G$21</f>
        <v>4806.9518009700005</v>
      </c>
      <c r="G52" s="36">
        <f>SUMIFS(СВЦЭМ!$D$39:$D$782,СВЦЭМ!$A$39:$A$782,$A52,СВЦЭМ!$B$39:$B$782,G$45)+'СЕТ СН'!$G$11+СВЦЭМ!$D$10+'СЕТ СН'!$G$5-'СЕТ СН'!$G$21</f>
        <v>4784.1665808999996</v>
      </c>
      <c r="H52" s="36">
        <f>SUMIFS(СВЦЭМ!$D$39:$D$782,СВЦЭМ!$A$39:$A$782,$A52,СВЦЭМ!$B$39:$B$782,H$45)+'СЕТ СН'!$G$11+СВЦЭМ!$D$10+'СЕТ СН'!$G$5-'СЕТ СН'!$G$21</f>
        <v>4736.1910605399999</v>
      </c>
      <c r="I52" s="36">
        <f>SUMIFS(СВЦЭМ!$D$39:$D$782,СВЦЭМ!$A$39:$A$782,$A52,СВЦЭМ!$B$39:$B$782,I$45)+'СЕТ СН'!$G$11+СВЦЭМ!$D$10+'СЕТ СН'!$G$5-'СЕТ СН'!$G$21</f>
        <v>4686.7621880899997</v>
      </c>
      <c r="J52" s="36">
        <f>SUMIFS(СВЦЭМ!$D$39:$D$782,СВЦЭМ!$A$39:$A$782,$A52,СВЦЭМ!$B$39:$B$782,J$45)+'СЕТ СН'!$G$11+СВЦЭМ!$D$10+'СЕТ СН'!$G$5-'СЕТ СН'!$G$21</f>
        <v>4641.5857300200005</v>
      </c>
      <c r="K52" s="36">
        <f>SUMIFS(СВЦЭМ!$D$39:$D$782,СВЦЭМ!$A$39:$A$782,$A52,СВЦЭМ!$B$39:$B$782,K$45)+'СЕТ СН'!$G$11+СВЦЭМ!$D$10+'СЕТ СН'!$G$5-'СЕТ СН'!$G$21</f>
        <v>4608.0632842899995</v>
      </c>
      <c r="L52" s="36">
        <f>SUMIFS(СВЦЭМ!$D$39:$D$782,СВЦЭМ!$A$39:$A$782,$A52,СВЦЭМ!$B$39:$B$782,L$45)+'СЕТ СН'!$G$11+СВЦЭМ!$D$10+'СЕТ СН'!$G$5-'СЕТ СН'!$G$21</f>
        <v>4597.7042323400001</v>
      </c>
      <c r="M52" s="36">
        <f>SUMIFS(СВЦЭМ!$D$39:$D$782,СВЦЭМ!$A$39:$A$782,$A52,СВЦЭМ!$B$39:$B$782,M$45)+'СЕТ СН'!$G$11+СВЦЭМ!$D$10+'СЕТ СН'!$G$5-'СЕТ СН'!$G$21</f>
        <v>4635.02203981</v>
      </c>
      <c r="N52" s="36">
        <f>SUMIFS(СВЦЭМ!$D$39:$D$782,СВЦЭМ!$A$39:$A$782,$A52,СВЦЭМ!$B$39:$B$782,N$45)+'СЕТ СН'!$G$11+СВЦЭМ!$D$10+'СЕТ СН'!$G$5-'СЕТ СН'!$G$21</f>
        <v>4654.1146313299996</v>
      </c>
      <c r="O52" s="36">
        <f>SUMIFS(СВЦЭМ!$D$39:$D$782,СВЦЭМ!$A$39:$A$782,$A52,СВЦЭМ!$B$39:$B$782,O$45)+'СЕТ СН'!$G$11+СВЦЭМ!$D$10+'СЕТ СН'!$G$5-'СЕТ СН'!$G$21</f>
        <v>4669.4678649199996</v>
      </c>
      <c r="P52" s="36">
        <f>SUMIFS(СВЦЭМ!$D$39:$D$782,СВЦЭМ!$A$39:$A$782,$A52,СВЦЭМ!$B$39:$B$782,P$45)+'СЕТ СН'!$G$11+СВЦЭМ!$D$10+'СЕТ СН'!$G$5-'СЕТ СН'!$G$21</f>
        <v>4692.6591621099997</v>
      </c>
      <c r="Q52" s="36">
        <f>SUMIFS(СВЦЭМ!$D$39:$D$782,СВЦЭМ!$A$39:$A$782,$A52,СВЦЭМ!$B$39:$B$782,Q$45)+'СЕТ СН'!$G$11+СВЦЭМ!$D$10+'СЕТ СН'!$G$5-'СЕТ СН'!$G$21</f>
        <v>4711.4147249400003</v>
      </c>
      <c r="R52" s="36">
        <f>SUMIFS(СВЦЭМ!$D$39:$D$782,СВЦЭМ!$A$39:$A$782,$A52,СВЦЭМ!$B$39:$B$782,R$45)+'СЕТ СН'!$G$11+СВЦЭМ!$D$10+'СЕТ СН'!$G$5-'СЕТ СН'!$G$21</f>
        <v>4725.75172466</v>
      </c>
      <c r="S52" s="36">
        <f>SUMIFS(СВЦЭМ!$D$39:$D$782,СВЦЭМ!$A$39:$A$782,$A52,СВЦЭМ!$B$39:$B$782,S$45)+'СЕТ СН'!$G$11+СВЦЭМ!$D$10+'СЕТ СН'!$G$5-'СЕТ СН'!$G$21</f>
        <v>4710.67161622</v>
      </c>
      <c r="T52" s="36">
        <f>SUMIFS(СВЦЭМ!$D$39:$D$782,СВЦЭМ!$A$39:$A$782,$A52,СВЦЭМ!$B$39:$B$782,T$45)+'СЕТ СН'!$G$11+СВЦЭМ!$D$10+'СЕТ СН'!$G$5-'СЕТ СН'!$G$21</f>
        <v>4664.0339803699999</v>
      </c>
      <c r="U52" s="36">
        <f>SUMIFS(СВЦЭМ!$D$39:$D$782,СВЦЭМ!$A$39:$A$782,$A52,СВЦЭМ!$B$39:$B$782,U$45)+'СЕТ СН'!$G$11+СВЦЭМ!$D$10+'СЕТ СН'!$G$5-'СЕТ СН'!$G$21</f>
        <v>4652.3787431399996</v>
      </c>
      <c r="V52" s="36">
        <f>SUMIFS(СВЦЭМ!$D$39:$D$782,СВЦЭМ!$A$39:$A$782,$A52,СВЦЭМ!$B$39:$B$782,V$45)+'СЕТ СН'!$G$11+СВЦЭМ!$D$10+'СЕТ СН'!$G$5-'СЕТ СН'!$G$21</f>
        <v>4659.307812</v>
      </c>
      <c r="W52" s="36">
        <f>SUMIFS(СВЦЭМ!$D$39:$D$782,СВЦЭМ!$A$39:$A$782,$A52,СВЦЭМ!$B$39:$B$782,W$45)+'СЕТ СН'!$G$11+СВЦЭМ!$D$10+'СЕТ СН'!$G$5-'СЕТ СН'!$G$21</f>
        <v>4678.3353481300001</v>
      </c>
      <c r="X52" s="36">
        <f>SUMIFS(СВЦЭМ!$D$39:$D$782,СВЦЭМ!$A$39:$A$782,$A52,СВЦЭМ!$B$39:$B$782,X$45)+'СЕТ СН'!$G$11+СВЦЭМ!$D$10+'СЕТ СН'!$G$5-'СЕТ СН'!$G$21</f>
        <v>4708.3051593999999</v>
      </c>
      <c r="Y52" s="36">
        <f>SUMIFS(СВЦЭМ!$D$39:$D$782,СВЦЭМ!$A$39:$A$782,$A52,СВЦЭМ!$B$39:$B$782,Y$45)+'СЕТ СН'!$G$11+СВЦЭМ!$D$10+'СЕТ СН'!$G$5-'СЕТ СН'!$G$21</f>
        <v>4725.5039084600003</v>
      </c>
    </row>
    <row r="53" spans="1:25" ht="15.75" x14ac:dyDescent="0.2">
      <c r="A53" s="35">
        <f t="shared" si="1"/>
        <v>45330</v>
      </c>
      <c r="B53" s="36">
        <f>SUMIFS(СВЦЭМ!$D$39:$D$782,СВЦЭМ!$A$39:$A$782,$A53,СВЦЭМ!$B$39:$B$782,B$45)+'СЕТ СН'!$G$11+СВЦЭМ!$D$10+'СЕТ СН'!$G$5-'СЕТ СН'!$G$21</f>
        <v>4788.3454184100001</v>
      </c>
      <c r="C53" s="36">
        <f>SUMIFS(СВЦЭМ!$D$39:$D$782,СВЦЭМ!$A$39:$A$782,$A53,СВЦЭМ!$B$39:$B$782,C$45)+'СЕТ СН'!$G$11+СВЦЭМ!$D$10+'СЕТ СН'!$G$5-'СЕТ СН'!$G$21</f>
        <v>4824.4233272800002</v>
      </c>
      <c r="D53" s="36">
        <f>SUMIFS(СВЦЭМ!$D$39:$D$782,СВЦЭМ!$A$39:$A$782,$A53,СВЦЭМ!$B$39:$B$782,D$45)+'СЕТ СН'!$G$11+СВЦЭМ!$D$10+'СЕТ СН'!$G$5-'СЕТ СН'!$G$21</f>
        <v>4787.0095913000005</v>
      </c>
      <c r="E53" s="36">
        <f>SUMIFS(СВЦЭМ!$D$39:$D$782,СВЦЭМ!$A$39:$A$782,$A53,СВЦЭМ!$B$39:$B$782,E$45)+'СЕТ СН'!$G$11+СВЦЭМ!$D$10+'СЕТ СН'!$G$5-'СЕТ СН'!$G$21</f>
        <v>4794.6754561899997</v>
      </c>
      <c r="F53" s="36">
        <f>SUMIFS(СВЦЭМ!$D$39:$D$782,СВЦЭМ!$A$39:$A$782,$A53,СВЦЭМ!$B$39:$B$782,F$45)+'СЕТ СН'!$G$11+СВЦЭМ!$D$10+'СЕТ СН'!$G$5-'СЕТ СН'!$G$21</f>
        <v>4765.1067209100001</v>
      </c>
      <c r="G53" s="36">
        <f>SUMIFS(СВЦЭМ!$D$39:$D$782,СВЦЭМ!$A$39:$A$782,$A53,СВЦЭМ!$B$39:$B$782,G$45)+'СЕТ СН'!$G$11+СВЦЭМ!$D$10+'СЕТ СН'!$G$5-'СЕТ СН'!$G$21</f>
        <v>4750.7076258799998</v>
      </c>
      <c r="H53" s="36">
        <f>SUMIFS(СВЦЭМ!$D$39:$D$782,СВЦЭМ!$A$39:$A$782,$A53,СВЦЭМ!$B$39:$B$782,H$45)+'СЕТ СН'!$G$11+СВЦЭМ!$D$10+'СЕТ СН'!$G$5-'СЕТ СН'!$G$21</f>
        <v>4718.7100168300003</v>
      </c>
      <c r="I53" s="36">
        <f>SUMIFS(СВЦЭМ!$D$39:$D$782,СВЦЭМ!$A$39:$A$782,$A53,СВЦЭМ!$B$39:$B$782,I$45)+'СЕТ СН'!$G$11+СВЦЭМ!$D$10+'СЕТ СН'!$G$5-'СЕТ СН'!$G$21</f>
        <v>4642.09518415</v>
      </c>
      <c r="J53" s="36">
        <f>SUMIFS(СВЦЭМ!$D$39:$D$782,СВЦЭМ!$A$39:$A$782,$A53,СВЦЭМ!$B$39:$B$782,J$45)+'СЕТ СН'!$G$11+СВЦЭМ!$D$10+'СЕТ СН'!$G$5-'СЕТ СН'!$G$21</f>
        <v>4631.9745982699997</v>
      </c>
      <c r="K53" s="36">
        <f>SUMIFS(СВЦЭМ!$D$39:$D$782,СВЦЭМ!$A$39:$A$782,$A53,СВЦЭМ!$B$39:$B$782,K$45)+'СЕТ СН'!$G$11+СВЦЭМ!$D$10+'СЕТ СН'!$G$5-'СЕТ СН'!$G$21</f>
        <v>4602.4316990500001</v>
      </c>
      <c r="L53" s="36">
        <f>SUMIFS(СВЦЭМ!$D$39:$D$782,СВЦЭМ!$A$39:$A$782,$A53,СВЦЭМ!$B$39:$B$782,L$45)+'СЕТ СН'!$G$11+СВЦЭМ!$D$10+'СЕТ СН'!$G$5-'СЕТ СН'!$G$21</f>
        <v>4609.7852878599997</v>
      </c>
      <c r="M53" s="36">
        <f>SUMIFS(СВЦЭМ!$D$39:$D$782,СВЦЭМ!$A$39:$A$782,$A53,СВЦЭМ!$B$39:$B$782,M$45)+'СЕТ СН'!$G$11+СВЦЭМ!$D$10+'СЕТ СН'!$G$5-'СЕТ СН'!$G$21</f>
        <v>4629.7109969800003</v>
      </c>
      <c r="N53" s="36">
        <f>SUMIFS(СВЦЭМ!$D$39:$D$782,СВЦЭМ!$A$39:$A$782,$A53,СВЦЭМ!$B$39:$B$782,N$45)+'СЕТ СН'!$G$11+СВЦЭМ!$D$10+'СЕТ СН'!$G$5-'СЕТ СН'!$G$21</f>
        <v>4627.4983655699998</v>
      </c>
      <c r="O53" s="36">
        <f>SUMIFS(СВЦЭМ!$D$39:$D$782,СВЦЭМ!$A$39:$A$782,$A53,СВЦЭМ!$B$39:$B$782,O$45)+'СЕТ СН'!$G$11+СВЦЭМ!$D$10+'СЕТ СН'!$G$5-'СЕТ СН'!$G$21</f>
        <v>4655.3403228299994</v>
      </c>
      <c r="P53" s="36">
        <f>SUMIFS(СВЦЭМ!$D$39:$D$782,СВЦЭМ!$A$39:$A$782,$A53,СВЦЭМ!$B$39:$B$782,P$45)+'СЕТ СН'!$G$11+СВЦЭМ!$D$10+'СЕТ СН'!$G$5-'СЕТ СН'!$G$21</f>
        <v>4677.1738808199998</v>
      </c>
      <c r="Q53" s="36">
        <f>SUMIFS(СВЦЭМ!$D$39:$D$782,СВЦЭМ!$A$39:$A$782,$A53,СВЦЭМ!$B$39:$B$782,Q$45)+'СЕТ СН'!$G$11+СВЦЭМ!$D$10+'СЕТ СН'!$G$5-'СЕТ СН'!$G$21</f>
        <v>4685.2710535200004</v>
      </c>
      <c r="R53" s="36">
        <f>SUMIFS(СВЦЭМ!$D$39:$D$782,СВЦЭМ!$A$39:$A$782,$A53,СВЦЭМ!$B$39:$B$782,R$45)+'СЕТ СН'!$G$11+СВЦЭМ!$D$10+'СЕТ СН'!$G$5-'СЕТ СН'!$G$21</f>
        <v>4688.24965557</v>
      </c>
      <c r="S53" s="36">
        <f>SUMIFS(СВЦЭМ!$D$39:$D$782,СВЦЭМ!$A$39:$A$782,$A53,СВЦЭМ!$B$39:$B$782,S$45)+'СЕТ СН'!$G$11+СВЦЭМ!$D$10+'СЕТ СН'!$G$5-'СЕТ СН'!$G$21</f>
        <v>4669.4697642000001</v>
      </c>
      <c r="T53" s="36">
        <f>SUMIFS(СВЦЭМ!$D$39:$D$782,СВЦЭМ!$A$39:$A$782,$A53,СВЦЭМ!$B$39:$B$782,T$45)+'СЕТ СН'!$G$11+СВЦЭМ!$D$10+'СЕТ СН'!$G$5-'СЕТ СН'!$G$21</f>
        <v>4632.8250507900002</v>
      </c>
      <c r="U53" s="36">
        <f>SUMIFS(СВЦЭМ!$D$39:$D$782,СВЦЭМ!$A$39:$A$782,$A53,СВЦЭМ!$B$39:$B$782,U$45)+'СЕТ СН'!$G$11+СВЦЭМ!$D$10+'СЕТ СН'!$G$5-'СЕТ СН'!$G$21</f>
        <v>4634.2154911400003</v>
      </c>
      <c r="V53" s="36">
        <f>SUMIFS(СВЦЭМ!$D$39:$D$782,СВЦЭМ!$A$39:$A$782,$A53,СВЦЭМ!$B$39:$B$782,V$45)+'СЕТ СН'!$G$11+СВЦЭМ!$D$10+'СЕТ СН'!$G$5-'СЕТ СН'!$G$21</f>
        <v>4631.45045682</v>
      </c>
      <c r="W53" s="36">
        <f>SUMIFS(СВЦЭМ!$D$39:$D$782,СВЦЭМ!$A$39:$A$782,$A53,СВЦЭМ!$B$39:$B$782,W$45)+'СЕТ СН'!$G$11+СВЦЭМ!$D$10+'СЕТ СН'!$G$5-'СЕТ СН'!$G$21</f>
        <v>4649.5166298200002</v>
      </c>
      <c r="X53" s="36">
        <f>SUMIFS(СВЦЭМ!$D$39:$D$782,СВЦЭМ!$A$39:$A$782,$A53,СВЦЭМ!$B$39:$B$782,X$45)+'СЕТ СН'!$G$11+СВЦЭМ!$D$10+'СЕТ СН'!$G$5-'СЕТ СН'!$G$21</f>
        <v>4682.0179135600001</v>
      </c>
      <c r="Y53" s="36">
        <f>SUMIFS(СВЦЭМ!$D$39:$D$782,СВЦЭМ!$A$39:$A$782,$A53,СВЦЭМ!$B$39:$B$782,Y$45)+'СЕТ СН'!$G$11+СВЦЭМ!$D$10+'СЕТ СН'!$G$5-'СЕТ СН'!$G$21</f>
        <v>4689.3470146199998</v>
      </c>
    </row>
    <row r="54" spans="1:25" ht="15.75" x14ac:dyDescent="0.2">
      <c r="A54" s="35">
        <f t="shared" si="1"/>
        <v>45331</v>
      </c>
      <c r="B54" s="36">
        <f>SUMIFS(СВЦЭМ!$D$39:$D$782,СВЦЭМ!$A$39:$A$782,$A54,СВЦЭМ!$B$39:$B$782,B$45)+'СЕТ СН'!$G$11+СВЦЭМ!$D$10+'СЕТ СН'!$G$5-'СЕТ СН'!$G$21</f>
        <v>4749.5544183900001</v>
      </c>
      <c r="C54" s="36">
        <f>SUMIFS(СВЦЭМ!$D$39:$D$782,СВЦЭМ!$A$39:$A$782,$A54,СВЦЭМ!$B$39:$B$782,C$45)+'СЕТ СН'!$G$11+СВЦЭМ!$D$10+'СЕТ СН'!$G$5-'СЕТ СН'!$G$21</f>
        <v>4800.7528047400001</v>
      </c>
      <c r="D54" s="36">
        <f>SUMIFS(СВЦЭМ!$D$39:$D$782,СВЦЭМ!$A$39:$A$782,$A54,СВЦЭМ!$B$39:$B$782,D$45)+'СЕТ СН'!$G$11+СВЦЭМ!$D$10+'СЕТ СН'!$G$5-'СЕТ СН'!$G$21</f>
        <v>4819.0030512100002</v>
      </c>
      <c r="E54" s="36">
        <f>SUMIFS(СВЦЭМ!$D$39:$D$782,СВЦЭМ!$A$39:$A$782,$A54,СВЦЭМ!$B$39:$B$782,E$45)+'СЕТ СН'!$G$11+СВЦЭМ!$D$10+'СЕТ СН'!$G$5-'СЕТ СН'!$G$21</f>
        <v>4830.2347693900001</v>
      </c>
      <c r="F54" s="36">
        <f>SUMIFS(СВЦЭМ!$D$39:$D$782,СВЦЭМ!$A$39:$A$782,$A54,СВЦЭМ!$B$39:$B$782,F$45)+'СЕТ СН'!$G$11+СВЦЭМ!$D$10+'СЕТ СН'!$G$5-'СЕТ СН'!$G$21</f>
        <v>4832.9172463899995</v>
      </c>
      <c r="G54" s="36">
        <f>SUMIFS(СВЦЭМ!$D$39:$D$782,СВЦЭМ!$A$39:$A$782,$A54,СВЦЭМ!$B$39:$B$782,G$45)+'СЕТ СН'!$G$11+СВЦЭМ!$D$10+'СЕТ СН'!$G$5-'СЕТ СН'!$G$21</f>
        <v>4799.3627617000002</v>
      </c>
      <c r="H54" s="36">
        <f>SUMIFS(СВЦЭМ!$D$39:$D$782,СВЦЭМ!$A$39:$A$782,$A54,СВЦЭМ!$B$39:$B$782,H$45)+'СЕТ СН'!$G$11+СВЦЭМ!$D$10+'СЕТ СН'!$G$5-'СЕТ СН'!$G$21</f>
        <v>4736.5494772800002</v>
      </c>
      <c r="I54" s="36">
        <f>SUMIFS(СВЦЭМ!$D$39:$D$782,СВЦЭМ!$A$39:$A$782,$A54,СВЦЭМ!$B$39:$B$782,I$45)+'СЕТ СН'!$G$11+СВЦЭМ!$D$10+'СЕТ СН'!$G$5-'СЕТ СН'!$G$21</f>
        <v>4678.5011119000001</v>
      </c>
      <c r="J54" s="36">
        <f>SUMIFS(СВЦЭМ!$D$39:$D$782,СВЦЭМ!$A$39:$A$782,$A54,СВЦЭМ!$B$39:$B$782,J$45)+'СЕТ СН'!$G$11+СВЦЭМ!$D$10+'СЕТ СН'!$G$5-'СЕТ СН'!$G$21</f>
        <v>4641.4949236299999</v>
      </c>
      <c r="K54" s="36">
        <f>SUMIFS(СВЦЭМ!$D$39:$D$782,СВЦЭМ!$A$39:$A$782,$A54,СВЦЭМ!$B$39:$B$782,K$45)+'СЕТ СН'!$G$11+СВЦЭМ!$D$10+'СЕТ СН'!$G$5-'СЕТ СН'!$G$21</f>
        <v>4635.1397464000001</v>
      </c>
      <c r="L54" s="36">
        <f>SUMIFS(СВЦЭМ!$D$39:$D$782,СВЦЭМ!$A$39:$A$782,$A54,СВЦЭМ!$B$39:$B$782,L$45)+'СЕТ СН'!$G$11+СВЦЭМ!$D$10+'СЕТ СН'!$G$5-'СЕТ СН'!$G$21</f>
        <v>4625.5919101700001</v>
      </c>
      <c r="M54" s="36">
        <f>SUMIFS(СВЦЭМ!$D$39:$D$782,СВЦЭМ!$A$39:$A$782,$A54,СВЦЭМ!$B$39:$B$782,M$45)+'СЕТ СН'!$G$11+СВЦЭМ!$D$10+'СЕТ СН'!$G$5-'СЕТ СН'!$G$21</f>
        <v>4642.8628721900004</v>
      </c>
      <c r="N54" s="36">
        <f>SUMIFS(СВЦЭМ!$D$39:$D$782,СВЦЭМ!$A$39:$A$782,$A54,СВЦЭМ!$B$39:$B$782,N$45)+'СЕТ СН'!$G$11+СВЦЭМ!$D$10+'СЕТ СН'!$G$5-'СЕТ СН'!$G$21</f>
        <v>4657.3709576800002</v>
      </c>
      <c r="O54" s="36">
        <f>SUMIFS(СВЦЭМ!$D$39:$D$782,СВЦЭМ!$A$39:$A$782,$A54,СВЦЭМ!$B$39:$B$782,O$45)+'СЕТ СН'!$G$11+СВЦЭМ!$D$10+'СЕТ СН'!$G$5-'СЕТ СН'!$G$21</f>
        <v>4663.7087468899999</v>
      </c>
      <c r="P54" s="36">
        <f>SUMIFS(СВЦЭМ!$D$39:$D$782,СВЦЭМ!$A$39:$A$782,$A54,СВЦЭМ!$B$39:$B$782,P$45)+'СЕТ СН'!$G$11+СВЦЭМ!$D$10+'СЕТ СН'!$G$5-'СЕТ СН'!$G$21</f>
        <v>4688.7628784999997</v>
      </c>
      <c r="Q54" s="36">
        <f>SUMIFS(СВЦЭМ!$D$39:$D$782,СВЦЭМ!$A$39:$A$782,$A54,СВЦЭМ!$B$39:$B$782,Q$45)+'СЕТ СН'!$G$11+СВЦЭМ!$D$10+'СЕТ СН'!$G$5-'СЕТ СН'!$G$21</f>
        <v>4703.2388381800001</v>
      </c>
      <c r="R54" s="36">
        <f>SUMIFS(СВЦЭМ!$D$39:$D$782,СВЦЭМ!$A$39:$A$782,$A54,СВЦЭМ!$B$39:$B$782,R$45)+'СЕТ СН'!$G$11+СВЦЭМ!$D$10+'СЕТ СН'!$G$5-'СЕТ СН'!$G$21</f>
        <v>4701.3890589599996</v>
      </c>
      <c r="S54" s="36">
        <f>SUMIFS(СВЦЭМ!$D$39:$D$782,СВЦЭМ!$A$39:$A$782,$A54,СВЦЭМ!$B$39:$B$782,S$45)+'СЕТ СН'!$G$11+СВЦЭМ!$D$10+'СЕТ СН'!$G$5-'СЕТ СН'!$G$21</f>
        <v>4699.0771456700004</v>
      </c>
      <c r="T54" s="36">
        <f>SUMIFS(СВЦЭМ!$D$39:$D$782,СВЦЭМ!$A$39:$A$782,$A54,СВЦЭМ!$B$39:$B$782,T$45)+'СЕТ СН'!$G$11+СВЦЭМ!$D$10+'СЕТ СН'!$G$5-'СЕТ СН'!$G$21</f>
        <v>4650.4900506699996</v>
      </c>
      <c r="U54" s="36">
        <f>SUMIFS(СВЦЭМ!$D$39:$D$782,СВЦЭМ!$A$39:$A$782,$A54,СВЦЭМ!$B$39:$B$782,U$45)+'СЕТ СН'!$G$11+СВЦЭМ!$D$10+'СЕТ СН'!$G$5-'СЕТ СН'!$G$21</f>
        <v>4653.0206317399998</v>
      </c>
      <c r="V54" s="36">
        <f>SUMIFS(СВЦЭМ!$D$39:$D$782,СВЦЭМ!$A$39:$A$782,$A54,СВЦЭМ!$B$39:$B$782,V$45)+'СЕТ СН'!$G$11+СВЦЭМ!$D$10+'СЕТ СН'!$G$5-'СЕТ СН'!$G$21</f>
        <v>4652.8334185499998</v>
      </c>
      <c r="W54" s="36">
        <f>SUMIFS(СВЦЭМ!$D$39:$D$782,СВЦЭМ!$A$39:$A$782,$A54,СВЦЭМ!$B$39:$B$782,W$45)+'СЕТ СН'!$G$11+СВЦЭМ!$D$10+'СЕТ СН'!$G$5-'СЕТ СН'!$G$21</f>
        <v>4654.4118993399998</v>
      </c>
      <c r="X54" s="36">
        <f>SUMIFS(СВЦЭМ!$D$39:$D$782,СВЦЭМ!$A$39:$A$782,$A54,СВЦЭМ!$B$39:$B$782,X$45)+'СЕТ СН'!$G$11+СВЦЭМ!$D$10+'СЕТ СН'!$G$5-'СЕТ СН'!$G$21</f>
        <v>4686.1767548799999</v>
      </c>
      <c r="Y54" s="36">
        <f>SUMIFS(СВЦЭМ!$D$39:$D$782,СВЦЭМ!$A$39:$A$782,$A54,СВЦЭМ!$B$39:$B$782,Y$45)+'СЕТ СН'!$G$11+СВЦЭМ!$D$10+'СЕТ СН'!$G$5-'СЕТ СН'!$G$21</f>
        <v>4782.7198959099997</v>
      </c>
    </row>
    <row r="55" spans="1:25" ht="15.75" x14ac:dyDescent="0.2">
      <c r="A55" s="35">
        <f t="shared" si="1"/>
        <v>45332</v>
      </c>
      <c r="B55" s="36">
        <f>SUMIFS(СВЦЭМ!$D$39:$D$782,СВЦЭМ!$A$39:$A$782,$A55,СВЦЭМ!$B$39:$B$782,B$45)+'СЕТ СН'!$G$11+СВЦЭМ!$D$10+'СЕТ СН'!$G$5-'СЕТ СН'!$G$21</f>
        <v>4755.9165480800002</v>
      </c>
      <c r="C55" s="36">
        <f>SUMIFS(СВЦЭМ!$D$39:$D$782,СВЦЭМ!$A$39:$A$782,$A55,СВЦЭМ!$B$39:$B$782,C$45)+'СЕТ СН'!$G$11+СВЦЭМ!$D$10+'СЕТ СН'!$G$5-'СЕТ СН'!$G$21</f>
        <v>4762.1589180800001</v>
      </c>
      <c r="D55" s="36">
        <f>SUMIFS(СВЦЭМ!$D$39:$D$782,СВЦЭМ!$A$39:$A$782,$A55,СВЦЭМ!$B$39:$B$782,D$45)+'СЕТ СН'!$G$11+СВЦЭМ!$D$10+'СЕТ СН'!$G$5-'СЕТ СН'!$G$21</f>
        <v>4796.7509582799994</v>
      </c>
      <c r="E55" s="36">
        <f>SUMIFS(СВЦЭМ!$D$39:$D$782,СВЦЭМ!$A$39:$A$782,$A55,СВЦЭМ!$B$39:$B$782,E$45)+'СЕТ СН'!$G$11+СВЦЭМ!$D$10+'СЕТ СН'!$G$5-'СЕТ СН'!$G$21</f>
        <v>4811.3966218099995</v>
      </c>
      <c r="F55" s="36">
        <f>SUMIFS(СВЦЭМ!$D$39:$D$782,СВЦЭМ!$A$39:$A$782,$A55,СВЦЭМ!$B$39:$B$782,F$45)+'СЕТ СН'!$G$11+СВЦЭМ!$D$10+'СЕТ СН'!$G$5-'СЕТ СН'!$G$21</f>
        <v>4810.3527922100002</v>
      </c>
      <c r="G55" s="36">
        <f>SUMIFS(СВЦЭМ!$D$39:$D$782,СВЦЭМ!$A$39:$A$782,$A55,СВЦЭМ!$B$39:$B$782,G$45)+'СЕТ СН'!$G$11+СВЦЭМ!$D$10+'СЕТ СН'!$G$5-'СЕТ СН'!$G$21</f>
        <v>4787.5647549799996</v>
      </c>
      <c r="H55" s="36">
        <f>SUMIFS(СВЦЭМ!$D$39:$D$782,СВЦЭМ!$A$39:$A$782,$A55,СВЦЭМ!$B$39:$B$782,H$45)+'СЕТ СН'!$G$11+СВЦЭМ!$D$10+'СЕТ СН'!$G$5-'СЕТ СН'!$G$21</f>
        <v>4762.3358181799995</v>
      </c>
      <c r="I55" s="36">
        <f>SUMIFS(СВЦЭМ!$D$39:$D$782,СВЦЭМ!$A$39:$A$782,$A55,СВЦЭМ!$B$39:$B$782,I$45)+'СЕТ СН'!$G$11+СВЦЭМ!$D$10+'СЕТ СН'!$G$5-'СЕТ СН'!$G$21</f>
        <v>4740.2406828399999</v>
      </c>
      <c r="J55" s="36">
        <f>SUMIFS(СВЦЭМ!$D$39:$D$782,СВЦЭМ!$A$39:$A$782,$A55,СВЦЭМ!$B$39:$B$782,J$45)+'СЕТ СН'!$G$11+СВЦЭМ!$D$10+'СЕТ СН'!$G$5-'СЕТ СН'!$G$21</f>
        <v>4696.6884195700004</v>
      </c>
      <c r="K55" s="36">
        <f>SUMIFS(СВЦЭМ!$D$39:$D$782,СВЦЭМ!$A$39:$A$782,$A55,СВЦЭМ!$B$39:$B$782,K$45)+'СЕТ СН'!$G$11+СВЦЭМ!$D$10+'СЕТ СН'!$G$5-'СЕТ СН'!$G$21</f>
        <v>4650.5719723100001</v>
      </c>
      <c r="L55" s="36">
        <f>SUMIFS(СВЦЭМ!$D$39:$D$782,СВЦЭМ!$A$39:$A$782,$A55,СВЦЭМ!$B$39:$B$782,L$45)+'СЕТ СН'!$G$11+СВЦЭМ!$D$10+'СЕТ СН'!$G$5-'СЕТ СН'!$G$21</f>
        <v>4630.21274928</v>
      </c>
      <c r="M55" s="36">
        <f>SUMIFS(СВЦЭМ!$D$39:$D$782,СВЦЭМ!$A$39:$A$782,$A55,СВЦЭМ!$B$39:$B$782,M$45)+'СЕТ СН'!$G$11+СВЦЭМ!$D$10+'СЕТ СН'!$G$5-'СЕТ СН'!$G$21</f>
        <v>4639.2961885799996</v>
      </c>
      <c r="N55" s="36">
        <f>SUMIFS(СВЦЭМ!$D$39:$D$782,СВЦЭМ!$A$39:$A$782,$A55,СВЦЭМ!$B$39:$B$782,N$45)+'СЕТ СН'!$G$11+СВЦЭМ!$D$10+'СЕТ СН'!$G$5-'СЕТ СН'!$G$21</f>
        <v>4660.04172526</v>
      </c>
      <c r="O55" s="36">
        <f>SUMIFS(СВЦЭМ!$D$39:$D$782,СВЦЭМ!$A$39:$A$782,$A55,СВЦЭМ!$B$39:$B$782,O$45)+'СЕТ СН'!$G$11+СВЦЭМ!$D$10+'СЕТ СН'!$G$5-'СЕТ СН'!$G$21</f>
        <v>4674.4291384400003</v>
      </c>
      <c r="P55" s="36">
        <f>SUMIFS(СВЦЭМ!$D$39:$D$782,СВЦЭМ!$A$39:$A$782,$A55,СВЦЭМ!$B$39:$B$782,P$45)+'СЕТ СН'!$G$11+СВЦЭМ!$D$10+'СЕТ СН'!$G$5-'СЕТ СН'!$G$21</f>
        <v>4691.9095401800005</v>
      </c>
      <c r="Q55" s="36">
        <f>SUMIFS(СВЦЭМ!$D$39:$D$782,СВЦЭМ!$A$39:$A$782,$A55,СВЦЭМ!$B$39:$B$782,Q$45)+'СЕТ СН'!$G$11+СВЦЭМ!$D$10+'СЕТ СН'!$G$5-'СЕТ СН'!$G$21</f>
        <v>4707.7144245500003</v>
      </c>
      <c r="R55" s="36">
        <f>SUMIFS(СВЦЭМ!$D$39:$D$782,СВЦЭМ!$A$39:$A$782,$A55,СВЦЭМ!$B$39:$B$782,R$45)+'СЕТ СН'!$G$11+СВЦЭМ!$D$10+'СЕТ СН'!$G$5-'СЕТ СН'!$G$21</f>
        <v>4721.8646827100001</v>
      </c>
      <c r="S55" s="36">
        <f>SUMIFS(СВЦЭМ!$D$39:$D$782,СВЦЭМ!$A$39:$A$782,$A55,СВЦЭМ!$B$39:$B$782,S$45)+'СЕТ СН'!$G$11+СВЦЭМ!$D$10+'СЕТ СН'!$G$5-'СЕТ СН'!$G$21</f>
        <v>4693.9056583800002</v>
      </c>
      <c r="T55" s="36">
        <f>SUMIFS(СВЦЭМ!$D$39:$D$782,СВЦЭМ!$A$39:$A$782,$A55,СВЦЭМ!$B$39:$B$782,T$45)+'СЕТ СН'!$G$11+СВЦЭМ!$D$10+'СЕТ СН'!$G$5-'СЕТ СН'!$G$21</f>
        <v>4650.9385456</v>
      </c>
      <c r="U55" s="36">
        <f>SUMIFS(СВЦЭМ!$D$39:$D$782,СВЦЭМ!$A$39:$A$782,$A55,СВЦЭМ!$B$39:$B$782,U$45)+'СЕТ СН'!$G$11+СВЦЭМ!$D$10+'СЕТ СН'!$G$5-'СЕТ СН'!$G$21</f>
        <v>4646.3202484800004</v>
      </c>
      <c r="V55" s="36">
        <f>SUMIFS(СВЦЭМ!$D$39:$D$782,СВЦЭМ!$A$39:$A$782,$A55,СВЦЭМ!$B$39:$B$782,V$45)+'СЕТ СН'!$G$11+СВЦЭМ!$D$10+'СЕТ СН'!$G$5-'СЕТ СН'!$G$21</f>
        <v>4658.01029543</v>
      </c>
      <c r="W55" s="36">
        <f>SUMIFS(СВЦЭМ!$D$39:$D$782,СВЦЭМ!$A$39:$A$782,$A55,СВЦЭМ!$B$39:$B$782,W$45)+'СЕТ СН'!$G$11+СВЦЭМ!$D$10+'СЕТ СН'!$G$5-'СЕТ СН'!$G$21</f>
        <v>4662.3473106900001</v>
      </c>
      <c r="X55" s="36">
        <f>SUMIFS(СВЦЭМ!$D$39:$D$782,СВЦЭМ!$A$39:$A$782,$A55,СВЦЭМ!$B$39:$B$782,X$45)+'СЕТ СН'!$G$11+СВЦЭМ!$D$10+'СЕТ СН'!$G$5-'СЕТ СН'!$G$21</f>
        <v>4682.0161631600004</v>
      </c>
      <c r="Y55" s="36">
        <f>SUMIFS(СВЦЭМ!$D$39:$D$782,СВЦЭМ!$A$39:$A$782,$A55,СВЦЭМ!$B$39:$B$782,Y$45)+'СЕТ СН'!$G$11+СВЦЭМ!$D$10+'СЕТ СН'!$G$5-'СЕТ СН'!$G$21</f>
        <v>4701.5070059099999</v>
      </c>
    </row>
    <row r="56" spans="1:25" ht="15.75" x14ac:dyDescent="0.2">
      <c r="A56" s="35">
        <f t="shared" si="1"/>
        <v>45333</v>
      </c>
      <c r="B56" s="36">
        <f>SUMIFS(СВЦЭМ!$D$39:$D$782,СВЦЭМ!$A$39:$A$782,$A56,СВЦЭМ!$B$39:$B$782,B$45)+'СЕТ СН'!$G$11+СВЦЭМ!$D$10+'СЕТ СН'!$G$5-'СЕТ СН'!$G$21</f>
        <v>4679.5274436500004</v>
      </c>
      <c r="C56" s="36">
        <f>SUMIFS(СВЦЭМ!$D$39:$D$782,СВЦЭМ!$A$39:$A$782,$A56,СВЦЭМ!$B$39:$B$782,C$45)+'СЕТ СН'!$G$11+СВЦЭМ!$D$10+'СЕТ СН'!$G$5-'СЕТ СН'!$G$21</f>
        <v>4728.5195391300003</v>
      </c>
      <c r="D56" s="36">
        <f>SUMIFS(СВЦЭМ!$D$39:$D$782,СВЦЭМ!$A$39:$A$782,$A56,СВЦЭМ!$B$39:$B$782,D$45)+'СЕТ СН'!$G$11+СВЦЭМ!$D$10+'СЕТ СН'!$G$5-'СЕТ СН'!$G$21</f>
        <v>4760.7666870699995</v>
      </c>
      <c r="E56" s="36">
        <f>SUMIFS(СВЦЭМ!$D$39:$D$782,СВЦЭМ!$A$39:$A$782,$A56,СВЦЭМ!$B$39:$B$782,E$45)+'СЕТ СН'!$G$11+СВЦЭМ!$D$10+'СЕТ СН'!$G$5-'СЕТ СН'!$G$21</f>
        <v>4774.0769018499996</v>
      </c>
      <c r="F56" s="36">
        <f>SUMIFS(СВЦЭМ!$D$39:$D$782,СВЦЭМ!$A$39:$A$782,$A56,СВЦЭМ!$B$39:$B$782,F$45)+'СЕТ СН'!$G$11+СВЦЭМ!$D$10+'СЕТ СН'!$G$5-'СЕТ СН'!$G$21</f>
        <v>4766.0475883099998</v>
      </c>
      <c r="G56" s="36">
        <f>SUMIFS(СВЦЭМ!$D$39:$D$782,СВЦЭМ!$A$39:$A$782,$A56,СВЦЭМ!$B$39:$B$782,G$45)+'СЕТ СН'!$G$11+СВЦЭМ!$D$10+'СЕТ СН'!$G$5-'СЕТ СН'!$G$21</f>
        <v>4750.5395984099996</v>
      </c>
      <c r="H56" s="36">
        <f>SUMIFS(СВЦЭМ!$D$39:$D$782,СВЦЭМ!$A$39:$A$782,$A56,СВЦЭМ!$B$39:$B$782,H$45)+'СЕТ СН'!$G$11+СВЦЭМ!$D$10+'СЕТ СН'!$G$5-'СЕТ СН'!$G$21</f>
        <v>4713.8990233499999</v>
      </c>
      <c r="I56" s="36">
        <f>SUMIFS(СВЦЭМ!$D$39:$D$782,СВЦЭМ!$A$39:$A$782,$A56,СВЦЭМ!$B$39:$B$782,I$45)+'СЕТ СН'!$G$11+СВЦЭМ!$D$10+'СЕТ СН'!$G$5-'СЕТ СН'!$G$21</f>
        <v>4709.7827877199998</v>
      </c>
      <c r="J56" s="36">
        <f>SUMIFS(СВЦЭМ!$D$39:$D$782,СВЦЭМ!$A$39:$A$782,$A56,СВЦЭМ!$B$39:$B$782,J$45)+'СЕТ СН'!$G$11+СВЦЭМ!$D$10+'СЕТ СН'!$G$5-'СЕТ СН'!$G$21</f>
        <v>4667.8778459799996</v>
      </c>
      <c r="K56" s="36">
        <f>SUMIFS(СВЦЭМ!$D$39:$D$782,СВЦЭМ!$A$39:$A$782,$A56,СВЦЭМ!$B$39:$B$782,K$45)+'СЕТ СН'!$G$11+СВЦЭМ!$D$10+'СЕТ СН'!$G$5-'СЕТ СН'!$G$21</f>
        <v>4622.93961657</v>
      </c>
      <c r="L56" s="36">
        <f>SUMIFS(СВЦЭМ!$D$39:$D$782,СВЦЭМ!$A$39:$A$782,$A56,СВЦЭМ!$B$39:$B$782,L$45)+'СЕТ СН'!$G$11+СВЦЭМ!$D$10+'СЕТ СН'!$G$5-'СЕТ СН'!$G$21</f>
        <v>4626.3822991300003</v>
      </c>
      <c r="M56" s="36">
        <f>SUMIFS(СВЦЭМ!$D$39:$D$782,СВЦЭМ!$A$39:$A$782,$A56,СВЦЭМ!$B$39:$B$782,M$45)+'СЕТ СН'!$G$11+СВЦЭМ!$D$10+'СЕТ СН'!$G$5-'СЕТ СН'!$G$21</f>
        <v>4639.6442393999996</v>
      </c>
      <c r="N56" s="36">
        <f>SUMIFS(СВЦЭМ!$D$39:$D$782,СВЦЭМ!$A$39:$A$782,$A56,СВЦЭМ!$B$39:$B$782,N$45)+'СЕТ СН'!$G$11+СВЦЭМ!$D$10+'СЕТ СН'!$G$5-'СЕТ СН'!$G$21</f>
        <v>4659.9981791400005</v>
      </c>
      <c r="O56" s="36">
        <f>SUMIFS(СВЦЭМ!$D$39:$D$782,СВЦЭМ!$A$39:$A$782,$A56,СВЦЭМ!$B$39:$B$782,O$45)+'СЕТ СН'!$G$11+СВЦЭМ!$D$10+'СЕТ СН'!$G$5-'СЕТ СН'!$G$21</f>
        <v>4677.18349296</v>
      </c>
      <c r="P56" s="36">
        <f>SUMIFS(СВЦЭМ!$D$39:$D$782,СВЦЭМ!$A$39:$A$782,$A56,СВЦЭМ!$B$39:$B$782,P$45)+'СЕТ СН'!$G$11+СВЦЭМ!$D$10+'СЕТ СН'!$G$5-'СЕТ СН'!$G$21</f>
        <v>4698.4709211499994</v>
      </c>
      <c r="Q56" s="36">
        <f>SUMIFS(СВЦЭМ!$D$39:$D$782,СВЦЭМ!$A$39:$A$782,$A56,СВЦЭМ!$B$39:$B$782,Q$45)+'СЕТ СН'!$G$11+СВЦЭМ!$D$10+'СЕТ СН'!$G$5-'СЕТ СН'!$G$21</f>
        <v>4721.3016399099997</v>
      </c>
      <c r="R56" s="36">
        <f>SUMIFS(СВЦЭМ!$D$39:$D$782,СВЦЭМ!$A$39:$A$782,$A56,СВЦЭМ!$B$39:$B$782,R$45)+'СЕТ СН'!$G$11+СВЦЭМ!$D$10+'СЕТ СН'!$G$5-'СЕТ СН'!$G$21</f>
        <v>4717.5443291199999</v>
      </c>
      <c r="S56" s="36">
        <f>SUMIFS(СВЦЭМ!$D$39:$D$782,СВЦЭМ!$A$39:$A$782,$A56,СВЦЭМ!$B$39:$B$782,S$45)+'СЕТ СН'!$G$11+СВЦЭМ!$D$10+'СЕТ СН'!$G$5-'СЕТ СН'!$G$21</f>
        <v>4683.8403437799998</v>
      </c>
      <c r="T56" s="36">
        <f>SUMIFS(СВЦЭМ!$D$39:$D$782,СВЦЭМ!$A$39:$A$782,$A56,СВЦЭМ!$B$39:$B$782,T$45)+'СЕТ СН'!$G$11+СВЦЭМ!$D$10+'СЕТ СН'!$G$5-'СЕТ СН'!$G$21</f>
        <v>4635.2650950400002</v>
      </c>
      <c r="U56" s="36">
        <f>SUMIFS(СВЦЭМ!$D$39:$D$782,СВЦЭМ!$A$39:$A$782,$A56,СВЦЭМ!$B$39:$B$782,U$45)+'СЕТ СН'!$G$11+СВЦЭМ!$D$10+'СЕТ СН'!$G$5-'СЕТ СН'!$G$21</f>
        <v>4621.8435824199996</v>
      </c>
      <c r="V56" s="36">
        <f>SUMIFS(СВЦЭМ!$D$39:$D$782,СВЦЭМ!$A$39:$A$782,$A56,СВЦЭМ!$B$39:$B$782,V$45)+'СЕТ СН'!$G$11+СВЦЭМ!$D$10+'СЕТ СН'!$G$5-'СЕТ СН'!$G$21</f>
        <v>4647.0766084500001</v>
      </c>
      <c r="W56" s="36">
        <f>SUMIFS(СВЦЭМ!$D$39:$D$782,СВЦЭМ!$A$39:$A$782,$A56,СВЦЭМ!$B$39:$B$782,W$45)+'СЕТ СН'!$G$11+СВЦЭМ!$D$10+'СЕТ СН'!$G$5-'СЕТ СН'!$G$21</f>
        <v>4655.1589804499999</v>
      </c>
      <c r="X56" s="36">
        <f>SUMIFS(СВЦЭМ!$D$39:$D$782,СВЦЭМ!$A$39:$A$782,$A56,СВЦЭМ!$B$39:$B$782,X$45)+'СЕТ СН'!$G$11+СВЦЭМ!$D$10+'СЕТ СН'!$G$5-'СЕТ СН'!$G$21</f>
        <v>4698.4065812999997</v>
      </c>
      <c r="Y56" s="36">
        <f>SUMIFS(СВЦЭМ!$D$39:$D$782,СВЦЭМ!$A$39:$A$782,$A56,СВЦЭМ!$B$39:$B$782,Y$45)+'СЕТ СН'!$G$11+СВЦЭМ!$D$10+'СЕТ СН'!$G$5-'СЕТ СН'!$G$21</f>
        <v>4710.0332645799999</v>
      </c>
    </row>
    <row r="57" spans="1:25" ht="15.75" x14ac:dyDescent="0.2">
      <c r="A57" s="35">
        <f t="shared" si="1"/>
        <v>45334</v>
      </c>
      <c r="B57" s="36">
        <f>SUMIFS(СВЦЭМ!$D$39:$D$782,СВЦЭМ!$A$39:$A$782,$A57,СВЦЭМ!$B$39:$B$782,B$45)+'СЕТ СН'!$G$11+СВЦЭМ!$D$10+'СЕТ СН'!$G$5-'СЕТ СН'!$G$21</f>
        <v>4659.8553813099998</v>
      </c>
      <c r="C57" s="36">
        <f>SUMIFS(СВЦЭМ!$D$39:$D$782,СВЦЭМ!$A$39:$A$782,$A57,СВЦЭМ!$B$39:$B$782,C$45)+'СЕТ СН'!$G$11+СВЦЭМ!$D$10+'СЕТ СН'!$G$5-'СЕТ СН'!$G$21</f>
        <v>4700.3596317299998</v>
      </c>
      <c r="D57" s="36">
        <f>SUMIFS(СВЦЭМ!$D$39:$D$782,СВЦЭМ!$A$39:$A$782,$A57,СВЦЭМ!$B$39:$B$782,D$45)+'СЕТ СН'!$G$11+СВЦЭМ!$D$10+'СЕТ СН'!$G$5-'СЕТ СН'!$G$21</f>
        <v>4742.96395992</v>
      </c>
      <c r="E57" s="36">
        <f>SUMIFS(СВЦЭМ!$D$39:$D$782,СВЦЭМ!$A$39:$A$782,$A57,СВЦЭМ!$B$39:$B$782,E$45)+'СЕТ СН'!$G$11+СВЦЭМ!$D$10+'СЕТ СН'!$G$5-'СЕТ СН'!$G$21</f>
        <v>4751.7523087499994</v>
      </c>
      <c r="F57" s="36">
        <f>SUMIFS(СВЦЭМ!$D$39:$D$782,СВЦЭМ!$A$39:$A$782,$A57,СВЦЭМ!$B$39:$B$782,F$45)+'СЕТ СН'!$G$11+СВЦЭМ!$D$10+'СЕТ СН'!$G$5-'СЕТ СН'!$G$21</f>
        <v>4742.48931636</v>
      </c>
      <c r="G57" s="36">
        <f>SUMIFS(СВЦЭМ!$D$39:$D$782,СВЦЭМ!$A$39:$A$782,$A57,СВЦЭМ!$B$39:$B$782,G$45)+'СЕТ СН'!$G$11+СВЦЭМ!$D$10+'СЕТ СН'!$G$5-'СЕТ СН'!$G$21</f>
        <v>4741.2250640299999</v>
      </c>
      <c r="H57" s="36">
        <f>SUMIFS(СВЦЭМ!$D$39:$D$782,СВЦЭМ!$A$39:$A$782,$A57,СВЦЭМ!$B$39:$B$782,H$45)+'СЕТ СН'!$G$11+СВЦЭМ!$D$10+'СЕТ СН'!$G$5-'СЕТ СН'!$G$21</f>
        <v>4709.6808556799997</v>
      </c>
      <c r="I57" s="36">
        <f>SUMIFS(СВЦЭМ!$D$39:$D$782,СВЦЭМ!$A$39:$A$782,$A57,СВЦЭМ!$B$39:$B$782,I$45)+'СЕТ СН'!$G$11+СВЦЭМ!$D$10+'СЕТ СН'!$G$5-'СЕТ СН'!$G$21</f>
        <v>4640.6082293500003</v>
      </c>
      <c r="J57" s="36">
        <f>SUMIFS(СВЦЭМ!$D$39:$D$782,СВЦЭМ!$A$39:$A$782,$A57,СВЦЭМ!$B$39:$B$782,J$45)+'СЕТ СН'!$G$11+СВЦЭМ!$D$10+'СЕТ СН'!$G$5-'СЕТ СН'!$G$21</f>
        <v>4582.7809744899996</v>
      </c>
      <c r="K57" s="36">
        <f>SUMIFS(СВЦЭМ!$D$39:$D$782,СВЦЭМ!$A$39:$A$782,$A57,СВЦЭМ!$B$39:$B$782,K$45)+'СЕТ СН'!$G$11+СВЦЭМ!$D$10+'СЕТ СН'!$G$5-'СЕТ СН'!$G$21</f>
        <v>4580.1833668600002</v>
      </c>
      <c r="L57" s="36">
        <f>SUMIFS(СВЦЭМ!$D$39:$D$782,СВЦЭМ!$A$39:$A$782,$A57,СВЦЭМ!$B$39:$B$782,L$45)+'СЕТ СН'!$G$11+СВЦЭМ!$D$10+'СЕТ СН'!$G$5-'СЕТ СН'!$G$21</f>
        <v>4590.5461569399995</v>
      </c>
      <c r="M57" s="36">
        <f>SUMIFS(СВЦЭМ!$D$39:$D$782,СВЦЭМ!$A$39:$A$782,$A57,СВЦЭМ!$B$39:$B$782,M$45)+'СЕТ СН'!$G$11+СВЦЭМ!$D$10+'СЕТ СН'!$G$5-'СЕТ СН'!$G$21</f>
        <v>4613.3184390099996</v>
      </c>
      <c r="N57" s="36">
        <f>SUMIFS(СВЦЭМ!$D$39:$D$782,СВЦЭМ!$A$39:$A$782,$A57,СВЦЭМ!$B$39:$B$782,N$45)+'СЕТ СН'!$G$11+СВЦЭМ!$D$10+'СЕТ СН'!$G$5-'СЕТ СН'!$G$21</f>
        <v>4613.03898785</v>
      </c>
      <c r="O57" s="36">
        <f>SUMIFS(СВЦЭМ!$D$39:$D$782,СВЦЭМ!$A$39:$A$782,$A57,СВЦЭМ!$B$39:$B$782,O$45)+'СЕТ СН'!$G$11+СВЦЭМ!$D$10+'СЕТ СН'!$G$5-'СЕТ СН'!$G$21</f>
        <v>4629.1125832600001</v>
      </c>
      <c r="P57" s="36">
        <f>SUMIFS(СВЦЭМ!$D$39:$D$782,СВЦЭМ!$A$39:$A$782,$A57,СВЦЭМ!$B$39:$B$782,P$45)+'СЕТ СН'!$G$11+СВЦЭМ!$D$10+'СЕТ СН'!$G$5-'СЕТ СН'!$G$21</f>
        <v>4649.30544018</v>
      </c>
      <c r="Q57" s="36">
        <f>SUMIFS(СВЦЭМ!$D$39:$D$782,СВЦЭМ!$A$39:$A$782,$A57,СВЦЭМ!$B$39:$B$782,Q$45)+'СЕТ СН'!$G$11+СВЦЭМ!$D$10+'СЕТ СН'!$G$5-'СЕТ СН'!$G$21</f>
        <v>4662.7818401499999</v>
      </c>
      <c r="R57" s="36">
        <f>SUMIFS(СВЦЭМ!$D$39:$D$782,СВЦЭМ!$A$39:$A$782,$A57,СВЦЭМ!$B$39:$B$782,R$45)+'СЕТ СН'!$G$11+СВЦЭМ!$D$10+'СЕТ СН'!$G$5-'СЕТ СН'!$G$21</f>
        <v>4653.3579681800002</v>
      </c>
      <c r="S57" s="36">
        <f>SUMIFS(СВЦЭМ!$D$39:$D$782,СВЦЭМ!$A$39:$A$782,$A57,СВЦЭМ!$B$39:$B$782,S$45)+'СЕТ СН'!$G$11+СВЦЭМ!$D$10+'СЕТ СН'!$G$5-'СЕТ СН'!$G$21</f>
        <v>4640.6603139300005</v>
      </c>
      <c r="T57" s="36">
        <f>SUMIFS(СВЦЭМ!$D$39:$D$782,СВЦЭМ!$A$39:$A$782,$A57,СВЦЭМ!$B$39:$B$782,T$45)+'СЕТ СН'!$G$11+СВЦЭМ!$D$10+'СЕТ СН'!$G$5-'СЕТ СН'!$G$21</f>
        <v>4596.0846812399996</v>
      </c>
      <c r="U57" s="36">
        <f>SUMIFS(СВЦЭМ!$D$39:$D$782,СВЦЭМ!$A$39:$A$782,$A57,СВЦЭМ!$B$39:$B$782,U$45)+'СЕТ СН'!$G$11+СВЦЭМ!$D$10+'СЕТ СН'!$G$5-'СЕТ СН'!$G$21</f>
        <v>4585.6158813800002</v>
      </c>
      <c r="V57" s="36">
        <f>SUMIFS(СВЦЭМ!$D$39:$D$782,СВЦЭМ!$A$39:$A$782,$A57,СВЦЭМ!$B$39:$B$782,V$45)+'СЕТ СН'!$G$11+СВЦЭМ!$D$10+'СЕТ СН'!$G$5-'СЕТ СН'!$G$21</f>
        <v>4638.4818937099999</v>
      </c>
      <c r="W57" s="36">
        <f>SUMIFS(СВЦЭМ!$D$39:$D$782,СВЦЭМ!$A$39:$A$782,$A57,СВЦЭМ!$B$39:$B$782,W$45)+'СЕТ СН'!$G$11+СВЦЭМ!$D$10+'СЕТ СН'!$G$5-'СЕТ СН'!$G$21</f>
        <v>4658.6035265700002</v>
      </c>
      <c r="X57" s="36">
        <f>SUMIFS(СВЦЭМ!$D$39:$D$782,СВЦЭМ!$A$39:$A$782,$A57,СВЦЭМ!$B$39:$B$782,X$45)+'СЕТ СН'!$G$11+СВЦЭМ!$D$10+'СЕТ СН'!$G$5-'СЕТ СН'!$G$21</f>
        <v>4695.5305511699999</v>
      </c>
      <c r="Y57" s="36">
        <f>SUMIFS(СВЦЭМ!$D$39:$D$782,СВЦЭМ!$A$39:$A$782,$A57,СВЦЭМ!$B$39:$B$782,Y$45)+'СЕТ СН'!$G$11+СВЦЭМ!$D$10+'СЕТ СН'!$G$5-'СЕТ СН'!$G$21</f>
        <v>4707.0116922500001</v>
      </c>
    </row>
    <row r="58" spans="1:25" ht="15.75" x14ac:dyDescent="0.2">
      <c r="A58" s="35">
        <f t="shared" si="1"/>
        <v>45335</v>
      </c>
      <c r="B58" s="36">
        <f>SUMIFS(СВЦЭМ!$D$39:$D$782,СВЦЭМ!$A$39:$A$782,$A58,СВЦЭМ!$B$39:$B$782,B$45)+'СЕТ СН'!$G$11+СВЦЭМ!$D$10+'СЕТ СН'!$G$5-'СЕТ СН'!$G$21</f>
        <v>4749.2228311300005</v>
      </c>
      <c r="C58" s="36">
        <f>SUMIFS(СВЦЭМ!$D$39:$D$782,СВЦЭМ!$A$39:$A$782,$A58,СВЦЭМ!$B$39:$B$782,C$45)+'СЕТ СН'!$G$11+СВЦЭМ!$D$10+'СЕТ СН'!$G$5-'СЕТ СН'!$G$21</f>
        <v>4777.4897604600001</v>
      </c>
      <c r="D58" s="36">
        <f>SUMIFS(СВЦЭМ!$D$39:$D$782,СВЦЭМ!$A$39:$A$782,$A58,СВЦЭМ!$B$39:$B$782,D$45)+'СЕТ СН'!$G$11+СВЦЭМ!$D$10+'СЕТ СН'!$G$5-'СЕТ СН'!$G$21</f>
        <v>4802.4475901099995</v>
      </c>
      <c r="E58" s="36">
        <f>SUMIFS(СВЦЭМ!$D$39:$D$782,СВЦЭМ!$A$39:$A$782,$A58,СВЦЭМ!$B$39:$B$782,E$45)+'СЕТ СН'!$G$11+СВЦЭМ!$D$10+'СЕТ СН'!$G$5-'СЕТ СН'!$G$21</f>
        <v>4814.6546110500003</v>
      </c>
      <c r="F58" s="36">
        <f>SUMIFS(СВЦЭМ!$D$39:$D$782,СВЦЭМ!$A$39:$A$782,$A58,СВЦЭМ!$B$39:$B$782,F$45)+'СЕТ СН'!$G$11+СВЦЭМ!$D$10+'СЕТ СН'!$G$5-'СЕТ СН'!$G$21</f>
        <v>4809.1460022299998</v>
      </c>
      <c r="G58" s="36">
        <f>SUMIFS(СВЦЭМ!$D$39:$D$782,СВЦЭМ!$A$39:$A$782,$A58,СВЦЭМ!$B$39:$B$782,G$45)+'СЕТ СН'!$G$11+СВЦЭМ!$D$10+'СЕТ СН'!$G$5-'СЕТ СН'!$G$21</f>
        <v>4782.1617535699997</v>
      </c>
      <c r="H58" s="36">
        <f>SUMIFS(СВЦЭМ!$D$39:$D$782,СВЦЭМ!$A$39:$A$782,$A58,СВЦЭМ!$B$39:$B$782,H$45)+'СЕТ СН'!$G$11+СВЦЭМ!$D$10+'СЕТ СН'!$G$5-'СЕТ СН'!$G$21</f>
        <v>4703.5280815799997</v>
      </c>
      <c r="I58" s="36">
        <f>SUMIFS(СВЦЭМ!$D$39:$D$782,СВЦЭМ!$A$39:$A$782,$A58,СВЦЭМ!$B$39:$B$782,I$45)+'СЕТ СН'!$G$11+СВЦЭМ!$D$10+'СЕТ СН'!$G$5-'СЕТ СН'!$G$21</f>
        <v>4648.2512915999996</v>
      </c>
      <c r="J58" s="36">
        <f>SUMIFS(СВЦЭМ!$D$39:$D$782,СВЦЭМ!$A$39:$A$782,$A58,СВЦЭМ!$B$39:$B$782,J$45)+'СЕТ СН'!$G$11+СВЦЭМ!$D$10+'СЕТ СН'!$G$5-'СЕТ СН'!$G$21</f>
        <v>4599.8072232499999</v>
      </c>
      <c r="K58" s="36">
        <f>SUMIFS(СВЦЭМ!$D$39:$D$782,СВЦЭМ!$A$39:$A$782,$A58,СВЦЭМ!$B$39:$B$782,K$45)+'СЕТ СН'!$G$11+СВЦЭМ!$D$10+'СЕТ СН'!$G$5-'СЕТ СН'!$G$21</f>
        <v>4585.1925474</v>
      </c>
      <c r="L58" s="36">
        <f>SUMIFS(СВЦЭМ!$D$39:$D$782,СВЦЭМ!$A$39:$A$782,$A58,СВЦЭМ!$B$39:$B$782,L$45)+'СЕТ СН'!$G$11+СВЦЭМ!$D$10+'СЕТ СН'!$G$5-'СЕТ СН'!$G$21</f>
        <v>4576.0379722199996</v>
      </c>
      <c r="M58" s="36">
        <f>SUMIFS(СВЦЭМ!$D$39:$D$782,СВЦЭМ!$A$39:$A$782,$A58,СВЦЭМ!$B$39:$B$782,M$45)+'СЕТ СН'!$G$11+СВЦЭМ!$D$10+'СЕТ СН'!$G$5-'СЕТ СН'!$G$21</f>
        <v>4602.1875343600004</v>
      </c>
      <c r="N58" s="36">
        <f>SUMIFS(СВЦЭМ!$D$39:$D$782,СВЦЭМ!$A$39:$A$782,$A58,СВЦЭМ!$B$39:$B$782,N$45)+'СЕТ СН'!$G$11+СВЦЭМ!$D$10+'СЕТ СН'!$G$5-'СЕТ СН'!$G$21</f>
        <v>4597.7965094000001</v>
      </c>
      <c r="O58" s="36">
        <f>SUMIFS(СВЦЭМ!$D$39:$D$782,СВЦЭМ!$A$39:$A$782,$A58,СВЦЭМ!$B$39:$B$782,O$45)+'СЕТ СН'!$G$11+СВЦЭМ!$D$10+'СЕТ СН'!$G$5-'СЕТ СН'!$G$21</f>
        <v>4630.1991122999998</v>
      </c>
      <c r="P58" s="36">
        <f>SUMIFS(СВЦЭМ!$D$39:$D$782,СВЦЭМ!$A$39:$A$782,$A58,СВЦЭМ!$B$39:$B$782,P$45)+'СЕТ СН'!$G$11+СВЦЭМ!$D$10+'СЕТ СН'!$G$5-'СЕТ СН'!$G$21</f>
        <v>4645.8810671499996</v>
      </c>
      <c r="Q58" s="36">
        <f>SUMIFS(СВЦЭМ!$D$39:$D$782,СВЦЭМ!$A$39:$A$782,$A58,СВЦЭМ!$B$39:$B$782,Q$45)+'СЕТ СН'!$G$11+СВЦЭМ!$D$10+'СЕТ СН'!$G$5-'СЕТ СН'!$G$21</f>
        <v>4655.4737034999998</v>
      </c>
      <c r="R58" s="36">
        <f>SUMIFS(СВЦЭМ!$D$39:$D$782,СВЦЭМ!$A$39:$A$782,$A58,СВЦЭМ!$B$39:$B$782,R$45)+'СЕТ СН'!$G$11+СВЦЭМ!$D$10+'СЕТ СН'!$G$5-'СЕТ СН'!$G$21</f>
        <v>4660.2618505299997</v>
      </c>
      <c r="S58" s="36">
        <f>SUMIFS(СВЦЭМ!$D$39:$D$782,СВЦЭМ!$A$39:$A$782,$A58,СВЦЭМ!$B$39:$B$782,S$45)+'СЕТ СН'!$G$11+СВЦЭМ!$D$10+'СЕТ СН'!$G$5-'СЕТ СН'!$G$21</f>
        <v>4631.3987769599999</v>
      </c>
      <c r="T58" s="36">
        <f>SUMIFS(СВЦЭМ!$D$39:$D$782,СВЦЭМ!$A$39:$A$782,$A58,СВЦЭМ!$B$39:$B$782,T$45)+'СЕТ СН'!$G$11+СВЦЭМ!$D$10+'СЕТ СН'!$G$5-'СЕТ СН'!$G$21</f>
        <v>4583.53758948</v>
      </c>
      <c r="U58" s="36">
        <f>SUMIFS(СВЦЭМ!$D$39:$D$782,СВЦЭМ!$A$39:$A$782,$A58,СВЦЭМ!$B$39:$B$782,U$45)+'СЕТ СН'!$G$11+СВЦЭМ!$D$10+'СЕТ СН'!$G$5-'СЕТ СН'!$G$21</f>
        <v>4604.3896177099996</v>
      </c>
      <c r="V58" s="36">
        <f>SUMIFS(СВЦЭМ!$D$39:$D$782,СВЦЭМ!$A$39:$A$782,$A58,СВЦЭМ!$B$39:$B$782,V$45)+'СЕТ СН'!$G$11+СВЦЭМ!$D$10+'СЕТ СН'!$G$5-'СЕТ СН'!$G$21</f>
        <v>4644.3846415999997</v>
      </c>
      <c r="W58" s="36">
        <f>SUMIFS(СВЦЭМ!$D$39:$D$782,СВЦЭМ!$A$39:$A$782,$A58,СВЦЭМ!$B$39:$B$782,W$45)+'СЕТ СН'!$G$11+СВЦЭМ!$D$10+'СЕТ СН'!$G$5-'СЕТ СН'!$G$21</f>
        <v>4639.5043744599998</v>
      </c>
      <c r="X58" s="36">
        <f>SUMIFS(СВЦЭМ!$D$39:$D$782,СВЦЭМ!$A$39:$A$782,$A58,СВЦЭМ!$B$39:$B$782,X$45)+'СЕТ СН'!$G$11+СВЦЭМ!$D$10+'СЕТ СН'!$G$5-'СЕТ СН'!$G$21</f>
        <v>4671.1803373599996</v>
      </c>
      <c r="Y58" s="36">
        <f>SUMIFS(СВЦЭМ!$D$39:$D$782,СВЦЭМ!$A$39:$A$782,$A58,СВЦЭМ!$B$39:$B$782,Y$45)+'СЕТ СН'!$G$11+СВЦЭМ!$D$10+'СЕТ СН'!$G$5-'СЕТ СН'!$G$21</f>
        <v>4678.8727859999999</v>
      </c>
    </row>
    <row r="59" spans="1:25" ht="15.75" x14ac:dyDescent="0.2">
      <c r="A59" s="35">
        <f t="shared" si="1"/>
        <v>45336</v>
      </c>
      <c r="B59" s="36">
        <f>SUMIFS(СВЦЭМ!$D$39:$D$782,СВЦЭМ!$A$39:$A$782,$A59,СВЦЭМ!$B$39:$B$782,B$45)+'СЕТ СН'!$G$11+СВЦЭМ!$D$10+'СЕТ СН'!$G$5-'СЕТ СН'!$G$21</f>
        <v>4791.2343516000001</v>
      </c>
      <c r="C59" s="36">
        <f>SUMIFS(СВЦЭМ!$D$39:$D$782,СВЦЭМ!$A$39:$A$782,$A59,СВЦЭМ!$B$39:$B$782,C$45)+'СЕТ СН'!$G$11+СВЦЭМ!$D$10+'СЕТ СН'!$G$5-'СЕТ СН'!$G$21</f>
        <v>4825.6236116099999</v>
      </c>
      <c r="D59" s="36">
        <f>SUMIFS(СВЦЭМ!$D$39:$D$782,СВЦЭМ!$A$39:$A$782,$A59,СВЦЭМ!$B$39:$B$782,D$45)+'СЕТ СН'!$G$11+СВЦЭМ!$D$10+'СЕТ СН'!$G$5-'СЕТ СН'!$G$21</f>
        <v>4844.5870566499998</v>
      </c>
      <c r="E59" s="36">
        <f>SUMIFS(СВЦЭМ!$D$39:$D$782,СВЦЭМ!$A$39:$A$782,$A59,СВЦЭМ!$B$39:$B$782,E$45)+'СЕТ СН'!$G$11+СВЦЭМ!$D$10+'СЕТ СН'!$G$5-'СЕТ СН'!$G$21</f>
        <v>4868.4929610599993</v>
      </c>
      <c r="F59" s="36">
        <f>SUMIFS(СВЦЭМ!$D$39:$D$782,СВЦЭМ!$A$39:$A$782,$A59,СВЦЭМ!$B$39:$B$782,F$45)+'СЕТ СН'!$G$11+СВЦЭМ!$D$10+'СЕТ СН'!$G$5-'СЕТ СН'!$G$21</f>
        <v>4849.5630859299999</v>
      </c>
      <c r="G59" s="36">
        <f>SUMIFS(СВЦЭМ!$D$39:$D$782,СВЦЭМ!$A$39:$A$782,$A59,СВЦЭМ!$B$39:$B$782,G$45)+'СЕТ СН'!$G$11+СВЦЭМ!$D$10+'СЕТ СН'!$G$5-'СЕТ СН'!$G$21</f>
        <v>4826.8957013399995</v>
      </c>
      <c r="H59" s="36">
        <f>SUMIFS(СВЦЭМ!$D$39:$D$782,СВЦЭМ!$A$39:$A$782,$A59,СВЦЭМ!$B$39:$B$782,H$45)+'СЕТ СН'!$G$11+СВЦЭМ!$D$10+'СЕТ СН'!$G$5-'СЕТ СН'!$G$21</f>
        <v>4761.1037409500004</v>
      </c>
      <c r="I59" s="36">
        <f>SUMIFS(СВЦЭМ!$D$39:$D$782,СВЦЭМ!$A$39:$A$782,$A59,СВЦЭМ!$B$39:$B$782,I$45)+'СЕТ СН'!$G$11+СВЦЭМ!$D$10+'СЕТ СН'!$G$5-'СЕТ СН'!$G$21</f>
        <v>4710.0778055399996</v>
      </c>
      <c r="J59" s="36">
        <f>SUMIFS(СВЦЭМ!$D$39:$D$782,СВЦЭМ!$A$39:$A$782,$A59,СВЦЭМ!$B$39:$B$782,J$45)+'СЕТ СН'!$G$11+СВЦЭМ!$D$10+'СЕТ СН'!$G$5-'СЕТ СН'!$G$21</f>
        <v>4663.8769920699997</v>
      </c>
      <c r="K59" s="36">
        <f>SUMIFS(СВЦЭМ!$D$39:$D$782,СВЦЭМ!$A$39:$A$782,$A59,СВЦЭМ!$B$39:$B$782,K$45)+'СЕТ СН'!$G$11+СВЦЭМ!$D$10+'СЕТ СН'!$G$5-'СЕТ СН'!$G$21</f>
        <v>4646.1856349700001</v>
      </c>
      <c r="L59" s="36">
        <f>SUMIFS(СВЦЭМ!$D$39:$D$782,СВЦЭМ!$A$39:$A$782,$A59,СВЦЭМ!$B$39:$B$782,L$45)+'СЕТ СН'!$G$11+СВЦЭМ!$D$10+'СЕТ СН'!$G$5-'СЕТ СН'!$G$21</f>
        <v>4656.0491188899996</v>
      </c>
      <c r="M59" s="36">
        <f>SUMIFS(СВЦЭМ!$D$39:$D$782,СВЦЭМ!$A$39:$A$782,$A59,СВЦЭМ!$B$39:$B$782,M$45)+'СЕТ СН'!$G$11+СВЦЭМ!$D$10+'СЕТ СН'!$G$5-'СЕТ СН'!$G$21</f>
        <v>4671.6340139000004</v>
      </c>
      <c r="N59" s="36">
        <f>SUMIFS(СВЦЭМ!$D$39:$D$782,СВЦЭМ!$A$39:$A$782,$A59,СВЦЭМ!$B$39:$B$782,N$45)+'СЕТ СН'!$G$11+СВЦЭМ!$D$10+'СЕТ СН'!$G$5-'СЕТ СН'!$G$21</f>
        <v>4672.9298886300003</v>
      </c>
      <c r="O59" s="36">
        <f>SUMIFS(СВЦЭМ!$D$39:$D$782,СВЦЭМ!$A$39:$A$782,$A59,СВЦЭМ!$B$39:$B$782,O$45)+'СЕТ СН'!$G$11+СВЦЭМ!$D$10+'СЕТ СН'!$G$5-'СЕТ СН'!$G$21</f>
        <v>4706.6755364000001</v>
      </c>
      <c r="P59" s="36">
        <f>SUMIFS(СВЦЭМ!$D$39:$D$782,СВЦЭМ!$A$39:$A$782,$A59,СВЦЭМ!$B$39:$B$782,P$45)+'СЕТ СН'!$G$11+СВЦЭМ!$D$10+'СЕТ СН'!$G$5-'СЕТ СН'!$G$21</f>
        <v>4730.4917236599995</v>
      </c>
      <c r="Q59" s="36">
        <f>SUMIFS(СВЦЭМ!$D$39:$D$782,СВЦЭМ!$A$39:$A$782,$A59,СВЦЭМ!$B$39:$B$782,Q$45)+'СЕТ СН'!$G$11+СВЦЭМ!$D$10+'СЕТ СН'!$G$5-'СЕТ СН'!$G$21</f>
        <v>4743.7086394399994</v>
      </c>
      <c r="R59" s="36">
        <f>SUMIFS(СВЦЭМ!$D$39:$D$782,СВЦЭМ!$A$39:$A$782,$A59,СВЦЭМ!$B$39:$B$782,R$45)+'СЕТ СН'!$G$11+СВЦЭМ!$D$10+'СЕТ СН'!$G$5-'СЕТ СН'!$G$21</f>
        <v>4747.1286569399999</v>
      </c>
      <c r="S59" s="36">
        <f>SUMIFS(СВЦЭМ!$D$39:$D$782,СВЦЭМ!$A$39:$A$782,$A59,СВЦЭМ!$B$39:$B$782,S$45)+'СЕТ СН'!$G$11+СВЦЭМ!$D$10+'СЕТ СН'!$G$5-'СЕТ СН'!$G$21</f>
        <v>4736.3817330000002</v>
      </c>
      <c r="T59" s="36">
        <f>SUMIFS(СВЦЭМ!$D$39:$D$782,СВЦЭМ!$A$39:$A$782,$A59,СВЦЭМ!$B$39:$B$782,T$45)+'СЕТ СН'!$G$11+СВЦЭМ!$D$10+'СЕТ СН'!$G$5-'СЕТ СН'!$G$21</f>
        <v>4689.2408385999997</v>
      </c>
      <c r="U59" s="36">
        <f>SUMIFS(СВЦЭМ!$D$39:$D$782,СВЦЭМ!$A$39:$A$782,$A59,СВЦЭМ!$B$39:$B$782,U$45)+'СЕТ СН'!$G$11+СВЦЭМ!$D$10+'СЕТ СН'!$G$5-'СЕТ СН'!$G$21</f>
        <v>4688.8455236700001</v>
      </c>
      <c r="V59" s="36">
        <f>SUMIFS(СВЦЭМ!$D$39:$D$782,СВЦЭМ!$A$39:$A$782,$A59,СВЦЭМ!$B$39:$B$782,V$45)+'СЕТ СН'!$G$11+СВЦЭМ!$D$10+'СЕТ СН'!$G$5-'СЕТ СН'!$G$21</f>
        <v>4732.8469157899999</v>
      </c>
      <c r="W59" s="36">
        <f>SUMIFS(СВЦЭМ!$D$39:$D$782,СВЦЭМ!$A$39:$A$782,$A59,СВЦЭМ!$B$39:$B$782,W$45)+'СЕТ СН'!$G$11+СВЦЭМ!$D$10+'СЕТ СН'!$G$5-'СЕТ СН'!$G$21</f>
        <v>4745.7062882800001</v>
      </c>
      <c r="X59" s="36">
        <f>SUMIFS(СВЦЭМ!$D$39:$D$782,СВЦЭМ!$A$39:$A$782,$A59,СВЦЭМ!$B$39:$B$782,X$45)+'СЕТ СН'!$G$11+СВЦЭМ!$D$10+'СЕТ СН'!$G$5-'СЕТ СН'!$G$21</f>
        <v>4769.8563959900002</v>
      </c>
      <c r="Y59" s="36">
        <f>SUMIFS(СВЦЭМ!$D$39:$D$782,СВЦЭМ!$A$39:$A$782,$A59,СВЦЭМ!$B$39:$B$782,Y$45)+'СЕТ СН'!$G$11+СВЦЭМ!$D$10+'СЕТ СН'!$G$5-'СЕТ СН'!$G$21</f>
        <v>4792.6897585799998</v>
      </c>
    </row>
    <row r="60" spans="1:25" ht="15.75" x14ac:dyDescent="0.2">
      <c r="A60" s="35">
        <f t="shared" si="1"/>
        <v>45337</v>
      </c>
      <c r="B60" s="36">
        <f>SUMIFS(СВЦЭМ!$D$39:$D$782,СВЦЭМ!$A$39:$A$782,$A60,СВЦЭМ!$B$39:$B$782,B$45)+'СЕТ СН'!$G$11+СВЦЭМ!$D$10+'СЕТ СН'!$G$5-'СЕТ СН'!$G$21</f>
        <v>4831.7925183899997</v>
      </c>
      <c r="C60" s="36">
        <f>SUMIFS(СВЦЭМ!$D$39:$D$782,СВЦЭМ!$A$39:$A$782,$A60,СВЦЭМ!$B$39:$B$782,C$45)+'СЕТ СН'!$G$11+СВЦЭМ!$D$10+'СЕТ СН'!$G$5-'СЕТ СН'!$G$21</f>
        <v>4874.2314739100002</v>
      </c>
      <c r="D60" s="36">
        <f>SUMIFS(СВЦЭМ!$D$39:$D$782,СВЦЭМ!$A$39:$A$782,$A60,СВЦЭМ!$B$39:$B$782,D$45)+'СЕТ СН'!$G$11+СВЦЭМ!$D$10+'СЕТ СН'!$G$5-'СЕТ СН'!$G$21</f>
        <v>4892.24908254</v>
      </c>
      <c r="E60" s="36">
        <f>SUMIFS(СВЦЭМ!$D$39:$D$782,СВЦЭМ!$A$39:$A$782,$A60,СВЦЭМ!$B$39:$B$782,E$45)+'СЕТ СН'!$G$11+СВЦЭМ!$D$10+'СЕТ СН'!$G$5-'СЕТ СН'!$G$21</f>
        <v>4888.8829103299995</v>
      </c>
      <c r="F60" s="36">
        <f>SUMIFS(СВЦЭМ!$D$39:$D$782,СВЦЭМ!$A$39:$A$782,$A60,СВЦЭМ!$B$39:$B$782,F$45)+'СЕТ СН'!$G$11+СВЦЭМ!$D$10+'СЕТ СН'!$G$5-'СЕТ СН'!$G$21</f>
        <v>4870.6199066299996</v>
      </c>
      <c r="G60" s="36">
        <f>SUMIFS(СВЦЭМ!$D$39:$D$782,СВЦЭМ!$A$39:$A$782,$A60,СВЦЭМ!$B$39:$B$782,G$45)+'СЕТ СН'!$G$11+СВЦЭМ!$D$10+'СЕТ СН'!$G$5-'СЕТ СН'!$G$21</f>
        <v>4854.5597302300002</v>
      </c>
      <c r="H60" s="36">
        <f>SUMIFS(СВЦЭМ!$D$39:$D$782,СВЦЭМ!$A$39:$A$782,$A60,СВЦЭМ!$B$39:$B$782,H$45)+'СЕТ СН'!$G$11+СВЦЭМ!$D$10+'СЕТ СН'!$G$5-'СЕТ СН'!$G$21</f>
        <v>4802.7959204199997</v>
      </c>
      <c r="I60" s="36">
        <f>SUMIFS(СВЦЭМ!$D$39:$D$782,СВЦЭМ!$A$39:$A$782,$A60,СВЦЭМ!$B$39:$B$782,I$45)+'СЕТ СН'!$G$11+СВЦЭМ!$D$10+'СЕТ СН'!$G$5-'СЕТ СН'!$G$21</f>
        <v>4762.1912272999998</v>
      </c>
      <c r="J60" s="36">
        <f>SUMIFS(СВЦЭМ!$D$39:$D$782,СВЦЭМ!$A$39:$A$782,$A60,СВЦЭМ!$B$39:$B$782,J$45)+'СЕТ СН'!$G$11+СВЦЭМ!$D$10+'СЕТ СН'!$G$5-'СЕТ СН'!$G$21</f>
        <v>4709.8687074600002</v>
      </c>
      <c r="K60" s="36">
        <f>SUMIFS(СВЦЭМ!$D$39:$D$782,СВЦЭМ!$A$39:$A$782,$A60,СВЦЭМ!$B$39:$B$782,K$45)+'СЕТ СН'!$G$11+СВЦЭМ!$D$10+'СЕТ СН'!$G$5-'СЕТ СН'!$G$21</f>
        <v>4686.7001581900004</v>
      </c>
      <c r="L60" s="36">
        <f>SUMIFS(СВЦЭМ!$D$39:$D$782,СВЦЭМ!$A$39:$A$782,$A60,СВЦЭМ!$B$39:$B$782,L$45)+'СЕТ СН'!$G$11+СВЦЭМ!$D$10+'СЕТ СН'!$G$5-'СЕТ СН'!$G$21</f>
        <v>4677.9399855000001</v>
      </c>
      <c r="M60" s="36">
        <f>SUMIFS(СВЦЭМ!$D$39:$D$782,СВЦЭМ!$A$39:$A$782,$A60,СВЦЭМ!$B$39:$B$782,M$45)+'СЕТ СН'!$G$11+СВЦЭМ!$D$10+'СЕТ СН'!$G$5-'СЕТ СН'!$G$21</f>
        <v>4684.53435988</v>
      </c>
      <c r="N60" s="36">
        <f>SUMIFS(СВЦЭМ!$D$39:$D$782,СВЦЭМ!$A$39:$A$782,$A60,СВЦЭМ!$B$39:$B$782,N$45)+'СЕТ СН'!$G$11+СВЦЭМ!$D$10+'СЕТ СН'!$G$5-'СЕТ СН'!$G$21</f>
        <v>4682.3617803199995</v>
      </c>
      <c r="O60" s="36">
        <f>SUMIFS(СВЦЭМ!$D$39:$D$782,СВЦЭМ!$A$39:$A$782,$A60,СВЦЭМ!$B$39:$B$782,O$45)+'СЕТ СН'!$G$11+СВЦЭМ!$D$10+'СЕТ СН'!$G$5-'СЕТ СН'!$G$21</f>
        <v>4703.1402325999998</v>
      </c>
      <c r="P60" s="36">
        <f>SUMIFS(СВЦЭМ!$D$39:$D$782,СВЦЭМ!$A$39:$A$782,$A60,СВЦЭМ!$B$39:$B$782,P$45)+'СЕТ СН'!$G$11+СВЦЭМ!$D$10+'СЕТ СН'!$G$5-'СЕТ СН'!$G$21</f>
        <v>4721.2502378099998</v>
      </c>
      <c r="Q60" s="36">
        <f>SUMIFS(СВЦЭМ!$D$39:$D$782,СВЦЭМ!$A$39:$A$782,$A60,СВЦЭМ!$B$39:$B$782,Q$45)+'СЕТ СН'!$G$11+СВЦЭМ!$D$10+'СЕТ СН'!$G$5-'СЕТ СН'!$G$21</f>
        <v>4746.1202109099995</v>
      </c>
      <c r="R60" s="36">
        <f>SUMIFS(СВЦЭМ!$D$39:$D$782,СВЦЭМ!$A$39:$A$782,$A60,СВЦЭМ!$B$39:$B$782,R$45)+'СЕТ СН'!$G$11+СВЦЭМ!$D$10+'СЕТ СН'!$G$5-'СЕТ СН'!$G$21</f>
        <v>4750.7080678599996</v>
      </c>
      <c r="S60" s="36">
        <f>SUMIFS(СВЦЭМ!$D$39:$D$782,СВЦЭМ!$A$39:$A$782,$A60,СВЦЭМ!$B$39:$B$782,S$45)+'СЕТ СН'!$G$11+СВЦЭМ!$D$10+'СЕТ СН'!$G$5-'СЕТ СН'!$G$21</f>
        <v>4721.6936055300002</v>
      </c>
      <c r="T60" s="36">
        <f>SUMIFS(СВЦЭМ!$D$39:$D$782,СВЦЭМ!$A$39:$A$782,$A60,СВЦЭМ!$B$39:$B$782,T$45)+'СЕТ СН'!$G$11+СВЦЭМ!$D$10+'СЕТ СН'!$G$5-'СЕТ СН'!$G$21</f>
        <v>4678.0596372299997</v>
      </c>
      <c r="U60" s="36">
        <f>SUMIFS(СВЦЭМ!$D$39:$D$782,СВЦЭМ!$A$39:$A$782,$A60,СВЦЭМ!$B$39:$B$782,U$45)+'СЕТ СН'!$G$11+СВЦЭМ!$D$10+'СЕТ СН'!$G$5-'СЕТ СН'!$G$21</f>
        <v>4663.1106117700001</v>
      </c>
      <c r="V60" s="36">
        <f>SUMIFS(СВЦЭМ!$D$39:$D$782,СВЦЭМ!$A$39:$A$782,$A60,СВЦЭМ!$B$39:$B$782,V$45)+'СЕТ СН'!$G$11+СВЦЭМ!$D$10+'СЕТ СН'!$G$5-'СЕТ СН'!$G$21</f>
        <v>4703.3550171699999</v>
      </c>
      <c r="W60" s="36">
        <f>SUMIFS(СВЦЭМ!$D$39:$D$782,СВЦЭМ!$A$39:$A$782,$A60,СВЦЭМ!$B$39:$B$782,W$45)+'СЕТ СН'!$G$11+СВЦЭМ!$D$10+'СЕТ СН'!$G$5-'СЕТ СН'!$G$21</f>
        <v>4720.4963751100004</v>
      </c>
      <c r="X60" s="36">
        <f>SUMIFS(СВЦЭМ!$D$39:$D$782,СВЦЭМ!$A$39:$A$782,$A60,СВЦЭМ!$B$39:$B$782,X$45)+'СЕТ СН'!$G$11+СВЦЭМ!$D$10+'СЕТ СН'!$G$5-'СЕТ СН'!$G$21</f>
        <v>4754.0666305599998</v>
      </c>
      <c r="Y60" s="36">
        <f>SUMIFS(СВЦЭМ!$D$39:$D$782,СВЦЭМ!$A$39:$A$782,$A60,СВЦЭМ!$B$39:$B$782,Y$45)+'СЕТ СН'!$G$11+СВЦЭМ!$D$10+'СЕТ СН'!$G$5-'СЕТ СН'!$G$21</f>
        <v>4777.92744649</v>
      </c>
    </row>
    <row r="61" spans="1:25" ht="15.75" x14ac:dyDescent="0.2">
      <c r="A61" s="35">
        <f t="shared" si="1"/>
        <v>45338</v>
      </c>
      <c r="B61" s="36">
        <f>SUMIFS(СВЦЭМ!$D$39:$D$782,СВЦЭМ!$A$39:$A$782,$A61,СВЦЭМ!$B$39:$B$782,B$45)+'СЕТ СН'!$G$11+СВЦЭМ!$D$10+'СЕТ СН'!$G$5-'СЕТ СН'!$G$21</f>
        <v>4786.5984736600003</v>
      </c>
      <c r="C61" s="36">
        <f>SUMIFS(СВЦЭМ!$D$39:$D$782,СВЦЭМ!$A$39:$A$782,$A61,СВЦЭМ!$B$39:$B$782,C$45)+'СЕТ СН'!$G$11+СВЦЭМ!$D$10+'СЕТ СН'!$G$5-'СЕТ СН'!$G$21</f>
        <v>4825.3291626999999</v>
      </c>
      <c r="D61" s="36">
        <f>SUMIFS(СВЦЭМ!$D$39:$D$782,СВЦЭМ!$A$39:$A$782,$A61,СВЦЭМ!$B$39:$B$782,D$45)+'СЕТ СН'!$G$11+СВЦЭМ!$D$10+'СЕТ СН'!$G$5-'СЕТ СН'!$G$21</f>
        <v>4844.82898957</v>
      </c>
      <c r="E61" s="36">
        <f>SUMIFS(СВЦЭМ!$D$39:$D$782,СВЦЭМ!$A$39:$A$782,$A61,СВЦЭМ!$B$39:$B$782,E$45)+'СЕТ СН'!$G$11+СВЦЭМ!$D$10+'СЕТ СН'!$G$5-'СЕТ СН'!$G$21</f>
        <v>4849.6210810600005</v>
      </c>
      <c r="F61" s="36">
        <f>SUMIFS(СВЦЭМ!$D$39:$D$782,СВЦЭМ!$A$39:$A$782,$A61,СВЦЭМ!$B$39:$B$782,F$45)+'СЕТ СН'!$G$11+СВЦЭМ!$D$10+'СЕТ СН'!$G$5-'СЕТ СН'!$G$21</f>
        <v>4847.1171626899995</v>
      </c>
      <c r="G61" s="36">
        <f>SUMIFS(СВЦЭМ!$D$39:$D$782,СВЦЭМ!$A$39:$A$782,$A61,СВЦЭМ!$B$39:$B$782,G$45)+'СЕТ СН'!$G$11+СВЦЭМ!$D$10+'СЕТ СН'!$G$5-'СЕТ СН'!$G$21</f>
        <v>4812.1935902599998</v>
      </c>
      <c r="H61" s="36">
        <f>SUMIFS(СВЦЭМ!$D$39:$D$782,СВЦЭМ!$A$39:$A$782,$A61,СВЦЭМ!$B$39:$B$782,H$45)+'СЕТ СН'!$G$11+СВЦЭМ!$D$10+'СЕТ СН'!$G$5-'СЕТ СН'!$G$21</f>
        <v>4766.3062859599995</v>
      </c>
      <c r="I61" s="36">
        <f>SUMIFS(СВЦЭМ!$D$39:$D$782,СВЦЭМ!$A$39:$A$782,$A61,СВЦЭМ!$B$39:$B$782,I$45)+'СЕТ СН'!$G$11+СВЦЭМ!$D$10+'СЕТ СН'!$G$5-'СЕТ СН'!$G$21</f>
        <v>4707.96374096</v>
      </c>
      <c r="J61" s="36">
        <f>SUMIFS(СВЦЭМ!$D$39:$D$782,СВЦЭМ!$A$39:$A$782,$A61,СВЦЭМ!$B$39:$B$782,J$45)+'СЕТ СН'!$G$11+СВЦЭМ!$D$10+'СЕТ СН'!$G$5-'СЕТ СН'!$G$21</f>
        <v>4655.6297034700001</v>
      </c>
      <c r="K61" s="36">
        <f>SUMIFS(СВЦЭМ!$D$39:$D$782,СВЦЭМ!$A$39:$A$782,$A61,СВЦЭМ!$B$39:$B$782,K$45)+'СЕТ СН'!$G$11+СВЦЭМ!$D$10+'СЕТ СН'!$G$5-'СЕТ СН'!$G$21</f>
        <v>4651.6884522199998</v>
      </c>
      <c r="L61" s="36">
        <f>SUMIFS(СВЦЭМ!$D$39:$D$782,СВЦЭМ!$A$39:$A$782,$A61,СВЦЭМ!$B$39:$B$782,L$45)+'СЕТ СН'!$G$11+СВЦЭМ!$D$10+'СЕТ СН'!$G$5-'СЕТ СН'!$G$21</f>
        <v>4657.2496494400002</v>
      </c>
      <c r="M61" s="36">
        <f>SUMIFS(СВЦЭМ!$D$39:$D$782,СВЦЭМ!$A$39:$A$782,$A61,СВЦЭМ!$B$39:$B$782,M$45)+'СЕТ СН'!$G$11+СВЦЭМ!$D$10+'СЕТ СН'!$G$5-'СЕТ СН'!$G$21</f>
        <v>4669.6598263300002</v>
      </c>
      <c r="N61" s="36">
        <f>SUMIFS(СВЦЭМ!$D$39:$D$782,СВЦЭМ!$A$39:$A$782,$A61,СВЦЭМ!$B$39:$B$782,N$45)+'СЕТ СН'!$G$11+СВЦЭМ!$D$10+'СЕТ СН'!$G$5-'СЕТ СН'!$G$21</f>
        <v>4681.4743049799999</v>
      </c>
      <c r="O61" s="36">
        <f>SUMIFS(СВЦЭМ!$D$39:$D$782,СВЦЭМ!$A$39:$A$782,$A61,СВЦЭМ!$B$39:$B$782,O$45)+'СЕТ СН'!$G$11+СВЦЭМ!$D$10+'СЕТ СН'!$G$5-'СЕТ СН'!$G$21</f>
        <v>4693.58329194</v>
      </c>
      <c r="P61" s="36">
        <f>SUMIFS(СВЦЭМ!$D$39:$D$782,СВЦЭМ!$A$39:$A$782,$A61,СВЦЭМ!$B$39:$B$782,P$45)+'СЕТ СН'!$G$11+СВЦЭМ!$D$10+'СЕТ СН'!$G$5-'СЕТ СН'!$G$21</f>
        <v>4711.6160781899998</v>
      </c>
      <c r="Q61" s="36">
        <f>SUMIFS(СВЦЭМ!$D$39:$D$782,СВЦЭМ!$A$39:$A$782,$A61,СВЦЭМ!$B$39:$B$782,Q$45)+'СЕТ СН'!$G$11+СВЦЭМ!$D$10+'СЕТ СН'!$G$5-'СЕТ СН'!$G$21</f>
        <v>4731.19265154</v>
      </c>
      <c r="R61" s="36">
        <f>SUMIFS(СВЦЭМ!$D$39:$D$782,СВЦЭМ!$A$39:$A$782,$A61,СВЦЭМ!$B$39:$B$782,R$45)+'СЕТ СН'!$G$11+СВЦЭМ!$D$10+'СЕТ СН'!$G$5-'СЕТ СН'!$G$21</f>
        <v>4735.2840914999997</v>
      </c>
      <c r="S61" s="36">
        <f>SUMIFS(СВЦЭМ!$D$39:$D$782,СВЦЭМ!$A$39:$A$782,$A61,СВЦЭМ!$B$39:$B$782,S$45)+'СЕТ СН'!$G$11+СВЦЭМ!$D$10+'СЕТ СН'!$G$5-'СЕТ СН'!$G$21</f>
        <v>4712.47952996</v>
      </c>
      <c r="T61" s="36">
        <f>SUMIFS(СВЦЭМ!$D$39:$D$782,СВЦЭМ!$A$39:$A$782,$A61,СВЦЭМ!$B$39:$B$782,T$45)+'СЕТ СН'!$G$11+СВЦЭМ!$D$10+'СЕТ СН'!$G$5-'СЕТ СН'!$G$21</f>
        <v>4669.2731782299998</v>
      </c>
      <c r="U61" s="36">
        <f>SUMIFS(СВЦЭМ!$D$39:$D$782,СВЦЭМ!$A$39:$A$782,$A61,СВЦЭМ!$B$39:$B$782,U$45)+'СЕТ СН'!$G$11+СВЦЭМ!$D$10+'СЕТ СН'!$G$5-'СЕТ СН'!$G$21</f>
        <v>4655.14817623</v>
      </c>
      <c r="V61" s="36">
        <f>SUMIFS(СВЦЭМ!$D$39:$D$782,СВЦЭМ!$A$39:$A$782,$A61,СВЦЭМ!$B$39:$B$782,V$45)+'СЕТ СН'!$G$11+СВЦЭМ!$D$10+'СЕТ СН'!$G$5-'СЕТ СН'!$G$21</f>
        <v>4694.9764922899994</v>
      </c>
      <c r="W61" s="36">
        <f>SUMIFS(СВЦЭМ!$D$39:$D$782,СВЦЭМ!$A$39:$A$782,$A61,СВЦЭМ!$B$39:$B$782,W$45)+'СЕТ СН'!$G$11+СВЦЭМ!$D$10+'СЕТ СН'!$G$5-'СЕТ СН'!$G$21</f>
        <v>4704.4856487799998</v>
      </c>
      <c r="X61" s="36">
        <f>SUMIFS(СВЦЭМ!$D$39:$D$782,СВЦЭМ!$A$39:$A$782,$A61,СВЦЭМ!$B$39:$B$782,X$45)+'СЕТ СН'!$G$11+СВЦЭМ!$D$10+'СЕТ СН'!$G$5-'СЕТ СН'!$G$21</f>
        <v>4744.7215308800005</v>
      </c>
      <c r="Y61" s="36">
        <f>SUMIFS(СВЦЭМ!$D$39:$D$782,СВЦЭМ!$A$39:$A$782,$A61,СВЦЭМ!$B$39:$B$782,Y$45)+'СЕТ СН'!$G$11+СВЦЭМ!$D$10+'СЕТ СН'!$G$5-'СЕТ СН'!$G$21</f>
        <v>4827.7342506999994</v>
      </c>
    </row>
    <row r="62" spans="1:25" ht="15.75" x14ac:dyDescent="0.2">
      <c r="A62" s="35">
        <f t="shared" si="1"/>
        <v>45339</v>
      </c>
      <c r="B62" s="36">
        <f>SUMIFS(СВЦЭМ!$D$39:$D$782,СВЦЭМ!$A$39:$A$782,$A62,СВЦЭМ!$B$39:$B$782,B$45)+'СЕТ СН'!$G$11+СВЦЭМ!$D$10+'СЕТ СН'!$G$5-'СЕТ СН'!$G$21</f>
        <v>4838.9443665899998</v>
      </c>
      <c r="C62" s="36">
        <f>SUMIFS(СВЦЭМ!$D$39:$D$782,СВЦЭМ!$A$39:$A$782,$A62,СВЦЭМ!$B$39:$B$782,C$45)+'СЕТ СН'!$G$11+СВЦЭМ!$D$10+'СЕТ СН'!$G$5-'СЕТ СН'!$G$21</f>
        <v>4836.1150716100001</v>
      </c>
      <c r="D62" s="36">
        <f>SUMIFS(СВЦЭМ!$D$39:$D$782,СВЦЭМ!$A$39:$A$782,$A62,СВЦЭМ!$B$39:$B$782,D$45)+'СЕТ СН'!$G$11+СВЦЭМ!$D$10+'СЕТ СН'!$G$5-'СЕТ СН'!$G$21</f>
        <v>4853.1570918500001</v>
      </c>
      <c r="E62" s="36">
        <f>SUMIFS(СВЦЭМ!$D$39:$D$782,СВЦЭМ!$A$39:$A$782,$A62,СВЦЭМ!$B$39:$B$782,E$45)+'СЕТ СН'!$G$11+СВЦЭМ!$D$10+'СЕТ СН'!$G$5-'СЕТ СН'!$G$21</f>
        <v>4844.9533320399996</v>
      </c>
      <c r="F62" s="36">
        <f>SUMIFS(СВЦЭМ!$D$39:$D$782,СВЦЭМ!$A$39:$A$782,$A62,СВЦЭМ!$B$39:$B$782,F$45)+'СЕТ СН'!$G$11+СВЦЭМ!$D$10+'СЕТ СН'!$G$5-'СЕТ СН'!$G$21</f>
        <v>4865.8949670900001</v>
      </c>
      <c r="G62" s="36">
        <f>SUMIFS(СВЦЭМ!$D$39:$D$782,СВЦЭМ!$A$39:$A$782,$A62,СВЦЭМ!$B$39:$B$782,G$45)+'СЕТ СН'!$G$11+СВЦЭМ!$D$10+'СЕТ СН'!$G$5-'СЕТ СН'!$G$21</f>
        <v>4850.1199880300001</v>
      </c>
      <c r="H62" s="36">
        <f>SUMIFS(СВЦЭМ!$D$39:$D$782,СВЦЭМ!$A$39:$A$782,$A62,СВЦЭМ!$B$39:$B$782,H$45)+'СЕТ СН'!$G$11+СВЦЭМ!$D$10+'СЕТ СН'!$G$5-'СЕТ СН'!$G$21</f>
        <v>4822.3386743800002</v>
      </c>
      <c r="I62" s="36">
        <f>SUMIFS(СВЦЭМ!$D$39:$D$782,СВЦЭМ!$A$39:$A$782,$A62,СВЦЭМ!$B$39:$B$782,I$45)+'СЕТ СН'!$G$11+СВЦЭМ!$D$10+'СЕТ СН'!$G$5-'СЕТ СН'!$G$21</f>
        <v>4776.5966809800002</v>
      </c>
      <c r="J62" s="36">
        <f>SUMIFS(СВЦЭМ!$D$39:$D$782,СВЦЭМ!$A$39:$A$782,$A62,СВЦЭМ!$B$39:$B$782,J$45)+'СЕТ СН'!$G$11+СВЦЭМ!$D$10+'СЕТ СН'!$G$5-'СЕТ СН'!$G$21</f>
        <v>4699.9050244</v>
      </c>
      <c r="K62" s="36">
        <f>SUMIFS(СВЦЭМ!$D$39:$D$782,СВЦЭМ!$A$39:$A$782,$A62,СВЦЭМ!$B$39:$B$782,K$45)+'СЕТ СН'!$G$11+СВЦЭМ!$D$10+'СЕТ СН'!$G$5-'СЕТ СН'!$G$21</f>
        <v>4644.6006004600004</v>
      </c>
      <c r="L62" s="36">
        <f>SUMIFS(СВЦЭМ!$D$39:$D$782,СВЦЭМ!$A$39:$A$782,$A62,СВЦЭМ!$B$39:$B$782,L$45)+'СЕТ СН'!$G$11+СВЦЭМ!$D$10+'СЕТ СН'!$G$5-'СЕТ СН'!$G$21</f>
        <v>4612.3540505599995</v>
      </c>
      <c r="M62" s="36">
        <f>SUMIFS(СВЦЭМ!$D$39:$D$782,СВЦЭМ!$A$39:$A$782,$A62,СВЦЭМ!$B$39:$B$782,M$45)+'СЕТ СН'!$G$11+СВЦЭМ!$D$10+'СЕТ СН'!$G$5-'СЕТ СН'!$G$21</f>
        <v>4621.2294049499997</v>
      </c>
      <c r="N62" s="36">
        <f>SUMIFS(СВЦЭМ!$D$39:$D$782,СВЦЭМ!$A$39:$A$782,$A62,СВЦЭМ!$B$39:$B$782,N$45)+'СЕТ СН'!$G$11+СВЦЭМ!$D$10+'СЕТ СН'!$G$5-'СЕТ СН'!$G$21</f>
        <v>4638.0742938499998</v>
      </c>
      <c r="O62" s="36">
        <f>SUMIFS(СВЦЭМ!$D$39:$D$782,СВЦЭМ!$A$39:$A$782,$A62,СВЦЭМ!$B$39:$B$782,O$45)+'СЕТ СН'!$G$11+СВЦЭМ!$D$10+'СЕТ СН'!$G$5-'СЕТ СН'!$G$21</f>
        <v>4669.3228199900004</v>
      </c>
      <c r="P62" s="36">
        <f>SUMIFS(СВЦЭМ!$D$39:$D$782,СВЦЭМ!$A$39:$A$782,$A62,СВЦЭМ!$B$39:$B$782,P$45)+'СЕТ СН'!$G$11+СВЦЭМ!$D$10+'СЕТ СН'!$G$5-'СЕТ СН'!$G$21</f>
        <v>4688.9601717300002</v>
      </c>
      <c r="Q62" s="36">
        <f>SUMIFS(СВЦЭМ!$D$39:$D$782,СВЦЭМ!$A$39:$A$782,$A62,СВЦЭМ!$B$39:$B$782,Q$45)+'СЕТ СН'!$G$11+СВЦЭМ!$D$10+'СЕТ СН'!$G$5-'СЕТ СН'!$G$21</f>
        <v>4704.7470753400003</v>
      </c>
      <c r="R62" s="36">
        <f>SUMIFS(СВЦЭМ!$D$39:$D$782,СВЦЭМ!$A$39:$A$782,$A62,СВЦЭМ!$B$39:$B$782,R$45)+'СЕТ СН'!$G$11+СВЦЭМ!$D$10+'СЕТ СН'!$G$5-'СЕТ СН'!$G$21</f>
        <v>4711.6963302300001</v>
      </c>
      <c r="S62" s="36">
        <f>SUMIFS(СВЦЭМ!$D$39:$D$782,СВЦЭМ!$A$39:$A$782,$A62,СВЦЭМ!$B$39:$B$782,S$45)+'СЕТ СН'!$G$11+СВЦЭМ!$D$10+'СЕТ СН'!$G$5-'СЕТ СН'!$G$21</f>
        <v>4690.0487031499997</v>
      </c>
      <c r="T62" s="36">
        <f>SUMIFS(СВЦЭМ!$D$39:$D$782,СВЦЭМ!$A$39:$A$782,$A62,СВЦЭМ!$B$39:$B$782,T$45)+'СЕТ СН'!$G$11+СВЦЭМ!$D$10+'СЕТ СН'!$G$5-'СЕТ СН'!$G$21</f>
        <v>4629.6642759400002</v>
      </c>
      <c r="U62" s="36">
        <f>SUMIFS(СВЦЭМ!$D$39:$D$782,СВЦЭМ!$A$39:$A$782,$A62,СВЦЭМ!$B$39:$B$782,U$45)+'СЕТ СН'!$G$11+СВЦЭМ!$D$10+'СЕТ СН'!$G$5-'СЕТ СН'!$G$21</f>
        <v>4611.6173262900002</v>
      </c>
      <c r="V62" s="36">
        <f>SUMIFS(СВЦЭМ!$D$39:$D$782,СВЦЭМ!$A$39:$A$782,$A62,СВЦЭМ!$B$39:$B$782,V$45)+'СЕТ СН'!$G$11+СВЦЭМ!$D$10+'СЕТ СН'!$G$5-'СЕТ СН'!$G$21</f>
        <v>4676.2702214999999</v>
      </c>
      <c r="W62" s="36">
        <f>SUMIFS(СВЦЭМ!$D$39:$D$782,СВЦЭМ!$A$39:$A$782,$A62,СВЦЭМ!$B$39:$B$782,W$45)+'СЕТ СН'!$G$11+СВЦЭМ!$D$10+'СЕТ СН'!$G$5-'СЕТ СН'!$G$21</f>
        <v>4703.0843747999998</v>
      </c>
      <c r="X62" s="36">
        <f>SUMIFS(СВЦЭМ!$D$39:$D$782,СВЦЭМ!$A$39:$A$782,$A62,СВЦЭМ!$B$39:$B$782,X$45)+'СЕТ СН'!$G$11+СВЦЭМ!$D$10+'СЕТ СН'!$G$5-'СЕТ СН'!$G$21</f>
        <v>4740.1678230699999</v>
      </c>
      <c r="Y62" s="36">
        <f>SUMIFS(СВЦЭМ!$D$39:$D$782,СВЦЭМ!$A$39:$A$782,$A62,СВЦЭМ!$B$39:$B$782,Y$45)+'СЕТ СН'!$G$11+СВЦЭМ!$D$10+'СЕТ СН'!$G$5-'СЕТ СН'!$G$21</f>
        <v>4767.6893030800002</v>
      </c>
    </row>
    <row r="63" spans="1:25" ht="15.75" x14ac:dyDescent="0.2">
      <c r="A63" s="35">
        <f t="shared" si="1"/>
        <v>45340</v>
      </c>
      <c r="B63" s="36">
        <f>SUMIFS(СВЦЭМ!$D$39:$D$782,СВЦЭМ!$A$39:$A$782,$A63,СВЦЭМ!$B$39:$B$782,B$45)+'СЕТ СН'!$G$11+СВЦЭМ!$D$10+'СЕТ СН'!$G$5-'СЕТ СН'!$G$21</f>
        <v>4787.5394625199997</v>
      </c>
      <c r="C63" s="36">
        <f>SUMIFS(СВЦЭМ!$D$39:$D$782,СВЦЭМ!$A$39:$A$782,$A63,СВЦЭМ!$B$39:$B$782,C$45)+'СЕТ СН'!$G$11+СВЦЭМ!$D$10+'СЕТ СН'!$G$5-'СЕТ СН'!$G$21</f>
        <v>4833.38269408</v>
      </c>
      <c r="D63" s="36">
        <f>SUMIFS(СВЦЭМ!$D$39:$D$782,СВЦЭМ!$A$39:$A$782,$A63,СВЦЭМ!$B$39:$B$782,D$45)+'СЕТ СН'!$G$11+СВЦЭМ!$D$10+'СЕТ СН'!$G$5-'СЕТ СН'!$G$21</f>
        <v>4819.2134043999995</v>
      </c>
      <c r="E63" s="36">
        <f>SUMIFS(СВЦЭМ!$D$39:$D$782,СВЦЭМ!$A$39:$A$782,$A63,СВЦЭМ!$B$39:$B$782,E$45)+'СЕТ СН'!$G$11+СВЦЭМ!$D$10+'СЕТ СН'!$G$5-'СЕТ СН'!$G$21</f>
        <v>4838.0588004500005</v>
      </c>
      <c r="F63" s="36">
        <f>SUMIFS(СВЦЭМ!$D$39:$D$782,СВЦЭМ!$A$39:$A$782,$A63,СВЦЭМ!$B$39:$B$782,F$45)+'СЕТ СН'!$G$11+СВЦЭМ!$D$10+'СЕТ СН'!$G$5-'СЕТ СН'!$G$21</f>
        <v>4829.9536512699997</v>
      </c>
      <c r="G63" s="36">
        <f>SUMIFS(СВЦЭМ!$D$39:$D$782,СВЦЭМ!$A$39:$A$782,$A63,СВЦЭМ!$B$39:$B$782,G$45)+'СЕТ СН'!$G$11+СВЦЭМ!$D$10+'СЕТ СН'!$G$5-'СЕТ СН'!$G$21</f>
        <v>4815.4835458399994</v>
      </c>
      <c r="H63" s="36">
        <f>SUMIFS(СВЦЭМ!$D$39:$D$782,СВЦЭМ!$A$39:$A$782,$A63,СВЦЭМ!$B$39:$B$782,H$45)+'СЕТ СН'!$G$11+СВЦЭМ!$D$10+'СЕТ СН'!$G$5-'СЕТ СН'!$G$21</f>
        <v>4786.2268933899995</v>
      </c>
      <c r="I63" s="36">
        <f>SUMIFS(СВЦЭМ!$D$39:$D$782,СВЦЭМ!$A$39:$A$782,$A63,СВЦЭМ!$B$39:$B$782,I$45)+'СЕТ СН'!$G$11+СВЦЭМ!$D$10+'СЕТ СН'!$G$5-'СЕТ СН'!$G$21</f>
        <v>4789.3156106099996</v>
      </c>
      <c r="J63" s="36">
        <f>SUMIFS(СВЦЭМ!$D$39:$D$782,СВЦЭМ!$A$39:$A$782,$A63,СВЦЭМ!$B$39:$B$782,J$45)+'СЕТ СН'!$G$11+СВЦЭМ!$D$10+'СЕТ СН'!$G$5-'СЕТ СН'!$G$21</f>
        <v>4681.16095718</v>
      </c>
      <c r="K63" s="36">
        <f>SUMIFS(СВЦЭМ!$D$39:$D$782,СВЦЭМ!$A$39:$A$782,$A63,СВЦЭМ!$B$39:$B$782,K$45)+'СЕТ СН'!$G$11+СВЦЭМ!$D$10+'СЕТ СН'!$G$5-'СЕТ СН'!$G$21</f>
        <v>4636.03021799</v>
      </c>
      <c r="L63" s="36">
        <f>SUMIFS(СВЦЭМ!$D$39:$D$782,СВЦЭМ!$A$39:$A$782,$A63,СВЦЭМ!$B$39:$B$782,L$45)+'СЕТ СН'!$G$11+СВЦЭМ!$D$10+'СЕТ СН'!$G$5-'СЕТ СН'!$G$21</f>
        <v>4601.6418027299997</v>
      </c>
      <c r="M63" s="36">
        <f>SUMIFS(СВЦЭМ!$D$39:$D$782,СВЦЭМ!$A$39:$A$782,$A63,СВЦЭМ!$B$39:$B$782,M$45)+'СЕТ СН'!$G$11+СВЦЭМ!$D$10+'СЕТ СН'!$G$5-'СЕТ СН'!$G$21</f>
        <v>4596.0258286899998</v>
      </c>
      <c r="N63" s="36">
        <f>SUMIFS(СВЦЭМ!$D$39:$D$782,СВЦЭМ!$A$39:$A$782,$A63,СВЦЭМ!$B$39:$B$782,N$45)+'СЕТ СН'!$G$11+СВЦЭМ!$D$10+'СЕТ СН'!$G$5-'СЕТ СН'!$G$21</f>
        <v>4614.5112464599997</v>
      </c>
      <c r="O63" s="36">
        <f>SUMIFS(СВЦЭМ!$D$39:$D$782,СВЦЭМ!$A$39:$A$782,$A63,СВЦЭМ!$B$39:$B$782,O$45)+'СЕТ СН'!$G$11+СВЦЭМ!$D$10+'СЕТ СН'!$G$5-'СЕТ СН'!$G$21</f>
        <v>4638.9454632199995</v>
      </c>
      <c r="P63" s="36">
        <f>SUMIFS(СВЦЭМ!$D$39:$D$782,СВЦЭМ!$A$39:$A$782,$A63,СВЦЭМ!$B$39:$B$782,P$45)+'СЕТ СН'!$G$11+СВЦЭМ!$D$10+'СЕТ СН'!$G$5-'СЕТ СН'!$G$21</f>
        <v>4659.5888532199997</v>
      </c>
      <c r="Q63" s="36">
        <f>SUMIFS(СВЦЭМ!$D$39:$D$782,СВЦЭМ!$A$39:$A$782,$A63,СВЦЭМ!$B$39:$B$782,Q$45)+'СЕТ СН'!$G$11+СВЦЭМ!$D$10+'СЕТ СН'!$G$5-'СЕТ СН'!$G$21</f>
        <v>4680.3910623800002</v>
      </c>
      <c r="R63" s="36">
        <f>SUMIFS(СВЦЭМ!$D$39:$D$782,СВЦЭМ!$A$39:$A$782,$A63,СВЦЭМ!$B$39:$B$782,R$45)+'СЕТ СН'!$G$11+СВЦЭМ!$D$10+'СЕТ СН'!$G$5-'СЕТ СН'!$G$21</f>
        <v>4679.6504933199994</v>
      </c>
      <c r="S63" s="36">
        <f>SUMIFS(СВЦЭМ!$D$39:$D$782,СВЦЭМ!$A$39:$A$782,$A63,СВЦЭМ!$B$39:$B$782,S$45)+'СЕТ СН'!$G$11+СВЦЭМ!$D$10+'СЕТ СН'!$G$5-'СЕТ СН'!$G$21</f>
        <v>4647.5910675799996</v>
      </c>
      <c r="T63" s="36">
        <f>SUMIFS(СВЦЭМ!$D$39:$D$782,СВЦЭМ!$A$39:$A$782,$A63,СВЦЭМ!$B$39:$B$782,T$45)+'СЕТ СН'!$G$11+СВЦЭМ!$D$10+'СЕТ СН'!$G$5-'СЕТ СН'!$G$21</f>
        <v>4596.2437414199994</v>
      </c>
      <c r="U63" s="36">
        <f>SUMIFS(СВЦЭМ!$D$39:$D$782,СВЦЭМ!$A$39:$A$782,$A63,СВЦЭМ!$B$39:$B$782,U$45)+'СЕТ СН'!$G$11+СВЦЭМ!$D$10+'СЕТ СН'!$G$5-'СЕТ СН'!$G$21</f>
        <v>4567.4464678100003</v>
      </c>
      <c r="V63" s="36">
        <f>SUMIFS(СВЦЭМ!$D$39:$D$782,СВЦЭМ!$A$39:$A$782,$A63,СВЦЭМ!$B$39:$B$782,V$45)+'СЕТ СН'!$G$11+СВЦЭМ!$D$10+'СЕТ СН'!$G$5-'СЕТ СН'!$G$21</f>
        <v>4630.0586547399998</v>
      </c>
      <c r="W63" s="36">
        <f>SUMIFS(СВЦЭМ!$D$39:$D$782,СВЦЭМ!$A$39:$A$782,$A63,СВЦЭМ!$B$39:$B$782,W$45)+'СЕТ СН'!$G$11+СВЦЭМ!$D$10+'СЕТ СН'!$G$5-'СЕТ СН'!$G$21</f>
        <v>4652.6745160600003</v>
      </c>
      <c r="X63" s="36">
        <f>SUMIFS(СВЦЭМ!$D$39:$D$782,СВЦЭМ!$A$39:$A$782,$A63,СВЦЭМ!$B$39:$B$782,X$45)+'СЕТ СН'!$G$11+СВЦЭМ!$D$10+'СЕТ СН'!$G$5-'СЕТ СН'!$G$21</f>
        <v>4681.9705421799999</v>
      </c>
      <c r="Y63" s="36">
        <f>SUMIFS(СВЦЭМ!$D$39:$D$782,СВЦЭМ!$A$39:$A$782,$A63,СВЦЭМ!$B$39:$B$782,Y$45)+'СЕТ СН'!$G$11+СВЦЭМ!$D$10+'СЕТ СН'!$G$5-'СЕТ СН'!$G$21</f>
        <v>4716.1193146400001</v>
      </c>
    </row>
    <row r="64" spans="1:25" ht="15.75" x14ac:dyDescent="0.2">
      <c r="A64" s="35">
        <f t="shared" si="1"/>
        <v>45341</v>
      </c>
      <c r="B64" s="36">
        <f>SUMIFS(СВЦЭМ!$D$39:$D$782,СВЦЭМ!$A$39:$A$782,$A64,СВЦЭМ!$B$39:$B$782,B$45)+'СЕТ СН'!$G$11+СВЦЭМ!$D$10+'СЕТ СН'!$G$5-'СЕТ СН'!$G$21</f>
        <v>4758.7169759799999</v>
      </c>
      <c r="C64" s="36">
        <f>SUMIFS(СВЦЭМ!$D$39:$D$782,СВЦЭМ!$A$39:$A$782,$A64,СВЦЭМ!$B$39:$B$782,C$45)+'СЕТ СН'!$G$11+СВЦЭМ!$D$10+'СЕТ СН'!$G$5-'СЕТ СН'!$G$21</f>
        <v>4800.7742565299995</v>
      </c>
      <c r="D64" s="36">
        <f>SUMIFS(СВЦЭМ!$D$39:$D$782,СВЦЭМ!$A$39:$A$782,$A64,СВЦЭМ!$B$39:$B$782,D$45)+'СЕТ СН'!$G$11+СВЦЭМ!$D$10+'СЕТ СН'!$G$5-'СЕТ СН'!$G$21</f>
        <v>4815.1175140899995</v>
      </c>
      <c r="E64" s="36">
        <f>SUMIFS(СВЦЭМ!$D$39:$D$782,СВЦЭМ!$A$39:$A$782,$A64,СВЦЭМ!$B$39:$B$782,E$45)+'СЕТ СН'!$G$11+СВЦЭМ!$D$10+'СЕТ СН'!$G$5-'СЕТ СН'!$G$21</f>
        <v>4827.1702360199997</v>
      </c>
      <c r="F64" s="36">
        <f>SUMIFS(СВЦЭМ!$D$39:$D$782,СВЦЭМ!$A$39:$A$782,$A64,СВЦЭМ!$B$39:$B$782,F$45)+'СЕТ СН'!$G$11+СВЦЭМ!$D$10+'СЕТ СН'!$G$5-'СЕТ СН'!$G$21</f>
        <v>4820.8482669599998</v>
      </c>
      <c r="G64" s="36">
        <f>SUMIFS(СВЦЭМ!$D$39:$D$782,СВЦЭМ!$A$39:$A$782,$A64,СВЦЭМ!$B$39:$B$782,G$45)+'СЕТ СН'!$G$11+СВЦЭМ!$D$10+'СЕТ СН'!$G$5-'СЕТ СН'!$G$21</f>
        <v>4827.7872421399998</v>
      </c>
      <c r="H64" s="36">
        <f>SUMIFS(СВЦЭМ!$D$39:$D$782,СВЦЭМ!$A$39:$A$782,$A64,СВЦЭМ!$B$39:$B$782,H$45)+'СЕТ СН'!$G$11+СВЦЭМ!$D$10+'СЕТ СН'!$G$5-'СЕТ СН'!$G$21</f>
        <v>4768.3329408099999</v>
      </c>
      <c r="I64" s="36">
        <f>SUMIFS(СВЦЭМ!$D$39:$D$782,СВЦЭМ!$A$39:$A$782,$A64,СВЦЭМ!$B$39:$B$782,I$45)+'СЕТ СН'!$G$11+СВЦЭМ!$D$10+'СЕТ СН'!$G$5-'СЕТ СН'!$G$21</f>
        <v>4721.1935244300003</v>
      </c>
      <c r="J64" s="36">
        <f>SUMIFS(СВЦЭМ!$D$39:$D$782,СВЦЭМ!$A$39:$A$782,$A64,СВЦЭМ!$B$39:$B$782,J$45)+'СЕТ СН'!$G$11+СВЦЭМ!$D$10+'СЕТ СН'!$G$5-'СЕТ СН'!$G$21</f>
        <v>4693.7418531799995</v>
      </c>
      <c r="K64" s="36">
        <f>SUMIFS(СВЦЭМ!$D$39:$D$782,СВЦЭМ!$A$39:$A$782,$A64,СВЦЭМ!$B$39:$B$782,K$45)+'СЕТ СН'!$G$11+СВЦЭМ!$D$10+'СЕТ СН'!$G$5-'СЕТ СН'!$G$21</f>
        <v>4697.0922601000002</v>
      </c>
      <c r="L64" s="36">
        <f>SUMIFS(СВЦЭМ!$D$39:$D$782,СВЦЭМ!$A$39:$A$782,$A64,СВЦЭМ!$B$39:$B$782,L$45)+'СЕТ СН'!$G$11+СВЦЭМ!$D$10+'СЕТ СН'!$G$5-'СЕТ СН'!$G$21</f>
        <v>4689.8654822199996</v>
      </c>
      <c r="M64" s="36">
        <f>SUMIFS(СВЦЭМ!$D$39:$D$782,СВЦЭМ!$A$39:$A$782,$A64,СВЦЭМ!$B$39:$B$782,M$45)+'СЕТ СН'!$G$11+СВЦЭМ!$D$10+'СЕТ СН'!$G$5-'СЕТ СН'!$G$21</f>
        <v>4714.4202868499997</v>
      </c>
      <c r="N64" s="36">
        <f>SUMIFS(СВЦЭМ!$D$39:$D$782,СВЦЭМ!$A$39:$A$782,$A64,СВЦЭМ!$B$39:$B$782,N$45)+'СЕТ СН'!$G$11+СВЦЭМ!$D$10+'СЕТ СН'!$G$5-'СЕТ СН'!$G$21</f>
        <v>4704.7399966900002</v>
      </c>
      <c r="O64" s="36">
        <f>SUMIFS(СВЦЭМ!$D$39:$D$782,СВЦЭМ!$A$39:$A$782,$A64,СВЦЭМ!$B$39:$B$782,O$45)+'СЕТ СН'!$G$11+СВЦЭМ!$D$10+'СЕТ СН'!$G$5-'СЕТ СН'!$G$21</f>
        <v>4715.0431061999998</v>
      </c>
      <c r="P64" s="36">
        <f>SUMIFS(СВЦЭМ!$D$39:$D$782,СВЦЭМ!$A$39:$A$782,$A64,СВЦЭМ!$B$39:$B$782,P$45)+'СЕТ СН'!$G$11+СВЦЭМ!$D$10+'СЕТ СН'!$G$5-'СЕТ СН'!$G$21</f>
        <v>4736.28384456</v>
      </c>
      <c r="Q64" s="36">
        <f>SUMIFS(СВЦЭМ!$D$39:$D$782,СВЦЭМ!$A$39:$A$782,$A64,СВЦЭМ!$B$39:$B$782,Q$45)+'СЕТ СН'!$G$11+СВЦЭМ!$D$10+'СЕТ СН'!$G$5-'СЕТ СН'!$G$21</f>
        <v>4753.0760153000001</v>
      </c>
      <c r="R64" s="36">
        <f>SUMIFS(СВЦЭМ!$D$39:$D$782,СВЦЭМ!$A$39:$A$782,$A64,СВЦЭМ!$B$39:$B$782,R$45)+'СЕТ СН'!$G$11+СВЦЭМ!$D$10+'СЕТ СН'!$G$5-'СЕТ СН'!$G$21</f>
        <v>4748.8292559000001</v>
      </c>
      <c r="S64" s="36">
        <f>SUMIFS(СВЦЭМ!$D$39:$D$782,СВЦЭМ!$A$39:$A$782,$A64,СВЦЭМ!$B$39:$B$782,S$45)+'СЕТ СН'!$G$11+СВЦЭМ!$D$10+'СЕТ СН'!$G$5-'СЕТ СН'!$G$21</f>
        <v>4726.7074791499999</v>
      </c>
      <c r="T64" s="36">
        <f>SUMIFS(СВЦЭМ!$D$39:$D$782,СВЦЭМ!$A$39:$A$782,$A64,СВЦЭМ!$B$39:$B$782,T$45)+'СЕТ СН'!$G$11+СВЦЭМ!$D$10+'СЕТ СН'!$G$5-'СЕТ СН'!$G$21</f>
        <v>4682.8900813</v>
      </c>
      <c r="U64" s="36">
        <f>SUMIFS(СВЦЭМ!$D$39:$D$782,СВЦЭМ!$A$39:$A$782,$A64,СВЦЭМ!$B$39:$B$782,U$45)+'СЕТ СН'!$G$11+СВЦЭМ!$D$10+'СЕТ СН'!$G$5-'СЕТ СН'!$G$21</f>
        <v>4649.4819437400001</v>
      </c>
      <c r="V64" s="36">
        <f>SUMIFS(СВЦЭМ!$D$39:$D$782,СВЦЭМ!$A$39:$A$782,$A64,СВЦЭМ!$B$39:$B$782,V$45)+'СЕТ СН'!$G$11+СВЦЭМ!$D$10+'СЕТ СН'!$G$5-'СЕТ СН'!$G$21</f>
        <v>4690.8393162000002</v>
      </c>
      <c r="W64" s="36">
        <f>SUMIFS(СВЦЭМ!$D$39:$D$782,СВЦЭМ!$A$39:$A$782,$A64,СВЦЭМ!$B$39:$B$782,W$45)+'СЕТ СН'!$G$11+СВЦЭМ!$D$10+'СЕТ СН'!$G$5-'СЕТ СН'!$G$21</f>
        <v>4703.6513939799997</v>
      </c>
      <c r="X64" s="36">
        <f>SUMIFS(СВЦЭМ!$D$39:$D$782,СВЦЭМ!$A$39:$A$782,$A64,СВЦЭМ!$B$39:$B$782,X$45)+'СЕТ СН'!$G$11+СВЦЭМ!$D$10+'СЕТ СН'!$G$5-'СЕТ СН'!$G$21</f>
        <v>4723.27903006</v>
      </c>
      <c r="Y64" s="36">
        <f>SUMIFS(СВЦЭМ!$D$39:$D$782,СВЦЭМ!$A$39:$A$782,$A64,СВЦЭМ!$B$39:$B$782,Y$45)+'СЕТ СН'!$G$11+СВЦЭМ!$D$10+'СЕТ СН'!$G$5-'СЕТ СН'!$G$21</f>
        <v>4757.9962936800002</v>
      </c>
    </row>
    <row r="65" spans="1:27" ht="15.75" x14ac:dyDescent="0.2">
      <c r="A65" s="35">
        <f t="shared" si="1"/>
        <v>45342</v>
      </c>
      <c r="B65" s="36">
        <f>SUMIFS(СВЦЭМ!$D$39:$D$782,СВЦЭМ!$A$39:$A$782,$A65,СВЦЭМ!$B$39:$B$782,B$45)+'СЕТ СН'!$G$11+СВЦЭМ!$D$10+'СЕТ СН'!$G$5-'СЕТ СН'!$G$21</f>
        <v>4731.9540790600004</v>
      </c>
      <c r="C65" s="36">
        <f>SUMIFS(СВЦЭМ!$D$39:$D$782,СВЦЭМ!$A$39:$A$782,$A65,СВЦЭМ!$B$39:$B$782,C$45)+'СЕТ СН'!$G$11+СВЦЭМ!$D$10+'СЕТ СН'!$G$5-'СЕТ СН'!$G$21</f>
        <v>4748.5152762300004</v>
      </c>
      <c r="D65" s="36">
        <f>SUMIFS(СВЦЭМ!$D$39:$D$782,СВЦЭМ!$A$39:$A$782,$A65,СВЦЭМ!$B$39:$B$782,D$45)+'СЕТ СН'!$G$11+СВЦЭМ!$D$10+'СЕТ СН'!$G$5-'СЕТ СН'!$G$21</f>
        <v>4765.8149105499997</v>
      </c>
      <c r="E65" s="36">
        <f>SUMIFS(СВЦЭМ!$D$39:$D$782,СВЦЭМ!$A$39:$A$782,$A65,СВЦЭМ!$B$39:$B$782,E$45)+'СЕТ СН'!$G$11+СВЦЭМ!$D$10+'СЕТ СН'!$G$5-'СЕТ СН'!$G$21</f>
        <v>4787.3773209999999</v>
      </c>
      <c r="F65" s="36">
        <f>SUMIFS(СВЦЭМ!$D$39:$D$782,СВЦЭМ!$A$39:$A$782,$A65,СВЦЭМ!$B$39:$B$782,F$45)+'СЕТ СН'!$G$11+СВЦЭМ!$D$10+'СЕТ СН'!$G$5-'СЕТ СН'!$G$21</f>
        <v>4774.7818730899999</v>
      </c>
      <c r="G65" s="36">
        <f>SUMIFS(СВЦЭМ!$D$39:$D$782,СВЦЭМ!$A$39:$A$782,$A65,СВЦЭМ!$B$39:$B$782,G$45)+'СЕТ СН'!$G$11+СВЦЭМ!$D$10+'СЕТ СН'!$G$5-'СЕТ СН'!$G$21</f>
        <v>4751.7967301199997</v>
      </c>
      <c r="H65" s="36">
        <f>SUMIFS(СВЦЭМ!$D$39:$D$782,СВЦЭМ!$A$39:$A$782,$A65,СВЦЭМ!$B$39:$B$782,H$45)+'СЕТ СН'!$G$11+СВЦЭМ!$D$10+'СЕТ СН'!$G$5-'СЕТ СН'!$G$21</f>
        <v>4706.41128828</v>
      </c>
      <c r="I65" s="36">
        <f>SUMIFS(СВЦЭМ!$D$39:$D$782,СВЦЭМ!$A$39:$A$782,$A65,СВЦЭМ!$B$39:$B$782,I$45)+'СЕТ СН'!$G$11+СВЦЭМ!$D$10+'СЕТ СН'!$G$5-'СЕТ СН'!$G$21</f>
        <v>4664.9599293600004</v>
      </c>
      <c r="J65" s="36">
        <f>SUMIFS(СВЦЭМ!$D$39:$D$782,СВЦЭМ!$A$39:$A$782,$A65,СВЦЭМ!$B$39:$B$782,J$45)+'СЕТ СН'!$G$11+СВЦЭМ!$D$10+'СЕТ СН'!$G$5-'СЕТ СН'!$G$21</f>
        <v>4578.6223162999995</v>
      </c>
      <c r="K65" s="36">
        <f>SUMIFS(СВЦЭМ!$D$39:$D$782,СВЦЭМ!$A$39:$A$782,$A65,СВЦЭМ!$B$39:$B$782,K$45)+'СЕТ СН'!$G$11+СВЦЭМ!$D$10+'СЕТ СН'!$G$5-'СЕТ СН'!$G$21</f>
        <v>4577.2799117899995</v>
      </c>
      <c r="L65" s="36">
        <f>SUMIFS(СВЦЭМ!$D$39:$D$782,СВЦЭМ!$A$39:$A$782,$A65,СВЦЭМ!$B$39:$B$782,L$45)+'СЕТ СН'!$G$11+СВЦЭМ!$D$10+'СЕТ СН'!$G$5-'СЕТ СН'!$G$21</f>
        <v>4570.8597131699998</v>
      </c>
      <c r="M65" s="36">
        <f>SUMIFS(СВЦЭМ!$D$39:$D$782,СВЦЭМ!$A$39:$A$782,$A65,СВЦЭМ!$B$39:$B$782,M$45)+'СЕТ СН'!$G$11+СВЦЭМ!$D$10+'СЕТ СН'!$G$5-'СЕТ СН'!$G$21</f>
        <v>4595.2328699400005</v>
      </c>
      <c r="N65" s="36">
        <f>SUMIFS(СВЦЭМ!$D$39:$D$782,СВЦЭМ!$A$39:$A$782,$A65,СВЦЭМ!$B$39:$B$782,N$45)+'СЕТ СН'!$G$11+СВЦЭМ!$D$10+'СЕТ СН'!$G$5-'СЕТ СН'!$G$21</f>
        <v>4582.2176102100002</v>
      </c>
      <c r="O65" s="36">
        <f>SUMIFS(СВЦЭМ!$D$39:$D$782,СВЦЭМ!$A$39:$A$782,$A65,СВЦЭМ!$B$39:$B$782,O$45)+'СЕТ СН'!$G$11+СВЦЭМ!$D$10+'СЕТ СН'!$G$5-'СЕТ СН'!$G$21</f>
        <v>4601.6975867000001</v>
      </c>
      <c r="P65" s="36">
        <f>SUMIFS(СВЦЭМ!$D$39:$D$782,СВЦЭМ!$A$39:$A$782,$A65,СВЦЭМ!$B$39:$B$782,P$45)+'СЕТ СН'!$G$11+СВЦЭМ!$D$10+'СЕТ СН'!$G$5-'СЕТ СН'!$G$21</f>
        <v>4623.2923733999996</v>
      </c>
      <c r="Q65" s="36">
        <f>SUMIFS(СВЦЭМ!$D$39:$D$782,СВЦЭМ!$A$39:$A$782,$A65,СВЦЭМ!$B$39:$B$782,Q$45)+'СЕТ СН'!$G$11+СВЦЭМ!$D$10+'СЕТ СН'!$G$5-'СЕТ СН'!$G$21</f>
        <v>4632.9186715300002</v>
      </c>
      <c r="R65" s="36">
        <f>SUMIFS(СВЦЭМ!$D$39:$D$782,СВЦЭМ!$A$39:$A$782,$A65,СВЦЭМ!$B$39:$B$782,R$45)+'СЕТ СН'!$G$11+СВЦЭМ!$D$10+'СЕТ СН'!$G$5-'СЕТ СН'!$G$21</f>
        <v>4632.2294500899998</v>
      </c>
      <c r="S65" s="36">
        <f>SUMIFS(СВЦЭМ!$D$39:$D$782,СВЦЭМ!$A$39:$A$782,$A65,СВЦЭМ!$B$39:$B$782,S$45)+'СЕТ СН'!$G$11+СВЦЭМ!$D$10+'СЕТ СН'!$G$5-'СЕТ СН'!$G$21</f>
        <v>4600.5250905100002</v>
      </c>
      <c r="T65" s="36">
        <f>SUMIFS(СВЦЭМ!$D$39:$D$782,СВЦЭМ!$A$39:$A$782,$A65,СВЦЭМ!$B$39:$B$782,T$45)+'СЕТ СН'!$G$11+СВЦЭМ!$D$10+'СЕТ СН'!$G$5-'СЕТ СН'!$G$21</f>
        <v>4548.9331989299999</v>
      </c>
      <c r="U65" s="36">
        <f>SUMIFS(СВЦЭМ!$D$39:$D$782,СВЦЭМ!$A$39:$A$782,$A65,СВЦЭМ!$B$39:$B$782,U$45)+'СЕТ СН'!$G$11+СВЦЭМ!$D$10+'СЕТ СН'!$G$5-'СЕТ СН'!$G$21</f>
        <v>4545.3986403199997</v>
      </c>
      <c r="V65" s="36">
        <f>SUMIFS(СВЦЭМ!$D$39:$D$782,СВЦЭМ!$A$39:$A$782,$A65,СВЦЭМ!$B$39:$B$782,V$45)+'СЕТ СН'!$G$11+СВЦЭМ!$D$10+'СЕТ СН'!$G$5-'СЕТ СН'!$G$21</f>
        <v>4622.4580201400004</v>
      </c>
      <c r="W65" s="36">
        <f>SUMIFS(СВЦЭМ!$D$39:$D$782,СВЦЭМ!$A$39:$A$782,$A65,СВЦЭМ!$B$39:$B$782,W$45)+'СЕТ СН'!$G$11+СВЦЭМ!$D$10+'СЕТ СН'!$G$5-'СЕТ СН'!$G$21</f>
        <v>4641.06317717</v>
      </c>
      <c r="X65" s="36">
        <f>SUMIFS(СВЦЭМ!$D$39:$D$782,СВЦЭМ!$A$39:$A$782,$A65,СВЦЭМ!$B$39:$B$782,X$45)+'СЕТ СН'!$G$11+СВЦЭМ!$D$10+'СЕТ СН'!$G$5-'СЕТ СН'!$G$21</f>
        <v>4654.0229029399998</v>
      </c>
      <c r="Y65" s="36">
        <f>SUMIFS(СВЦЭМ!$D$39:$D$782,СВЦЭМ!$A$39:$A$782,$A65,СВЦЭМ!$B$39:$B$782,Y$45)+'СЕТ СН'!$G$11+СВЦЭМ!$D$10+'СЕТ СН'!$G$5-'СЕТ СН'!$G$21</f>
        <v>4687.2502378999998</v>
      </c>
    </row>
    <row r="66" spans="1:27" ht="15.75" x14ac:dyDescent="0.2">
      <c r="A66" s="35">
        <f t="shared" si="1"/>
        <v>45343</v>
      </c>
      <c r="B66" s="36">
        <f>SUMIFS(СВЦЭМ!$D$39:$D$782,СВЦЭМ!$A$39:$A$782,$A66,СВЦЭМ!$B$39:$B$782,B$45)+'СЕТ СН'!$G$11+СВЦЭМ!$D$10+'СЕТ СН'!$G$5-'СЕТ СН'!$G$21</f>
        <v>4698.8381219299999</v>
      </c>
      <c r="C66" s="36">
        <f>SUMIFS(СВЦЭМ!$D$39:$D$782,СВЦЭМ!$A$39:$A$782,$A66,СВЦЭМ!$B$39:$B$782,C$45)+'СЕТ СН'!$G$11+СВЦЭМ!$D$10+'СЕТ СН'!$G$5-'СЕТ СН'!$G$21</f>
        <v>4737.0450335300002</v>
      </c>
      <c r="D66" s="36">
        <f>SUMIFS(СВЦЭМ!$D$39:$D$782,СВЦЭМ!$A$39:$A$782,$A66,СВЦЭМ!$B$39:$B$782,D$45)+'СЕТ СН'!$G$11+СВЦЭМ!$D$10+'СЕТ СН'!$G$5-'СЕТ СН'!$G$21</f>
        <v>4752.9560334300004</v>
      </c>
      <c r="E66" s="36">
        <f>SUMIFS(СВЦЭМ!$D$39:$D$782,СВЦЭМ!$A$39:$A$782,$A66,СВЦЭМ!$B$39:$B$782,E$45)+'СЕТ СН'!$G$11+СВЦЭМ!$D$10+'СЕТ СН'!$G$5-'СЕТ СН'!$G$21</f>
        <v>4770.0109987100004</v>
      </c>
      <c r="F66" s="36">
        <f>SUMIFS(СВЦЭМ!$D$39:$D$782,СВЦЭМ!$A$39:$A$782,$A66,СВЦЭМ!$B$39:$B$782,F$45)+'СЕТ СН'!$G$11+СВЦЭМ!$D$10+'СЕТ СН'!$G$5-'СЕТ СН'!$G$21</f>
        <v>4757.12398863</v>
      </c>
      <c r="G66" s="36">
        <f>SUMIFS(СВЦЭМ!$D$39:$D$782,СВЦЭМ!$A$39:$A$782,$A66,СВЦЭМ!$B$39:$B$782,G$45)+'СЕТ СН'!$G$11+СВЦЭМ!$D$10+'СЕТ СН'!$G$5-'СЕТ СН'!$G$21</f>
        <v>4735.1125422699997</v>
      </c>
      <c r="H66" s="36">
        <f>SUMIFS(СВЦЭМ!$D$39:$D$782,СВЦЭМ!$A$39:$A$782,$A66,СВЦЭМ!$B$39:$B$782,H$45)+'СЕТ СН'!$G$11+СВЦЭМ!$D$10+'СЕТ СН'!$G$5-'СЕТ СН'!$G$21</f>
        <v>4674.17695353</v>
      </c>
      <c r="I66" s="36">
        <f>SUMIFS(СВЦЭМ!$D$39:$D$782,СВЦЭМ!$A$39:$A$782,$A66,СВЦЭМ!$B$39:$B$782,I$45)+'СЕТ СН'!$G$11+СВЦЭМ!$D$10+'СЕТ СН'!$G$5-'СЕТ СН'!$G$21</f>
        <v>4616.2029828899995</v>
      </c>
      <c r="J66" s="36">
        <f>SUMIFS(СВЦЭМ!$D$39:$D$782,СВЦЭМ!$A$39:$A$782,$A66,СВЦЭМ!$B$39:$B$782,J$45)+'СЕТ СН'!$G$11+СВЦЭМ!$D$10+'СЕТ СН'!$G$5-'СЕТ СН'!$G$21</f>
        <v>4607.43604065</v>
      </c>
      <c r="K66" s="36">
        <f>SUMIFS(СВЦЭМ!$D$39:$D$782,СВЦЭМ!$A$39:$A$782,$A66,СВЦЭМ!$B$39:$B$782,K$45)+'СЕТ СН'!$G$11+СВЦЭМ!$D$10+'СЕТ СН'!$G$5-'СЕТ СН'!$G$21</f>
        <v>4609.7654635199997</v>
      </c>
      <c r="L66" s="36">
        <f>SUMIFS(СВЦЭМ!$D$39:$D$782,СВЦЭМ!$A$39:$A$782,$A66,СВЦЭМ!$B$39:$B$782,L$45)+'СЕТ СН'!$G$11+СВЦЭМ!$D$10+'СЕТ СН'!$G$5-'СЕТ СН'!$G$21</f>
        <v>4605.5501089999998</v>
      </c>
      <c r="M66" s="36">
        <f>SUMIFS(СВЦЭМ!$D$39:$D$782,СВЦЭМ!$A$39:$A$782,$A66,СВЦЭМ!$B$39:$B$782,M$45)+'СЕТ СН'!$G$11+СВЦЭМ!$D$10+'СЕТ СН'!$G$5-'СЕТ СН'!$G$21</f>
        <v>4625.8886829599996</v>
      </c>
      <c r="N66" s="36">
        <f>SUMIFS(СВЦЭМ!$D$39:$D$782,СВЦЭМ!$A$39:$A$782,$A66,СВЦЭМ!$B$39:$B$782,N$45)+'СЕТ СН'!$G$11+СВЦЭМ!$D$10+'СЕТ СН'!$G$5-'СЕТ СН'!$G$21</f>
        <v>4621.90962218</v>
      </c>
      <c r="O66" s="36">
        <f>SUMIFS(СВЦЭМ!$D$39:$D$782,СВЦЭМ!$A$39:$A$782,$A66,СВЦЭМ!$B$39:$B$782,O$45)+'СЕТ СН'!$G$11+СВЦЭМ!$D$10+'СЕТ СН'!$G$5-'СЕТ СН'!$G$21</f>
        <v>4648.1841272700003</v>
      </c>
      <c r="P66" s="36">
        <f>SUMIFS(СВЦЭМ!$D$39:$D$782,СВЦЭМ!$A$39:$A$782,$A66,СВЦЭМ!$B$39:$B$782,P$45)+'СЕТ СН'!$G$11+СВЦЭМ!$D$10+'СЕТ СН'!$G$5-'СЕТ СН'!$G$21</f>
        <v>4665.4639489500005</v>
      </c>
      <c r="Q66" s="36">
        <f>SUMIFS(СВЦЭМ!$D$39:$D$782,СВЦЭМ!$A$39:$A$782,$A66,СВЦЭМ!$B$39:$B$782,Q$45)+'СЕТ СН'!$G$11+СВЦЭМ!$D$10+'СЕТ СН'!$G$5-'СЕТ СН'!$G$21</f>
        <v>4675.9653429600003</v>
      </c>
      <c r="R66" s="36">
        <f>SUMIFS(СВЦЭМ!$D$39:$D$782,СВЦЭМ!$A$39:$A$782,$A66,СВЦЭМ!$B$39:$B$782,R$45)+'СЕТ СН'!$G$11+СВЦЭМ!$D$10+'СЕТ СН'!$G$5-'СЕТ СН'!$G$21</f>
        <v>4665.8070645500002</v>
      </c>
      <c r="S66" s="36">
        <f>SUMIFS(СВЦЭМ!$D$39:$D$782,СВЦЭМ!$A$39:$A$782,$A66,СВЦЭМ!$B$39:$B$782,S$45)+'СЕТ СН'!$G$11+СВЦЭМ!$D$10+'СЕТ СН'!$G$5-'СЕТ СН'!$G$21</f>
        <v>4634.1244784</v>
      </c>
      <c r="T66" s="36">
        <f>SUMIFS(СВЦЭМ!$D$39:$D$782,СВЦЭМ!$A$39:$A$782,$A66,СВЦЭМ!$B$39:$B$782,T$45)+'СЕТ СН'!$G$11+СВЦЭМ!$D$10+'СЕТ СН'!$G$5-'СЕТ СН'!$G$21</f>
        <v>4592.89227974</v>
      </c>
      <c r="U66" s="36">
        <f>SUMIFS(СВЦЭМ!$D$39:$D$782,СВЦЭМ!$A$39:$A$782,$A66,СВЦЭМ!$B$39:$B$782,U$45)+'СЕТ СН'!$G$11+СВЦЭМ!$D$10+'СЕТ СН'!$G$5-'СЕТ СН'!$G$21</f>
        <v>4578.4623168600001</v>
      </c>
      <c r="V66" s="36">
        <f>SUMIFS(СВЦЭМ!$D$39:$D$782,СВЦЭМ!$A$39:$A$782,$A66,СВЦЭМ!$B$39:$B$782,V$45)+'СЕТ СН'!$G$11+СВЦЭМ!$D$10+'СЕТ СН'!$G$5-'СЕТ СН'!$G$21</f>
        <v>4594.7657231499998</v>
      </c>
      <c r="W66" s="36">
        <f>SUMIFS(СВЦЭМ!$D$39:$D$782,СВЦЭМ!$A$39:$A$782,$A66,СВЦЭМ!$B$39:$B$782,W$45)+'СЕТ СН'!$G$11+СВЦЭМ!$D$10+'СЕТ СН'!$G$5-'СЕТ СН'!$G$21</f>
        <v>4620.9417360899997</v>
      </c>
      <c r="X66" s="36">
        <f>SUMIFS(СВЦЭМ!$D$39:$D$782,СВЦЭМ!$A$39:$A$782,$A66,СВЦЭМ!$B$39:$B$782,X$45)+'СЕТ СН'!$G$11+СВЦЭМ!$D$10+'СЕТ СН'!$G$5-'СЕТ СН'!$G$21</f>
        <v>4659.7859290300003</v>
      </c>
      <c r="Y66" s="36">
        <f>SUMIFS(СВЦЭМ!$D$39:$D$782,СВЦЭМ!$A$39:$A$782,$A66,СВЦЭМ!$B$39:$B$782,Y$45)+'СЕТ СН'!$G$11+СВЦЭМ!$D$10+'СЕТ СН'!$G$5-'СЕТ СН'!$G$21</f>
        <v>4677.20929394</v>
      </c>
    </row>
    <row r="67" spans="1:27" ht="15.75" x14ac:dyDescent="0.2">
      <c r="A67" s="35">
        <f t="shared" si="1"/>
        <v>45344</v>
      </c>
      <c r="B67" s="36">
        <f>SUMIFS(СВЦЭМ!$D$39:$D$782,СВЦЭМ!$A$39:$A$782,$A67,СВЦЭМ!$B$39:$B$782,B$45)+'СЕТ СН'!$G$11+СВЦЭМ!$D$10+'СЕТ СН'!$G$5-'СЕТ СН'!$G$21</f>
        <v>4704.7536903299997</v>
      </c>
      <c r="C67" s="36">
        <f>SUMIFS(СВЦЭМ!$D$39:$D$782,СВЦЭМ!$A$39:$A$782,$A67,СВЦЭМ!$B$39:$B$782,C$45)+'СЕТ СН'!$G$11+СВЦЭМ!$D$10+'СЕТ СН'!$G$5-'СЕТ СН'!$G$21</f>
        <v>4743.7648124999996</v>
      </c>
      <c r="D67" s="36">
        <f>SUMIFS(СВЦЭМ!$D$39:$D$782,СВЦЭМ!$A$39:$A$782,$A67,СВЦЭМ!$B$39:$B$782,D$45)+'СЕТ СН'!$G$11+СВЦЭМ!$D$10+'СЕТ СН'!$G$5-'СЕТ СН'!$G$21</f>
        <v>4766.3237741200001</v>
      </c>
      <c r="E67" s="36">
        <f>SUMIFS(СВЦЭМ!$D$39:$D$782,СВЦЭМ!$A$39:$A$782,$A67,СВЦЭМ!$B$39:$B$782,E$45)+'СЕТ СН'!$G$11+СВЦЭМ!$D$10+'СЕТ СН'!$G$5-'СЕТ СН'!$G$21</f>
        <v>4774.8472008899998</v>
      </c>
      <c r="F67" s="36">
        <f>SUMIFS(СВЦЭМ!$D$39:$D$782,СВЦЭМ!$A$39:$A$782,$A67,СВЦЭМ!$B$39:$B$782,F$45)+'СЕТ СН'!$G$11+СВЦЭМ!$D$10+'СЕТ СН'!$G$5-'СЕТ СН'!$G$21</f>
        <v>4764.7539916699998</v>
      </c>
      <c r="G67" s="36">
        <f>SUMIFS(СВЦЭМ!$D$39:$D$782,СВЦЭМ!$A$39:$A$782,$A67,СВЦЭМ!$B$39:$B$782,G$45)+'СЕТ СН'!$G$11+СВЦЭМ!$D$10+'СЕТ СН'!$G$5-'СЕТ СН'!$G$21</f>
        <v>4746.42305468</v>
      </c>
      <c r="H67" s="36">
        <f>SUMIFS(СВЦЭМ!$D$39:$D$782,СВЦЭМ!$A$39:$A$782,$A67,СВЦЭМ!$B$39:$B$782,H$45)+'СЕТ СН'!$G$11+СВЦЭМ!$D$10+'СЕТ СН'!$G$5-'СЕТ СН'!$G$21</f>
        <v>4689.9227334699999</v>
      </c>
      <c r="I67" s="36">
        <f>SUMIFS(СВЦЭМ!$D$39:$D$782,СВЦЭМ!$A$39:$A$782,$A67,СВЦЭМ!$B$39:$B$782,I$45)+'СЕТ СН'!$G$11+СВЦЭМ!$D$10+'СЕТ СН'!$G$5-'СЕТ СН'!$G$21</f>
        <v>4643.9876243099998</v>
      </c>
      <c r="J67" s="36">
        <f>SUMIFS(СВЦЭМ!$D$39:$D$782,СВЦЭМ!$A$39:$A$782,$A67,СВЦЭМ!$B$39:$B$782,J$45)+'СЕТ СН'!$G$11+СВЦЭМ!$D$10+'СЕТ СН'!$G$5-'СЕТ СН'!$G$21</f>
        <v>4614.58736133</v>
      </c>
      <c r="K67" s="36">
        <f>SUMIFS(СВЦЭМ!$D$39:$D$782,СВЦЭМ!$A$39:$A$782,$A67,СВЦЭМ!$B$39:$B$782,K$45)+'СЕТ СН'!$G$11+СВЦЭМ!$D$10+'СЕТ СН'!$G$5-'СЕТ СН'!$G$21</f>
        <v>4595.2897662400001</v>
      </c>
      <c r="L67" s="36">
        <f>SUMIFS(СВЦЭМ!$D$39:$D$782,СВЦЭМ!$A$39:$A$782,$A67,СВЦЭМ!$B$39:$B$782,L$45)+'СЕТ СН'!$G$11+СВЦЭМ!$D$10+'СЕТ СН'!$G$5-'СЕТ СН'!$G$21</f>
        <v>4585.4770332099997</v>
      </c>
      <c r="M67" s="36">
        <f>SUMIFS(СВЦЭМ!$D$39:$D$782,СВЦЭМ!$A$39:$A$782,$A67,СВЦЭМ!$B$39:$B$782,M$45)+'СЕТ СН'!$G$11+СВЦЭМ!$D$10+'СЕТ СН'!$G$5-'СЕТ СН'!$G$21</f>
        <v>4619.7723782399999</v>
      </c>
      <c r="N67" s="36">
        <f>SUMIFS(СВЦЭМ!$D$39:$D$782,СВЦЭМ!$A$39:$A$782,$A67,СВЦЭМ!$B$39:$B$782,N$45)+'СЕТ СН'!$G$11+СВЦЭМ!$D$10+'СЕТ СН'!$G$5-'СЕТ СН'!$G$21</f>
        <v>4619.8427489599999</v>
      </c>
      <c r="O67" s="36">
        <f>SUMIFS(СВЦЭМ!$D$39:$D$782,СВЦЭМ!$A$39:$A$782,$A67,СВЦЭМ!$B$39:$B$782,O$45)+'СЕТ СН'!$G$11+СВЦЭМ!$D$10+'СЕТ СН'!$G$5-'СЕТ СН'!$G$21</f>
        <v>4647.6175067699996</v>
      </c>
      <c r="P67" s="36">
        <f>SUMIFS(СВЦЭМ!$D$39:$D$782,СВЦЭМ!$A$39:$A$782,$A67,СВЦЭМ!$B$39:$B$782,P$45)+'СЕТ СН'!$G$11+СВЦЭМ!$D$10+'СЕТ СН'!$G$5-'СЕТ СН'!$G$21</f>
        <v>4664.5452872099995</v>
      </c>
      <c r="Q67" s="36">
        <f>SUMIFS(СВЦЭМ!$D$39:$D$782,СВЦЭМ!$A$39:$A$782,$A67,СВЦЭМ!$B$39:$B$782,Q$45)+'СЕТ СН'!$G$11+СВЦЭМ!$D$10+'СЕТ СН'!$G$5-'СЕТ СН'!$G$21</f>
        <v>4676.2780104100002</v>
      </c>
      <c r="R67" s="36">
        <f>SUMIFS(СВЦЭМ!$D$39:$D$782,СВЦЭМ!$A$39:$A$782,$A67,СВЦЭМ!$B$39:$B$782,R$45)+'СЕТ СН'!$G$11+СВЦЭМ!$D$10+'СЕТ СН'!$G$5-'СЕТ СН'!$G$21</f>
        <v>4678.4929209000002</v>
      </c>
      <c r="S67" s="36">
        <f>SUMIFS(СВЦЭМ!$D$39:$D$782,СВЦЭМ!$A$39:$A$782,$A67,СВЦЭМ!$B$39:$B$782,S$45)+'СЕТ СН'!$G$11+СВЦЭМ!$D$10+'СЕТ СН'!$G$5-'СЕТ СН'!$G$21</f>
        <v>4658.6891742600001</v>
      </c>
      <c r="T67" s="36">
        <f>SUMIFS(СВЦЭМ!$D$39:$D$782,СВЦЭМ!$A$39:$A$782,$A67,СВЦЭМ!$B$39:$B$782,T$45)+'СЕТ СН'!$G$11+СВЦЭМ!$D$10+'СЕТ СН'!$G$5-'СЕТ СН'!$G$21</f>
        <v>4609.1536199100001</v>
      </c>
      <c r="U67" s="36">
        <f>SUMIFS(СВЦЭМ!$D$39:$D$782,СВЦЭМ!$A$39:$A$782,$A67,СВЦЭМ!$B$39:$B$782,U$45)+'СЕТ СН'!$G$11+СВЦЭМ!$D$10+'СЕТ СН'!$G$5-'СЕТ СН'!$G$21</f>
        <v>4599.2950513300002</v>
      </c>
      <c r="V67" s="36">
        <f>SUMIFS(СВЦЭМ!$D$39:$D$782,СВЦЭМ!$A$39:$A$782,$A67,СВЦЭМ!$B$39:$B$782,V$45)+'СЕТ СН'!$G$11+СВЦЭМ!$D$10+'СЕТ СН'!$G$5-'СЕТ СН'!$G$21</f>
        <v>4621.8531217899999</v>
      </c>
      <c r="W67" s="36">
        <f>SUMIFS(СВЦЭМ!$D$39:$D$782,СВЦЭМ!$A$39:$A$782,$A67,СВЦЭМ!$B$39:$B$782,W$45)+'СЕТ СН'!$G$11+СВЦЭМ!$D$10+'СЕТ СН'!$G$5-'СЕТ СН'!$G$21</f>
        <v>4634.63175529</v>
      </c>
      <c r="X67" s="36">
        <f>SUMIFS(СВЦЭМ!$D$39:$D$782,СВЦЭМ!$A$39:$A$782,$A67,СВЦЭМ!$B$39:$B$782,X$45)+'СЕТ СН'!$G$11+СВЦЭМ!$D$10+'СЕТ СН'!$G$5-'СЕТ СН'!$G$21</f>
        <v>4647.9706226099997</v>
      </c>
      <c r="Y67" s="36">
        <f>SUMIFS(СВЦЭМ!$D$39:$D$782,СВЦЭМ!$A$39:$A$782,$A67,СВЦЭМ!$B$39:$B$782,Y$45)+'СЕТ СН'!$G$11+СВЦЭМ!$D$10+'СЕТ СН'!$G$5-'СЕТ СН'!$G$21</f>
        <v>4662.2791227199996</v>
      </c>
    </row>
    <row r="68" spans="1:27" ht="15.75" x14ac:dyDescent="0.2">
      <c r="A68" s="35">
        <f t="shared" si="1"/>
        <v>45345</v>
      </c>
      <c r="B68" s="36">
        <f>SUMIFS(СВЦЭМ!$D$39:$D$782,СВЦЭМ!$A$39:$A$782,$A68,СВЦЭМ!$B$39:$B$782,B$45)+'СЕТ СН'!$G$11+СВЦЭМ!$D$10+'СЕТ СН'!$G$5-'СЕТ СН'!$G$21</f>
        <v>4722.6882730799998</v>
      </c>
      <c r="C68" s="36">
        <f>SUMIFS(СВЦЭМ!$D$39:$D$782,СВЦЭМ!$A$39:$A$782,$A68,СВЦЭМ!$B$39:$B$782,C$45)+'СЕТ СН'!$G$11+СВЦЭМ!$D$10+'СЕТ СН'!$G$5-'СЕТ СН'!$G$21</f>
        <v>4742.8692138200004</v>
      </c>
      <c r="D68" s="36">
        <f>SUMIFS(СВЦЭМ!$D$39:$D$782,СВЦЭМ!$A$39:$A$782,$A68,СВЦЭМ!$B$39:$B$782,D$45)+'СЕТ СН'!$G$11+СВЦЭМ!$D$10+'СЕТ СН'!$G$5-'СЕТ СН'!$G$21</f>
        <v>4749.9552083500002</v>
      </c>
      <c r="E68" s="36">
        <f>SUMIFS(СВЦЭМ!$D$39:$D$782,СВЦЭМ!$A$39:$A$782,$A68,СВЦЭМ!$B$39:$B$782,E$45)+'СЕТ СН'!$G$11+СВЦЭМ!$D$10+'СЕТ СН'!$G$5-'СЕТ СН'!$G$21</f>
        <v>4766.7265141600001</v>
      </c>
      <c r="F68" s="36">
        <f>SUMIFS(СВЦЭМ!$D$39:$D$782,СВЦЭМ!$A$39:$A$782,$A68,СВЦЭМ!$B$39:$B$782,F$45)+'СЕТ СН'!$G$11+СВЦЭМ!$D$10+'СЕТ СН'!$G$5-'СЕТ СН'!$G$21</f>
        <v>4770.4945721699996</v>
      </c>
      <c r="G68" s="36">
        <f>SUMIFS(СВЦЭМ!$D$39:$D$782,СВЦЭМ!$A$39:$A$782,$A68,СВЦЭМ!$B$39:$B$782,G$45)+'СЕТ СН'!$G$11+СВЦЭМ!$D$10+'СЕТ СН'!$G$5-'СЕТ СН'!$G$21</f>
        <v>4733.89350276</v>
      </c>
      <c r="H68" s="36">
        <f>SUMIFS(СВЦЭМ!$D$39:$D$782,СВЦЭМ!$A$39:$A$782,$A68,СВЦЭМ!$B$39:$B$782,H$45)+'СЕТ СН'!$G$11+СВЦЭМ!$D$10+'СЕТ СН'!$G$5-'СЕТ СН'!$G$21</f>
        <v>4741.3082135799996</v>
      </c>
      <c r="I68" s="36">
        <f>SUMIFS(СВЦЭМ!$D$39:$D$782,СВЦЭМ!$A$39:$A$782,$A68,СВЦЭМ!$B$39:$B$782,I$45)+'СЕТ СН'!$G$11+СВЦЭМ!$D$10+'СЕТ СН'!$G$5-'СЕТ СН'!$G$21</f>
        <v>4722.3897608899997</v>
      </c>
      <c r="J68" s="36">
        <f>SUMIFS(СВЦЭМ!$D$39:$D$782,СВЦЭМ!$A$39:$A$782,$A68,СВЦЭМ!$B$39:$B$782,J$45)+'СЕТ СН'!$G$11+СВЦЭМ!$D$10+'СЕТ СН'!$G$5-'СЕТ СН'!$G$21</f>
        <v>4659.4293058399999</v>
      </c>
      <c r="K68" s="36">
        <f>SUMIFS(СВЦЭМ!$D$39:$D$782,СВЦЭМ!$A$39:$A$782,$A68,СВЦЭМ!$B$39:$B$782,K$45)+'СЕТ СН'!$G$11+СВЦЭМ!$D$10+'СЕТ СН'!$G$5-'СЕТ СН'!$G$21</f>
        <v>4602.1863605600001</v>
      </c>
      <c r="L68" s="36">
        <f>SUMIFS(СВЦЭМ!$D$39:$D$782,СВЦЭМ!$A$39:$A$782,$A68,СВЦЭМ!$B$39:$B$782,L$45)+'СЕТ СН'!$G$11+СВЦЭМ!$D$10+'СЕТ СН'!$G$5-'СЕТ СН'!$G$21</f>
        <v>4577.0639736399999</v>
      </c>
      <c r="M68" s="36">
        <f>SUMIFS(СВЦЭМ!$D$39:$D$782,СВЦЭМ!$A$39:$A$782,$A68,СВЦЭМ!$B$39:$B$782,M$45)+'СЕТ СН'!$G$11+СВЦЭМ!$D$10+'СЕТ СН'!$G$5-'СЕТ СН'!$G$21</f>
        <v>4595.7006359299994</v>
      </c>
      <c r="N68" s="36">
        <f>SUMIFS(СВЦЭМ!$D$39:$D$782,СВЦЭМ!$A$39:$A$782,$A68,СВЦЭМ!$B$39:$B$782,N$45)+'СЕТ СН'!$G$11+СВЦЭМ!$D$10+'СЕТ СН'!$G$5-'СЕТ СН'!$G$21</f>
        <v>4589.1243406100002</v>
      </c>
      <c r="O68" s="36">
        <f>SUMIFS(СВЦЭМ!$D$39:$D$782,СВЦЭМ!$A$39:$A$782,$A68,СВЦЭМ!$B$39:$B$782,O$45)+'СЕТ СН'!$G$11+СВЦЭМ!$D$10+'СЕТ СН'!$G$5-'СЕТ СН'!$G$21</f>
        <v>4616.8547221400004</v>
      </c>
      <c r="P68" s="36">
        <f>SUMIFS(СВЦЭМ!$D$39:$D$782,СВЦЭМ!$A$39:$A$782,$A68,СВЦЭМ!$B$39:$B$782,P$45)+'СЕТ СН'!$G$11+СВЦЭМ!$D$10+'СЕТ СН'!$G$5-'СЕТ СН'!$G$21</f>
        <v>4645.2642359000001</v>
      </c>
      <c r="Q68" s="36">
        <f>SUMIFS(СВЦЭМ!$D$39:$D$782,СВЦЭМ!$A$39:$A$782,$A68,СВЦЭМ!$B$39:$B$782,Q$45)+'СЕТ СН'!$G$11+СВЦЭМ!$D$10+'СЕТ СН'!$G$5-'СЕТ СН'!$G$21</f>
        <v>4659.3341687600005</v>
      </c>
      <c r="R68" s="36">
        <f>SUMIFS(СВЦЭМ!$D$39:$D$782,СВЦЭМ!$A$39:$A$782,$A68,СВЦЭМ!$B$39:$B$782,R$45)+'СЕТ СН'!$G$11+СВЦЭМ!$D$10+'СЕТ СН'!$G$5-'СЕТ СН'!$G$21</f>
        <v>4663.6231058599997</v>
      </c>
      <c r="S68" s="36">
        <f>SUMIFS(СВЦЭМ!$D$39:$D$782,СВЦЭМ!$A$39:$A$782,$A68,СВЦЭМ!$B$39:$B$782,S$45)+'СЕТ СН'!$G$11+СВЦЭМ!$D$10+'СЕТ СН'!$G$5-'СЕТ СН'!$G$21</f>
        <v>4639.7592308599997</v>
      </c>
      <c r="T68" s="36">
        <f>SUMIFS(СВЦЭМ!$D$39:$D$782,СВЦЭМ!$A$39:$A$782,$A68,СВЦЭМ!$B$39:$B$782,T$45)+'СЕТ СН'!$G$11+СВЦЭМ!$D$10+'СЕТ СН'!$G$5-'СЕТ СН'!$G$21</f>
        <v>4595.0638613399997</v>
      </c>
      <c r="U68" s="36">
        <f>SUMIFS(СВЦЭМ!$D$39:$D$782,СВЦЭМ!$A$39:$A$782,$A68,СВЦЭМ!$B$39:$B$782,U$45)+'СЕТ СН'!$G$11+СВЦЭМ!$D$10+'СЕТ СН'!$G$5-'СЕТ СН'!$G$21</f>
        <v>4563.7526106400001</v>
      </c>
      <c r="V68" s="36">
        <f>SUMIFS(СВЦЭМ!$D$39:$D$782,СВЦЭМ!$A$39:$A$782,$A68,СВЦЭМ!$B$39:$B$782,V$45)+'СЕТ СН'!$G$11+СВЦЭМ!$D$10+'СЕТ СН'!$G$5-'СЕТ СН'!$G$21</f>
        <v>4577.9750176199996</v>
      </c>
      <c r="W68" s="36">
        <f>SUMIFS(СВЦЭМ!$D$39:$D$782,СВЦЭМ!$A$39:$A$782,$A68,СВЦЭМ!$B$39:$B$782,W$45)+'СЕТ СН'!$G$11+СВЦЭМ!$D$10+'СЕТ СН'!$G$5-'СЕТ СН'!$G$21</f>
        <v>4603.9941737499994</v>
      </c>
      <c r="X68" s="36">
        <f>SUMIFS(СВЦЭМ!$D$39:$D$782,СВЦЭМ!$A$39:$A$782,$A68,СВЦЭМ!$B$39:$B$782,X$45)+'СЕТ СН'!$G$11+СВЦЭМ!$D$10+'СЕТ СН'!$G$5-'СЕТ СН'!$G$21</f>
        <v>4618.46509324</v>
      </c>
      <c r="Y68" s="36">
        <f>SUMIFS(СВЦЭМ!$D$39:$D$782,СВЦЭМ!$A$39:$A$782,$A68,СВЦЭМ!$B$39:$B$782,Y$45)+'СЕТ СН'!$G$11+СВЦЭМ!$D$10+'СЕТ СН'!$G$5-'СЕТ СН'!$G$21</f>
        <v>4658.6310627399998</v>
      </c>
    </row>
    <row r="69" spans="1:27" ht="15.75" x14ac:dyDescent="0.2">
      <c r="A69" s="35">
        <f t="shared" si="1"/>
        <v>45346</v>
      </c>
      <c r="B69" s="36">
        <f>SUMIFS(СВЦЭМ!$D$39:$D$782,СВЦЭМ!$A$39:$A$782,$A69,СВЦЭМ!$B$39:$B$782,B$45)+'СЕТ СН'!$G$11+СВЦЭМ!$D$10+'СЕТ СН'!$G$5-'СЕТ СН'!$G$21</f>
        <v>4668.2207106799997</v>
      </c>
      <c r="C69" s="36">
        <f>SUMIFS(СВЦЭМ!$D$39:$D$782,СВЦЭМ!$A$39:$A$782,$A69,СВЦЭМ!$B$39:$B$782,C$45)+'СЕТ СН'!$G$11+СВЦЭМ!$D$10+'СЕТ СН'!$G$5-'СЕТ СН'!$G$21</f>
        <v>4707.4787212900001</v>
      </c>
      <c r="D69" s="36">
        <f>SUMIFS(СВЦЭМ!$D$39:$D$782,СВЦЭМ!$A$39:$A$782,$A69,СВЦЭМ!$B$39:$B$782,D$45)+'СЕТ СН'!$G$11+СВЦЭМ!$D$10+'СЕТ СН'!$G$5-'СЕТ СН'!$G$21</f>
        <v>4731.3762055099996</v>
      </c>
      <c r="E69" s="36">
        <f>SUMIFS(СВЦЭМ!$D$39:$D$782,СВЦЭМ!$A$39:$A$782,$A69,СВЦЭМ!$B$39:$B$782,E$45)+'СЕТ СН'!$G$11+СВЦЭМ!$D$10+'СЕТ СН'!$G$5-'СЕТ СН'!$G$21</f>
        <v>4737.0908833200001</v>
      </c>
      <c r="F69" s="36">
        <f>SUMIFS(СВЦЭМ!$D$39:$D$782,СВЦЭМ!$A$39:$A$782,$A69,СВЦЭМ!$B$39:$B$782,F$45)+'СЕТ СН'!$G$11+СВЦЭМ!$D$10+'СЕТ СН'!$G$5-'СЕТ СН'!$G$21</f>
        <v>4748.5545575899996</v>
      </c>
      <c r="G69" s="36">
        <f>SUMIFS(СВЦЭМ!$D$39:$D$782,СВЦЭМ!$A$39:$A$782,$A69,СВЦЭМ!$B$39:$B$782,G$45)+'СЕТ СН'!$G$11+СВЦЭМ!$D$10+'СЕТ СН'!$G$5-'СЕТ СН'!$G$21</f>
        <v>4727.6940122100004</v>
      </c>
      <c r="H69" s="36">
        <f>SUMIFS(СВЦЭМ!$D$39:$D$782,СВЦЭМ!$A$39:$A$782,$A69,СВЦЭМ!$B$39:$B$782,H$45)+'СЕТ СН'!$G$11+СВЦЭМ!$D$10+'СЕТ СН'!$G$5-'СЕТ СН'!$G$21</f>
        <v>4692.3707274199996</v>
      </c>
      <c r="I69" s="36">
        <f>SUMIFS(СВЦЭМ!$D$39:$D$782,СВЦЭМ!$A$39:$A$782,$A69,СВЦЭМ!$B$39:$B$782,I$45)+'СЕТ СН'!$G$11+СВЦЭМ!$D$10+'СЕТ СН'!$G$5-'СЕТ СН'!$G$21</f>
        <v>4597.27058631</v>
      </c>
      <c r="J69" s="36">
        <f>SUMIFS(СВЦЭМ!$D$39:$D$782,СВЦЭМ!$A$39:$A$782,$A69,СВЦЭМ!$B$39:$B$782,J$45)+'СЕТ СН'!$G$11+СВЦЭМ!$D$10+'СЕТ СН'!$G$5-'СЕТ СН'!$G$21</f>
        <v>4572.1623932100001</v>
      </c>
      <c r="K69" s="36">
        <f>SUMIFS(СВЦЭМ!$D$39:$D$782,СВЦЭМ!$A$39:$A$782,$A69,СВЦЭМ!$B$39:$B$782,K$45)+'СЕТ СН'!$G$11+СВЦЭМ!$D$10+'СЕТ СН'!$G$5-'СЕТ СН'!$G$21</f>
        <v>4514.1527117799997</v>
      </c>
      <c r="L69" s="36">
        <f>SUMIFS(СВЦЭМ!$D$39:$D$782,СВЦЭМ!$A$39:$A$782,$A69,СВЦЭМ!$B$39:$B$782,L$45)+'СЕТ СН'!$G$11+СВЦЭМ!$D$10+'СЕТ СН'!$G$5-'СЕТ СН'!$G$21</f>
        <v>4480.3258845299997</v>
      </c>
      <c r="M69" s="36">
        <f>SUMIFS(СВЦЭМ!$D$39:$D$782,СВЦЭМ!$A$39:$A$782,$A69,СВЦЭМ!$B$39:$B$782,M$45)+'СЕТ СН'!$G$11+СВЦЭМ!$D$10+'СЕТ СН'!$G$5-'СЕТ СН'!$G$21</f>
        <v>4471.9531618299998</v>
      </c>
      <c r="N69" s="36">
        <f>SUMIFS(СВЦЭМ!$D$39:$D$782,СВЦЭМ!$A$39:$A$782,$A69,СВЦЭМ!$B$39:$B$782,N$45)+'СЕТ СН'!$G$11+СВЦЭМ!$D$10+'СЕТ СН'!$G$5-'СЕТ СН'!$G$21</f>
        <v>4485.6232891099999</v>
      </c>
      <c r="O69" s="36">
        <f>SUMIFS(СВЦЭМ!$D$39:$D$782,СВЦЭМ!$A$39:$A$782,$A69,СВЦЭМ!$B$39:$B$782,O$45)+'СЕТ СН'!$G$11+СВЦЭМ!$D$10+'СЕТ СН'!$G$5-'СЕТ СН'!$G$21</f>
        <v>4511.7797952500005</v>
      </c>
      <c r="P69" s="36">
        <f>SUMIFS(СВЦЭМ!$D$39:$D$782,СВЦЭМ!$A$39:$A$782,$A69,СВЦЭМ!$B$39:$B$782,P$45)+'СЕТ СН'!$G$11+СВЦЭМ!$D$10+'СЕТ СН'!$G$5-'СЕТ СН'!$G$21</f>
        <v>4535.1528697599997</v>
      </c>
      <c r="Q69" s="36">
        <f>SUMIFS(СВЦЭМ!$D$39:$D$782,СВЦЭМ!$A$39:$A$782,$A69,СВЦЭМ!$B$39:$B$782,Q$45)+'СЕТ СН'!$G$11+СВЦЭМ!$D$10+'СЕТ СН'!$G$5-'СЕТ СН'!$G$21</f>
        <v>4550.0276444700003</v>
      </c>
      <c r="R69" s="36">
        <f>SUMIFS(СВЦЭМ!$D$39:$D$782,СВЦЭМ!$A$39:$A$782,$A69,СВЦЭМ!$B$39:$B$782,R$45)+'СЕТ СН'!$G$11+СВЦЭМ!$D$10+'СЕТ СН'!$G$5-'СЕТ СН'!$G$21</f>
        <v>4552.5578331699999</v>
      </c>
      <c r="S69" s="36">
        <f>SUMIFS(СВЦЭМ!$D$39:$D$782,СВЦЭМ!$A$39:$A$782,$A69,СВЦЭМ!$B$39:$B$782,S$45)+'СЕТ СН'!$G$11+СВЦЭМ!$D$10+'СЕТ СН'!$G$5-'СЕТ СН'!$G$21</f>
        <v>4543.56211153</v>
      </c>
      <c r="T69" s="36">
        <f>SUMIFS(СВЦЭМ!$D$39:$D$782,СВЦЭМ!$A$39:$A$782,$A69,СВЦЭМ!$B$39:$B$782,T$45)+'СЕТ СН'!$G$11+СВЦЭМ!$D$10+'СЕТ СН'!$G$5-'СЕТ СН'!$G$21</f>
        <v>4510.7421775100001</v>
      </c>
      <c r="U69" s="36">
        <f>SUMIFS(СВЦЭМ!$D$39:$D$782,СВЦЭМ!$A$39:$A$782,$A69,СВЦЭМ!$B$39:$B$782,U$45)+'СЕТ СН'!$G$11+СВЦЭМ!$D$10+'СЕТ СН'!$G$5-'СЕТ СН'!$G$21</f>
        <v>4486.7258746500002</v>
      </c>
      <c r="V69" s="36">
        <f>SUMIFS(СВЦЭМ!$D$39:$D$782,СВЦЭМ!$A$39:$A$782,$A69,СВЦЭМ!$B$39:$B$782,V$45)+'СЕТ СН'!$G$11+СВЦЭМ!$D$10+'СЕТ СН'!$G$5-'СЕТ СН'!$G$21</f>
        <v>4492.4663536099997</v>
      </c>
      <c r="W69" s="36">
        <f>SUMIFS(СВЦЭМ!$D$39:$D$782,СВЦЭМ!$A$39:$A$782,$A69,СВЦЭМ!$B$39:$B$782,W$45)+'СЕТ СН'!$G$11+СВЦЭМ!$D$10+'СЕТ СН'!$G$5-'СЕТ СН'!$G$21</f>
        <v>4488.4753757899998</v>
      </c>
      <c r="X69" s="36">
        <f>SUMIFS(СВЦЭМ!$D$39:$D$782,СВЦЭМ!$A$39:$A$782,$A69,СВЦЭМ!$B$39:$B$782,X$45)+'СЕТ СН'!$G$11+СВЦЭМ!$D$10+'СЕТ СН'!$G$5-'СЕТ СН'!$G$21</f>
        <v>4529.80749732</v>
      </c>
      <c r="Y69" s="36">
        <f>SUMIFS(СВЦЭМ!$D$39:$D$782,СВЦЭМ!$A$39:$A$782,$A69,СВЦЭМ!$B$39:$B$782,Y$45)+'СЕТ СН'!$G$11+СВЦЭМ!$D$10+'СЕТ СН'!$G$5-'СЕТ СН'!$G$21</f>
        <v>4556.8533618800002</v>
      </c>
    </row>
    <row r="70" spans="1:27" ht="15.75" x14ac:dyDescent="0.2">
      <c r="A70" s="35">
        <f t="shared" si="1"/>
        <v>45347</v>
      </c>
      <c r="B70" s="36">
        <f>SUMIFS(СВЦЭМ!$D$39:$D$782,СВЦЭМ!$A$39:$A$782,$A70,СВЦЭМ!$B$39:$B$782,B$45)+'СЕТ СН'!$G$11+СВЦЭМ!$D$10+'СЕТ СН'!$G$5-'СЕТ СН'!$G$21</f>
        <v>4639.3334864199996</v>
      </c>
      <c r="C70" s="36">
        <f>SUMIFS(СВЦЭМ!$D$39:$D$782,СВЦЭМ!$A$39:$A$782,$A70,СВЦЭМ!$B$39:$B$782,C$45)+'СЕТ СН'!$G$11+СВЦЭМ!$D$10+'СЕТ СН'!$G$5-'СЕТ СН'!$G$21</f>
        <v>4613.3344777900002</v>
      </c>
      <c r="D70" s="36">
        <f>SUMIFS(СВЦЭМ!$D$39:$D$782,СВЦЭМ!$A$39:$A$782,$A70,СВЦЭМ!$B$39:$B$782,D$45)+'СЕТ СН'!$G$11+СВЦЭМ!$D$10+'СЕТ СН'!$G$5-'СЕТ СН'!$G$21</f>
        <v>4628.4937767600004</v>
      </c>
      <c r="E70" s="36">
        <f>SUMIFS(СВЦЭМ!$D$39:$D$782,СВЦЭМ!$A$39:$A$782,$A70,СВЦЭМ!$B$39:$B$782,E$45)+'СЕТ СН'!$G$11+СВЦЭМ!$D$10+'СЕТ СН'!$G$5-'СЕТ СН'!$G$21</f>
        <v>4652.1739367199998</v>
      </c>
      <c r="F70" s="36">
        <f>SUMIFS(СВЦЭМ!$D$39:$D$782,СВЦЭМ!$A$39:$A$782,$A70,СВЦЭМ!$B$39:$B$782,F$45)+'СЕТ СН'!$G$11+СВЦЭМ!$D$10+'СЕТ СН'!$G$5-'СЕТ СН'!$G$21</f>
        <v>4647.5193873600001</v>
      </c>
      <c r="G70" s="36">
        <f>SUMIFS(СВЦЭМ!$D$39:$D$782,СВЦЭМ!$A$39:$A$782,$A70,СВЦЭМ!$B$39:$B$782,G$45)+'СЕТ СН'!$G$11+СВЦЭМ!$D$10+'СЕТ СН'!$G$5-'СЕТ СН'!$G$21</f>
        <v>4634.9845590200002</v>
      </c>
      <c r="H70" s="36">
        <f>SUMIFS(СВЦЭМ!$D$39:$D$782,СВЦЭМ!$A$39:$A$782,$A70,СВЦЭМ!$B$39:$B$782,H$45)+'СЕТ СН'!$G$11+СВЦЭМ!$D$10+'СЕТ СН'!$G$5-'СЕТ СН'!$G$21</f>
        <v>4610.2258098700004</v>
      </c>
      <c r="I70" s="36">
        <f>SUMIFS(СВЦЭМ!$D$39:$D$782,СВЦЭМ!$A$39:$A$782,$A70,СВЦЭМ!$B$39:$B$782,I$45)+'СЕТ СН'!$G$11+СВЦЭМ!$D$10+'СЕТ СН'!$G$5-'СЕТ СН'!$G$21</f>
        <v>4613.1145623800003</v>
      </c>
      <c r="J70" s="36">
        <f>SUMIFS(СВЦЭМ!$D$39:$D$782,СВЦЭМ!$A$39:$A$782,$A70,СВЦЭМ!$B$39:$B$782,J$45)+'СЕТ СН'!$G$11+СВЦЭМ!$D$10+'СЕТ СН'!$G$5-'СЕТ СН'!$G$21</f>
        <v>4457.8098719199998</v>
      </c>
      <c r="K70" s="36">
        <f>SUMIFS(СВЦЭМ!$D$39:$D$782,СВЦЭМ!$A$39:$A$782,$A70,СВЦЭМ!$B$39:$B$782,K$45)+'СЕТ СН'!$G$11+СВЦЭМ!$D$10+'СЕТ СН'!$G$5-'СЕТ СН'!$G$21</f>
        <v>4412.1099832299997</v>
      </c>
      <c r="L70" s="36">
        <f>SUMIFS(СВЦЭМ!$D$39:$D$782,СВЦЭМ!$A$39:$A$782,$A70,СВЦЭМ!$B$39:$B$782,L$45)+'СЕТ СН'!$G$11+СВЦЭМ!$D$10+'СЕТ СН'!$G$5-'СЕТ СН'!$G$21</f>
        <v>4375.4830565399998</v>
      </c>
      <c r="M70" s="36">
        <f>SUMIFS(СВЦЭМ!$D$39:$D$782,СВЦЭМ!$A$39:$A$782,$A70,СВЦЭМ!$B$39:$B$782,M$45)+'СЕТ СН'!$G$11+СВЦЭМ!$D$10+'СЕТ СН'!$G$5-'СЕТ СН'!$G$21</f>
        <v>4376.6270139099997</v>
      </c>
      <c r="N70" s="36">
        <f>SUMIFS(СВЦЭМ!$D$39:$D$782,СВЦЭМ!$A$39:$A$782,$A70,СВЦЭМ!$B$39:$B$782,N$45)+'СЕТ СН'!$G$11+СВЦЭМ!$D$10+'СЕТ СН'!$G$5-'СЕТ СН'!$G$21</f>
        <v>4392.2279274000002</v>
      </c>
      <c r="O70" s="36">
        <f>SUMIFS(СВЦЭМ!$D$39:$D$782,СВЦЭМ!$A$39:$A$782,$A70,СВЦЭМ!$B$39:$B$782,O$45)+'СЕТ СН'!$G$11+СВЦЭМ!$D$10+'СЕТ СН'!$G$5-'СЕТ СН'!$G$21</f>
        <v>4418.2812702499996</v>
      </c>
      <c r="P70" s="36">
        <f>SUMIFS(СВЦЭМ!$D$39:$D$782,СВЦЭМ!$A$39:$A$782,$A70,СВЦЭМ!$B$39:$B$782,P$45)+'СЕТ СН'!$G$11+СВЦЭМ!$D$10+'СЕТ СН'!$G$5-'СЕТ СН'!$G$21</f>
        <v>4434.0665112099996</v>
      </c>
      <c r="Q70" s="36">
        <f>SUMIFS(СВЦЭМ!$D$39:$D$782,СВЦЭМ!$A$39:$A$782,$A70,СВЦЭМ!$B$39:$B$782,Q$45)+'СЕТ СН'!$G$11+СВЦЭМ!$D$10+'СЕТ СН'!$G$5-'СЕТ СН'!$G$21</f>
        <v>4462.6118755500001</v>
      </c>
      <c r="R70" s="36">
        <f>SUMIFS(СВЦЭМ!$D$39:$D$782,СВЦЭМ!$A$39:$A$782,$A70,СВЦЭМ!$B$39:$B$782,R$45)+'СЕТ СН'!$G$11+СВЦЭМ!$D$10+'СЕТ СН'!$G$5-'СЕТ СН'!$G$21</f>
        <v>4469.3842354099997</v>
      </c>
      <c r="S70" s="36">
        <f>SUMIFS(СВЦЭМ!$D$39:$D$782,СВЦЭМ!$A$39:$A$782,$A70,СВЦЭМ!$B$39:$B$782,S$45)+'СЕТ СН'!$G$11+СВЦЭМ!$D$10+'СЕТ СН'!$G$5-'СЕТ СН'!$G$21</f>
        <v>4460.83161466</v>
      </c>
      <c r="T70" s="36">
        <f>SUMIFS(СВЦЭМ!$D$39:$D$782,СВЦЭМ!$A$39:$A$782,$A70,СВЦЭМ!$B$39:$B$782,T$45)+'СЕТ СН'!$G$11+СВЦЭМ!$D$10+'СЕТ СН'!$G$5-'СЕТ СН'!$G$21</f>
        <v>4408.5705788899995</v>
      </c>
      <c r="U70" s="36">
        <f>SUMIFS(СВЦЭМ!$D$39:$D$782,СВЦЭМ!$A$39:$A$782,$A70,СВЦЭМ!$B$39:$B$782,U$45)+'СЕТ СН'!$G$11+СВЦЭМ!$D$10+'СЕТ СН'!$G$5-'СЕТ СН'!$G$21</f>
        <v>4376.2217285099996</v>
      </c>
      <c r="V70" s="36">
        <f>SUMIFS(СВЦЭМ!$D$39:$D$782,СВЦЭМ!$A$39:$A$782,$A70,СВЦЭМ!$B$39:$B$782,V$45)+'СЕТ СН'!$G$11+СВЦЭМ!$D$10+'СЕТ СН'!$G$5-'СЕТ СН'!$G$21</f>
        <v>4504.3565069100005</v>
      </c>
      <c r="W70" s="36">
        <f>SUMIFS(СВЦЭМ!$D$39:$D$782,СВЦЭМ!$A$39:$A$782,$A70,СВЦЭМ!$B$39:$B$782,W$45)+'СЕТ СН'!$G$11+СВЦЭМ!$D$10+'СЕТ СН'!$G$5-'СЕТ СН'!$G$21</f>
        <v>4495.78501013</v>
      </c>
      <c r="X70" s="36">
        <f>SUMIFS(СВЦЭМ!$D$39:$D$782,СВЦЭМ!$A$39:$A$782,$A70,СВЦЭМ!$B$39:$B$782,X$45)+'СЕТ СН'!$G$11+СВЦЭМ!$D$10+'СЕТ СН'!$G$5-'СЕТ СН'!$G$21</f>
        <v>4533.6661797899997</v>
      </c>
      <c r="Y70" s="36">
        <f>SUMIFS(СВЦЭМ!$D$39:$D$782,СВЦЭМ!$A$39:$A$782,$A70,СВЦЭМ!$B$39:$B$782,Y$45)+'СЕТ СН'!$G$11+СВЦЭМ!$D$10+'СЕТ СН'!$G$5-'СЕТ СН'!$G$21</f>
        <v>4562.8571761000003</v>
      </c>
    </row>
    <row r="71" spans="1:27" ht="15.75" x14ac:dyDescent="0.2">
      <c r="A71" s="35">
        <f t="shared" si="1"/>
        <v>45348</v>
      </c>
      <c r="B71" s="36">
        <f>SUMIFS(СВЦЭМ!$D$39:$D$782,СВЦЭМ!$A$39:$A$782,$A71,СВЦЭМ!$B$39:$B$782,B$45)+'СЕТ СН'!$G$11+СВЦЭМ!$D$10+'СЕТ СН'!$G$5-'СЕТ СН'!$G$21</f>
        <v>4564.2133034899998</v>
      </c>
      <c r="C71" s="36">
        <f>SUMIFS(СВЦЭМ!$D$39:$D$782,СВЦЭМ!$A$39:$A$782,$A71,СВЦЭМ!$B$39:$B$782,C$45)+'СЕТ СН'!$G$11+СВЦЭМ!$D$10+'СЕТ СН'!$G$5-'СЕТ СН'!$G$21</f>
        <v>4597.0621696600001</v>
      </c>
      <c r="D71" s="36">
        <f>SUMIFS(СВЦЭМ!$D$39:$D$782,СВЦЭМ!$A$39:$A$782,$A71,СВЦЭМ!$B$39:$B$782,D$45)+'СЕТ СН'!$G$11+СВЦЭМ!$D$10+'СЕТ СН'!$G$5-'СЕТ СН'!$G$21</f>
        <v>4618.9422247799994</v>
      </c>
      <c r="E71" s="36">
        <f>SUMIFS(СВЦЭМ!$D$39:$D$782,СВЦЭМ!$A$39:$A$782,$A71,СВЦЭМ!$B$39:$B$782,E$45)+'СЕТ СН'!$G$11+СВЦЭМ!$D$10+'СЕТ СН'!$G$5-'СЕТ СН'!$G$21</f>
        <v>4605.5666713700002</v>
      </c>
      <c r="F71" s="36">
        <f>SUMIFS(СВЦЭМ!$D$39:$D$782,СВЦЭМ!$A$39:$A$782,$A71,СВЦЭМ!$B$39:$B$782,F$45)+'СЕТ СН'!$G$11+СВЦЭМ!$D$10+'СЕТ СН'!$G$5-'СЕТ СН'!$G$21</f>
        <v>4610.8843639099996</v>
      </c>
      <c r="G71" s="36">
        <f>SUMIFS(СВЦЭМ!$D$39:$D$782,СВЦЭМ!$A$39:$A$782,$A71,СВЦЭМ!$B$39:$B$782,G$45)+'СЕТ СН'!$G$11+СВЦЭМ!$D$10+'СЕТ СН'!$G$5-'СЕТ СН'!$G$21</f>
        <v>4665.8290583300004</v>
      </c>
      <c r="H71" s="36">
        <f>SUMIFS(СВЦЭМ!$D$39:$D$782,СВЦЭМ!$A$39:$A$782,$A71,СВЦЭМ!$B$39:$B$782,H$45)+'СЕТ СН'!$G$11+СВЦЭМ!$D$10+'СЕТ СН'!$G$5-'СЕТ СН'!$G$21</f>
        <v>4599.84652766</v>
      </c>
      <c r="I71" s="36">
        <f>SUMIFS(СВЦЭМ!$D$39:$D$782,СВЦЭМ!$A$39:$A$782,$A71,СВЦЭМ!$B$39:$B$782,I$45)+'СЕТ СН'!$G$11+СВЦЭМ!$D$10+'СЕТ СН'!$G$5-'СЕТ СН'!$G$21</f>
        <v>4542.7226042599996</v>
      </c>
      <c r="J71" s="36">
        <f>SUMIFS(СВЦЭМ!$D$39:$D$782,СВЦЭМ!$A$39:$A$782,$A71,СВЦЭМ!$B$39:$B$782,J$45)+'СЕТ СН'!$G$11+СВЦЭМ!$D$10+'СЕТ СН'!$G$5-'СЕТ СН'!$G$21</f>
        <v>4508.07664811</v>
      </c>
      <c r="K71" s="36">
        <f>SUMIFS(СВЦЭМ!$D$39:$D$782,СВЦЭМ!$A$39:$A$782,$A71,СВЦЭМ!$B$39:$B$782,K$45)+'СЕТ СН'!$G$11+СВЦЭМ!$D$10+'СЕТ СН'!$G$5-'СЕТ СН'!$G$21</f>
        <v>4518.6231294499994</v>
      </c>
      <c r="L71" s="36">
        <f>SUMIFS(СВЦЭМ!$D$39:$D$782,СВЦЭМ!$A$39:$A$782,$A71,СВЦЭМ!$B$39:$B$782,L$45)+'СЕТ СН'!$G$11+СВЦЭМ!$D$10+'СЕТ СН'!$G$5-'СЕТ СН'!$G$21</f>
        <v>4517.1720305300005</v>
      </c>
      <c r="M71" s="36">
        <f>SUMIFS(СВЦЭМ!$D$39:$D$782,СВЦЭМ!$A$39:$A$782,$A71,СВЦЭМ!$B$39:$B$782,M$45)+'СЕТ СН'!$G$11+СВЦЭМ!$D$10+'СЕТ СН'!$G$5-'СЕТ СН'!$G$21</f>
        <v>4525.1992049099999</v>
      </c>
      <c r="N71" s="36">
        <f>SUMIFS(СВЦЭМ!$D$39:$D$782,СВЦЭМ!$A$39:$A$782,$A71,СВЦЭМ!$B$39:$B$782,N$45)+'СЕТ СН'!$G$11+СВЦЭМ!$D$10+'СЕТ СН'!$G$5-'СЕТ СН'!$G$21</f>
        <v>4527.7470730099994</v>
      </c>
      <c r="O71" s="36">
        <f>SUMIFS(СВЦЭМ!$D$39:$D$782,СВЦЭМ!$A$39:$A$782,$A71,СВЦЭМ!$B$39:$B$782,O$45)+'СЕТ СН'!$G$11+СВЦЭМ!$D$10+'СЕТ СН'!$G$5-'СЕТ СН'!$G$21</f>
        <v>4544.4771422800004</v>
      </c>
      <c r="P71" s="36">
        <f>SUMIFS(СВЦЭМ!$D$39:$D$782,СВЦЭМ!$A$39:$A$782,$A71,СВЦЭМ!$B$39:$B$782,P$45)+'СЕТ СН'!$G$11+СВЦЭМ!$D$10+'СЕТ СН'!$G$5-'СЕТ СН'!$G$21</f>
        <v>4554.5993659699998</v>
      </c>
      <c r="Q71" s="36">
        <f>SUMIFS(СВЦЭМ!$D$39:$D$782,СВЦЭМ!$A$39:$A$782,$A71,СВЦЭМ!$B$39:$B$782,Q$45)+'СЕТ СН'!$G$11+СВЦЭМ!$D$10+'СЕТ СН'!$G$5-'СЕТ СН'!$G$21</f>
        <v>4586.1601832100005</v>
      </c>
      <c r="R71" s="36">
        <f>SUMIFS(СВЦЭМ!$D$39:$D$782,СВЦЭМ!$A$39:$A$782,$A71,СВЦЭМ!$B$39:$B$782,R$45)+'СЕТ СН'!$G$11+СВЦЭМ!$D$10+'СЕТ СН'!$G$5-'СЕТ СН'!$G$21</f>
        <v>4591.1805035999996</v>
      </c>
      <c r="S71" s="36">
        <f>SUMIFS(СВЦЭМ!$D$39:$D$782,СВЦЭМ!$A$39:$A$782,$A71,СВЦЭМ!$B$39:$B$782,S$45)+'СЕТ СН'!$G$11+СВЦЭМ!$D$10+'СЕТ СН'!$G$5-'СЕТ СН'!$G$21</f>
        <v>4586.5034370100002</v>
      </c>
      <c r="T71" s="36">
        <f>SUMIFS(СВЦЭМ!$D$39:$D$782,СВЦЭМ!$A$39:$A$782,$A71,СВЦЭМ!$B$39:$B$782,T$45)+'СЕТ СН'!$G$11+СВЦЭМ!$D$10+'СЕТ СН'!$G$5-'СЕТ СН'!$G$21</f>
        <v>4542.3030563299999</v>
      </c>
      <c r="U71" s="36">
        <f>SUMIFS(СВЦЭМ!$D$39:$D$782,СВЦЭМ!$A$39:$A$782,$A71,СВЦЭМ!$B$39:$B$782,U$45)+'СЕТ СН'!$G$11+СВЦЭМ!$D$10+'СЕТ СН'!$G$5-'СЕТ СН'!$G$21</f>
        <v>4513.36406687</v>
      </c>
      <c r="V71" s="36">
        <f>SUMIFS(СВЦЭМ!$D$39:$D$782,СВЦЭМ!$A$39:$A$782,$A71,СВЦЭМ!$B$39:$B$782,V$45)+'СЕТ СН'!$G$11+СВЦЭМ!$D$10+'СЕТ СН'!$G$5-'СЕТ СН'!$G$21</f>
        <v>4532.8987030099997</v>
      </c>
      <c r="W71" s="36">
        <f>SUMIFS(СВЦЭМ!$D$39:$D$782,СВЦЭМ!$A$39:$A$782,$A71,СВЦЭМ!$B$39:$B$782,W$45)+'СЕТ СН'!$G$11+СВЦЭМ!$D$10+'СЕТ СН'!$G$5-'СЕТ СН'!$G$21</f>
        <v>4547.9752161699998</v>
      </c>
      <c r="X71" s="36">
        <f>SUMIFS(СВЦЭМ!$D$39:$D$782,СВЦЭМ!$A$39:$A$782,$A71,СВЦЭМ!$B$39:$B$782,X$45)+'СЕТ СН'!$G$11+СВЦЭМ!$D$10+'СЕТ СН'!$G$5-'СЕТ СН'!$G$21</f>
        <v>4560.7826132499995</v>
      </c>
      <c r="Y71" s="36">
        <f>SUMIFS(СВЦЭМ!$D$39:$D$782,СВЦЭМ!$A$39:$A$782,$A71,СВЦЭМ!$B$39:$B$782,Y$45)+'СЕТ СН'!$G$11+СВЦЭМ!$D$10+'СЕТ СН'!$G$5-'СЕТ СН'!$G$21</f>
        <v>4584.5038578000003</v>
      </c>
    </row>
    <row r="72" spans="1:27" ht="15.75" x14ac:dyDescent="0.2">
      <c r="A72" s="35">
        <f t="shared" si="1"/>
        <v>45349</v>
      </c>
      <c r="B72" s="36">
        <f>SUMIFS(СВЦЭМ!$D$39:$D$782,СВЦЭМ!$A$39:$A$782,$A72,СВЦЭМ!$B$39:$B$782,B$45)+'СЕТ СН'!$G$11+СВЦЭМ!$D$10+'СЕТ СН'!$G$5-'СЕТ СН'!$G$21</f>
        <v>4725.2863775900005</v>
      </c>
      <c r="C72" s="36">
        <f>SUMIFS(СВЦЭМ!$D$39:$D$782,СВЦЭМ!$A$39:$A$782,$A72,СВЦЭМ!$B$39:$B$782,C$45)+'СЕТ СН'!$G$11+СВЦЭМ!$D$10+'СЕТ СН'!$G$5-'СЕТ СН'!$G$21</f>
        <v>4754.3643785300001</v>
      </c>
      <c r="D72" s="36">
        <f>SUMIFS(СВЦЭМ!$D$39:$D$782,СВЦЭМ!$A$39:$A$782,$A72,СВЦЭМ!$B$39:$B$782,D$45)+'СЕТ СН'!$G$11+СВЦЭМ!$D$10+'СЕТ СН'!$G$5-'СЕТ СН'!$G$21</f>
        <v>4768.0877164100002</v>
      </c>
      <c r="E72" s="36">
        <f>SUMIFS(СВЦЭМ!$D$39:$D$782,СВЦЭМ!$A$39:$A$782,$A72,СВЦЭМ!$B$39:$B$782,E$45)+'СЕТ СН'!$G$11+СВЦЭМ!$D$10+'СЕТ СН'!$G$5-'СЕТ СН'!$G$21</f>
        <v>4785.7643248799995</v>
      </c>
      <c r="F72" s="36">
        <f>SUMIFS(СВЦЭМ!$D$39:$D$782,СВЦЭМ!$A$39:$A$782,$A72,СВЦЭМ!$B$39:$B$782,F$45)+'СЕТ СН'!$G$11+СВЦЭМ!$D$10+'СЕТ СН'!$G$5-'СЕТ СН'!$G$21</f>
        <v>4780.6047959400003</v>
      </c>
      <c r="G72" s="36">
        <f>SUMIFS(СВЦЭМ!$D$39:$D$782,СВЦЭМ!$A$39:$A$782,$A72,СВЦЭМ!$B$39:$B$782,G$45)+'СЕТ СН'!$G$11+СВЦЭМ!$D$10+'СЕТ СН'!$G$5-'СЕТ СН'!$G$21</f>
        <v>4752.4268861800001</v>
      </c>
      <c r="H72" s="36">
        <f>SUMIFS(СВЦЭМ!$D$39:$D$782,СВЦЭМ!$A$39:$A$782,$A72,СВЦЭМ!$B$39:$B$782,H$45)+'СЕТ СН'!$G$11+СВЦЭМ!$D$10+'СЕТ СН'!$G$5-'СЕТ СН'!$G$21</f>
        <v>4704.0262085100003</v>
      </c>
      <c r="I72" s="36">
        <f>SUMIFS(СВЦЭМ!$D$39:$D$782,СВЦЭМ!$A$39:$A$782,$A72,СВЦЭМ!$B$39:$B$782,I$45)+'СЕТ СН'!$G$11+СВЦЭМ!$D$10+'СЕТ СН'!$G$5-'СЕТ СН'!$G$21</f>
        <v>4657.4540168700005</v>
      </c>
      <c r="J72" s="36">
        <f>SUMIFS(СВЦЭМ!$D$39:$D$782,СВЦЭМ!$A$39:$A$782,$A72,СВЦЭМ!$B$39:$B$782,J$45)+'СЕТ СН'!$G$11+СВЦЭМ!$D$10+'СЕТ СН'!$G$5-'СЕТ СН'!$G$21</f>
        <v>4617.7981721400001</v>
      </c>
      <c r="K72" s="36">
        <f>SUMIFS(СВЦЭМ!$D$39:$D$782,СВЦЭМ!$A$39:$A$782,$A72,СВЦЭМ!$B$39:$B$782,K$45)+'СЕТ СН'!$G$11+СВЦЭМ!$D$10+'СЕТ СН'!$G$5-'СЕТ СН'!$G$21</f>
        <v>4628.7700251300002</v>
      </c>
      <c r="L72" s="36">
        <f>SUMIFS(СВЦЭМ!$D$39:$D$782,СВЦЭМ!$A$39:$A$782,$A72,СВЦЭМ!$B$39:$B$782,L$45)+'СЕТ СН'!$G$11+СВЦЭМ!$D$10+'СЕТ СН'!$G$5-'СЕТ СН'!$G$21</f>
        <v>4614.37522997</v>
      </c>
      <c r="M72" s="36">
        <f>SUMIFS(СВЦЭМ!$D$39:$D$782,СВЦЭМ!$A$39:$A$782,$A72,СВЦЭМ!$B$39:$B$782,M$45)+'СЕТ СН'!$G$11+СВЦЭМ!$D$10+'СЕТ СН'!$G$5-'СЕТ СН'!$G$21</f>
        <v>4637.8934150999994</v>
      </c>
      <c r="N72" s="36">
        <f>SUMIFS(СВЦЭМ!$D$39:$D$782,СВЦЭМ!$A$39:$A$782,$A72,СВЦЭМ!$B$39:$B$782,N$45)+'СЕТ СН'!$G$11+СВЦЭМ!$D$10+'СЕТ СН'!$G$5-'СЕТ СН'!$G$21</f>
        <v>4628.6749967699998</v>
      </c>
      <c r="O72" s="36">
        <f>SUMIFS(СВЦЭМ!$D$39:$D$782,СВЦЭМ!$A$39:$A$782,$A72,СВЦЭМ!$B$39:$B$782,O$45)+'СЕТ СН'!$G$11+СВЦЭМ!$D$10+'СЕТ СН'!$G$5-'СЕТ СН'!$G$21</f>
        <v>4644.98827059</v>
      </c>
      <c r="P72" s="36">
        <f>SUMIFS(СВЦЭМ!$D$39:$D$782,СВЦЭМ!$A$39:$A$782,$A72,СВЦЭМ!$B$39:$B$782,P$45)+'СЕТ СН'!$G$11+СВЦЭМ!$D$10+'СЕТ СН'!$G$5-'СЕТ СН'!$G$21</f>
        <v>4659.0327059700003</v>
      </c>
      <c r="Q72" s="36">
        <f>SUMIFS(СВЦЭМ!$D$39:$D$782,СВЦЭМ!$A$39:$A$782,$A72,СВЦЭМ!$B$39:$B$782,Q$45)+'СЕТ СН'!$G$11+СВЦЭМ!$D$10+'СЕТ СН'!$G$5-'СЕТ СН'!$G$21</f>
        <v>4680.8066363399994</v>
      </c>
      <c r="R72" s="36">
        <f>SUMIFS(СВЦЭМ!$D$39:$D$782,СВЦЭМ!$A$39:$A$782,$A72,СВЦЭМ!$B$39:$B$782,R$45)+'СЕТ СН'!$G$11+СВЦЭМ!$D$10+'СЕТ СН'!$G$5-'СЕТ СН'!$G$21</f>
        <v>4680.1528856499999</v>
      </c>
      <c r="S72" s="36">
        <f>SUMIFS(СВЦЭМ!$D$39:$D$782,СВЦЭМ!$A$39:$A$782,$A72,СВЦЭМ!$B$39:$B$782,S$45)+'СЕТ СН'!$G$11+СВЦЭМ!$D$10+'СЕТ СН'!$G$5-'СЕТ СН'!$G$21</f>
        <v>4668.5659065399996</v>
      </c>
      <c r="T72" s="36">
        <f>SUMIFS(СВЦЭМ!$D$39:$D$782,СВЦЭМ!$A$39:$A$782,$A72,СВЦЭМ!$B$39:$B$782,T$45)+'СЕТ СН'!$G$11+СВЦЭМ!$D$10+'СЕТ СН'!$G$5-'СЕТ СН'!$G$21</f>
        <v>4631.4082557499996</v>
      </c>
      <c r="U72" s="36">
        <f>SUMIFS(СВЦЭМ!$D$39:$D$782,СВЦЭМ!$A$39:$A$782,$A72,СВЦЭМ!$B$39:$B$782,U$45)+'СЕТ СН'!$G$11+СВЦЭМ!$D$10+'СЕТ СН'!$G$5-'СЕТ СН'!$G$21</f>
        <v>4617.1645319299996</v>
      </c>
      <c r="V72" s="36">
        <f>SUMIFS(СВЦЭМ!$D$39:$D$782,СВЦЭМ!$A$39:$A$782,$A72,СВЦЭМ!$B$39:$B$782,V$45)+'СЕТ СН'!$G$11+СВЦЭМ!$D$10+'СЕТ СН'!$G$5-'СЕТ СН'!$G$21</f>
        <v>4633.3983881200002</v>
      </c>
      <c r="W72" s="36">
        <f>SUMIFS(СВЦЭМ!$D$39:$D$782,СВЦЭМ!$A$39:$A$782,$A72,СВЦЭМ!$B$39:$B$782,W$45)+'СЕТ СН'!$G$11+СВЦЭМ!$D$10+'СЕТ СН'!$G$5-'СЕТ СН'!$G$21</f>
        <v>4645.0568332799994</v>
      </c>
      <c r="X72" s="36">
        <f>SUMIFS(СВЦЭМ!$D$39:$D$782,СВЦЭМ!$A$39:$A$782,$A72,СВЦЭМ!$B$39:$B$782,X$45)+'СЕТ СН'!$G$11+СВЦЭМ!$D$10+'СЕТ СН'!$G$5-'СЕТ СН'!$G$21</f>
        <v>4672.7073455899999</v>
      </c>
      <c r="Y72" s="36">
        <f>SUMIFS(СВЦЭМ!$D$39:$D$782,СВЦЭМ!$A$39:$A$782,$A72,СВЦЭМ!$B$39:$B$782,Y$45)+'СЕТ СН'!$G$11+СВЦЭМ!$D$10+'СЕТ СН'!$G$5-'СЕТ СН'!$G$21</f>
        <v>4676.9915094200005</v>
      </c>
    </row>
    <row r="73" spans="1:27" ht="15.75" x14ac:dyDescent="0.2">
      <c r="A73" s="35">
        <f t="shared" si="1"/>
        <v>45350</v>
      </c>
      <c r="B73" s="36">
        <f>SUMIFS(СВЦЭМ!$D$39:$D$782,СВЦЭМ!$A$39:$A$782,$A73,СВЦЭМ!$B$39:$B$782,B$45)+'СЕТ СН'!$G$11+СВЦЭМ!$D$10+'СЕТ СН'!$G$5-'СЕТ СН'!$G$21</f>
        <v>4752.3544364899999</v>
      </c>
      <c r="C73" s="36">
        <f>SUMIFS(СВЦЭМ!$D$39:$D$782,СВЦЭМ!$A$39:$A$782,$A73,СВЦЭМ!$B$39:$B$782,C$45)+'СЕТ СН'!$G$11+СВЦЭМ!$D$10+'СЕТ СН'!$G$5-'СЕТ СН'!$G$21</f>
        <v>4789.1921465699997</v>
      </c>
      <c r="D73" s="36">
        <f>SUMIFS(СВЦЭМ!$D$39:$D$782,СВЦЭМ!$A$39:$A$782,$A73,СВЦЭМ!$B$39:$B$782,D$45)+'СЕТ СН'!$G$11+СВЦЭМ!$D$10+'СЕТ СН'!$G$5-'СЕТ СН'!$G$21</f>
        <v>4818.0540494300003</v>
      </c>
      <c r="E73" s="36">
        <f>SUMIFS(СВЦЭМ!$D$39:$D$782,СВЦЭМ!$A$39:$A$782,$A73,СВЦЭМ!$B$39:$B$782,E$45)+'СЕТ СН'!$G$11+СВЦЭМ!$D$10+'СЕТ СН'!$G$5-'СЕТ СН'!$G$21</f>
        <v>4840.0617884100002</v>
      </c>
      <c r="F73" s="36">
        <f>SUMIFS(СВЦЭМ!$D$39:$D$782,СВЦЭМ!$A$39:$A$782,$A73,СВЦЭМ!$B$39:$B$782,F$45)+'СЕТ СН'!$G$11+СВЦЭМ!$D$10+'СЕТ СН'!$G$5-'СЕТ СН'!$G$21</f>
        <v>4833.7086872199998</v>
      </c>
      <c r="G73" s="36">
        <f>SUMIFS(СВЦЭМ!$D$39:$D$782,СВЦЭМ!$A$39:$A$782,$A73,СВЦЭМ!$B$39:$B$782,G$45)+'СЕТ СН'!$G$11+СВЦЭМ!$D$10+'СЕТ СН'!$G$5-'СЕТ СН'!$G$21</f>
        <v>4813.8192686900002</v>
      </c>
      <c r="H73" s="36">
        <f>SUMIFS(СВЦЭМ!$D$39:$D$782,СВЦЭМ!$A$39:$A$782,$A73,СВЦЭМ!$B$39:$B$782,H$45)+'СЕТ СН'!$G$11+СВЦЭМ!$D$10+'СЕТ СН'!$G$5-'СЕТ СН'!$G$21</f>
        <v>4754.3221416400002</v>
      </c>
      <c r="I73" s="36">
        <f>SUMIFS(СВЦЭМ!$D$39:$D$782,СВЦЭМ!$A$39:$A$782,$A73,СВЦЭМ!$B$39:$B$782,I$45)+'СЕТ СН'!$G$11+СВЦЭМ!$D$10+'СЕТ СН'!$G$5-'СЕТ СН'!$G$21</f>
        <v>4693.3087948000002</v>
      </c>
      <c r="J73" s="36">
        <f>SUMIFS(СВЦЭМ!$D$39:$D$782,СВЦЭМ!$A$39:$A$782,$A73,СВЦЭМ!$B$39:$B$782,J$45)+'СЕТ СН'!$G$11+СВЦЭМ!$D$10+'СЕТ СН'!$G$5-'СЕТ СН'!$G$21</f>
        <v>4657.9718868099999</v>
      </c>
      <c r="K73" s="36">
        <f>SUMIFS(СВЦЭМ!$D$39:$D$782,СВЦЭМ!$A$39:$A$782,$A73,СВЦЭМ!$B$39:$B$782,K$45)+'СЕТ СН'!$G$11+СВЦЭМ!$D$10+'СЕТ СН'!$G$5-'СЕТ СН'!$G$21</f>
        <v>4665.4879170300001</v>
      </c>
      <c r="L73" s="36">
        <f>SUMIFS(СВЦЭМ!$D$39:$D$782,СВЦЭМ!$A$39:$A$782,$A73,СВЦЭМ!$B$39:$B$782,L$45)+'СЕТ СН'!$G$11+СВЦЭМ!$D$10+'СЕТ СН'!$G$5-'СЕТ СН'!$G$21</f>
        <v>4641.6119980000003</v>
      </c>
      <c r="M73" s="36">
        <f>SUMIFS(СВЦЭМ!$D$39:$D$782,СВЦЭМ!$A$39:$A$782,$A73,СВЦЭМ!$B$39:$B$782,M$45)+'СЕТ СН'!$G$11+СВЦЭМ!$D$10+'СЕТ СН'!$G$5-'СЕТ СН'!$G$21</f>
        <v>4652.8738298099997</v>
      </c>
      <c r="N73" s="36">
        <f>SUMIFS(СВЦЭМ!$D$39:$D$782,СВЦЭМ!$A$39:$A$782,$A73,СВЦЭМ!$B$39:$B$782,N$45)+'СЕТ СН'!$G$11+СВЦЭМ!$D$10+'СЕТ СН'!$G$5-'СЕТ СН'!$G$21</f>
        <v>4672.3506152600003</v>
      </c>
      <c r="O73" s="36">
        <f>SUMIFS(СВЦЭМ!$D$39:$D$782,СВЦЭМ!$A$39:$A$782,$A73,СВЦЭМ!$B$39:$B$782,O$45)+'СЕТ СН'!$G$11+СВЦЭМ!$D$10+'СЕТ СН'!$G$5-'СЕТ СН'!$G$21</f>
        <v>4690.5679730900001</v>
      </c>
      <c r="P73" s="36">
        <f>SUMIFS(СВЦЭМ!$D$39:$D$782,СВЦЭМ!$A$39:$A$782,$A73,СВЦЭМ!$B$39:$B$782,P$45)+'СЕТ СН'!$G$11+СВЦЭМ!$D$10+'СЕТ СН'!$G$5-'СЕТ СН'!$G$21</f>
        <v>4704.4892949599998</v>
      </c>
      <c r="Q73" s="36">
        <f>SUMIFS(СВЦЭМ!$D$39:$D$782,СВЦЭМ!$A$39:$A$782,$A73,СВЦЭМ!$B$39:$B$782,Q$45)+'СЕТ СН'!$G$11+СВЦЭМ!$D$10+'СЕТ СН'!$G$5-'СЕТ СН'!$G$21</f>
        <v>4732.3984723599997</v>
      </c>
      <c r="R73" s="36">
        <f>SUMIFS(СВЦЭМ!$D$39:$D$782,СВЦЭМ!$A$39:$A$782,$A73,СВЦЭМ!$B$39:$B$782,R$45)+'СЕТ СН'!$G$11+СВЦЭМ!$D$10+'СЕТ СН'!$G$5-'СЕТ СН'!$G$21</f>
        <v>4729.1189193299997</v>
      </c>
      <c r="S73" s="36">
        <f>SUMIFS(СВЦЭМ!$D$39:$D$782,СВЦЭМ!$A$39:$A$782,$A73,СВЦЭМ!$B$39:$B$782,S$45)+'СЕТ СН'!$G$11+СВЦЭМ!$D$10+'СЕТ СН'!$G$5-'СЕТ СН'!$G$21</f>
        <v>4717.6844680499999</v>
      </c>
      <c r="T73" s="36">
        <f>SUMIFS(СВЦЭМ!$D$39:$D$782,СВЦЭМ!$A$39:$A$782,$A73,СВЦЭМ!$B$39:$B$782,T$45)+'СЕТ СН'!$G$11+СВЦЭМ!$D$10+'СЕТ СН'!$G$5-'СЕТ СН'!$G$21</f>
        <v>4682.0801394499995</v>
      </c>
      <c r="U73" s="36">
        <f>SUMIFS(СВЦЭМ!$D$39:$D$782,СВЦЭМ!$A$39:$A$782,$A73,СВЦЭМ!$B$39:$B$782,U$45)+'СЕТ СН'!$G$11+СВЦЭМ!$D$10+'СЕТ СН'!$G$5-'СЕТ СН'!$G$21</f>
        <v>4642.65353899</v>
      </c>
      <c r="V73" s="36">
        <f>SUMIFS(СВЦЭМ!$D$39:$D$782,СВЦЭМ!$A$39:$A$782,$A73,СВЦЭМ!$B$39:$B$782,V$45)+'СЕТ СН'!$G$11+СВЦЭМ!$D$10+'СЕТ СН'!$G$5-'СЕТ СН'!$G$21</f>
        <v>4660.4248184199996</v>
      </c>
      <c r="W73" s="36">
        <f>SUMIFS(СВЦЭМ!$D$39:$D$782,СВЦЭМ!$A$39:$A$782,$A73,СВЦЭМ!$B$39:$B$782,W$45)+'СЕТ СН'!$G$11+СВЦЭМ!$D$10+'СЕТ СН'!$G$5-'СЕТ СН'!$G$21</f>
        <v>4663.0723896500003</v>
      </c>
      <c r="X73" s="36">
        <f>SUMIFS(СВЦЭМ!$D$39:$D$782,СВЦЭМ!$A$39:$A$782,$A73,СВЦЭМ!$B$39:$B$782,X$45)+'СЕТ СН'!$G$11+СВЦЭМ!$D$10+'СЕТ СН'!$G$5-'СЕТ СН'!$G$21</f>
        <v>4694.9708318900002</v>
      </c>
      <c r="Y73" s="36">
        <f>SUMIFS(СВЦЭМ!$D$39:$D$782,СВЦЭМ!$A$39:$A$782,$A73,СВЦЭМ!$B$39:$B$782,Y$45)+'СЕТ СН'!$G$11+СВЦЭМ!$D$10+'СЕТ СН'!$G$5-'СЕТ СН'!$G$21</f>
        <v>4696.6076452799998</v>
      </c>
    </row>
    <row r="74" spans="1:27" ht="15.75" x14ac:dyDescent="0.2">
      <c r="A74" s="35">
        <f t="shared" si="1"/>
        <v>45351</v>
      </c>
      <c r="B74" s="36">
        <f>SUMIFS(СВЦЭМ!$D$39:$D$782,СВЦЭМ!$A$39:$A$782,$A74,СВЦЭМ!$B$39:$B$782,B$45)+'СЕТ СН'!$G$11+СВЦЭМ!$D$10+'СЕТ СН'!$G$5-'СЕТ СН'!$G$21</f>
        <v>4743.80556867</v>
      </c>
      <c r="C74" s="36">
        <f>SUMIFS(СВЦЭМ!$D$39:$D$782,СВЦЭМ!$A$39:$A$782,$A74,СВЦЭМ!$B$39:$B$782,C$45)+'СЕТ СН'!$G$11+СВЦЭМ!$D$10+'СЕТ СН'!$G$5-'СЕТ СН'!$G$21</f>
        <v>4774.4692288300002</v>
      </c>
      <c r="D74" s="36">
        <f>SUMIFS(СВЦЭМ!$D$39:$D$782,СВЦЭМ!$A$39:$A$782,$A74,СВЦЭМ!$B$39:$B$782,D$45)+'СЕТ СН'!$G$11+СВЦЭМ!$D$10+'СЕТ СН'!$G$5-'СЕТ СН'!$G$21</f>
        <v>4815.2516974699993</v>
      </c>
      <c r="E74" s="36">
        <f>SUMIFS(СВЦЭМ!$D$39:$D$782,СВЦЭМ!$A$39:$A$782,$A74,СВЦЭМ!$B$39:$B$782,E$45)+'СЕТ СН'!$G$11+СВЦЭМ!$D$10+'СЕТ СН'!$G$5-'СЕТ СН'!$G$21</f>
        <v>4837.3897358100003</v>
      </c>
      <c r="F74" s="36">
        <f>SUMIFS(СВЦЭМ!$D$39:$D$782,СВЦЭМ!$A$39:$A$782,$A74,СВЦЭМ!$B$39:$B$782,F$45)+'СЕТ СН'!$G$11+СВЦЭМ!$D$10+'СЕТ СН'!$G$5-'СЕТ СН'!$G$21</f>
        <v>4835.8370343200004</v>
      </c>
      <c r="G74" s="36">
        <f>SUMIFS(СВЦЭМ!$D$39:$D$782,СВЦЭМ!$A$39:$A$782,$A74,СВЦЭМ!$B$39:$B$782,G$45)+'СЕТ СН'!$G$11+СВЦЭМ!$D$10+'СЕТ СН'!$G$5-'СЕТ СН'!$G$21</f>
        <v>4813.4779785800001</v>
      </c>
      <c r="H74" s="36">
        <f>SUMIFS(СВЦЭМ!$D$39:$D$782,СВЦЭМ!$A$39:$A$782,$A74,СВЦЭМ!$B$39:$B$782,H$45)+'СЕТ СН'!$G$11+СВЦЭМ!$D$10+'СЕТ СН'!$G$5-'СЕТ СН'!$G$21</f>
        <v>4763.9871033700001</v>
      </c>
      <c r="I74" s="36">
        <f>SUMIFS(СВЦЭМ!$D$39:$D$782,СВЦЭМ!$A$39:$A$782,$A74,СВЦЭМ!$B$39:$B$782,I$45)+'СЕТ СН'!$G$11+СВЦЭМ!$D$10+'СЕТ СН'!$G$5-'СЕТ СН'!$G$21</f>
        <v>4709.6915295199997</v>
      </c>
      <c r="J74" s="36">
        <f>SUMIFS(СВЦЭМ!$D$39:$D$782,СВЦЭМ!$A$39:$A$782,$A74,СВЦЭМ!$B$39:$B$782,J$45)+'СЕТ СН'!$G$11+СВЦЭМ!$D$10+'СЕТ СН'!$G$5-'СЕТ СН'!$G$21</f>
        <v>4688.9440723500002</v>
      </c>
      <c r="K74" s="36">
        <f>SUMIFS(СВЦЭМ!$D$39:$D$782,СВЦЭМ!$A$39:$A$782,$A74,СВЦЭМ!$B$39:$B$782,K$45)+'СЕТ СН'!$G$11+СВЦЭМ!$D$10+'СЕТ СН'!$G$5-'СЕТ СН'!$G$21</f>
        <v>4674.7826049400001</v>
      </c>
      <c r="L74" s="36">
        <f>SUMIFS(СВЦЭМ!$D$39:$D$782,СВЦЭМ!$A$39:$A$782,$A74,СВЦЭМ!$B$39:$B$782,L$45)+'СЕТ СН'!$G$11+СВЦЭМ!$D$10+'СЕТ СН'!$G$5-'СЕТ СН'!$G$21</f>
        <v>4676.5736349399995</v>
      </c>
      <c r="M74" s="36">
        <f>SUMIFS(СВЦЭМ!$D$39:$D$782,СВЦЭМ!$A$39:$A$782,$A74,СВЦЭМ!$B$39:$B$782,M$45)+'СЕТ СН'!$G$11+СВЦЭМ!$D$10+'СЕТ СН'!$G$5-'СЕТ СН'!$G$21</f>
        <v>4698.6635196699999</v>
      </c>
      <c r="N74" s="36">
        <f>SUMIFS(СВЦЭМ!$D$39:$D$782,СВЦЭМ!$A$39:$A$782,$A74,СВЦЭМ!$B$39:$B$782,N$45)+'СЕТ СН'!$G$11+СВЦЭМ!$D$10+'СЕТ СН'!$G$5-'СЕТ СН'!$G$21</f>
        <v>4715.6491958699999</v>
      </c>
      <c r="O74" s="36">
        <f>SUMIFS(СВЦЭМ!$D$39:$D$782,СВЦЭМ!$A$39:$A$782,$A74,СВЦЭМ!$B$39:$B$782,O$45)+'СЕТ СН'!$G$11+СВЦЭМ!$D$10+'СЕТ СН'!$G$5-'СЕТ СН'!$G$21</f>
        <v>4751.5183284599998</v>
      </c>
      <c r="P74" s="36">
        <f>SUMIFS(СВЦЭМ!$D$39:$D$782,СВЦЭМ!$A$39:$A$782,$A74,СВЦЭМ!$B$39:$B$782,P$45)+'СЕТ СН'!$G$11+СВЦЭМ!$D$10+'СЕТ СН'!$G$5-'СЕТ СН'!$G$21</f>
        <v>4784.7171867699999</v>
      </c>
      <c r="Q74" s="36">
        <f>SUMIFS(СВЦЭМ!$D$39:$D$782,СВЦЭМ!$A$39:$A$782,$A74,СВЦЭМ!$B$39:$B$782,Q$45)+'СЕТ СН'!$G$11+СВЦЭМ!$D$10+'СЕТ СН'!$G$5-'СЕТ СН'!$G$21</f>
        <v>4799.5504880099998</v>
      </c>
      <c r="R74" s="36">
        <f>SUMIFS(СВЦЭМ!$D$39:$D$782,СВЦЭМ!$A$39:$A$782,$A74,СВЦЭМ!$B$39:$B$782,R$45)+'СЕТ СН'!$G$11+СВЦЭМ!$D$10+'СЕТ СН'!$G$5-'СЕТ СН'!$G$21</f>
        <v>4819.9388247099996</v>
      </c>
      <c r="S74" s="36">
        <f>SUMIFS(СВЦЭМ!$D$39:$D$782,СВЦЭМ!$A$39:$A$782,$A74,СВЦЭМ!$B$39:$B$782,S$45)+'СЕТ СН'!$G$11+СВЦЭМ!$D$10+'СЕТ СН'!$G$5-'СЕТ СН'!$G$21</f>
        <v>4782.8234093299998</v>
      </c>
      <c r="T74" s="36">
        <f>SUMIFS(СВЦЭМ!$D$39:$D$782,СВЦЭМ!$A$39:$A$782,$A74,СВЦЭМ!$B$39:$B$782,T$45)+'СЕТ СН'!$G$11+СВЦЭМ!$D$10+'СЕТ СН'!$G$5-'СЕТ СН'!$G$21</f>
        <v>4733.4730480199996</v>
      </c>
      <c r="U74" s="36">
        <f>SUMIFS(СВЦЭМ!$D$39:$D$782,СВЦЭМ!$A$39:$A$782,$A74,СВЦЭМ!$B$39:$B$782,U$45)+'СЕТ СН'!$G$11+СВЦЭМ!$D$10+'СЕТ СН'!$G$5-'СЕТ СН'!$G$21</f>
        <v>4682.3685009500005</v>
      </c>
      <c r="V74" s="36">
        <f>SUMIFS(СВЦЭМ!$D$39:$D$782,СВЦЭМ!$A$39:$A$782,$A74,СВЦЭМ!$B$39:$B$782,V$45)+'СЕТ СН'!$G$11+СВЦЭМ!$D$10+'СЕТ СН'!$G$5-'СЕТ СН'!$G$21</f>
        <v>4676.5318908899999</v>
      </c>
      <c r="W74" s="36">
        <f>SUMIFS(СВЦЭМ!$D$39:$D$782,СВЦЭМ!$A$39:$A$782,$A74,СВЦЭМ!$B$39:$B$782,W$45)+'СЕТ СН'!$G$11+СВЦЭМ!$D$10+'СЕТ СН'!$G$5-'СЕТ СН'!$G$21</f>
        <v>4694.7376578799995</v>
      </c>
      <c r="X74" s="36">
        <f>SUMIFS(СВЦЭМ!$D$39:$D$782,СВЦЭМ!$A$39:$A$782,$A74,СВЦЭМ!$B$39:$B$782,X$45)+'СЕТ СН'!$G$11+СВЦЭМ!$D$10+'СЕТ СН'!$G$5-'СЕТ СН'!$G$21</f>
        <v>4729.8573473699998</v>
      </c>
      <c r="Y74" s="36">
        <f>SUMIFS(СВЦЭМ!$D$39:$D$782,СВЦЭМ!$A$39:$A$782,$A74,СВЦЭМ!$B$39:$B$782,Y$45)+'СЕТ СН'!$G$11+СВЦЭМ!$D$10+'СЕТ СН'!$G$5-'СЕТ СН'!$G$21</f>
        <v>4718.3284238699998</v>
      </c>
    </row>
    <row r="75" spans="1:27" ht="15.75"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7" ht="15.75"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row>
    <row r="77" spans="1:27" ht="12.75" customHeight="1" x14ac:dyDescent="0.2">
      <c r="A77" s="124" t="s">
        <v>7</v>
      </c>
      <c r="B77" s="127" t="s">
        <v>72</v>
      </c>
      <c r="C77" s="128"/>
      <c r="D77" s="128"/>
      <c r="E77" s="128"/>
      <c r="F77" s="128"/>
      <c r="G77" s="128"/>
      <c r="H77" s="128"/>
      <c r="I77" s="128"/>
      <c r="J77" s="128"/>
      <c r="K77" s="128"/>
      <c r="L77" s="128"/>
      <c r="M77" s="128"/>
      <c r="N77" s="128"/>
      <c r="O77" s="128"/>
      <c r="P77" s="128"/>
      <c r="Q77" s="128"/>
      <c r="R77" s="128"/>
      <c r="S77" s="128"/>
      <c r="T77" s="128"/>
      <c r="U77" s="128"/>
      <c r="V77" s="128"/>
      <c r="W77" s="128"/>
      <c r="X77" s="128"/>
      <c r="Y77" s="129"/>
    </row>
    <row r="78" spans="1:27" ht="12.75" customHeight="1" x14ac:dyDescent="0.2">
      <c r="A78" s="125"/>
      <c r="B78" s="130"/>
      <c r="C78" s="131"/>
      <c r="D78" s="131"/>
      <c r="E78" s="131"/>
      <c r="F78" s="131"/>
      <c r="G78" s="131"/>
      <c r="H78" s="131"/>
      <c r="I78" s="131"/>
      <c r="J78" s="131"/>
      <c r="K78" s="131"/>
      <c r="L78" s="131"/>
      <c r="M78" s="131"/>
      <c r="N78" s="131"/>
      <c r="O78" s="131"/>
      <c r="P78" s="131"/>
      <c r="Q78" s="131"/>
      <c r="R78" s="131"/>
      <c r="S78" s="131"/>
      <c r="T78" s="131"/>
      <c r="U78" s="131"/>
      <c r="V78" s="131"/>
      <c r="W78" s="131"/>
      <c r="X78" s="131"/>
      <c r="Y78" s="132"/>
    </row>
    <row r="79" spans="1:27" ht="12.75" customHeight="1" x14ac:dyDescent="0.2">
      <c r="A79" s="126"/>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7" ht="15.75" customHeight="1" x14ac:dyDescent="0.2">
      <c r="A80" s="35" t="str">
        <f>A46</f>
        <v>01.02.2024</v>
      </c>
      <c r="B80" s="36">
        <f>SUMIFS(СВЦЭМ!$D$39:$D$782,СВЦЭМ!$A$39:$A$782,$A80,СВЦЭМ!$B$39:$B$782,B$79)+'СЕТ СН'!$H$11+СВЦЭМ!$D$10+'СЕТ СН'!$H$5-'СЕТ СН'!$H$21</f>
        <v>4869.2302650800002</v>
      </c>
      <c r="C80" s="36">
        <f>SUMIFS(СВЦЭМ!$D$39:$D$782,СВЦЭМ!$A$39:$A$782,$A80,СВЦЭМ!$B$39:$B$782,C$79)+'СЕТ СН'!$H$11+СВЦЭМ!$D$10+'СЕТ СН'!$H$5-'СЕТ СН'!$H$21</f>
        <v>4901.8170535099998</v>
      </c>
      <c r="D80" s="36">
        <f>SUMIFS(СВЦЭМ!$D$39:$D$782,СВЦЭМ!$A$39:$A$782,$A80,СВЦЭМ!$B$39:$B$782,D$79)+'СЕТ СН'!$H$11+СВЦЭМ!$D$10+'СЕТ СН'!$H$5-'СЕТ СН'!$H$21</f>
        <v>4911.7378878199997</v>
      </c>
      <c r="E80" s="36">
        <f>SUMIFS(СВЦЭМ!$D$39:$D$782,СВЦЭМ!$A$39:$A$782,$A80,СВЦЭМ!$B$39:$B$782,E$79)+'СЕТ СН'!$H$11+СВЦЭМ!$D$10+'СЕТ СН'!$H$5-'СЕТ СН'!$H$21</f>
        <v>4923.262745</v>
      </c>
      <c r="F80" s="36">
        <f>SUMIFS(СВЦЭМ!$D$39:$D$782,СВЦЭМ!$A$39:$A$782,$A80,СВЦЭМ!$B$39:$B$782,F$79)+'СЕТ СН'!$H$11+СВЦЭМ!$D$10+'СЕТ СН'!$H$5-'СЕТ СН'!$H$21</f>
        <v>4913.71370527</v>
      </c>
      <c r="G80" s="36">
        <f>SUMIFS(СВЦЭМ!$D$39:$D$782,СВЦЭМ!$A$39:$A$782,$A80,СВЦЭМ!$B$39:$B$782,G$79)+'СЕТ СН'!$H$11+СВЦЭМ!$D$10+'СЕТ СН'!$H$5-'СЕТ СН'!$H$21</f>
        <v>4890.28970372</v>
      </c>
      <c r="H80" s="36">
        <f>SUMIFS(СВЦЭМ!$D$39:$D$782,СВЦЭМ!$A$39:$A$782,$A80,СВЦЭМ!$B$39:$B$782,H$79)+'СЕТ СН'!$H$11+СВЦЭМ!$D$10+'СЕТ СН'!$H$5-'СЕТ СН'!$H$21</f>
        <v>4823.5772325300004</v>
      </c>
      <c r="I80" s="36">
        <f>SUMIFS(СВЦЭМ!$D$39:$D$782,СВЦЭМ!$A$39:$A$782,$A80,СВЦЭМ!$B$39:$B$782,I$79)+'СЕТ СН'!$H$11+СВЦЭМ!$D$10+'СЕТ СН'!$H$5-'СЕТ СН'!$H$21</f>
        <v>4797.0731923700005</v>
      </c>
      <c r="J80" s="36">
        <f>SUMIFS(СВЦЭМ!$D$39:$D$782,СВЦЭМ!$A$39:$A$782,$A80,СВЦЭМ!$B$39:$B$782,J$79)+'СЕТ СН'!$H$11+СВЦЭМ!$D$10+'СЕТ СН'!$H$5-'СЕТ СН'!$H$21</f>
        <v>4715.5831463699997</v>
      </c>
      <c r="K80" s="36">
        <f>SUMIFS(СВЦЭМ!$D$39:$D$782,СВЦЭМ!$A$39:$A$782,$A80,СВЦЭМ!$B$39:$B$782,K$79)+'СЕТ СН'!$H$11+СВЦЭМ!$D$10+'СЕТ СН'!$H$5-'СЕТ СН'!$H$21</f>
        <v>4678.95716558</v>
      </c>
      <c r="L80" s="36">
        <f>SUMIFS(СВЦЭМ!$D$39:$D$782,СВЦЭМ!$A$39:$A$782,$A80,СВЦЭМ!$B$39:$B$782,L$79)+'СЕТ СН'!$H$11+СВЦЭМ!$D$10+'СЕТ СН'!$H$5-'СЕТ СН'!$H$21</f>
        <v>4685.7085555100002</v>
      </c>
      <c r="M80" s="36">
        <f>SUMIFS(СВЦЭМ!$D$39:$D$782,СВЦЭМ!$A$39:$A$782,$A80,СВЦЭМ!$B$39:$B$782,M$79)+'СЕТ СН'!$H$11+СВЦЭМ!$D$10+'СЕТ СН'!$H$5-'СЕТ СН'!$H$21</f>
        <v>4708.0411466599999</v>
      </c>
      <c r="N80" s="36">
        <f>SUMIFS(СВЦЭМ!$D$39:$D$782,СВЦЭМ!$A$39:$A$782,$A80,СВЦЭМ!$B$39:$B$782,N$79)+'СЕТ СН'!$H$11+СВЦЭМ!$D$10+'СЕТ СН'!$H$5-'СЕТ СН'!$H$21</f>
        <v>4726.9661518100002</v>
      </c>
      <c r="O80" s="36">
        <f>SUMIFS(СВЦЭМ!$D$39:$D$782,СВЦЭМ!$A$39:$A$782,$A80,СВЦЭМ!$B$39:$B$782,O$79)+'СЕТ СН'!$H$11+СВЦЭМ!$D$10+'СЕТ СН'!$H$5-'СЕТ СН'!$H$21</f>
        <v>4743.0099053900003</v>
      </c>
      <c r="P80" s="36">
        <f>SUMIFS(СВЦЭМ!$D$39:$D$782,СВЦЭМ!$A$39:$A$782,$A80,СВЦЭМ!$B$39:$B$782,P$79)+'СЕТ СН'!$H$11+СВЦЭМ!$D$10+'СЕТ СН'!$H$5-'СЕТ СН'!$H$21</f>
        <v>4761.5403136700006</v>
      </c>
      <c r="Q80" s="36">
        <f>SUMIFS(СВЦЭМ!$D$39:$D$782,СВЦЭМ!$A$39:$A$782,$A80,СВЦЭМ!$B$39:$B$782,Q$79)+'СЕТ СН'!$H$11+СВЦЭМ!$D$10+'СЕТ СН'!$H$5-'СЕТ СН'!$H$21</f>
        <v>4778.4835848399998</v>
      </c>
      <c r="R80" s="36">
        <f>SUMIFS(СВЦЭМ!$D$39:$D$782,СВЦЭМ!$A$39:$A$782,$A80,СВЦЭМ!$B$39:$B$782,R$79)+'СЕТ СН'!$H$11+СВЦЭМ!$D$10+'СЕТ СН'!$H$5-'СЕТ СН'!$H$21</f>
        <v>4776.2319549000003</v>
      </c>
      <c r="S80" s="36">
        <f>SUMIFS(СВЦЭМ!$D$39:$D$782,СВЦЭМ!$A$39:$A$782,$A80,СВЦЭМ!$B$39:$B$782,S$79)+'СЕТ СН'!$H$11+СВЦЭМ!$D$10+'СЕТ СН'!$H$5-'СЕТ СН'!$H$21</f>
        <v>4750.4939322600003</v>
      </c>
      <c r="T80" s="36">
        <f>SUMIFS(СВЦЭМ!$D$39:$D$782,СВЦЭМ!$A$39:$A$782,$A80,СВЦЭМ!$B$39:$B$782,T$79)+'СЕТ СН'!$H$11+СВЦЭМ!$D$10+'СЕТ СН'!$H$5-'СЕТ СН'!$H$21</f>
        <v>4711.1577548900004</v>
      </c>
      <c r="U80" s="36">
        <f>SUMIFS(СВЦЭМ!$D$39:$D$782,СВЦЭМ!$A$39:$A$782,$A80,СВЦЭМ!$B$39:$B$782,U$79)+'СЕТ СН'!$H$11+СВЦЭМ!$D$10+'СЕТ СН'!$H$5-'СЕТ СН'!$H$21</f>
        <v>4712.9836204399999</v>
      </c>
      <c r="V80" s="36">
        <f>SUMIFS(СВЦЭМ!$D$39:$D$782,СВЦЭМ!$A$39:$A$782,$A80,СВЦЭМ!$B$39:$B$782,V$79)+'СЕТ СН'!$H$11+СВЦЭМ!$D$10+'СЕТ СН'!$H$5-'СЕТ СН'!$H$21</f>
        <v>4729.6486197200002</v>
      </c>
      <c r="W80" s="36">
        <f>SUMIFS(СВЦЭМ!$D$39:$D$782,СВЦЭМ!$A$39:$A$782,$A80,СВЦЭМ!$B$39:$B$782,W$79)+'СЕТ СН'!$H$11+СВЦЭМ!$D$10+'СЕТ СН'!$H$5-'СЕТ СН'!$H$21</f>
        <v>4746.3269699400007</v>
      </c>
      <c r="X80" s="36">
        <f>SUMIFS(СВЦЭМ!$D$39:$D$782,СВЦЭМ!$A$39:$A$782,$A80,СВЦЭМ!$B$39:$B$782,X$79)+'СЕТ СН'!$H$11+СВЦЭМ!$D$10+'СЕТ СН'!$H$5-'СЕТ СН'!$H$21</f>
        <v>4780.0790183700001</v>
      </c>
      <c r="Y80" s="36">
        <f>SUMIFS(СВЦЭМ!$D$39:$D$782,СВЦЭМ!$A$39:$A$782,$A80,СВЦЭМ!$B$39:$B$782,Y$79)+'СЕТ СН'!$H$11+СВЦЭМ!$D$10+'СЕТ СН'!$H$5-'СЕТ СН'!$H$21</f>
        <v>4807.68466678</v>
      </c>
      <c r="AA80" s="45"/>
    </row>
    <row r="81" spans="1:25" ht="15.75" x14ac:dyDescent="0.2">
      <c r="A81" s="35">
        <f>A80+1</f>
        <v>45324</v>
      </c>
      <c r="B81" s="36">
        <f>SUMIFS(СВЦЭМ!$D$39:$D$782,СВЦЭМ!$A$39:$A$782,$A81,СВЦЭМ!$B$39:$B$782,B$79)+'СЕТ СН'!$H$11+СВЦЭМ!$D$10+'СЕТ СН'!$H$5-'СЕТ СН'!$H$21</f>
        <v>4809.8824110700007</v>
      </c>
      <c r="C81" s="36">
        <f>SUMIFS(СВЦЭМ!$D$39:$D$782,СВЦЭМ!$A$39:$A$782,$A81,СВЦЭМ!$B$39:$B$782,C$79)+'СЕТ СН'!$H$11+СВЦЭМ!$D$10+'СЕТ СН'!$H$5-'СЕТ СН'!$H$21</f>
        <v>4829.2402937400002</v>
      </c>
      <c r="D81" s="36">
        <f>SUMIFS(СВЦЭМ!$D$39:$D$782,СВЦЭМ!$A$39:$A$782,$A81,СВЦЭМ!$B$39:$B$782,D$79)+'СЕТ СН'!$H$11+СВЦЭМ!$D$10+'СЕТ СН'!$H$5-'СЕТ СН'!$H$21</f>
        <v>4867.71180671</v>
      </c>
      <c r="E81" s="36">
        <f>SUMIFS(СВЦЭМ!$D$39:$D$782,СВЦЭМ!$A$39:$A$782,$A81,СВЦЭМ!$B$39:$B$782,E$79)+'СЕТ СН'!$H$11+СВЦЭМ!$D$10+'СЕТ СН'!$H$5-'СЕТ СН'!$H$21</f>
        <v>4852.0598020200005</v>
      </c>
      <c r="F81" s="36">
        <f>SUMIFS(СВЦЭМ!$D$39:$D$782,СВЦЭМ!$A$39:$A$782,$A81,СВЦЭМ!$B$39:$B$782,F$79)+'СЕТ СН'!$H$11+СВЦЭМ!$D$10+'СЕТ СН'!$H$5-'СЕТ СН'!$H$21</f>
        <v>4845.9644352100004</v>
      </c>
      <c r="G81" s="36">
        <f>SUMIFS(СВЦЭМ!$D$39:$D$782,СВЦЭМ!$A$39:$A$782,$A81,СВЦЭМ!$B$39:$B$782,G$79)+'СЕТ СН'!$H$11+СВЦЭМ!$D$10+'СЕТ СН'!$H$5-'СЕТ СН'!$H$21</f>
        <v>4843.6104537199999</v>
      </c>
      <c r="H81" s="36">
        <f>SUMIFS(СВЦЭМ!$D$39:$D$782,СВЦЭМ!$A$39:$A$782,$A81,СВЦЭМ!$B$39:$B$782,H$79)+'СЕТ СН'!$H$11+СВЦЭМ!$D$10+'СЕТ СН'!$H$5-'СЕТ СН'!$H$21</f>
        <v>4794.1602001000001</v>
      </c>
      <c r="I81" s="36">
        <f>SUMIFS(СВЦЭМ!$D$39:$D$782,СВЦЭМ!$A$39:$A$782,$A81,СВЦЭМ!$B$39:$B$782,I$79)+'СЕТ СН'!$H$11+СВЦЭМ!$D$10+'СЕТ СН'!$H$5-'СЕТ СН'!$H$21</f>
        <v>4756.4052151699998</v>
      </c>
      <c r="J81" s="36">
        <f>SUMIFS(СВЦЭМ!$D$39:$D$782,СВЦЭМ!$A$39:$A$782,$A81,СВЦЭМ!$B$39:$B$782,J$79)+'СЕТ СН'!$H$11+СВЦЭМ!$D$10+'СЕТ СН'!$H$5-'СЕТ СН'!$H$21</f>
        <v>4697.5120857399997</v>
      </c>
      <c r="K81" s="36">
        <f>SUMIFS(СВЦЭМ!$D$39:$D$782,СВЦЭМ!$A$39:$A$782,$A81,СВЦЭМ!$B$39:$B$782,K$79)+'СЕТ СН'!$H$11+СВЦЭМ!$D$10+'СЕТ СН'!$H$5-'СЕТ СН'!$H$21</f>
        <v>4672.4491808100001</v>
      </c>
      <c r="L81" s="36">
        <f>SUMIFS(СВЦЭМ!$D$39:$D$782,СВЦЭМ!$A$39:$A$782,$A81,СВЦЭМ!$B$39:$B$782,L$79)+'СЕТ СН'!$H$11+СВЦЭМ!$D$10+'СЕТ СН'!$H$5-'СЕТ СН'!$H$21</f>
        <v>4665.9414957200006</v>
      </c>
      <c r="M81" s="36">
        <f>SUMIFS(СВЦЭМ!$D$39:$D$782,СВЦЭМ!$A$39:$A$782,$A81,СВЦЭМ!$B$39:$B$782,M$79)+'СЕТ СН'!$H$11+СВЦЭМ!$D$10+'СЕТ СН'!$H$5-'СЕТ СН'!$H$21</f>
        <v>4669.8747756600005</v>
      </c>
      <c r="N81" s="36">
        <f>SUMIFS(СВЦЭМ!$D$39:$D$782,СВЦЭМ!$A$39:$A$782,$A81,СВЦЭМ!$B$39:$B$782,N$79)+'СЕТ СН'!$H$11+СВЦЭМ!$D$10+'СЕТ СН'!$H$5-'СЕТ СН'!$H$21</f>
        <v>4692.8699569500004</v>
      </c>
      <c r="O81" s="36">
        <f>SUMIFS(СВЦЭМ!$D$39:$D$782,СВЦЭМ!$A$39:$A$782,$A81,СВЦЭМ!$B$39:$B$782,O$79)+'СЕТ СН'!$H$11+СВЦЭМ!$D$10+'СЕТ СН'!$H$5-'СЕТ СН'!$H$21</f>
        <v>4703.8131513799999</v>
      </c>
      <c r="P81" s="36">
        <f>SUMIFS(СВЦЭМ!$D$39:$D$782,СВЦЭМ!$A$39:$A$782,$A81,СВЦЭМ!$B$39:$B$782,P$79)+'СЕТ СН'!$H$11+СВЦЭМ!$D$10+'СЕТ СН'!$H$5-'СЕТ СН'!$H$21</f>
        <v>4716.0246378100001</v>
      </c>
      <c r="Q81" s="36">
        <f>SUMIFS(СВЦЭМ!$D$39:$D$782,СВЦЭМ!$A$39:$A$782,$A81,СВЦЭМ!$B$39:$B$782,Q$79)+'СЕТ СН'!$H$11+СВЦЭМ!$D$10+'СЕТ СН'!$H$5-'СЕТ СН'!$H$21</f>
        <v>4736.5201179400001</v>
      </c>
      <c r="R81" s="36">
        <f>SUMIFS(СВЦЭМ!$D$39:$D$782,СВЦЭМ!$A$39:$A$782,$A81,СВЦЭМ!$B$39:$B$782,R$79)+'СЕТ СН'!$H$11+СВЦЭМ!$D$10+'СЕТ СН'!$H$5-'СЕТ СН'!$H$21</f>
        <v>4739.68433026</v>
      </c>
      <c r="S81" s="36">
        <f>SUMIFS(СВЦЭМ!$D$39:$D$782,СВЦЭМ!$A$39:$A$782,$A81,СВЦЭМ!$B$39:$B$782,S$79)+'СЕТ СН'!$H$11+СВЦЭМ!$D$10+'СЕТ СН'!$H$5-'СЕТ СН'!$H$21</f>
        <v>4758.0849842799998</v>
      </c>
      <c r="T81" s="36">
        <f>SUMIFS(СВЦЭМ!$D$39:$D$782,СВЦЭМ!$A$39:$A$782,$A81,СВЦЭМ!$B$39:$B$782,T$79)+'СЕТ СН'!$H$11+СВЦЭМ!$D$10+'СЕТ СН'!$H$5-'СЕТ СН'!$H$21</f>
        <v>4700.2376588500001</v>
      </c>
      <c r="U81" s="36">
        <f>SUMIFS(СВЦЭМ!$D$39:$D$782,СВЦЭМ!$A$39:$A$782,$A81,СВЦЭМ!$B$39:$B$782,U$79)+'СЕТ СН'!$H$11+СВЦЭМ!$D$10+'СЕТ СН'!$H$5-'СЕТ СН'!$H$21</f>
        <v>4704.3046833600001</v>
      </c>
      <c r="V81" s="36">
        <f>SUMIFS(СВЦЭМ!$D$39:$D$782,СВЦЭМ!$A$39:$A$782,$A81,СВЦЭМ!$B$39:$B$782,V$79)+'СЕТ СН'!$H$11+СВЦЭМ!$D$10+'СЕТ СН'!$H$5-'СЕТ СН'!$H$21</f>
        <v>4704.2508598499999</v>
      </c>
      <c r="W81" s="36">
        <f>SUMIFS(СВЦЭМ!$D$39:$D$782,СВЦЭМ!$A$39:$A$782,$A81,СВЦЭМ!$B$39:$B$782,W$79)+'СЕТ СН'!$H$11+СВЦЭМ!$D$10+'СЕТ СН'!$H$5-'СЕТ СН'!$H$21</f>
        <v>4711.8328056200007</v>
      </c>
      <c r="X81" s="36">
        <f>SUMIFS(СВЦЭМ!$D$39:$D$782,СВЦЭМ!$A$39:$A$782,$A81,СВЦЭМ!$B$39:$B$782,X$79)+'СЕТ СН'!$H$11+СВЦЭМ!$D$10+'СЕТ СН'!$H$5-'СЕТ СН'!$H$21</f>
        <v>4748.81754998</v>
      </c>
      <c r="Y81" s="36">
        <f>SUMIFS(СВЦЭМ!$D$39:$D$782,СВЦЭМ!$A$39:$A$782,$A81,СВЦЭМ!$B$39:$B$782,Y$79)+'СЕТ СН'!$H$11+СВЦЭМ!$D$10+'СЕТ СН'!$H$5-'СЕТ СН'!$H$21</f>
        <v>4867.9849351600005</v>
      </c>
    </row>
    <row r="82" spans="1:25" ht="15.75" x14ac:dyDescent="0.2">
      <c r="A82" s="35">
        <f t="shared" ref="A82:A108" si="2">A81+1</f>
        <v>45325</v>
      </c>
      <c r="B82" s="36">
        <f>SUMIFS(СВЦЭМ!$D$39:$D$782,СВЦЭМ!$A$39:$A$782,$A82,СВЦЭМ!$B$39:$B$782,B$79)+'СЕТ СН'!$H$11+СВЦЭМ!$D$10+'СЕТ СН'!$H$5-'СЕТ СН'!$H$21</f>
        <v>4760.3881296199997</v>
      </c>
      <c r="C82" s="36">
        <f>SUMIFS(СВЦЭМ!$D$39:$D$782,СВЦЭМ!$A$39:$A$782,$A82,СВЦЭМ!$B$39:$B$782,C$79)+'СЕТ СН'!$H$11+СВЦЭМ!$D$10+'СЕТ СН'!$H$5-'СЕТ СН'!$H$21</f>
        <v>4763.6544242500004</v>
      </c>
      <c r="D82" s="36">
        <f>SUMIFS(СВЦЭМ!$D$39:$D$782,СВЦЭМ!$A$39:$A$782,$A82,СВЦЭМ!$B$39:$B$782,D$79)+'СЕТ СН'!$H$11+СВЦЭМ!$D$10+'СЕТ СН'!$H$5-'СЕТ СН'!$H$21</f>
        <v>4780.0060598099999</v>
      </c>
      <c r="E82" s="36">
        <f>SUMIFS(СВЦЭМ!$D$39:$D$782,СВЦЭМ!$A$39:$A$782,$A82,СВЦЭМ!$B$39:$B$782,E$79)+'СЕТ СН'!$H$11+СВЦЭМ!$D$10+'СЕТ СН'!$H$5-'СЕТ СН'!$H$21</f>
        <v>4786.3325441300003</v>
      </c>
      <c r="F82" s="36">
        <f>SUMIFS(СВЦЭМ!$D$39:$D$782,СВЦЭМ!$A$39:$A$782,$A82,СВЦЭМ!$B$39:$B$782,F$79)+'СЕТ СН'!$H$11+СВЦЭМ!$D$10+'СЕТ СН'!$H$5-'СЕТ СН'!$H$21</f>
        <v>4788.4281109599997</v>
      </c>
      <c r="G82" s="36">
        <f>SUMIFS(СВЦЭМ!$D$39:$D$782,СВЦЭМ!$A$39:$A$782,$A82,СВЦЭМ!$B$39:$B$782,G$79)+'СЕТ СН'!$H$11+СВЦЭМ!$D$10+'СЕТ СН'!$H$5-'СЕТ СН'!$H$21</f>
        <v>4776.6358933600004</v>
      </c>
      <c r="H82" s="36">
        <f>SUMIFS(СВЦЭМ!$D$39:$D$782,СВЦЭМ!$A$39:$A$782,$A82,СВЦЭМ!$B$39:$B$782,H$79)+'СЕТ СН'!$H$11+СВЦЭМ!$D$10+'СЕТ СН'!$H$5-'СЕТ СН'!$H$21</f>
        <v>4771.4151470699999</v>
      </c>
      <c r="I82" s="36">
        <f>SUMIFS(СВЦЭМ!$D$39:$D$782,СВЦЭМ!$A$39:$A$782,$A82,СВЦЭМ!$B$39:$B$782,I$79)+'СЕТ СН'!$H$11+СВЦЭМ!$D$10+'СЕТ СН'!$H$5-'СЕТ СН'!$H$21</f>
        <v>4753.3470927899998</v>
      </c>
      <c r="J82" s="36">
        <f>SUMIFS(СВЦЭМ!$D$39:$D$782,СВЦЭМ!$A$39:$A$782,$A82,СВЦЭМ!$B$39:$B$782,J$79)+'СЕТ СН'!$H$11+СВЦЭМ!$D$10+'СЕТ СН'!$H$5-'СЕТ СН'!$H$21</f>
        <v>4725.3602387000001</v>
      </c>
      <c r="K82" s="36">
        <f>SUMIFS(СВЦЭМ!$D$39:$D$782,СВЦЭМ!$A$39:$A$782,$A82,СВЦЭМ!$B$39:$B$782,K$79)+'СЕТ СН'!$H$11+СВЦЭМ!$D$10+'СЕТ СН'!$H$5-'СЕТ СН'!$H$21</f>
        <v>4666.79358701</v>
      </c>
      <c r="L82" s="36">
        <f>SUMIFS(СВЦЭМ!$D$39:$D$782,СВЦЭМ!$A$39:$A$782,$A82,СВЦЭМ!$B$39:$B$782,L$79)+'СЕТ СН'!$H$11+СВЦЭМ!$D$10+'СЕТ СН'!$H$5-'СЕТ СН'!$H$21</f>
        <v>4637.01609534</v>
      </c>
      <c r="M82" s="36">
        <f>SUMIFS(СВЦЭМ!$D$39:$D$782,СВЦЭМ!$A$39:$A$782,$A82,СВЦЭМ!$B$39:$B$782,M$79)+'СЕТ СН'!$H$11+СВЦЭМ!$D$10+'СЕТ СН'!$H$5-'СЕТ СН'!$H$21</f>
        <v>4640.9099495999999</v>
      </c>
      <c r="N82" s="36">
        <f>SUMIFS(СВЦЭМ!$D$39:$D$782,СВЦЭМ!$A$39:$A$782,$A82,СВЦЭМ!$B$39:$B$782,N$79)+'СЕТ СН'!$H$11+СВЦЭМ!$D$10+'СЕТ СН'!$H$5-'СЕТ СН'!$H$21</f>
        <v>4664.9917498800005</v>
      </c>
      <c r="O82" s="36">
        <f>SUMIFS(СВЦЭМ!$D$39:$D$782,СВЦЭМ!$A$39:$A$782,$A82,СВЦЭМ!$B$39:$B$782,O$79)+'СЕТ СН'!$H$11+СВЦЭМ!$D$10+'СЕТ СН'!$H$5-'СЕТ СН'!$H$21</f>
        <v>4675.3638773000002</v>
      </c>
      <c r="P82" s="36">
        <f>SUMIFS(СВЦЭМ!$D$39:$D$782,СВЦЭМ!$A$39:$A$782,$A82,СВЦЭМ!$B$39:$B$782,P$79)+'СЕТ СН'!$H$11+СВЦЭМ!$D$10+'СЕТ СН'!$H$5-'СЕТ СН'!$H$21</f>
        <v>4694.3013040799997</v>
      </c>
      <c r="Q82" s="36">
        <f>SUMIFS(СВЦЭМ!$D$39:$D$782,СВЦЭМ!$A$39:$A$782,$A82,СВЦЭМ!$B$39:$B$782,Q$79)+'СЕТ СН'!$H$11+СВЦЭМ!$D$10+'СЕТ СН'!$H$5-'СЕТ СН'!$H$21</f>
        <v>4706.1521590499997</v>
      </c>
      <c r="R82" s="36">
        <f>SUMIFS(СВЦЭМ!$D$39:$D$782,СВЦЭМ!$A$39:$A$782,$A82,СВЦЭМ!$B$39:$B$782,R$79)+'СЕТ СН'!$H$11+СВЦЭМ!$D$10+'СЕТ СН'!$H$5-'СЕТ СН'!$H$21</f>
        <v>4715.5648956499999</v>
      </c>
      <c r="S82" s="36">
        <f>SUMIFS(СВЦЭМ!$D$39:$D$782,СВЦЭМ!$A$39:$A$782,$A82,СВЦЭМ!$B$39:$B$782,S$79)+'СЕТ СН'!$H$11+СВЦЭМ!$D$10+'СЕТ СН'!$H$5-'СЕТ СН'!$H$21</f>
        <v>4694.2038266700001</v>
      </c>
      <c r="T82" s="36">
        <f>SUMIFS(СВЦЭМ!$D$39:$D$782,СВЦЭМ!$A$39:$A$782,$A82,СВЦЭМ!$B$39:$B$782,T$79)+'СЕТ СН'!$H$11+СВЦЭМ!$D$10+'СЕТ СН'!$H$5-'СЕТ СН'!$H$21</f>
        <v>4647.3787445100006</v>
      </c>
      <c r="U82" s="36">
        <f>SUMIFS(СВЦЭМ!$D$39:$D$782,СВЦЭМ!$A$39:$A$782,$A82,СВЦЭМ!$B$39:$B$782,U$79)+'СЕТ СН'!$H$11+СВЦЭМ!$D$10+'СЕТ СН'!$H$5-'СЕТ СН'!$H$21</f>
        <v>4647.2978285200006</v>
      </c>
      <c r="V82" s="36">
        <f>SUMIFS(СВЦЭМ!$D$39:$D$782,СВЦЭМ!$A$39:$A$782,$A82,СВЦЭМ!$B$39:$B$782,V$79)+'СЕТ СН'!$H$11+СВЦЭМ!$D$10+'СЕТ СН'!$H$5-'СЕТ СН'!$H$21</f>
        <v>4662.4331323799997</v>
      </c>
      <c r="W82" s="36">
        <f>SUMIFS(СВЦЭМ!$D$39:$D$782,СВЦЭМ!$A$39:$A$782,$A82,СВЦЭМ!$B$39:$B$782,W$79)+'СЕТ СН'!$H$11+СВЦЭМ!$D$10+'СЕТ СН'!$H$5-'СЕТ СН'!$H$21</f>
        <v>4681.1414745100001</v>
      </c>
      <c r="X82" s="36">
        <f>SUMIFS(СВЦЭМ!$D$39:$D$782,СВЦЭМ!$A$39:$A$782,$A82,СВЦЭМ!$B$39:$B$782,X$79)+'СЕТ СН'!$H$11+СВЦЭМ!$D$10+'СЕТ СН'!$H$5-'СЕТ СН'!$H$21</f>
        <v>4704.21541385</v>
      </c>
      <c r="Y82" s="36">
        <f>SUMIFS(СВЦЭМ!$D$39:$D$782,СВЦЭМ!$A$39:$A$782,$A82,СВЦЭМ!$B$39:$B$782,Y$79)+'СЕТ СН'!$H$11+СВЦЭМ!$D$10+'СЕТ СН'!$H$5-'СЕТ СН'!$H$21</f>
        <v>4731.4568998300001</v>
      </c>
    </row>
    <row r="83" spans="1:25" ht="15.75" x14ac:dyDescent="0.2">
      <c r="A83" s="35">
        <f t="shared" si="2"/>
        <v>45326</v>
      </c>
      <c r="B83" s="36">
        <f>SUMIFS(СВЦЭМ!$D$39:$D$782,СВЦЭМ!$A$39:$A$782,$A83,СВЦЭМ!$B$39:$B$782,B$79)+'СЕТ СН'!$H$11+СВЦЭМ!$D$10+'СЕТ СН'!$H$5-'СЕТ СН'!$H$21</f>
        <v>4689.0879602200002</v>
      </c>
      <c r="C83" s="36">
        <f>SUMIFS(СВЦЭМ!$D$39:$D$782,СВЦЭМ!$A$39:$A$782,$A83,СВЦЭМ!$B$39:$B$782,C$79)+'СЕТ СН'!$H$11+СВЦЭМ!$D$10+'СЕТ СН'!$H$5-'СЕТ СН'!$H$21</f>
        <v>4704.9162567500007</v>
      </c>
      <c r="D83" s="36">
        <f>SUMIFS(СВЦЭМ!$D$39:$D$782,СВЦЭМ!$A$39:$A$782,$A83,СВЦЭМ!$B$39:$B$782,D$79)+'СЕТ СН'!$H$11+СВЦЭМ!$D$10+'СЕТ СН'!$H$5-'СЕТ СН'!$H$21</f>
        <v>4720.3086296199999</v>
      </c>
      <c r="E83" s="36">
        <f>SUMIFS(СВЦЭМ!$D$39:$D$782,СВЦЭМ!$A$39:$A$782,$A83,СВЦЭМ!$B$39:$B$782,E$79)+'СЕТ СН'!$H$11+СВЦЭМ!$D$10+'СЕТ СН'!$H$5-'СЕТ СН'!$H$21</f>
        <v>4734.1484601100001</v>
      </c>
      <c r="F83" s="36">
        <f>SUMIFS(СВЦЭМ!$D$39:$D$782,СВЦЭМ!$A$39:$A$782,$A83,СВЦЭМ!$B$39:$B$782,F$79)+'СЕТ СН'!$H$11+СВЦЭМ!$D$10+'СЕТ СН'!$H$5-'СЕТ СН'!$H$21</f>
        <v>4725.9634096</v>
      </c>
      <c r="G83" s="36">
        <f>SUMIFS(СВЦЭМ!$D$39:$D$782,СВЦЭМ!$A$39:$A$782,$A83,СВЦЭМ!$B$39:$B$782,G$79)+'СЕТ СН'!$H$11+СВЦЭМ!$D$10+'СЕТ СН'!$H$5-'СЕТ СН'!$H$21</f>
        <v>4716.4601345999999</v>
      </c>
      <c r="H83" s="36">
        <f>SUMIFS(СВЦЭМ!$D$39:$D$782,СВЦЭМ!$A$39:$A$782,$A83,СВЦЭМ!$B$39:$B$782,H$79)+'СЕТ СН'!$H$11+СВЦЭМ!$D$10+'СЕТ СН'!$H$5-'СЕТ СН'!$H$21</f>
        <v>4694.2887631499998</v>
      </c>
      <c r="I83" s="36">
        <f>SUMIFS(СВЦЭМ!$D$39:$D$782,СВЦЭМ!$A$39:$A$782,$A83,СВЦЭМ!$B$39:$B$782,I$79)+'СЕТ СН'!$H$11+СВЦЭМ!$D$10+'СЕТ СН'!$H$5-'СЕТ СН'!$H$21</f>
        <v>4687.4910995</v>
      </c>
      <c r="J83" s="36">
        <f>SUMIFS(СВЦЭМ!$D$39:$D$782,СВЦЭМ!$A$39:$A$782,$A83,СВЦЭМ!$B$39:$B$782,J$79)+'СЕТ СН'!$H$11+СВЦЭМ!$D$10+'СЕТ СН'!$H$5-'СЕТ СН'!$H$21</f>
        <v>4677.7675637700004</v>
      </c>
      <c r="K83" s="36">
        <f>SUMIFS(СВЦЭМ!$D$39:$D$782,СВЦЭМ!$A$39:$A$782,$A83,СВЦЭМ!$B$39:$B$782,K$79)+'СЕТ СН'!$H$11+СВЦЭМ!$D$10+'СЕТ СН'!$H$5-'СЕТ СН'!$H$21</f>
        <v>4625.1446088400007</v>
      </c>
      <c r="L83" s="36">
        <f>SUMIFS(СВЦЭМ!$D$39:$D$782,СВЦЭМ!$A$39:$A$782,$A83,СВЦЭМ!$B$39:$B$782,L$79)+'СЕТ СН'!$H$11+СВЦЭМ!$D$10+'СЕТ СН'!$H$5-'СЕТ СН'!$H$21</f>
        <v>4593.4115764500002</v>
      </c>
      <c r="M83" s="36">
        <f>SUMIFS(СВЦЭМ!$D$39:$D$782,СВЦЭМ!$A$39:$A$782,$A83,СВЦЭМ!$B$39:$B$782,M$79)+'СЕТ СН'!$H$11+СВЦЭМ!$D$10+'СЕТ СН'!$H$5-'СЕТ СН'!$H$21</f>
        <v>4601.4500695300003</v>
      </c>
      <c r="N83" s="36">
        <f>SUMIFS(СВЦЭМ!$D$39:$D$782,СВЦЭМ!$A$39:$A$782,$A83,СВЦЭМ!$B$39:$B$782,N$79)+'СЕТ СН'!$H$11+СВЦЭМ!$D$10+'СЕТ СН'!$H$5-'СЕТ СН'!$H$21</f>
        <v>4609.53346143</v>
      </c>
      <c r="O83" s="36">
        <f>SUMIFS(СВЦЭМ!$D$39:$D$782,СВЦЭМ!$A$39:$A$782,$A83,СВЦЭМ!$B$39:$B$782,O$79)+'СЕТ СН'!$H$11+СВЦЭМ!$D$10+'СЕТ СН'!$H$5-'СЕТ СН'!$H$21</f>
        <v>4623.8075974399999</v>
      </c>
      <c r="P83" s="36">
        <f>SUMIFS(СВЦЭМ!$D$39:$D$782,СВЦЭМ!$A$39:$A$782,$A83,СВЦЭМ!$B$39:$B$782,P$79)+'СЕТ СН'!$H$11+СВЦЭМ!$D$10+'СЕТ СН'!$H$5-'СЕТ СН'!$H$21</f>
        <v>4638.3712502799999</v>
      </c>
      <c r="Q83" s="36">
        <f>SUMIFS(СВЦЭМ!$D$39:$D$782,СВЦЭМ!$A$39:$A$782,$A83,СВЦЭМ!$B$39:$B$782,Q$79)+'СЕТ СН'!$H$11+СВЦЭМ!$D$10+'СЕТ СН'!$H$5-'СЕТ СН'!$H$21</f>
        <v>4660.3935617000006</v>
      </c>
      <c r="R83" s="36">
        <f>SUMIFS(СВЦЭМ!$D$39:$D$782,СВЦЭМ!$A$39:$A$782,$A83,СВЦЭМ!$B$39:$B$782,R$79)+'СЕТ СН'!$H$11+СВЦЭМ!$D$10+'СЕТ СН'!$H$5-'СЕТ СН'!$H$21</f>
        <v>4657.5376873300002</v>
      </c>
      <c r="S83" s="36">
        <f>SUMIFS(СВЦЭМ!$D$39:$D$782,СВЦЭМ!$A$39:$A$782,$A83,СВЦЭМ!$B$39:$B$782,S$79)+'СЕТ СН'!$H$11+СВЦЭМ!$D$10+'СЕТ СН'!$H$5-'СЕТ СН'!$H$21</f>
        <v>4631.4956718900003</v>
      </c>
      <c r="T83" s="36">
        <f>SUMIFS(СВЦЭМ!$D$39:$D$782,СВЦЭМ!$A$39:$A$782,$A83,СВЦЭМ!$B$39:$B$782,T$79)+'СЕТ СН'!$H$11+СВЦЭМ!$D$10+'СЕТ СН'!$H$5-'СЕТ СН'!$H$21</f>
        <v>4583.1254674700003</v>
      </c>
      <c r="U83" s="36">
        <f>SUMIFS(СВЦЭМ!$D$39:$D$782,СВЦЭМ!$A$39:$A$782,$A83,СВЦЭМ!$B$39:$B$782,U$79)+'СЕТ СН'!$H$11+СВЦЭМ!$D$10+'СЕТ СН'!$H$5-'СЕТ СН'!$H$21</f>
        <v>4571.47943829</v>
      </c>
      <c r="V83" s="36">
        <f>SUMIFS(СВЦЭМ!$D$39:$D$782,СВЦЭМ!$A$39:$A$782,$A83,СВЦЭМ!$B$39:$B$782,V$79)+'СЕТ СН'!$H$11+СВЦЭМ!$D$10+'СЕТ СН'!$H$5-'СЕТ СН'!$H$21</f>
        <v>4589.4475117900001</v>
      </c>
      <c r="W83" s="36">
        <f>SUMIFS(СВЦЭМ!$D$39:$D$782,СВЦЭМ!$A$39:$A$782,$A83,СВЦЭМ!$B$39:$B$782,W$79)+'СЕТ СН'!$H$11+СВЦЭМ!$D$10+'СЕТ СН'!$H$5-'СЕТ СН'!$H$21</f>
        <v>4603.4519800500002</v>
      </c>
      <c r="X83" s="36">
        <f>SUMIFS(СВЦЭМ!$D$39:$D$782,СВЦЭМ!$A$39:$A$782,$A83,СВЦЭМ!$B$39:$B$782,X$79)+'СЕТ СН'!$H$11+СВЦЭМ!$D$10+'СЕТ СН'!$H$5-'СЕТ СН'!$H$21</f>
        <v>4626.1829646100005</v>
      </c>
      <c r="Y83" s="36">
        <f>SUMIFS(СВЦЭМ!$D$39:$D$782,СВЦЭМ!$A$39:$A$782,$A83,СВЦЭМ!$B$39:$B$782,Y$79)+'СЕТ СН'!$H$11+СВЦЭМ!$D$10+'СЕТ СН'!$H$5-'СЕТ СН'!$H$21</f>
        <v>4650.6847574399999</v>
      </c>
    </row>
    <row r="84" spans="1:25" ht="15.75" x14ac:dyDescent="0.2">
      <c r="A84" s="35">
        <f t="shared" si="2"/>
        <v>45327</v>
      </c>
      <c r="B84" s="36">
        <f>SUMIFS(СВЦЭМ!$D$39:$D$782,СВЦЭМ!$A$39:$A$782,$A84,СВЦЭМ!$B$39:$B$782,B$79)+'СЕТ СН'!$H$11+СВЦЭМ!$D$10+'СЕТ СН'!$H$5-'СЕТ СН'!$H$21</f>
        <v>4744.2755156200001</v>
      </c>
      <c r="C84" s="36">
        <f>SUMIFS(СВЦЭМ!$D$39:$D$782,СВЦЭМ!$A$39:$A$782,$A84,СВЦЭМ!$B$39:$B$782,C$79)+'СЕТ СН'!$H$11+СВЦЭМ!$D$10+'СЕТ СН'!$H$5-'СЕТ СН'!$H$21</f>
        <v>4816.2791975600003</v>
      </c>
      <c r="D84" s="36">
        <f>SUMIFS(СВЦЭМ!$D$39:$D$782,СВЦЭМ!$A$39:$A$782,$A84,СВЦЭМ!$B$39:$B$782,D$79)+'СЕТ СН'!$H$11+СВЦЭМ!$D$10+'СЕТ СН'!$H$5-'СЕТ СН'!$H$21</f>
        <v>4859.6060787200004</v>
      </c>
      <c r="E84" s="36">
        <f>SUMIFS(СВЦЭМ!$D$39:$D$782,СВЦЭМ!$A$39:$A$782,$A84,СВЦЭМ!$B$39:$B$782,E$79)+'СЕТ СН'!$H$11+СВЦЭМ!$D$10+'СЕТ СН'!$H$5-'СЕТ СН'!$H$21</f>
        <v>4869.1958936400006</v>
      </c>
      <c r="F84" s="36">
        <f>SUMIFS(СВЦЭМ!$D$39:$D$782,СВЦЭМ!$A$39:$A$782,$A84,СВЦЭМ!$B$39:$B$782,F$79)+'СЕТ СН'!$H$11+СВЦЭМ!$D$10+'СЕТ СН'!$H$5-'СЕТ СН'!$H$21</f>
        <v>4856.9029626500005</v>
      </c>
      <c r="G84" s="36">
        <f>SUMIFS(СВЦЭМ!$D$39:$D$782,СВЦЭМ!$A$39:$A$782,$A84,СВЦЭМ!$B$39:$B$782,G$79)+'СЕТ СН'!$H$11+СВЦЭМ!$D$10+'СЕТ СН'!$H$5-'СЕТ СН'!$H$21</f>
        <v>4853.4890803799999</v>
      </c>
      <c r="H84" s="36">
        <f>SUMIFS(СВЦЭМ!$D$39:$D$782,СВЦЭМ!$A$39:$A$782,$A84,СВЦЭМ!$B$39:$B$782,H$79)+'СЕТ СН'!$H$11+СВЦЭМ!$D$10+'СЕТ СН'!$H$5-'СЕТ СН'!$H$21</f>
        <v>4790.9875441499998</v>
      </c>
      <c r="I84" s="36">
        <f>SUMIFS(СВЦЭМ!$D$39:$D$782,СВЦЭМ!$A$39:$A$782,$A84,СВЦЭМ!$B$39:$B$782,I$79)+'СЕТ СН'!$H$11+СВЦЭМ!$D$10+'СЕТ СН'!$H$5-'СЕТ СН'!$H$21</f>
        <v>4735.8087694300002</v>
      </c>
      <c r="J84" s="36">
        <f>SUMIFS(СВЦЭМ!$D$39:$D$782,СВЦЭМ!$A$39:$A$782,$A84,СВЦЭМ!$B$39:$B$782,J$79)+'СЕТ СН'!$H$11+СВЦЭМ!$D$10+'СЕТ СН'!$H$5-'СЕТ СН'!$H$21</f>
        <v>4694.7205584500007</v>
      </c>
      <c r="K84" s="36">
        <f>SUMIFS(СВЦЭМ!$D$39:$D$782,СВЦЭМ!$A$39:$A$782,$A84,СВЦЭМ!$B$39:$B$782,K$79)+'СЕТ СН'!$H$11+СВЦЭМ!$D$10+'СЕТ СН'!$H$5-'СЕТ СН'!$H$21</f>
        <v>4671.13724559</v>
      </c>
      <c r="L84" s="36">
        <f>SUMIFS(СВЦЭМ!$D$39:$D$782,СВЦЭМ!$A$39:$A$782,$A84,СВЦЭМ!$B$39:$B$782,L$79)+'СЕТ СН'!$H$11+СВЦЭМ!$D$10+'СЕТ СН'!$H$5-'СЕТ СН'!$H$21</f>
        <v>4664.4009064000002</v>
      </c>
      <c r="M84" s="36">
        <f>SUMIFS(СВЦЭМ!$D$39:$D$782,СВЦЭМ!$A$39:$A$782,$A84,СВЦЭМ!$B$39:$B$782,M$79)+'СЕТ СН'!$H$11+СВЦЭМ!$D$10+'СЕТ СН'!$H$5-'СЕТ СН'!$H$21</f>
        <v>4688.1323064200005</v>
      </c>
      <c r="N84" s="36">
        <f>SUMIFS(СВЦЭМ!$D$39:$D$782,СВЦЭМ!$A$39:$A$782,$A84,СВЦЭМ!$B$39:$B$782,N$79)+'СЕТ СН'!$H$11+СВЦЭМ!$D$10+'СЕТ СН'!$H$5-'СЕТ СН'!$H$21</f>
        <v>4702.14903985</v>
      </c>
      <c r="O84" s="36">
        <f>SUMIFS(СВЦЭМ!$D$39:$D$782,СВЦЭМ!$A$39:$A$782,$A84,СВЦЭМ!$B$39:$B$782,O$79)+'СЕТ СН'!$H$11+СВЦЭМ!$D$10+'СЕТ СН'!$H$5-'СЕТ СН'!$H$21</f>
        <v>4712.0892835300001</v>
      </c>
      <c r="P84" s="36">
        <f>SUMIFS(СВЦЭМ!$D$39:$D$782,СВЦЭМ!$A$39:$A$782,$A84,СВЦЭМ!$B$39:$B$782,P$79)+'СЕТ СН'!$H$11+СВЦЭМ!$D$10+'СЕТ СН'!$H$5-'СЕТ СН'!$H$21</f>
        <v>4726.9659589800003</v>
      </c>
      <c r="Q84" s="36">
        <f>SUMIFS(СВЦЭМ!$D$39:$D$782,СВЦЭМ!$A$39:$A$782,$A84,СВЦЭМ!$B$39:$B$782,Q$79)+'СЕТ СН'!$H$11+СВЦЭМ!$D$10+'СЕТ СН'!$H$5-'СЕТ СН'!$H$21</f>
        <v>4740.3082205999999</v>
      </c>
      <c r="R84" s="36">
        <f>SUMIFS(СВЦЭМ!$D$39:$D$782,СВЦЭМ!$A$39:$A$782,$A84,СВЦЭМ!$B$39:$B$782,R$79)+'СЕТ СН'!$H$11+СВЦЭМ!$D$10+'СЕТ СН'!$H$5-'СЕТ СН'!$H$21</f>
        <v>4744.00617797</v>
      </c>
      <c r="S84" s="36">
        <f>SUMIFS(СВЦЭМ!$D$39:$D$782,СВЦЭМ!$A$39:$A$782,$A84,СВЦЭМ!$B$39:$B$782,S$79)+'СЕТ СН'!$H$11+СВЦЭМ!$D$10+'СЕТ СН'!$H$5-'СЕТ СН'!$H$21</f>
        <v>4730.0493006500001</v>
      </c>
      <c r="T84" s="36">
        <f>SUMIFS(СВЦЭМ!$D$39:$D$782,СВЦЭМ!$A$39:$A$782,$A84,СВЦЭМ!$B$39:$B$782,T$79)+'СЕТ СН'!$H$11+СВЦЭМ!$D$10+'СЕТ СН'!$H$5-'СЕТ СН'!$H$21</f>
        <v>4681.5671981100004</v>
      </c>
      <c r="U84" s="36">
        <f>SUMIFS(СВЦЭМ!$D$39:$D$782,СВЦЭМ!$A$39:$A$782,$A84,СВЦЭМ!$B$39:$B$782,U$79)+'СЕТ СН'!$H$11+СВЦЭМ!$D$10+'СЕТ СН'!$H$5-'СЕТ СН'!$H$21</f>
        <v>4668.5750250300007</v>
      </c>
      <c r="V84" s="36">
        <f>SUMIFS(СВЦЭМ!$D$39:$D$782,СВЦЭМ!$A$39:$A$782,$A84,СВЦЭМ!$B$39:$B$782,V$79)+'СЕТ СН'!$H$11+СВЦЭМ!$D$10+'СЕТ СН'!$H$5-'СЕТ СН'!$H$21</f>
        <v>4688.8793527100006</v>
      </c>
      <c r="W84" s="36">
        <f>SUMIFS(СВЦЭМ!$D$39:$D$782,СВЦЭМ!$A$39:$A$782,$A84,СВЦЭМ!$B$39:$B$782,W$79)+'СЕТ СН'!$H$11+СВЦЭМ!$D$10+'СЕТ СН'!$H$5-'СЕТ СН'!$H$21</f>
        <v>4712.5059216200007</v>
      </c>
      <c r="X84" s="36">
        <f>SUMIFS(СВЦЭМ!$D$39:$D$782,СВЦЭМ!$A$39:$A$782,$A84,СВЦЭМ!$B$39:$B$782,X$79)+'СЕТ СН'!$H$11+СВЦЭМ!$D$10+'СЕТ СН'!$H$5-'СЕТ СН'!$H$21</f>
        <v>4744.81095835</v>
      </c>
      <c r="Y84" s="36">
        <f>SUMIFS(СВЦЭМ!$D$39:$D$782,СВЦЭМ!$A$39:$A$782,$A84,СВЦЭМ!$B$39:$B$782,Y$79)+'СЕТ СН'!$H$11+СВЦЭМ!$D$10+'СЕТ СН'!$H$5-'СЕТ СН'!$H$21</f>
        <v>4770.5901836700004</v>
      </c>
    </row>
    <row r="85" spans="1:25" ht="15.75" x14ac:dyDescent="0.2">
      <c r="A85" s="35">
        <f t="shared" si="2"/>
        <v>45328</v>
      </c>
      <c r="B85" s="36">
        <f>SUMIFS(СВЦЭМ!$D$39:$D$782,СВЦЭМ!$A$39:$A$782,$A85,СВЦЭМ!$B$39:$B$782,B$79)+'СЕТ СН'!$H$11+СВЦЭМ!$D$10+'СЕТ СН'!$H$5-'СЕТ СН'!$H$21</f>
        <v>4843.9565809100004</v>
      </c>
      <c r="C85" s="36">
        <f>SUMIFS(СВЦЭМ!$D$39:$D$782,СВЦЭМ!$A$39:$A$782,$A85,СВЦЭМ!$B$39:$B$782,C$79)+'СЕТ СН'!$H$11+СВЦЭМ!$D$10+'СЕТ СН'!$H$5-'СЕТ СН'!$H$21</f>
        <v>4893.3327181200002</v>
      </c>
      <c r="D85" s="36">
        <f>SUMIFS(СВЦЭМ!$D$39:$D$782,СВЦЭМ!$A$39:$A$782,$A85,СВЦЭМ!$B$39:$B$782,D$79)+'СЕТ СН'!$H$11+СВЦЭМ!$D$10+'СЕТ СН'!$H$5-'СЕТ СН'!$H$21</f>
        <v>4961.2660576899998</v>
      </c>
      <c r="E85" s="36">
        <f>SUMIFS(СВЦЭМ!$D$39:$D$782,СВЦЭМ!$A$39:$A$782,$A85,СВЦЭМ!$B$39:$B$782,E$79)+'СЕТ СН'!$H$11+СВЦЭМ!$D$10+'СЕТ СН'!$H$5-'СЕТ СН'!$H$21</f>
        <v>5014.2357565700004</v>
      </c>
      <c r="F85" s="36">
        <f>SUMIFS(СВЦЭМ!$D$39:$D$782,СВЦЭМ!$A$39:$A$782,$A85,СВЦЭМ!$B$39:$B$782,F$79)+'СЕТ СН'!$H$11+СВЦЭМ!$D$10+'СЕТ СН'!$H$5-'СЕТ СН'!$H$21</f>
        <v>5019.0871250999999</v>
      </c>
      <c r="G85" s="36">
        <f>SUMIFS(СВЦЭМ!$D$39:$D$782,СВЦЭМ!$A$39:$A$782,$A85,СВЦЭМ!$B$39:$B$782,G$79)+'СЕТ СН'!$H$11+СВЦЭМ!$D$10+'СЕТ СН'!$H$5-'СЕТ СН'!$H$21</f>
        <v>5014.4793716900003</v>
      </c>
      <c r="H85" s="36">
        <f>SUMIFS(СВЦЭМ!$D$39:$D$782,СВЦЭМ!$A$39:$A$782,$A85,СВЦЭМ!$B$39:$B$782,H$79)+'СЕТ СН'!$H$11+СВЦЭМ!$D$10+'СЕТ СН'!$H$5-'СЕТ СН'!$H$21</f>
        <v>4948.9288613900007</v>
      </c>
      <c r="I85" s="36">
        <f>SUMIFS(СВЦЭМ!$D$39:$D$782,СВЦЭМ!$A$39:$A$782,$A85,СВЦЭМ!$B$39:$B$782,I$79)+'СЕТ СН'!$H$11+СВЦЭМ!$D$10+'СЕТ СН'!$H$5-'СЕТ СН'!$H$21</f>
        <v>4898.8534575399999</v>
      </c>
      <c r="J85" s="36">
        <f>SUMIFS(СВЦЭМ!$D$39:$D$782,СВЦЭМ!$A$39:$A$782,$A85,СВЦЭМ!$B$39:$B$782,J$79)+'СЕТ СН'!$H$11+СВЦЭМ!$D$10+'СЕТ СН'!$H$5-'СЕТ СН'!$H$21</f>
        <v>4875.9460927800001</v>
      </c>
      <c r="K85" s="36">
        <f>SUMIFS(СВЦЭМ!$D$39:$D$782,СВЦЭМ!$A$39:$A$782,$A85,СВЦЭМ!$B$39:$B$782,K$79)+'СЕТ СН'!$H$11+СВЦЭМ!$D$10+'СЕТ СН'!$H$5-'СЕТ СН'!$H$21</f>
        <v>4851.0879236500004</v>
      </c>
      <c r="L85" s="36">
        <f>SUMIFS(СВЦЭМ!$D$39:$D$782,СВЦЭМ!$A$39:$A$782,$A85,СВЦЭМ!$B$39:$B$782,L$79)+'СЕТ СН'!$H$11+СВЦЭМ!$D$10+'СЕТ СН'!$H$5-'СЕТ СН'!$H$21</f>
        <v>4846.8263718500002</v>
      </c>
      <c r="M85" s="36">
        <f>SUMIFS(СВЦЭМ!$D$39:$D$782,СВЦЭМ!$A$39:$A$782,$A85,СВЦЭМ!$B$39:$B$782,M$79)+'СЕТ СН'!$H$11+СВЦЭМ!$D$10+'СЕТ СН'!$H$5-'СЕТ СН'!$H$21</f>
        <v>4868.8081482899997</v>
      </c>
      <c r="N85" s="36">
        <f>SUMIFS(СВЦЭМ!$D$39:$D$782,СВЦЭМ!$A$39:$A$782,$A85,СВЦЭМ!$B$39:$B$782,N$79)+'СЕТ СН'!$H$11+СВЦЭМ!$D$10+'СЕТ СН'!$H$5-'СЕТ СН'!$H$21</f>
        <v>4880.0684567099997</v>
      </c>
      <c r="O85" s="36">
        <f>SUMIFS(СВЦЭМ!$D$39:$D$782,СВЦЭМ!$A$39:$A$782,$A85,СВЦЭМ!$B$39:$B$782,O$79)+'СЕТ СН'!$H$11+СВЦЭМ!$D$10+'СЕТ СН'!$H$5-'СЕТ СН'!$H$21</f>
        <v>4881.8048136200005</v>
      </c>
      <c r="P85" s="36">
        <f>SUMIFS(СВЦЭМ!$D$39:$D$782,СВЦЭМ!$A$39:$A$782,$A85,СВЦЭМ!$B$39:$B$782,P$79)+'СЕТ СН'!$H$11+СВЦЭМ!$D$10+'СЕТ СН'!$H$5-'СЕТ СН'!$H$21</f>
        <v>4896.1968663600001</v>
      </c>
      <c r="Q85" s="36">
        <f>SUMIFS(СВЦЭМ!$D$39:$D$782,СВЦЭМ!$A$39:$A$782,$A85,СВЦЭМ!$B$39:$B$782,Q$79)+'СЕТ СН'!$H$11+СВЦЭМ!$D$10+'СЕТ СН'!$H$5-'СЕТ СН'!$H$21</f>
        <v>4912.5148374300006</v>
      </c>
      <c r="R85" s="36">
        <f>SUMIFS(СВЦЭМ!$D$39:$D$782,СВЦЭМ!$A$39:$A$782,$A85,СВЦЭМ!$B$39:$B$782,R$79)+'СЕТ СН'!$H$11+СВЦЭМ!$D$10+'СЕТ СН'!$H$5-'СЕТ СН'!$H$21</f>
        <v>4916.2575948000003</v>
      </c>
      <c r="S85" s="36">
        <f>SUMIFS(СВЦЭМ!$D$39:$D$782,СВЦЭМ!$A$39:$A$782,$A85,СВЦЭМ!$B$39:$B$782,S$79)+'СЕТ СН'!$H$11+СВЦЭМ!$D$10+'СЕТ СН'!$H$5-'СЕТ СН'!$H$21</f>
        <v>4901.6754751300005</v>
      </c>
      <c r="T85" s="36">
        <f>SUMIFS(СВЦЭМ!$D$39:$D$782,СВЦЭМ!$A$39:$A$782,$A85,СВЦЭМ!$B$39:$B$782,T$79)+'СЕТ СН'!$H$11+СВЦЭМ!$D$10+'СЕТ СН'!$H$5-'СЕТ СН'!$H$21</f>
        <v>4852.1207411699997</v>
      </c>
      <c r="U85" s="36">
        <f>SUMIFS(СВЦЭМ!$D$39:$D$782,СВЦЭМ!$A$39:$A$782,$A85,СВЦЭМ!$B$39:$B$782,U$79)+'СЕТ СН'!$H$11+СВЦЭМ!$D$10+'СЕТ СН'!$H$5-'СЕТ СН'!$H$21</f>
        <v>4858.1424905399999</v>
      </c>
      <c r="V85" s="36">
        <f>SUMIFS(СВЦЭМ!$D$39:$D$782,СВЦЭМ!$A$39:$A$782,$A85,СВЦЭМ!$B$39:$B$782,V$79)+'СЕТ СН'!$H$11+СВЦЭМ!$D$10+'СЕТ СН'!$H$5-'СЕТ СН'!$H$21</f>
        <v>4872.5416924700003</v>
      </c>
      <c r="W85" s="36">
        <f>SUMIFS(СВЦЭМ!$D$39:$D$782,СВЦЭМ!$A$39:$A$782,$A85,СВЦЭМ!$B$39:$B$782,W$79)+'СЕТ СН'!$H$11+СВЦЭМ!$D$10+'СЕТ СН'!$H$5-'СЕТ СН'!$H$21</f>
        <v>4891.2186474299997</v>
      </c>
      <c r="X85" s="36">
        <f>SUMIFS(СВЦЭМ!$D$39:$D$782,СВЦЭМ!$A$39:$A$782,$A85,СВЦЭМ!$B$39:$B$782,X$79)+'СЕТ СН'!$H$11+СВЦЭМ!$D$10+'СЕТ СН'!$H$5-'СЕТ СН'!$H$21</f>
        <v>4929.15179489</v>
      </c>
      <c r="Y85" s="36">
        <f>SUMIFS(СВЦЭМ!$D$39:$D$782,СВЦЭМ!$A$39:$A$782,$A85,СВЦЭМ!$B$39:$B$782,Y$79)+'СЕТ СН'!$H$11+СВЦЭМ!$D$10+'СЕТ СН'!$H$5-'СЕТ СН'!$H$21</f>
        <v>4950.06188492</v>
      </c>
    </row>
    <row r="86" spans="1:25" ht="15.75" x14ac:dyDescent="0.2">
      <c r="A86" s="35">
        <f t="shared" si="2"/>
        <v>45329</v>
      </c>
      <c r="B86" s="36">
        <f>SUMIFS(СВЦЭМ!$D$39:$D$782,СВЦЭМ!$A$39:$A$782,$A86,СВЦЭМ!$B$39:$B$782,B$79)+'СЕТ СН'!$H$11+СВЦЭМ!$D$10+'СЕТ СН'!$H$5-'СЕТ СН'!$H$21</f>
        <v>4974.8060905700004</v>
      </c>
      <c r="C86" s="36">
        <f>SUMIFS(СВЦЭМ!$D$39:$D$782,СВЦЭМ!$A$39:$A$782,$A86,СВЦЭМ!$B$39:$B$782,C$79)+'СЕТ СН'!$H$11+СВЦЭМ!$D$10+'СЕТ СН'!$H$5-'СЕТ СН'!$H$21</f>
        <v>5030.82420396</v>
      </c>
      <c r="D86" s="36">
        <f>SUMIFS(СВЦЭМ!$D$39:$D$782,СВЦЭМ!$A$39:$A$782,$A86,СВЦЭМ!$B$39:$B$782,D$79)+'СЕТ СН'!$H$11+СВЦЭМ!$D$10+'СЕТ СН'!$H$5-'СЕТ СН'!$H$21</f>
        <v>5075.3158068700004</v>
      </c>
      <c r="E86" s="36">
        <f>SUMIFS(СВЦЭМ!$D$39:$D$782,СВЦЭМ!$A$39:$A$782,$A86,СВЦЭМ!$B$39:$B$782,E$79)+'СЕТ СН'!$H$11+СВЦЭМ!$D$10+'СЕТ СН'!$H$5-'СЕТ СН'!$H$21</f>
        <v>5111.4119382099998</v>
      </c>
      <c r="F86" s="36">
        <f>SUMIFS(СВЦЭМ!$D$39:$D$782,СВЦЭМ!$A$39:$A$782,$A86,СВЦЭМ!$B$39:$B$782,F$79)+'СЕТ СН'!$H$11+СВЦЭМ!$D$10+'СЕТ СН'!$H$5-'СЕТ СН'!$H$21</f>
        <v>5095.4418009700003</v>
      </c>
      <c r="G86" s="36">
        <f>SUMIFS(СВЦЭМ!$D$39:$D$782,СВЦЭМ!$A$39:$A$782,$A86,СВЦЭМ!$B$39:$B$782,G$79)+'СЕТ СН'!$H$11+СВЦЭМ!$D$10+'СЕТ СН'!$H$5-'СЕТ СН'!$H$21</f>
        <v>5072.6565809000003</v>
      </c>
      <c r="H86" s="36">
        <f>SUMIFS(СВЦЭМ!$D$39:$D$782,СВЦЭМ!$A$39:$A$782,$A86,СВЦЭМ!$B$39:$B$782,H$79)+'СЕТ СН'!$H$11+СВЦЭМ!$D$10+'СЕТ СН'!$H$5-'СЕТ СН'!$H$21</f>
        <v>5024.6810605400005</v>
      </c>
      <c r="I86" s="36">
        <f>SUMIFS(СВЦЭМ!$D$39:$D$782,СВЦЭМ!$A$39:$A$782,$A86,СВЦЭМ!$B$39:$B$782,I$79)+'СЕТ СН'!$H$11+СВЦЭМ!$D$10+'СЕТ СН'!$H$5-'СЕТ СН'!$H$21</f>
        <v>4975.2521880900003</v>
      </c>
      <c r="J86" s="36">
        <f>SUMIFS(СВЦЭМ!$D$39:$D$782,СВЦЭМ!$A$39:$A$782,$A86,СВЦЭМ!$B$39:$B$782,J$79)+'СЕТ СН'!$H$11+СВЦЭМ!$D$10+'СЕТ СН'!$H$5-'СЕТ СН'!$H$21</f>
        <v>4930.0757300200003</v>
      </c>
      <c r="K86" s="36">
        <f>SUMIFS(СВЦЭМ!$D$39:$D$782,СВЦЭМ!$A$39:$A$782,$A86,СВЦЭМ!$B$39:$B$782,K$79)+'СЕТ СН'!$H$11+СВЦЭМ!$D$10+'СЕТ СН'!$H$5-'СЕТ СН'!$H$21</f>
        <v>4896.5532842900002</v>
      </c>
      <c r="L86" s="36">
        <f>SUMIFS(СВЦЭМ!$D$39:$D$782,СВЦЭМ!$A$39:$A$782,$A86,СВЦЭМ!$B$39:$B$782,L$79)+'СЕТ СН'!$H$11+СВЦЭМ!$D$10+'СЕТ СН'!$H$5-'СЕТ СН'!$H$21</f>
        <v>4886.1942323399999</v>
      </c>
      <c r="M86" s="36">
        <f>SUMIFS(СВЦЭМ!$D$39:$D$782,СВЦЭМ!$A$39:$A$782,$A86,СВЦЭМ!$B$39:$B$782,M$79)+'СЕТ СН'!$H$11+СВЦЭМ!$D$10+'СЕТ СН'!$H$5-'СЕТ СН'!$H$21</f>
        <v>4923.5120398100007</v>
      </c>
      <c r="N86" s="36">
        <f>SUMIFS(СВЦЭМ!$D$39:$D$782,СВЦЭМ!$A$39:$A$782,$A86,СВЦЭМ!$B$39:$B$782,N$79)+'СЕТ СН'!$H$11+СВЦЭМ!$D$10+'СЕТ СН'!$H$5-'СЕТ СН'!$H$21</f>
        <v>4942.6046313300003</v>
      </c>
      <c r="O86" s="36">
        <f>SUMIFS(СВЦЭМ!$D$39:$D$782,СВЦЭМ!$A$39:$A$782,$A86,СВЦЭМ!$B$39:$B$782,O$79)+'СЕТ СН'!$H$11+СВЦЭМ!$D$10+'СЕТ СН'!$H$5-'СЕТ СН'!$H$21</f>
        <v>4957.9578649200002</v>
      </c>
      <c r="P86" s="36">
        <f>SUMIFS(СВЦЭМ!$D$39:$D$782,СВЦЭМ!$A$39:$A$782,$A86,СВЦЭМ!$B$39:$B$782,P$79)+'СЕТ СН'!$H$11+СВЦЭМ!$D$10+'СЕТ СН'!$H$5-'СЕТ СН'!$H$21</f>
        <v>4981.1491621100004</v>
      </c>
      <c r="Q86" s="36">
        <f>SUMIFS(СВЦЭМ!$D$39:$D$782,СВЦЭМ!$A$39:$A$782,$A86,СВЦЭМ!$B$39:$B$782,Q$79)+'СЕТ СН'!$H$11+СВЦЭМ!$D$10+'СЕТ СН'!$H$5-'СЕТ СН'!$H$21</f>
        <v>4999.9047249400001</v>
      </c>
      <c r="R86" s="36">
        <f>SUMIFS(СВЦЭМ!$D$39:$D$782,СВЦЭМ!$A$39:$A$782,$A86,СВЦЭМ!$B$39:$B$782,R$79)+'СЕТ СН'!$H$11+СВЦЭМ!$D$10+'СЕТ СН'!$H$5-'СЕТ СН'!$H$21</f>
        <v>5014.2417246599998</v>
      </c>
      <c r="S86" s="36">
        <f>SUMIFS(СВЦЭМ!$D$39:$D$782,СВЦЭМ!$A$39:$A$782,$A86,СВЦЭМ!$B$39:$B$782,S$79)+'СЕТ СН'!$H$11+СВЦЭМ!$D$10+'СЕТ СН'!$H$5-'СЕТ СН'!$H$21</f>
        <v>4999.1616162200007</v>
      </c>
      <c r="T86" s="36">
        <f>SUMIFS(СВЦЭМ!$D$39:$D$782,СВЦЭМ!$A$39:$A$782,$A86,СВЦЭМ!$B$39:$B$782,T$79)+'СЕТ СН'!$H$11+СВЦЭМ!$D$10+'СЕТ СН'!$H$5-'СЕТ СН'!$H$21</f>
        <v>4952.5239803700006</v>
      </c>
      <c r="U86" s="36">
        <f>SUMIFS(СВЦЭМ!$D$39:$D$782,СВЦЭМ!$A$39:$A$782,$A86,СВЦЭМ!$B$39:$B$782,U$79)+'СЕТ СН'!$H$11+СВЦЭМ!$D$10+'СЕТ СН'!$H$5-'СЕТ СН'!$H$21</f>
        <v>4940.8687431400003</v>
      </c>
      <c r="V86" s="36">
        <f>SUMIFS(СВЦЭМ!$D$39:$D$782,СВЦЭМ!$A$39:$A$782,$A86,СВЦЭМ!$B$39:$B$782,V$79)+'СЕТ СН'!$H$11+СВЦЭМ!$D$10+'СЕТ СН'!$H$5-'СЕТ СН'!$H$21</f>
        <v>4947.7978120000007</v>
      </c>
      <c r="W86" s="36">
        <f>SUMIFS(СВЦЭМ!$D$39:$D$782,СВЦЭМ!$A$39:$A$782,$A86,СВЦЭМ!$B$39:$B$782,W$79)+'СЕТ СН'!$H$11+СВЦЭМ!$D$10+'СЕТ СН'!$H$5-'СЕТ СН'!$H$21</f>
        <v>4966.8253481299998</v>
      </c>
      <c r="X86" s="36">
        <f>SUMIFS(СВЦЭМ!$D$39:$D$782,СВЦЭМ!$A$39:$A$782,$A86,СВЦЭМ!$B$39:$B$782,X$79)+'СЕТ СН'!$H$11+СВЦЭМ!$D$10+'СЕТ СН'!$H$5-'СЕТ СН'!$H$21</f>
        <v>4996.7951594000006</v>
      </c>
      <c r="Y86" s="36">
        <f>SUMIFS(СВЦЭМ!$D$39:$D$782,СВЦЭМ!$A$39:$A$782,$A86,СВЦЭМ!$B$39:$B$782,Y$79)+'СЕТ СН'!$H$11+СВЦЭМ!$D$10+'СЕТ СН'!$H$5-'СЕТ СН'!$H$21</f>
        <v>5013.9939084600001</v>
      </c>
    </row>
    <row r="87" spans="1:25" ht="15.75" x14ac:dyDescent="0.2">
      <c r="A87" s="35">
        <f t="shared" si="2"/>
        <v>45330</v>
      </c>
      <c r="B87" s="36">
        <f>SUMIFS(СВЦЭМ!$D$39:$D$782,СВЦЭМ!$A$39:$A$782,$A87,СВЦЭМ!$B$39:$B$782,B$79)+'СЕТ СН'!$H$11+СВЦЭМ!$D$10+'СЕТ СН'!$H$5-'СЕТ СН'!$H$21</f>
        <v>5076.8354184099999</v>
      </c>
      <c r="C87" s="36">
        <f>SUMIFS(СВЦЭМ!$D$39:$D$782,СВЦЭМ!$A$39:$A$782,$A87,СВЦЭМ!$B$39:$B$782,C$79)+'СЕТ СН'!$H$11+СВЦЭМ!$D$10+'СЕТ СН'!$H$5-'СЕТ СН'!$H$21</f>
        <v>5112.9133272800009</v>
      </c>
      <c r="D87" s="36">
        <f>SUMIFS(СВЦЭМ!$D$39:$D$782,СВЦЭМ!$A$39:$A$782,$A87,СВЦЭМ!$B$39:$B$782,D$79)+'СЕТ СН'!$H$11+СВЦЭМ!$D$10+'СЕТ СН'!$H$5-'СЕТ СН'!$H$21</f>
        <v>5075.4995913000002</v>
      </c>
      <c r="E87" s="36">
        <f>SUMIFS(СВЦЭМ!$D$39:$D$782,СВЦЭМ!$A$39:$A$782,$A87,СВЦЭМ!$B$39:$B$782,E$79)+'СЕТ СН'!$H$11+СВЦЭМ!$D$10+'СЕТ СН'!$H$5-'СЕТ СН'!$H$21</f>
        <v>5083.1654561900004</v>
      </c>
      <c r="F87" s="36">
        <f>SUMIFS(СВЦЭМ!$D$39:$D$782,СВЦЭМ!$A$39:$A$782,$A87,СВЦЭМ!$B$39:$B$782,F$79)+'СЕТ СН'!$H$11+СВЦЭМ!$D$10+'СЕТ СН'!$H$5-'СЕТ СН'!$H$21</f>
        <v>5053.5967209099999</v>
      </c>
      <c r="G87" s="36">
        <f>SUMIFS(СВЦЭМ!$D$39:$D$782,СВЦЭМ!$A$39:$A$782,$A87,СВЦЭМ!$B$39:$B$782,G$79)+'СЕТ СН'!$H$11+СВЦЭМ!$D$10+'СЕТ СН'!$H$5-'СЕТ СН'!$H$21</f>
        <v>5039.1976258800005</v>
      </c>
      <c r="H87" s="36">
        <f>SUMIFS(СВЦЭМ!$D$39:$D$782,СВЦЭМ!$A$39:$A$782,$A87,СВЦЭМ!$B$39:$B$782,H$79)+'СЕТ СН'!$H$11+СВЦЭМ!$D$10+'СЕТ СН'!$H$5-'СЕТ СН'!$H$21</f>
        <v>5007.2000168300001</v>
      </c>
      <c r="I87" s="36">
        <f>SUMIFS(СВЦЭМ!$D$39:$D$782,СВЦЭМ!$A$39:$A$782,$A87,СВЦЭМ!$B$39:$B$782,I$79)+'СЕТ СН'!$H$11+СВЦЭМ!$D$10+'СЕТ СН'!$H$5-'СЕТ СН'!$H$21</f>
        <v>4930.5851841500007</v>
      </c>
      <c r="J87" s="36">
        <f>SUMIFS(СВЦЭМ!$D$39:$D$782,СВЦЭМ!$A$39:$A$782,$A87,СВЦЭМ!$B$39:$B$782,J$79)+'СЕТ СН'!$H$11+СВЦЭМ!$D$10+'СЕТ СН'!$H$5-'СЕТ СН'!$H$21</f>
        <v>4920.4645982700004</v>
      </c>
      <c r="K87" s="36">
        <f>SUMIFS(СВЦЭМ!$D$39:$D$782,СВЦЭМ!$A$39:$A$782,$A87,СВЦЭМ!$B$39:$B$782,K$79)+'СЕТ СН'!$H$11+СВЦЭМ!$D$10+'СЕТ СН'!$H$5-'СЕТ СН'!$H$21</f>
        <v>4890.9216990499999</v>
      </c>
      <c r="L87" s="36">
        <f>SUMIFS(СВЦЭМ!$D$39:$D$782,СВЦЭМ!$A$39:$A$782,$A87,СВЦЭМ!$B$39:$B$782,L$79)+'СЕТ СН'!$H$11+СВЦЭМ!$D$10+'СЕТ СН'!$H$5-'СЕТ СН'!$H$21</f>
        <v>4898.2752878600004</v>
      </c>
      <c r="M87" s="36">
        <f>SUMIFS(СВЦЭМ!$D$39:$D$782,СВЦЭМ!$A$39:$A$782,$A87,СВЦЭМ!$B$39:$B$782,M$79)+'СЕТ СН'!$H$11+СВЦЭМ!$D$10+'СЕТ СН'!$H$5-'СЕТ СН'!$H$21</f>
        <v>4918.2009969800001</v>
      </c>
      <c r="N87" s="36">
        <f>SUMIFS(СВЦЭМ!$D$39:$D$782,СВЦЭМ!$A$39:$A$782,$A87,СВЦЭМ!$B$39:$B$782,N$79)+'СЕТ СН'!$H$11+СВЦЭМ!$D$10+'СЕТ СН'!$H$5-'СЕТ СН'!$H$21</f>
        <v>4915.9883655700005</v>
      </c>
      <c r="O87" s="36">
        <f>SUMIFS(СВЦЭМ!$D$39:$D$782,СВЦЭМ!$A$39:$A$782,$A87,СВЦЭМ!$B$39:$B$782,O$79)+'СЕТ СН'!$H$11+СВЦЭМ!$D$10+'СЕТ СН'!$H$5-'СЕТ СН'!$H$21</f>
        <v>4943.8303228300001</v>
      </c>
      <c r="P87" s="36">
        <f>SUMIFS(СВЦЭМ!$D$39:$D$782,СВЦЭМ!$A$39:$A$782,$A87,СВЦЭМ!$B$39:$B$782,P$79)+'СЕТ СН'!$H$11+СВЦЭМ!$D$10+'СЕТ СН'!$H$5-'СЕТ СН'!$H$21</f>
        <v>4965.6638808200005</v>
      </c>
      <c r="Q87" s="36">
        <f>SUMIFS(СВЦЭМ!$D$39:$D$782,СВЦЭМ!$A$39:$A$782,$A87,СВЦЭМ!$B$39:$B$782,Q$79)+'СЕТ СН'!$H$11+СВЦЭМ!$D$10+'СЕТ СН'!$H$5-'СЕТ СН'!$H$21</f>
        <v>4973.7610535200001</v>
      </c>
      <c r="R87" s="36">
        <f>SUMIFS(СВЦЭМ!$D$39:$D$782,СВЦЭМ!$A$39:$A$782,$A87,СВЦЭМ!$B$39:$B$782,R$79)+'СЕТ СН'!$H$11+СВЦЭМ!$D$10+'СЕТ СН'!$H$5-'СЕТ СН'!$H$21</f>
        <v>4976.7396555699997</v>
      </c>
      <c r="S87" s="36">
        <f>SUMIFS(СВЦЭМ!$D$39:$D$782,СВЦЭМ!$A$39:$A$782,$A87,СВЦЭМ!$B$39:$B$782,S$79)+'СЕТ СН'!$H$11+СВЦЭМ!$D$10+'СЕТ СН'!$H$5-'СЕТ СН'!$H$21</f>
        <v>4957.9597641999999</v>
      </c>
      <c r="T87" s="36">
        <f>SUMIFS(СВЦЭМ!$D$39:$D$782,СВЦЭМ!$A$39:$A$782,$A87,СВЦЭМ!$B$39:$B$782,T$79)+'СЕТ СН'!$H$11+СВЦЭМ!$D$10+'СЕТ СН'!$H$5-'СЕТ СН'!$H$21</f>
        <v>4921.31505079</v>
      </c>
      <c r="U87" s="36">
        <f>SUMIFS(СВЦЭМ!$D$39:$D$782,СВЦЭМ!$A$39:$A$782,$A87,СВЦЭМ!$B$39:$B$782,U$79)+'СЕТ СН'!$H$11+СВЦЭМ!$D$10+'СЕТ СН'!$H$5-'СЕТ СН'!$H$21</f>
        <v>4922.70549114</v>
      </c>
      <c r="V87" s="36">
        <f>SUMIFS(СВЦЭМ!$D$39:$D$782,СВЦЭМ!$A$39:$A$782,$A87,СВЦЭМ!$B$39:$B$782,V$79)+'СЕТ СН'!$H$11+СВЦЭМ!$D$10+'СЕТ СН'!$H$5-'СЕТ СН'!$H$21</f>
        <v>4919.9404568200007</v>
      </c>
      <c r="W87" s="36">
        <f>SUMIFS(СВЦЭМ!$D$39:$D$782,СВЦЭМ!$A$39:$A$782,$A87,СВЦЭМ!$B$39:$B$782,W$79)+'СЕТ СН'!$H$11+СВЦЭМ!$D$10+'СЕТ СН'!$H$5-'СЕТ СН'!$H$21</f>
        <v>4938.0066298199999</v>
      </c>
      <c r="X87" s="36">
        <f>SUMIFS(СВЦЭМ!$D$39:$D$782,СВЦЭМ!$A$39:$A$782,$A87,СВЦЭМ!$B$39:$B$782,X$79)+'СЕТ СН'!$H$11+СВЦЭМ!$D$10+'СЕТ СН'!$H$5-'СЕТ СН'!$H$21</f>
        <v>4970.5079135599999</v>
      </c>
      <c r="Y87" s="36">
        <f>SUMIFS(СВЦЭМ!$D$39:$D$782,СВЦЭМ!$A$39:$A$782,$A87,СВЦЭМ!$B$39:$B$782,Y$79)+'СЕТ СН'!$H$11+СВЦЭМ!$D$10+'СЕТ СН'!$H$5-'СЕТ СН'!$H$21</f>
        <v>4977.8370146200004</v>
      </c>
    </row>
    <row r="88" spans="1:25" ht="15.75" x14ac:dyDescent="0.2">
      <c r="A88" s="35">
        <f t="shared" si="2"/>
        <v>45331</v>
      </c>
      <c r="B88" s="36">
        <f>SUMIFS(СВЦЭМ!$D$39:$D$782,СВЦЭМ!$A$39:$A$782,$A88,СВЦЭМ!$B$39:$B$782,B$79)+'СЕТ СН'!$H$11+СВЦЭМ!$D$10+'СЕТ СН'!$H$5-'СЕТ СН'!$H$21</f>
        <v>5038.0444183899999</v>
      </c>
      <c r="C88" s="36">
        <f>SUMIFS(СВЦЭМ!$D$39:$D$782,СВЦЭМ!$A$39:$A$782,$A88,СВЦЭМ!$B$39:$B$782,C$79)+'СЕТ СН'!$H$11+СВЦЭМ!$D$10+'СЕТ СН'!$H$5-'СЕТ СН'!$H$21</f>
        <v>5089.2428047399999</v>
      </c>
      <c r="D88" s="36">
        <f>SUMIFS(СВЦЭМ!$D$39:$D$782,СВЦЭМ!$A$39:$A$782,$A88,СВЦЭМ!$B$39:$B$782,D$79)+'СЕТ СН'!$H$11+СВЦЭМ!$D$10+'СЕТ СН'!$H$5-'СЕТ СН'!$H$21</f>
        <v>5107.49305121</v>
      </c>
      <c r="E88" s="36">
        <f>SUMIFS(СВЦЭМ!$D$39:$D$782,СВЦЭМ!$A$39:$A$782,$A88,СВЦЭМ!$B$39:$B$782,E$79)+'СЕТ СН'!$H$11+СВЦЭМ!$D$10+'СЕТ СН'!$H$5-'СЕТ СН'!$H$21</f>
        <v>5118.7247693900008</v>
      </c>
      <c r="F88" s="36">
        <f>SUMIFS(СВЦЭМ!$D$39:$D$782,СВЦЭМ!$A$39:$A$782,$A88,СВЦЭМ!$B$39:$B$782,F$79)+'СЕТ СН'!$H$11+СВЦЭМ!$D$10+'СЕТ СН'!$H$5-'СЕТ СН'!$H$21</f>
        <v>5121.4072463900002</v>
      </c>
      <c r="G88" s="36">
        <f>SUMIFS(СВЦЭМ!$D$39:$D$782,СВЦЭМ!$A$39:$A$782,$A88,СВЦЭМ!$B$39:$B$782,G$79)+'СЕТ СН'!$H$11+СВЦЭМ!$D$10+'СЕТ СН'!$H$5-'СЕТ СН'!$H$21</f>
        <v>5087.8527617</v>
      </c>
      <c r="H88" s="36">
        <f>SUMIFS(СВЦЭМ!$D$39:$D$782,СВЦЭМ!$A$39:$A$782,$A88,СВЦЭМ!$B$39:$B$782,H$79)+'СЕТ СН'!$H$11+СВЦЭМ!$D$10+'СЕТ СН'!$H$5-'СЕТ СН'!$H$21</f>
        <v>5025.03947728</v>
      </c>
      <c r="I88" s="36">
        <f>SUMIFS(СВЦЭМ!$D$39:$D$782,СВЦЭМ!$A$39:$A$782,$A88,СВЦЭМ!$B$39:$B$782,I$79)+'СЕТ СН'!$H$11+СВЦЭМ!$D$10+'СЕТ СН'!$H$5-'СЕТ СН'!$H$21</f>
        <v>4966.9911118999999</v>
      </c>
      <c r="J88" s="36">
        <f>SUMIFS(СВЦЭМ!$D$39:$D$782,СВЦЭМ!$A$39:$A$782,$A88,СВЦЭМ!$B$39:$B$782,J$79)+'СЕТ СН'!$H$11+СВЦЭМ!$D$10+'СЕТ СН'!$H$5-'СЕТ СН'!$H$21</f>
        <v>4929.9849236299997</v>
      </c>
      <c r="K88" s="36">
        <f>SUMIFS(СВЦЭМ!$D$39:$D$782,СВЦЭМ!$A$39:$A$782,$A88,СВЦЭМ!$B$39:$B$782,K$79)+'СЕТ СН'!$H$11+СВЦЭМ!$D$10+'СЕТ СН'!$H$5-'СЕТ СН'!$H$21</f>
        <v>4923.6297463999999</v>
      </c>
      <c r="L88" s="36">
        <f>SUMIFS(СВЦЭМ!$D$39:$D$782,СВЦЭМ!$A$39:$A$782,$A88,СВЦЭМ!$B$39:$B$782,L$79)+'СЕТ СН'!$H$11+СВЦЭМ!$D$10+'СЕТ СН'!$H$5-'СЕТ СН'!$H$21</f>
        <v>4914.0819101699999</v>
      </c>
      <c r="M88" s="36">
        <f>SUMIFS(СВЦЭМ!$D$39:$D$782,СВЦЭМ!$A$39:$A$782,$A88,СВЦЭМ!$B$39:$B$782,M$79)+'СЕТ СН'!$H$11+СВЦЭМ!$D$10+'СЕТ СН'!$H$5-'СЕТ СН'!$H$21</f>
        <v>4931.3528721900002</v>
      </c>
      <c r="N88" s="36">
        <f>SUMIFS(СВЦЭМ!$D$39:$D$782,СВЦЭМ!$A$39:$A$782,$A88,СВЦЭМ!$B$39:$B$782,N$79)+'СЕТ СН'!$H$11+СВЦЭМ!$D$10+'СЕТ СН'!$H$5-'СЕТ СН'!$H$21</f>
        <v>4945.86095768</v>
      </c>
      <c r="O88" s="36">
        <f>SUMIFS(СВЦЭМ!$D$39:$D$782,СВЦЭМ!$A$39:$A$782,$A88,СВЦЭМ!$B$39:$B$782,O$79)+'СЕТ СН'!$H$11+СВЦЭМ!$D$10+'СЕТ СН'!$H$5-'СЕТ СН'!$H$21</f>
        <v>4952.1987468900006</v>
      </c>
      <c r="P88" s="36">
        <f>SUMIFS(СВЦЭМ!$D$39:$D$782,СВЦЭМ!$A$39:$A$782,$A88,СВЦЭМ!$B$39:$B$782,P$79)+'СЕТ СН'!$H$11+СВЦЭМ!$D$10+'СЕТ СН'!$H$5-'СЕТ СН'!$H$21</f>
        <v>4977.2528785000004</v>
      </c>
      <c r="Q88" s="36">
        <f>SUMIFS(СВЦЭМ!$D$39:$D$782,СВЦЭМ!$A$39:$A$782,$A88,СВЦЭМ!$B$39:$B$782,Q$79)+'СЕТ СН'!$H$11+СВЦЭМ!$D$10+'СЕТ СН'!$H$5-'СЕТ СН'!$H$21</f>
        <v>4991.7288381799999</v>
      </c>
      <c r="R88" s="36">
        <f>SUMIFS(СВЦЭМ!$D$39:$D$782,СВЦЭМ!$A$39:$A$782,$A88,СВЦЭМ!$B$39:$B$782,R$79)+'СЕТ СН'!$H$11+СВЦЭМ!$D$10+'СЕТ СН'!$H$5-'СЕТ СН'!$H$21</f>
        <v>4989.8790589600003</v>
      </c>
      <c r="S88" s="36">
        <f>SUMIFS(СВЦЭМ!$D$39:$D$782,СВЦЭМ!$A$39:$A$782,$A88,СВЦЭМ!$B$39:$B$782,S$79)+'СЕТ СН'!$H$11+СВЦЭМ!$D$10+'СЕТ СН'!$H$5-'СЕТ СН'!$H$21</f>
        <v>4987.5671456700002</v>
      </c>
      <c r="T88" s="36">
        <f>SUMIFS(СВЦЭМ!$D$39:$D$782,СВЦЭМ!$A$39:$A$782,$A88,СВЦЭМ!$B$39:$B$782,T$79)+'СЕТ СН'!$H$11+СВЦЭМ!$D$10+'СЕТ СН'!$H$5-'СЕТ СН'!$H$21</f>
        <v>4938.9800506700003</v>
      </c>
      <c r="U88" s="36">
        <f>SUMIFS(СВЦЭМ!$D$39:$D$782,СВЦЭМ!$A$39:$A$782,$A88,СВЦЭМ!$B$39:$B$782,U$79)+'СЕТ СН'!$H$11+СВЦЭМ!$D$10+'СЕТ СН'!$H$5-'СЕТ СН'!$H$21</f>
        <v>4941.5106317400005</v>
      </c>
      <c r="V88" s="36">
        <f>SUMIFS(СВЦЭМ!$D$39:$D$782,СВЦЭМ!$A$39:$A$782,$A88,СВЦЭМ!$B$39:$B$782,V$79)+'СЕТ СН'!$H$11+СВЦЭМ!$D$10+'СЕТ СН'!$H$5-'СЕТ СН'!$H$21</f>
        <v>4941.3234185500005</v>
      </c>
      <c r="W88" s="36">
        <f>SUMIFS(СВЦЭМ!$D$39:$D$782,СВЦЭМ!$A$39:$A$782,$A88,СВЦЭМ!$B$39:$B$782,W$79)+'СЕТ СН'!$H$11+СВЦЭМ!$D$10+'СЕТ СН'!$H$5-'СЕТ СН'!$H$21</f>
        <v>4942.9018993400005</v>
      </c>
      <c r="X88" s="36">
        <f>SUMIFS(СВЦЭМ!$D$39:$D$782,СВЦЭМ!$A$39:$A$782,$A88,СВЦЭМ!$B$39:$B$782,X$79)+'СЕТ СН'!$H$11+СВЦЭМ!$D$10+'СЕТ СН'!$H$5-'СЕТ СН'!$H$21</f>
        <v>4974.6667548799996</v>
      </c>
      <c r="Y88" s="36">
        <f>SUMIFS(СВЦЭМ!$D$39:$D$782,СВЦЭМ!$A$39:$A$782,$A88,СВЦЭМ!$B$39:$B$782,Y$79)+'СЕТ СН'!$H$11+СВЦЭМ!$D$10+'СЕТ СН'!$H$5-'СЕТ СН'!$H$21</f>
        <v>5071.2098959100003</v>
      </c>
    </row>
    <row r="89" spans="1:25" ht="15.75" x14ac:dyDescent="0.2">
      <c r="A89" s="35">
        <f t="shared" si="2"/>
        <v>45332</v>
      </c>
      <c r="B89" s="36">
        <f>SUMIFS(СВЦЭМ!$D$39:$D$782,СВЦЭМ!$A$39:$A$782,$A89,СВЦЭМ!$B$39:$B$782,B$79)+'СЕТ СН'!$H$11+СВЦЭМ!$D$10+'СЕТ СН'!$H$5-'СЕТ СН'!$H$21</f>
        <v>5044.40654808</v>
      </c>
      <c r="C89" s="36">
        <f>SUMIFS(СВЦЭМ!$D$39:$D$782,СВЦЭМ!$A$39:$A$782,$A89,СВЦЭМ!$B$39:$B$782,C$79)+'СЕТ СН'!$H$11+СВЦЭМ!$D$10+'СЕТ СН'!$H$5-'СЕТ СН'!$H$21</f>
        <v>5050.6489180799999</v>
      </c>
      <c r="D89" s="36">
        <f>SUMIFS(СВЦЭМ!$D$39:$D$782,СВЦЭМ!$A$39:$A$782,$A89,СВЦЭМ!$B$39:$B$782,D$79)+'СЕТ СН'!$H$11+СВЦЭМ!$D$10+'СЕТ СН'!$H$5-'СЕТ СН'!$H$21</f>
        <v>5085.2409582800001</v>
      </c>
      <c r="E89" s="36">
        <f>SUMIFS(СВЦЭМ!$D$39:$D$782,СВЦЭМ!$A$39:$A$782,$A89,СВЦЭМ!$B$39:$B$782,E$79)+'СЕТ СН'!$H$11+СВЦЭМ!$D$10+'СЕТ СН'!$H$5-'СЕТ СН'!$H$21</f>
        <v>5099.8866218100002</v>
      </c>
      <c r="F89" s="36">
        <f>SUMIFS(СВЦЭМ!$D$39:$D$782,СВЦЭМ!$A$39:$A$782,$A89,СВЦЭМ!$B$39:$B$782,F$79)+'СЕТ СН'!$H$11+СВЦЭМ!$D$10+'СЕТ СН'!$H$5-'СЕТ СН'!$H$21</f>
        <v>5098.84279221</v>
      </c>
      <c r="G89" s="36">
        <f>SUMIFS(СВЦЭМ!$D$39:$D$782,СВЦЭМ!$A$39:$A$782,$A89,СВЦЭМ!$B$39:$B$782,G$79)+'СЕТ СН'!$H$11+СВЦЭМ!$D$10+'СЕТ СН'!$H$5-'СЕТ СН'!$H$21</f>
        <v>5076.0547549800003</v>
      </c>
      <c r="H89" s="36">
        <f>SUMIFS(СВЦЭМ!$D$39:$D$782,СВЦЭМ!$A$39:$A$782,$A89,СВЦЭМ!$B$39:$B$782,H$79)+'СЕТ СН'!$H$11+СВЦЭМ!$D$10+'СЕТ СН'!$H$5-'СЕТ СН'!$H$21</f>
        <v>5050.8258181800002</v>
      </c>
      <c r="I89" s="36">
        <f>SUMIFS(СВЦЭМ!$D$39:$D$782,СВЦЭМ!$A$39:$A$782,$A89,СВЦЭМ!$B$39:$B$782,I$79)+'СЕТ СН'!$H$11+СВЦЭМ!$D$10+'СЕТ СН'!$H$5-'СЕТ СН'!$H$21</f>
        <v>5028.7306828399996</v>
      </c>
      <c r="J89" s="36">
        <f>SUMIFS(СВЦЭМ!$D$39:$D$782,СВЦЭМ!$A$39:$A$782,$A89,СВЦЭМ!$B$39:$B$782,J$79)+'СЕТ СН'!$H$11+СВЦЭМ!$D$10+'СЕТ СН'!$H$5-'СЕТ СН'!$H$21</f>
        <v>4985.1784195700002</v>
      </c>
      <c r="K89" s="36">
        <f>SUMIFS(СВЦЭМ!$D$39:$D$782,СВЦЭМ!$A$39:$A$782,$A89,СВЦЭМ!$B$39:$B$782,K$79)+'СЕТ СН'!$H$11+СВЦЭМ!$D$10+'СЕТ СН'!$H$5-'СЕТ СН'!$H$21</f>
        <v>4939.0619723099999</v>
      </c>
      <c r="L89" s="36">
        <f>SUMIFS(СВЦЭМ!$D$39:$D$782,СВЦЭМ!$A$39:$A$782,$A89,СВЦЭМ!$B$39:$B$782,L$79)+'СЕТ СН'!$H$11+СВЦЭМ!$D$10+'СЕТ СН'!$H$5-'СЕТ СН'!$H$21</f>
        <v>4918.7027492800007</v>
      </c>
      <c r="M89" s="36">
        <f>SUMIFS(СВЦЭМ!$D$39:$D$782,СВЦЭМ!$A$39:$A$782,$A89,СВЦЭМ!$B$39:$B$782,M$79)+'СЕТ СН'!$H$11+СВЦЭМ!$D$10+'СЕТ СН'!$H$5-'СЕТ СН'!$H$21</f>
        <v>4927.7861885800003</v>
      </c>
      <c r="N89" s="36">
        <f>SUMIFS(СВЦЭМ!$D$39:$D$782,СВЦЭМ!$A$39:$A$782,$A89,СВЦЭМ!$B$39:$B$782,N$79)+'СЕТ СН'!$H$11+СВЦЭМ!$D$10+'СЕТ СН'!$H$5-'СЕТ СН'!$H$21</f>
        <v>4948.5317252599998</v>
      </c>
      <c r="O89" s="36">
        <f>SUMIFS(СВЦЭМ!$D$39:$D$782,СВЦЭМ!$A$39:$A$782,$A89,СВЦЭМ!$B$39:$B$782,O$79)+'СЕТ СН'!$H$11+СВЦЭМ!$D$10+'СЕТ СН'!$H$5-'СЕТ СН'!$H$21</f>
        <v>4962.9191384400001</v>
      </c>
      <c r="P89" s="36">
        <f>SUMIFS(СВЦЭМ!$D$39:$D$782,СВЦЭМ!$A$39:$A$782,$A89,СВЦЭМ!$B$39:$B$782,P$79)+'СЕТ СН'!$H$11+СВЦЭМ!$D$10+'СЕТ СН'!$H$5-'СЕТ СН'!$H$21</f>
        <v>4980.3995401800003</v>
      </c>
      <c r="Q89" s="36">
        <f>SUMIFS(СВЦЭМ!$D$39:$D$782,СВЦЭМ!$A$39:$A$782,$A89,СВЦЭМ!$B$39:$B$782,Q$79)+'СЕТ СН'!$H$11+СВЦЭМ!$D$10+'СЕТ СН'!$H$5-'СЕТ СН'!$H$21</f>
        <v>4996.2044245500001</v>
      </c>
      <c r="R89" s="36">
        <f>SUMIFS(СВЦЭМ!$D$39:$D$782,СВЦЭМ!$A$39:$A$782,$A89,СВЦЭМ!$B$39:$B$782,R$79)+'СЕТ СН'!$H$11+СВЦЭМ!$D$10+'СЕТ СН'!$H$5-'СЕТ СН'!$H$21</f>
        <v>5010.3546827099999</v>
      </c>
      <c r="S89" s="36">
        <f>SUMIFS(СВЦЭМ!$D$39:$D$782,СВЦЭМ!$A$39:$A$782,$A89,СВЦЭМ!$B$39:$B$782,S$79)+'СЕТ СН'!$H$11+СВЦЭМ!$D$10+'СЕТ СН'!$H$5-'СЕТ СН'!$H$21</f>
        <v>4982.39565838</v>
      </c>
      <c r="T89" s="36">
        <f>SUMIFS(СВЦЭМ!$D$39:$D$782,СВЦЭМ!$A$39:$A$782,$A89,СВЦЭМ!$B$39:$B$782,T$79)+'СЕТ СН'!$H$11+СВЦЭМ!$D$10+'СЕТ СН'!$H$5-'СЕТ СН'!$H$21</f>
        <v>4939.4285455999998</v>
      </c>
      <c r="U89" s="36">
        <f>SUMIFS(СВЦЭМ!$D$39:$D$782,СВЦЭМ!$A$39:$A$782,$A89,СВЦЭМ!$B$39:$B$782,U$79)+'СЕТ СН'!$H$11+СВЦЭМ!$D$10+'СЕТ СН'!$H$5-'СЕТ СН'!$H$21</f>
        <v>4934.8102484800002</v>
      </c>
      <c r="V89" s="36">
        <f>SUMIFS(СВЦЭМ!$D$39:$D$782,СВЦЭМ!$A$39:$A$782,$A89,СВЦЭМ!$B$39:$B$782,V$79)+'СЕТ СН'!$H$11+СВЦЭМ!$D$10+'СЕТ СН'!$H$5-'СЕТ СН'!$H$21</f>
        <v>4946.5002954299998</v>
      </c>
      <c r="W89" s="36">
        <f>SUMIFS(СВЦЭМ!$D$39:$D$782,СВЦЭМ!$A$39:$A$782,$A89,СВЦЭМ!$B$39:$B$782,W$79)+'СЕТ СН'!$H$11+СВЦЭМ!$D$10+'СЕТ СН'!$H$5-'СЕТ СН'!$H$21</f>
        <v>4950.8373106899999</v>
      </c>
      <c r="X89" s="36">
        <f>SUMIFS(СВЦЭМ!$D$39:$D$782,СВЦЭМ!$A$39:$A$782,$A89,СВЦЭМ!$B$39:$B$782,X$79)+'СЕТ СН'!$H$11+СВЦЭМ!$D$10+'СЕТ СН'!$H$5-'СЕТ СН'!$H$21</f>
        <v>4970.5061631600001</v>
      </c>
      <c r="Y89" s="36">
        <f>SUMIFS(СВЦЭМ!$D$39:$D$782,СВЦЭМ!$A$39:$A$782,$A89,СВЦЭМ!$B$39:$B$782,Y$79)+'СЕТ СН'!$H$11+СВЦЭМ!$D$10+'СЕТ СН'!$H$5-'СЕТ СН'!$H$21</f>
        <v>4989.9970059099996</v>
      </c>
    </row>
    <row r="90" spans="1:25" ht="15.75" x14ac:dyDescent="0.2">
      <c r="A90" s="35">
        <f t="shared" si="2"/>
        <v>45333</v>
      </c>
      <c r="B90" s="36">
        <f>SUMIFS(СВЦЭМ!$D$39:$D$782,СВЦЭМ!$A$39:$A$782,$A90,СВЦЭМ!$B$39:$B$782,B$79)+'СЕТ СН'!$H$11+СВЦЭМ!$D$10+'СЕТ СН'!$H$5-'СЕТ СН'!$H$21</f>
        <v>4968.0174436500001</v>
      </c>
      <c r="C90" s="36">
        <f>SUMIFS(СВЦЭМ!$D$39:$D$782,СВЦЭМ!$A$39:$A$782,$A90,СВЦЭМ!$B$39:$B$782,C$79)+'СЕТ СН'!$H$11+СВЦЭМ!$D$10+'СЕТ СН'!$H$5-'СЕТ СН'!$H$21</f>
        <v>5017.0095391300001</v>
      </c>
      <c r="D90" s="36">
        <f>SUMIFS(СВЦЭМ!$D$39:$D$782,СВЦЭМ!$A$39:$A$782,$A90,СВЦЭМ!$B$39:$B$782,D$79)+'СЕТ СН'!$H$11+СВЦЭМ!$D$10+'СЕТ СН'!$H$5-'СЕТ СН'!$H$21</f>
        <v>5049.2566870700002</v>
      </c>
      <c r="E90" s="36">
        <f>SUMIFS(СВЦЭМ!$D$39:$D$782,СВЦЭМ!$A$39:$A$782,$A90,СВЦЭМ!$B$39:$B$782,E$79)+'СЕТ СН'!$H$11+СВЦЭМ!$D$10+'СЕТ СН'!$H$5-'СЕТ СН'!$H$21</f>
        <v>5062.5669018500002</v>
      </c>
      <c r="F90" s="36">
        <f>SUMIFS(СВЦЭМ!$D$39:$D$782,СВЦЭМ!$A$39:$A$782,$A90,СВЦЭМ!$B$39:$B$782,F$79)+'СЕТ СН'!$H$11+СВЦЭМ!$D$10+'СЕТ СН'!$H$5-'СЕТ СН'!$H$21</f>
        <v>5054.5375883100005</v>
      </c>
      <c r="G90" s="36">
        <f>SUMIFS(СВЦЭМ!$D$39:$D$782,СВЦЭМ!$A$39:$A$782,$A90,СВЦЭМ!$B$39:$B$782,G$79)+'СЕТ СН'!$H$11+СВЦЭМ!$D$10+'СЕТ СН'!$H$5-'СЕТ СН'!$H$21</f>
        <v>5039.0295984100003</v>
      </c>
      <c r="H90" s="36">
        <f>SUMIFS(СВЦЭМ!$D$39:$D$782,СВЦЭМ!$A$39:$A$782,$A90,СВЦЭМ!$B$39:$B$782,H$79)+'СЕТ СН'!$H$11+СВЦЭМ!$D$10+'СЕТ СН'!$H$5-'СЕТ СН'!$H$21</f>
        <v>5002.3890233500006</v>
      </c>
      <c r="I90" s="36">
        <f>SUMIFS(СВЦЭМ!$D$39:$D$782,СВЦЭМ!$A$39:$A$782,$A90,СВЦЭМ!$B$39:$B$782,I$79)+'СЕТ СН'!$H$11+СВЦЭМ!$D$10+'СЕТ СН'!$H$5-'СЕТ СН'!$H$21</f>
        <v>4998.2727877200005</v>
      </c>
      <c r="J90" s="36">
        <f>SUMIFS(СВЦЭМ!$D$39:$D$782,СВЦЭМ!$A$39:$A$782,$A90,СВЦЭМ!$B$39:$B$782,J$79)+'СЕТ СН'!$H$11+СВЦЭМ!$D$10+'СЕТ СН'!$H$5-'СЕТ СН'!$H$21</f>
        <v>4956.3678459800003</v>
      </c>
      <c r="K90" s="36">
        <f>SUMIFS(СВЦЭМ!$D$39:$D$782,СВЦЭМ!$A$39:$A$782,$A90,СВЦЭМ!$B$39:$B$782,K$79)+'СЕТ СН'!$H$11+СВЦЭМ!$D$10+'СЕТ СН'!$H$5-'СЕТ СН'!$H$21</f>
        <v>4911.4296165699998</v>
      </c>
      <c r="L90" s="36">
        <f>SUMIFS(СВЦЭМ!$D$39:$D$782,СВЦЭМ!$A$39:$A$782,$A90,СВЦЭМ!$B$39:$B$782,L$79)+'СЕТ СН'!$H$11+СВЦЭМ!$D$10+'СЕТ СН'!$H$5-'СЕТ СН'!$H$21</f>
        <v>4914.8722991300001</v>
      </c>
      <c r="M90" s="36">
        <f>SUMIFS(СВЦЭМ!$D$39:$D$782,СВЦЭМ!$A$39:$A$782,$A90,СВЦЭМ!$B$39:$B$782,M$79)+'СЕТ СН'!$H$11+СВЦЭМ!$D$10+'СЕТ СН'!$H$5-'СЕТ СН'!$H$21</f>
        <v>4928.1342394000003</v>
      </c>
      <c r="N90" s="36">
        <f>SUMIFS(СВЦЭМ!$D$39:$D$782,СВЦЭМ!$A$39:$A$782,$A90,СВЦЭМ!$B$39:$B$782,N$79)+'СЕТ СН'!$H$11+СВЦЭМ!$D$10+'СЕТ СН'!$H$5-'СЕТ СН'!$H$21</f>
        <v>4948.4881791400003</v>
      </c>
      <c r="O90" s="36">
        <f>SUMIFS(СВЦЭМ!$D$39:$D$782,СВЦЭМ!$A$39:$A$782,$A90,СВЦЭМ!$B$39:$B$782,O$79)+'СЕТ СН'!$H$11+СВЦЭМ!$D$10+'СЕТ СН'!$H$5-'СЕТ СН'!$H$21</f>
        <v>4965.6734929600007</v>
      </c>
      <c r="P90" s="36">
        <f>SUMIFS(СВЦЭМ!$D$39:$D$782,СВЦЭМ!$A$39:$A$782,$A90,СВЦЭМ!$B$39:$B$782,P$79)+'СЕТ СН'!$H$11+СВЦЭМ!$D$10+'СЕТ СН'!$H$5-'СЕТ СН'!$H$21</f>
        <v>4986.9609211500001</v>
      </c>
      <c r="Q90" s="36">
        <f>SUMIFS(СВЦЭМ!$D$39:$D$782,СВЦЭМ!$A$39:$A$782,$A90,СВЦЭМ!$B$39:$B$782,Q$79)+'СЕТ СН'!$H$11+СВЦЭМ!$D$10+'СЕТ СН'!$H$5-'СЕТ СН'!$H$21</f>
        <v>5009.7916399100004</v>
      </c>
      <c r="R90" s="36">
        <f>SUMIFS(СВЦЭМ!$D$39:$D$782,СВЦЭМ!$A$39:$A$782,$A90,СВЦЭМ!$B$39:$B$782,R$79)+'СЕТ СН'!$H$11+СВЦЭМ!$D$10+'СЕТ СН'!$H$5-'СЕТ СН'!$H$21</f>
        <v>5006.0343291200006</v>
      </c>
      <c r="S90" s="36">
        <f>SUMIFS(СВЦЭМ!$D$39:$D$782,СВЦЭМ!$A$39:$A$782,$A90,СВЦЭМ!$B$39:$B$782,S$79)+'СЕТ СН'!$H$11+СВЦЭМ!$D$10+'СЕТ СН'!$H$5-'СЕТ СН'!$H$21</f>
        <v>4972.3303437800005</v>
      </c>
      <c r="T90" s="36">
        <f>SUMIFS(СВЦЭМ!$D$39:$D$782,СВЦЭМ!$A$39:$A$782,$A90,СВЦЭМ!$B$39:$B$782,T$79)+'СЕТ СН'!$H$11+СВЦЭМ!$D$10+'СЕТ СН'!$H$5-'СЕТ СН'!$H$21</f>
        <v>4923.75509504</v>
      </c>
      <c r="U90" s="36">
        <f>SUMIFS(СВЦЭМ!$D$39:$D$782,СВЦЭМ!$A$39:$A$782,$A90,СВЦЭМ!$B$39:$B$782,U$79)+'СЕТ СН'!$H$11+СВЦЭМ!$D$10+'СЕТ СН'!$H$5-'СЕТ СН'!$H$21</f>
        <v>4910.3335824200003</v>
      </c>
      <c r="V90" s="36">
        <f>SUMIFS(СВЦЭМ!$D$39:$D$782,СВЦЭМ!$A$39:$A$782,$A90,СВЦЭМ!$B$39:$B$782,V$79)+'СЕТ СН'!$H$11+СВЦЭМ!$D$10+'СЕТ СН'!$H$5-'СЕТ СН'!$H$21</f>
        <v>4935.5666084499999</v>
      </c>
      <c r="W90" s="36">
        <f>SUMIFS(СВЦЭМ!$D$39:$D$782,СВЦЭМ!$A$39:$A$782,$A90,СВЦЭМ!$B$39:$B$782,W$79)+'СЕТ СН'!$H$11+СВЦЭМ!$D$10+'СЕТ СН'!$H$5-'СЕТ СН'!$H$21</f>
        <v>4943.6489804499997</v>
      </c>
      <c r="X90" s="36">
        <f>SUMIFS(СВЦЭМ!$D$39:$D$782,СВЦЭМ!$A$39:$A$782,$A90,СВЦЭМ!$B$39:$B$782,X$79)+'СЕТ СН'!$H$11+СВЦЭМ!$D$10+'СЕТ СН'!$H$5-'СЕТ СН'!$H$21</f>
        <v>4986.8965813000004</v>
      </c>
      <c r="Y90" s="36">
        <f>SUMIFS(СВЦЭМ!$D$39:$D$782,СВЦЭМ!$A$39:$A$782,$A90,СВЦЭМ!$B$39:$B$782,Y$79)+'СЕТ СН'!$H$11+СВЦЭМ!$D$10+'СЕТ СН'!$H$5-'СЕТ СН'!$H$21</f>
        <v>4998.5232645800006</v>
      </c>
    </row>
    <row r="91" spans="1:25" ht="15.75" x14ac:dyDescent="0.2">
      <c r="A91" s="35">
        <f t="shared" si="2"/>
        <v>45334</v>
      </c>
      <c r="B91" s="36">
        <f>SUMIFS(СВЦЭМ!$D$39:$D$782,СВЦЭМ!$A$39:$A$782,$A91,СВЦЭМ!$B$39:$B$782,B$79)+'СЕТ СН'!$H$11+СВЦЭМ!$D$10+'СЕТ СН'!$H$5-'СЕТ СН'!$H$21</f>
        <v>4948.3453813100004</v>
      </c>
      <c r="C91" s="36">
        <f>SUMIFS(СВЦЭМ!$D$39:$D$782,СВЦЭМ!$A$39:$A$782,$A91,СВЦЭМ!$B$39:$B$782,C$79)+'СЕТ СН'!$H$11+СВЦЭМ!$D$10+'СЕТ СН'!$H$5-'СЕТ СН'!$H$21</f>
        <v>4988.8496317300005</v>
      </c>
      <c r="D91" s="36">
        <f>SUMIFS(СВЦЭМ!$D$39:$D$782,СВЦЭМ!$A$39:$A$782,$A91,СВЦЭМ!$B$39:$B$782,D$79)+'СЕТ СН'!$H$11+СВЦЭМ!$D$10+'СЕТ СН'!$H$5-'СЕТ СН'!$H$21</f>
        <v>5031.4539599199998</v>
      </c>
      <c r="E91" s="36">
        <f>SUMIFS(СВЦЭМ!$D$39:$D$782,СВЦЭМ!$A$39:$A$782,$A91,СВЦЭМ!$B$39:$B$782,E$79)+'СЕТ СН'!$H$11+СВЦЭМ!$D$10+'СЕТ СН'!$H$5-'СЕТ СН'!$H$21</f>
        <v>5040.2423087500001</v>
      </c>
      <c r="F91" s="36">
        <f>SUMIFS(СВЦЭМ!$D$39:$D$782,СВЦЭМ!$A$39:$A$782,$A91,СВЦЭМ!$B$39:$B$782,F$79)+'СЕТ СН'!$H$11+СВЦЭМ!$D$10+'СЕТ СН'!$H$5-'СЕТ СН'!$H$21</f>
        <v>5030.9793163600007</v>
      </c>
      <c r="G91" s="36">
        <f>SUMIFS(СВЦЭМ!$D$39:$D$782,СВЦЭМ!$A$39:$A$782,$A91,СВЦЭМ!$B$39:$B$782,G$79)+'СЕТ СН'!$H$11+СВЦЭМ!$D$10+'СЕТ СН'!$H$5-'СЕТ СН'!$H$21</f>
        <v>5029.7150640300006</v>
      </c>
      <c r="H91" s="36">
        <f>SUMIFS(СВЦЭМ!$D$39:$D$782,СВЦЭМ!$A$39:$A$782,$A91,СВЦЭМ!$B$39:$B$782,H$79)+'СЕТ СН'!$H$11+СВЦЭМ!$D$10+'СЕТ СН'!$H$5-'СЕТ СН'!$H$21</f>
        <v>4998.1708556800004</v>
      </c>
      <c r="I91" s="36">
        <f>SUMIFS(СВЦЭМ!$D$39:$D$782,СВЦЭМ!$A$39:$A$782,$A91,СВЦЭМ!$B$39:$B$782,I$79)+'СЕТ СН'!$H$11+СВЦЭМ!$D$10+'СЕТ СН'!$H$5-'СЕТ СН'!$H$21</f>
        <v>4929.0982293500001</v>
      </c>
      <c r="J91" s="36">
        <f>SUMIFS(СВЦЭМ!$D$39:$D$782,СВЦЭМ!$A$39:$A$782,$A91,СВЦЭМ!$B$39:$B$782,J$79)+'СЕТ СН'!$H$11+СВЦЭМ!$D$10+'СЕТ СН'!$H$5-'СЕТ СН'!$H$21</f>
        <v>4871.2709744900003</v>
      </c>
      <c r="K91" s="36">
        <f>SUMIFS(СВЦЭМ!$D$39:$D$782,СВЦЭМ!$A$39:$A$782,$A91,СВЦЭМ!$B$39:$B$782,K$79)+'СЕТ СН'!$H$11+СВЦЭМ!$D$10+'СЕТ СН'!$H$5-'СЕТ СН'!$H$21</f>
        <v>4868.67336686</v>
      </c>
      <c r="L91" s="36">
        <f>SUMIFS(СВЦЭМ!$D$39:$D$782,СВЦЭМ!$A$39:$A$782,$A91,СВЦЭМ!$B$39:$B$782,L$79)+'СЕТ СН'!$H$11+СВЦЭМ!$D$10+'СЕТ СН'!$H$5-'СЕТ СН'!$H$21</f>
        <v>4879.0361569400002</v>
      </c>
      <c r="M91" s="36">
        <f>SUMIFS(СВЦЭМ!$D$39:$D$782,СВЦЭМ!$A$39:$A$782,$A91,СВЦЭМ!$B$39:$B$782,M$79)+'СЕТ СН'!$H$11+СВЦЭМ!$D$10+'СЕТ СН'!$H$5-'СЕТ СН'!$H$21</f>
        <v>4901.8084390100003</v>
      </c>
      <c r="N91" s="36">
        <f>SUMIFS(СВЦЭМ!$D$39:$D$782,СВЦЭМ!$A$39:$A$782,$A91,СВЦЭМ!$B$39:$B$782,N$79)+'СЕТ СН'!$H$11+СВЦЭМ!$D$10+'СЕТ СН'!$H$5-'СЕТ СН'!$H$21</f>
        <v>4901.5289878500007</v>
      </c>
      <c r="O91" s="36">
        <f>SUMIFS(СВЦЭМ!$D$39:$D$782,СВЦЭМ!$A$39:$A$782,$A91,СВЦЭМ!$B$39:$B$782,O$79)+'СЕТ СН'!$H$11+СВЦЭМ!$D$10+'СЕТ СН'!$H$5-'СЕТ СН'!$H$21</f>
        <v>4917.6025832599998</v>
      </c>
      <c r="P91" s="36">
        <f>SUMIFS(СВЦЭМ!$D$39:$D$782,СВЦЭМ!$A$39:$A$782,$A91,СВЦЭМ!$B$39:$B$782,P$79)+'СЕТ СН'!$H$11+СВЦЭМ!$D$10+'СЕТ СН'!$H$5-'СЕТ СН'!$H$21</f>
        <v>4937.7954401799998</v>
      </c>
      <c r="Q91" s="36">
        <f>SUMIFS(СВЦЭМ!$D$39:$D$782,СВЦЭМ!$A$39:$A$782,$A91,СВЦЭМ!$B$39:$B$782,Q$79)+'СЕТ СН'!$H$11+СВЦЭМ!$D$10+'СЕТ СН'!$H$5-'СЕТ СН'!$H$21</f>
        <v>4951.2718401500006</v>
      </c>
      <c r="R91" s="36">
        <f>SUMIFS(СВЦЭМ!$D$39:$D$782,СВЦЭМ!$A$39:$A$782,$A91,СВЦЭМ!$B$39:$B$782,R$79)+'СЕТ СН'!$H$11+СВЦЭМ!$D$10+'СЕТ СН'!$H$5-'СЕТ СН'!$H$21</f>
        <v>4941.84796818</v>
      </c>
      <c r="S91" s="36">
        <f>SUMIFS(СВЦЭМ!$D$39:$D$782,СВЦЭМ!$A$39:$A$782,$A91,СВЦЭМ!$B$39:$B$782,S$79)+'СЕТ СН'!$H$11+СВЦЭМ!$D$10+'СЕТ СН'!$H$5-'СЕТ СН'!$H$21</f>
        <v>4929.1503139300003</v>
      </c>
      <c r="T91" s="36">
        <f>SUMIFS(СВЦЭМ!$D$39:$D$782,СВЦЭМ!$A$39:$A$782,$A91,СВЦЭМ!$B$39:$B$782,T$79)+'СЕТ СН'!$H$11+СВЦЭМ!$D$10+'СЕТ СН'!$H$5-'СЕТ СН'!$H$21</f>
        <v>4884.5746812400002</v>
      </c>
      <c r="U91" s="36">
        <f>SUMIFS(СВЦЭМ!$D$39:$D$782,СВЦЭМ!$A$39:$A$782,$A91,СВЦЭМ!$B$39:$B$782,U$79)+'СЕТ СН'!$H$11+СВЦЭМ!$D$10+'СЕТ СН'!$H$5-'СЕТ СН'!$H$21</f>
        <v>4874.10588138</v>
      </c>
      <c r="V91" s="36">
        <f>SUMIFS(СВЦЭМ!$D$39:$D$782,СВЦЭМ!$A$39:$A$782,$A91,СВЦЭМ!$B$39:$B$782,V$79)+'СЕТ СН'!$H$11+СВЦЭМ!$D$10+'СЕТ СН'!$H$5-'СЕТ СН'!$H$21</f>
        <v>4926.9718937100006</v>
      </c>
      <c r="W91" s="36">
        <f>SUMIFS(СВЦЭМ!$D$39:$D$782,СВЦЭМ!$A$39:$A$782,$A91,СВЦЭМ!$B$39:$B$782,W$79)+'СЕТ СН'!$H$11+СВЦЭМ!$D$10+'СЕТ СН'!$H$5-'СЕТ СН'!$H$21</f>
        <v>4947.09352657</v>
      </c>
      <c r="X91" s="36">
        <f>SUMIFS(СВЦЭМ!$D$39:$D$782,СВЦЭМ!$A$39:$A$782,$A91,СВЦЭМ!$B$39:$B$782,X$79)+'СЕТ СН'!$H$11+СВЦЭМ!$D$10+'СЕТ СН'!$H$5-'СЕТ СН'!$H$21</f>
        <v>4984.0205511700005</v>
      </c>
      <c r="Y91" s="36">
        <f>SUMIFS(СВЦЭМ!$D$39:$D$782,СВЦЭМ!$A$39:$A$782,$A91,СВЦЭМ!$B$39:$B$782,Y$79)+'СЕТ СН'!$H$11+СВЦЭМ!$D$10+'СЕТ СН'!$H$5-'СЕТ СН'!$H$21</f>
        <v>4995.5016922499999</v>
      </c>
    </row>
    <row r="92" spans="1:25" ht="15.75" x14ac:dyDescent="0.2">
      <c r="A92" s="35">
        <f t="shared" si="2"/>
        <v>45335</v>
      </c>
      <c r="B92" s="36">
        <f>SUMIFS(СВЦЭМ!$D$39:$D$782,СВЦЭМ!$A$39:$A$782,$A92,СВЦЭМ!$B$39:$B$782,B$79)+'СЕТ СН'!$H$11+СВЦЭМ!$D$10+'СЕТ СН'!$H$5-'СЕТ СН'!$H$21</f>
        <v>5037.7128311300003</v>
      </c>
      <c r="C92" s="36">
        <f>SUMIFS(СВЦЭМ!$D$39:$D$782,СВЦЭМ!$A$39:$A$782,$A92,СВЦЭМ!$B$39:$B$782,C$79)+'СЕТ СН'!$H$11+СВЦЭМ!$D$10+'СЕТ СН'!$H$5-'СЕТ СН'!$H$21</f>
        <v>5065.9797604599999</v>
      </c>
      <c r="D92" s="36">
        <f>SUMIFS(СВЦЭМ!$D$39:$D$782,СВЦЭМ!$A$39:$A$782,$A92,СВЦЭМ!$B$39:$B$782,D$79)+'СЕТ СН'!$H$11+СВЦЭМ!$D$10+'СЕТ СН'!$H$5-'СЕТ СН'!$H$21</f>
        <v>5090.9375901100002</v>
      </c>
      <c r="E92" s="36">
        <f>SUMIFS(СВЦЭМ!$D$39:$D$782,СВЦЭМ!$A$39:$A$782,$A92,СВЦЭМ!$B$39:$B$782,E$79)+'СЕТ СН'!$H$11+СВЦЭМ!$D$10+'СЕТ СН'!$H$5-'СЕТ СН'!$H$21</f>
        <v>5103.1446110500001</v>
      </c>
      <c r="F92" s="36">
        <f>SUMIFS(СВЦЭМ!$D$39:$D$782,СВЦЭМ!$A$39:$A$782,$A92,СВЦЭМ!$B$39:$B$782,F$79)+'СЕТ СН'!$H$11+СВЦЭМ!$D$10+'СЕТ СН'!$H$5-'СЕТ СН'!$H$21</f>
        <v>5097.6360022300005</v>
      </c>
      <c r="G92" s="36">
        <f>SUMIFS(СВЦЭМ!$D$39:$D$782,СВЦЭМ!$A$39:$A$782,$A92,СВЦЭМ!$B$39:$B$782,G$79)+'СЕТ СН'!$H$11+СВЦЭМ!$D$10+'СЕТ СН'!$H$5-'СЕТ СН'!$H$21</f>
        <v>5070.6517535700004</v>
      </c>
      <c r="H92" s="36">
        <f>SUMIFS(СВЦЭМ!$D$39:$D$782,СВЦЭМ!$A$39:$A$782,$A92,СВЦЭМ!$B$39:$B$782,H$79)+'СЕТ СН'!$H$11+СВЦЭМ!$D$10+'СЕТ СН'!$H$5-'СЕТ СН'!$H$21</f>
        <v>4992.0180815800004</v>
      </c>
      <c r="I92" s="36">
        <f>SUMIFS(СВЦЭМ!$D$39:$D$782,СВЦЭМ!$A$39:$A$782,$A92,СВЦЭМ!$B$39:$B$782,I$79)+'СЕТ СН'!$H$11+СВЦЭМ!$D$10+'СЕТ СН'!$H$5-'СЕТ СН'!$H$21</f>
        <v>4936.7412916000003</v>
      </c>
      <c r="J92" s="36">
        <f>SUMIFS(СВЦЭМ!$D$39:$D$782,СВЦЭМ!$A$39:$A$782,$A92,СВЦЭМ!$B$39:$B$782,J$79)+'СЕТ СН'!$H$11+СВЦЭМ!$D$10+'СЕТ СН'!$H$5-'СЕТ СН'!$H$21</f>
        <v>4888.2972232499997</v>
      </c>
      <c r="K92" s="36">
        <f>SUMIFS(СВЦЭМ!$D$39:$D$782,СВЦЭМ!$A$39:$A$782,$A92,СВЦЭМ!$B$39:$B$782,K$79)+'СЕТ СН'!$H$11+СВЦЭМ!$D$10+'СЕТ СН'!$H$5-'СЕТ СН'!$H$21</f>
        <v>4873.6825473999997</v>
      </c>
      <c r="L92" s="36">
        <f>SUMIFS(СВЦЭМ!$D$39:$D$782,СВЦЭМ!$A$39:$A$782,$A92,СВЦЭМ!$B$39:$B$782,L$79)+'СЕТ СН'!$H$11+СВЦЭМ!$D$10+'СЕТ СН'!$H$5-'СЕТ СН'!$H$21</f>
        <v>4864.5279722200003</v>
      </c>
      <c r="M92" s="36">
        <f>SUMIFS(СВЦЭМ!$D$39:$D$782,СВЦЭМ!$A$39:$A$782,$A92,СВЦЭМ!$B$39:$B$782,M$79)+'СЕТ СН'!$H$11+СВЦЭМ!$D$10+'СЕТ СН'!$H$5-'СЕТ СН'!$H$21</f>
        <v>4890.6775343600002</v>
      </c>
      <c r="N92" s="36">
        <f>SUMIFS(СВЦЭМ!$D$39:$D$782,СВЦЭМ!$A$39:$A$782,$A92,СВЦЭМ!$B$39:$B$782,N$79)+'СЕТ СН'!$H$11+СВЦЭМ!$D$10+'СЕТ СН'!$H$5-'СЕТ СН'!$H$21</f>
        <v>4886.2865093999999</v>
      </c>
      <c r="O92" s="36">
        <f>SUMIFS(СВЦЭМ!$D$39:$D$782,СВЦЭМ!$A$39:$A$782,$A92,СВЦЭМ!$B$39:$B$782,O$79)+'СЕТ СН'!$H$11+СВЦЭМ!$D$10+'СЕТ СН'!$H$5-'СЕТ СН'!$H$21</f>
        <v>4918.6891123000005</v>
      </c>
      <c r="P92" s="36">
        <f>SUMIFS(СВЦЭМ!$D$39:$D$782,СВЦЭМ!$A$39:$A$782,$A92,СВЦЭМ!$B$39:$B$782,P$79)+'СЕТ СН'!$H$11+СВЦЭМ!$D$10+'СЕТ СН'!$H$5-'СЕТ СН'!$H$21</f>
        <v>4934.3710671500003</v>
      </c>
      <c r="Q92" s="36">
        <f>SUMIFS(СВЦЭМ!$D$39:$D$782,СВЦЭМ!$A$39:$A$782,$A92,СВЦЭМ!$B$39:$B$782,Q$79)+'СЕТ СН'!$H$11+СВЦЭМ!$D$10+'СЕТ СН'!$H$5-'СЕТ СН'!$H$21</f>
        <v>4943.9637035000005</v>
      </c>
      <c r="R92" s="36">
        <f>SUMIFS(СВЦЭМ!$D$39:$D$782,СВЦЭМ!$A$39:$A$782,$A92,СВЦЭМ!$B$39:$B$782,R$79)+'СЕТ СН'!$H$11+СВЦЭМ!$D$10+'СЕТ СН'!$H$5-'СЕТ СН'!$H$21</f>
        <v>4948.7518505300004</v>
      </c>
      <c r="S92" s="36">
        <f>SUMIFS(СВЦЭМ!$D$39:$D$782,СВЦЭМ!$A$39:$A$782,$A92,СВЦЭМ!$B$39:$B$782,S$79)+'СЕТ СН'!$H$11+СВЦЭМ!$D$10+'СЕТ СН'!$H$5-'СЕТ СН'!$H$21</f>
        <v>4919.8887769600005</v>
      </c>
      <c r="T92" s="36">
        <f>SUMIFS(СВЦЭМ!$D$39:$D$782,СВЦЭМ!$A$39:$A$782,$A92,СВЦЭМ!$B$39:$B$782,T$79)+'СЕТ СН'!$H$11+СВЦЭМ!$D$10+'СЕТ СН'!$H$5-'СЕТ СН'!$H$21</f>
        <v>4872.0275894799997</v>
      </c>
      <c r="U92" s="36">
        <f>SUMIFS(СВЦЭМ!$D$39:$D$782,СВЦЭМ!$A$39:$A$782,$A92,СВЦЭМ!$B$39:$B$782,U$79)+'СЕТ СН'!$H$11+СВЦЭМ!$D$10+'СЕТ СН'!$H$5-'СЕТ СН'!$H$21</f>
        <v>4892.8796177100003</v>
      </c>
      <c r="V92" s="36">
        <f>SUMIFS(СВЦЭМ!$D$39:$D$782,СВЦЭМ!$A$39:$A$782,$A92,СВЦЭМ!$B$39:$B$782,V$79)+'СЕТ СН'!$H$11+СВЦЭМ!$D$10+'СЕТ СН'!$H$5-'СЕТ СН'!$H$21</f>
        <v>4932.8746416000004</v>
      </c>
      <c r="W92" s="36">
        <f>SUMIFS(СВЦЭМ!$D$39:$D$782,СВЦЭМ!$A$39:$A$782,$A92,СВЦЭМ!$B$39:$B$782,W$79)+'СЕТ СН'!$H$11+СВЦЭМ!$D$10+'СЕТ СН'!$H$5-'СЕТ СН'!$H$21</f>
        <v>4927.9943744600005</v>
      </c>
      <c r="X92" s="36">
        <f>SUMIFS(СВЦЭМ!$D$39:$D$782,СВЦЭМ!$A$39:$A$782,$A92,СВЦЭМ!$B$39:$B$782,X$79)+'СЕТ СН'!$H$11+СВЦЭМ!$D$10+'СЕТ СН'!$H$5-'СЕТ СН'!$H$21</f>
        <v>4959.6703373600003</v>
      </c>
      <c r="Y92" s="36">
        <f>SUMIFS(СВЦЭМ!$D$39:$D$782,СВЦЭМ!$A$39:$A$782,$A92,СВЦЭМ!$B$39:$B$782,Y$79)+'СЕТ СН'!$H$11+СВЦЭМ!$D$10+'СЕТ СН'!$H$5-'СЕТ СН'!$H$21</f>
        <v>4967.3627859999997</v>
      </c>
    </row>
    <row r="93" spans="1:25" ht="15.75" x14ac:dyDescent="0.2">
      <c r="A93" s="35">
        <f t="shared" si="2"/>
        <v>45336</v>
      </c>
      <c r="B93" s="36">
        <f>SUMIFS(СВЦЭМ!$D$39:$D$782,СВЦЭМ!$A$39:$A$782,$A93,СВЦЭМ!$B$39:$B$782,B$79)+'СЕТ СН'!$H$11+СВЦЭМ!$D$10+'СЕТ СН'!$H$5-'СЕТ СН'!$H$21</f>
        <v>5079.7243515999999</v>
      </c>
      <c r="C93" s="36">
        <f>SUMIFS(СВЦЭМ!$D$39:$D$782,СВЦЭМ!$A$39:$A$782,$A93,СВЦЭМ!$B$39:$B$782,C$79)+'СЕТ СН'!$H$11+СВЦЭМ!$D$10+'СЕТ СН'!$H$5-'СЕТ СН'!$H$21</f>
        <v>5114.1136116100006</v>
      </c>
      <c r="D93" s="36">
        <f>SUMIFS(СВЦЭМ!$D$39:$D$782,СВЦЭМ!$A$39:$A$782,$A93,СВЦЭМ!$B$39:$B$782,D$79)+'СЕТ СН'!$H$11+СВЦЭМ!$D$10+'СЕТ СН'!$H$5-'СЕТ СН'!$H$21</f>
        <v>5133.0770566499996</v>
      </c>
      <c r="E93" s="36">
        <f>SUMIFS(СВЦЭМ!$D$39:$D$782,СВЦЭМ!$A$39:$A$782,$A93,СВЦЭМ!$B$39:$B$782,E$79)+'СЕТ СН'!$H$11+СВЦЭМ!$D$10+'СЕТ СН'!$H$5-'СЕТ СН'!$H$21</f>
        <v>5156.98296106</v>
      </c>
      <c r="F93" s="36">
        <f>SUMIFS(СВЦЭМ!$D$39:$D$782,СВЦЭМ!$A$39:$A$782,$A93,СВЦЭМ!$B$39:$B$782,F$79)+'СЕТ СН'!$H$11+СВЦЭМ!$D$10+'СЕТ СН'!$H$5-'СЕТ СН'!$H$21</f>
        <v>5138.0530859299997</v>
      </c>
      <c r="G93" s="36">
        <f>SUMIFS(СВЦЭМ!$D$39:$D$782,СВЦЭМ!$A$39:$A$782,$A93,СВЦЭМ!$B$39:$B$782,G$79)+'СЕТ СН'!$H$11+СВЦЭМ!$D$10+'СЕТ СН'!$H$5-'СЕТ СН'!$H$21</f>
        <v>5115.3857013400002</v>
      </c>
      <c r="H93" s="36">
        <f>SUMIFS(СВЦЭМ!$D$39:$D$782,СВЦЭМ!$A$39:$A$782,$A93,СВЦЭМ!$B$39:$B$782,H$79)+'СЕТ СН'!$H$11+СВЦЭМ!$D$10+'СЕТ СН'!$H$5-'СЕТ СН'!$H$21</f>
        <v>5049.5937409500002</v>
      </c>
      <c r="I93" s="36">
        <f>SUMIFS(СВЦЭМ!$D$39:$D$782,СВЦЭМ!$A$39:$A$782,$A93,СВЦЭМ!$B$39:$B$782,I$79)+'СЕТ СН'!$H$11+СВЦЭМ!$D$10+'СЕТ СН'!$H$5-'СЕТ СН'!$H$21</f>
        <v>4998.5678055400003</v>
      </c>
      <c r="J93" s="36">
        <f>SUMIFS(СВЦЭМ!$D$39:$D$782,СВЦЭМ!$A$39:$A$782,$A93,СВЦЭМ!$B$39:$B$782,J$79)+'СЕТ СН'!$H$11+СВЦЭМ!$D$10+'СЕТ СН'!$H$5-'СЕТ СН'!$H$21</f>
        <v>4952.3669920700004</v>
      </c>
      <c r="K93" s="36">
        <f>SUMIFS(СВЦЭМ!$D$39:$D$782,СВЦЭМ!$A$39:$A$782,$A93,СВЦЭМ!$B$39:$B$782,K$79)+'СЕТ СН'!$H$11+СВЦЭМ!$D$10+'СЕТ СН'!$H$5-'СЕТ СН'!$H$21</f>
        <v>4934.6756349699999</v>
      </c>
      <c r="L93" s="36">
        <f>SUMIFS(СВЦЭМ!$D$39:$D$782,СВЦЭМ!$A$39:$A$782,$A93,СВЦЭМ!$B$39:$B$782,L$79)+'СЕТ СН'!$H$11+СВЦЭМ!$D$10+'СЕТ СН'!$H$5-'СЕТ СН'!$H$21</f>
        <v>4944.5391188900003</v>
      </c>
      <c r="M93" s="36">
        <f>SUMIFS(СВЦЭМ!$D$39:$D$782,СВЦЭМ!$A$39:$A$782,$A93,СВЦЭМ!$B$39:$B$782,M$79)+'СЕТ СН'!$H$11+СВЦЭМ!$D$10+'СЕТ СН'!$H$5-'СЕТ СН'!$H$21</f>
        <v>4960.1240139000001</v>
      </c>
      <c r="N93" s="36">
        <f>SUMIFS(СВЦЭМ!$D$39:$D$782,СВЦЭМ!$A$39:$A$782,$A93,СВЦЭМ!$B$39:$B$782,N$79)+'СЕТ СН'!$H$11+СВЦЭМ!$D$10+'СЕТ СН'!$H$5-'СЕТ СН'!$H$21</f>
        <v>4961.4198886300001</v>
      </c>
      <c r="O93" s="36">
        <f>SUMIFS(СВЦЭМ!$D$39:$D$782,СВЦЭМ!$A$39:$A$782,$A93,СВЦЭМ!$B$39:$B$782,O$79)+'СЕТ СН'!$H$11+СВЦЭМ!$D$10+'СЕТ СН'!$H$5-'СЕТ СН'!$H$21</f>
        <v>4995.1655363999998</v>
      </c>
      <c r="P93" s="36">
        <f>SUMIFS(СВЦЭМ!$D$39:$D$782,СВЦЭМ!$A$39:$A$782,$A93,СВЦЭМ!$B$39:$B$782,P$79)+'СЕТ СН'!$H$11+СВЦЭМ!$D$10+'СЕТ СН'!$H$5-'СЕТ СН'!$H$21</f>
        <v>5018.9817236600002</v>
      </c>
      <c r="Q93" s="36">
        <f>SUMIFS(СВЦЭМ!$D$39:$D$782,СВЦЭМ!$A$39:$A$782,$A93,СВЦЭМ!$B$39:$B$782,Q$79)+'СЕТ СН'!$H$11+СВЦЭМ!$D$10+'СЕТ СН'!$H$5-'СЕТ СН'!$H$21</f>
        <v>5032.1986394400001</v>
      </c>
      <c r="R93" s="36">
        <f>SUMIFS(СВЦЭМ!$D$39:$D$782,СВЦЭМ!$A$39:$A$782,$A93,СВЦЭМ!$B$39:$B$782,R$79)+'СЕТ СН'!$H$11+СВЦЭМ!$D$10+'СЕТ СН'!$H$5-'СЕТ СН'!$H$21</f>
        <v>5035.6186569399997</v>
      </c>
      <c r="S93" s="36">
        <f>SUMIFS(СВЦЭМ!$D$39:$D$782,СВЦЭМ!$A$39:$A$782,$A93,СВЦЭМ!$B$39:$B$782,S$79)+'СЕТ СН'!$H$11+СВЦЭМ!$D$10+'СЕТ СН'!$H$5-'СЕТ СН'!$H$21</f>
        <v>5024.8717329999999</v>
      </c>
      <c r="T93" s="36">
        <f>SUMIFS(СВЦЭМ!$D$39:$D$782,СВЦЭМ!$A$39:$A$782,$A93,СВЦЭМ!$B$39:$B$782,T$79)+'СЕТ СН'!$H$11+СВЦЭМ!$D$10+'СЕТ СН'!$H$5-'СЕТ СН'!$H$21</f>
        <v>4977.7308386000004</v>
      </c>
      <c r="U93" s="36">
        <f>SUMIFS(СВЦЭМ!$D$39:$D$782,СВЦЭМ!$A$39:$A$782,$A93,СВЦЭМ!$B$39:$B$782,U$79)+'СЕТ СН'!$H$11+СВЦЭМ!$D$10+'СЕТ СН'!$H$5-'СЕТ СН'!$H$21</f>
        <v>4977.3355236699999</v>
      </c>
      <c r="V93" s="36">
        <f>SUMIFS(СВЦЭМ!$D$39:$D$782,СВЦЭМ!$A$39:$A$782,$A93,СВЦЭМ!$B$39:$B$782,V$79)+'СЕТ СН'!$H$11+СВЦЭМ!$D$10+'СЕТ СН'!$H$5-'СЕТ СН'!$H$21</f>
        <v>5021.3369157899997</v>
      </c>
      <c r="W93" s="36">
        <f>SUMIFS(СВЦЭМ!$D$39:$D$782,СВЦЭМ!$A$39:$A$782,$A93,СВЦЭМ!$B$39:$B$782,W$79)+'СЕТ СН'!$H$11+СВЦЭМ!$D$10+'СЕТ СН'!$H$5-'СЕТ СН'!$H$21</f>
        <v>5034.1962882799999</v>
      </c>
      <c r="X93" s="36">
        <f>SUMIFS(СВЦЭМ!$D$39:$D$782,СВЦЭМ!$A$39:$A$782,$A93,СВЦЭМ!$B$39:$B$782,X$79)+'СЕТ СН'!$H$11+СВЦЭМ!$D$10+'СЕТ СН'!$H$5-'СЕТ СН'!$H$21</f>
        <v>5058.34639599</v>
      </c>
      <c r="Y93" s="36">
        <f>SUMIFS(СВЦЭМ!$D$39:$D$782,СВЦЭМ!$A$39:$A$782,$A93,СВЦЭМ!$B$39:$B$782,Y$79)+'СЕТ СН'!$H$11+СВЦЭМ!$D$10+'СЕТ СН'!$H$5-'СЕТ СН'!$H$21</f>
        <v>5081.1797585800005</v>
      </c>
    </row>
    <row r="94" spans="1:25" ht="15.75" x14ac:dyDescent="0.2">
      <c r="A94" s="35">
        <f t="shared" si="2"/>
        <v>45337</v>
      </c>
      <c r="B94" s="36">
        <f>SUMIFS(СВЦЭМ!$D$39:$D$782,СВЦЭМ!$A$39:$A$782,$A94,СВЦЭМ!$B$39:$B$782,B$79)+'СЕТ СН'!$H$11+СВЦЭМ!$D$10+'СЕТ СН'!$H$5-'СЕТ СН'!$H$21</f>
        <v>5120.2825183900004</v>
      </c>
      <c r="C94" s="36">
        <f>SUMIFS(СВЦЭМ!$D$39:$D$782,СВЦЭМ!$A$39:$A$782,$A94,СВЦЭМ!$B$39:$B$782,C$79)+'СЕТ СН'!$H$11+СВЦЭМ!$D$10+'СЕТ СН'!$H$5-'СЕТ СН'!$H$21</f>
        <v>5162.72147391</v>
      </c>
      <c r="D94" s="36">
        <f>SUMIFS(СВЦЭМ!$D$39:$D$782,СВЦЭМ!$A$39:$A$782,$A94,СВЦЭМ!$B$39:$B$782,D$79)+'СЕТ СН'!$H$11+СВЦЭМ!$D$10+'СЕТ СН'!$H$5-'СЕТ СН'!$H$21</f>
        <v>5180.7390825399998</v>
      </c>
      <c r="E94" s="36">
        <f>SUMIFS(СВЦЭМ!$D$39:$D$782,СВЦЭМ!$A$39:$A$782,$A94,СВЦЭМ!$B$39:$B$782,E$79)+'СЕТ СН'!$H$11+СВЦЭМ!$D$10+'СЕТ СН'!$H$5-'СЕТ СН'!$H$21</f>
        <v>5177.3729103300002</v>
      </c>
      <c r="F94" s="36">
        <f>SUMIFS(СВЦЭМ!$D$39:$D$782,СВЦЭМ!$A$39:$A$782,$A94,СВЦЭМ!$B$39:$B$782,F$79)+'СЕТ СН'!$H$11+СВЦЭМ!$D$10+'СЕТ СН'!$H$5-'СЕТ СН'!$H$21</f>
        <v>5159.1099066300003</v>
      </c>
      <c r="G94" s="36">
        <f>SUMIFS(СВЦЭМ!$D$39:$D$782,СВЦЭМ!$A$39:$A$782,$A94,СВЦЭМ!$B$39:$B$782,G$79)+'СЕТ СН'!$H$11+СВЦЭМ!$D$10+'СЕТ СН'!$H$5-'СЕТ СН'!$H$21</f>
        <v>5143.0497302300009</v>
      </c>
      <c r="H94" s="36">
        <f>SUMIFS(СВЦЭМ!$D$39:$D$782,СВЦЭМ!$A$39:$A$782,$A94,СВЦЭМ!$B$39:$B$782,H$79)+'СЕТ СН'!$H$11+СВЦЭМ!$D$10+'СЕТ СН'!$H$5-'СЕТ СН'!$H$21</f>
        <v>5091.2859204200004</v>
      </c>
      <c r="I94" s="36">
        <f>SUMIFS(СВЦЭМ!$D$39:$D$782,СВЦЭМ!$A$39:$A$782,$A94,СВЦЭМ!$B$39:$B$782,I$79)+'СЕТ СН'!$H$11+СВЦЭМ!$D$10+'СЕТ СН'!$H$5-'СЕТ СН'!$H$21</f>
        <v>5050.6812273000005</v>
      </c>
      <c r="J94" s="36">
        <f>SUMIFS(СВЦЭМ!$D$39:$D$782,СВЦЭМ!$A$39:$A$782,$A94,СВЦЭМ!$B$39:$B$782,J$79)+'СЕТ СН'!$H$11+СВЦЭМ!$D$10+'СЕТ СН'!$H$5-'СЕТ СН'!$H$21</f>
        <v>4998.35870746</v>
      </c>
      <c r="K94" s="36">
        <f>SUMIFS(СВЦЭМ!$D$39:$D$782,СВЦЭМ!$A$39:$A$782,$A94,СВЦЭМ!$B$39:$B$782,K$79)+'СЕТ СН'!$H$11+СВЦЭМ!$D$10+'СЕТ СН'!$H$5-'СЕТ СН'!$H$21</f>
        <v>4975.1901581900001</v>
      </c>
      <c r="L94" s="36">
        <f>SUMIFS(СВЦЭМ!$D$39:$D$782,СВЦЭМ!$A$39:$A$782,$A94,СВЦЭМ!$B$39:$B$782,L$79)+'СЕТ СН'!$H$11+СВЦЭМ!$D$10+'СЕТ СН'!$H$5-'СЕТ СН'!$H$21</f>
        <v>4966.4299854999999</v>
      </c>
      <c r="M94" s="36">
        <f>SUMIFS(СВЦЭМ!$D$39:$D$782,СВЦЭМ!$A$39:$A$782,$A94,СВЦЭМ!$B$39:$B$782,M$79)+'СЕТ СН'!$H$11+СВЦЭМ!$D$10+'СЕТ СН'!$H$5-'СЕТ СН'!$H$21</f>
        <v>4973.0243598800007</v>
      </c>
      <c r="N94" s="36">
        <f>SUMIFS(СВЦЭМ!$D$39:$D$782,СВЦЭМ!$A$39:$A$782,$A94,СВЦЭМ!$B$39:$B$782,N$79)+'СЕТ СН'!$H$11+СВЦЭМ!$D$10+'СЕТ СН'!$H$5-'СЕТ СН'!$H$21</f>
        <v>4970.8517803200002</v>
      </c>
      <c r="O94" s="36">
        <f>SUMIFS(СВЦЭМ!$D$39:$D$782,СВЦЭМ!$A$39:$A$782,$A94,СВЦЭМ!$B$39:$B$782,O$79)+'СЕТ СН'!$H$11+СВЦЭМ!$D$10+'СЕТ СН'!$H$5-'СЕТ СН'!$H$21</f>
        <v>4991.6302326000005</v>
      </c>
      <c r="P94" s="36">
        <f>SUMIFS(СВЦЭМ!$D$39:$D$782,СВЦЭМ!$A$39:$A$782,$A94,СВЦЭМ!$B$39:$B$782,P$79)+'СЕТ СН'!$H$11+СВЦЭМ!$D$10+'СЕТ СН'!$H$5-'СЕТ СН'!$H$21</f>
        <v>5009.7402378100005</v>
      </c>
      <c r="Q94" s="36">
        <f>SUMIFS(СВЦЭМ!$D$39:$D$782,СВЦЭМ!$A$39:$A$782,$A94,СВЦЭМ!$B$39:$B$782,Q$79)+'СЕТ СН'!$H$11+СВЦЭМ!$D$10+'СЕТ СН'!$H$5-'СЕТ СН'!$H$21</f>
        <v>5034.6102109100002</v>
      </c>
      <c r="R94" s="36">
        <f>SUMIFS(СВЦЭМ!$D$39:$D$782,СВЦЭМ!$A$39:$A$782,$A94,СВЦЭМ!$B$39:$B$782,R$79)+'СЕТ СН'!$H$11+СВЦЭМ!$D$10+'СЕТ СН'!$H$5-'СЕТ СН'!$H$21</f>
        <v>5039.1980678600003</v>
      </c>
      <c r="S94" s="36">
        <f>SUMIFS(СВЦЭМ!$D$39:$D$782,СВЦЭМ!$A$39:$A$782,$A94,СВЦЭМ!$B$39:$B$782,S$79)+'СЕТ СН'!$H$11+СВЦЭМ!$D$10+'СЕТ СН'!$H$5-'СЕТ СН'!$H$21</f>
        <v>5010.18360553</v>
      </c>
      <c r="T94" s="36">
        <f>SUMIFS(СВЦЭМ!$D$39:$D$782,СВЦЭМ!$A$39:$A$782,$A94,СВЦЭМ!$B$39:$B$782,T$79)+'СЕТ СН'!$H$11+СВЦЭМ!$D$10+'СЕТ СН'!$H$5-'СЕТ СН'!$H$21</f>
        <v>4966.5496372300004</v>
      </c>
      <c r="U94" s="36">
        <f>SUMIFS(СВЦЭМ!$D$39:$D$782,СВЦЭМ!$A$39:$A$782,$A94,СВЦЭМ!$B$39:$B$782,U$79)+'СЕТ СН'!$H$11+СВЦЭМ!$D$10+'СЕТ СН'!$H$5-'СЕТ СН'!$H$21</f>
        <v>4951.6006117699999</v>
      </c>
      <c r="V94" s="36">
        <f>SUMIFS(СВЦЭМ!$D$39:$D$782,СВЦЭМ!$A$39:$A$782,$A94,СВЦЭМ!$B$39:$B$782,V$79)+'СЕТ СН'!$H$11+СВЦЭМ!$D$10+'СЕТ СН'!$H$5-'СЕТ СН'!$H$21</f>
        <v>4991.8450171700006</v>
      </c>
      <c r="W94" s="36">
        <f>SUMIFS(СВЦЭМ!$D$39:$D$782,СВЦЭМ!$A$39:$A$782,$A94,СВЦЭМ!$B$39:$B$782,W$79)+'СЕТ СН'!$H$11+СВЦЭМ!$D$10+'СЕТ СН'!$H$5-'СЕТ СН'!$H$21</f>
        <v>5008.9863751100002</v>
      </c>
      <c r="X94" s="36">
        <f>SUMIFS(СВЦЭМ!$D$39:$D$782,СВЦЭМ!$A$39:$A$782,$A94,СВЦЭМ!$B$39:$B$782,X$79)+'СЕТ СН'!$H$11+СВЦЭМ!$D$10+'СЕТ СН'!$H$5-'СЕТ СН'!$H$21</f>
        <v>5042.5566305600005</v>
      </c>
      <c r="Y94" s="36">
        <f>SUMIFS(СВЦЭМ!$D$39:$D$782,СВЦЭМ!$A$39:$A$782,$A94,СВЦЭМ!$B$39:$B$782,Y$79)+'СЕТ СН'!$H$11+СВЦЭМ!$D$10+'СЕТ СН'!$H$5-'СЕТ СН'!$H$21</f>
        <v>5066.4174464900007</v>
      </c>
    </row>
    <row r="95" spans="1:25" ht="15.75" x14ac:dyDescent="0.2">
      <c r="A95" s="35">
        <f t="shared" si="2"/>
        <v>45338</v>
      </c>
      <c r="B95" s="36">
        <f>SUMIFS(СВЦЭМ!$D$39:$D$782,СВЦЭМ!$A$39:$A$782,$A95,СВЦЭМ!$B$39:$B$782,B$79)+'СЕТ СН'!$H$11+СВЦЭМ!$D$10+'СЕТ СН'!$H$5-'СЕТ СН'!$H$21</f>
        <v>5075.0884736600001</v>
      </c>
      <c r="C95" s="36">
        <f>SUMIFS(СВЦЭМ!$D$39:$D$782,СВЦЭМ!$A$39:$A$782,$A95,СВЦЭМ!$B$39:$B$782,C$79)+'СЕТ СН'!$H$11+СВЦЭМ!$D$10+'СЕТ СН'!$H$5-'СЕТ СН'!$H$21</f>
        <v>5113.8191626999997</v>
      </c>
      <c r="D95" s="36">
        <f>SUMIFS(СВЦЭМ!$D$39:$D$782,СВЦЭМ!$A$39:$A$782,$A95,СВЦЭМ!$B$39:$B$782,D$79)+'СЕТ СН'!$H$11+СВЦЭМ!$D$10+'СЕТ СН'!$H$5-'СЕТ СН'!$H$21</f>
        <v>5133.3189895699998</v>
      </c>
      <c r="E95" s="36">
        <f>SUMIFS(СВЦЭМ!$D$39:$D$782,СВЦЭМ!$A$39:$A$782,$A95,СВЦЭМ!$B$39:$B$782,E$79)+'СЕТ СН'!$H$11+СВЦЭМ!$D$10+'СЕТ СН'!$H$5-'СЕТ СН'!$H$21</f>
        <v>5138.1110810600003</v>
      </c>
      <c r="F95" s="36">
        <f>SUMIFS(СВЦЭМ!$D$39:$D$782,СВЦЭМ!$A$39:$A$782,$A95,СВЦЭМ!$B$39:$B$782,F$79)+'СЕТ СН'!$H$11+СВЦЭМ!$D$10+'СЕТ СН'!$H$5-'СЕТ СН'!$H$21</f>
        <v>5135.6071626900002</v>
      </c>
      <c r="G95" s="36">
        <f>SUMIFS(СВЦЭМ!$D$39:$D$782,СВЦЭМ!$A$39:$A$782,$A95,СВЦЭМ!$B$39:$B$782,G$79)+'СЕТ СН'!$H$11+СВЦЭМ!$D$10+'СЕТ СН'!$H$5-'СЕТ СН'!$H$21</f>
        <v>5100.6835902599996</v>
      </c>
      <c r="H95" s="36">
        <f>SUMIFS(СВЦЭМ!$D$39:$D$782,СВЦЭМ!$A$39:$A$782,$A95,СВЦЭМ!$B$39:$B$782,H$79)+'СЕТ СН'!$H$11+СВЦЭМ!$D$10+'СЕТ СН'!$H$5-'СЕТ СН'!$H$21</f>
        <v>5054.7962859600002</v>
      </c>
      <c r="I95" s="36">
        <f>SUMIFS(СВЦЭМ!$D$39:$D$782,СВЦЭМ!$A$39:$A$782,$A95,СВЦЭМ!$B$39:$B$782,I$79)+'СЕТ СН'!$H$11+СВЦЭМ!$D$10+'СЕТ СН'!$H$5-'СЕТ СН'!$H$21</f>
        <v>4996.4537409599998</v>
      </c>
      <c r="J95" s="36">
        <f>SUMIFS(СВЦЭМ!$D$39:$D$782,СВЦЭМ!$A$39:$A$782,$A95,СВЦЭМ!$B$39:$B$782,J$79)+'СЕТ СН'!$H$11+СВЦЭМ!$D$10+'СЕТ СН'!$H$5-'СЕТ СН'!$H$21</f>
        <v>4944.1197034699999</v>
      </c>
      <c r="K95" s="36">
        <f>SUMIFS(СВЦЭМ!$D$39:$D$782,СВЦЭМ!$A$39:$A$782,$A95,СВЦЭМ!$B$39:$B$782,K$79)+'СЕТ СН'!$H$11+СВЦЭМ!$D$10+'СЕТ СН'!$H$5-'СЕТ СН'!$H$21</f>
        <v>4940.1784522200005</v>
      </c>
      <c r="L95" s="36">
        <f>SUMIFS(СВЦЭМ!$D$39:$D$782,СВЦЭМ!$A$39:$A$782,$A95,СВЦЭМ!$B$39:$B$782,L$79)+'СЕТ СН'!$H$11+СВЦЭМ!$D$10+'СЕТ СН'!$H$5-'СЕТ СН'!$H$21</f>
        <v>4945.73964944</v>
      </c>
      <c r="M95" s="36">
        <f>SUMIFS(СВЦЭМ!$D$39:$D$782,СВЦЭМ!$A$39:$A$782,$A95,СВЦЭМ!$B$39:$B$782,M$79)+'СЕТ СН'!$H$11+СВЦЭМ!$D$10+'СЕТ СН'!$H$5-'СЕТ СН'!$H$21</f>
        <v>4958.14982633</v>
      </c>
      <c r="N95" s="36">
        <f>SUMIFS(СВЦЭМ!$D$39:$D$782,СВЦЭМ!$A$39:$A$782,$A95,СВЦЭМ!$B$39:$B$782,N$79)+'СЕТ СН'!$H$11+СВЦЭМ!$D$10+'СЕТ СН'!$H$5-'СЕТ СН'!$H$21</f>
        <v>4969.9643049799997</v>
      </c>
      <c r="O95" s="36">
        <f>SUMIFS(СВЦЭМ!$D$39:$D$782,СВЦЭМ!$A$39:$A$782,$A95,СВЦЭМ!$B$39:$B$782,O$79)+'СЕТ СН'!$H$11+СВЦЭМ!$D$10+'СЕТ СН'!$H$5-'СЕТ СН'!$H$21</f>
        <v>4982.0732919399998</v>
      </c>
      <c r="P95" s="36">
        <f>SUMIFS(СВЦЭМ!$D$39:$D$782,СВЦЭМ!$A$39:$A$782,$A95,СВЦЭМ!$B$39:$B$782,P$79)+'СЕТ СН'!$H$11+СВЦЭМ!$D$10+'СЕТ СН'!$H$5-'СЕТ СН'!$H$21</f>
        <v>5000.1060781900005</v>
      </c>
      <c r="Q95" s="36">
        <f>SUMIFS(СВЦЭМ!$D$39:$D$782,СВЦЭМ!$A$39:$A$782,$A95,СВЦЭМ!$B$39:$B$782,Q$79)+'СЕТ СН'!$H$11+СВЦЭМ!$D$10+'СЕТ СН'!$H$5-'СЕТ СН'!$H$21</f>
        <v>5019.6826515400007</v>
      </c>
      <c r="R95" s="36">
        <f>SUMIFS(СВЦЭМ!$D$39:$D$782,СВЦЭМ!$A$39:$A$782,$A95,СВЦЭМ!$B$39:$B$782,R$79)+'СЕТ СН'!$H$11+СВЦЭМ!$D$10+'СЕТ СН'!$H$5-'СЕТ СН'!$H$21</f>
        <v>5023.7740915000004</v>
      </c>
      <c r="S95" s="36">
        <f>SUMIFS(СВЦЭМ!$D$39:$D$782,СВЦЭМ!$A$39:$A$782,$A95,СВЦЭМ!$B$39:$B$782,S$79)+'СЕТ СН'!$H$11+СВЦЭМ!$D$10+'СЕТ СН'!$H$5-'СЕТ СН'!$H$21</f>
        <v>5000.9695299600007</v>
      </c>
      <c r="T95" s="36">
        <f>SUMIFS(СВЦЭМ!$D$39:$D$782,СВЦЭМ!$A$39:$A$782,$A95,СВЦЭМ!$B$39:$B$782,T$79)+'СЕТ СН'!$H$11+СВЦЭМ!$D$10+'СЕТ СН'!$H$5-'СЕТ СН'!$H$21</f>
        <v>4957.7631782300004</v>
      </c>
      <c r="U95" s="36">
        <f>SUMIFS(СВЦЭМ!$D$39:$D$782,СВЦЭМ!$A$39:$A$782,$A95,СВЦЭМ!$B$39:$B$782,U$79)+'СЕТ СН'!$H$11+СВЦЭМ!$D$10+'СЕТ СН'!$H$5-'СЕТ СН'!$H$21</f>
        <v>4943.6381762300007</v>
      </c>
      <c r="V95" s="36">
        <f>SUMIFS(СВЦЭМ!$D$39:$D$782,СВЦЭМ!$A$39:$A$782,$A95,СВЦЭМ!$B$39:$B$782,V$79)+'СЕТ СН'!$H$11+СВЦЭМ!$D$10+'СЕТ СН'!$H$5-'СЕТ СН'!$H$21</f>
        <v>4983.4664922900001</v>
      </c>
      <c r="W95" s="36">
        <f>SUMIFS(СВЦЭМ!$D$39:$D$782,СВЦЭМ!$A$39:$A$782,$A95,СВЦЭМ!$B$39:$B$782,W$79)+'СЕТ СН'!$H$11+СВЦЭМ!$D$10+'СЕТ СН'!$H$5-'СЕТ СН'!$H$21</f>
        <v>4992.9756487800005</v>
      </c>
      <c r="X95" s="36">
        <f>SUMIFS(СВЦЭМ!$D$39:$D$782,СВЦЭМ!$A$39:$A$782,$A95,СВЦЭМ!$B$39:$B$782,X$79)+'СЕТ СН'!$H$11+СВЦЭМ!$D$10+'СЕТ СН'!$H$5-'СЕТ СН'!$H$21</f>
        <v>5033.2115308800003</v>
      </c>
      <c r="Y95" s="36">
        <f>SUMIFS(СВЦЭМ!$D$39:$D$782,СВЦЭМ!$A$39:$A$782,$A95,СВЦЭМ!$B$39:$B$782,Y$79)+'СЕТ СН'!$H$11+СВЦЭМ!$D$10+'СЕТ СН'!$H$5-'СЕТ СН'!$H$21</f>
        <v>5116.2242507000001</v>
      </c>
    </row>
    <row r="96" spans="1:25" ht="15.75" x14ac:dyDescent="0.2">
      <c r="A96" s="35">
        <f t="shared" si="2"/>
        <v>45339</v>
      </c>
      <c r="B96" s="36">
        <f>SUMIFS(СВЦЭМ!$D$39:$D$782,СВЦЭМ!$A$39:$A$782,$A96,СВЦЭМ!$B$39:$B$782,B$79)+'СЕТ СН'!$H$11+СВЦЭМ!$D$10+'СЕТ СН'!$H$5-'СЕТ СН'!$H$21</f>
        <v>5127.4343665899996</v>
      </c>
      <c r="C96" s="36">
        <f>SUMIFS(СВЦЭМ!$D$39:$D$782,СВЦЭМ!$A$39:$A$782,$A96,СВЦЭМ!$B$39:$B$782,C$79)+'СЕТ СН'!$H$11+СВЦЭМ!$D$10+'СЕТ СН'!$H$5-'СЕТ СН'!$H$21</f>
        <v>5124.6050716099999</v>
      </c>
      <c r="D96" s="36">
        <f>SUMIFS(СВЦЭМ!$D$39:$D$782,СВЦЭМ!$A$39:$A$782,$A96,СВЦЭМ!$B$39:$B$782,D$79)+'СЕТ СН'!$H$11+СВЦЭМ!$D$10+'СЕТ СН'!$H$5-'СЕТ СН'!$H$21</f>
        <v>5141.6470918499999</v>
      </c>
      <c r="E96" s="36">
        <f>SUMIFS(СВЦЭМ!$D$39:$D$782,СВЦЭМ!$A$39:$A$782,$A96,СВЦЭМ!$B$39:$B$782,E$79)+'СЕТ СН'!$H$11+СВЦЭМ!$D$10+'СЕТ СН'!$H$5-'СЕТ СН'!$H$21</f>
        <v>5133.4433320400003</v>
      </c>
      <c r="F96" s="36">
        <f>SUMIFS(СВЦЭМ!$D$39:$D$782,СВЦЭМ!$A$39:$A$782,$A96,СВЦЭМ!$B$39:$B$782,F$79)+'СЕТ СН'!$H$11+СВЦЭМ!$D$10+'СЕТ СН'!$H$5-'СЕТ СН'!$H$21</f>
        <v>5154.3849670899999</v>
      </c>
      <c r="G96" s="36">
        <f>SUMIFS(СВЦЭМ!$D$39:$D$782,СВЦЭМ!$A$39:$A$782,$A96,СВЦЭМ!$B$39:$B$782,G$79)+'СЕТ СН'!$H$11+СВЦЭМ!$D$10+'СЕТ СН'!$H$5-'СЕТ СН'!$H$21</f>
        <v>5138.6099880300007</v>
      </c>
      <c r="H96" s="36">
        <f>SUMIFS(СВЦЭМ!$D$39:$D$782,СВЦЭМ!$A$39:$A$782,$A96,СВЦЭМ!$B$39:$B$782,H$79)+'СЕТ СН'!$H$11+СВЦЭМ!$D$10+'СЕТ СН'!$H$5-'СЕТ СН'!$H$21</f>
        <v>5110.8286743799999</v>
      </c>
      <c r="I96" s="36">
        <f>SUMIFS(СВЦЭМ!$D$39:$D$782,СВЦЭМ!$A$39:$A$782,$A96,СВЦЭМ!$B$39:$B$782,I$79)+'СЕТ СН'!$H$11+СВЦЭМ!$D$10+'СЕТ СН'!$H$5-'СЕТ СН'!$H$21</f>
        <v>5065.08668098</v>
      </c>
      <c r="J96" s="36">
        <f>SUMIFS(СВЦЭМ!$D$39:$D$782,СВЦЭМ!$A$39:$A$782,$A96,СВЦЭМ!$B$39:$B$782,J$79)+'СЕТ СН'!$H$11+СВЦЭМ!$D$10+'СЕТ СН'!$H$5-'СЕТ СН'!$H$21</f>
        <v>4988.3950244000007</v>
      </c>
      <c r="K96" s="36">
        <f>SUMIFS(СВЦЭМ!$D$39:$D$782,СВЦЭМ!$A$39:$A$782,$A96,СВЦЭМ!$B$39:$B$782,K$79)+'СЕТ СН'!$H$11+СВЦЭМ!$D$10+'СЕТ СН'!$H$5-'СЕТ СН'!$H$21</f>
        <v>4933.0906004600001</v>
      </c>
      <c r="L96" s="36">
        <f>SUMIFS(СВЦЭМ!$D$39:$D$782,СВЦЭМ!$A$39:$A$782,$A96,СВЦЭМ!$B$39:$B$782,L$79)+'СЕТ СН'!$H$11+СВЦЭМ!$D$10+'СЕТ СН'!$H$5-'СЕТ СН'!$H$21</f>
        <v>4900.8440505600001</v>
      </c>
      <c r="M96" s="36">
        <f>SUMIFS(СВЦЭМ!$D$39:$D$782,СВЦЭМ!$A$39:$A$782,$A96,СВЦЭМ!$B$39:$B$782,M$79)+'СЕТ СН'!$H$11+СВЦЭМ!$D$10+'СЕТ СН'!$H$5-'СЕТ СН'!$H$21</f>
        <v>4909.7194049500004</v>
      </c>
      <c r="N96" s="36">
        <f>SUMIFS(СВЦЭМ!$D$39:$D$782,СВЦЭМ!$A$39:$A$782,$A96,СВЦЭМ!$B$39:$B$782,N$79)+'СЕТ СН'!$H$11+СВЦЭМ!$D$10+'СЕТ СН'!$H$5-'СЕТ СН'!$H$21</f>
        <v>4926.5642938500005</v>
      </c>
      <c r="O96" s="36">
        <f>SUMIFS(СВЦЭМ!$D$39:$D$782,СВЦЭМ!$A$39:$A$782,$A96,СВЦЭМ!$B$39:$B$782,O$79)+'СЕТ СН'!$H$11+СВЦЭМ!$D$10+'СЕТ СН'!$H$5-'СЕТ СН'!$H$21</f>
        <v>4957.8128199900002</v>
      </c>
      <c r="P96" s="36">
        <f>SUMIFS(СВЦЭМ!$D$39:$D$782,СВЦЭМ!$A$39:$A$782,$A96,СВЦЭМ!$B$39:$B$782,P$79)+'СЕТ СН'!$H$11+СВЦЭМ!$D$10+'СЕТ СН'!$H$5-'СЕТ СН'!$H$21</f>
        <v>4977.45017173</v>
      </c>
      <c r="Q96" s="36">
        <f>SUMIFS(СВЦЭМ!$D$39:$D$782,СВЦЭМ!$A$39:$A$782,$A96,СВЦЭМ!$B$39:$B$782,Q$79)+'СЕТ СН'!$H$11+СВЦЭМ!$D$10+'СЕТ СН'!$H$5-'СЕТ СН'!$H$21</f>
        <v>4993.23707534</v>
      </c>
      <c r="R96" s="36">
        <f>SUMIFS(СВЦЭМ!$D$39:$D$782,СВЦЭМ!$A$39:$A$782,$A96,СВЦЭМ!$B$39:$B$782,R$79)+'СЕТ СН'!$H$11+СВЦЭМ!$D$10+'СЕТ СН'!$H$5-'СЕТ СН'!$H$21</f>
        <v>5000.1863302300007</v>
      </c>
      <c r="S96" s="36">
        <f>SUMIFS(СВЦЭМ!$D$39:$D$782,СВЦЭМ!$A$39:$A$782,$A96,СВЦЭМ!$B$39:$B$782,S$79)+'СЕТ СН'!$H$11+СВЦЭМ!$D$10+'СЕТ СН'!$H$5-'СЕТ СН'!$H$21</f>
        <v>4978.5387031500004</v>
      </c>
      <c r="T96" s="36">
        <f>SUMIFS(СВЦЭМ!$D$39:$D$782,СВЦЭМ!$A$39:$A$782,$A96,СВЦЭМ!$B$39:$B$782,T$79)+'СЕТ СН'!$H$11+СВЦЭМ!$D$10+'СЕТ СН'!$H$5-'СЕТ СН'!$H$21</f>
        <v>4918.1542759399999</v>
      </c>
      <c r="U96" s="36">
        <f>SUMIFS(СВЦЭМ!$D$39:$D$782,СВЦЭМ!$A$39:$A$782,$A96,СВЦЭМ!$B$39:$B$782,U$79)+'СЕТ СН'!$H$11+СВЦЭМ!$D$10+'СЕТ СН'!$H$5-'СЕТ СН'!$H$21</f>
        <v>4900.1073262899999</v>
      </c>
      <c r="V96" s="36">
        <f>SUMIFS(СВЦЭМ!$D$39:$D$782,СВЦЭМ!$A$39:$A$782,$A96,СВЦЭМ!$B$39:$B$782,V$79)+'СЕТ СН'!$H$11+СВЦЭМ!$D$10+'СЕТ СН'!$H$5-'СЕТ СН'!$H$21</f>
        <v>4964.7602215000006</v>
      </c>
      <c r="W96" s="36">
        <f>SUMIFS(СВЦЭМ!$D$39:$D$782,СВЦЭМ!$A$39:$A$782,$A96,СВЦЭМ!$B$39:$B$782,W$79)+'СЕТ СН'!$H$11+СВЦЭМ!$D$10+'СЕТ СН'!$H$5-'СЕТ СН'!$H$21</f>
        <v>4991.5743748000004</v>
      </c>
      <c r="X96" s="36">
        <f>SUMIFS(СВЦЭМ!$D$39:$D$782,СВЦЭМ!$A$39:$A$782,$A96,СВЦЭМ!$B$39:$B$782,X$79)+'СЕТ СН'!$H$11+СВЦЭМ!$D$10+'СЕТ СН'!$H$5-'СЕТ СН'!$H$21</f>
        <v>5028.6578230699997</v>
      </c>
      <c r="Y96" s="36">
        <f>SUMIFS(СВЦЭМ!$D$39:$D$782,СВЦЭМ!$A$39:$A$782,$A96,СВЦЭМ!$B$39:$B$782,Y$79)+'СЕТ СН'!$H$11+СВЦЭМ!$D$10+'СЕТ СН'!$H$5-'СЕТ СН'!$H$21</f>
        <v>5056.17930308</v>
      </c>
    </row>
    <row r="97" spans="1:26" ht="15.75" x14ac:dyDescent="0.2">
      <c r="A97" s="35">
        <f t="shared" si="2"/>
        <v>45340</v>
      </c>
      <c r="B97" s="36">
        <f>SUMIFS(СВЦЭМ!$D$39:$D$782,СВЦЭМ!$A$39:$A$782,$A97,СВЦЭМ!$B$39:$B$782,B$79)+'СЕТ СН'!$H$11+СВЦЭМ!$D$10+'СЕТ СН'!$H$5-'СЕТ СН'!$H$21</f>
        <v>5076.0294625200004</v>
      </c>
      <c r="C97" s="36">
        <f>SUMIFS(СВЦЭМ!$D$39:$D$782,СВЦЭМ!$A$39:$A$782,$A97,СВЦЭМ!$B$39:$B$782,C$79)+'СЕТ СН'!$H$11+СВЦЭМ!$D$10+'СЕТ СН'!$H$5-'СЕТ СН'!$H$21</f>
        <v>5121.8726940800007</v>
      </c>
      <c r="D97" s="36">
        <f>SUMIFS(СВЦЭМ!$D$39:$D$782,СВЦЭМ!$A$39:$A$782,$A97,СВЦЭМ!$B$39:$B$782,D$79)+'СЕТ СН'!$H$11+СВЦЭМ!$D$10+'СЕТ СН'!$H$5-'СЕТ СН'!$H$21</f>
        <v>5107.7034044000002</v>
      </c>
      <c r="E97" s="36">
        <f>SUMIFS(СВЦЭМ!$D$39:$D$782,СВЦЭМ!$A$39:$A$782,$A97,СВЦЭМ!$B$39:$B$782,E$79)+'СЕТ СН'!$H$11+СВЦЭМ!$D$10+'СЕТ СН'!$H$5-'СЕТ СН'!$H$21</f>
        <v>5126.5488004500003</v>
      </c>
      <c r="F97" s="36">
        <f>SUMIFS(СВЦЭМ!$D$39:$D$782,СВЦЭМ!$A$39:$A$782,$A97,СВЦЭМ!$B$39:$B$782,F$79)+'СЕТ СН'!$H$11+СВЦЭМ!$D$10+'СЕТ СН'!$H$5-'СЕТ СН'!$H$21</f>
        <v>5118.4436512699995</v>
      </c>
      <c r="G97" s="36">
        <f>SUMIFS(СВЦЭМ!$D$39:$D$782,СВЦЭМ!$A$39:$A$782,$A97,СВЦЭМ!$B$39:$B$782,G$79)+'СЕТ СН'!$H$11+СВЦЭМ!$D$10+'СЕТ СН'!$H$5-'СЕТ СН'!$H$21</f>
        <v>5103.97354584</v>
      </c>
      <c r="H97" s="36">
        <f>SUMIFS(СВЦЭМ!$D$39:$D$782,СВЦЭМ!$A$39:$A$782,$A97,СВЦЭМ!$B$39:$B$782,H$79)+'СЕТ СН'!$H$11+СВЦЭМ!$D$10+'СЕТ СН'!$H$5-'СЕТ СН'!$H$21</f>
        <v>5074.7168933900002</v>
      </c>
      <c r="I97" s="36">
        <f>SUMIFS(СВЦЭМ!$D$39:$D$782,СВЦЭМ!$A$39:$A$782,$A97,СВЦЭМ!$B$39:$B$782,I$79)+'СЕТ СН'!$H$11+СВЦЭМ!$D$10+'СЕТ СН'!$H$5-'СЕТ СН'!$H$21</f>
        <v>5077.8056106100003</v>
      </c>
      <c r="J97" s="36">
        <f>SUMIFS(СВЦЭМ!$D$39:$D$782,СВЦЭМ!$A$39:$A$782,$A97,СВЦЭМ!$B$39:$B$782,J$79)+'СЕТ СН'!$H$11+СВЦЭМ!$D$10+'СЕТ СН'!$H$5-'СЕТ СН'!$H$21</f>
        <v>4969.6509571799998</v>
      </c>
      <c r="K97" s="36">
        <f>SUMIFS(СВЦЭМ!$D$39:$D$782,СВЦЭМ!$A$39:$A$782,$A97,СВЦЭМ!$B$39:$B$782,K$79)+'СЕТ СН'!$H$11+СВЦЭМ!$D$10+'СЕТ СН'!$H$5-'СЕТ СН'!$H$21</f>
        <v>4924.5202179900007</v>
      </c>
      <c r="L97" s="36">
        <f>SUMIFS(СВЦЭМ!$D$39:$D$782,СВЦЭМ!$A$39:$A$782,$A97,СВЦЭМ!$B$39:$B$782,L$79)+'СЕТ СН'!$H$11+СВЦЭМ!$D$10+'СЕТ СН'!$H$5-'СЕТ СН'!$H$21</f>
        <v>4890.1318027300003</v>
      </c>
      <c r="M97" s="36">
        <f>SUMIFS(СВЦЭМ!$D$39:$D$782,СВЦЭМ!$A$39:$A$782,$A97,СВЦЭМ!$B$39:$B$782,M$79)+'СЕТ СН'!$H$11+СВЦЭМ!$D$10+'СЕТ СН'!$H$5-'СЕТ СН'!$H$21</f>
        <v>4884.5158286900005</v>
      </c>
      <c r="N97" s="36">
        <f>SUMIFS(СВЦЭМ!$D$39:$D$782,СВЦЭМ!$A$39:$A$782,$A97,СВЦЭМ!$B$39:$B$782,N$79)+'СЕТ СН'!$H$11+СВЦЭМ!$D$10+'СЕТ СН'!$H$5-'СЕТ СН'!$H$21</f>
        <v>4903.0012464600004</v>
      </c>
      <c r="O97" s="36">
        <f>SUMIFS(СВЦЭМ!$D$39:$D$782,СВЦЭМ!$A$39:$A$782,$A97,СВЦЭМ!$B$39:$B$782,O$79)+'СЕТ СН'!$H$11+СВЦЭМ!$D$10+'СЕТ СН'!$H$5-'СЕТ СН'!$H$21</f>
        <v>4927.4354632200002</v>
      </c>
      <c r="P97" s="36">
        <f>SUMIFS(СВЦЭМ!$D$39:$D$782,СВЦЭМ!$A$39:$A$782,$A97,СВЦЭМ!$B$39:$B$782,P$79)+'СЕТ СН'!$H$11+СВЦЭМ!$D$10+'СЕТ СН'!$H$5-'СЕТ СН'!$H$21</f>
        <v>4948.0788532200004</v>
      </c>
      <c r="Q97" s="36">
        <f>SUMIFS(СВЦЭМ!$D$39:$D$782,СВЦЭМ!$A$39:$A$782,$A97,СВЦЭМ!$B$39:$B$782,Q$79)+'СЕТ СН'!$H$11+СВЦЭМ!$D$10+'СЕТ СН'!$H$5-'СЕТ СН'!$H$21</f>
        <v>4968.88106238</v>
      </c>
      <c r="R97" s="36">
        <f>SUMIFS(СВЦЭМ!$D$39:$D$782,СВЦЭМ!$A$39:$A$782,$A97,СВЦЭМ!$B$39:$B$782,R$79)+'СЕТ СН'!$H$11+СВЦЭМ!$D$10+'СЕТ СН'!$H$5-'СЕТ СН'!$H$21</f>
        <v>4968.1404933200001</v>
      </c>
      <c r="S97" s="36">
        <f>SUMIFS(СВЦЭМ!$D$39:$D$782,СВЦЭМ!$A$39:$A$782,$A97,СВЦЭМ!$B$39:$B$782,S$79)+'СЕТ СН'!$H$11+СВЦЭМ!$D$10+'СЕТ СН'!$H$5-'СЕТ СН'!$H$21</f>
        <v>4936.0810675800003</v>
      </c>
      <c r="T97" s="36">
        <f>SUMIFS(СВЦЭМ!$D$39:$D$782,СВЦЭМ!$A$39:$A$782,$A97,СВЦЭМ!$B$39:$B$782,T$79)+'СЕТ СН'!$H$11+СВЦЭМ!$D$10+'СЕТ СН'!$H$5-'СЕТ СН'!$H$21</f>
        <v>4884.7337414200001</v>
      </c>
      <c r="U97" s="36">
        <f>SUMIFS(СВЦЭМ!$D$39:$D$782,СВЦЭМ!$A$39:$A$782,$A97,СВЦЭМ!$B$39:$B$782,U$79)+'СЕТ СН'!$H$11+СВЦЭМ!$D$10+'СЕТ СН'!$H$5-'СЕТ СН'!$H$21</f>
        <v>4855.9364678100001</v>
      </c>
      <c r="V97" s="36">
        <f>SUMIFS(СВЦЭМ!$D$39:$D$782,СВЦЭМ!$A$39:$A$782,$A97,СВЦЭМ!$B$39:$B$782,V$79)+'СЕТ СН'!$H$11+СВЦЭМ!$D$10+'СЕТ СН'!$H$5-'СЕТ СН'!$H$21</f>
        <v>4918.5486547399996</v>
      </c>
      <c r="W97" s="36">
        <f>SUMIFS(СВЦЭМ!$D$39:$D$782,СВЦЭМ!$A$39:$A$782,$A97,СВЦЭМ!$B$39:$B$782,W$79)+'СЕТ СН'!$H$11+СВЦЭМ!$D$10+'СЕТ СН'!$H$5-'СЕТ СН'!$H$21</f>
        <v>4941.1645160600001</v>
      </c>
      <c r="X97" s="36">
        <f>SUMIFS(СВЦЭМ!$D$39:$D$782,СВЦЭМ!$A$39:$A$782,$A97,СВЦЭМ!$B$39:$B$782,X$79)+'СЕТ СН'!$H$11+СВЦЭМ!$D$10+'СЕТ СН'!$H$5-'СЕТ СН'!$H$21</f>
        <v>4970.4605421800006</v>
      </c>
      <c r="Y97" s="36">
        <f>SUMIFS(СВЦЭМ!$D$39:$D$782,СВЦЭМ!$A$39:$A$782,$A97,СВЦЭМ!$B$39:$B$782,Y$79)+'СЕТ СН'!$H$11+СВЦЭМ!$D$10+'СЕТ СН'!$H$5-'СЕТ СН'!$H$21</f>
        <v>5004.6093146399999</v>
      </c>
    </row>
    <row r="98" spans="1:26" ht="15.75" x14ac:dyDescent="0.2">
      <c r="A98" s="35">
        <f t="shared" si="2"/>
        <v>45341</v>
      </c>
      <c r="B98" s="36">
        <f>SUMIFS(СВЦЭМ!$D$39:$D$782,СВЦЭМ!$A$39:$A$782,$A98,СВЦЭМ!$B$39:$B$782,B$79)+'СЕТ СН'!$H$11+СВЦЭМ!$D$10+'СЕТ СН'!$H$5-'СЕТ СН'!$H$21</f>
        <v>5047.2069759799997</v>
      </c>
      <c r="C98" s="36">
        <f>SUMIFS(СВЦЭМ!$D$39:$D$782,СВЦЭМ!$A$39:$A$782,$A98,СВЦЭМ!$B$39:$B$782,C$79)+'СЕТ СН'!$H$11+СВЦЭМ!$D$10+'СЕТ СН'!$H$5-'СЕТ СН'!$H$21</f>
        <v>5089.2642565300002</v>
      </c>
      <c r="D98" s="36">
        <f>SUMIFS(СВЦЭМ!$D$39:$D$782,СВЦЭМ!$A$39:$A$782,$A98,СВЦЭМ!$B$39:$B$782,D$79)+'СЕТ СН'!$H$11+СВЦЭМ!$D$10+'СЕТ СН'!$H$5-'СЕТ СН'!$H$21</f>
        <v>5103.6075140900002</v>
      </c>
      <c r="E98" s="36">
        <f>SUMIFS(СВЦЭМ!$D$39:$D$782,СВЦЭМ!$A$39:$A$782,$A98,СВЦЭМ!$B$39:$B$782,E$79)+'СЕТ СН'!$H$11+СВЦЭМ!$D$10+'СЕТ СН'!$H$5-'СЕТ СН'!$H$21</f>
        <v>5115.6602360199995</v>
      </c>
      <c r="F98" s="36">
        <f>SUMIFS(СВЦЭМ!$D$39:$D$782,СВЦЭМ!$A$39:$A$782,$A98,СВЦЭМ!$B$39:$B$782,F$79)+'СЕТ СН'!$H$11+СВЦЭМ!$D$10+'СЕТ СН'!$H$5-'СЕТ СН'!$H$21</f>
        <v>5109.3382669599996</v>
      </c>
      <c r="G98" s="36">
        <f>SUMIFS(СВЦЭМ!$D$39:$D$782,СВЦЭМ!$A$39:$A$782,$A98,СВЦЭМ!$B$39:$B$782,G$79)+'СЕТ СН'!$H$11+СВЦЭМ!$D$10+'СЕТ СН'!$H$5-'СЕТ СН'!$H$21</f>
        <v>5116.2772421400005</v>
      </c>
      <c r="H98" s="36">
        <f>SUMIFS(СВЦЭМ!$D$39:$D$782,СВЦЭМ!$A$39:$A$782,$A98,СВЦЭМ!$B$39:$B$782,H$79)+'СЕТ СН'!$H$11+СВЦЭМ!$D$10+'СЕТ СН'!$H$5-'СЕТ СН'!$H$21</f>
        <v>5056.8229408099996</v>
      </c>
      <c r="I98" s="36">
        <f>SUMIFS(СВЦЭМ!$D$39:$D$782,СВЦЭМ!$A$39:$A$782,$A98,СВЦЭМ!$B$39:$B$782,I$79)+'СЕТ СН'!$H$11+СВЦЭМ!$D$10+'СЕТ СН'!$H$5-'СЕТ СН'!$H$21</f>
        <v>5009.68352443</v>
      </c>
      <c r="J98" s="36">
        <f>SUMIFS(СВЦЭМ!$D$39:$D$782,СВЦЭМ!$A$39:$A$782,$A98,СВЦЭМ!$B$39:$B$782,J$79)+'СЕТ СН'!$H$11+СВЦЭМ!$D$10+'СЕТ СН'!$H$5-'СЕТ СН'!$H$21</f>
        <v>4982.2318531800001</v>
      </c>
      <c r="K98" s="36">
        <f>SUMIFS(СВЦЭМ!$D$39:$D$782,СВЦЭМ!$A$39:$A$782,$A98,СВЦЭМ!$B$39:$B$782,K$79)+'СЕТ СН'!$H$11+СВЦЭМ!$D$10+'СЕТ СН'!$H$5-'СЕТ СН'!$H$21</f>
        <v>4985.5822601</v>
      </c>
      <c r="L98" s="36">
        <f>SUMIFS(СВЦЭМ!$D$39:$D$782,СВЦЭМ!$A$39:$A$782,$A98,СВЦЭМ!$B$39:$B$782,L$79)+'СЕТ СН'!$H$11+СВЦЭМ!$D$10+'СЕТ СН'!$H$5-'СЕТ СН'!$H$21</f>
        <v>4978.3554822200003</v>
      </c>
      <c r="M98" s="36">
        <f>SUMIFS(СВЦЭМ!$D$39:$D$782,СВЦЭМ!$A$39:$A$782,$A98,СВЦЭМ!$B$39:$B$782,M$79)+'СЕТ СН'!$H$11+СВЦЭМ!$D$10+'СЕТ СН'!$H$5-'СЕТ СН'!$H$21</f>
        <v>5002.9102868500004</v>
      </c>
      <c r="N98" s="36">
        <f>SUMIFS(СВЦЭМ!$D$39:$D$782,СВЦЭМ!$A$39:$A$782,$A98,СВЦЭМ!$B$39:$B$782,N$79)+'СЕТ СН'!$H$11+СВЦЭМ!$D$10+'СЕТ СН'!$H$5-'СЕТ СН'!$H$21</f>
        <v>4993.22999669</v>
      </c>
      <c r="O98" s="36">
        <f>SUMIFS(СВЦЭМ!$D$39:$D$782,СВЦЭМ!$A$39:$A$782,$A98,СВЦЭМ!$B$39:$B$782,O$79)+'СЕТ СН'!$H$11+СВЦЭМ!$D$10+'СЕТ СН'!$H$5-'СЕТ СН'!$H$21</f>
        <v>5003.5331062000005</v>
      </c>
      <c r="P98" s="36">
        <f>SUMIFS(СВЦЭМ!$D$39:$D$782,СВЦЭМ!$A$39:$A$782,$A98,СВЦЭМ!$B$39:$B$782,P$79)+'СЕТ СН'!$H$11+СВЦЭМ!$D$10+'СЕТ СН'!$H$5-'СЕТ СН'!$H$21</f>
        <v>5024.7738445600007</v>
      </c>
      <c r="Q98" s="36">
        <f>SUMIFS(СВЦЭМ!$D$39:$D$782,СВЦЭМ!$A$39:$A$782,$A98,СВЦЭМ!$B$39:$B$782,Q$79)+'СЕТ СН'!$H$11+СВЦЭМ!$D$10+'СЕТ СН'!$H$5-'СЕТ СН'!$H$21</f>
        <v>5041.5660152999999</v>
      </c>
      <c r="R98" s="36">
        <f>SUMIFS(СВЦЭМ!$D$39:$D$782,СВЦЭМ!$A$39:$A$782,$A98,СВЦЭМ!$B$39:$B$782,R$79)+'СЕТ СН'!$H$11+СВЦЭМ!$D$10+'СЕТ СН'!$H$5-'СЕТ СН'!$H$21</f>
        <v>5037.3192558999999</v>
      </c>
      <c r="S98" s="36">
        <f>SUMIFS(СВЦЭМ!$D$39:$D$782,СВЦЭМ!$A$39:$A$782,$A98,СВЦЭМ!$B$39:$B$782,S$79)+'СЕТ СН'!$H$11+СВЦЭМ!$D$10+'СЕТ СН'!$H$5-'СЕТ СН'!$H$21</f>
        <v>5015.1974791499997</v>
      </c>
      <c r="T98" s="36">
        <f>SUMIFS(СВЦЭМ!$D$39:$D$782,СВЦЭМ!$A$39:$A$782,$A98,СВЦЭМ!$B$39:$B$782,T$79)+'СЕТ СН'!$H$11+СВЦЭМ!$D$10+'СЕТ СН'!$H$5-'СЕТ СН'!$H$21</f>
        <v>4971.3800812999998</v>
      </c>
      <c r="U98" s="36">
        <f>SUMIFS(СВЦЭМ!$D$39:$D$782,СВЦЭМ!$A$39:$A$782,$A98,СВЦЭМ!$B$39:$B$782,U$79)+'СЕТ СН'!$H$11+СВЦЭМ!$D$10+'СЕТ СН'!$H$5-'СЕТ СН'!$H$21</f>
        <v>4937.9719437399999</v>
      </c>
      <c r="V98" s="36">
        <f>SUMIFS(СВЦЭМ!$D$39:$D$782,СВЦЭМ!$A$39:$A$782,$A98,СВЦЭМ!$B$39:$B$782,V$79)+'СЕТ СН'!$H$11+СВЦЭМ!$D$10+'СЕТ СН'!$H$5-'СЕТ СН'!$H$21</f>
        <v>4979.3293162</v>
      </c>
      <c r="W98" s="36">
        <f>SUMIFS(СВЦЭМ!$D$39:$D$782,СВЦЭМ!$A$39:$A$782,$A98,СВЦЭМ!$B$39:$B$782,W$79)+'СЕТ СН'!$H$11+СВЦЭМ!$D$10+'СЕТ СН'!$H$5-'СЕТ СН'!$H$21</f>
        <v>4992.1413939800004</v>
      </c>
      <c r="X98" s="36">
        <f>SUMIFS(СВЦЭМ!$D$39:$D$782,СВЦЭМ!$A$39:$A$782,$A98,СВЦЭМ!$B$39:$B$782,X$79)+'СЕТ СН'!$H$11+СВЦЭМ!$D$10+'СЕТ СН'!$H$5-'СЕТ СН'!$H$21</f>
        <v>5011.7690300600007</v>
      </c>
      <c r="Y98" s="36">
        <f>SUMIFS(СВЦЭМ!$D$39:$D$782,СВЦЭМ!$A$39:$A$782,$A98,СВЦЭМ!$B$39:$B$782,Y$79)+'СЕТ СН'!$H$11+СВЦЭМ!$D$10+'СЕТ СН'!$H$5-'СЕТ СН'!$H$21</f>
        <v>5046.48629368</v>
      </c>
    </row>
    <row r="99" spans="1:26" ht="15.75" x14ac:dyDescent="0.2">
      <c r="A99" s="35">
        <f t="shared" si="2"/>
        <v>45342</v>
      </c>
      <c r="B99" s="36">
        <f>SUMIFS(СВЦЭМ!$D$39:$D$782,СВЦЭМ!$A$39:$A$782,$A99,СВЦЭМ!$B$39:$B$782,B$79)+'СЕТ СН'!$H$11+СВЦЭМ!$D$10+'СЕТ СН'!$H$5-'СЕТ СН'!$H$21</f>
        <v>5020.4440790600001</v>
      </c>
      <c r="C99" s="36">
        <f>SUMIFS(СВЦЭМ!$D$39:$D$782,СВЦЭМ!$A$39:$A$782,$A99,СВЦЭМ!$B$39:$B$782,C$79)+'СЕТ СН'!$H$11+СВЦЭМ!$D$10+'СЕТ СН'!$H$5-'СЕТ СН'!$H$21</f>
        <v>5037.0052762300002</v>
      </c>
      <c r="D99" s="36">
        <f>SUMIFS(СВЦЭМ!$D$39:$D$782,СВЦЭМ!$A$39:$A$782,$A99,СВЦЭМ!$B$39:$B$782,D$79)+'СЕТ СН'!$H$11+СВЦЭМ!$D$10+'СЕТ СН'!$H$5-'СЕТ СН'!$H$21</f>
        <v>5054.3049105500004</v>
      </c>
      <c r="E99" s="36">
        <f>SUMIFS(СВЦЭМ!$D$39:$D$782,СВЦЭМ!$A$39:$A$782,$A99,СВЦЭМ!$B$39:$B$782,E$79)+'СЕТ СН'!$H$11+СВЦЭМ!$D$10+'СЕТ СН'!$H$5-'СЕТ СН'!$H$21</f>
        <v>5075.8673209999997</v>
      </c>
      <c r="F99" s="36">
        <f>SUMIFS(СВЦЭМ!$D$39:$D$782,СВЦЭМ!$A$39:$A$782,$A99,СВЦЭМ!$B$39:$B$782,F$79)+'СЕТ СН'!$H$11+СВЦЭМ!$D$10+'СЕТ СН'!$H$5-'СЕТ СН'!$H$21</f>
        <v>5063.2718730899996</v>
      </c>
      <c r="G99" s="36">
        <f>SUMIFS(СВЦЭМ!$D$39:$D$782,СВЦЭМ!$A$39:$A$782,$A99,СВЦЭМ!$B$39:$B$782,G$79)+'СЕТ СН'!$H$11+СВЦЭМ!$D$10+'СЕТ СН'!$H$5-'СЕТ СН'!$H$21</f>
        <v>5040.2867301200004</v>
      </c>
      <c r="H99" s="36">
        <f>SUMIFS(СВЦЭМ!$D$39:$D$782,СВЦЭМ!$A$39:$A$782,$A99,СВЦЭМ!$B$39:$B$782,H$79)+'СЕТ СН'!$H$11+СВЦЭМ!$D$10+'СЕТ СН'!$H$5-'СЕТ СН'!$H$21</f>
        <v>4994.9012882799998</v>
      </c>
      <c r="I99" s="36">
        <f>SUMIFS(СВЦЭМ!$D$39:$D$782,СВЦЭМ!$A$39:$A$782,$A99,СВЦЭМ!$B$39:$B$782,I$79)+'СЕТ СН'!$H$11+СВЦЭМ!$D$10+'СЕТ СН'!$H$5-'СЕТ СН'!$H$21</f>
        <v>4953.4499293600002</v>
      </c>
      <c r="J99" s="36">
        <f>SUMIFS(СВЦЭМ!$D$39:$D$782,СВЦЭМ!$A$39:$A$782,$A99,СВЦЭМ!$B$39:$B$782,J$79)+'СЕТ СН'!$H$11+СВЦЭМ!$D$10+'СЕТ СН'!$H$5-'СЕТ СН'!$H$21</f>
        <v>4867.1123163000002</v>
      </c>
      <c r="K99" s="36">
        <f>SUMIFS(СВЦЭМ!$D$39:$D$782,СВЦЭМ!$A$39:$A$782,$A99,СВЦЭМ!$B$39:$B$782,K$79)+'СЕТ СН'!$H$11+СВЦЭМ!$D$10+'СЕТ СН'!$H$5-'СЕТ СН'!$H$21</f>
        <v>4865.7699117900002</v>
      </c>
      <c r="L99" s="36">
        <f>SUMIFS(СВЦЭМ!$D$39:$D$782,СВЦЭМ!$A$39:$A$782,$A99,СВЦЭМ!$B$39:$B$782,L$79)+'СЕТ СН'!$H$11+СВЦЭМ!$D$10+'СЕТ СН'!$H$5-'СЕТ СН'!$H$21</f>
        <v>4859.3497131700005</v>
      </c>
      <c r="M99" s="36">
        <f>SUMIFS(СВЦЭМ!$D$39:$D$782,СВЦЭМ!$A$39:$A$782,$A99,СВЦЭМ!$B$39:$B$782,M$79)+'СЕТ СН'!$H$11+СВЦЭМ!$D$10+'СЕТ СН'!$H$5-'СЕТ СН'!$H$21</f>
        <v>4883.7228699400002</v>
      </c>
      <c r="N99" s="36">
        <f>SUMIFS(СВЦЭМ!$D$39:$D$782,СВЦЭМ!$A$39:$A$782,$A99,СВЦЭМ!$B$39:$B$782,N$79)+'СЕТ СН'!$H$11+СВЦЭМ!$D$10+'СЕТ СН'!$H$5-'СЕТ СН'!$H$21</f>
        <v>4870.70761021</v>
      </c>
      <c r="O99" s="36">
        <f>SUMIFS(СВЦЭМ!$D$39:$D$782,СВЦЭМ!$A$39:$A$782,$A99,СВЦЭМ!$B$39:$B$782,O$79)+'СЕТ СН'!$H$11+СВЦЭМ!$D$10+'СЕТ СН'!$H$5-'СЕТ СН'!$H$21</f>
        <v>4890.1875866999999</v>
      </c>
      <c r="P99" s="36">
        <f>SUMIFS(СВЦЭМ!$D$39:$D$782,СВЦЭМ!$A$39:$A$782,$A99,СВЦЭМ!$B$39:$B$782,P$79)+'СЕТ СН'!$H$11+СВЦЭМ!$D$10+'СЕТ СН'!$H$5-'СЕТ СН'!$H$21</f>
        <v>4911.7823734000003</v>
      </c>
      <c r="Q99" s="36">
        <f>SUMIFS(СВЦЭМ!$D$39:$D$782,СВЦЭМ!$A$39:$A$782,$A99,СВЦЭМ!$B$39:$B$782,Q$79)+'СЕТ СН'!$H$11+СВЦЭМ!$D$10+'СЕТ СН'!$H$5-'СЕТ СН'!$H$21</f>
        <v>4921.40867153</v>
      </c>
      <c r="R99" s="36">
        <f>SUMIFS(СВЦЭМ!$D$39:$D$782,СВЦЭМ!$A$39:$A$782,$A99,СВЦЭМ!$B$39:$B$782,R$79)+'СЕТ СН'!$H$11+СВЦЭМ!$D$10+'СЕТ СН'!$H$5-'СЕТ СН'!$H$21</f>
        <v>4920.7194500900005</v>
      </c>
      <c r="S99" s="36">
        <f>SUMIFS(СВЦЭМ!$D$39:$D$782,СВЦЭМ!$A$39:$A$782,$A99,СВЦЭМ!$B$39:$B$782,S$79)+'СЕТ СН'!$H$11+СВЦЭМ!$D$10+'СЕТ СН'!$H$5-'СЕТ СН'!$H$21</f>
        <v>4889.0150905099999</v>
      </c>
      <c r="T99" s="36">
        <f>SUMIFS(СВЦЭМ!$D$39:$D$782,СВЦЭМ!$A$39:$A$782,$A99,СВЦЭМ!$B$39:$B$782,T$79)+'СЕТ СН'!$H$11+СВЦЭМ!$D$10+'СЕТ СН'!$H$5-'СЕТ СН'!$H$21</f>
        <v>4837.4231989300006</v>
      </c>
      <c r="U99" s="36">
        <f>SUMIFS(СВЦЭМ!$D$39:$D$782,СВЦЭМ!$A$39:$A$782,$A99,СВЦЭМ!$B$39:$B$782,U$79)+'СЕТ СН'!$H$11+СВЦЭМ!$D$10+'СЕТ СН'!$H$5-'СЕТ СН'!$H$21</f>
        <v>4833.8886403200004</v>
      </c>
      <c r="V99" s="36">
        <f>SUMIFS(СВЦЭМ!$D$39:$D$782,СВЦЭМ!$A$39:$A$782,$A99,СВЦЭМ!$B$39:$B$782,V$79)+'СЕТ СН'!$H$11+СВЦЭМ!$D$10+'СЕТ СН'!$H$5-'СЕТ СН'!$H$21</f>
        <v>4910.9480201400002</v>
      </c>
      <c r="W99" s="36">
        <f>SUMIFS(СВЦЭМ!$D$39:$D$782,СВЦЭМ!$A$39:$A$782,$A99,СВЦЭМ!$B$39:$B$782,W$79)+'СЕТ СН'!$H$11+СВЦЭМ!$D$10+'СЕТ СН'!$H$5-'СЕТ СН'!$H$21</f>
        <v>4929.5531771700007</v>
      </c>
      <c r="X99" s="36">
        <f>SUMIFS(СВЦЭМ!$D$39:$D$782,СВЦЭМ!$A$39:$A$782,$A99,СВЦЭМ!$B$39:$B$782,X$79)+'СЕТ СН'!$H$11+СВЦЭМ!$D$10+'СЕТ СН'!$H$5-'СЕТ СН'!$H$21</f>
        <v>4942.5129029400005</v>
      </c>
      <c r="Y99" s="36">
        <f>SUMIFS(СВЦЭМ!$D$39:$D$782,СВЦЭМ!$A$39:$A$782,$A99,СВЦЭМ!$B$39:$B$782,Y$79)+'СЕТ СН'!$H$11+СВЦЭМ!$D$10+'СЕТ СН'!$H$5-'СЕТ СН'!$H$21</f>
        <v>4975.7402379000005</v>
      </c>
    </row>
    <row r="100" spans="1:26" ht="15.75" x14ac:dyDescent="0.2">
      <c r="A100" s="35">
        <f t="shared" si="2"/>
        <v>45343</v>
      </c>
      <c r="B100" s="36">
        <f>SUMIFS(СВЦЭМ!$D$39:$D$782,СВЦЭМ!$A$39:$A$782,$A100,СВЦЭМ!$B$39:$B$782,B$79)+'СЕТ СН'!$H$11+СВЦЭМ!$D$10+'СЕТ СН'!$H$5-'СЕТ СН'!$H$21</f>
        <v>4987.3281219300006</v>
      </c>
      <c r="C100" s="36">
        <f>SUMIFS(СВЦЭМ!$D$39:$D$782,СВЦЭМ!$A$39:$A$782,$A100,СВЦЭМ!$B$39:$B$782,C$79)+'СЕТ СН'!$H$11+СВЦЭМ!$D$10+'СЕТ СН'!$H$5-'СЕТ СН'!$H$21</f>
        <v>5025.53503353</v>
      </c>
      <c r="D100" s="36">
        <f>SUMIFS(СВЦЭМ!$D$39:$D$782,СВЦЭМ!$A$39:$A$782,$A100,СВЦЭМ!$B$39:$B$782,D$79)+'СЕТ СН'!$H$11+СВЦЭМ!$D$10+'СЕТ СН'!$H$5-'СЕТ СН'!$H$21</f>
        <v>5041.4460334300002</v>
      </c>
      <c r="E100" s="36">
        <f>SUMIFS(СВЦЭМ!$D$39:$D$782,СВЦЭМ!$A$39:$A$782,$A100,СВЦЭМ!$B$39:$B$782,E$79)+'СЕТ СН'!$H$11+СВЦЭМ!$D$10+'СЕТ СН'!$H$5-'СЕТ СН'!$H$21</f>
        <v>5058.5009987100002</v>
      </c>
      <c r="F100" s="36">
        <f>SUMIFS(СВЦЭМ!$D$39:$D$782,СВЦЭМ!$A$39:$A$782,$A100,СВЦЭМ!$B$39:$B$782,F$79)+'СЕТ СН'!$H$11+СВЦЭМ!$D$10+'СЕТ СН'!$H$5-'СЕТ СН'!$H$21</f>
        <v>5045.6139886300007</v>
      </c>
      <c r="G100" s="36">
        <f>SUMIFS(СВЦЭМ!$D$39:$D$782,СВЦЭМ!$A$39:$A$782,$A100,СВЦЭМ!$B$39:$B$782,G$79)+'СЕТ СН'!$H$11+СВЦЭМ!$D$10+'СЕТ СН'!$H$5-'СЕТ СН'!$H$21</f>
        <v>5023.6025422700004</v>
      </c>
      <c r="H100" s="36">
        <f>SUMIFS(СВЦЭМ!$D$39:$D$782,СВЦЭМ!$A$39:$A$782,$A100,СВЦЭМ!$B$39:$B$782,H$79)+'СЕТ СН'!$H$11+СВЦЭМ!$D$10+'СЕТ СН'!$H$5-'СЕТ СН'!$H$21</f>
        <v>4962.6669535300007</v>
      </c>
      <c r="I100" s="36">
        <f>SUMIFS(СВЦЭМ!$D$39:$D$782,СВЦЭМ!$A$39:$A$782,$A100,СВЦЭМ!$B$39:$B$782,I$79)+'СЕТ СН'!$H$11+СВЦЭМ!$D$10+'СЕТ СН'!$H$5-'СЕТ СН'!$H$21</f>
        <v>4904.6929828900002</v>
      </c>
      <c r="J100" s="36">
        <f>SUMIFS(СВЦЭМ!$D$39:$D$782,СВЦЭМ!$A$39:$A$782,$A100,СВЦЭМ!$B$39:$B$782,J$79)+'СЕТ СН'!$H$11+СВЦЭМ!$D$10+'СЕТ СН'!$H$5-'СЕТ СН'!$H$21</f>
        <v>4895.9260406499998</v>
      </c>
      <c r="K100" s="36">
        <f>SUMIFS(СВЦЭМ!$D$39:$D$782,СВЦЭМ!$A$39:$A$782,$A100,СВЦЭМ!$B$39:$B$782,K$79)+'СЕТ СН'!$H$11+СВЦЭМ!$D$10+'СЕТ СН'!$H$5-'СЕТ СН'!$H$21</f>
        <v>4898.2554635200004</v>
      </c>
      <c r="L100" s="36">
        <f>SUMIFS(СВЦЭМ!$D$39:$D$782,СВЦЭМ!$A$39:$A$782,$A100,СВЦЭМ!$B$39:$B$782,L$79)+'СЕТ СН'!$H$11+СВЦЭМ!$D$10+'СЕТ СН'!$H$5-'СЕТ СН'!$H$21</f>
        <v>4894.0401090000005</v>
      </c>
      <c r="M100" s="36">
        <f>SUMIFS(СВЦЭМ!$D$39:$D$782,СВЦЭМ!$A$39:$A$782,$A100,СВЦЭМ!$B$39:$B$782,M$79)+'СЕТ СН'!$H$11+СВЦЭМ!$D$10+'СЕТ СН'!$H$5-'СЕТ СН'!$H$21</f>
        <v>4914.3786829600003</v>
      </c>
      <c r="N100" s="36">
        <f>SUMIFS(СВЦЭМ!$D$39:$D$782,СВЦЭМ!$A$39:$A$782,$A100,СВЦЭМ!$B$39:$B$782,N$79)+'СЕТ СН'!$H$11+СВЦЭМ!$D$10+'СЕТ СН'!$H$5-'СЕТ СН'!$H$21</f>
        <v>4910.3996221800007</v>
      </c>
      <c r="O100" s="36">
        <f>SUMIFS(СВЦЭМ!$D$39:$D$782,СВЦЭМ!$A$39:$A$782,$A100,СВЦЭМ!$B$39:$B$782,O$79)+'СЕТ СН'!$H$11+СВЦЭМ!$D$10+'СЕТ СН'!$H$5-'СЕТ СН'!$H$21</f>
        <v>4936.6741272700001</v>
      </c>
      <c r="P100" s="36">
        <f>SUMIFS(СВЦЭМ!$D$39:$D$782,СВЦЭМ!$A$39:$A$782,$A100,СВЦЭМ!$B$39:$B$782,P$79)+'СЕТ СН'!$H$11+СВЦЭМ!$D$10+'СЕТ СН'!$H$5-'СЕТ СН'!$H$21</f>
        <v>4953.9539489500003</v>
      </c>
      <c r="Q100" s="36">
        <f>SUMIFS(СВЦЭМ!$D$39:$D$782,СВЦЭМ!$A$39:$A$782,$A100,СВЦЭМ!$B$39:$B$782,Q$79)+'СЕТ СН'!$H$11+СВЦЭМ!$D$10+'СЕТ СН'!$H$5-'СЕТ СН'!$H$21</f>
        <v>4964.4553429600001</v>
      </c>
      <c r="R100" s="36">
        <f>SUMIFS(СВЦЭМ!$D$39:$D$782,СВЦЭМ!$A$39:$A$782,$A100,СВЦЭМ!$B$39:$B$782,R$79)+'СЕТ СН'!$H$11+СВЦЭМ!$D$10+'СЕТ СН'!$H$5-'СЕТ СН'!$H$21</f>
        <v>4954.29706455</v>
      </c>
      <c r="S100" s="36">
        <f>SUMIFS(СВЦЭМ!$D$39:$D$782,СВЦЭМ!$A$39:$A$782,$A100,СВЦЭМ!$B$39:$B$782,S$79)+'СЕТ СН'!$H$11+СВЦЭМ!$D$10+'СЕТ СН'!$H$5-'СЕТ СН'!$H$21</f>
        <v>4922.6144784000007</v>
      </c>
      <c r="T100" s="36">
        <f>SUMIFS(СВЦЭМ!$D$39:$D$782,СВЦЭМ!$A$39:$A$782,$A100,СВЦЭМ!$B$39:$B$782,T$79)+'СЕТ СН'!$H$11+СВЦЭМ!$D$10+'СЕТ СН'!$H$5-'СЕТ СН'!$H$21</f>
        <v>4881.3822797400007</v>
      </c>
      <c r="U100" s="36">
        <f>SUMIFS(СВЦЭМ!$D$39:$D$782,СВЦЭМ!$A$39:$A$782,$A100,СВЦЭМ!$B$39:$B$782,U$79)+'СЕТ СН'!$H$11+СВЦЭМ!$D$10+'СЕТ СН'!$H$5-'СЕТ СН'!$H$21</f>
        <v>4866.9523168599999</v>
      </c>
      <c r="V100" s="36">
        <f>SUMIFS(СВЦЭМ!$D$39:$D$782,СВЦЭМ!$A$39:$A$782,$A100,СВЦЭМ!$B$39:$B$782,V$79)+'СЕТ СН'!$H$11+СВЦЭМ!$D$10+'СЕТ СН'!$H$5-'СЕТ СН'!$H$21</f>
        <v>4883.2557231500004</v>
      </c>
      <c r="W100" s="36">
        <f>SUMIFS(СВЦЭМ!$D$39:$D$782,СВЦЭМ!$A$39:$A$782,$A100,СВЦЭМ!$B$39:$B$782,W$79)+'СЕТ СН'!$H$11+СВЦЭМ!$D$10+'СЕТ СН'!$H$5-'СЕТ СН'!$H$21</f>
        <v>4909.4317360900004</v>
      </c>
      <c r="X100" s="36">
        <f>SUMIFS(СВЦЭМ!$D$39:$D$782,СВЦЭМ!$A$39:$A$782,$A100,СВЦЭМ!$B$39:$B$782,X$79)+'СЕТ СН'!$H$11+СВЦЭМ!$D$10+'СЕТ СН'!$H$5-'СЕТ СН'!$H$21</f>
        <v>4948.27592903</v>
      </c>
      <c r="Y100" s="36">
        <f>SUMIFS(СВЦЭМ!$D$39:$D$782,СВЦЭМ!$A$39:$A$782,$A100,СВЦЭМ!$B$39:$B$782,Y$79)+'СЕТ СН'!$H$11+СВЦЭМ!$D$10+'СЕТ СН'!$H$5-'СЕТ СН'!$H$21</f>
        <v>4965.6992939400006</v>
      </c>
    </row>
    <row r="101" spans="1:26" ht="15.75" x14ac:dyDescent="0.2">
      <c r="A101" s="35">
        <f t="shared" si="2"/>
        <v>45344</v>
      </c>
      <c r="B101" s="36">
        <f>SUMIFS(СВЦЭМ!$D$39:$D$782,СВЦЭМ!$A$39:$A$782,$A101,СВЦЭМ!$B$39:$B$782,B$79)+'СЕТ СН'!$H$11+СВЦЭМ!$D$10+'СЕТ СН'!$H$5-'СЕТ СН'!$H$21</f>
        <v>4993.2436903300004</v>
      </c>
      <c r="C101" s="36">
        <f>SUMIFS(СВЦЭМ!$D$39:$D$782,СВЦЭМ!$A$39:$A$782,$A101,СВЦЭМ!$B$39:$B$782,C$79)+'СЕТ СН'!$H$11+СВЦЭМ!$D$10+'СЕТ СН'!$H$5-'СЕТ СН'!$H$21</f>
        <v>5032.2548125000003</v>
      </c>
      <c r="D101" s="36">
        <f>SUMIFS(СВЦЭМ!$D$39:$D$782,СВЦЭМ!$A$39:$A$782,$A101,СВЦЭМ!$B$39:$B$782,D$79)+'СЕТ СН'!$H$11+СВЦЭМ!$D$10+'СЕТ СН'!$H$5-'СЕТ СН'!$H$21</f>
        <v>5054.8137741200007</v>
      </c>
      <c r="E101" s="36">
        <f>SUMIFS(СВЦЭМ!$D$39:$D$782,СВЦЭМ!$A$39:$A$782,$A101,СВЦЭМ!$B$39:$B$782,E$79)+'СЕТ СН'!$H$11+СВЦЭМ!$D$10+'СЕТ СН'!$H$5-'СЕТ СН'!$H$21</f>
        <v>5063.3372008900005</v>
      </c>
      <c r="F101" s="36">
        <f>SUMIFS(СВЦЭМ!$D$39:$D$782,СВЦЭМ!$A$39:$A$782,$A101,СВЦЭМ!$B$39:$B$782,F$79)+'СЕТ СН'!$H$11+СВЦЭМ!$D$10+'СЕТ СН'!$H$5-'СЕТ СН'!$H$21</f>
        <v>5053.2439916700005</v>
      </c>
      <c r="G101" s="36">
        <f>SUMIFS(СВЦЭМ!$D$39:$D$782,СВЦЭМ!$A$39:$A$782,$A101,СВЦЭМ!$B$39:$B$782,G$79)+'СЕТ СН'!$H$11+СВЦЭМ!$D$10+'СЕТ СН'!$H$5-'СЕТ СН'!$H$21</f>
        <v>5034.9130546800006</v>
      </c>
      <c r="H101" s="36">
        <f>SUMIFS(СВЦЭМ!$D$39:$D$782,СВЦЭМ!$A$39:$A$782,$A101,СВЦЭМ!$B$39:$B$782,H$79)+'СЕТ СН'!$H$11+СВЦЭМ!$D$10+'СЕТ СН'!$H$5-'СЕТ СН'!$H$21</f>
        <v>4978.4127334700006</v>
      </c>
      <c r="I101" s="36">
        <f>SUMIFS(СВЦЭМ!$D$39:$D$782,СВЦЭМ!$A$39:$A$782,$A101,СВЦЭМ!$B$39:$B$782,I$79)+'СЕТ СН'!$H$11+СВЦЭМ!$D$10+'СЕТ СН'!$H$5-'СЕТ СН'!$H$21</f>
        <v>4932.4776243100005</v>
      </c>
      <c r="J101" s="36">
        <f>SUMIFS(СВЦЭМ!$D$39:$D$782,СВЦЭМ!$A$39:$A$782,$A101,СВЦЭМ!$B$39:$B$782,J$79)+'СЕТ СН'!$H$11+СВЦЭМ!$D$10+'СЕТ СН'!$H$5-'СЕТ СН'!$H$21</f>
        <v>4903.0773613300007</v>
      </c>
      <c r="K101" s="36">
        <f>SUMIFS(СВЦЭМ!$D$39:$D$782,СВЦЭМ!$A$39:$A$782,$A101,СВЦЭМ!$B$39:$B$782,K$79)+'СЕТ СН'!$H$11+СВЦЭМ!$D$10+'СЕТ СН'!$H$5-'СЕТ СН'!$H$21</f>
        <v>4883.7797662399998</v>
      </c>
      <c r="L101" s="36">
        <f>SUMIFS(СВЦЭМ!$D$39:$D$782,СВЦЭМ!$A$39:$A$782,$A101,СВЦЭМ!$B$39:$B$782,L$79)+'СЕТ СН'!$H$11+СВЦЭМ!$D$10+'СЕТ СН'!$H$5-'СЕТ СН'!$H$21</f>
        <v>4873.9670332100004</v>
      </c>
      <c r="M101" s="36">
        <f>SUMIFS(СВЦЭМ!$D$39:$D$782,СВЦЭМ!$A$39:$A$782,$A101,СВЦЭМ!$B$39:$B$782,M$79)+'СЕТ СН'!$H$11+СВЦЭМ!$D$10+'СЕТ СН'!$H$5-'СЕТ СН'!$H$21</f>
        <v>4908.2623782400005</v>
      </c>
      <c r="N101" s="36">
        <f>SUMIFS(СВЦЭМ!$D$39:$D$782,СВЦЭМ!$A$39:$A$782,$A101,СВЦЭМ!$B$39:$B$782,N$79)+'СЕТ СН'!$H$11+СВЦЭМ!$D$10+'СЕТ СН'!$H$5-'СЕТ СН'!$H$21</f>
        <v>4908.3327489599997</v>
      </c>
      <c r="O101" s="36">
        <f>SUMIFS(СВЦЭМ!$D$39:$D$782,СВЦЭМ!$A$39:$A$782,$A101,СВЦЭМ!$B$39:$B$782,O$79)+'СЕТ СН'!$H$11+СВЦЭМ!$D$10+'СЕТ СН'!$H$5-'СЕТ СН'!$H$21</f>
        <v>4936.1075067700003</v>
      </c>
      <c r="P101" s="36">
        <f>SUMIFS(СВЦЭМ!$D$39:$D$782,СВЦЭМ!$A$39:$A$782,$A101,СВЦЭМ!$B$39:$B$782,P$79)+'СЕТ СН'!$H$11+СВЦЭМ!$D$10+'СЕТ СН'!$H$5-'СЕТ СН'!$H$21</f>
        <v>4953.0352872100002</v>
      </c>
      <c r="Q101" s="36">
        <f>SUMIFS(СВЦЭМ!$D$39:$D$782,СВЦЭМ!$A$39:$A$782,$A101,СВЦЭМ!$B$39:$B$782,Q$79)+'СЕТ СН'!$H$11+СВЦЭМ!$D$10+'СЕТ СН'!$H$5-'СЕТ СН'!$H$21</f>
        <v>4964.76801041</v>
      </c>
      <c r="R101" s="36">
        <f>SUMIFS(СВЦЭМ!$D$39:$D$782,СВЦЭМ!$A$39:$A$782,$A101,СВЦЭМ!$B$39:$B$782,R$79)+'СЕТ СН'!$H$11+СВЦЭМ!$D$10+'СЕТ СН'!$H$5-'СЕТ СН'!$H$21</f>
        <v>4966.9829209</v>
      </c>
      <c r="S101" s="36">
        <f>SUMIFS(СВЦЭМ!$D$39:$D$782,СВЦЭМ!$A$39:$A$782,$A101,СВЦЭМ!$B$39:$B$782,S$79)+'СЕТ СН'!$H$11+СВЦЭМ!$D$10+'СЕТ СН'!$H$5-'СЕТ СН'!$H$21</f>
        <v>4947.1791742599999</v>
      </c>
      <c r="T101" s="36">
        <f>SUMIFS(СВЦЭМ!$D$39:$D$782,СВЦЭМ!$A$39:$A$782,$A101,СВЦЭМ!$B$39:$B$782,T$79)+'СЕТ СН'!$H$11+СВЦЭМ!$D$10+'СЕТ СН'!$H$5-'СЕТ СН'!$H$21</f>
        <v>4897.6436199099999</v>
      </c>
      <c r="U101" s="36">
        <f>SUMIFS(СВЦЭМ!$D$39:$D$782,СВЦЭМ!$A$39:$A$782,$A101,СВЦЭМ!$B$39:$B$782,U$79)+'СЕТ СН'!$H$11+СВЦЭМ!$D$10+'СЕТ СН'!$H$5-'СЕТ СН'!$H$21</f>
        <v>4887.78505133</v>
      </c>
      <c r="V101" s="36">
        <f>SUMIFS(СВЦЭМ!$D$39:$D$782,СВЦЭМ!$A$39:$A$782,$A101,СВЦЭМ!$B$39:$B$782,V$79)+'СЕТ СН'!$H$11+СВЦЭМ!$D$10+'СЕТ СН'!$H$5-'СЕТ СН'!$H$21</f>
        <v>4910.3431217899997</v>
      </c>
      <c r="W101" s="36">
        <f>SUMIFS(СВЦЭМ!$D$39:$D$782,СВЦЭМ!$A$39:$A$782,$A101,СВЦЭМ!$B$39:$B$782,W$79)+'СЕТ СН'!$H$11+СВЦЭМ!$D$10+'СЕТ СН'!$H$5-'СЕТ СН'!$H$21</f>
        <v>4923.1217552899998</v>
      </c>
      <c r="X101" s="36">
        <f>SUMIFS(СВЦЭМ!$D$39:$D$782,СВЦЭМ!$A$39:$A$782,$A101,СВЦЭМ!$B$39:$B$782,X$79)+'СЕТ СН'!$H$11+СВЦЭМ!$D$10+'СЕТ СН'!$H$5-'СЕТ СН'!$H$21</f>
        <v>4936.4606226100004</v>
      </c>
      <c r="Y101" s="36">
        <f>SUMIFS(СВЦЭМ!$D$39:$D$782,СВЦЭМ!$A$39:$A$782,$A101,СВЦЭМ!$B$39:$B$782,Y$79)+'СЕТ СН'!$H$11+СВЦЭМ!$D$10+'СЕТ СН'!$H$5-'СЕТ СН'!$H$21</f>
        <v>4950.7691227200003</v>
      </c>
    </row>
    <row r="102" spans="1:26" ht="15.75" x14ac:dyDescent="0.2">
      <c r="A102" s="35">
        <f t="shared" si="2"/>
        <v>45345</v>
      </c>
      <c r="B102" s="36">
        <f>SUMIFS(СВЦЭМ!$D$39:$D$782,СВЦЭМ!$A$39:$A$782,$A102,СВЦЭМ!$B$39:$B$782,B$79)+'СЕТ СН'!$H$11+СВЦЭМ!$D$10+'СЕТ СН'!$H$5-'СЕТ СН'!$H$21</f>
        <v>5011.1782730800005</v>
      </c>
      <c r="C102" s="36">
        <f>SUMIFS(СВЦЭМ!$D$39:$D$782,СВЦЭМ!$A$39:$A$782,$A102,СВЦЭМ!$B$39:$B$782,C$79)+'СЕТ СН'!$H$11+СВЦЭМ!$D$10+'СЕТ СН'!$H$5-'СЕТ СН'!$H$21</f>
        <v>5031.3592138200002</v>
      </c>
      <c r="D102" s="36">
        <f>SUMIFS(СВЦЭМ!$D$39:$D$782,СВЦЭМ!$A$39:$A$782,$A102,СВЦЭМ!$B$39:$B$782,D$79)+'СЕТ СН'!$H$11+СВЦЭМ!$D$10+'СЕТ СН'!$H$5-'СЕТ СН'!$H$21</f>
        <v>5038.44520835</v>
      </c>
      <c r="E102" s="36">
        <f>SUMIFS(СВЦЭМ!$D$39:$D$782,СВЦЭМ!$A$39:$A$782,$A102,СВЦЭМ!$B$39:$B$782,E$79)+'СЕТ СН'!$H$11+СВЦЭМ!$D$10+'СЕТ СН'!$H$5-'СЕТ СН'!$H$21</f>
        <v>5055.2165141599999</v>
      </c>
      <c r="F102" s="36">
        <f>SUMIFS(СВЦЭМ!$D$39:$D$782,СВЦЭМ!$A$39:$A$782,$A102,СВЦЭМ!$B$39:$B$782,F$79)+'СЕТ СН'!$H$11+СВЦЭМ!$D$10+'СЕТ СН'!$H$5-'СЕТ СН'!$H$21</f>
        <v>5058.9845721700003</v>
      </c>
      <c r="G102" s="36">
        <f>SUMIFS(СВЦЭМ!$D$39:$D$782,СВЦЭМ!$A$39:$A$782,$A102,СВЦЭМ!$B$39:$B$782,G$79)+'СЕТ СН'!$H$11+СВЦЭМ!$D$10+'СЕТ СН'!$H$5-'СЕТ СН'!$H$21</f>
        <v>5022.3835027599998</v>
      </c>
      <c r="H102" s="36">
        <f>SUMIFS(СВЦЭМ!$D$39:$D$782,СВЦЭМ!$A$39:$A$782,$A102,СВЦЭМ!$B$39:$B$782,H$79)+'СЕТ СН'!$H$11+СВЦЭМ!$D$10+'СЕТ СН'!$H$5-'СЕТ СН'!$H$21</f>
        <v>5029.7982135800003</v>
      </c>
      <c r="I102" s="36">
        <f>SUMIFS(СВЦЭМ!$D$39:$D$782,СВЦЭМ!$A$39:$A$782,$A102,СВЦЭМ!$B$39:$B$782,I$79)+'СЕТ СН'!$H$11+СВЦЭМ!$D$10+'СЕТ СН'!$H$5-'СЕТ СН'!$H$21</f>
        <v>5010.8797608900004</v>
      </c>
      <c r="J102" s="36">
        <f>SUMIFS(СВЦЭМ!$D$39:$D$782,СВЦЭМ!$A$39:$A$782,$A102,СВЦЭМ!$B$39:$B$782,J$79)+'СЕТ СН'!$H$11+СВЦЭМ!$D$10+'СЕТ СН'!$H$5-'СЕТ СН'!$H$21</f>
        <v>4947.9193058399997</v>
      </c>
      <c r="K102" s="36">
        <f>SUMIFS(СВЦЭМ!$D$39:$D$782,СВЦЭМ!$A$39:$A$782,$A102,СВЦЭМ!$B$39:$B$782,K$79)+'СЕТ СН'!$H$11+СВЦЭМ!$D$10+'СЕТ СН'!$H$5-'СЕТ СН'!$H$21</f>
        <v>4890.6763605599999</v>
      </c>
      <c r="L102" s="36">
        <f>SUMIFS(СВЦЭМ!$D$39:$D$782,СВЦЭМ!$A$39:$A$782,$A102,СВЦЭМ!$B$39:$B$782,L$79)+'СЕТ СН'!$H$11+СВЦЭМ!$D$10+'СЕТ СН'!$H$5-'СЕТ СН'!$H$21</f>
        <v>4865.5539736400005</v>
      </c>
      <c r="M102" s="36">
        <f>SUMIFS(СВЦЭМ!$D$39:$D$782,СВЦЭМ!$A$39:$A$782,$A102,СВЦЭМ!$B$39:$B$782,M$79)+'СЕТ СН'!$H$11+СВЦЭМ!$D$10+'СЕТ СН'!$H$5-'СЕТ СН'!$H$21</f>
        <v>4884.1906359300001</v>
      </c>
      <c r="N102" s="36">
        <f>SUMIFS(СВЦЭМ!$D$39:$D$782,СВЦЭМ!$A$39:$A$782,$A102,СВЦЭМ!$B$39:$B$782,N$79)+'СЕТ СН'!$H$11+СВЦЭМ!$D$10+'СЕТ СН'!$H$5-'СЕТ СН'!$H$21</f>
        <v>4877.61434061</v>
      </c>
      <c r="O102" s="36">
        <f>SUMIFS(СВЦЭМ!$D$39:$D$782,СВЦЭМ!$A$39:$A$782,$A102,СВЦЭМ!$B$39:$B$782,O$79)+'СЕТ СН'!$H$11+СВЦЭМ!$D$10+'СЕТ СН'!$H$5-'СЕТ СН'!$H$21</f>
        <v>4905.3447221400002</v>
      </c>
      <c r="P102" s="36">
        <f>SUMIFS(СВЦЭМ!$D$39:$D$782,СВЦЭМ!$A$39:$A$782,$A102,СВЦЭМ!$B$39:$B$782,P$79)+'СЕТ СН'!$H$11+СВЦЭМ!$D$10+'СЕТ СН'!$H$5-'СЕТ СН'!$H$21</f>
        <v>4933.7542358999999</v>
      </c>
      <c r="Q102" s="36">
        <f>SUMIFS(СВЦЭМ!$D$39:$D$782,СВЦЭМ!$A$39:$A$782,$A102,СВЦЭМ!$B$39:$B$782,Q$79)+'СЕТ СН'!$H$11+СВЦЭМ!$D$10+'СЕТ СН'!$H$5-'СЕТ СН'!$H$21</f>
        <v>4947.8241687600002</v>
      </c>
      <c r="R102" s="36">
        <f>SUMIFS(СВЦЭМ!$D$39:$D$782,СВЦЭМ!$A$39:$A$782,$A102,СВЦЭМ!$B$39:$B$782,R$79)+'СЕТ СН'!$H$11+СВЦЭМ!$D$10+'СЕТ СН'!$H$5-'СЕТ СН'!$H$21</f>
        <v>4952.1131058600004</v>
      </c>
      <c r="S102" s="36">
        <f>SUMIFS(СВЦЭМ!$D$39:$D$782,СВЦЭМ!$A$39:$A$782,$A102,СВЦЭМ!$B$39:$B$782,S$79)+'СЕТ СН'!$H$11+СВЦЭМ!$D$10+'СЕТ СН'!$H$5-'СЕТ СН'!$H$21</f>
        <v>4928.2492308600004</v>
      </c>
      <c r="T102" s="36">
        <f>SUMIFS(СВЦЭМ!$D$39:$D$782,СВЦЭМ!$A$39:$A$782,$A102,СВЦЭМ!$B$39:$B$782,T$79)+'СЕТ СН'!$H$11+СВЦЭМ!$D$10+'СЕТ СН'!$H$5-'СЕТ СН'!$H$21</f>
        <v>4883.5538613400004</v>
      </c>
      <c r="U102" s="36">
        <f>SUMIFS(СВЦЭМ!$D$39:$D$782,СВЦЭМ!$A$39:$A$782,$A102,СВЦЭМ!$B$39:$B$782,U$79)+'СЕТ СН'!$H$11+СВЦЭМ!$D$10+'СЕТ СН'!$H$5-'СЕТ СН'!$H$21</f>
        <v>4852.2426106399998</v>
      </c>
      <c r="V102" s="36">
        <f>SUMIFS(СВЦЭМ!$D$39:$D$782,СВЦЭМ!$A$39:$A$782,$A102,СВЦЭМ!$B$39:$B$782,V$79)+'СЕТ СН'!$H$11+СВЦЭМ!$D$10+'СЕТ СН'!$H$5-'СЕТ СН'!$H$21</f>
        <v>4866.4650176200003</v>
      </c>
      <c r="W102" s="36">
        <f>SUMIFS(СВЦЭМ!$D$39:$D$782,СВЦЭМ!$A$39:$A$782,$A102,СВЦЭМ!$B$39:$B$782,W$79)+'СЕТ СН'!$H$11+СВЦЭМ!$D$10+'СЕТ СН'!$H$5-'СЕТ СН'!$H$21</f>
        <v>4892.4841737500001</v>
      </c>
      <c r="X102" s="36">
        <f>SUMIFS(СВЦЭМ!$D$39:$D$782,СВЦЭМ!$A$39:$A$782,$A102,СВЦЭМ!$B$39:$B$782,X$79)+'СЕТ СН'!$H$11+СВЦЭМ!$D$10+'СЕТ СН'!$H$5-'СЕТ СН'!$H$21</f>
        <v>4906.9550932399998</v>
      </c>
      <c r="Y102" s="36">
        <f>SUMIFS(СВЦЭМ!$D$39:$D$782,СВЦЭМ!$A$39:$A$782,$A102,СВЦЭМ!$B$39:$B$782,Y$79)+'СЕТ СН'!$H$11+СВЦЭМ!$D$10+'СЕТ СН'!$H$5-'СЕТ СН'!$H$21</f>
        <v>4947.1210627399996</v>
      </c>
    </row>
    <row r="103" spans="1:26" ht="15.75" x14ac:dyDescent="0.2">
      <c r="A103" s="35">
        <f t="shared" si="2"/>
        <v>45346</v>
      </c>
      <c r="B103" s="36">
        <f>SUMIFS(СВЦЭМ!$D$39:$D$782,СВЦЭМ!$A$39:$A$782,$A103,СВЦЭМ!$B$39:$B$782,B$79)+'СЕТ СН'!$H$11+СВЦЭМ!$D$10+'СЕТ СН'!$H$5-'СЕТ СН'!$H$21</f>
        <v>4956.7107106800004</v>
      </c>
      <c r="C103" s="36">
        <f>SUMIFS(СВЦЭМ!$D$39:$D$782,СВЦЭМ!$A$39:$A$782,$A103,СВЦЭМ!$B$39:$B$782,C$79)+'СЕТ СН'!$H$11+СВЦЭМ!$D$10+'СЕТ СН'!$H$5-'СЕТ СН'!$H$21</f>
        <v>4995.9687212899998</v>
      </c>
      <c r="D103" s="36">
        <f>SUMIFS(СВЦЭМ!$D$39:$D$782,СВЦЭМ!$A$39:$A$782,$A103,СВЦЭМ!$B$39:$B$782,D$79)+'СЕТ СН'!$H$11+СВЦЭМ!$D$10+'СЕТ СН'!$H$5-'СЕТ СН'!$H$21</f>
        <v>5019.8662055100003</v>
      </c>
      <c r="E103" s="36">
        <f>SUMIFS(СВЦЭМ!$D$39:$D$782,СВЦЭМ!$A$39:$A$782,$A103,СВЦЭМ!$B$39:$B$782,E$79)+'СЕТ СН'!$H$11+СВЦЭМ!$D$10+'СЕТ СН'!$H$5-'СЕТ СН'!$H$21</f>
        <v>5025.5808833199999</v>
      </c>
      <c r="F103" s="36">
        <f>SUMIFS(СВЦЭМ!$D$39:$D$782,СВЦЭМ!$A$39:$A$782,$A103,СВЦЭМ!$B$39:$B$782,F$79)+'СЕТ СН'!$H$11+СВЦЭМ!$D$10+'СЕТ СН'!$H$5-'СЕТ СН'!$H$21</f>
        <v>5037.0445575900003</v>
      </c>
      <c r="G103" s="36">
        <f>SUMIFS(СВЦЭМ!$D$39:$D$782,СВЦЭМ!$A$39:$A$782,$A103,СВЦЭМ!$B$39:$B$782,G$79)+'СЕТ СН'!$H$11+СВЦЭМ!$D$10+'СЕТ СН'!$H$5-'СЕТ СН'!$H$21</f>
        <v>5016.1840122100002</v>
      </c>
      <c r="H103" s="36">
        <f>SUMIFS(СВЦЭМ!$D$39:$D$782,СВЦЭМ!$A$39:$A$782,$A103,СВЦЭМ!$B$39:$B$782,H$79)+'СЕТ СН'!$H$11+СВЦЭМ!$D$10+'СЕТ СН'!$H$5-'СЕТ СН'!$H$21</f>
        <v>4980.8607274200003</v>
      </c>
      <c r="I103" s="36">
        <f>SUMIFS(СВЦЭМ!$D$39:$D$782,СВЦЭМ!$A$39:$A$782,$A103,СВЦЭМ!$B$39:$B$782,I$79)+'СЕТ СН'!$H$11+СВЦЭМ!$D$10+'СЕТ СН'!$H$5-'СЕТ СН'!$H$21</f>
        <v>4885.7605863099998</v>
      </c>
      <c r="J103" s="36">
        <f>SUMIFS(СВЦЭМ!$D$39:$D$782,СВЦЭМ!$A$39:$A$782,$A103,СВЦЭМ!$B$39:$B$782,J$79)+'СЕТ СН'!$H$11+СВЦЭМ!$D$10+'СЕТ СН'!$H$5-'СЕТ СН'!$H$21</f>
        <v>4860.6523932099999</v>
      </c>
      <c r="K103" s="36">
        <f>SUMIFS(СВЦЭМ!$D$39:$D$782,СВЦЭМ!$A$39:$A$782,$A103,СВЦЭМ!$B$39:$B$782,K$79)+'СЕТ СН'!$H$11+СВЦЭМ!$D$10+'СЕТ СН'!$H$5-'СЕТ СН'!$H$21</f>
        <v>4802.6427117800004</v>
      </c>
      <c r="L103" s="36">
        <f>SUMIFS(СВЦЭМ!$D$39:$D$782,СВЦЭМ!$A$39:$A$782,$A103,СВЦЭМ!$B$39:$B$782,L$79)+'СЕТ СН'!$H$11+СВЦЭМ!$D$10+'СЕТ СН'!$H$5-'СЕТ СН'!$H$21</f>
        <v>4768.8158845300004</v>
      </c>
      <c r="M103" s="36">
        <f>SUMIFS(СВЦЭМ!$D$39:$D$782,СВЦЭМ!$A$39:$A$782,$A103,СВЦЭМ!$B$39:$B$782,M$79)+'СЕТ СН'!$H$11+СВЦЭМ!$D$10+'СЕТ СН'!$H$5-'СЕТ СН'!$H$21</f>
        <v>4760.4431618300005</v>
      </c>
      <c r="N103" s="36">
        <f>SUMIFS(СВЦЭМ!$D$39:$D$782,СВЦЭМ!$A$39:$A$782,$A103,СВЦЭМ!$B$39:$B$782,N$79)+'СЕТ СН'!$H$11+СВЦЭМ!$D$10+'СЕТ СН'!$H$5-'СЕТ СН'!$H$21</f>
        <v>4774.1132891100006</v>
      </c>
      <c r="O103" s="36">
        <f>SUMIFS(СВЦЭМ!$D$39:$D$782,СВЦЭМ!$A$39:$A$782,$A103,СВЦЭМ!$B$39:$B$782,O$79)+'СЕТ СН'!$H$11+СВЦЭМ!$D$10+'СЕТ СН'!$H$5-'СЕТ СН'!$H$21</f>
        <v>4800.2697952500002</v>
      </c>
      <c r="P103" s="36">
        <f>SUMIFS(СВЦЭМ!$D$39:$D$782,СВЦЭМ!$A$39:$A$782,$A103,СВЦЭМ!$B$39:$B$782,P$79)+'СЕТ СН'!$H$11+СВЦЭМ!$D$10+'СЕТ СН'!$H$5-'СЕТ СН'!$H$21</f>
        <v>4823.6428697600004</v>
      </c>
      <c r="Q103" s="36">
        <f>SUMIFS(СВЦЭМ!$D$39:$D$782,СВЦЭМ!$A$39:$A$782,$A103,СВЦЭМ!$B$39:$B$782,Q$79)+'СЕТ СН'!$H$11+СВЦЭМ!$D$10+'СЕТ СН'!$H$5-'СЕТ СН'!$H$21</f>
        <v>4838.5176444700001</v>
      </c>
      <c r="R103" s="36">
        <f>SUMIFS(СВЦЭМ!$D$39:$D$782,СВЦЭМ!$A$39:$A$782,$A103,СВЦЭМ!$B$39:$B$782,R$79)+'СЕТ СН'!$H$11+СВЦЭМ!$D$10+'СЕТ СН'!$H$5-'СЕТ СН'!$H$21</f>
        <v>4841.0478331699996</v>
      </c>
      <c r="S103" s="36">
        <f>SUMIFS(СВЦЭМ!$D$39:$D$782,СВЦЭМ!$A$39:$A$782,$A103,СВЦЭМ!$B$39:$B$782,S$79)+'СЕТ СН'!$H$11+СВЦЭМ!$D$10+'СЕТ СН'!$H$5-'СЕТ СН'!$H$21</f>
        <v>4832.0521115299998</v>
      </c>
      <c r="T103" s="36">
        <f>SUMIFS(СВЦЭМ!$D$39:$D$782,СВЦЭМ!$A$39:$A$782,$A103,СВЦЭМ!$B$39:$B$782,T$79)+'СЕТ СН'!$H$11+СВЦЭМ!$D$10+'СЕТ СН'!$H$5-'СЕТ СН'!$H$21</f>
        <v>4799.2321775099999</v>
      </c>
      <c r="U103" s="36">
        <f>SUMIFS(СВЦЭМ!$D$39:$D$782,СВЦЭМ!$A$39:$A$782,$A103,СВЦЭМ!$B$39:$B$782,U$79)+'СЕТ СН'!$H$11+СВЦЭМ!$D$10+'СЕТ СН'!$H$5-'СЕТ СН'!$H$21</f>
        <v>4775.2158746499999</v>
      </c>
      <c r="V103" s="36">
        <f>SUMIFS(СВЦЭМ!$D$39:$D$782,СВЦЭМ!$A$39:$A$782,$A103,СВЦЭМ!$B$39:$B$782,V$79)+'СЕТ СН'!$H$11+СВЦЭМ!$D$10+'СЕТ СН'!$H$5-'СЕТ СН'!$H$21</f>
        <v>4780.9563536100004</v>
      </c>
      <c r="W103" s="36">
        <f>SUMIFS(СВЦЭМ!$D$39:$D$782,СВЦЭМ!$A$39:$A$782,$A103,СВЦЭМ!$B$39:$B$782,W$79)+'СЕТ СН'!$H$11+СВЦЭМ!$D$10+'СЕТ СН'!$H$5-'СЕТ СН'!$H$21</f>
        <v>4776.9653757900005</v>
      </c>
      <c r="X103" s="36">
        <f>SUMIFS(СВЦЭМ!$D$39:$D$782,СВЦЭМ!$A$39:$A$782,$A103,СВЦЭМ!$B$39:$B$782,X$79)+'СЕТ СН'!$H$11+СВЦЭМ!$D$10+'СЕТ СН'!$H$5-'СЕТ СН'!$H$21</f>
        <v>4818.2974973199998</v>
      </c>
      <c r="Y103" s="36">
        <f>SUMIFS(СВЦЭМ!$D$39:$D$782,СВЦЭМ!$A$39:$A$782,$A103,СВЦЭМ!$B$39:$B$782,Y$79)+'СЕТ СН'!$H$11+СВЦЭМ!$D$10+'СЕТ СН'!$H$5-'СЕТ СН'!$H$21</f>
        <v>4845.34336188</v>
      </c>
    </row>
    <row r="104" spans="1:26" ht="15.75" x14ac:dyDescent="0.2">
      <c r="A104" s="35">
        <f t="shared" si="2"/>
        <v>45347</v>
      </c>
      <c r="B104" s="36">
        <f>SUMIFS(СВЦЭМ!$D$39:$D$782,СВЦЭМ!$A$39:$A$782,$A104,СВЦЭМ!$B$39:$B$782,B$79)+'СЕТ СН'!$H$11+СВЦЭМ!$D$10+'СЕТ СН'!$H$5-'СЕТ СН'!$H$21</f>
        <v>4927.8234864200003</v>
      </c>
      <c r="C104" s="36">
        <f>SUMIFS(СВЦЭМ!$D$39:$D$782,СВЦЭМ!$A$39:$A$782,$A104,СВЦЭМ!$B$39:$B$782,C$79)+'СЕТ СН'!$H$11+СВЦЭМ!$D$10+'СЕТ СН'!$H$5-'СЕТ СН'!$H$21</f>
        <v>4901.8244777899999</v>
      </c>
      <c r="D104" s="36">
        <f>SUMIFS(СВЦЭМ!$D$39:$D$782,СВЦЭМ!$A$39:$A$782,$A104,СВЦЭМ!$B$39:$B$782,D$79)+'СЕТ СН'!$H$11+СВЦЭМ!$D$10+'СЕТ СН'!$H$5-'СЕТ СН'!$H$21</f>
        <v>4916.9837767600002</v>
      </c>
      <c r="E104" s="36">
        <f>SUMIFS(СВЦЭМ!$D$39:$D$782,СВЦЭМ!$A$39:$A$782,$A104,СВЦЭМ!$B$39:$B$782,E$79)+'СЕТ СН'!$H$11+СВЦЭМ!$D$10+'СЕТ СН'!$H$5-'СЕТ СН'!$H$21</f>
        <v>4940.6639367200005</v>
      </c>
      <c r="F104" s="36">
        <f>SUMIFS(СВЦЭМ!$D$39:$D$782,СВЦЭМ!$A$39:$A$782,$A104,СВЦЭМ!$B$39:$B$782,F$79)+'СЕТ СН'!$H$11+СВЦЭМ!$D$10+'СЕТ СН'!$H$5-'СЕТ СН'!$H$21</f>
        <v>4936.0093873599999</v>
      </c>
      <c r="G104" s="36">
        <f>SUMIFS(СВЦЭМ!$D$39:$D$782,СВЦЭМ!$A$39:$A$782,$A104,СВЦЭМ!$B$39:$B$782,G$79)+'СЕТ СН'!$H$11+СВЦЭМ!$D$10+'СЕТ СН'!$H$5-'СЕТ СН'!$H$21</f>
        <v>4923.47455902</v>
      </c>
      <c r="H104" s="36">
        <f>SUMIFS(СВЦЭМ!$D$39:$D$782,СВЦЭМ!$A$39:$A$782,$A104,СВЦЭМ!$B$39:$B$782,H$79)+'СЕТ СН'!$H$11+СВЦЭМ!$D$10+'СЕТ СН'!$H$5-'СЕТ СН'!$H$21</f>
        <v>4898.7158098700002</v>
      </c>
      <c r="I104" s="36">
        <f>SUMIFS(СВЦЭМ!$D$39:$D$782,СВЦЭМ!$A$39:$A$782,$A104,СВЦЭМ!$B$39:$B$782,I$79)+'СЕТ СН'!$H$11+СВЦЭМ!$D$10+'СЕТ СН'!$H$5-'СЕТ СН'!$H$21</f>
        <v>4901.6045623800001</v>
      </c>
      <c r="J104" s="36">
        <f>SUMIFS(СВЦЭМ!$D$39:$D$782,СВЦЭМ!$A$39:$A$782,$A104,СВЦЭМ!$B$39:$B$782,J$79)+'СЕТ СН'!$H$11+СВЦЭМ!$D$10+'СЕТ СН'!$H$5-'СЕТ СН'!$H$21</f>
        <v>4746.2998719200004</v>
      </c>
      <c r="K104" s="36">
        <f>SUMIFS(СВЦЭМ!$D$39:$D$782,СВЦЭМ!$A$39:$A$782,$A104,СВЦЭМ!$B$39:$B$782,K$79)+'СЕТ СН'!$H$11+СВЦЭМ!$D$10+'СЕТ СН'!$H$5-'СЕТ СН'!$H$21</f>
        <v>4700.5999832300004</v>
      </c>
      <c r="L104" s="36">
        <f>SUMIFS(СВЦЭМ!$D$39:$D$782,СВЦЭМ!$A$39:$A$782,$A104,СВЦЭМ!$B$39:$B$782,L$79)+'СЕТ СН'!$H$11+СВЦЭМ!$D$10+'СЕТ СН'!$H$5-'СЕТ СН'!$H$21</f>
        <v>4663.9730565400005</v>
      </c>
      <c r="M104" s="36">
        <f>SUMIFS(СВЦЭМ!$D$39:$D$782,СВЦЭМ!$A$39:$A$782,$A104,СВЦЭМ!$B$39:$B$782,M$79)+'СЕТ СН'!$H$11+СВЦЭМ!$D$10+'СЕТ СН'!$H$5-'СЕТ СН'!$H$21</f>
        <v>4665.1170139100004</v>
      </c>
      <c r="N104" s="36">
        <f>SUMIFS(СВЦЭМ!$D$39:$D$782,СВЦЭМ!$A$39:$A$782,$A104,СВЦЭМ!$B$39:$B$782,N$79)+'СЕТ СН'!$H$11+СВЦЭМ!$D$10+'СЕТ СН'!$H$5-'СЕТ СН'!$H$21</f>
        <v>4680.7179274</v>
      </c>
      <c r="O104" s="36">
        <f>SUMIFS(СВЦЭМ!$D$39:$D$782,СВЦЭМ!$A$39:$A$782,$A104,СВЦЭМ!$B$39:$B$782,O$79)+'СЕТ СН'!$H$11+СВЦЭМ!$D$10+'СЕТ СН'!$H$5-'СЕТ СН'!$H$21</f>
        <v>4706.7712702500003</v>
      </c>
      <c r="P104" s="36">
        <f>SUMIFS(СВЦЭМ!$D$39:$D$782,СВЦЭМ!$A$39:$A$782,$A104,СВЦЭМ!$B$39:$B$782,P$79)+'СЕТ СН'!$H$11+СВЦЭМ!$D$10+'СЕТ СН'!$H$5-'СЕТ СН'!$H$21</f>
        <v>4722.5565112100003</v>
      </c>
      <c r="Q104" s="36">
        <f>SUMIFS(СВЦЭМ!$D$39:$D$782,СВЦЭМ!$A$39:$A$782,$A104,СВЦЭМ!$B$39:$B$782,Q$79)+'СЕТ СН'!$H$11+СВЦЭМ!$D$10+'СЕТ СН'!$H$5-'СЕТ СН'!$H$21</f>
        <v>4751.1018755499999</v>
      </c>
      <c r="R104" s="36">
        <f>SUMIFS(СВЦЭМ!$D$39:$D$782,СВЦЭМ!$A$39:$A$782,$A104,СВЦЭМ!$B$39:$B$782,R$79)+'СЕТ СН'!$H$11+СВЦЭМ!$D$10+'СЕТ СН'!$H$5-'СЕТ СН'!$H$21</f>
        <v>4757.8742354100004</v>
      </c>
      <c r="S104" s="36">
        <f>SUMIFS(СВЦЭМ!$D$39:$D$782,СВЦЭМ!$A$39:$A$782,$A104,СВЦЭМ!$B$39:$B$782,S$79)+'СЕТ СН'!$H$11+СВЦЭМ!$D$10+'СЕТ СН'!$H$5-'СЕТ СН'!$H$21</f>
        <v>4749.3216146600007</v>
      </c>
      <c r="T104" s="36">
        <f>SUMIFS(СВЦЭМ!$D$39:$D$782,СВЦЭМ!$A$39:$A$782,$A104,СВЦЭМ!$B$39:$B$782,T$79)+'СЕТ СН'!$H$11+СВЦЭМ!$D$10+'СЕТ СН'!$H$5-'СЕТ СН'!$H$21</f>
        <v>4697.0605788900002</v>
      </c>
      <c r="U104" s="36">
        <f>SUMIFS(СВЦЭМ!$D$39:$D$782,СВЦЭМ!$A$39:$A$782,$A104,СВЦЭМ!$B$39:$B$782,U$79)+'СЕТ СН'!$H$11+СВЦЭМ!$D$10+'СЕТ СН'!$H$5-'СЕТ СН'!$H$21</f>
        <v>4664.7117285100003</v>
      </c>
      <c r="V104" s="36">
        <f>SUMIFS(СВЦЭМ!$D$39:$D$782,СВЦЭМ!$A$39:$A$782,$A104,СВЦЭМ!$B$39:$B$782,V$79)+'СЕТ СН'!$H$11+СВЦЭМ!$D$10+'СЕТ СН'!$H$5-'СЕТ СН'!$H$21</f>
        <v>4792.8465069100002</v>
      </c>
      <c r="W104" s="36">
        <f>SUMIFS(СВЦЭМ!$D$39:$D$782,СВЦЭМ!$A$39:$A$782,$A104,СВЦЭМ!$B$39:$B$782,W$79)+'СЕТ СН'!$H$11+СВЦЭМ!$D$10+'СЕТ СН'!$H$5-'СЕТ СН'!$H$21</f>
        <v>4784.2750101300007</v>
      </c>
      <c r="X104" s="36">
        <f>SUMIFS(СВЦЭМ!$D$39:$D$782,СВЦЭМ!$A$39:$A$782,$A104,СВЦЭМ!$B$39:$B$782,X$79)+'СЕТ СН'!$H$11+СВЦЭМ!$D$10+'СЕТ СН'!$H$5-'СЕТ СН'!$H$21</f>
        <v>4822.1561797900004</v>
      </c>
      <c r="Y104" s="36">
        <f>SUMIFS(СВЦЭМ!$D$39:$D$782,СВЦЭМ!$A$39:$A$782,$A104,СВЦЭМ!$B$39:$B$782,Y$79)+'СЕТ СН'!$H$11+СВЦЭМ!$D$10+'СЕТ СН'!$H$5-'СЕТ СН'!$H$21</f>
        <v>4851.3471761000001</v>
      </c>
    </row>
    <row r="105" spans="1:26" ht="15.75" x14ac:dyDescent="0.2">
      <c r="A105" s="35">
        <f t="shared" si="2"/>
        <v>45348</v>
      </c>
      <c r="B105" s="36">
        <f>SUMIFS(СВЦЭМ!$D$39:$D$782,СВЦЭМ!$A$39:$A$782,$A105,СВЦЭМ!$B$39:$B$782,B$79)+'СЕТ СН'!$H$11+СВЦЭМ!$D$10+'СЕТ СН'!$H$5-'СЕТ СН'!$H$21</f>
        <v>4852.7033034900005</v>
      </c>
      <c r="C105" s="36">
        <f>SUMIFS(СВЦЭМ!$D$39:$D$782,СВЦЭМ!$A$39:$A$782,$A105,СВЦЭМ!$B$39:$B$782,C$79)+'СЕТ СН'!$H$11+СВЦЭМ!$D$10+'СЕТ СН'!$H$5-'СЕТ СН'!$H$21</f>
        <v>4885.5521696599999</v>
      </c>
      <c r="D105" s="36">
        <f>SUMIFS(СВЦЭМ!$D$39:$D$782,СВЦЭМ!$A$39:$A$782,$A105,СВЦЭМ!$B$39:$B$782,D$79)+'СЕТ СН'!$H$11+СВЦЭМ!$D$10+'СЕТ СН'!$H$5-'СЕТ СН'!$H$21</f>
        <v>4907.4322247800001</v>
      </c>
      <c r="E105" s="36">
        <f>SUMIFS(СВЦЭМ!$D$39:$D$782,СВЦЭМ!$A$39:$A$782,$A105,СВЦЭМ!$B$39:$B$782,E$79)+'СЕТ СН'!$H$11+СВЦЭМ!$D$10+'СЕТ СН'!$H$5-'СЕТ СН'!$H$21</f>
        <v>4894.05667137</v>
      </c>
      <c r="F105" s="36">
        <f>SUMIFS(СВЦЭМ!$D$39:$D$782,СВЦЭМ!$A$39:$A$782,$A105,СВЦЭМ!$B$39:$B$782,F$79)+'СЕТ СН'!$H$11+СВЦЭМ!$D$10+'СЕТ СН'!$H$5-'СЕТ СН'!$H$21</f>
        <v>4899.3743639100003</v>
      </c>
      <c r="G105" s="36">
        <f>SUMIFS(СВЦЭМ!$D$39:$D$782,СВЦЭМ!$A$39:$A$782,$A105,СВЦЭМ!$B$39:$B$782,G$79)+'СЕТ СН'!$H$11+СВЦЭМ!$D$10+'СЕТ СН'!$H$5-'СЕТ СН'!$H$21</f>
        <v>4954.3190583300002</v>
      </c>
      <c r="H105" s="36">
        <f>SUMIFS(СВЦЭМ!$D$39:$D$782,СВЦЭМ!$A$39:$A$782,$A105,СВЦЭМ!$B$39:$B$782,H$79)+'СЕТ СН'!$H$11+СВЦЭМ!$D$10+'СЕТ СН'!$H$5-'СЕТ СН'!$H$21</f>
        <v>4888.3365276599998</v>
      </c>
      <c r="I105" s="36">
        <f>SUMIFS(СВЦЭМ!$D$39:$D$782,СВЦЭМ!$A$39:$A$782,$A105,СВЦЭМ!$B$39:$B$782,I$79)+'СЕТ СН'!$H$11+СВЦЭМ!$D$10+'СЕТ СН'!$H$5-'СЕТ СН'!$H$21</f>
        <v>4831.2126042600003</v>
      </c>
      <c r="J105" s="36">
        <f>SUMIFS(СВЦЭМ!$D$39:$D$782,СВЦЭМ!$A$39:$A$782,$A105,СВЦЭМ!$B$39:$B$782,J$79)+'СЕТ СН'!$H$11+СВЦЭМ!$D$10+'СЕТ СН'!$H$5-'СЕТ СН'!$H$21</f>
        <v>4796.5666481099997</v>
      </c>
      <c r="K105" s="36">
        <f>SUMIFS(СВЦЭМ!$D$39:$D$782,СВЦЭМ!$A$39:$A$782,$A105,СВЦЭМ!$B$39:$B$782,K$79)+'СЕТ СН'!$H$11+СВЦЭМ!$D$10+'СЕТ СН'!$H$5-'СЕТ СН'!$H$21</f>
        <v>4807.1131294500001</v>
      </c>
      <c r="L105" s="36">
        <f>SUMIFS(СВЦЭМ!$D$39:$D$782,СВЦЭМ!$A$39:$A$782,$A105,СВЦЭМ!$B$39:$B$782,L$79)+'СЕТ СН'!$H$11+СВЦЭМ!$D$10+'СЕТ СН'!$H$5-'СЕТ СН'!$H$21</f>
        <v>4805.6620305300003</v>
      </c>
      <c r="M105" s="36">
        <f>SUMIFS(СВЦЭМ!$D$39:$D$782,СВЦЭМ!$A$39:$A$782,$A105,СВЦЭМ!$B$39:$B$782,M$79)+'СЕТ СН'!$H$11+СВЦЭМ!$D$10+'СЕТ СН'!$H$5-'СЕТ СН'!$H$21</f>
        <v>4813.6892049100006</v>
      </c>
      <c r="N105" s="36">
        <f>SUMIFS(СВЦЭМ!$D$39:$D$782,СВЦЭМ!$A$39:$A$782,$A105,СВЦЭМ!$B$39:$B$782,N$79)+'СЕТ СН'!$H$11+СВЦЭМ!$D$10+'СЕТ СН'!$H$5-'СЕТ СН'!$H$21</f>
        <v>4816.2370730100001</v>
      </c>
      <c r="O105" s="36">
        <f>SUMIFS(СВЦЭМ!$D$39:$D$782,СВЦЭМ!$A$39:$A$782,$A105,СВЦЭМ!$B$39:$B$782,O$79)+'СЕТ СН'!$H$11+СВЦЭМ!$D$10+'СЕТ СН'!$H$5-'СЕТ СН'!$H$21</f>
        <v>4832.9671422800002</v>
      </c>
      <c r="P105" s="36">
        <f>SUMIFS(СВЦЭМ!$D$39:$D$782,СВЦЭМ!$A$39:$A$782,$A105,СВЦЭМ!$B$39:$B$782,P$79)+'СЕТ СН'!$H$11+СВЦЭМ!$D$10+'СЕТ СН'!$H$5-'СЕТ СН'!$H$21</f>
        <v>4843.0893659700005</v>
      </c>
      <c r="Q105" s="36">
        <f>SUMIFS(СВЦЭМ!$D$39:$D$782,СВЦЭМ!$A$39:$A$782,$A105,СВЦЭМ!$B$39:$B$782,Q$79)+'СЕТ СН'!$H$11+СВЦЭМ!$D$10+'СЕТ СН'!$H$5-'СЕТ СН'!$H$21</f>
        <v>4874.6501832100003</v>
      </c>
      <c r="R105" s="36">
        <f>SUMIFS(СВЦЭМ!$D$39:$D$782,СВЦЭМ!$A$39:$A$782,$A105,СВЦЭМ!$B$39:$B$782,R$79)+'СЕТ СН'!$H$11+СВЦЭМ!$D$10+'СЕТ СН'!$H$5-'СЕТ СН'!$H$21</f>
        <v>4879.6705036000003</v>
      </c>
      <c r="S105" s="36">
        <f>SUMIFS(СВЦЭМ!$D$39:$D$782,СВЦЭМ!$A$39:$A$782,$A105,СВЦЭМ!$B$39:$B$782,S$79)+'СЕТ СН'!$H$11+СВЦЭМ!$D$10+'СЕТ СН'!$H$5-'СЕТ СН'!$H$21</f>
        <v>4874.99343701</v>
      </c>
      <c r="T105" s="36">
        <f>SUMIFS(СВЦЭМ!$D$39:$D$782,СВЦЭМ!$A$39:$A$782,$A105,СВЦЭМ!$B$39:$B$782,T$79)+'СЕТ СН'!$H$11+СВЦЭМ!$D$10+'СЕТ СН'!$H$5-'СЕТ СН'!$H$21</f>
        <v>4830.7930563299997</v>
      </c>
      <c r="U105" s="36">
        <f>SUMIFS(СВЦЭМ!$D$39:$D$782,СВЦЭМ!$A$39:$A$782,$A105,СВЦЭМ!$B$39:$B$782,U$79)+'СЕТ СН'!$H$11+СВЦЭМ!$D$10+'СЕТ СН'!$H$5-'СЕТ СН'!$H$21</f>
        <v>4801.8540668700007</v>
      </c>
      <c r="V105" s="36">
        <f>SUMIFS(СВЦЭМ!$D$39:$D$782,СВЦЭМ!$A$39:$A$782,$A105,СВЦЭМ!$B$39:$B$782,V$79)+'СЕТ СН'!$H$11+СВЦЭМ!$D$10+'СЕТ СН'!$H$5-'СЕТ СН'!$H$21</f>
        <v>4821.3887030100004</v>
      </c>
      <c r="W105" s="36">
        <f>SUMIFS(СВЦЭМ!$D$39:$D$782,СВЦЭМ!$A$39:$A$782,$A105,СВЦЭМ!$B$39:$B$782,W$79)+'СЕТ СН'!$H$11+СВЦЭМ!$D$10+'СЕТ СН'!$H$5-'СЕТ СН'!$H$21</f>
        <v>4836.4652161699996</v>
      </c>
      <c r="X105" s="36">
        <f>SUMIFS(СВЦЭМ!$D$39:$D$782,СВЦЭМ!$A$39:$A$782,$A105,СВЦЭМ!$B$39:$B$782,X$79)+'СЕТ СН'!$H$11+СВЦЭМ!$D$10+'СЕТ СН'!$H$5-'СЕТ СН'!$H$21</f>
        <v>4849.2726132500002</v>
      </c>
      <c r="Y105" s="36">
        <f>SUMIFS(СВЦЭМ!$D$39:$D$782,СВЦЭМ!$A$39:$A$782,$A105,СВЦЭМ!$B$39:$B$782,Y$79)+'СЕТ СН'!$H$11+СВЦЭМ!$D$10+'СЕТ СН'!$H$5-'СЕТ СН'!$H$21</f>
        <v>4872.9938578000001</v>
      </c>
    </row>
    <row r="106" spans="1:26" ht="15.75" x14ac:dyDescent="0.2">
      <c r="A106" s="35">
        <f t="shared" si="2"/>
        <v>45349</v>
      </c>
      <c r="B106" s="36">
        <f>SUMIFS(СВЦЭМ!$D$39:$D$782,СВЦЭМ!$A$39:$A$782,$A106,СВЦЭМ!$B$39:$B$782,B$79)+'СЕТ СН'!$H$11+СВЦЭМ!$D$10+'СЕТ СН'!$H$5-'СЕТ СН'!$H$21</f>
        <v>5013.7763775900003</v>
      </c>
      <c r="C106" s="36">
        <f>SUMIFS(СВЦЭМ!$D$39:$D$782,СВЦЭМ!$A$39:$A$782,$A106,СВЦЭМ!$B$39:$B$782,C$79)+'СЕТ СН'!$H$11+СВЦЭМ!$D$10+'СЕТ СН'!$H$5-'СЕТ СН'!$H$21</f>
        <v>5042.8543785299998</v>
      </c>
      <c r="D106" s="36">
        <f>SUMIFS(СВЦЭМ!$D$39:$D$782,СВЦЭМ!$A$39:$A$782,$A106,СВЦЭМ!$B$39:$B$782,D$79)+'СЕТ СН'!$H$11+СВЦЭМ!$D$10+'СЕТ СН'!$H$5-'СЕТ СН'!$H$21</f>
        <v>5056.57771641</v>
      </c>
      <c r="E106" s="36">
        <f>SUMIFS(СВЦЭМ!$D$39:$D$782,СВЦЭМ!$A$39:$A$782,$A106,СВЦЭМ!$B$39:$B$782,E$79)+'СЕТ СН'!$H$11+СВЦЭМ!$D$10+'СЕТ СН'!$H$5-'СЕТ СН'!$H$21</f>
        <v>5074.2543248800002</v>
      </c>
      <c r="F106" s="36">
        <f>SUMIFS(СВЦЭМ!$D$39:$D$782,СВЦЭМ!$A$39:$A$782,$A106,СВЦЭМ!$B$39:$B$782,F$79)+'СЕТ СН'!$H$11+СВЦЭМ!$D$10+'СЕТ СН'!$H$5-'СЕТ СН'!$H$21</f>
        <v>5069.09479594</v>
      </c>
      <c r="G106" s="36">
        <f>SUMIFS(СВЦЭМ!$D$39:$D$782,СВЦЭМ!$A$39:$A$782,$A106,СВЦЭМ!$B$39:$B$782,G$79)+'СЕТ СН'!$H$11+СВЦЭМ!$D$10+'СЕТ СН'!$H$5-'СЕТ СН'!$H$21</f>
        <v>5040.9168861799999</v>
      </c>
      <c r="H106" s="36">
        <f>SUMIFS(СВЦЭМ!$D$39:$D$782,СВЦЭМ!$A$39:$A$782,$A106,СВЦЭМ!$B$39:$B$782,H$79)+'СЕТ СН'!$H$11+СВЦЭМ!$D$10+'СЕТ СН'!$H$5-'СЕТ СН'!$H$21</f>
        <v>4992.5162085100001</v>
      </c>
      <c r="I106" s="36">
        <f>SUMIFS(СВЦЭМ!$D$39:$D$782,СВЦЭМ!$A$39:$A$782,$A106,СВЦЭМ!$B$39:$B$782,I$79)+'СЕТ СН'!$H$11+СВЦЭМ!$D$10+'СЕТ СН'!$H$5-'СЕТ СН'!$H$21</f>
        <v>4945.9440168700003</v>
      </c>
      <c r="J106" s="36">
        <f>SUMIFS(СВЦЭМ!$D$39:$D$782,СВЦЭМ!$A$39:$A$782,$A106,СВЦЭМ!$B$39:$B$782,J$79)+'СЕТ СН'!$H$11+СВЦЭМ!$D$10+'СЕТ СН'!$H$5-'СЕТ СН'!$H$21</f>
        <v>4906.2881721399999</v>
      </c>
      <c r="K106" s="36">
        <f>SUMIFS(СВЦЭМ!$D$39:$D$782,СВЦЭМ!$A$39:$A$782,$A106,СВЦЭМ!$B$39:$B$782,K$79)+'СЕТ СН'!$H$11+СВЦЭМ!$D$10+'СЕТ СН'!$H$5-'СЕТ СН'!$H$21</f>
        <v>4917.26002513</v>
      </c>
      <c r="L106" s="36">
        <f>SUMIFS(СВЦЭМ!$D$39:$D$782,СВЦЭМ!$A$39:$A$782,$A106,СВЦЭМ!$B$39:$B$782,L$79)+'СЕТ СН'!$H$11+СВЦЭМ!$D$10+'СЕТ СН'!$H$5-'СЕТ СН'!$H$21</f>
        <v>4902.8652299700007</v>
      </c>
      <c r="M106" s="36">
        <f>SUMIFS(СВЦЭМ!$D$39:$D$782,СВЦЭМ!$A$39:$A$782,$A106,СВЦЭМ!$B$39:$B$782,M$79)+'СЕТ СН'!$H$11+СВЦЭМ!$D$10+'СЕТ СН'!$H$5-'СЕТ СН'!$H$21</f>
        <v>4926.3834151000001</v>
      </c>
      <c r="N106" s="36">
        <f>SUMIFS(СВЦЭМ!$D$39:$D$782,СВЦЭМ!$A$39:$A$782,$A106,СВЦЭМ!$B$39:$B$782,N$79)+'СЕТ СН'!$H$11+СВЦЭМ!$D$10+'СЕТ СН'!$H$5-'СЕТ СН'!$H$21</f>
        <v>4917.1649967700005</v>
      </c>
      <c r="O106" s="36">
        <f>SUMIFS(СВЦЭМ!$D$39:$D$782,СВЦЭМ!$A$39:$A$782,$A106,СВЦЭМ!$B$39:$B$782,O$79)+'СЕТ СН'!$H$11+СВЦЭМ!$D$10+'СЕТ СН'!$H$5-'СЕТ СН'!$H$21</f>
        <v>4933.4782705899997</v>
      </c>
      <c r="P106" s="36">
        <f>SUMIFS(СВЦЭМ!$D$39:$D$782,СВЦЭМ!$A$39:$A$782,$A106,СВЦЭМ!$B$39:$B$782,P$79)+'СЕТ СН'!$H$11+СВЦЭМ!$D$10+'СЕТ СН'!$H$5-'СЕТ СН'!$H$21</f>
        <v>4947.5227059700001</v>
      </c>
      <c r="Q106" s="36">
        <f>SUMIFS(СВЦЭМ!$D$39:$D$782,СВЦЭМ!$A$39:$A$782,$A106,СВЦЭМ!$B$39:$B$782,Q$79)+'СЕТ СН'!$H$11+СВЦЭМ!$D$10+'СЕТ СН'!$H$5-'СЕТ СН'!$H$21</f>
        <v>4969.2966363400001</v>
      </c>
      <c r="R106" s="36">
        <f>SUMIFS(СВЦЭМ!$D$39:$D$782,СВЦЭМ!$A$39:$A$782,$A106,СВЦЭМ!$B$39:$B$782,R$79)+'СЕТ СН'!$H$11+СВЦЭМ!$D$10+'СЕТ СН'!$H$5-'СЕТ СН'!$H$21</f>
        <v>4968.6428856500006</v>
      </c>
      <c r="S106" s="36">
        <f>SUMIFS(СВЦЭМ!$D$39:$D$782,СВЦЭМ!$A$39:$A$782,$A106,СВЦЭМ!$B$39:$B$782,S$79)+'СЕТ СН'!$H$11+СВЦЭМ!$D$10+'СЕТ СН'!$H$5-'СЕТ СН'!$H$21</f>
        <v>4957.0559065400003</v>
      </c>
      <c r="T106" s="36">
        <f>SUMIFS(СВЦЭМ!$D$39:$D$782,СВЦЭМ!$A$39:$A$782,$A106,СВЦЭМ!$B$39:$B$782,T$79)+'СЕТ СН'!$H$11+СВЦЭМ!$D$10+'СЕТ СН'!$H$5-'СЕТ СН'!$H$21</f>
        <v>4919.8982557500003</v>
      </c>
      <c r="U106" s="36">
        <f>SUMIFS(СВЦЭМ!$D$39:$D$782,СВЦЭМ!$A$39:$A$782,$A106,СВЦЭМ!$B$39:$B$782,U$79)+'СЕТ СН'!$H$11+СВЦЭМ!$D$10+'СЕТ СН'!$H$5-'СЕТ СН'!$H$21</f>
        <v>4905.6545319300003</v>
      </c>
      <c r="V106" s="36">
        <f>SUMIFS(СВЦЭМ!$D$39:$D$782,СВЦЭМ!$A$39:$A$782,$A106,СВЦЭМ!$B$39:$B$782,V$79)+'СЕТ СН'!$H$11+СВЦЭМ!$D$10+'СЕТ СН'!$H$5-'СЕТ СН'!$H$21</f>
        <v>4921.8883881199999</v>
      </c>
      <c r="W106" s="36">
        <f>SUMIFS(СВЦЭМ!$D$39:$D$782,СВЦЭМ!$A$39:$A$782,$A106,СВЦЭМ!$B$39:$B$782,W$79)+'СЕТ СН'!$H$11+СВЦЭМ!$D$10+'СЕТ СН'!$H$5-'СЕТ СН'!$H$21</f>
        <v>4933.5468332800001</v>
      </c>
      <c r="X106" s="36">
        <f>SUMIFS(СВЦЭМ!$D$39:$D$782,СВЦЭМ!$A$39:$A$782,$A106,СВЦЭМ!$B$39:$B$782,X$79)+'СЕТ СН'!$H$11+СВЦЭМ!$D$10+'СЕТ СН'!$H$5-'СЕТ СН'!$H$21</f>
        <v>4961.1973455900006</v>
      </c>
      <c r="Y106" s="36">
        <f>SUMIFS(СВЦЭМ!$D$39:$D$782,СВЦЭМ!$A$39:$A$782,$A106,СВЦЭМ!$B$39:$B$782,Y$79)+'СЕТ СН'!$H$11+СВЦЭМ!$D$10+'СЕТ СН'!$H$5-'СЕТ СН'!$H$21</f>
        <v>4965.4815094200003</v>
      </c>
    </row>
    <row r="107" spans="1:26" ht="15.75" x14ac:dyDescent="0.2">
      <c r="A107" s="35">
        <f t="shared" si="2"/>
        <v>45350</v>
      </c>
      <c r="B107" s="36">
        <f>SUMIFS(СВЦЭМ!$D$39:$D$782,СВЦЭМ!$A$39:$A$782,$A107,СВЦЭМ!$B$39:$B$782,B$79)+'СЕТ СН'!$H$11+СВЦЭМ!$D$10+'СЕТ СН'!$H$5-'СЕТ СН'!$H$21</f>
        <v>5040.8444364900006</v>
      </c>
      <c r="C107" s="36">
        <f>SUMIFS(СВЦЭМ!$D$39:$D$782,СВЦЭМ!$A$39:$A$782,$A107,СВЦЭМ!$B$39:$B$782,C$79)+'СЕТ СН'!$H$11+СВЦЭМ!$D$10+'СЕТ СН'!$H$5-'СЕТ СН'!$H$21</f>
        <v>5077.6821465700004</v>
      </c>
      <c r="D107" s="36">
        <f>SUMIFS(СВЦЭМ!$D$39:$D$782,СВЦЭМ!$A$39:$A$782,$A107,СВЦЭМ!$B$39:$B$782,D$79)+'СЕТ СН'!$H$11+СВЦЭМ!$D$10+'СЕТ СН'!$H$5-'СЕТ СН'!$H$21</f>
        <v>5106.5440494300001</v>
      </c>
      <c r="E107" s="36">
        <f>SUMIFS(СВЦЭМ!$D$39:$D$782,СВЦЭМ!$A$39:$A$782,$A107,СВЦЭМ!$B$39:$B$782,E$79)+'СЕТ СН'!$H$11+СВЦЭМ!$D$10+'СЕТ СН'!$H$5-'СЕТ СН'!$H$21</f>
        <v>5128.5517884100009</v>
      </c>
      <c r="F107" s="36">
        <f>SUMIFS(СВЦЭМ!$D$39:$D$782,СВЦЭМ!$A$39:$A$782,$A107,СВЦЭМ!$B$39:$B$782,F$79)+'СЕТ СН'!$H$11+СВЦЭМ!$D$10+'СЕТ СН'!$H$5-'СЕТ СН'!$H$21</f>
        <v>5122.1986872199996</v>
      </c>
      <c r="G107" s="36">
        <f>SUMIFS(СВЦЭМ!$D$39:$D$782,СВЦЭМ!$A$39:$A$782,$A107,СВЦЭМ!$B$39:$B$782,G$79)+'СЕТ СН'!$H$11+СВЦЭМ!$D$10+'СЕТ СН'!$H$5-'СЕТ СН'!$H$21</f>
        <v>5102.30926869</v>
      </c>
      <c r="H107" s="36">
        <f>SUMIFS(СВЦЭМ!$D$39:$D$782,СВЦЭМ!$A$39:$A$782,$A107,СВЦЭМ!$B$39:$B$782,H$79)+'СЕТ СН'!$H$11+СВЦЭМ!$D$10+'СЕТ СН'!$H$5-'СЕТ СН'!$H$21</f>
        <v>5042.8121416399999</v>
      </c>
      <c r="I107" s="36">
        <f>SUMIFS(СВЦЭМ!$D$39:$D$782,СВЦЭМ!$A$39:$A$782,$A107,СВЦЭМ!$B$39:$B$782,I$79)+'СЕТ СН'!$H$11+СВЦЭМ!$D$10+'СЕТ СН'!$H$5-'СЕТ СН'!$H$21</f>
        <v>4981.7987948</v>
      </c>
      <c r="J107" s="36">
        <f>SUMIFS(СВЦЭМ!$D$39:$D$782,СВЦЭМ!$A$39:$A$782,$A107,СВЦЭМ!$B$39:$B$782,J$79)+'СЕТ СН'!$H$11+СВЦЭМ!$D$10+'СЕТ СН'!$H$5-'СЕТ СН'!$H$21</f>
        <v>4946.4618868100006</v>
      </c>
      <c r="K107" s="36">
        <f>SUMIFS(СВЦЭМ!$D$39:$D$782,СВЦЭМ!$A$39:$A$782,$A107,СВЦЭМ!$B$39:$B$782,K$79)+'СЕТ СН'!$H$11+СВЦЭМ!$D$10+'СЕТ СН'!$H$5-'СЕТ СН'!$H$21</f>
        <v>4953.9779170299998</v>
      </c>
      <c r="L107" s="36">
        <f>SUMIFS(СВЦЭМ!$D$39:$D$782,СВЦЭМ!$A$39:$A$782,$A107,СВЦЭМ!$B$39:$B$782,L$79)+'СЕТ СН'!$H$11+СВЦЭМ!$D$10+'СЕТ СН'!$H$5-'СЕТ СН'!$H$21</f>
        <v>4930.1019980000001</v>
      </c>
      <c r="M107" s="36">
        <f>SUMIFS(СВЦЭМ!$D$39:$D$782,СВЦЭМ!$A$39:$A$782,$A107,СВЦЭМ!$B$39:$B$782,M$79)+'СЕТ СН'!$H$11+СВЦЭМ!$D$10+'СЕТ СН'!$H$5-'СЕТ СН'!$H$21</f>
        <v>4941.3638298100004</v>
      </c>
      <c r="N107" s="36">
        <f>SUMIFS(СВЦЭМ!$D$39:$D$782,СВЦЭМ!$A$39:$A$782,$A107,СВЦЭМ!$B$39:$B$782,N$79)+'СЕТ СН'!$H$11+СВЦЭМ!$D$10+'СЕТ СН'!$H$5-'СЕТ СН'!$H$21</f>
        <v>4960.84061526</v>
      </c>
      <c r="O107" s="36">
        <f>SUMIFS(СВЦЭМ!$D$39:$D$782,СВЦЭМ!$A$39:$A$782,$A107,СВЦЭМ!$B$39:$B$782,O$79)+'СЕТ СН'!$H$11+СВЦЭМ!$D$10+'СЕТ СН'!$H$5-'СЕТ СН'!$H$21</f>
        <v>4979.0579730899999</v>
      </c>
      <c r="P107" s="36">
        <f>SUMIFS(СВЦЭМ!$D$39:$D$782,СВЦЭМ!$A$39:$A$782,$A107,СВЦЭМ!$B$39:$B$782,P$79)+'СЕТ СН'!$H$11+СВЦЭМ!$D$10+'СЕТ СН'!$H$5-'СЕТ СН'!$H$21</f>
        <v>4992.9792949600005</v>
      </c>
      <c r="Q107" s="36">
        <f>SUMIFS(СВЦЭМ!$D$39:$D$782,СВЦЭМ!$A$39:$A$782,$A107,СВЦЭМ!$B$39:$B$782,Q$79)+'СЕТ СН'!$H$11+СВЦЭМ!$D$10+'СЕТ СН'!$H$5-'СЕТ СН'!$H$21</f>
        <v>5020.8884723600004</v>
      </c>
      <c r="R107" s="36">
        <f>SUMIFS(СВЦЭМ!$D$39:$D$782,СВЦЭМ!$A$39:$A$782,$A107,СВЦЭМ!$B$39:$B$782,R$79)+'СЕТ СН'!$H$11+СВЦЭМ!$D$10+'СЕТ СН'!$H$5-'СЕТ СН'!$H$21</f>
        <v>5017.6089193300004</v>
      </c>
      <c r="S107" s="36">
        <f>SUMIFS(СВЦЭМ!$D$39:$D$782,СВЦЭМ!$A$39:$A$782,$A107,СВЦЭМ!$B$39:$B$782,S$79)+'СЕТ СН'!$H$11+СВЦЭМ!$D$10+'СЕТ СН'!$H$5-'СЕТ СН'!$H$21</f>
        <v>5006.1744680499996</v>
      </c>
      <c r="T107" s="36">
        <f>SUMIFS(СВЦЭМ!$D$39:$D$782,СВЦЭМ!$A$39:$A$782,$A107,СВЦЭМ!$B$39:$B$782,T$79)+'СЕТ СН'!$H$11+СВЦЭМ!$D$10+'СЕТ СН'!$H$5-'СЕТ СН'!$H$21</f>
        <v>4970.5701394500002</v>
      </c>
      <c r="U107" s="36">
        <f>SUMIFS(СВЦЭМ!$D$39:$D$782,СВЦЭМ!$A$39:$A$782,$A107,СВЦЭМ!$B$39:$B$782,U$79)+'СЕТ СН'!$H$11+СВЦЭМ!$D$10+'СЕТ СН'!$H$5-'СЕТ СН'!$H$21</f>
        <v>4931.1435389899998</v>
      </c>
      <c r="V107" s="36">
        <f>SUMIFS(СВЦЭМ!$D$39:$D$782,СВЦЭМ!$A$39:$A$782,$A107,СВЦЭМ!$B$39:$B$782,V$79)+'СЕТ СН'!$H$11+СВЦЭМ!$D$10+'СЕТ СН'!$H$5-'СЕТ СН'!$H$21</f>
        <v>4948.9148184200003</v>
      </c>
      <c r="W107" s="36">
        <f>SUMIFS(СВЦЭМ!$D$39:$D$782,СВЦЭМ!$A$39:$A$782,$A107,СВЦЭМ!$B$39:$B$782,W$79)+'СЕТ СН'!$H$11+СВЦЭМ!$D$10+'СЕТ СН'!$H$5-'СЕТ СН'!$H$21</f>
        <v>4951.5623896500001</v>
      </c>
      <c r="X107" s="36">
        <f>SUMIFS(СВЦЭМ!$D$39:$D$782,СВЦЭМ!$A$39:$A$782,$A107,СВЦЭМ!$B$39:$B$782,X$79)+'СЕТ СН'!$H$11+СВЦЭМ!$D$10+'СЕТ СН'!$H$5-'СЕТ СН'!$H$21</f>
        <v>4983.46083189</v>
      </c>
      <c r="Y107" s="36">
        <f>SUMIFS(СВЦЭМ!$D$39:$D$782,СВЦЭМ!$A$39:$A$782,$A107,СВЦЭМ!$B$39:$B$782,Y$79)+'СЕТ СН'!$H$11+СВЦЭМ!$D$10+'СЕТ СН'!$H$5-'СЕТ СН'!$H$21</f>
        <v>4985.0976452800005</v>
      </c>
    </row>
    <row r="108" spans="1:26" ht="15.75" x14ac:dyDescent="0.2">
      <c r="A108" s="35">
        <f t="shared" si="2"/>
        <v>45351</v>
      </c>
      <c r="B108" s="36">
        <f>SUMIFS(СВЦЭМ!$D$39:$D$782,СВЦЭМ!$A$39:$A$782,$A108,СВЦЭМ!$B$39:$B$782,B$79)+'СЕТ СН'!$H$11+СВЦЭМ!$D$10+'СЕТ СН'!$H$5-'СЕТ СН'!$H$21</f>
        <v>5032.2955686700006</v>
      </c>
      <c r="C108" s="36">
        <f>SUMIFS(СВЦЭМ!$D$39:$D$782,СВЦЭМ!$A$39:$A$782,$A108,СВЦЭМ!$B$39:$B$782,C$79)+'СЕТ СН'!$H$11+СВЦЭМ!$D$10+'СЕТ СН'!$H$5-'СЕТ СН'!$H$21</f>
        <v>5062.95922883</v>
      </c>
      <c r="D108" s="36">
        <f>SUMIFS(СВЦЭМ!$D$39:$D$782,СВЦЭМ!$A$39:$A$782,$A108,СВЦЭМ!$B$39:$B$782,D$79)+'СЕТ СН'!$H$11+СВЦЭМ!$D$10+'СЕТ СН'!$H$5-'СЕТ СН'!$H$21</f>
        <v>5103.74169747</v>
      </c>
      <c r="E108" s="36">
        <f>SUMIFS(СВЦЭМ!$D$39:$D$782,СВЦЭМ!$A$39:$A$782,$A108,СВЦЭМ!$B$39:$B$782,E$79)+'СЕТ СН'!$H$11+СВЦЭМ!$D$10+'СЕТ СН'!$H$5-'СЕТ СН'!$H$21</f>
        <v>5125.8797358100001</v>
      </c>
      <c r="F108" s="36">
        <f>SUMIFS(СВЦЭМ!$D$39:$D$782,СВЦЭМ!$A$39:$A$782,$A108,СВЦЭМ!$B$39:$B$782,F$79)+'СЕТ СН'!$H$11+СВЦЭМ!$D$10+'СЕТ СН'!$H$5-'СЕТ СН'!$H$21</f>
        <v>5124.3270343200002</v>
      </c>
      <c r="G108" s="36">
        <f>SUMIFS(СВЦЭМ!$D$39:$D$782,СВЦЭМ!$A$39:$A$782,$A108,СВЦЭМ!$B$39:$B$782,G$79)+'СЕТ СН'!$H$11+СВЦЭМ!$D$10+'СЕТ СН'!$H$5-'СЕТ СН'!$H$21</f>
        <v>5101.9679785799999</v>
      </c>
      <c r="H108" s="36">
        <f>SUMIFS(СВЦЭМ!$D$39:$D$782,СВЦЭМ!$A$39:$A$782,$A108,СВЦЭМ!$B$39:$B$782,H$79)+'СЕТ СН'!$H$11+СВЦЭМ!$D$10+'СЕТ СН'!$H$5-'СЕТ СН'!$H$21</f>
        <v>5052.4771033699999</v>
      </c>
      <c r="I108" s="36">
        <f>SUMIFS(СВЦЭМ!$D$39:$D$782,СВЦЭМ!$A$39:$A$782,$A108,СВЦЭМ!$B$39:$B$782,I$79)+'СЕТ СН'!$H$11+СВЦЭМ!$D$10+'СЕТ СН'!$H$5-'СЕТ СН'!$H$21</f>
        <v>4998.1815295200004</v>
      </c>
      <c r="J108" s="36">
        <f>SUMIFS(СВЦЭМ!$D$39:$D$782,СВЦЭМ!$A$39:$A$782,$A108,СВЦЭМ!$B$39:$B$782,J$79)+'СЕТ СН'!$H$11+СВЦЭМ!$D$10+'СЕТ СН'!$H$5-'СЕТ СН'!$H$21</f>
        <v>4977.43407235</v>
      </c>
      <c r="K108" s="36">
        <f>SUMIFS(СВЦЭМ!$D$39:$D$782,СВЦЭМ!$A$39:$A$782,$A108,СВЦЭМ!$B$39:$B$782,K$79)+'СЕТ СН'!$H$11+СВЦЭМ!$D$10+'СЕТ СН'!$H$5-'СЕТ СН'!$H$21</f>
        <v>4963.2726049400007</v>
      </c>
      <c r="L108" s="36">
        <f>SUMIFS(СВЦЭМ!$D$39:$D$782,СВЦЭМ!$A$39:$A$782,$A108,СВЦЭМ!$B$39:$B$782,L$79)+'СЕТ СН'!$H$11+СВЦЭМ!$D$10+'СЕТ СН'!$H$5-'СЕТ СН'!$H$21</f>
        <v>4965.0636349400002</v>
      </c>
      <c r="M108" s="36">
        <f>SUMIFS(СВЦЭМ!$D$39:$D$782,СВЦЭМ!$A$39:$A$782,$A108,СВЦЭМ!$B$39:$B$782,M$79)+'СЕТ СН'!$H$11+СВЦЭМ!$D$10+'СЕТ СН'!$H$5-'СЕТ СН'!$H$21</f>
        <v>4987.1535196700006</v>
      </c>
      <c r="N108" s="36">
        <f>SUMIFS(СВЦЭМ!$D$39:$D$782,СВЦЭМ!$A$39:$A$782,$A108,СВЦЭМ!$B$39:$B$782,N$79)+'СЕТ СН'!$H$11+СВЦЭМ!$D$10+'СЕТ СН'!$H$5-'СЕТ СН'!$H$21</f>
        <v>5004.1391958700005</v>
      </c>
      <c r="O108" s="36">
        <f>SUMIFS(СВЦЭМ!$D$39:$D$782,СВЦЭМ!$A$39:$A$782,$A108,СВЦЭМ!$B$39:$B$782,O$79)+'СЕТ СН'!$H$11+СВЦЭМ!$D$10+'СЕТ СН'!$H$5-'СЕТ СН'!$H$21</f>
        <v>5040.0083284600005</v>
      </c>
      <c r="P108" s="36">
        <f>SUMIFS(СВЦЭМ!$D$39:$D$782,СВЦЭМ!$A$39:$A$782,$A108,СВЦЭМ!$B$39:$B$782,P$79)+'СЕТ СН'!$H$11+СВЦЭМ!$D$10+'СЕТ СН'!$H$5-'СЕТ СН'!$H$21</f>
        <v>5073.2071867699997</v>
      </c>
      <c r="Q108" s="36">
        <f>SUMIFS(СВЦЭМ!$D$39:$D$782,СВЦЭМ!$A$39:$A$782,$A108,СВЦЭМ!$B$39:$B$782,Q$79)+'СЕТ СН'!$H$11+СВЦЭМ!$D$10+'СЕТ СН'!$H$5-'СЕТ СН'!$H$21</f>
        <v>5088.0404880100004</v>
      </c>
      <c r="R108" s="36">
        <f>SUMIFS(СВЦЭМ!$D$39:$D$782,СВЦЭМ!$A$39:$A$782,$A108,СВЦЭМ!$B$39:$B$782,R$79)+'СЕТ СН'!$H$11+СВЦЭМ!$D$10+'СЕТ СН'!$H$5-'СЕТ СН'!$H$21</f>
        <v>5108.4288247099994</v>
      </c>
      <c r="S108" s="36">
        <f>SUMIFS(СВЦЭМ!$D$39:$D$782,СВЦЭМ!$A$39:$A$782,$A108,СВЦЭМ!$B$39:$B$782,S$79)+'СЕТ СН'!$H$11+СВЦЭМ!$D$10+'СЕТ СН'!$H$5-'СЕТ СН'!$H$21</f>
        <v>5071.3134093300005</v>
      </c>
      <c r="T108" s="36">
        <f>SUMIFS(СВЦЭМ!$D$39:$D$782,СВЦЭМ!$A$39:$A$782,$A108,СВЦЭМ!$B$39:$B$782,T$79)+'СЕТ СН'!$H$11+СВЦЭМ!$D$10+'СЕТ СН'!$H$5-'СЕТ СН'!$H$21</f>
        <v>5021.9630480200003</v>
      </c>
      <c r="U108" s="36">
        <f>SUMIFS(СВЦЭМ!$D$39:$D$782,СВЦЭМ!$A$39:$A$782,$A108,СВЦЭМ!$B$39:$B$782,U$79)+'СЕТ СН'!$H$11+СВЦЭМ!$D$10+'СЕТ СН'!$H$5-'СЕТ СН'!$H$21</f>
        <v>4970.8585009500002</v>
      </c>
      <c r="V108" s="36">
        <f>SUMIFS(СВЦЭМ!$D$39:$D$782,СВЦЭМ!$A$39:$A$782,$A108,СВЦЭМ!$B$39:$B$782,V$79)+'СЕТ СН'!$H$11+СВЦЭМ!$D$10+'СЕТ СН'!$H$5-'СЕТ СН'!$H$21</f>
        <v>4965.0218908900006</v>
      </c>
      <c r="W108" s="36">
        <f>SUMIFS(СВЦЭМ!$D$39:$D$782,СВЦЭМ!$A$39:$A$782,$A108,СВЦЭМ!$B$39:$B$782,W$79)+'СЕТ СН'!$H$11+СВЦЭМ!$D$10+'СЕТ СН'!$H$5-'СЕТ СН'!$H$21</f>
        <v>4983.2276578800002</v>
      </c>
      <c r="X108" s="36">
        <f>SUMIFS(СВЦЭМ!$D$39:$D$782,СВЦЭМ!$A$39:$A$782,$A108,СВЦЭМ!$B$39:$B$782,X$79)+'СЕТ СН'!$H$11+СВЦЭМ!$D$10+'СЕТ СН'!$H$5-'СЕТ СН'!$H$21</f>
        <v>5018.3473473699996</v>
      </c>
      <c r="Y108" s="36">
        <f>SUMIFS(СВЦЭМ!$D$39:$D$782,СВЦЭМ!$A$39:$A$782,$A108,СВЦЭМ!$B$39:$B$782,Y$79)+'СЕТ СН'!$H$11+СВЦЭМ!$D$10+'СЕТ СН'!$H$5-'СЕТ СН'!$H$21</f>
        <v>5006.8184238700005</v>
      </c>
    </row>
    <row r="109" spans="1:26" ht="15.75"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6" ht="12.75" customHeight="1" x14ac:dyDescent="0.2">
      <c r="A111" s="124" t="s">
        <v>7</v>
      </c>
      <c r="B111" s="127" t="s">
        <v>73</v>
      </c>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9"/>
    </row>
    <row r="112" spans="1:26" ht="12.75" customHeight="1" x14ac:dyDescent="0.2">
      <c r="A112" s="125"/>
      <c r="B112" s="130"/>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2"/>
    </row>
    <row r="113" spans="1:27" ht="12.75" customHeight="1" x14ac:dyDescent="0.2">
      <c r="A113" s="126"/>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7" ht="15.75" customHeight="1" x14ac:dyDescent="0.2">
      <c r="A114" s="35" t="str">
        <f>A80</f>
        <v>01.02.2024</v>
      </c>
      <c r="B114" s="36">
        <f>SUMIFS(СВЦЭМ!$D$39:$D$782,СВЦЭМ!$A$39:$A$782,$A114,СВЦЭМ!$B$39:$B$782,B$113)+'СЕТ СН'!$I$11+СВЦЭМ!$D$10+'СЕТ СН'!$I$5-'СЕТ СН'!$I$21</f>
        <v>5527.1502650800003</v>
      </c>
      <c r="C114" s="36">
        <f>SUMIFS(СВЦЭМ!$D$39:$D$782,СВЦЭМ!$A$39:$A$782,$A114,СВЦЭМ!$B$39:$B$782,C$113)+'СЕТ СН'!$I$11+СВЦЭМ!$D$10+'СЕТ СН'!$I$5-'СЕТ СН'!$I$21</f>
        <v>5559.7370535099999</v>
      </c>
      <c r="D114" s="36">
        <f>SUMIFS(СВЦЭМ!$D$39:$D$782,СВЦЭМ!$A$39:$A$782,$A114,СВЦЭМ!$B$39:$B$782,D$113)+'СЕТ СН'!$I$11+СВЦЭМ!$D$10+'СЕТ СН'!$I$5-'СЕТ СН'!$I$21</f>
        <v>5569.6578878199998</v>
      </c>
      <c r="E114" s="36">
        <f>SUMIFS(СВЦЭМ!$D$39:$D$782,СВЦЭМ!$A$39:$A$782,$A114,СВЦЭМ!$B$39:$B$782,E$113)+'СЕТ СН'!$I$11+СВЦЭМ!$D$10+'СЕТ СН'!$I$5-'СЕТ СН'!$I$21</f>
        <v>5581.1827450000001</v>
      </c>
      <c r="F114" s="36">
        <f>SUMIFS(СВЦЭМ!$D$39:$D$782,СВЦЭМ!$A$39:$A$782,$A114,СВЦЭМ!$B$39:$B$782,F$113)+'СЕТ СН'!$I$11+СВЦЭМ!$D$10+'СЕТ СН'!$I$5-'СЕТ СН'!$I$21</f>
        <v>5571.6337052700001</v>
      </c>
      <c r="G114" s="36">
        <f>SUMIFS(СВЦЭМ!$D$39:$D$782,СВЦЭМ!$A$39:$A$782,$A114,СВЦЭМ!$B$39:$B$782,G$113)+'СЕТ СН'!$I$11+СВЦЭМ!$D$10+'СЕТ СН'!$I$5-'СЕТ СН'!$I$21</f>
        <v>5548.2097037200001</v>
      </c>
      <c r="H114" s="36">
        <f>SUMIFS(СВЦЭМ!$D$39:$D$782,СВЦЭМ!$A$39:$A$782,$A114,СВЦЭМ!$B$39:$B$782,H$113)+'СЕТ СН'!$I$11+СВЦЭМ!$D$10+'СЕТ СН'!$I$5-'СЕТ СН'!$I$21</f>
        <v>5481.4972325300005</v>
      </c>
      <c r="I114" s="36">
        <f>SUMIFS(СВЦЭМ!$D$39:$D$782,СВЦЭМ!$A$39:$A$782,$A114,СВЦЭМ!$B$39:$B$782,I$113)+'СЕТ СН'!$I$11+СВЦЭМ!$D$10+'СЕТ СН'!$I$5-'СЕТ СН'!$I$21</f>
        <v>5454.9931923700005</v>
      </c>
      <c r="J114" s="36">
        <f>SUMIFS(СВЦЭМ!$D$39:$D$782,СВЦЭМ!$A$39:$A$782,$A114,СВЦЭМ!$B$39:$B$782,J$113)+'СЕТ СН'!$I$11+СВЦЭМ!$D$10+'СЕТ СН'!$I$5-'СЕТ СН'!$I$21</f>
        <v>5373.5031463699997</v>
      </c>
      <c r="K114" s="36">
        <f>SUMIFS(СВЦЭМ!$D$39:$D$782,СВЦЭМ!$A$39:$A$782,$A114,СВЦЭМ!$B$39:$B$782,K$113)+'СЕТ СН'!$I$11+СВЦЭМ!$D$10+'СЕТ СН'!$I$5-'СЕТ СН'!$I$21</f>
        <v>5336.8771655800001</v>
      </c>
      <c r="L114" s="36">
        <f>SUMIFS(СВЦЭМ!$D$39:$D$782,СВЦЭМ!$A$39:$A$782,$A114,СВЦЭМ!$B$39:$B$782,L$113)+'СЕТ СН'!$I$11+СВЦЭМ!$D$10+'СЕТ СН'!$I$5-'СЕТ СН'!$I$21</f>
        <v>5343.6285555100003</v>
      </c>
      <c r="M114" s="36">
        <f>SUMIFS(СВЦЭМ!$D$39:$D$782,СВЦЭМ!$A$39:$A$782,$A114,СВЦЭМ!$B$39:$B$782,M$113)+'СЕТ СН'!$I$11+СВЦЭМ!$D$10+'СЕТ СН'!$I$5-'СЕТ СН'!$I$21</f>
        <v>5365.9611466599999</v>
      </c>
      <c r="N114" s="36">
        <f>SUMIFS(СВЦЭМ!$D$39:$D$782,СВЦЭМ!$A$39:$A$782,$A114,СВЦЭМ!$B$39:$B$782,N$113)+'СЕТ СН'!$I$11+СВЦЭМ!$D$10+'СЕТ СН'!$I$5-'СЕТ СН'!$I$21</f>
        <v>5384.8861518100002</v>
      </c>
      <c r="O114" s="36">
        <f>SUMIFS(СВЦЭМ!$D$39:$D$782,СВЦЭМ!$A$39:$A$782,$A114,СВЦЭМ!$B$39:$B$782,O$113)+'СЕТ СН'!$I$11+СВЦЭМ!$D$10+'СЕТ СН'!$I$5-'СЕТ СН'!$I$21</f>
        <v>5400.9299053900004</v>
      </c>
      <c r="P114" s="36">
        <f>SUMIFS(СВЦЭМ!$D$39:$D$782,СВЦЭМ!$A$39:$A$782,$A114,СВЦЭМ!$B$39:$B$782,P$113)+'СЕТ СН'!$I$11+СВЦЭМ!$D$10+'СЕТ СН'!$I$5-'СЕТ СН'!$I$21</f>
        <v>5419.4603136700007</v>
      </c>
      <c r="Q114" s="36">
        <f>SUMIFS(СВЦЭМ!$D$39:$D$782,СВЦЭМ!$A$39:$A$782,$A114,СВЦЭМ!$B$39:$B$782,Q$113)+'СЕТ СН'!$I$11+СВЦЭМ!$D$10+'СЕТ СН'!$I$5-'СЕТ СН'!$I$21</f>
        <v>5436.4035848399999</v>
      </c>
      <c r="R114" s="36">
        <f>SUMIFS(СВЦЭМ!$D$39:$D$782,СВЦЭМ!$A$39:$A$782,$A114,СВЦЭМ!$B$39:$B$782,R$113)+'СЕТ СН'!$I$11+СВЦЭМ!$D$10+'СЕТ СН'!$I$5-'СЕТ СН'!$I$21</f>
        <v>5434.1519549000004</v>
      </c>
      <c r="S114" s="36">
        <f>SUMIFS(СВЦЭМ!$D$39:$D$782,СВЦЭМ!$A$39:$A$782,$A114,СВЦЭМ!$B$39:$B$782,S$113)+'СЕТ СН'!$I$11+СВЦЭМ!$D$10+'СЕТ СН'!$I$5-'СЕТ СН'!$I$21</f>
        <v>5408.4139322600004</v>
      </c>
      <c r="T114" s="36">
        <f>SUMIFS(СВЦЭМ!$D$39:$D$782,СВЦЭМ!$A$39:$A$782,$A114,СВЦЭМ!$B$39:$B$782,T$113)+'СЕТ СН'!$I$11+СВЦЭМ!$D$10+'СЕТ СН'!$I$5-'СЕТ СН'!$I$21</f>
        <v>5369.0777548900005</v>
      </c>
      <c r="U114" s="36">
        <f>SUMIFS(СВЦЭМ!$D$39:$D$782,СВЦЭМ!$A$39:$A$782,$A114,СВЦЭМ!$B$39:$B$782,U$113)+'СЕТ СН'!$I$11+СВЦЭМ!$D$10+'СЕТ СН'!$I$5-'СЕТ СН'!$I$21</f>
        <v>5370.9036204399999</v>
      </c>
      <c r="V114" s="36">
        <f>SUMIFS(СВЦЭМ!$D$39:$D$782,СВЦЭМ!$A$39:$A$782,$A114,СВЦЭМ!$B$39:$B$782,V$113)+'СЕТ СН'!$I$11+СВЦЭМ!$D$10+'СЕТ СН'!$I$5-'СЕТ СН'!$I$21</f>
        <v>5387.5686197200002</v>
      </c>
      <c r="W114" s="36">
        <f>SUMIFS(СВЦЭМ!$D$39:$D$782,СВЦЭМ!$A$39:$A$782,$A114,СВЦЭМ!$B$39:$B$782,W$113)+'СЕТ СН'!$I$11+СВЦЭМ!$D$10+'СЕТ СН'!$I$5-'СЕТ СН'!$I$21</f>
        <v>5404.2469699400008</v>
      </c>
      <c r="X114" s="36">
        <f>SUMIFS(СВЦЭМ!$D$39:$D$782,СВЦЭМ!$A$39:$A$782,$A114,СВЦЭМ!$B$39:$B$782,X$113)+'СЕТ СН'!$I$11+СВЦЭМ!$D$10+'СЕТ СН'!$I$5-'СЕТ СН'!$I$21</f>
        <v>5437.9990183700002</v>
      </c>
      <c r="Y114" s="36">
        <f>SUMIFS(СВЦЭМ!$D$39:$D$782,СВЦЭМ!$A$39:$A$782,$A114,СВЦЭМ!$B$39:$B$782,Y$113)+'СЕТ СН'!$I$11+СВЦЭМ!$D$10+'СЕТ СН'!$I$5-'СЕТ СН'!$I$21</f>
        <v>5465.6046667800001</v>
      </c>
      <c r="AA114" s="45"/>
    </row>
    <row r="115" spans="1:27" ht="15.75" x14ac:dyDescent="0.2">
      <c r="A115" s="35">
        <f>A114+1</f>
        <v>45324</v>
      </c>
      <c r="B115" s="36">
        <f>SUMIFS(СВЦЭМ!$D$39:$D$782,СВЦЭМ!$A$39:$A$782,$A115,СВЦЭМ!$B$39:$B$782,B$113)+'СЕТ СН'!$I$11+СВЦЭМ!$D$10+'СЕТ СН'!$I$5-'СЕТ СН'!$I$21</f>
        <v>5467.8024110700007</v>
      </c>
      <c r="C115" s="36">
        <f>SUMIFS(СВЦЭМ!$D$39:$D$782,СВЦЭМ!$A$39:$A$782,$A115,СВЦЭМ!$B$39:$B$782,C$113)+'СЕТ СН'!$I$11+СВЦЭМ!$D$10+'СЕТ СН'!$I$5-'СЕТ СН'!$I$21</f>
        <v>5487.1602937400003</v>
      </c>
      <c r="D115" s="36">
        <f>SUMIFS(СВЦЭМ!$D$39:$D$782,СВЦЭМ!$A$39:$A$782,$A115,СВЦЭМ!$B$39:$B$782,D$113)+'СЕТ СН'!$I$11+СВЦЭМ!$D$10+'СЕТ СН'!$I$5-'СЕТ СН'!$I$21</f>
        <v>5525.6318067100001</v>
      </c>
      <c r="E115" s="36">
        <f>SUMIFS(СВЦЭМ!$D$39:$D$782,СВЦЭМ!$A$39:$A$782,$A115,СВЦЭМ!$B$39:$B$782,E$113)+'СЕТ СН'!$I$11+СВЦЭМ!$D$10+'СЕТ СН'!$I$5-'СЕТ СН'!$I$21</f>
        <v>5509.9798020200005</v>
      </c>
      <c r="F115" s="36">
        <f>SUMIFS(СВЦЭМ!$D$39:$D$782,СВЦЭМ!$A$39:$A$782,$A115,СВЦЭМ!$B$39:$B$782,F$113)+'СЕТ СН'!$I$11+СВЦЭМ!$D$10+'СЕТ СН'!$I$5-'СЕТ СН'!$I$21</f>
        <v>5503.8844352100004</v>
      </c>
      <c r="G115" s="36">
        <f>SUMIFS(СВЦЭМ!$D$39:$D$782,СВЦЭМ!$A$39:$A$782,$A115,СВЦЭМ!$B$39:$B$782,G$113)+'СЕТ СН'!$I$11+СВЦЭМ!$D$10+'СЕТ СН'!$I$5-'СЕТ СН'!$I$21</f>
        <v>5501.53045372</v>
      </c>
      <c r="H115" s="36">
        <f>SUMIFS(СВЦЭМ!$D$39:$D$782,СВЦЭМ!$A$39:$A$782,$A115,СВЦЭМ!$B$39:$B$782,H$113)+'СЕТ СН'!$I$11+СВЦЭМ!$D$10+'СЕТ СН'!$I$5-'СЕТ СН'!$I$21</f>
        <v>5452.0802001000002</v>
      </c>
      <c r="I115" s="36">
        <f>SUMIFS(СВЦЭМ!$D$39:$D$782,СВЦЭМ!$A$39:$A$782,$A115,СВЦЭМ!$B$39:$B$782,I$113)+'СЕТ СН'!$I$11+СВЦЭМ!$D$10+'СЕТ СН'!$I$5-'СЕТ СН'!$I$21</f>
        <v>5414.3252151699999</v>
      </c>
      <c r="J115" s="36">
        <f>SUMIFS(СВЦЭМ!$D$39:$D$782,СВЦЭМ!$A$39:$A$782,$A115,СВЦЭМ!$B$39:$B$782,J$113)+'СЕТ СН'!$I$11+СВЦЭМ!$D$10+'СЕТ СН'!$I$5-'СЕТ СН'!$I$21</f>
        <v>5355.4320857399998</v>
      </c>
      <c r="K115" s="36">
        <f>SUMIFS(СВЦЭМ!$D$39:$D$782,СВЦЭМ!$A$39:$A$782,$A115,СВЦЭМ!$B$39:$B$782,K$113)+'СЕТ СН'!$I$11+СВЦЭМ!$D$10+'СЕТ СН'!$I$5-'СЕТ СН'!$I$21</f>
        <v>5330.3691808100002</v>
      </c>
      <c r="L115" s="36">
        <f>SUMIFS(СВЦЭМ!$D$39:$D$782,СВЦЭМ!$A$39:$A$782,$A115,СВЦЭМ!$B$39:$B$782,L$113)+'СЕТ СН'!$I$11+СВЦЭМ!$D$10+'СЕТ СН'!$I$5-'СЕТ СН'!$I$21</f>
        <v>5323.8614957200007</v>
      </c>
      <c r="M115" s="36">
        <f>SUMIFS(СВЦЭМ!$D$39:$D$782,СВЦЭМ!$A$39:$A$782,$A115,СВЦЭМ!$B$39:$B$782,M$113)+'СЕТ СН'!$I$11+СВЦЭМ!$D$10+'СЕТ СН'!$I$5-'СЕТ СН'!$I$21</f>
        <v>5327.7947756600006</v>
      </c>
      <c r="N115" s="36">
        <f>SUMIFS(СВЦЭМ!$D$39:$D$782,СВЦЭМ!$A$39:$A$782,$A115,СВЦЭМ!$B$39:$B$782,N$113)+'СЕТ СН'!$I$11+СВЦЭМ!$D$10+'СЕТ СН'!$I$5-'СЕТ СН'!$I$21</f>
        <v>5350.7899569500005</v>
      </c>
      <c r="O115" s="36">
        <f>SUMIFS(СВЦЭМ!$D$39:$D$782,СВЦЭМ!$A$39:$A$782,$A115,СВЦЭМ!$B$39:$B$782,O$113)+'СЕТ СН'!$I$11+СВЦЭМ!$D$10+'СЕТ СН'!$I$5-'СЕТ СН'!$I$21</f>
        <v>5361.73315138</v>
      </c>
      <c r="P115" s="36">
        <f>SUMIFS(СВЦЭМ!$D$39:$D$782,СВЦЭМ!$A$39:$A$782,$A115,СВЦЭМ!$B$39:$B$782,P$113)+'СЕТ СН'!$I$11+СВЦЭМ!$D$10+'СЕТ СН'!$I$5-'СЕТ СН'!$I$21</f>
        <v>5373.9446378100001</v>
      </c>
      <c r="Q115" s="36">
        <f>SUMIFS(СВЦЭМ!$D$39:$D$782,СВЦЭМ!$A$39:$A$782,$A115,СВЦЭМ!$B$39:$B$782,Q$113)+'СЕТ СН'!$I$11+СВЦЭМ!$D$10+'СЕТ СН'!$I$5-'СЕТ СН'!$I$21</f>
        <v>5394.4401179400002</v>
      </c>
      <c r="R115" s="36">
        <f>SUMIFS(СВЦЭМ!$D$39:$D$782,СВЦЭМ!$A$39:$A$782,$A115,СВЦЭМ!$B$39:$B$782,R$113)+'СЕТ СН'!$I$11+СВЦЭМ!$D$10+'СЕТ СН'!$I$5-'СЕТ СН'!$I$21</f>
        <v>5397.6043302600001</v>
      </c>
      <c r="S115" s="36">
        <f>SUMIFS(СВЦЭМ!$D$39:$D$782,СВЦЭМ!$A$39:$A$782,$A115,СВЦЭМ!$B$39:$B$782,S$113)+'СЕТ СН'!$I$11+СВЦЭМ!$D$10+'СЕТ СН'!$I$5-'СЕТ СН'!$I$21</f>
        <v>5416.0049842799999</v>
      </c>
      <c r="T115" s="36">
        <f>SUMIFS(СВЦЭМ!$D$39:$D$782,СВЦЭМ!$A$39:$A$782,$A115,СВЦЭМ!$B$39:$B$782,T$113)+'СЕТ СН'!$I$11+СВЦЭМ!$D$10+'СЕТ СН'!$I$5-'СЕТ СН'!$I$21</f>
        <v>5358.1576588500002</v>
      </c>
      <c r="U115" s="36">
        <f>SUMIFS(СВЦЭМ!$D$39:$D$782,СВЦЭМ!$A$39:$A$782,$A115,СВЦЭМ!$B$39:$B$782,U$113)+'СЕТ СН'!$I$11+СВЦЭМ!$D$10+'СЕТ СН'!$I$5-'СЕТ СН'!$I$21</f>
        <v>5362.2246833600002</v>
      </c>
      <c r="V115" s="36">
        <f>SUMIFS(СВЦЭМ!$D$39:$D$782,СВЦЭМ!$A$39:$A$782,$A115,СВЦЭМ!$B$39:$B$782,V$113)+'СЕТ СН'!$I$11+СВЦЭМ!$D$10+'СЕТ СН'!$I$5-'СЕТ СН'!$I$21</f>
        <v>5362.1708598499999</v>
      </c>
      <c r="W115" s="36">
        <f>SUMIFS(СВЦЭМ!$D$39:$D$782,СВЦЭМ!$A$39:$A$782,$A115,СВЦЭМ!$B$39:$B$782,W$113)+'СЕТ СН'!$I$11+СВЦЭМ!$D$10+'СЕТ СН'!$I$5-'СЕТ СН'!$I$21</f>
        <v>5369.7528056200008</v>
      </c>
      <c r="X115" s="36">
        <f>SUMIFS(СВЦЭМ!$D$39:$D$782,СВЦЭМ!$A$39:$A$782,$A115,СВЦЭМ!$B$39:$B$782,X$113)+'СЕТ СН'!$I$11+СВЦЭМ!$D$10+'СЕТ СН'!$I$5-'СЕТ СН'!$I$21</f>
        <v>5406.73754998</v>
      </c>
      <c r="Y115" s="36">
        <f>SUMIFS(СВЦЭМ!$D$39:$D$782,СВЦЭМ!$A$39:$A$782,$A115,СВЦЭМ!$B$39:$B$782,Y$113)+'СЕТ СН'!$I$11+СВЦЭМ!$D$10+'СЕТ СН'!$I$5-'СЕТ СН'!$I$21</f>
        <v>5525.9049351600006</v>
      </c>
    </row>
    <row r="116" spans="1:27" ht="15.75" x14ac:dyDescent="0.2">
      <c r="A116" s="35">
        <f t="shared" ref="A116:A142" si="3">A115+1</f>
        <v>45325</v>
      </c>
      <c r="B116" s="36">
        <f>SUMIFS(СВЦЭМ!$D$39:$D$782,СВЦЭМ!$A$39:$A$782,$A116,СВЦЭМ!$B$39:$B$782,B$113)+'СЕТ СН'!$I$11+СВЦЭМ!$D$10+'СЕТ СН'!$I$5-'СЕТ СН'!$I$21</f>
        <v>5418.3081296199998</v>
      </c>
      <c r="C116" s="36">
        <f>SUMIFS(СВЦЭМ!$D$39:$D$782,СВЦЭМ!$A$39:$A$782,$A116,СВЦЭМ!$B$39:$B$782,C$113)+'СЕТ СН'!$I$11+СВЦЭМ!$D$10+'СЕТ СН'!$I$5-'СЕТ СН'!$I$21</f>
        <v>5421.5744242500004</v>
      </c>
      <c r="D116" s="36">
        <f>SUMIFS(СВЦЭМ!$D$39:$D$782,СВЦЭМ!$A$39:$A$782,$A116,СВЦЭМ!$B$39:$B$782,D$113)+'СЕТ СН'!$I$11+СВЦЭМ!$D$10+'СЕТ СН'!$I$5-'СЕТ СН'!$I$21</f>
        <v>5437.92605981</v>
      </c>
      <c r="E116" s="36">
        <f>SUMIFS(СВЦЭМ!$D$39:$D$782,СВЦЭМ!$A$39:$A$782,$A116,СВЦЭМ!$B$39:$B$782,E$113)+'СЕТ СН'!$I$11+СВЦЭМ!$D$10+'СЕТ СН'!$I$5-'СЕТ СН'!$I$21</f>
        <v>5444.2525441300004</v>
      </c>
      <c r="F116" s="36">
        <f>SUMIFS(СВЦЭМ!$D$39:$D$782,СВЦЭМ!$A$39:$A$782,$A116,СВЦЭМ!$B$39:$B$782,F$113)+'СЕТ СН'!$I$11+СВЦЭМ!$D$10+'СЕТ СН'!$I$5-'СЕТ СН'!$I$21</f>
        <v>5446.3481109599998</v>
      </c>
      <c r="G116" s="36">
        <f>SUMIFS(СВЦЭМ!$D$39:$D$782,СВЦЭМ!$A$39:$A$782,$A116,СВЦЭМ!$B$39:$B$782,G$113)+'СЕТ СН'!$I$11+СВЦЭМ!$D$10+'СЕТ СН'!$I$5-'СЕТ СН'!$I$21</f>
        <v>5434.5558933600005</v>
      </c>
      <c r="H116" s="36">
        <f>SUMIFS(СВЦЭМ!$D$39:$D$782,СВЦЭМ!$A$39:$A$782,$A116,СВЦЭМ!$B$39:$B$782,H$113)+'СЕТ СН'!$I$11+СВЦЭМ!$D$10+'СЕТ СН'!$I$5-'СЕТ СН'!$I$21</f>
        <v>5429.3351470699999</v>
      </c>
      <c r="I116" s="36">
        <f>SUMIFS(СВЦЭМ!$D$39:$D$782,СВЦЭМ!$A$39:$A$782,$A116,СВЦЭМ!$B$39:$B$782,I$113)+'СЕТ СН'!$I$11+СВЦЭМ!$D$10+'СЕТ СН'!$I$5-'СЕТ СН'!$I$21</f>
        <v>5411.2670927899999</v>
      </c>
      <c r="J116" s="36">
        <f>SUMIFS(СВЦЭМ!$D$39:$D$782,СВЦЭМ!$A$39:$A$782,$A116,СВЦЭМ!$B$39:$B$782,J$113)+'СЕТ СН'!$I$11+СВЦЭМ!$D$10+'СЕТ СН'!$I$5-'СЕТ СН'!$I$21</f>
        <v>5383.2802387000002</v>
      </c>
      <c r="K116" s="36">
        <f>SUMIFS(СВЦЭМ!$D$39:$D$782,СВЦЭМ!$A$39:$A$782,$A116,СВЦЭМ!$B$39:$B$782,K$113)+'СЕТ СН'!$I$11+СВЦЭМ!$D$10+'СЕТ СН'!$I$5-'СЕТ СН'!$I$21</f>
        <v>5324.7135870100001</v>
      </c>
      <c r="L116" s="36">
        <f>SUMIFS(СВЦЭМ!$D$39:$D$782,СВЦЭМ!$A$39:$A$782,$A116,СВЦЭМ!$B$39:$B$782,L$113)+'СЕТ СН'!$I$11+СВЦЭМ!$D$10+'СЕТ СН'!$I$5-'СЕТ СН'!$I$21</f>
        <v>5294.9360953400001</v>
      </c>
      <c r="M116" s="36">
        <f>SUMIFS(СВЦЭМ!$D$39:$D$782,СВЦЭМ!$A$39:$A$782,$A116,СВЦЭМ!$B$39:$B$782,M$113)+'СЕТ СН'!$I$11+СВЦЭМ!$D$10+'СЕТ СН'!$I$5-'СЕТ СН'!$I$21</f>
        <v>5298.8299496</v>
      </c>
      <c r="N116" s="36">
        <f>SUMIFS(СВЦЭМ!$D$39:$D$782,СВЦЭМ!$A$39:$A$782,$A116,СВЦЭМ!$B$39:$B$782,N$113)+'СЕТ СН'!$I$11+СВЦЭМ!$D$10+'СЕТ СН'!$I$5-'СЕТ СН'!$I$21</f>
        <v>5322.9117498800006</v>
      </c>
      <c r="O116" s="36">
        <f>SUMIFS(СВЦЭМ!$D$39:$D$782,СВЦЭМ!$A$39:$A$782,$A116,СВЦЭМ!$B$39:$B$782,O$113)+'СЕТ СН'!$I$11+СВЦЭМ!$D$10+'СЕТ СН'!$I$5-'СЕТ СН'!$I$21</f>
        <v>5333.2838773000003</v>
      </c>
      <c r="P116" s="36">
        <f>SUMIFS(СВЦЭМ!$D$39:$D$782,СВЦЭМ!$A$39:$A$782,$A116,СВЦЭМ!$B$39:$B$782,P$113)+'СЕТ СН'!$I$11+СВЦЭМ!$D$10+'СЕТ СН'!$I$5-'СЕТ СН'!$I$21</f>
        <v>5352.2213040799998</v>
      </c>
      <c r="Q116" s="36">
        <f>SUMIFS(СВЦЭМ!$D$39:$D$782,СВЦЭМ!$A$39:$A$782,$A116,СВЦЭМ!$B$39:$B$782,Q$113)+'СЕТ СН'!$I$11+СВЦЭМ!$D$10+'СЕТ СН'!$I$5-'СЕТ СН'!$I$21</f>
        <v>5364.0721590499998</v>
      </c>
      <c r="R116" s="36">
        <f>SUMIFS(СВЦЭМ!$D$39:$D$782,СВЦЭМ!$A$39:$A$782,$A116,СВЦЭМ!$B$39:$B$782,R$113)+'СЕТ СН'!$I$11+СВЦЭМ!$D$10+'СЕТ СН'!$I$5-'СЕТ СН'!$I$21</f>
        <v>5373.48489565</v>
      </c>
      <c r="S116" s="36">
        <f>SUMIFS(СВЦЭМ!$D$39:$D$782,СВЦЭМ!$A$39:$A$782,$A116,СВЦЭМ!$B$39:$B$782,S$113)+'СЕТ СН'!$I$11+СВЦЭМ!$D$10+'СЕТ СН'!$I$5-'СЕТ СН'!$I$21</f>
        <v>5352.1238266700002</v>
      </c>
      <c r="T116" s="36">
        <f>SUMIFS(СВЦЭМ!$D$39:$D$782,СВЦЭМ!$A$39:$A$782,$A116,СВЦЭМ!$B$39:$B$782,T$113)+'СЕТ СН'!$I$11+СВЦЭМ!$D$10+'СЕТ СН'!$I$5-'СЕТ СН'!$I$21</f>
        <v>5305.2987445100007</v>
      </c>
      <c r="U116" s="36">
        <f>SUMIFS(СВЦЭМ!$D$39:$D$782,СВЦЭМ!$A$39:$A$782,$A116,СВЦЭМ!$B$39:$B$782,U$113)+'СЕТ СН'!$I$11+СВЦЭМ!$D$10+'СЕТ СН'!$I$5-'СЕТ СН'!$I$21</f>
        <v>5305.2178285200007</v>
      </c>
      <c r="V116" s="36">
        <f>SUMIFS(СВЦЭМ!$D$39:$D$782,СВЦЭМ!$A$39:$A$782,$A116,СВЦЭМ!$B$39:$B$782,V$113)+'СЕТ СН'!$I$11+СВЦЭМ!$D$10+'СЕТ СН'!$I$5-'СЕТ СН'!$I$21</f>
        <v>5320.3531323799998</v>
      </c>
      <c r="W116" s="36">
        <f>SUMIFS(СВЦЭМ!$D$39:$D$782,СВЦЭМ!$A$39:$A$782,$A116,СВЦЭМ!$B$39:$B$782,W$113)+'СЕТ СН'!$I$11+СВЦЭМ!$D$10+'СЕТ СН'!$I$5-'СЕТ СН'!$I$21</f>
        <v>5339.0614745100002</v>
      </c>
      <c r="X116" s="36">
        <f>SUMIFS(СВЦЭМ!$D$39:$D$782,СВЦЭМ!$A$39:$A$782,$A116,СВЦЭМ!$B$39:$B$782,X$113)+'СЕТ СН'!$I$11+СВЦЭМ!$D$10+'СЕТ СН'!$I$5-'СЕТ СН'!$I$21</f>
        <v>5362.1354138500001</v>
      </c>
      <c r="Y116" s="36">
        <f>SUMIFS(СВЦЭМ!$D$39:$D$782,СВЦЭМ!$A$39:$A$782,$A116,СВЦЭМ!$B$39:$B$782,Y$113)+'СЕТ СН'!$I$11+СВЦЭМ!$D$10+'СЕТ СН'!$I$5-'СЕТ СН'!$I$21</f>
        <v>5389.3768998300002</v>
      </c>
    </row>
    <row r="117" spans="1:27" ht="15.75" x14ac:dyDescent="0.2">
      <c r="A117" s="35">
        <f t="shared" si="3"/>
        <v>45326</v>
      </c>
      <c r="B117" s="36">
        <f>SUMIFS(СВЦЭМ!$D$39:$D$782,СВЦЭМ!$A$39:$A$782,$A117,СВЦЭМ!$B$39:$B$782,B$113)+'СЕТ СН'!$I$11+СВЦЭМ!$D$10+'СЕТ СН'!$I$5-'СЕТ СН'!$I$21</f>
        <v>5347.0079602200003</v>
      </c>
      <c r="C117" s="36">
        <f>SUMIFS(СВЦЭМ!$D$39:$D$782,СВЦЭМ!$A$39:$A$782,$A117,СВЦЭМ!$B$39:$B$782,C$113)+'СЕТ СН'!$I$11+СВЦЭМ!$D$10+'СЕТ СН'!$I$5-'СЕТ СН'!$I$21</f>
        <v>5362.8362567500008</v>
      </c>
      <c r="D117" s="36">
        <f>SUMIFS(СВЦЭМ!$D$39:$D$782,СВЦЭМ!$A$39:$A$782,$A117,СВЦЭМ!$B$39:$B$782,D$113)+'СЕТ СН'!$I$11+СВЦЭМ!$D$10+'СЕТ СН'!$I$5-'СЕТ СН'!$I$21</f>
        <v>5378.22862962</v>
      </c>
      <c r="E117" s="36">
        <f>SUMIFS(СВЦЭМ!$D$39:$D$782,СВЦЭМ!$A$39:$A$782,$A117,СВЦЭМ!$B$39:$B$782,E$113)+'СЕТ СН'!$I$11+СВЦЭМ!$D$10+'СЕТ СН'!$I$5-'СЕТ СН'!$I$21</f>
        <v>5392.0684601100002</v>
      </c>
      <c r="F117" s="36">
        <f>SUMIFS(СВЦЭМ!$D$39:$D$782,СВЦЭМ!$A$39:$A$782,$A117,СВЦЭМ!$B$39:$B$782,F$113)+'СЕТ СН'!$I$11+СВЦЭМ!$D$10+'СЕТ СН'!$I$5-'СЕТ СН'!$I$21</f>
        <v>5383.8834096</v>
      </c>
      <c r="G117" s="36">
        <f>SUMIFS(СВЦЭМ!$D$39:$D$782,СВЦЭМ!$A$39:$A$782,$A117,СВЦЭМ!$B$39:$B$782,G$113)+'СЕТ СН'!$I$11+СВЦЭМ!$D$10+'СЕТ СН'!$I$5-'СЕТ СН'!$I$21</f>
        <v>5374.3801346</v>
      </c>
      <c r="H117" s="36">
        <f>SUMIFS(СВЦЭМ!$D$39:$D$782,СВЦЭМ!$A$39:$A$782,$A117,СВЦЭМ!$B$39:$B$782,H$113)+'СЕТ СН'!$I$11+СВЦЭМ!$D$10+'СЕТ СН'!$I$5-'СЕТ СН'!$I$21</f>
        <v>5352.2087631499999</v>
      </c>
      <c r="I117" s="36">
        <f>SUMIFS(СВЦЭМ!$D$39:$D$782,СВЦЭМ!$A$39:$A$782,$A117,СВЦЭМ!$B$39:$B$782,I$113)+'СЕТ СН'!$I$11+СВЦЭМ!$D$10+'СЕТ СН'!$I$5-'СЕТ СН'!$I$21</f>
        <v>5345.4110995000001</v>
      </c>
      <c r="J117" s="36">
        <f>SUMIFS(СВЦЭМ!$D$39:$D$782,СВЦЭМ!$A$39:$A$782,$A117,СВЦЭМ!$B$39:$B$782,J$113)+'СЕТ СН'!$I$11+СВЦЭМ!$D$10+'СЕТ СН'!$I$5-'СЕТ СН'!$I$21</f>
        <v>5335.6875637700005</v>
      </c>
      <c r="K117" s="36">
        <f>SUMIFS(СВЦЭМ!$D$39:$D$782,СВЦЭМ!$A$39:$A$782,$A117,СВЦЭМ!$B$39:$B$782,K$113)+'СЕТ СН'!$I$11+СВЦЭМ!$D$10+'СЕТ СН'!$I$5-'СЕТ СН'!$I$21</f>
        <v>5283.0646088400008</v>
      </c>
      <c r="L117" s="36">
        <f>SUMIFS(СВЦЭМ!$D$39:$D$782,СВЦЭМ!$A$39:$A$782,$A117,СВЦЭМ!$B$39:$B$782,L$113)+'СЕТ СН'!$I$11+СВЦЭМ!$D$10+'СЕТ СН'!$I$5-'СЕТ СН'!$I$21</f>
        <v>5251.3315764500003</v>
      </c>
      <c r="M117" s="36">
        <f>SUMIFS(СВЦЭМ!$D$39:$D$782,СВЦЭМ!$A$39:$A$782,$A117,СВЦЭМ!$B$39:$B$782,M$113)+'СЕТ СН'!$I$11+СВЦЭМ!$D$10+'СЕТ СН'!$I$5-'СЕТ СН'!$I$21</f>
        <v>5259.3700695300004</v>
      </c>
      <c r="N117" s="36">
        <f>SUMIFS(СВЦЭМ!$D$39:$D$782,СВЦЭМ!$A$39:$A$782,$A117,СВЦЭМ!$B$39:$B$782,N$113)+'СЕТ СН'!$I$11+СВЦЭМ!$D$10+'СЕТ СН'!$I$5-'СЕТ СН'!$I$21</f>
        <v>5267.4534614300001</v>
      </c>
      <c r="O117" s="36">
        <f>SUMIFS(СВЦЭМ!$D$39:$D$782,СВЦЭМ!$A$39:$A$782,$A117,СВЦЭМ!$B$39:$B$782,O$113)+'СЕТ СН'!$I$11+СВЦЭМ!$D$10+'СЕТ СН'!$I$5-'СЕТ СН'!$I$21</f>
        <v>5281.72759744</v>
      </c>
      <c r="P117" s="36">
        <f>SUMIFS(СВЦЭМ!$D$39:$D$782,СВЦЭМ!$A$39:$A$782,$A117,СВЦЭМ!$B$39:$B$782,P$113)+'СЕТ СН'!$I$11+СВЦЭМ!$D$10+'СЕТ СН'!$I$5-'СЕТ СН'!$I$21</f>
        <v>5296.29125028</v>
      </c>
      <c r="Q117" s="36">
        <f>SUMIFS(СВЦЭМ!$D$39:$D$782,СВЦЭМ!$A$39:$A$782,$A117,СВЦЭМ!$B$39:$B$782,Q$113)+'СЕТ СН'!$I$11+СВЦЭМ!$D$10+'СЕТ СН'!$I$5-'СЕТ СН'!$I$21</f>
        <v>5318.3135617000007</v>
      </c>
      <c r="R117" s="36">
        <f>SUMIFS(СВЦЭМ!$D$39:$D$782,СВЦЭМ!$A$39:$A$782,$A117,СВЦЭМ!$B$39:$B$782,R$113)+'СЕТ СН'!$I$11+СВЦЭМ!$D$10+'СЕТ СН'!$I$5-'СЕТ СН'!$I$21</f>
        <v>5315.4576873300002</v>
      </c>
      <c r="S117" s="36">
        <f>SUMIFS(СВЦЭМ!$D$39:$D$782,СВЦЭМ!$A$39:$A$782,$A117,СВЦЭМ!$B$39:$B$782,S$113)+'СЕТ СН'!$I$11+СВЦЭМ!$D$10+'СЕТ СН'!$I$5-'СЕТ СН'!$I$21</f>
        <v>5289.4156718900003</v>
      </c>
      <c r="T117" s="36">
        <f>SUMIFS(СВЦЭМ!$D$39:$D$782,СВЦЭМ!$A$39:$A$782,$A117,СВЦЭМ!$B$39:$B$782,T$113)+'СЕТ СН'!$I$11+СВЦЭМ!$D$10+'СЕТ СН'!$I$5-'СЕТ СН'!$I$21</f>
        <v>5241.0454674700004</v>
      </c>
      <c r="U117" s="36">
        <f>SUMIFS(СВЦЭМ!$D$39:$D$782,СВЦЭМ!$A$39:$A$782,$A117,СВЦЭМ!$B$39:$B$782,U$113)+'СЕТ СН'!$I$11+СВЦЭМ!$D$10+'СЕТ СН'!$I$5-'СЕТ СН'!$I$21</f>
        <v>5229.39943829</v>
      </c>
      <c r="V117" s="36">
        <f>SUMIFS(СВЦЭМ!$D$39:$D$782,СВЦЭМ!$A$39:$A$782,$A117,СВЦЭМ!$B$39:$B$782,V$113)+'СЕТ СН'!$I$11+СВЦЭМ!$D$10+'СЕТ СН'!$I$5-'СЕТ СН'!$I$21</f>
        <v>5247.3675117900002</v>
      </c>
      <c r="W117" s="36">
        <f>SUMIFS(СВЦЭМ!$D$39:$D$782,СВЦЭМ!$A$39:$A$782,$A117,СВЦЭМ!$B$39:$B$782,W$113)+'СЕТ СН'!$I$11+СВЦЭМ!$D$10+'СЕТ СН'!$I$5-'СЕТ СН'!$I$21</f>
        <v>5261.3719800500003</v>
      </c>
      <c r="X117" s="36">
        <f>SUMIFS(СВЦЭМ!$D$39:$D$782,СВЦЭМ!$A$39:$A$782,$A117,СВЦЭМ!$B$39:$B$782,X$113)+'СЕТ СН'!$I$11+СВЦЭМ!$D$10+'СЕТ СН'!$I$5-'СЕТ СН'!$I$21</f>
        <v>5284.1029646100005</v>
      </c>
      <c r="Y117" s="36">
        <f>SUMIFS(СВЦЭМ!$D$39:$D$782,СВЦЭМ!$A$39:$A$782,$A117,СВЦЭМ!$B$39:$B$782,Y$113)+'СЕТ СН'!$I$11+СВЦЭМ!$D$10+'СЕТ СН'!$I$5-'СЕТ СН'!$I$21</f>
        <v>5308.60475744</v>
      </c>
    </row>
    <row r="118" spans="1:27" ht="15.75" x14ac:dyDescent="0.2">
      <c r="A118" s="35">
        <f t="shared" si="3"/>
        <v>45327</v>
      </c>
      <c r="B118" s="36">
        <f>SUMIFS(СВЦЭМ!$D$39:$D$782,СВЦЭМ!$A$39:$A$782,$A118,СВЦЭМ!$B$39:$B$782,B$113)+'СЕТ СН'!$I$11+СВЦЭМ!$D$10+'СЕТ СН'!$I$5-'СЕТ СН'!$I$21</f>
        <v>5402.1955156200002</v>
      </c>
      <c r="C118" s="36">
        <f>SUMIFS(СВЦЭМ!$D$39:$D$782,СВЦЭМ!$A$39:$A$782,$A118,СВЦЭМ!$B$39:$B$782,C$113)+'СЕТ СН'!$I$11+СВЦЭМ!$D$10+'СЕТ СН'!$I$5-'СЕТ СН'!$I$21</f>
        <v>5474.1991975600004</v>
      </c>
      <c r="D118" s="36">
        <f>SUMIFS(СВЦЭМ!$D$39:$D$782,СВЦЭМ!$A$39:$A$782,$A118,СВЦЭМ!$B$39:$B$782,D$113)+'СЕТ СН'!$I$11+СВЦЭМ!$D$10+'СЕТ СН'!$I$5-'СЕТ СН'!$I$21</f>
        <v>5517.5260787200004</v>
      </c>
      <c r="E118" s="36">
        <f>SUMIFS(СВЦЭМ!$D$39:$D$782,СВЦЭМ!$A$39:$A$782,$A118,СВЦЭМ!$B$39:$B$782,E$113)+'СЕТ СН'!$I$11+СВЦЭМ!$D$10+'СЕТ СН'!$I$5-'СЕТ СН'!$I$21</f>
        <v>5527.1158936400006</v>
      </c>
      <c r="F118" s="36">
        <f>SUMIFS(СВЦЭМ!$D$39:$D$782,СВЦЭМ!$A$39:$A$782,$A118,СВЦЭМ!$B$39:$B$782,F$113)+'СЕТ СН'!$I$11+СВЦЭМ!$D$10+'СЕТ СН'!$I$5-'СЕТ СН'!$I$21</f>
        <v>5514.8229626500006</v>
      </c>
      <c r="G118" s="36">
        <f>SUMIFS(СВЦЭМ!$D$39:$D$782,СВЦЭМ!$A$39:$A$782,$A118,СВЦЭМ!$B$39:$B$782,G$113)+'СЕТ СН'!$I$11+СВЦЭМ!$D$10+'СЕТ СН'!$I$5-'СЕТ СН'!$I$21</f>
        <v>5511.40908038</v>
      </c>
      <c r="H118" s="36">
        <f>SUMIFS(СВЦЭМ!$D$39:$D$782,СВЦЭМ!$A$39:$A$782,$A118,СВЦЭМ!$B$39:$B$782,H$113)+'СЕТ СН'!$I$11+СВЦЭМ!$D$10+'СЕТ СН'!$I$5-'СЕТ СН'!$I$21</f>
        <v>5448.9075441499999</v>
      </c>
      <c r="I118" s="36">
        <f>SUMIFS(СВЦЭМ!$D$39:$D$782,СВЦЭМ!$A$39:$A$782,$A118,СВЦЭМ!$B$39:$B$782,I$113)+'СЕТ СН'!$I$11+СВЦЭМ!$D$10+'СЕТ СН'!$I$5-'СЕТ СН'!$I$21</f>
        <v>5393.7287694300003</v>
      </c>
      <c r="J118" s="36">
        <f>SUMIFS(СВЦЭМ!$D$39:$D$782,СВЦЭМ!$A$39:$A$782,$A118,СВЦЭМ!$B$39:$B$782,J$113)+'СЕТ СН'!$I$11+СВЦЭМ!$D$10+'СЕТ СН'!$I$5-'СЕТ СН'!$I$21</f>
        <v>5352.6405584500008</v>
      </c>
      <c r="K118" s="36">
        <f>SUMIFS(СВЦЭМ!$D$39:$D$782,СВЦЭМ!$A$39:$A$782,$A118,СВЦЭМ!$B$39:$B$782,K$113)+'СЕТ СН'!$I$11+СВЦЭМ!$D$10+'СЕТ СН'!$I$5-'СЕТ СН'!$I$21</f>
        <v>5329.0572455900001</v>
      </c>
      <c r="L118" s="36">
        <f>SUMIFS(СВЦЭМ!$D$39:$D$782,СВЦЭМ!$A$39:$A$782,$A118,СВЦЭМ!$B$39:$B$782,L$113)+'СЕТ СН'!$I$11+СВЦЭМ!$D$10+'СЕТ СН'!$I$5-'СЕТ СН'!$I$21</f>
        <v>5322.3209064000002</v>
      </c>
      <c r="M118" s="36">
        <f>SUMIFS(СВЦЭМ!$D$39:$D$782,СВЦЭМ!$A$39:$A$782,$A118,СВЦЭМ!$B$39:$B$782,M$113)+'СЕТ СН'!$I$11+СВЦЭМ!$D$10+'СЕТ СН'!$I$5-'СЕТ СН'!$I$21</f>
        <v>5346.0523064200006</v>
      </c>
      <c r="N118" s="36">
        <f>SUMIFS(СВЦЭМ!$D$39:$D$782,СВЦЭМ!$A$39:$A$782,$A118,СВЦЭМ!$B$39:$B$782,N$113)+'СЕТ СН'!$I$11+СВЦЭМ!$D$10+'СЕТ СН'!$I$5-'СЕТ СН'!$I$21</f>
        <v>5360.0690398500001</v>
      </c>
      <c r="O118" s="36">
        <f>SUMIFS(СВЦЭМ!$D$39:$D$782,СВЦЭМ!$A$39:$A$782,$A118,СВЦЭМ!$B$39:$B$782,O$113)+'СЕТ СН'!$I$11+СВЦЭМ!$D$10+'СЕТ СН'!$I$5-'СЕТ СН'!$I$21</f>
        <v>5370.0092835300002</v>
      </c>
      <c r="P118" s="36">
        <f>SUMIFS(СВЦЭМ!$D$39:$D$782,СВЦЭМ!$A$39:$A$782,$A118,СВЦЭМ!$B$39:$B$782,P$113)+'СЕТ СН'!$I$11+СВЦЭМ!$D$10+'СЕТ СН'!$I$5-'СЕТ СН'!$I$21</f>
        <v>5384.8859589800004</v>
      </c>
      <c r="Q118" s="36">
        <f>SUMIFS(СВЦЭМ!$D$39:$D$782,СВЦЭМ!$A$39:$A$782,$A118,СВЦЭМ!$B$39:$B$782,Q$113)+'СЕТ СН'!$I$11+СВЦЭМ!$D$10+'СЕТ СН'!$I$5-'СЕТ СН'!$I$21</f>
        <v>5398.2282206</v>
      </c>
      <c r="R118" s="36">
        <f>SUMIFS(СВЦЭМ!$D$39:$D$782,СВЦЭМ!$A$39:$A$782,$A118,СВЦЭМ!$B$39:$B$782,R$113)+'СЕТ СН'!$I$11+СВЦЭМ!$D$10+'СЕТ СН'!$I$5-'СЕТ СН'!$I$21</f>
        <v>5401.92617797</v>
      </c>
      <c r="S118" s="36">
        <f>SUMIFS(СВЦЭМ!$D$39:$D$782,СВЦЭМ!$A$39:$A$782,$A118,СВЦЭМ!$B$39:$B$782,S$113)+'СЕТ СН'!$I$11+СВЦЭМ!$D$10+'СЕТ СН'!$I$5-'СЕТ СН'!$I$21</f>
        <v>5387.9693006500002</v>
      </c>
      <c r="T118" s="36">
        <f>SUMIFS(СВЦЭМ!$D$39:$D$782,СВЦЭМ!$A$39:$A$782,$A118,СВЦЭМ!$B$39:$B$782,T$113)+'СЕТ СН'!$I$11+СВЦЭМ!$D$10+'СЕТ СН'!$I$5-'СЕТ СН'!$I$21</f>
        <v>5339.4871981100005</v>
      </c>
      <c r="U118" s="36">
        <f>SUMIFS(СВЦЭМ!$D$39:$D$782,СВЦЭМ!$A$39:$A$782,$A118,СВЦЭМ!$B$39:$B$782,U$113)+'СЕТ СН'!$I$11+СВЦЭМ!$D$10+'СЕТ СН'!$I$5-'СЕТ СН'!$I$21</f>
        <v>5326.4950250300008</v>
      </c>
      <c r="V118" s="36">
        <f>SUMIFS(СВЦЭМ!$D$39:$D$782,СВЦЭМ!$A$39:$A$782,$A118,СВЦЭМ!$B$39:$B$782,V$113)+'СЕТ СН'!$I$11+СВЦЭМ!$D$10+'СЕТ СН'!$I$5-'СЕТ СН'!$I$21</f>
        <v>5346.7993527100007</v>
      </c>
      <c r="W118" s="36">
        <f>SUMIFS(СВЦЭМ!$D$39:$D$782,СВЦЭМ!$A$39:$A$782,$A118,СВЦЭМ!$B$39:$B$782,W$113)+'СЕТ СН'!$I$11+СВЦЭМ!$D$10+'СЕТ СН'!$I$5-'СЕТ СН'!$I$21</f>
        <v>5370.4259216200007</v>
      </c>
      <c r="X118" s="36">
        <f>SUMIFS(СВЦЭМ!$D$39:$D$782,СВЦЭМ!$A$39:$A$782,$A118,СВЦЭМ!$B$39:$B$782,X$113)+'СЕТ СН'!$I$11+СВЦЭМ!$D$10+'СЕТ СН'!$I$5-'СЕТ СН'!$I$21</f>
        <v>5402.73095835</v>
      </c>
      <c r="Y118" s="36">
        <f>SUMIFS(СВЦЭМ!$D$39:$D$782,СВЦЭМ!$A$39:$A$782,$A118,СВЦЭМ!$B$39:$B$782,Y$113)+'СЕТ СН'!$I$11+СВЦЭМ!$D$10+'СЕТ СН'!$I$5-'СЕТ СН'!$I$21</f>
        <v>5428.5101836700005</v>
      </c>
    </row>
    <row r="119" spans="1:27" ht="15.75" x14ac:dyDescent="0.2">
      <c r="A119" s="35">
        <f t="shared" si="3"/>
        <v>45328</v>
      </c>
      <c r="B119" s="36">
        <f>SUMIFS(СВЦЭМ!$D$39:$D$782,СВЦЭМ!$A$39:$A$782,$A119,СВЦЭМ!$B$39:$B$782,B$113)+'СЕТ СН'!$I$11+СВЦЭМ!$D$10+'СЕТ СН'!$I$5-'СЕТ СН'!$I$21</f>
        <v>5501.8765809100005</v>
      </c>
      <c r="C119" s="36">
        <f>SUMIFS(СВЦЭМ!$D$39:$D$782,СВЦЭМ!$A$39:$A$782,$A119,СВЦЭМ!$B$39:$B$782,C$113)+'СЕТ СН'!$I$11+СВЦЭМ!$D$10+'СЕТ СН'!$I$5-'СЕТ СН'!$I$21</f>
        <v>5551.2527181200003</v>
      </c>
      <c r="D119" s="36">
        <f>SUMIFS(СВЦЭМ!$D$39:$D$782,СВЦЭМ!$A$39:$A$782,$A119,СВЦЭМ!$B$39:$B$782,D$113)+'СЕТ СН'!$I$11+СВЦЭМ!$D$10+'СЕТ СН'!$I$5-'СЕТ СН'!$I$21</f>
        <v>5619.1860576899999</v>
      </c>
      <c r="E119" s="36">
        <f>SUMIFS(СВЦЭМ!$D$39:$D$782,СВЦЭМ!$A$39:$A$782,$A119,СВЦЭМ!$B$39:$B$782,E$113)+'СЕТ СН'!$I$11+СВЦЭМ!$D$10+'СЕТ СН'!$I$5-'СЕТ СН'!$I$21</f>
        <v>5672.1557565700004</v>
      </c>
      <c r="F119" s="36">
        <f>SUMIFS(СВЦЭМ!$D$39:$D$782,СВЦЭМ!$A$39:$A$782,$A119,СВЦЭМ!$B$39:$B$782,F$113)+'СЕТ СН'!$I$11+СВЦЭМ!$D$10+'СЕТ СН'!$I$5-'СЕТ СН'!$I$21</f>
        <v>5677.0071250999999</v>
      </c>
      <c r="G119" s="36">
        <f>SUMIFS(СВЦЭМ!$D$39:$D$782,СВЦЭМ!$A$39:$A$782,$A119,СВЦЭМ!$B$39:$B$782,G$113)+'СЕТ СН'!$I$11+СВЦЭМ!$D$10+'СЕТ СН'!$I$5-'СЕТ СН'!$I$21</f>
        <v>5672.3993716900004</v>
      </c>
      <c r="H119" s="36">
        <f>SUMIFS(СВЦЭМ!$D$39:$D$782,СВЦЭМ!$A$39:$A$782,$A119,СВЦЭМ!$B$39:$B$782,H$113)+'СЕТ СН'!$I$11+СВЦЭМ!$D$10+'СЕТ СН'!$I$5-'СЕТ СН'!$I$21</f>
        <v>5606.8488613900008</v>
      </c>
      <c r="I119" s="36">
        <f>SUMIFS(СВЦЭМ!$D$39:$D$782,СВЦЭМ!$A$39:$A$782,$A119,СВЦЭМ!$B$39:$B$782,I$113)+'СЕТ СН'!$I$11+СВЦЭМ!$D$10+'СЕТ СН'!$I$5-'СЕТ СН'!$I$21</f>
        <v>5556.77345754</v>
      </c>
      <c r="J119" s="36">
        <f>SUMIFS(СВЦЭМ!$D$39:$D$782,СВЦЭМ!$A$39:$A$782,$A119,СВЦЭМ!$B$39:$B$782,J$113)+'СЕТ СН'!$I$11+СВЦЭМ!$D$10+'СЕТ СН'!$I$5-'СЕТ СН'!$I$21</f>
        <v>5533.8660927800001</v>
      </c>
      <c r="K119" s="36">
        <f>SUMIFS(СВЦЭМ!$D$39:$D$782,СВЦЭМ!$A$39:$A$782,$A119,СВЦЭМ!$B$39:$B$782,K$113)+'СЕТ СН'!$I$11+СВЦЭМ!$D$10+'СЕТ СН'!$I$5-'СЕТ СН'!$I$21</f>
        <v>5509.0079236500005</v>
      </c>
      <c r="L119" s="36">
        <f>SUMIFS(СВЦЭМ!$D$39:$D$782,СВЦЭМ!$A$39:$A$782,$A119,СВЦЭМ!$B$39:$B$782,L$113)+'СЕТ СН'!$I$11+СВЦЭМ!$D$10+'СЕТ СН'!$I$5-'СЕТ СН'!$I$21</f>
        <v>5504.7463718500003</v>
      </c>
      <c r="M119" s="36">
        <f>SUMIFS(СВЦЭМ!$D$39:$D$782,СВЦЭМ!$A$39:$A$782,$A119,СВЦЭМ!$B$39:$B$782,M$113)+'СЕТ СН'!$I$11+СВЦЭМ!$D$10+'СЕТ СН'!$I$5-'СЕТ СН'!$I$21</f>
        <v>5526.7281482899998</v>
      </c>
      <c r="N119" s="36">
        <f>SUMIFS(СВЦЭМ!$D$39:$D$782,СВЦЭМ!$A$39:$A$782,$A119,СВЦЭМ!$B$39:$B$782,N$113)+'СЕТ СН'!$I$11+СВЦЭМ!$D$10+'СЕТ СН'!$I$5-'СЕТ СН'!$I$21</f>
        <v>5537.9884567099998</v>
      </c>
      <c r="O119" s="36">
        <f>SUMIFS(СВЦЭМ!$D$39:$D$782,СВЦЭМ!$A$39:$A$782,$A119,СВЦЭМ!$B$39:$B$782,O$113)+'СЕТ СН'!$I$11+СВЦЭМ!$D$10+'СЕТ СН'!$I$5-'СЕТ СН'!$I$21</f>
        <v>5539.7248136200005</v>
      </c>
      <c r="P119" s="36">
        <f>SUMIFS(СВЦЭМ!$D$39:$D$782,СВЦЭМ!$A$39:$A$782,$A119,СВЦЭМ!$B$39:$B$782,P$113)+'СЕТ СН'!$I$11+СВЦЭМ!$D$10+'СЕТ СН'!$I$5-'СЕТ СН'!$I$21</f>
        <v>5554.1168663600001</v>
      </c>
      <c r="Q119" s="36">
        <f>SUMIFS(СВЦЭМ!$D$39:$D$782,СВЦЭМ!$A$39:$A$782,$A119,СВЦЭМ!$B$39:$B$782,Q$113)+'СЕТ СН'!$I$11+СВЦЭМ!$D$10+'СЕТ СН'!$I$5-'СЕТ СН'!$I$21</f>
        <v>5570.4348374300007</v>
      </c>
      <c r="R119" s="36">
        <f>SUMIFS(СВЦЭМ!$D$39:$D$782,СВЦЭМ!$A$39:$A$782,$A119,СВЦЭМ!$B$39:$B$782,R$113)+'СЕТ СН'!$I$11+СВЦЭМ!$D$10+'СЕТ СН'!$I$5-'СЕТ СН'!$I$21</f>
        <v>5574.1775948000004</v>
      </c>
      <c r="S119" s="36">
        <f>SUMIFS(СВЦЭМ!$D$39:$D$782,СВЦЭМ!$A$39:$A$782,$A119,СВЦЭМ!$B$39:$B$782,S$113)+'СЕТ СН'!$I$11+СВЦЭМ!$D$10+'СЕТ СН'!$I$5-'СЕТ СН'!$I$21</f>
        <v>5559.5954751300005</v>
      </c>
      <c r="T119" s="36">
        <f>SUMIFS(СВЦЭМ!$D$39:$D$782,СВЦЭМ!$A$39:$A$782,$A119,СВЦЭМ!$B$39:$B$782,T$113)+'СЕТ СН'!$I$11+СВЦЭМ!$D$10+'СЕТ СН'!$I$5-'СЕТ СН'!$I$21</f>
        <v>5510.0407411699998</v>
      </c>
      <c r="U119" s="36">
        <f>SUMIFS(СВЦЭМ!$D$39:$D$782,СВЦЭМ!$A$39:$A$782,$A119,СВЦЭМ!$B$39:$B$782,U$113)+'СЕТ СН'!$I$11+СВЦЭМ!$D$10+'СЕТ СН'!$I$5-'СЕТ СН'!$I$21</f>
        <v>5516.06249054</v>
      </c>
      <c r="V119" s="36">
        <f>SUMIFS(СВЦЭМ!$D$39:$D$782,СВЦЭМ!$A$39:$A$782,$A119,СВЦЭМ!$B$39:$B$782,V$113)+'СЕТ СН'!$I$11+СВЦЭМ!$D$10+'СЕТ СН'!$I$5-'СЕТ СН'!$I$21</f>
        <v>5530.4616924700003</v>
      </c>
      <c r="W119" s="36">
        <f>SUMIFS(СВЦЭМ!$D$39:$D$782,СВЦЭМ!$A$39:$A$782,$A119,СВЦЭМ!$B$39:$B$782,W$113)+'СЕТ СН'!$I$11+СВЦЭМ!$D$10+'СЕТ СН'!$I$5-'СЕТ СН'!$I$21</f>
        <v>5549.1386474299998</v>
      </c>
      <c r="X119" s="36">
        <f>SUMIFS(СВЦЭМ!$D$39:$D$782,СВЦЭМ!$A$39:$A$782,$A119,СВЦЭМ!$B$39:$B$782,X$113)+'СЕТ СН'!$I$11+СВЦЭМ!$D$10+'СЕТ СН'!$I$5-'СЕТ СН'!$I$21</f>
        <v>5587.0717948900001</v>
      </c>
      <c r="Y119" s="36">
        <f>SUMIFS(СВЦЭМ!$D$39:$D$782,СВЦЭМ!$A$39:$A$782,$A119,СВЦЭМ!$B$39:$B$782,Y$113)+'СЕТ СН'!$I$11+СВЦЭМ!$D$10+'СЕТ СН'!$I$5-'СЕТ СН'!$I$21</f>
        <v>5607.9818849200001</v>
      </c>
    </row>
    <row r="120" spans="1:27" ht="15.75" x14ac:dyDescent="0.2">
      <c r="A120" s="35">
        <f t="shared" si="3"/>
        <v>45329</v>
      </c>
      <c r="B120" s="36">
        <f>SUMIFS(СВЦЭМ!$D$39:$D$782,СВЦЭМ!$A$39:$A$782,$A120,СВЦЭМ!$B$39:$B$782,B$113)+'СЕТ СН'!$I$11+СВЦЭМ!$D$10+'СЕТ СН'!$I$5-'СЕТ СН'!$I$21</f>
        <v>5632.7260905700005</v>
      </c>
      <c r="C120" s="36">
        <f>SUMIFS(СВЦЭМ!$D$39:$D$782,СВЦЭМ!$A$39:$A$782,$A120,СВЦЭМ!$B$39:$B$782,C$113)+'СЕТ СН'!$I$11+СВЦЭМ!$D$10+'СЕТ СН'!$I$5-'СЕТ СН'!$I$21</f>
        <v>5688.74420396</v>
      </c>
      <c r="D120" s="36">
        <f>SUMIFS(СВЦЭМ!$D$39:$D$782,СВЦЭМ!$A$39:$A$782,$A120,СВЦЭМ!$B$39:$B$782,D$113)+'СЕТ СН'!$I$11+СВЦЭМ!$D$10+'СЕТ СН'!$I$5-'СЕТ СН'!$I$21</f>
        <v>5733.2358068700005</v>
      </c>
      <c r="E120" s="36">
        <f>SUMIFS(СВЦЭМ!$D$39:$D$782,СВЦЭМ!$A$39:$A$782,$A120,СВЦЭМ!$B$39:$B$782,E$113)+'СЕТ СН'!$I$11+СВЦЭМ!$D$10+'СЕТ СН'!$I$5-'СЕТ СН'!$I$21</f>
        <v>5769.3319382099999</v>
      </c>
      <c r="F120" s="36">
        <f>SUMIFS(СВЦЭМ!$D$39:$D$782,СВЦЭМ!$A$39:$A$782,$A120,СВЦЭМ!$B$39:$B$782,F$113)+'СЕТ СН'!$I$11+СВЦЭМ!$D$10+'СЕТ СН'!$I$5-'СЕТ СН'!$I$21</f>
        <v>5753.3618009700003</v>
      </c>
      <c r="G120" s="36">
        <f>SUMIFS(СВЦЭМ!$D$39:$D$782,СВЦЭМ!$A$39:$A$782,$A120,СВЦЭМ!$B$39:$B$782,G$113)+'СЕТ СН'!$I$11+СВЦЭМ!$D$10+'СЕТ СН'!$I$5-'СЕТ СН'!$I$21</f>
        <v>5730.5765809000004</v>
      </c>
      <c r="H120" s="36">
        <f>SUMIFS(СВЦЭМ!$D$39:$D$782,СВЦЭМ!$A$39:$A$782,$A120,СВЦЭМ!$B$39:$B$782,H$113)+'СЕТ СН'!$I$11+СВЦЭМ!$D$10+'СЕТ СН'!$I$5-'СЕТ СН'!$I$21</f>
        <v>5682.6010605400006</v>
      </c>
      <c r="I120" s="36">
        <f>SUMIFS(СВЦЭМ!$D$39:$D$782,СВЦЭМ!$A$39:$A$782,$A120,СВЦЭМ!$B$39:$B$782,I$113)+'СЕТ СН'!$I$11+СВЦЭМ!$D$10+'СЕТ СН'!$I$5-'СЕТ СН'!$I$21</f>
        <v>5633.1721880900004</v>
      </c>
      <c r="J120" s="36">
        <f>SUMIFS(СВЦЭМ!$D$39:$D$782,СВЦЭМ!$A$39:$A$782,$A120,СВЦЭМ!$B$39:$B$782,J$113)+'СЕТ СН'!$I$11+СВЦЭМ!$D$10+'СЕТ СН'!$I$5-'СЕТ СН'!$I$21</f>
        <v>5587.9957300200003</v>
      </c>
      <c r="K120" s="36">
        <f>SUMIFS(СВЦЭМ!$D$39:$D$782,СВЦЭМ!$A$39:$A$782,$A120,СВЦЭМ!$B$39:$B$782,K$113)+'СЕТ СН'!$I$11+СВЦЭМ!$D$10+'СЕТ СН'!$I$5-'СЕТ СН'!$I$21</f>
        <v>5554.4732842900003</v>
      </c>
      <c r="L120" s="36">
        <f>SUMIFS(СВЦЭМ!$D$39:$D$782,СВЦЭМ!$A$39:$A$782,$A120,СВЦЭМ!$B$39:$B$782,L$113)+'СЕТ СН'!$I$11+СВЦЭМ!$D$10+'СЕТ СН'!$I$5-'СЕТ СН'!$I$21</f>
        <v>5544.1142323399999</v>
      </c>
      <c r="M120" s="36">
        <f>SUMIFS(СВЦЭМ!$D$39:$D$782,СВЦЭМ!$A$39:$A$782,$A120,СВЦЭМ!$B$39:$B$782,M$113)+'СЕТ СН'!$I$11+СВЦЭМ!$D$10+'СЕТ СН'!$I$5-'СЕТ СН'!$I$21</f>
        <v>5581.4320398100008</v>
      </c>
      <c r="N120" s="36">
        <f>SUMIFS(СВЦЭМ!$D$39:$D$782,СВЦЭМ!$A$39:$A$782,$A120,СВЦЭМ!$B$39:$B$782,N$113)+'СЕТ СН'!$I$11+СВЦЭМ!$D$10+'СЕТ СН'!$I$5-'СЕТ СН'!$I$21</f>
        <v>5600.5246313300004</v>
      </c>
      <c r="O120" s="36">
        <f>SUMIFS(СВЦЭМ!$D$39:$D$782,СВЦЭМ!$A$39:$A$782,$A120,СВЦЭМ!$B$39:$B$782,O$113)+'СЕТ СН'!$I$11+СВЦЭМ!$D$10+'СЕТ СН'!$I$5-'СЕТ СН'!$I$21</f>
        <v>5615.8778649200003</v>
      </c>
      <c r="P120" s="36">
        <f>SUMIFS(СВЦЭМ!$D$39:$D$782,СВЦЭМ!$A$39:$A$782,$A120,СВЦЭМ!$B$39:$B$782,P$113)+'СЕТ СН'!$I$11+СВЦЭМ!$D$10+'СЕТ СН'!$I$5-'СЕТ СН'!$I$21</f>
        <v>5639.0691621100004</v>
      </c>
      <c r="Q120" s="36">
        <f>SUMIFS(СВЦЭМ!$D$39:$D$782,СВЦЭМ!$A$39:$A$782,$A120,СВЦЭМ!$B$39:$B$782,Q$113)+'СЕТ СН'!$I$11+СВЦЭМ!$D$10+'СЕТ СН'!$I$5-'СЕТ СН'!$I$21</f>
        <v>5657.8247249400001</v>
      </c>
      <c r="R120" s="36">
        <f>SUMIFS(СВЦЭМ!$D$39:$D$782,СВЦЭМ!$A$39:$A$782,$A120,СВЦЭМ!$B$39:$B$782,R$113)+'СЕТ СН'!$I$11+СВЦЭМ!$D$10+'СЕТ СН'!$I$5-'СЕТ СН'!$I$21</f>
        <v>5672.1617246599999</v>
      </c>
      <c r="S120" s="36">
        <f>SUMIFS(СВЦЭМ!$D$39:$D$782,СВЦЭМ!$A$39:$A$782,$A120,СВЦЭМ!$B$39:$B$782,S$113)+'СЕТ СН'!$I$11+СВЦЭМ!$D$10+'СЕТ СН'!$I$5-'СЕТ СН'!$I$21</f>
        <v>5657.0816162200008</v>
      </c>
      <c r="T120" s="36">
        <f>SUMIFS(СВЦЭМ!$D$39:$D$782,СВЦЭМ!$A$39:$A$782,$A120,СВЦЭМ!$B$39:$B$782,T$113)+'СЕТ СН'!$I$11+СВЦЭМ!$D$10+'СЕТ СН'!$I$5-'СЕТ СН'!$I$21</f>
        <v>5610.4439803700006</v>
      </c>
      <c r="U120" s="36">
        <f>SUMIFS(СВЦЭМ!$D$39:$D$782,СВЦЭМ!$A$39:$A$782,$A120,СВЦЭМ!$B$39:$B$782,U$113)+'СЕТ СН'!$I$11+СВЦЭМ!$D$10+'СЕТ СН'!$I$5-'СЕТ СН'!$I$21</f>
        <v>5598.7887431400004</v>
      </c>
      <c r="V120" s="36">
        <f>SUMIFS(СВЦЭМ!$D$39:$D$782,СВЦЭМ!$A$39:$A$782,$A120,СВЦЭМ!$B$39:$B$782,V$113)+'СЕТ СН'!$I$11+СВЦЭМ!$D$10+'СЕТ СН'!$I$5-'СЕТ СН'!$I$21</f>
        <v>5605.7178120000008</v>
      </c>
      <c r="W120" s="36">
        <f>SUMIFS(СВЦЭМ!$D$39:$D$782,СВЦЭМ!$A$39:$A$782,$A120,СВЦЭМ!$B$39:$B$782,W$113)+'СЕТ СН'!$I$11+СВЦЭМ!$D$10+'СЕТ СН'!$I$5-'СЕТ СН'!$I$21</f>
        <v>5624.7453481299999</v>
      </c>
      <c r="X120" s="36">
        <f>SUMIFS(СВЦЭМ!$D$39:$D$782,СВЦЭМ!$A$39:$A$782,$A120,СВЦЭМ!$B$39:$B$782,X$113)+'СЕТ СН'!$I$11+СВЦЭМ!$D$10+'СЕТ СН'!$I$5-'СЕТ СН'!$I$21</f>
        <v>5654.7151594000006</v>
      </c>
      <c r="Y120" s="36">
        <f>SUMIFS(СВЦЭМ!$D$39:$D$782,СВЦЭМ!$A$39:$A$782,$A120,СВЦЭМ!$B$39:$B$782,Y$113)+'СЕТ СН'!$I$11+СВЦЭМ!$D$10+'СЕТ СН'!$I$5-'СЕТ СН'!$I$21</f>
        <v>5671.9139084600001</v>
      </c>
    </row>
    <row r="121" spans="1:27" ht="15.75" x14ac:dyDescent="0.2">
      <c r="A121" s="35">
        <f t="shared" si="3"/>
        <v>45330</v>
      </c>
      <c r="B121" s="36">
        <f>SUMIFS(СВЦЭМ!$D$39:$D$782,СВЦЭМ!$A$39:$A$782,$A121,СВЦЭМ!$B$39:$B$782,B$113)+'СЕТ СН'!$I$11+СВЦЭМ!$D$10+'СЕТ СН'!$I$5-'СЕТ СН'!$I$21</f>
        <v>5734.7554184099999</v>
      </c>
      <c r="C121" s="36">
        <f>SUMIFS(СВЦЭМ!$D$39:$D$782,СВЦЭМ!$A$39:$A$782,$A121,СВЦЭМ!$B$39:$B$782,C$113)+'СЕТ СН'!$I$11+СВЦЭМ!$D$10+'СЕТ СН'!$I$5-'СЕТ СН'!$I$21</f>
        <v>5770.833327280001</v>
      </c>
      <c r="D121" s="36">
        <f>SUMIFS(СВЦЭМ!$D$39:$D$782,СВЦЭМ!$A$39:$A$782,$A121,СВЦЭМ!$B$39:$B$782,D$113)+'СЕТ СН'!$I$11+СВЦЭМ!$D$10+'СЕТ СН'!$I$5-'СЕТ СН'!$I$21</f>
        <v>5733.4195913000003</v>
      </c>
      <c r="E121" s="36">
        <f>SUMIFS(СВЦЭМ!$D$39:$D$782,СВЦЭМ!$A$39:$A$782,$A121,СВЦЭМ!$B$39:$B$782,E$113)+'СЕТ СН'!$I$11+СВЦЭМ!$D$10+'СЕТ СН'!$I$5-'СЕТ СН'!$I$21</f>
        <v>5741.0854561900005</v>
      </c>
      <c r="F121" s="36">
        <f>SUMIFS(СВЦЭМ!$D$39:$D$782,СВЦЭМ!$A$39:$A$782,$A121,СВЦЭМ!$B$39:$B$782,F$113)+'СЕТ СН'!$I$11+СВЦЭМ!$D$10+'СЕТ СН'!$I$5-'СЕТ СН'!$I$21</f>
        <v>5711.51672091</v>
      </c>
      <c r="G121" s="36">
        <f>SUMIFS(СВЦЭМ!$D$39:$D$782,СВЦЭМ!$A$39:$A$782,$A121,СВЦЭМ!$B$39:$B$782,G$113)+'СЕТ СН'!$I$11+СВЦЭМ!$D$10+'СЕТ СН'!$I$5-'СЕТ СН'!$I$21</f>
        <v>5697.1176258800006</v>
      </c>
      <c r="H121" s="36">
        <f>SUMIFS(СВЦЭМ!$D$39:$D$782,СВЦЭМ!$A$39:$A$782,$A121,СВЦЭМ!$B$39:$B$782,H$113)+'СЕТ СН'!$I$11+СВЦЭМ!$D$10+'СЕТ СН'!$I$5-'СЕТ СН'!$I$21</f>
        <v>5665.1200168300002</v>
      </c>
      <c r="I121" s="36">
        <f>SUMIFS(СВЦЭМ!$D$39:$D$782,СВЦЭМ!$A$39:$A$782,$A121,СВЦЭМ!$B$39:$B$782,I$113)+'СЕТ СН'!$I$11+СВЦЭМ!$D$10+'СЕТ СН'!$I$5-'СЕТ СН'!$I$21</f>
        <v>5588.5051841500008</v>
      </c>
      <c r="J121" s="36">
        <f>SUMIFS(СВЦЭМ!$D$39:$D$782,СВЦЭМ!$A$39:$A$782,$A121,СВЦЭМ!$B$39:$B$782,J$113)+'СЕТ СН'!$I$11+СВЦЭМ!$D$10+'СЕТ СН'!$I$5-'СЕТ СН'!$I$21</f>
        <v>5578.3845982700004</v>
      </c>
      <c r="K121" s="36">
        <f>SUMIFS(СВЦЭМ!$D$39:$D$782,СВЦЭМ!$A$39:$A$782,$A121,СВЦЭМ!$B$39:$B$782,K$113)+'СЕТ СН'!$I$11+СВЦЭМ!$D$10+'СЕТ СН'!$I$5-'СЕТ СН'!$I$21</f>
        <v>5548.84169905</v>
      </c>
      <c r="L121" s="36">
        <f>SUMIFS(СВЦЭМ!$D$39:$D$782,СВЦЭМ!$A$39:$A$782,$A121,СВЦЭМ!$B$39:$B$782,L$113)+'СЕТ СН'!$I$11+СВЦЭМ!$D$10+'СЕТ СН'!$I$5-'СЕТ СН'!$I$21</f>
        <v>5556.1952878600005</v>
      </c>
      <c r="M121" s="36">
        <f>SUMIFS(СВЦЭМ!$D$39:$D$782,СВЦЭМ!$A$39:$A$782,$A121,СВЦЭМ!$B$39:$B$782,M$113)+'СЕТ СН'!$I$11+СВЦЭМ!$D$10+'СЕТ СН'!$I$5-'СЕТ СН'!$I$21</f>
        <v>5576.1209969800002</v>
      </c>
      <c r="N121" s="36">
        <f>SUMIFS(СВЦЭМ!$D$39:$D$782,СВЦЭМ!$A$39:$A$782,$A121,СВЦЭМ!$B$39:$B$782,N$113)+'СЕТ СН'!$I$11+СВЦЭМ!$D$10+'СЕТ СН'!$I$5-'СЕТ СН'!$I$21</f>
        <v>5573.9083655700006</v>
      </c>
      <c r="O121" s="36">
        <f>SUMIFS(СВЦЭМ!$D$39:$D$782,СВЦЭМ!$A$39:$A$782,$A121,СВЦЭМ!$B$39:$B$782,O$113)+'СЕТ СН'!$I$11+СВЦЭМ!$D$10+'СЕТ СН'!$I$5-'СЕТ СН'!$I$21</f>
        <v>5601.7503228300002</v>
      </c>
      <c r="P121" s="36">
        <f>SUMIFS(СВЦЭМ!$D$39:$D$782,СВЦЭМ!$A$39:$A$782,$A121,СВЦЭМ!$B$39:$B$782,P$113)+'СЕТ СН'!$I$11+СВЦЭМ!$D$10+'СЕТ СН'!$I$5-'СЕТ СН'!$I$21</f>
        <v>5623.5838808200006</v>
      </c>
      <c r="Q121" s="36">
        <f>SUMIFS(СВЦЭМ!$D$39:$D$782,СВЦЭМ!$A$39:$A$782,$A121,СВЦЭМ!$B$39:$B$782,Q$113)+'СЕТ СН'!$I$11+СВЦЭМ!$D$10+'СЕТ СН'!$I$5-'СЕТ СН'!$I$21</f>
        <v>5631.6810535200002</v>
      </c>
      <c r="R121" s="36">
        <f>SUMIFS(СВЦЭМ!$D$39:$D$782,СВЦЭМ!$A$39:$A$782,$A121,СВЦЭМ!$B$39:$B$782,R$113)+'СЕТ СН'!$I$11+СВЦЭМ!$D$10+'СЕТ СН'!$I$5-'СЕТ СН'!$I$21</f>
        <v>5634.6596555699998</v>
      </c>
      <c r="S121" s="36">
        <f>SUMIFS(СВЦЭМ!$D$39:$D$782,СВЦЭМ!$A$39:$A$782,$A121,СВЦЭМ!$B$39:$B$782,S$113)+'СЕТ СН'!$I$11+СВЦЭМ!$D$10+'СЕТ СН'!$I$5-'СЕТ СН'!$I$21</f>
        <v>5615.8797642</v>
      </c>
      <c r="T121" s="36">
        <f>SUMIFS(СВЦЭМ!$D$39:$D$782,СВЦЭМ!$A$39:$A$782,$A121,СВЦЭМ!$B$39:$B$782,T$113)+'СЕТ СН'!$I$11+СВЦЭМ!$D$10+'СЕТ СН'!$I$5-'СЕТ СН'!$I$21</f>
        <v>5579.2350507900001</v>
      </c>
      <c r="U121" s="36">
        <f>SUMIFS(СВЦЭМ!$D$39:$D$782,СВЦЭМ!$A$39:$A$782,$A121,СВЦЭМ!$B$39:$B$782,U$113)+'СЕТ СН'!$I$11+СВЦЭМ!$D$10+'СЕТ СН'!$I$5-'СЕТ СН'!$I$21</f>
        <v>5580.6254911400001</v>
      </c>
      <c r="V121" s="36">
        <f>SUMIFS(СВЦЭМ!$D$39:$D$782,СВЦЭМ!$A$39:$A$782,$A121,СВЦЭМ!$B$39:$B$782,V$113)+'СЕТ СН'!$I$11+СВЦЭМ!$D$10+'СЕТ СН'!$I$5-'СЕТ СН'!$I$21</f>
        <v>5577.8604568200008</v>
      </c>
      <c r="W121" s="36">
        <f>SUMIFS(СВЦЭМ!$D$39:$D$782,СВЦЭМ!$A$39:$A$782,$A121,СВЦЭМ!$B$39:$B$782,W$113)+'СЕТ СН'!$I$11+СВЦЭМ!$D$10+'СЕТ СН'!$I$5-'СЕТ СН'!$I$21</f>
        <v>5595.92662982</v>
      </c>
      <c r="X121" s="36">
        <f>SUMIFS(СВЦЭМ!$D$39:$D$782,СВЦЭМ!$A$39:$A$782,$A121,СВЦЭМ!$B$39:$B$782,X$113)+'СЕТ СН'!$I$11+СВЦЭМ!$D$10+'СЕТ СН'!$I$5-'СЕТ СН'!$I$21</f>
        <v>5628.42791356</v>
      </c>
      <c r="Y121" s="36">
        <f>SUMIFS(СВЦЭМ!$D$39:$D$782,СВЦЭМ!$A$39:$A$782,$A121,СВЦЭМ!$B$39:$B$782,Y$113)+'СЕТ СН'!$I$11+СВЦЭМ!$D$10+'СЕТ СН'!$I$5-'СЕТ СН'!$I$21</f>
        <v>5635.7570146200005</v>
      </c>
    </row>
    <row r="122" spans="1:27" ht="15.75" x14ac:dyDescent="0.2">
      <c r="A122" s="35">
        <f t="shared" si="3"/>
        <v>45331</v>
      </c>
      <c r="B122" s="36">
        <f>SUMIFS(СВЦЭМ!$D$39:$D$782,СВЦЭМ!$A$39:$A$782,$A122,СВЦЭМ!$B$39:$B$782,B$113)+'СЕТ СН'!$I$11+СВЦЭМ!$D$10+'СЕТ СН'!$I$5-'СЕТ СН'!$I$21</f>
        <v>5695.96441839</v>
      </c>
      <c r="C122" s="36">
        <f>SUMIFS(СВЦЭМ!$D$39:$D$782,СВЦЭМ!$A$39:$A$782,$A122,СВЦЭМ!$B$39:$B$782,C$113)+'СЕТ СН'!$I$11+СВЦЭМ!$D$10+'СЕТ СН'!$I$5-'СЕТ СН'!$I$21</f>
        <v>5747.16280474</v>
      </c>
      <c r="D122" s="36">
        <f>SUMIFS(СВЦЭМ!$D$39:$D$782,СВЦЭМ!$A$39:$A$782,$A122,СВЦЭМ!$B$39:$B$782,D$113)+'СЕТ СН'!$I$11+СВЦЭМ!$D$10+'СЕТ СН'!$I$5-'СЕТ СН'!$I$21</f>
        <v>5765.41305121</v>
      </c>
      <c r="E122" s="36">
        <f>SUMIFS(СВЦЭМ!$D$39:$D$782,СВЦЭМ!$A$39:$A$782,$A122,СВЦЭМ!$B$39:$B$782,E$113)+'СЕТ СН'!$I$11+СВЦЭМ!$D$10+'СЕТ СН'!$I$5-'СЕТ СН'!$I$21</f>
        <v>5776.6447693900009</v>
      </c>
      <c r="F122" s="36">
        <f>SUMIFS(СВЦЭМ!$D$39:$D$782,СВЦЭМ!$A$39:$A$782,$A122,СВЦЭМ!$B$39:$B$782,F$113)+'СЕТ СН'!$I$11+СВЦЭМ!$D$10+'СЕТ СН'!$I$5-'СЕТ СН'!$I$21</f>
        <v>5779.3272463900003</v>
      </c>
      <c r="G122" s="36">
        <f>SUMIFS(СВЦЭМ!$D$39:$D$782,СВЦЭМ!$A$39:$A$782,$A122,СВЦЭМ!$B$39:$B$782,G$113)+'СЕТ СН'!$I$11+СВЦЭМ!$D$10+'СЕТ СН'!$I$5-'СЕТ СН'!$I$21</f>
        <v>5745.7727617</v>
      </c>
      <c r="H122" s="36">
        <f>SUMIFS(СВЦЭМ!$D$39:$D$782,СВЦЭМ!$A$39:$A$782,$A122,СВЦЭМ!$B$39:$B$782,H$113)+'СЕТ СН'!$I$11+СВЦЭМ!$D$10+'СЕТ СН'!$I$5-'СЕТ СН'!$I$21</f>
        <v>5682.9594772800001</v>
      </c>
      <c r="I122" s="36">
        <f>SUMIFS(СВЦЭМ!$D$39:$D$782,СВЦЭМ!$A$39:$A$782,$A122,СВЦЭМ!$B$39:$B$782,I$113)+'СЕТ СН'!$I$11+СВЦЭМ!$D$10+'СЕТ СН'!$I$5-'СЕТ СН'!$I$21</f>
        <v>5624.9111118999999</v>
      </c>
      <c r="J122" s="36">
        <f>SUMIFS(СВЦЭМ!$D$39:$D$782,СВЦЭМ!$A$39:$A$782,$A122,СВЦЭМ!$B$39:$B$782,J$113)+'СЕТ СН'!$I$11+СВЦЭМ!$D$10+'СЕТ СН'!$I$5-'СЕТ СН'!$I$21</f>
        <v>5587.9049236299998</v>
      </c>
      <c r="K122" s="36">
        <f>SUMIFS(СВЦЭМ!$D$39:$D$782,СВЦЭМ!$A$39:$A$782,$A122,СВЦЭМ!$B$39:$B$782,K$113)+'СЕТ СН'!$I$11+СВЦЭМ!$D$10+'СЕТ СН'!$I$5-'СЕТ СН'!$I$21</f>
        <v>5581.5497464</v>
      </c>
      <c r="L122" s="36">
        <f>SUMIFS(СВЦЭМ!$D$39:$D$782,СВЦЭМ!$A$39:$A$782,$A122,СВЦЭМ!$B$39:$B$782,L$113)+'СЕТ СН'!$I$11+СВЦЭМ!$D$10+'СЕТ СН'!$I$5-'СЕТ СН'!$I$21</f>
        <v>5572.00191017</v>
      </c>
      <c r="M122" s="36">
        <f>SUMIFS(СВЦЭМ!$D$39:$D$782,СВЦЭМ!$A$39:$A$782,$A122,СВЦЭМ!$B$39:$B$782,M$113)+'СЕТ СН'!$I$11+СВЦЭМ!$D$10+'СЕТ СН'!$I$5-'СЕТ СН'!$I$21</f>
        <v>5589.2728721900003</v>
      </c>
      <c r="N122" s="36">
        <f>SUMIFS(СВЦЭМ!$D$39:$D$782,СВЦЭМ!$A$39:$A$782,$A122,СВЦЭМ!$B$39:$B$782,N$113)+'СЕТ СН'!$I$11+СВЦЭМ!$D$10+'СЕТ СН'!$I$5-'СЕТ СН'!$I$21</f>
        <v>5603.78095768</v>
      </c>
      <c r="O122" s="36">
        <f>SUMIFS(СВЦЭМ!$D$39:$D$782,СВЦЭМ!$A$39:$A$782,$A122,СВЦЭМ!$B$39:$B$782,O$113)+'СЕТ СН'!$I$11+СВЦЭМ!$D$10+'СЕТ СН'!$I$5-'СЕТ СН'!$I$21</f>
        <v>5610.1187468900007</v>
      </c>
      <c r="P122" s="36">
        <f>SUMIFS(СВЦЭМ!$D$39:$D$782,СВЦЭМ!$A$39:$A$782,$A122,СВЦЭМ!$B$39:$B$782,P$113)+'СЕТ СН'!$I$11+СВЦЭМ!$D$10+'СЕТ СН'!$I$5-'СЕТ СН'!$I$21</f>
        <v>5635.1728785000005</v>
      </c>
      <c r="Q122" s="36">
        <f>SUMIFS(СВЦЭМ!$D$39:$D$782,СВЦЭМ!$A$39:$A$782,$A122,СВЦЭМ!$B$39:$B$782,Q$113)+'СЕТ СН'!$I$11+СВЦЭМ!$D$10+'СЕТ СН'!$I$5-'СЕТ СН'!$I$21</f>
        <v>5649.64883818</v>
      </c>
      <c r="R122" s="36">
        <f>SUMIFS(СВЦЭМ!$D$39:$D$782,СВЦЭМ!$A$39:$A$782,$A122,СВЦЭМ!$B$39:$B$782,R$113)+'СЕТ СН'!$I$11+СВЦЭМ!$D$10+'СЕТ СН'!$I$5-'СЕТ СН'!$I$21</f>
        <v>5647.7990589600004</v>
      </c>
      <c r="S122" s="36">
        <f>SUMIFS(СВЦЭМ!$D$39:$D$782,СВЦЭМ!$A$39:$A$782,$A122,СВЦЭМ!$B$39:$B$782,S$113)+'СЕТ СН'!$I$11+СВЦЭМ!$D$10+'СЕТ СН'!$I$5-'СЕТ СН'!$I$21</f>
        <v>5645.4871456700002</v>
      </c>
      <c r="T122" s="36">
        <f>SUMIFS(СВЦЭМ!$D$39:$D$782,СВЦЭМ!$A$39:$A$782,$A122,СВЦЭМ!$B$39:$B$782,T$113)+'СЕТ СН'!$I$11+СВЦЭМ!$D$10+'СЕТ СН'!$I$5-'СЕТ СН'!$I$21</f>
        <v>5596.9000506700004</v>
      </c>
      <c r="U122" s="36">
        <f>SUMIFS(СВЦЭМ!$D$39:$D$782,СВЦЭМ!$A$39:$A$782,$A122,СВЦЭМ!$B$39:$B$782,U$113)+'СЕТ СН'!$I$11+СВЦЭМ!$D$10+'СЕТ СН'!$I$5-'СЕТ СН'!$I$21</f>
        <v>5599.4306317400005</v>
      </c>
      <c r="V122" s="36">
        <f>SUMIFS(СВЦЭМ!$D$39:$D$782,СВЦЭМ!$A$39:$A$782,$A122,СВЦЭМ!$B$39:$B$782,V$113)+'СЕТ СН'!$I$11+СВЦЭМ!$D$10+'СЕТ СН'!$I$5-'СЕТ СН'!$I$21</f>
        <v>5599.2434185500006</v>
      </c>
      <c r="W122" s="36">
        <f>SUMIFS(СВЦЭМ!$D$39:$D$782,СВЦЭМ!$A$39:$A$782,$A122,СВЦЭМ!$B$39:$B$782,W$113)+'СЕТ СН'!$I$11+СВЦЭМ!$D$10+'СЕТ СН'!$I$5-'СЕТ СН'!$I$21</f>
        <v>5600.8218993400005</v>
      </c>
      <c r="X122" s="36">
        <f>SUMIFS(СВЦЭМ!$D$39:$D$782,СВЦЭМ!$A$39:$A$782,$A122,СВЦЭМ!$B$39:$B$782,X$113)+'СЕТ СН'!$I$11+СВЦЭМ!$D$10+'СЕТ СН'!$I$5-'СЕТ СН'!$I$21</f>
        <v>5632.5867548799997</v>
      </c>
      <c r="Y122" s="36">
        <f>SUMIFS(СВЦЭМ!$D$39:$D$782,СВЦЭМ!$A$39:$A$782,$A122,СВЦЭМ!$B$39:$B$782,Y$113)+'СЕТ СН'!$I$11+СВЦЭМ!$D$10+'СЕТ СН'!$I$5-'СЕТ СН'!$I$21</f>
        <v>5729.1298959100004</v>
      </c>
    </row>
    <row r="123" spans="1:27" ht="15.75" x14ac:dyDescent="0.2">
      <c r="A123" s="35">
        <f t="shared" si="3"/>
        <v>45332</v>
      </c>
      <c r="B123" s="36">
        <f>SUMIFS(СВЦЭМ!$D$39:$D$782,СВЦЭМ!$A$39:$A$782,$A123,СВЦЭМ!$B$39:$B$782,B$113)+'СЕТ СН'!$I$11+СВЦЭМ!$D$10+'СЕТ СН'!$I$5-'СЕТ СН'!$I$21</f>
        <v>5702.3265480800001</v>
      </c>
      <c r="C123" s="36">
        <f>SUMIFS(СВЦЭМ!$D$39:$D$782,СВЦЭМ!$A$39:$A$782,$A123,СВЦЭМ!$B$39:$B$782,C$113)+'СЕТ СН'!$I$11+СВЦЭМ!$D$10+'СЕТ СН'!$I$5-'СЕТ СН'!$I$21</f>
        <v>5708.56891808</v>
      </c>
      <c r="D123" s="36">
        <f>SUMIFS(СВЦЭМ!$D$39:$D$782,СВЦЭМ!$A$39:$A$782,$A123,СВЦЭМ!$B$39:$B$782,D$113)+'СЕТ СН'!$I$11+СВЦЭМ!$D$10+'СЕТ СН'!$I$5-'СЕТ СН'!$I$21</f>
        <v>5743.1609582800002</v>
      </c>
      <c r="E123" s="36">
        <f>SUMIFS(СВЦЭМ!$D$39:$D$782,СВЦЭМ!$A$39:$A$782,$A123,СВЦЭМ!$B$39:$B$782,E$113)+'СЕТ СН'!$I$11+СВЦЭМ!$D$10+'СЕТ СН'!$I$5-'СЕТ СН'!$I$21</f>
        <v>5757.8066218100003</v>
      </c>
      <c r="F123" s="36">
        <f>SUMIFS(СВЦЭМ!$D$39:$D$782,СВЦЭМ!$A$39:$A$782,$A123,СВЦЭМ!$B$39:$B$782,F$113)+'СЕТ СН'!$I$11+СВЦЭМ!$D$10+'СЕТ СН'!$I$5-'СЕТ СН'!$I$21</f>
        <v>5756.76279221</v>
      </c>
      <c r="G123" s="36">
        <f>SUMIFS(СВЦЭМ!$D$39:$D$782,СВЦЭМ!$A$39:$A$782,$A123,СВЦЭМ!$B$39:$B$782,G$113)+'СЕТ СН'!$I$11+СВЦЭМ!$D$10+'СЕТ СН'!$I$5-'СЕТ СН'!$I$21</f>
        <v>5733.9747549800004</v>
      </c>
      <c r="H123" s="36">
        <f>SUMIFS(СВЦЭМ!$D$39:$D$782,СВЦЭМ!$A$39:$A$782,$A123,СВЦЭМ!$B$39:$B$782,H$113)+'СЕТ СН'!$I$11+СВЦЭМ!$D$10+'СЕТ СН'!$I$5-'СЕТ СН'!$I$21</f>
        <v>5708.7458181800002</v>
      </c>
      <c r="I123" s="36">
        <f>SUMIFS(СВЦЭМ!$D$39:$D$782,СВЦЭМ!$A$39:$A$782,$A123,СВЦЭМ!$B$39:$B$782,I$113)+'СЕТ СН'!$I$11+СВЦЭМ!$D$10+'СЕТ СН'!$I$5-'СЕТ СН'!$I$21</f>
        <v>5686.6506828399997</v>
      </c>
      <c r="J123" s="36">
        <f>SUMIFS(СВЦЭМ!$D$39:$D$782,СВЦЭМ!$A$39:$A$782,$A123,СВЦЭМ!$B$39:$B$782,J$113)+'СЕТ СН'!$I$11+СВЦЭМ!$D$10+'СЕТ СН'!$I$5-'СЕТ СН'!$I$21</f>
        <v>5643.0984195700003</v>
      </c>
      <c r="K123" s="36">
        <f>SUMIFS(СВЦЭМ!$D$39:$D$782,СВЦЭМ!$A$39:$A$782,$A123,СВЦЭМ!$B$39:$B$782,K$113)+'СЕТ СН'!$I$11+СВЦЭМ!$D$10+'СЕТ СН'!$I$5-'СЕТ СН'!$I$21</f>
        <v>5596.9819723099999</v>
      </c>
      <c r="L123" s="36">
        <f>SUMIFS(СВЦЭМ!$D$39:$D$782,СВЦЭМ!$A$39:$A$782,$A123,СВЦЭМ!$B$39:$B$782,L$113)+'СЕТ СН'!$I$11+СВЦЭМ!$D$10+'СЕТ СН'!$I$5-'СЕТ СН'!$I$21</f>
        <v>5576.6227492800008</v>
      </c>
      <c r="M123" s="36">
        <f>SUMIFS(СВЦЭМ!$D$39:$D$782,СВЦЭМ!$A$39:$A$782,$A123,СВЦЭМ!$B$39:$B$782,M$113)+'СЕТ СН'!$I$11+СВЦЭМ!$D$10+'СЕТ СН'!$I$5-'СЕТ СН'!$I$21</f>
        <v>5585.7061885800003</v>
      </c>
      <c r="N123" s="36">
        <f>SUMIFS(СВЦЭМ!$D$39:$D$782,СВЦЭМ!$A$39:$A$782,$A123,СВЦЭМ!$B$39:$B$782,N$113)+'СЕТ СН'!$I$11+СВЦЭМ!$D$10+'СЕТ СН'!$I$5-'СЕТ СН'!$I$21</f>
        <v>5606.4517252599999</v>
      </c>
      <c r="O123" s="36">
        <f>SUMIFS(СВЦЭМ!$D$39:$D$782,СВЦЭМ!$A$39:$A$782,$A123,СВЦЭМ!$B$39:$B$782,O$113)+'СЕТ СН'!$I$11+СВЦЭМ!$D$10+'СЕТ СН'!$I$5-'СЕТ СН'!$I$21</f>
        <v>5620.8391384400002</v>
      </c>
      <c r="P123" s="36">
        <f>SUMIFS(СВЦЭМ!$D$39:$D$782,СВЦЭМ!$A$39:$A$782,$A123,СВЦЭМ!$B$39:$B$782,P$113)+'СЕТ СН'!$I$11+СВЦЭМ!$D$10+'СЕТ СН'!$I$5-'СЕТ СН'!$I$21</f>
        <v>5638.3195401800003</v>
      </c>
      <c r="Q123" s="36">
        <f>SUMIFS(СВЦЭМ!$D$39:$D$782,СВЦЭМ!$A$39:$A$782,$A123,СВЦЭМ!$B$39:$B$782,Q$113)+'СЕТ СН'!$I$11+СВЦЭМ!$D$10+'СЕТ СН'!$I$5-'СЕТ СН'!$I$21</f>
        <v>5654.1244245500002</v>
      </c>
      <c r="R123" s="36">
        <f>SUMIFS(СВЦЭМ!$D$39:$D$782,СВЦЭМ!$A$39:$A$782,$A123,СВЦЭМ!$B$39:$B$782,R$113)+'СЕТ СН'!$I$11+СВЦЭМ!$D$10+'СЕТ СН'!$I$5-'СЕТ СН'!$I$21</f>
        <v>5668.27468271</v>
      </c>
      <c r="S123" s="36">
        <f>SUMIFS(СВЦЭМ!$D$39:$D$782,СВЦЭМ!$A$39:$A$782,$A123,СВЦЭМ!$B$39:$B$782,S$113)+'СЕТ СН'!$I$11+СВЦЭМ!$D$10+'СЕТ СН'!$I$5-'СЕТ СН'!$I$21</f>
        <v>5640.3156583800001</v>
      </c>
      <c r="T123" s="36">
        <f>SUMIFS(СВЦЭМ!$D$39:$D$782,СВЦЭМ!$A$39:$A$782,$A123,СВЦЭМ!$B$39:$B$782,T$113)+'СЕТ СН'!$I$11+СВЦЭМ!$D$10+'СЕТ СН'!$I$5-'СЕТ СН'!$I$21</f>
        <v>5597.3485455999999</v>
      </c>
      <c r="U123" s="36">
        <f>SUMIFS(СВЦЭМ!$D$39:$D$782,СВЦЭМ!$A$39:$A$782,$A123,СВЦЭМ!$B$39:$B$782,U$113)+'СЕТ СН'!$I$11+СВЦЭМ!$D$10+'СЕТ СН'!$I$5-'СЕТ СН'!$I$21</f>
        <v>5592.7302484800002</v>
      </c>
      <c r="V123" s="36">
        <f>SUMIFS(СВЦЭМ!$D$39:$D$782,СВЦЭМ!$A$39:$A$782,$A123,СВЦЭМ!$B$39:$B$782,V$113)+'СЕТ СН'!$I$11+СВЦЭМ!$D$10+'СЕТ СН'!$I$5-'СЕТ СН'!$I$21</f>
        <v>5604.4202954299999</v>
      </c>
      <c r="W123" s="36">
        <f>SUMIFS(СВЦЭМ!$D$39:$D$782,СВЦЭМ!$A$39:$A$782,$A123,СВЦЭМ!$B$39:$B$782,W$113)+'СЕТ СН'!$I$11+СВЦЭМ!$D$10+'СЕТ СН'!$I$5-'СЕТ СН'!$I$21</f>
        <v>5608.7573106899999</v>
      </c>
      <c r="X123" s="36">
        <f>SUMIFS(СВЦЭМ!$D$39:$D$782,СВЦЭМ!$A$39:$A$782,$A123,СВЦЭМ!$B$39:$B$782,X$113)+'СЕТ СН'!$I$11+СВЦЭМ!$D$10+'СЕТ СН'!$I$5-'СЕТ СН'!$I$21</f>
        <v>5628.4261631600002</v>
      </c>
      <c r="Y123" s="36">
        <f>SUMIFS(СВЦЭМ!$D$39:$D$782,СВЦЭМ!$A$39:$A$782,$A123,СВЦЭМ!$B$39:$B$782,Y$113)+'СЕТ СН'!$I$11+СВЦЭМ!$D$10+'СЕТ СН'!$I$5-'СЕТ СН'!$I$21</f>
        <v>5647.9170059099997</v>
      </c>
    </row>
    <row r="124" spans="1:27" ht="15.75" x14ac:dyDescent="0.2">
      <c r="A124" s="35">
        <f t="shared" si="3"/>
        <v>45333</v>
      </c>
      <c r="B124" s="36">
        <f>SUMIFS(СВЦЭМ!$D$39:$D$782,СВЦЭМ!$A$39:$A$782,$A124,СВЦЭМ!$B$39:$B$782,B$113)+'СЕТ СН'!$I$11+СВЦЭМ!$D$10+'СЕТ СН'!$I$5-'СЕТ СН'!$I$21</f>
        <v>5625.9374436500002</v>
      </c>
      <c r="C124" s="36">
        <f>SUMIFS(СВЦЭМ!$D$39:$D$782,СВЦЭМ!$A$39:$A$782,$A124,СВЦЭМ!$B$39:$B$782,C$113)+'СЕТ СН'!$I$11+СВЦЭМ!$D$10+'СЕТ СН'!$I$5-'СЕТ СН'!$I$21</f>
        <v>5674.9295391300002</v>
      </c>
      <c r="D124" s="36">
        <f>SUMIFS(СВЦЭМ!$D$39:$D$782,СВЦЭМ!$A$39:$A$782,$A124,СВЦЭМ!$B$39:$B$782,D$113)+'СЕТ СН'!$I$11+СВЦЭМ!$D$10+'СЕТ СН'!$I$5-'СЕТ СН'!$I$21</f>
        <v>5707.1766870700003</v>
      </c>
      <c r="E124" s="36">
        <f>SUMIFS(СВЦЭМ!$D$39:$D$782,СВЦЭМ!$A$39:$A$782,$A124,СВЦЭМ!$B$39:$B$782,E$113)+'СЕТ СН'!$I$11+СВЦЭМ!$D$10+'СЕТ СН'!$I$5-'СЕТ СН'!$I$21</f>
        <v>5720.4869018500003</v>
      </c>
      <c r="F124" s="36">
        <f>SUMIFS(СВЦЭМ!$D$39:$D$782,СВЦЭМ!$A$39:$A$782,$A124,СВЦЭМ!$B$39:$B$782,F$113)+'СЕТ СН'!$I$11+СВЦЭМ!$D$10+'СЕТ СН'!$I$5-'СЕТ СН'!$I$21</f>
        <v>5712.4575883100006</v>
      </c>
      <c r="G124" s="36">
        <f>SUMIFS(СВЦЭМ!$D$39:$D$782,СВЦЭМ!$A$39:$A$782,$A124,СВЦЭМ!$B$39:$B$782,G$113)+'СЕТ СН'!$I$11+СВЦЭМ!$D$10+'СЕТ СН'!$I$5-'СЕТ СН'!$I$21</f>
        <v>5696.9495984100004</v>
      </c>
      <c r="H124" s="36">
        <f>SUMIFS(СВЦЭМ!$D$39:$D$782,СВЦЭМ!$A$39:$A$782,$A124,СВЦЭМ!$B$39:$B$782,H$113)+'СЕТ СН'!$I$11+СВЦЭМ!$D$10+'СЕТ СН'!$I$5-'СЕТ СН'!$I$21</f>
        <v>5660.3090233500006</v>
      </c>
      <c r="I124" s="36">
        <f>SUMIFS(СВЦЭМ!$D$39:$D$782,СВЦЭМ!$A$39:$A$782,$A124,СВЦЭМ!$B$39:$B$782,I$113)+'СЕТ СН'!$I$11+СВЦЭМ!$D$10+'СЕТ СН'!$I$5-'СЕТ СН'!$I$21</f>
        <v>5656.1927877200005</v>
      </c>
      <c r="J124" s="36">
        <f>SUMIFS(СВЦЭМ!$D$39:$D$782,СВЦЭМ!$A$39:$A$782,$A124,СВЦЭМ!$B$39:$B$782,J$113)+'СЕТ СН'!$I$11+СВЦЭМ!$D$10+'СЕТ СН'!$I$5-'СЕТ СН'!$I$21</f>
        <v>5614.2878459800004</v>
      </c>
      <c r="K124" s="36">
        <f>SUMIFS(СВЦЭМ!$D$39:$D$782,СВЦЭМ!$A$39:$A$782,$A124,СВЦЭМ!$B$39:$B$782,K$113)+'СЕТ СН'!$I$11+СВЦЭМ!$D$10+'СЕТ СН'!$I$5-'СЕТ СН'!$I$21</f>
        <v>5569.3496165699999</v>
      </c>
      <c r="L124" s="36">
        <f>SUMIFS(СВЦЭМ!$D$39:$D$782,СВЦЭМ!$A$39:$A$782,$A124,СВЦЭМ!$B$39:$B$782,L$113)+'СЕТ СН'!$I$11+СВЦЭМ!$D$10+'СЕТ СН'!$I$5-'СЕТ СН'!$I$21</f>
        <v>5572.7922991300002</v>
      </c>
      <c r="M124" s="36">
        <f>SUMIFS(СВЦЭМ!$D$39:$D$782,СВЦЭМ!$A$39:$A$782,$A124,СВЦЭМ!$B$39:$B$782,M$113)+'СЕТ СН'!$I$11+СВЦЭМ!$D$10+'СЕТ СН'!$I$5-'СЕТ СН'!$I$21</f>
        <v>5586.0542394000004</v>
      </c>
      <c r="N124" s="36">
        <f>SUMIFS(СВЦЭМ!$D$39:$D$782,СВЦЭМ!$A$39:$A$782,$A124,СВЦЭМ!$B$39:$B$782,N$113)+'СЕТ СН'!$I$11+СВЦЭМ!$D$10+'СЕТ СН'!$I$5-'СЕТ СН'!$I$21</f>
        <v>5606.4081791400004</v>
      </c>
      <c r="O124" s="36">
        <f>SUMIFS(СВЦЭМ!$D$39:$D$782,СВЦЭМ!$A$39:$A$782,$A124,СВЦЭМ!$B$39:$B$782,O$113)+'СЕТ СН'!$I$11+СВЦЭМ!$D$10+'СЕТ СН'!$I$5-'СЕТ СН'!$I$21</f>
        <v>5623.5934929600007</v>
      </c>
      <c r="P124" s="36">
        <f>SUMIFS(СВЦЭМ!$D$39:$D$782,СВЦЭМ!$A$39:$A$782,$A124,СВЦЭМ!$B$39:$B$782,P$113)+'СЕТ СН'!$I$11+СВЦЭМ!$D$10+'СЕТ СН'!$I$5-'СЕТ СН'!$I$21</f>
        <v>5644.8809211500002</v>
      </c>
      <c r="Q124" s="36">
        <f>SUMIFS(СВЦЭМ!$D$39:$D$782,СВЦЭМ!$A$39:$A$782,$A124,СВЦЭМ!$B$39:$B$782,Q$113)+'СЕТ СН'!$I$11+СВЦЭМ!$D$10+'СЕТ СН'!$I$5-'СЕТ СН'!$I$21</f>
        <v>5667.7116399100005</v>
      </c>
      <c r="R124" s="36">
        <f>SUMIFS(СВЦЭМ!$D$39:$D$782,СВЦЭМ!$A$39:$A$782,$A124,СВЦЭМ!$B$39:$B$782,R$113)+'СЕТ СН'!$I$11+СВЦЭМ!$D$10+'СЕТ СН'!$I$5-'СЕТ СН'!$I$21</f>
        <v>5663.9543291200007</v>
      </c>
      <c r="S124" s="36">
        <f>SUMIFS(СВЦЭМ!$D$39:$D$782,СВЦЭМ!$A$39:$A$782,$A124,СВЦЭМ!$B$39:$B$782,S$113)+'СЕТ СН'!$I$11+СВЦЭМ!$D$10+'СЕТ СН'!$I$5-'СЕТ СН'!$I$21</f>
        <v>5630.2503437800005</v>
      </c>
      <c r="T124" s="36">
        <f>SUMIFS(СВЦЭМ!$D$39:$D$782,СВЦЭМ!$A$39:$A$782,$A124,СВЦЭМ!$B$39:$B$782,T$113)+'СЕТ СН'!$I$11+СВЦЭМ!$D$10+'СЕТ СН'!$I$5-'СЕТ СН'!$I$21</f>
        <v>5581.6750950400001</v>
      </c>
      <c r="U124" s="36">
        <f>SUMIFS(СВЦЭМ!$D$39:$D$782,СВЦЭМ!$A$39:$A$782,$A124,СВЦЭМ!$B$39:$B$782,U$113)+'СЕТ СН'!$I$11+СВЦЭМ!$D$10+'СЕТ СН'!$I$5-'СЕТ СН'!$I$21</f>
        <v>5568.2535824200004</v>
      </c>
      <c r="V124" s="36">
        <f>SUMIFS(СВЦЭМ!$D$39:$D$782,СВЦЭМ!$A$39:$A$782,$A124,СВЦЭМ!$B$39:$B$782,V$113)+'СЕТ СН'!$I$11+СВЦЭМ!$D$10+'СЕТ СН'!$I$5-'СЕТ СН'!$I$21</f>
        <v>5593.4866084499999</v>
      </c>
      <c r="W124" s="36">
        <f>SUMIFS(СВЦЭМ!$D$39:$D$782,СВЦЭМ!$A$39:$A$782,$A124,СВЦЭМ!$B$39:$B$782,W$113)+'СЕТ СН'!$I$11+СВЦЭМ!$D$10+'СЕТ СН'!$I$5-'СЕТ СН'!$I$21</f>
        <v>5601.5689804499998</v>
      </c>
      <c r="X124" s="36">
        <f>SUMIFS(СВЦЭМ!$D$39:$D$782,СВЦЭМ!$A$39:$A$782,$A124,СВЦЭМ!$B$39:$B$782,X$113)+'СЕТ СН'!$I$11+СВЦЭМ!$D$10+'СЕТ СН'!$I$5-'СЕТ СН'!$I$21</f>
        <v>5644.8165813000005</v>
      </c>
      <c r="Y124" s="36">
        <f>SUMIFS(СВЦЭМ!$D$39:$D$782,СВЦЭМ!$A$39:$A$782,$A124,СВЦЭМ!$B$39:$B$782,Y$113)+'СЕТ СН'!$I$11+СВЦЭМ!$D$10+'СЕТ СН'!$I$5-'СЕТ СН'!$I$21</f>
        <v>5656.4432645800007</v>
      </c>
    </row>
    <row r="125" spans="1:27" ht="15.75" x14ac:dyDescent="0.2">
      <c r="A125" s="35">
        <f t="shared" si="3"/>
        <v>45334</v>
      </c>
      <c r="B125" s="36">
        <f>SUMIFS(СВЦЭМ!$D$39:$D$782,СВЦЭМ!$A$39:$A$782,$A125,СВЦЭМ!$B$39:$B$782,B$113)+'СЕТ СН'!$I$11+СВЦЭМ!$D$10+'СЕТ СН'!$I$5-'СЕТ СН'!$I$21</f>
        <v>5606.2653813100005</v>
      </c>
      <c r="C125" s="36">
        <f>SUMIFS(СВЦЭМ!$D$39:$D$782,СВЦЭМ!$A$39:$A$782,$A125,СВЦЭМ!$B$39:$B$782,C$113)+'СЕТ СН'!$I$11+СВЦЭМ!$D$10+'СЕТ СН'!$I$5-'СЕТ СН'!$I$21</f>
        <v>5646.7696317300006</v>
      </c>
      <c r="D125" s="36">
        <f>SUMIFS(СВЦЭМ!$D$39:$D$782,СВЦЭМ!$A$39:$A$782,$A125,СВЦЭМ!$B$39:$B$782,D$113)+'СЕТ СН'!$I$11+СВЦЭМ!$D$10+'СЕТ СН'!$I$5-'СЕТ СН'!$I$21</f>
        <v>5689.3739599199998</v>
      </c>
      <c r="E125" s="36">
        <f>SUMIFS(СВЦЭМ!$D$39:$D$782,СВЦЭМ!$A$39:$A$782,$A125,СВЦЭМ!$B$39:$B$782,E$113)+'СЕТ СН'!$I$11+СВЦЭМ!$D$10+'СЕТ СН'!$I$5-'СЕТ СН'!$I$21</f>
        <v>5698.1623087500002</v>
      </c>
      <c r="F125" s="36">
        <f>SUMIFS(СВЦЭМ!$D$39:$D$782,СВЦЭМ!$A$39:$A$782,$A125,СВЦЭМ!$B$39:$B$782,F$113)+'СЕТ СН'!$I$11+СВЦЭМ!$D$10+'СЕТ СН'!$I$5-'СЕТ СН'!$I$21</f>
        <v>5688.8993163600007</v>
      </c>
      <c r="G125" s="36">
        <f>SUMIFS(СВЦЭМ!$D$39:$D$782,СВЦЭМ!$A$39:$A$782,$A125,СВЦЭМ!$B$39:$B$782,G$113)+'СЕТ СН'!$I$11+СВЦЭМ!$D$10+'СЕТ СН'!$I$5-'СЕТ СН'!$I$21</f>
        <v>5687.6350640300006</v>
      </c>
      <c r="H125" s="36">
        <f>SUMIFS(СВЦЭМ!$D$39:$D$782,СВЦЭМ!$A$39:$A$782,$A125,СВЦЭМ!$B$39:$B$782,H$113)+'СЕТ СН'!$I$11+СВЦЭМ!$D$10+'СЕТ СН'!$I$5-'СЕТ СН'!$I$21</f>
        <v>5656.0908556800005</v>
      </c>
      <c r="I125" s="36">
        <f>SUMIFS(СВЦЭМ!$D$39:$D$782,СВЦЭМ!$A$39:$A$782,$A125,СВЦЭМ!$B$39:$B$782,I$113)+'СЕТ СН'!$I$11+СВЦЭМ!$D$10+'СЕТ СН'!$I$5-'СЕТ СН'!$I$21</f>
        <v>5587.0182293500002</v>
      </c>
      <c r="J125" s="36">
        <f>SUMIFS(СВЦЭМ!$D$39:$D$782,СВЦЭМ!$A$39:$A$782,$A125,СВЦЭМ!$B$39:$B$782,J$113)+'СЕТ СН'!$I$11+СВЦЭМ!$D$10+'СЕТ СН'!$I$5-'СЕТ СН'!$I$21</f>
        <v>5529.1909744900004</v>
      </c>
      <c r="K125" s="36">
        <f>SUMIFS(СВЦЭМ!$D$39:$D$782,СВЦЭМ!$A$39:$A$782,$A125,СВЦЭМ!$B$39:$B$782,K$113)+'СЕТ СН'!$I$11+СВЦЭМ!$D$10+'СЕТ СН'!$I$5-'СЕТ СН'!$I$21</f>
        <v>5526.5933668600001</v>
      </c>
      <c r="L125" s="36">
        <f>SUMIFS(СВЦЭМ!$D$39:$D$782,СВЦЭМ!$A$39:$A$782,$A125,СВЦЭМ!$B$39:$B$782,L$113)+'СЕТ СН'!$I$11+СВЦЭМ!$D$10+'СЕТ СН'!$I$5-'СЕТ СН'!$I$21</f>
        <v>5536.9561569400003</v>
      </c>
      <c r="M125" s="36">
        <f>SUMIFS(СВЦЭМ!$D$39:$D$782,СВЦЭМ!$A$39:$A$782,$A125,СВЦЭМ!$B$39:$B$782,M$113)+'СЕТ СН'!$I$11+СВЦЭМ!$D$10+'СЕТ СН'!$I$5-'СЕТ СН'!$I$21</f>
        <v>5559.7284390100003</v>
      </c>
      <c r="N125" s="36">
        <f>SUMIFS(СВЦЭМ!$D$39:$D$782,СВЦЭМ!$A$39:$A$782,$A125,СВЦЭМ!$B$39:$B$782,N$113)+'СЕТ СН'!$I$11+СВЦЭМ!$D$10+'СЕТ СН'!$I$5-'СЕТ СН'!$I$21</f>
        <v>5559.4489878500008</v>
      </c>
      <c r="O125" s="36">
        <f>SUMIFS(СВЦЭМ!$D$39:$D$782,СВЦЭМ!$A$39:$A$782,$A125,СВЦЭМ!$B$39:$B$782,O$113)+'СЕТ СН'!$I$11+СВЦЭМ!$D$10+'СЕТ СН'!$I$5-'СЕТ СН'!$I$21</f>
        <v>5575.5225832599999</v>
      </c>
      <c r="P125" s="36">
        <f>SUMIFS(СВЦЭМ!$D$39:$D$782,СВЦЭМ!$A$39:$A$782,$A125,СВЦЭМ!$B$39:$B$782,P$113)+'СЕТ СН'!$I$11+СВЦЭМ!$D$10+'СЕТ СН'!$I$5-'СЕТ СН'!$I$21</f>
        <v>5595.7154401799999</v>
      </c>
      <c r="Q125" s="36">
        <f>SUMIFS(СВЦЭМ!$D$39:$D$782,СВЦЭМ!$A$39:$A$782,$A125,СВЦЭМ!$B$39:$B$782,Q$113)+'СЕТ СН'!$I$11+СВЦЭМ!$D$10+'СЕТ СН'!$I$5-'СЕТ СН'!$I$21</f>
        <v>5609.1918401500006</v>
      </c>
      <c r="R125" s="36">
        <f>SUMIFS(СВЦЭМ!$D$39:$D$782,СВЦЭМ!$A$39:$A$782,$A125,СВЦЭМ!$B$39:$B$782,R$113)+'СЕТ СН'!$I$11+СВЦЭМ!$D$10+'СЕТ СН'!$I$5-'СЕТ СН'!$I$21</f>
        <v>5599.76796818</v>
      </c>
      <c r="S125" s="36">
        <f>SUMIFS(СВЦЭМ!$D$39:$D$782,СВЦЭМ!$A$39:$A$782,$A125,СВЦЭМ!$B$39:$B$782,S$113)+'СЕТ СН'!$I$11+СВЦЭМ!$D$10+'СЕТ СН'!$I$5-'СЕТ СН'!$I$21</f>
        <v>5587.0703139300003</v>
      </c>
      <c r="T125" s="36">
        <f>SUMIFS(СВЦЭМ!$D$39:$D$782,СВЦЭМ!$A$39:$A$782,$A125,СВЦЭМ!$B$39:$B$782,T$113)+'СЕТ СН'!$I$11+СВЦЭМ!$D$10+'СЕТ СН'!$I$5-'СЕТ СН'!$I$21</f>
        <v>5542.4946812400003</v>
      </c>
      <c r="U125" s="36">
        <f>SUMIFS(СВЦЭМ!$D$39:$D$782,СВЦЭМ!$A$39:$A$782,$A125,СВЦЭМ!$B$39:$B$782,U$113)+'СЕТ СН'!$I$11+СВЦЭМ!$D$10+'СЕТ СН'!$I$5-'СЕТ СН'!$I$21</f>
        <v>5532.0258813800001</v>
      </c>
      <c r="V125" s="36">
        <f>SUMIFS(СВЦЭМ!$D$39:$D$782,СВЦЭМ!$A$39:$A$782,$A125,СВЦЭМ!$B$39:$B$782,V$113)+'СЕТ СН'!$I$11+СВЦЭМ!$D$10+'СЕТ СН'!$I$5-'СЕТ СН'!$I$21</f>
        <v>5584.8918937100007</v>
      </c>
      <c r="W125" s="36">
        <f>SUMIFS(СВЦЭМ!$D$39:$D$782,СВЦЭМ!$A$39:$A$782,$A125,СВЦЭМ!$B$39:$B$782,W$113)+'СЕТ СН'!$I$11+СВЦЭМ!$D$10+'СЕТ СН'!$I$5-'СЕТ СН'!$I$21</f>
        <v>5605.0135265700001</v>
      </c>
      <c r="X125" s="36">
        <f>SUMIFS(СВЦЭМ!$D$39:$D$782,СВЦЭМ!$A$39:$A$782,$A125,СВЦЭМ!$B$39:$B$782,X$113)+'СЕТ СН'!$I$11+СВЦЭМ!$D$10+'СЕТ СН'!$I$5-'СЕТ СН'!$I$21</f>
        <v>5641.9405511700006</v>
      </c>
      <c r="Y125" s="36">
        <f>SUMIFS(СВЦЭМ!$D$39:$D$782,СВЦЭМ!$A$39:$A$782,$A125,СВЦЭМ!$B$39:$B$782,Y$113)+'СЕТ СН'!$I$11+СВЦЭМ!$D$10+'СЕТ СН'!$I$5-'СЕТ СН'!$I$21</f>
        <v>5653.42169225</v>
      </c>
    </row>
    <row r="126" spans="1:27" ht="15.75" x14ac:dyDescent="0.2">
      <c r="A126" s="35">
        <f t="shared" si="3"/>
        <v>45335</v>
      </c>
      <c r="B126" s="36">
        <f>SUMIFS(СВЦЭМ!$D$39:$D$782,СВЦЭМ!$A$39:$A$782,$A126,СВЦЭМ!$B$39:$B$782,B$113)+'СЕТ СН'!$I$11+СВЦЭМ!$D$10+'СЕТ СН'!$I$5-'СЕТ СН'!$I$21</f>
        <v>5695.6328311300003</v>
      </c>
      <c r="C126" s="36">
        <f>SUMIFS(СВЦЭМ!$D$39:$D$782,СВЦЭМ!$A$39:$A$782,$A126,СВЦЭМ!$B$39:$B$782,C$113)+'СЕТ СН'!$I$11+СВЦЭМ!$D$10+'СЕТ СН'!$I$5-'СЕТ СН'!$I$21</f>
        <v>5723.8997604599999</v>
      </c>
      <c r="D126" s="36">
        <f>SUMIFS(СВЦЭМ!$D$39:$D$782,СВЦЭМ!$A$39:$A$782,$A126,СВЦЭМ!$B$39:$B$782,D$113)+'СЕТ СН'!$I$11+СВЦЭМ!$D$10+'СЕТ СН'!$I$5-'СЕТ СН'!$I$21</f>
        <v>5748.8575901100003</v>
      </c>
      <c r="E126" s="36">
        <f>SUMIFS(СВЦЭМ!$D$39:$D$782,СВЦЭМ!$A$39:$A$782,$A126,СВЦЭМ!$B$39:$B$782,E$113)+'СЕТ СН'!$I$11+СВЦЭМ!$D$10+'СЕТ СН'!$I$5-'СЕТ СН'!$I$21</f>
        <v>5761.0646110500002</v>
      </c>
      <c r="F126" s="36">
        <f>SUMIFS(СВЦЭМ!$D$39:$D$782,СВЦЭМ!$A$39:$A$782,$A126,СВЦЭМ!$B$39:$B$782,F$113)+'СЕТ СН'!$I$11+СВЦЭМ!$D$10+'СЕТ СН'!$I$5-'СЕТ СН'!$I$21</f>
        <v>5755.5560022300006</v>
      </c>
      <c r="G126" s="36">
        <f>SUMIFS(СВЦЭМ!$D$39:$D$782,СВЦЭМ!$A$39:$A$782,$A126,СВЦЭМ!$B$39:$B$782,G$113)+'СЕТ СН'!$I$11+СВЦЭМ!$D$10+'СЕТ СН'!$I$5-'СЕТ СН'!$I$21</f>
        <v>5728.5717535700005</v>
      </c>
      <c r="H126" s="36">
        <f>SUMIFS(СВЦЭМ!$D$39:$D$782,СВЦЭМ!$A$39:$A$782,$A126,СВЦЭМ!$B$39:$B$782,H$113)+'СЕТ СН'!$I$11+СВЦЭМ!$D$10+'СЕТ СН'!$I$5-'СЕТ СН'!$I$21</f>
        <v>5649.9380815800005</v>
      </c>
      <c r="I126" s="36">
        <f>SUMIFS(СВЦЭМ!$D$39:$D$782,СВЦЭМ!$A$39:$A$782,$A126,СВЦЭМ!$B$39:$B$782,I$113)+'СЕТ СН'!$I$11+СВЦЭМ!$D$10+'СЕТ СН'!$I$5-'СЕТ СН'!$I$21</f>
        <v>5594.6612916000004</v>
      </c>
      <c r="J126" s="36">
        <f>SUMIFS(СВЦЭМ!$D$39:$D$782,СВЦЭМ!$A$39:$A$782,$A126,СВЦЭМ!$B$39:$B$782,J$113)+'СЕТ СН'!$I$11+СВЦЭМ!$D$10+'СЕТ СН'!$I$5-'СЕТ СН'!$I$21</f>
        <v>5546.2172232499997</v>
      </c>
      <c r="K126" s="36">
        <f>SUMIFS(СВЦЭМ!$D$39:$D$782,СВЦЭМ!$A$39:$A$782,$A126,СВЦЭМ!$B$39:$B$782,K$113)+'СЕТ СН'!$I$11+СВЦЭМ!$D$10+'СЕТ СН'!$I$5-'СЕТ СН'!$I$21</f>
        <v>5531.6025473999998</v>
      </c>
      <c r="L126" s="36">
        <f>SUMIFS(СВЦЭМ!$D$39:$D$782,СВЦЭМ!$A$39:$A$782,$A126,СВЦЭМ!$B$39:$B$782,L$113)+'СЕТ СН'!$I$11+СВЦЭМ!$D$10+'СЕТ СН'!$I$5-'СЕТ СН'!$I$21</f>
        <v>5522.4479722200003</v>
      </c>
      <c r="M126" s="36">
        <f>SUMIFS(СВЦЭМ!$D$39:$D$782,СВЦЭМ!$A$39:$A$782,$A126,СВЦЭМ!$B$39:$B$782,M$113)+'СЕТ СН'!$I$11+СВЦЭМ!$D$10+'СЕТ СН'!$I$5-'СЕТ СН'!$I$21</f>
        <v>5548.5975343600003</v>
      </c>
      <c r="N126" s="36">
        <f>SUMIFS(СВЦЭМ!$D$39:$D$782,СВЦЭМ!$A$39:$A$782,$A126,СВЦЭМ!$B$39:$B$782,N$113)+'СЕТ СН'!$I$11+СВЦЭМ!$D$10+'СЕТ СН'!$I$5-'СЕТ СН'!$I$21</f>
        <v>5544.2065094</v>
      </c>
      <c r="O126" s="36">
        <f>SUMIFS(СВЦЭМ!$D$39:$D$782,СВЦЭМ!$A$39:$A$782,$A126,СВЦЭМ!$B$39:$B$782,O$113)+'СЕТ СН'!$I$11+СВЦЭМ!$D$10+'СЕТ СН'!$I$5-'СЕТ СН'!$I$21</f>
        <v>5576.6091123000006</v>
      </c>
      <c r="P126" s="36">
        <f>SUMIFS(СВЦЭМ!$D$39:$D$782,СВЦЭМ!$A$39:$A$782,$A126,СВЦЭМ!$B$39:$B$782,P$113)+'СЕТ СН'!$I$11+СВЦЭМ!$D$10+'СЕТ СН'!$I$5-'СЕТ СН'!$I$21</f>
        <v>5592.2910671500003</v>
      </c>
      <c r="Q126" s="36">
        <f>SUMIFS(СВЦЭМ!$D$39:$D$782,СВЦЭМ!$A$39:$A$782,$A126,СВЦЭМ!$B$39:$B$782,Q$113)+'СЕТ СН'!$I$11+СВЦЭМ!$D$10+'СЕТ СН'!$I$5-'СЕТ СН'!$I$21</f>
        <v>5601.8837035000006</v>
      </c>
      <c r="R126" s="36">
        <f>SUMIFS(СВЦЭМ!$D$39:$D$782,СВЦЭМ!$A$39:$A$782,$A126,СВЦЭМ!$B$39:$B$782,R$113)+'СЕТ СН'!$I$11+СВЦЭМ!$D$10+'СЕТ СН'!$I$5-'СЕТ СН'!$I$21</f>
        <v>5606.6718505300005</v>
      </c>
      <c r="S126" s="36">
        <f>SUMIFS(СВЦЭМ!$D$39:$D$782,СВЦЭМ!$A$39:$A$782,$A126,СВЦЭМ!$B$39:$B$782,S$113)+'СЕТ СН'!$I$11+СВЦЭМ!$D$10+'СЕТ СН'!$I$5-'СЕТ СН'!$I$21</f>
        <v>5577.8087769600006</v>
      </c>
      <c r="T126" s="36">
        <f>SUMIFS(СВЦЭМ!$D$39:$D$782,СВЦЭМ!$A$39:$A$782,$A126,СВЦЭМ!$B$39:$B$782,T$113)+'СЕТ СН'!$I$11+СВЦЭМ!$D$10+'СЕТ СН'!$I$5-'СЕТ СН'!$I$21</f>
        <v>5529.9475894799998</v>
      </c>
      <c r="U126" s="36">
        <f>SUMIFS(СВЦЭМ!$D$39:$D$782,СВЦЭМ!$A$39:$A$782,$A126,СВЦЭМ!$B$39:$B$782,U$113)+'СЕТ СН'!$I$11+СВЦЭМ!$D$10+'СЕТ СН'!$I$5-'СЕТ СН'!$I$21</f>
        <v>5550.7996177100003</v>
      </c>
      <c r="V126" s="36">
        <f>SUMIFS(СВЦЭМ!$D$39:$D$782,СВЦЭМ!$A$39:$A$782,$A126,СВЦЭМ!$B$39:$B$782,V$113)+'СЕТ СН'!$I$11+СВЦЭМ!$D$10+'СЕТ СН'!$I$5-'СЕТ СН'!$I$21</f>
        <v>5590.7946416000004</v>
      </c>
      <c r="W126" s="36">
        <f>SUMIFS(СВЦЭМ!$D$39:$D$782,СВЦЭМ!$A$39:$A$782,$A126,СВЦЭМ!$B$39:$B$782,W$113)+'СЕТ СН'!$I$11+СВЦЭМ!$D$10+'СЕТ СН'!$I$5-'СЕТ СН'!$I$21</f>
        <v>5585.9143744600005</v>
      </c>
      <c r="X126" s="36">
        <f>SUMIFS(СВЦЭМ!$D$39:$D$782,СВЦЭМ!$A$39:$A$782,$A126,СВЦЭМ!$B$39:$B$782,X$113)+'СЕТ СН'!$I$11+СВЦЭМ!$D$10+'СЕТ СН'!$I$5-'СЕТ СН'!$I$21</f>
        <v>5617.5903373600004</v>
      </c>
      <c r="Y126" s="36">
        <f>SUMIFS(СВЦЭМ!$D$39:$D$782,СВЦЭМ!$A$39:$A$782,$A126,СВЦЭМ!$B$39:$B$782,Y$113)+'СЕТ СН'!$I$11+СВЦЭМ!$D$10+'СЕТ СН'!$I$5-'СЕТ СН'!$I$21</f>
        <v>5625.2827859999998</v>
      </c>
    </row>
    <row r="127" spans="1:27" ht="15.75" x14ac:dyDescent="0.2">
      <c r="A127" s="35">
        <f t="shared" si="3"/>
        <v>45336</v>
      </c>
      <c r="B127" s="36">
        <f>SUMIFS(СВЦЭМ!$D$39:$D$782,СВЦЭМ!$A$39:$A$782,$A127,СВЦЭМ!$B$39:$B$782,B$113)+'СЕТ СН'!$I$11+СВЦЭМ!$D$10+'СЕТ СН'!$I$5-'СЕТ СН'!$I$21</f>
        <v>5737.6443515999999</v>
      </c>
      <c r="C127" s="36">
        <f>SUMIFS(СВЦЭМ!$D$39:$D$782,СВЦЭМ!$A$39:$A$782,$A127,СВЦЭМ!$B$39:$B$782,C$113)+'СЕТ СН'!$I$11+СВЦЭМ!$D$10+'СЕТ СН'!$I$5-'СЕТ СН'!$I$21</f>
        <v>5772.0336116100007</v>
      </c>
      <c r="D127" s="36">
        <f>SUMIFS(СВЦЭМ!$D$39:$D$782,СВЦЭМ!$A$39:$A$782,$A127,СВЦЭМ!$B$39:$B$782,D$113)+'СЕТ СН'!$I$11+СВЦЭМ!$D$10+'СЕТ СН'!$I$5-'СЕТ СН'!$I$21</f>
        <v>5790.9970566499996</v>
      </c>
      <c r="E127" s="36">
        <f>SUMIFS(СВЦЭМ!$D$39:$D$782,СВЦЭМ!$A$39:$A$782,$A127,СВЦЭМ!$B$39:$B$782,E$113)+'СЕТ СН'!$I$11+СВЦЭМ!$D$10+'СЕТ СН'!$I$5-'СЕТ СН'!$I$21</f>
        <v>5814.9029610600001</v>
      </c>
      <c r="F127" s="36">
        <f>SUMIFS(СВЦЭМ!$D$39:$D$782,СВЦЭМ!$A$39:$A$782,$A127,СВЦЭМ!$B$39:$B$782,F$113)+'СЕТ СН'!$I$11+СВЦЭМ!$D$10+'СЕТ СН'!$I$5-'СЕТ СН'!$I$21</f>
        <v>5795.9730859299998</v>
      </c>
      <c r="G127" s="36">
        <f>SUMIFS(СВЦЭМ!$D$39:$D$782,СВЦЭМ!$A$39:$A$782,$A127,СВЦЭМ!$B$39:$B$782,G$113)+'СЕТ СН'!$I$11+СВЦЭМ!$D$10+'СЕТ СН'!$I$5-'СЕТ СН'!$I$21</f>
        <v>5773.3057013400003</v>
      </c>
      <c r="H127" s="36">
        <f>SUMIFS(СВЦЭМ!$D$39:$D$782,СВЦЭМ!$A$39:$A$782,$A127,СВЦЭМ!$B$39:$B$782,H$113)+'СЕТ СН'!$I$11+СВЦЭМ!$D$10+'СЕТ СН'!$I$5-'СЕТ СН'!$I$21</f>
        <v>5707.5137409500003</v>
      </c>
      <c r="I127" s="36">
        <f>SUMIFS(СВЦЭМ!$D$39:$D$782,СВЦЭМ!$A$39:$A$782,$A127,СВЦЭМ!$B$39:$B$782,I$113)+'СЕТ СН'!$I$11+СВЦЭМ!$D$10+'СЕТ СН'!$I$5-'СЕТ СН'!$I$21</f>
        <v>5656.4878055400004</v>
      </c>
      <c r="J127" s="36">
        <f>SUMIFS(СВЦЭМ!$D$39:$D$782,СВЦЭМ!$A$39:$A$782,$A127,СВЦЭМ!$B$39:$B$782,J$113)+'СЕТ СН'!$I$11+СВЦЭМ!$D$10+'СЕТ СН'!$I$5-'СЕТ СН'!$I$21</f>
        <v>5610.2869920700005</v>
      </c>
      <c r="K127" s="36">
        <f>SUMIFS(СВЦЭМ!$D$39:$D$782,СВЦЭМ!$A$39:$A$782,$A127,СВЦЭМ!$B$39:$B$782,K$113)+'СЕТ СН'!$I$11+СВЦЭМ!$D$10+'СЕТ СН'!$I$5-'СЕТ СН'!$I$21</f>
        <v>5592.59563497</v>
      </c>
      <c r="L127" s="36">
        <f>SUMIFS(СВЦЭМ!$D$39:$D$782,СВЦЭМ!$A$39:$A$782,$A127,СВЦЭМ!$B$39:$B$782,L$113)+'СЕТ СН'!$I$11+СВЦЭМ!$D$10+'СЕТ СН'!$I$5-'СЕТ СН'!$I$21</f>
        <v>5602.4591188900004</v>
      </c>
      <c r="M127" s="36">
        <f>SUMIFS(СВЦЭМ!$D$39:$D$782,СВЦЭМ!$A$39:$A$782,$A127,СВЦЭМ!$B$39:$B$782,M$113)+'СЕТ СН'!$I$11+СВЦЭМ!$D$10+'СЕТ СН'!$I$5-'СЕТ СН'!$I$21</f>
        <v>5618.0440139000002</v>
      </c>
      <c r="N127" s="36">
        <f>SUMIFS(СВЦЭМ!$D$39:$D$782,СВЦЭМ!$A$39:$A$782,$A127,СВЦЭМ!$B$39:$B$782,N$113)+'СЕТ СН'!$I$11+СВЦЭМ!$D$10+'СЕТ СН'!$I$5-'СЕТ СН'!$I$21</f>
        <v>5619.3398886300001</v>
      </c>
      <c r="O127" s="36">
        <f>SUMIFS(СВЦЭМ!$D$39:$D$782,СВЦЭМ!$A$39:$A$782,$A127,СВЦЭМ!$B$39:$B$782,O$113)+'СЕТ СН'!$I$11+СВЦЭМ!$D$10+'СЕТ СН'!$I$5-'СЕТ СН'!$I$21</f>
        <v>5653.0855363999999</v>
      </c>
      <c r="P127" s="36">
        <f>SUMIFS(СВЦЭМ!$D$39:$D$782,СВЦЭМ!$A$39:$A$782,$A127,СВЦЭМ!$B$39:$B$782,P$113)+'СЕТ СН'!$I$11+СВЦЭМ!$D$10+'СЕТ СН'!$I$5-'СЕТ СН'!$I$21</f>
        <v>5676.9017236600002</v>
      </c>
      <c r="Q127" s="36">
        <f>SUMIFS(СВЦЭМ!$D$39:$D$782,СВЦЭМ!$A$39:$A$782,$A127,СВЦЭМ!$B$39:$B$782,Q$113)+'СЕТ СН'!$I$11+СВЦЭМ!$D$10+'СЕТ СН'!$I$5-'СЕТ СН'!$I$21</f>
        <v>5690.1186394400002</v>
      </c>
      <c r="R127" s="36">
        <f>SUMIFS(СВЦЭМ!$D$39:$D$782,СВЦЭМ!$A$39:$A$782,$A127,СВЦЭМ!$B$39:$B$782,R$113)+'СЕТ СН'!$I$11+СВЦЭМ!$D$10+'СЕТ СН'!$I$5-'СЕТ СН'!$I$21</f>
        <v>5693.5386569399998</v>
      </c>
      <c r="S127" s="36">
        <f>SUMIFS(СВЦЭМ!$D$39:$D$782,СВЦЭМ!$A$39:$A$782,$A127,СВЦЭМ!$B$39:$B$782,S$113)+'СЕТ СН'!$I$11+СВЦЭМ!$D$10+'СЕТ СН'!$I$5-'СЕТ СН'!$I$21</f>
        <v>5682.791733</v>
      </c>
      <c r="T127" s="36">
        <f>SUMIFS(СВЦЭМ!$D$39:$D$782,СВЦЭМ!$A$39:$A$782,$A127,СВЦЭМ!$B$39:$B$782,T$113)+'СЕТ СН'!$I$11+СВЦЭМ!$D$10+'СЕТ СН'!$I$5-'СЕТ СН'!$I$21</f>
        <v>5635.6508386000005</v>
      </c>
      <c r="U127" s="36">
        <f>SUMIFS(СВЦЭМ!$D$39:$D$782,СВЦЭМ!$A$39:$A$782,$A127,СВЦЭМ!$B$39:$B$782,U$113)+'СЕТ СН'!$I$11+СВЦЭМ!$D$10+'СЕТ СН'!$I$5-'СЕТ СН'!$I$21</f>
        <v>5635.25552367</v>
      </c>
      <c r="V127" s="36">
        <f>SUMIFS(СВЦЭМ!$D$39:$D$782,СВЦЭМ!$A$39:$A$782,$A127,СВЦЭМ!$B$39:$B$782,V$113)+'СЕТ СН'!$I$11+СВЦЭМ!$D$10+'СЕТ СН'!$I$5-'СЕТ СН'!$I$21</f>
        <v>5679.2569157899998</v>
      </c>
      <c r="W127" s="36">
        <f>SUMIFS(СВЦЭМ!$D$39:$D$782,СВЦЭМ!$A$39:$A$782,$A127,СВЦЭМ!$B$39:$B$782,W$113)+'СЕТ СН'!$I$11+СВЦЭМ!$D$10+'СЕТ СН'!$I$5-'СЕТ СН'!$I$21</f>
        <v>5692.1162882799999</v>
      </c>
      <c r="X127" s="36">
        <f>SUMIFS(СВЦЭМ!$D$39:$D$782,СВЦЭМ!$A$39:$A$782,$A127,СВЦЭМ!$B$39:$B$782,X$113)+'СЕТ СН'!$I$11+СВЦЭМ!$D$10+'СЕТ СН'!$I$5-'СЕТ СН'!$I$21</f>
        <v>5716.2663959900001</v>
      </c>
      <c r="Y127" s="36">
        <f>SUMIFS(СВЦЭМ!$D$39:$D$782,СВЦЭМ!$A$39:$A$782,$A127,СВЦЭМ!$B$39:$B$782,Y$113)+'СЕТ СН'!$I$11+СВЦЭМ!$D$10+'СЕТ СН'!$I$5-'СЕТ СН'!$I$21</f>
        <v>5739.0997585800005</v>
      </c>
    </row>
    <row r="128" spans="1:27" ht="15.75" x14ac:dyDescent="0.2">
      <c r="A128" s="35">
        <f t="shared" si="3"/>
        <v>45337</v>
      </c>
      <c r="B128" s="36">
        <f>SUMIFS(СВЦЭМ!$D$39:$D$782,СВЦЭМ!$A$39:$A$782,$A128,СВЦЭМ!$B$39:$B$782,B$113)+'СЕТ СН'!$I$11+СВЦЭМ!$D$10+'СЕТ СН'!$I$5-'СЕТ СН'!$I$21</f>
        <v>5778.2025183900005</v>
      </c>
      <c r="C128" s="36">
        <f>SUMIFS(СВЦЭМ!$D$39:$D$782,СВЦЭМ!$A$39:$A$782,$A128,СВЦЭМ!$B$39:$B$782,C$113)+'СЕТ СН'!$I$11+СВЦЭМ!$D$10+'СЕТ СН'!$I$5-'СЕТ СН'!$I$21</f>
        <v>5820.6414739100001</v>
      </c>
      <c r="D128" s="36">
        <f>SUMIFS(СВЦЭМ!$D$39:$D$782,СВЦЭМ!$A$39:$A$782,$A128,СВЦЭМ!$B$39:$B$782,D$113)+'СЕТ СН'!$I$11+СВЦЭМ!$D$10+'СЕТ СН'!$I$5-'СЕТ СН'!$I$21</f>
        <v>5838.6590825399999</v>
      </c>
      <c r="E128" s="36">
        <f>SUMIFS(СВЦЭМ!$D$39:$D$782,СВЦЭМ!$A$39:$A$782,$A128,СВЦЭМ!$B$39:$B$782,E$113)+'СЕТ СН'!$I$11+СВЦЭМ!$D$10+'СЕТ СН'!$I$5-'СЕТ СН'!$I$21</f>
        <v>5835.2929103300003</v>
      </c>
      <c r="F128" s="36">
        <f>SUMIFS(СВЦЭМ!$D$39:$D$782,СВЦЭМ!$A$39:$A$782,$A128,СВЦЭМ!$B$39:$B$782,F$113)+'СЕТ СН'!$I$11+СВЦЭМ!$D$10+'СЕТ СН'!$I$5-'СЕТ СН'!$I$21</f>
        <v>5817.0299066300004</v>
      </c>
      <c r="G128" s="36">
        <f>SUMIFS(СВЦЭМ!$D$39:$D$782,СВЦЭМ!$A$39:$A$782,$A128,СВЦЭМ!$B$39:$B$782,G$113)+'СЕТ СН'!$I$11+СВЦЭМ!$D$10+'СЕТ СН'!$I$5-'СЕТ СН'!$I$21</f>
        <v>5800.969730230001</v>
      </c>
      <c r="H128" s="36">
        <f>SUMIFS(СВЦЭМ!$D$39:$D$782,СВЦЭМ!$A$39:$A$782,$A128,СВЦЭМ!$B$39:$B$782,H$113)+'СЕТ СН'!$I$11+СВЦЭМ!$D$10+'СЕТ СН'!$I$5-'СЕТ СН'!$I$21</f>
        <v>5749.2059204200004</v>
      </c>
      <c r="I128" s="36">
        <f>SUMIFS(СВЦЭМ!$D$39:$D$782,СВЦЭМ!$A$39:$A$782,$A128,СВЦЭМ!$B$39:$B$782,I$113)+'СЕТ СН'!$I$11+СВЦЭМ!$D$10+'СЕТ СН'!$I$5-'СЕТ СН'!$I$21</f>
        <v>5708.6012273000006</v>
      </c>
      <c r="J128" s="36">
        <f>SUMIFS(СВЦЭМ!$D$39:$D$782,СВЦЭМ!$A$39:$A$782,$A128,СВЦЭМ!$B$39:$B$782,J$113)+'СЕТ СН'!$I$11+СВЦЭМ!$D$10+'СЕТ СН'!$I$5-'СЕТ СН'!$I$21</f>
        <v>5656.2787074600001</v>
      </c>
      <c r="K128" s="36">
        <f>SUMIFS(СВЦЭМ!$D$39:$D$782,СВЦЭМ!$A$39:$A$782,$A128,СВЦЭМ!$B$39:$B$782,K$113)+'СЕТ СН'!$I$11+СВЦЭМ!$D$10+'СЕТ СН'!$I$5-'СЕТ СН'!$I$21</f>
        <v>5633.1101581900002</v>
      </c>
      <c r="L128" s="36">
        <f>SUMIFS(СВЦЭМ!$D$39:$D$782,СВЦЭМ!$A$39:$A$782,$A128,СВЦЭМ!$B$39:$B$782,L$113)+'СЕТ СН'!$I$11+СВЦЭМ!$D$10+'СЕТ СН'!$I$5-'СЕТ СН'!$I$21</f>
        <v>5624.3499855</v>
      </c>
      <c r="M128" s="36">
        <f>SUMIFS(СВЦЭМ!$D$39:$D$782,СВЦЭМ!$A$39:$A$782,$A128,СВЦЭМ!$B$39:$B$782,M$113)+'СЕТ СН'!$I$11+СВЦЭМ!$D$10+'СЕТ СН'!$I$5-'СЕТ СН'!$I$21</f>
        <v>5630.9443598800008</v>
      </c>
      <c r="N128" s="36">
        <f>SUMIFS(СВЦЭМ!$D$39:$D$782,СВЦЭМ!$A$39:$A$782,$A128,СВЦЭМ!$B$39:$B$782,N$113)+'СЕТ СН'!$I$11+СВЦЭМ!$D$10+'СЕТ СН'!$I$5-'СЕТ СН'!$I$21</f>
        <v>5628.7717803200003</v>
      </c>
      <c r="O128" s="36">
        <f>SUMIFS(СВЦЭМ!$D$39:$D$782,СВЦЭМ!$A$39:$A$782,$A128,СВЦЭМ!$B$39:$B$782,O$113)+'СЕТ СН'!$I$11+СВЦЭМ!$D$10+'СЕТ СН'!$I$5-'СЕТ СН'!$I$21</f>
        <v>5649.5502326000005</v>
      </c>
      <c r="P128" s="36">
        <f>SUMIFS(СВЦЭМ!$D$39:$D$782,СВЦЭМ!$A$39:$A$782,$A128,СВЦЭМ!$B$39:$B$782,P$113)+'СЕТ СН'!$I$11+СВЦЭМ!$D$10+'СЕТ СН'!$I$5-'СЕТ СН'!$I$21</f>
        <v>5667.6602378100006</v>
      </c>
      <c r="Q128" s="36">
        <f>SUMIFS(СВЦЭМ!$D$39:$D$782,СВЦЭМ!$A$39:$A$782,$A128,СВЦЭМ!$B$39:$B$782,Q$113)+'СЕТ СН'!$I$11+СВЦЭМ!$D$10+'СЕТ СН'!$I$5-'СЕТ СН'!$I$21</f>
        <v>5692.5302109100003</v>
      </c>
      <c r="R128" s="36">
        <f>SUMIFS(СВЦЭМ!$D$39:$D$782,СВЦЭМ!$A$39:$A$782,$A128,СВЦЭМ!$B$39:$B$782,R$113)+'СЕТ СН'!$I$11+СВЦЭМ!$D$10+'СЕТ СН'!$I$5-'СЕТ СН'!$I$21</f>
        <v>5697.1180678600003</v>
      </c>
      <c r="S128" s="36">
        <f>SUMIFS(СВЦЭМ!$D$39:$D$782,СВЦЭМ!$A$39:$A$782,$A128,СВЦЭМ!$B$39:$B$782,S$113)+'СЕТ СН'!$I$11+СВЦЭМ!$D$10+'СЕТ СН'!$I$5-'СЕТ СН'!$I$21</f>
        <v>5668.1036055300001</v>
      </c>
      <c r="T128" s="36">
        <f>SUMIFS(СВЦЭМ!$D$39:$D$782,СВЦЭМ!$A$39:$A$782,$A128,СВЦЭМ!$B$39:$B$782,T$113)+'СЕТ СН'!$I$11+СВЦЭМ!$D$10+'СЕТ СН'!$I$5-'СЕТ СН'!$I$21</f>
        <v>5624.4696372300004</v>
      </c>
      <c r="U128" s="36">
        <f>SUMIFS(СВЦЭМ!$D$39:$D$782,СВЦЭМ!$A$39:$A$782,$A128,СВЦЭМ!$B$39:$B$782,U$113)+'СЕТ СН'!$I$11+СВЦЭМ!$D$10+'СЕТ СН'!$I$5-'СЕТ СН'!$I$21</f>
        <v>5609.52061177</v>
      </c>
      <c r="V128" s="36">
        <f>SUMIFS(СВЦЭМ!$D$39:$D$782,СВЦЭМ!$A$39:$A$782,$A128,СВЦЭМ!$B$39:$B$782,V$113)+'СЕТ СН'!$I$11+СВЦЭМ!$D$10+'СЕТ СН'!$I$5-'СЕТ СН'!$I$21</f>
        <v>5649.7650171700006</v>
      </c>
      <c r="W128" s="36">
        <f>SUMIFS(СВЦЭМ!$D$39:$D$782,СВЦЭМ!$A$39:$A$782,$A128,СВЦЭМ!$B$39:$B$782,W$113)+'СЕТ СН'!$I$11+СВЦЭМ!$D$10+'СЕТ СН'!$I$5-'СЕТ СН'!$I$21</f>
        <v>5666.9063751100002</v>
      </c>
      <c r="X128" s="36">
        <f>SUMIFS(СВЦЭМ!$D$39:$D$782,СВЦЭМ!$A$39:$A$782,$A128,СВЦЭМ!$B$39:$B$782,X$113)+'СЕТ СН'!$I$11+СВЦЭМ!$D$10+'СЕТ СН'!$I$5-'СЕТ СН'!$I$21</f>
        <v>5700.4766305600006</v>
      </c>
      <c r="Y128" s="36">
        <f>SUMIFS(СВЦЭМ!$D$39:$D$782,СВЦЭМ!$A$39:$A$782,$A128,СВЦЭМ!$B$39:$B$782,Y$113)+'СЕТ СН'!$I$11+СВЦЭМ!$D$10+'СЕТ СН'!$I$5-'СЕТ СН'!$I$21</f>
        <v>5724.3374464900007</v>
      </c>
    </row>
    <row r="129" spans="1:26" ht="15.75" x14ac:dyDescent="0.2">
      <c r="A129" s="35">
        <f t="shared" si="3"/>
        <v>45338</v>
      </c>
      <c r="B129" s="36">
        <f>SUMIFS(СВЦЭМ!$D$39:$D$782,СВЦЭМ!$A$39:$A$782,$A129,СВЦЭМ!$B$39:$B$782,B$113)+'СЕТ СН'!$I$11+СВЦЭМ!$D$10+'СЕТ СН'!$I$5-'СЕТ СН'!$I$21</f>
        <v>5733.0084736600002</v>
      </c>
      <c r="C129" s="36">
        <f>SUMIFS(СВЦЭМ!$D$39:$D$782,СВЦЭМ!$A$39:$A$782,$A129,СВЦЭМ!$B$39:$B$782,C$113)+'СЕТ СН'!$I$11+СВЦЭМ!$D$10+'СЕТ СН'!$I$5-'СЕТ СН'!$I$21</f>
        <v>5771.7391626999997</v>
      </c>
      <c r="D129" s="36">
        <f>SUMIFS(СВЦЭМ!$D$39:$D$782,СВЦЭМ!$A$39:$A$782,$A129,СВЦЭМ!$B$39:$B$782,D$113)+'СЕТ СН'!$I$11+СВЦЭМ!$D$10+'СЕТ СН'!$I$5-'СЕТ СН'!$I$21</f>
        <v>5791.2389895699998</v>
      </c>
      <c r="E129" s="36">
        <f>SUMIFS(СВЦЭМ!$D$39:$D$782,СВЦЭМ!$A$39:$A$782,$A129,СВЦЭМ!$B$39:$B$782,E$113)+'СЕТ СН'!$I$11+СВЦЭМ!$D$10+'СЕТ СН'!$I$5-'СЕТ СН'!$I$21</f>
        <v>5796.0310810600004</v>
      </c>
      <c r="F129" s="36">
        <f>SUMIFS(СВЦЭМ!$D$39:$D$782,СВЦЭМ!$A$39:$A$782,$A129,СВЦЭМ!$B$39:$B$782,F$113)+'СЕТ СН'!$I$11+СВЦЭМ!$D$10+'СЕТ СН'!$I$5-'СЕТ СН'!$I$21</f>
        <v>5793.5271626900003</v>
      </c>
      <c r="G129" s="36">
        <f>SUMIFS(СВЦЭМ!$D$39:$D$782,СВЦЭМ!$A$39:$A$782,$A129,СВЦЭМ!$B$39:$B$782,G$113)+'СЕТ СН'!$I$11+СВЦЭМ!$D$10+'СЕТ СН'!$I$5-'СЕТ СН'!$I$21</f>
        <v>5758.6035902599997</v>
      </c>
      <c r="H129" s="36">
        <f>SUMIFS(СВЦЭМ!$D$39:$D$782,СВЦЭМ!$A$39:$A$782,$A129,СВЦЭМ!$B$39:$B$782,H$113)+'СЕТ СН'!$I$11+СВЦЭМ!$D$10+'СЕТ СН'!$I$5-'СЕТ СН'!$I$21</f>
        <v>5712.7162859600003</v>
      </c>
      <c r="I129" s="36">
        <f>SUMIFS(СВЦЭМ!$D$39:$D$782,СВЦЭМ!$A$39:$A$782,$A129,СВЦЭМ!$B$39:$B$782,I$113)+'СЕТ СН'!$I$11+СВЦЭМ!$D$10+'СЕТ СН'!$I$5-'СЕТ СН'!$I$21</f>
        <v>5654.3737409599999</v>
      </c>
      <c r="J129" s="36">
        <f>SUMIFS(СВЦЭМ!$D$39:$D$782,СВЦЭМ!$A$39:$A$782,$A129,СВЦЭМ!$B$39:$B$782,J$113)+'СЕТ СН'!$I$11+СВЦЭМ!$D$10+'СЕТ СН'!$I$5-'СЕТ СН'!$I$21</f>
        <v>5602.0397034699999</v>
      </c>
      <c r="K129" s="36">
        <f>SUMIFS(СВЦЭМ!$D$39:$D$782,СВЦЭМ!$A$39:$A$782,$A129,СВЦЭМ!$B$39:$B$782,K$113)+'СЕТ СН'!$I$11+СВЦЭМ!$D$10+'СЕТ СН'!$I$5-'СЕТ СН'!$I$21</f>
        <v>5598.0984522200006</v>
      </c>
      <c r="L129" s="36">
        <f>SUMIFS(СВЦЭМ!$D$39:$D$782,СВЦЭМ!$A$39:$A$782,$A129,СВЦЭМ!$B$39:$B$782,L$113)+'СЕТ СН'!$I$11+СВЦЭМ!$D$10+'СЕТ СН'!$I$5-'СЕТ СН'!$I$21</f>
        <v>5603.6596494400001</v>
      </c>
      <c r="M129" s="36">
        <f>SUMIFS(СВЦЭМ!$D$39:$D$782,СВЦЭМ!$A$39:$A$782,$A129,СВЦЭМ!$B$39:$B$782,M$113)+'СЕТ СН'!$I$11+СВЦЭМ!$D$10+'СЕТ СН'!$I$5-'СЕТ СН'!$I$21</f>
        <v>5616.0698263300001</v>
      </c>
      <c r="N129" s="36">
        <f>SUMIFS(СВЦЭМ!$D$39:$D$782,СВЦЭМ!$A$39:$A$782,$A129,СВЦЭМ!$B$39:$B$782,N$113)+'СЕТ СН'!$I$11+СВЦЭМ!$D$10+'СЕТ СН'!$I$5-'СЕТ СН'!$I$21</f>
        <v>5627.8843049799998</v>
      </c>
      <c r="O129" s="36">
        <f>SUMIFS(СВЦЭМ!$D$39:$D$782,СВЦЭМ!$A$39:$A$782,$A129,СВЦЭМ!$B$39:$B$782,O$113)+'СЕТ СН'!$I$11+СВЦЭМ!$D$10+'СЕТ СН'!$I$5-'СЕТ СН'!$I$21</f>
        <v>5639.9932919399998</v>
      </c>
      <c r="P129" s="36">
        <f>SUMIFS(СВЦЭМ!$D$39:$D$782,СВЦЭМ!$A$39:$A$782,$A129,СВЦЭМ!$B$39:$B$782,P$113)+'СЕТ СН'!$I$11+СВЦЭМ!$D$10+'СЕТ СН'!$I$5-'СЕТ СН'!$I$21</f>
        <v>5658.0260781900006</v>
      </c>
      <c r="Q129" s="36">
        <f>SUMIFS(СВЦЭМ!$D$39:$D$782,СВЦЭМ!$A$39:$A$782,$A129,СВЦЭМ!$B$39:$B$782,Q$113)+'СЕТ СН'!$I$11+СВЦЭМ!$D$10+'СЕТ СН'!$I$5-'СЕТ СН'!$I$21</f>
        <v>5677.6026515400008</v>
      </c>
      <c r="R129" s="36">
        <f>SUMIFS(СВЦЭМ!$D$39:$D$782,СВЦЭМ!$A$39:$A$782,$A129,СВЦЭМ!$B$39:$B$782,R$113)+'СЕТ СН'!$I$11+СВЦЭМ!$D$10+'СЕТ СН'!$I$5-'СЕТ СН'!$I$21</f>
        <v>5681.6940915000005</v>
      </c>
      <c r="S129" s="36">
        <f>SUMIFS(СВЦЭМ!$D$39:$D$782,СВЦЭМ!$A$39:$A$782,$A129,СВЦЭМ!$B$39:$B$782,S$113)+'СЕТ СН'!$I$11+СВЦЭМ!$D$10+'СЕТ СН'!$I$5-'СЕТ СН'!$I$21</f>
        <v>5658.8895299600008</v>
      </c>
      <c r="T129" s="36">
        <f>SUMIFS(СВЦЭМ!$D$39:$D$782,СВЦЭМ!$A$39:$A$782,$A129,СВЦЭМ!$B$39:$B$782,T$113)+'СЕТ СН'!$I$11+СВЦЭМ!$D$10+'СЕТ СН'!$I$5-'СЕТ СН'!$I$21</f>
        <v>5615.6831782300005</v>
      </c>
      <c r="U129" s="36">
        <f>SUMIFS(СВЦЭМ!$D$39:$D$782,СВЦЭМ!$A$39:$A$782,$A129,СВЦЭМ!$B$39:$B$782,U$113)+'СЕТ СН'!$I$11+СВЦЭМ!$D$10+'СЕТ СН'!$I$5-'СЕТ СН'!$I$21</f>
        <v>5601.5581762300008</v>
      </c>
      <c r="V129" s="36">
        <f>SUMIFS(СВЦЭМ!$D$39:$D$782,СВЦЭМ!$A$39:$A$782,$A129,СВЦЭМ!$B$39:$B$782,V$113)+'СЕТ СН'!$I$11+СВЦЭМ!$D$10+'СЕТ СН'!$I$5-'СЕТ СН'!$I$21</f>
        <v>5641.3864922900002</v>
      </c>
      <c r="W129" s="36">
        <f>SUMIFS(СВЦЭМ!$D$39:$D$782,СВЦЭМ!$A$39:$A$782,$A129,СВЦЭМ!$B$39:$B$782,W$113)+'СЕТ СН'!$I$11+СВЦЭМ!$D$10+'СЕТ СН'!$I$5-'СЕТ СН'!$I$21</f>
        <v>5650.8956487800006</v>
      </c>
      <c r="X129" s="36">
        <f>SUMIFS(СВЦЭМ!$D$39:$D$782,СВЦЭМ!$A$39:$A$782,$A129,СВЦЭМ!$B$39:$B$782,X$113)+'СЕТ СН'!$I$11+СВЦЭМ!$D$10+'СЕТ СН'!$I$5-'СЕТ СН'!$I$21</f>
        <v>5691.1315308800004</v>
      </c>
      <c r="Y129" s="36">
        <f>SUMIFS(СВЦЭМ!$D$39:$D$782,СВЦЭМ!$A$39:$A$782,$A129,СВЦЭМ!$B$39:$B$782,Y$113)+'СЕТ СН'!$I$11+СВЦЭМ!$D$10+'СЕТ СН'!$I$5-'СЕТ СН'!$I$21</f>
        <v>5774.1442507000002</v>
      </c>
    </row>
    <row r="130" spans="1:26" ht="15.75" x14ac:dyDescent="0.2">
      <c r="A130" s="35">
        <f t="shared" si="3"/>
        <v>45339</v>
      </c>
      <c r="B130" s="36">
        <f>SUMIFS(СВЦЭМ!$D$39:$D$782,СВЦЭМ!$A$39:$A$782,$A130,СВЦЭМ!$B$39:$B$782,B$113)+'СЕТ СН'!$I$11+СВЦЭМ!$D$10+'СЕТ СН'!$I$5-'СЕТ СН'!$I$21</f>
        <v>5785.3543665899997</v>
      </c>
      <c r="C130" s="36">
        <f>SUMIFS(СВЦЭМ!$D$39:$D$782,СВЦЭМ!$A$39:$A$782,$A130,СВЦЭМ!$B$39:$B$782,C$113)+'СЕТ СН'!$I$11+СВЦЭМ!$D$10+'СЕТ СН'!$I$5-'СЕТ СН'!$I$21</f>
        <v>5782.5250716099999</v>
      </c>
      <c r="D130" s="36">
        <f>SUMIFS(СВЦЭМ!$D$39:$D$782,СВЦЭМ!$A$39:$A$782,$A130,СВЦЭМ!$B$39:$B$782,D$113)+'СЕТ СН'!$I$11+СВЦЭМ!$D$10+'СЕТ СН'!$I$5-'СЕТ СН'!$I$21</f>
        <v>5799.56709185</v>
      </c>
      <c r="E130" s="36">
        <f>SUMIFS(СВЦЭМ!$D$39:$D$782,СВЦЭМ!$A$39:$A$782,$A130,СВЦЭМ!$B$39:$B$782,E$113)+'СЕТ СН'!$I$11+СВЦЭМ!$D$10+'СЕТ СН'!$I$5-'СЕТ СН'!$I$21</f>
        <v>5791.3633320400004</v>
      </c>
      <c r="F130" s="36">
        <f>SUMIFS(СВЦЭМ!$D$39:$D$782,СВЦЭМ!$A$39:$A$782,$A130,СВЦЭМ!$B$39:$B$782,F$113)+'СЕТ СН'!$I$11+СВЦЭМ!$D$10+'СЕТ СН'!$I$5-'СЕТ СН'!$I$21</f>
        <v>5812.30496709</v>
      </c>
      <c r="G130" s="36">
        <f>SUMIFS(СВЦЭМ!$D$39:$D$782,СВЦЭМ!$A$39:$A$782,$A130,СВЦЭМ!$B$39:$B$782,G$113)+'СЕТ СН'!$I$11+СВЦЭМ!$D$10+'СЕТ СН'!$I$5-'СЕТ СН'!$I$21</f>
        <v>5796.5299880300008</v>
      </c>
      <c r="H130" s="36">
        <f>SUMIFS(СВЦЭМ!$D$39:$D$782,СВЦЭМ!$A$39:$A$782,$A130,СВЦЭМ!$B$39:$B$782,H$113)+'СЕТ СН'!$I$11+СВЦЭМ!$D$10+'СЕТ СН'!$I$5-'СЕТ СН'!$I$21</f>
        <v>5768.74867438</v>
      </c>
      <c r="I130" s="36">
        <f>SUMIFS(СВЦЭМ!$D$39:$D$782,СВЦЭМ!$A$39:$A$782,$A130,СВЦЭМ!$B$39:$B$782,I$113)+'СЕТ СН'!$I$11+СВЦЭМ!$D$10+'СЕТ СН'!$I$5-'СЕТ СН'!$I$21</f>
        <v>5723.0066809800001</v>
      </c>
      <c r="J130" s="36">
        <f>SUMIFS(СВЦЭМ!$D$39:$D$782,СВЦЭМ!$A$39:$A$782,$A130,СВЦЭМ!$B$39:$B$782,J$113)+'СЕТ СН'!$I$11+СВЦЭМ!$D$10+'СЕТ СН'!$I$5-'СЕТ СН'!$I$21</f>
        <v>5646.3150244000008</v>
      </c>
      <c r="K130" s="36">
        <f>SUMIFS(СВЦЭМ!$D$39:$D$782,СВЦЭМ!$A$39:$A$782,$A130,СВЦЭМ!$B$39:$B$782,K$113)+'СЕТ СН'!$I$11+СВЦЭМ!$D$10+'СЕТ СН'!$I$5-'СЕТ СН'!$I$21</f>
        <v>5591.0106004600002</v>
      </c>
      <c r="L130" s="36">
        <f>SUMIFS(СВЦЭМ!$D$39:$D$782,СВЦЭМ!$A$39:$A$782,$A130,СВЦЭМ!$B$39:$B$782,L$113)+'СЕТ СН'!$I$11+СВЦЭМ!$D$10+'СЕТ СН'!$I$5-'СЕТ СН'!$I$21</f>
        <v>5558.7640505600002</v>
      </c>
      <c r="M130" s="36">
        <f>SUMIFS(СВЦЭМ!$D$39:$D$782,СВЦЭМ!$A$39:$A$782,$A130,СВЦЭМ!$B$39:$B$782,M$113)+'СЕТ СН'!$I$11+СВЦЭМ!$D$10+'СЕТ СН'!$I$5-'СЕТ СН'!$I$21</f>
        <v>5567.6394049500004</v>
      </c>
      <c r="N130" s="36">
        <f>SUMIFS(СВЦЭМ!$D$39:$D$782,СВЦЭМ!$A$39:$A$782,$A130,СВЦЭМ!$B$39:$B$782,N$113)+'СЕТ СН'!$I$11+СВЦЭМ!$D$10+'СЕТ СН'!$I$5-'СЕТ СН'!$I$21</f>
        <v>5584.4842938500005</v>
      </c>
      <c r="O130" s="36">
        <f>SUMIFS(СВЦЭМ!$D$39:$D$782,СВЦЭМ!$A$39:$A$782,$A130,СВЦЭМ!$B$39:$B$782,O$113)+'СЕТ СН'!$I$11+СВЦЭМ!$D$10+'СЕТ СН'!$I$5-'СЕТ СН'!$I$21</f>
        <v>5615.7328199900003</v>
      </c>
      <c r="P130" s="36">
        <f>SUMIFS(СВЦЭМ!$D$39:$D$782,СВЦЭМ!$A$39:$A$782,$A130,СВЦЭМ!$B$39:$B$782,P$113)+'СЕТ СН'!$I$11+СВЦЭМ!$D$10+'СЕТ СН'!$I$5-'СЕТ СН'!$I$21</f>
        <v>5635.37017173</v>
      </c>
      <c r="Q130" s="36">
        <f>SUMIFS(СВЦЭМ!$D$39:$D$782,СВЦЭМ!$A$39:$A$782,$A130,СВЦЭМ!$B$39:$B$782,Q$113)+'СЕТ СН'!$I$11+СВЦЭМ!$D$10+'СЕТ СН'!$I$5-'СЕТ СН'!$I$21</f>
        <v>5651.1570753400001</v>
      </c>
      <c r="R130" s="36">
        <f>SUMIFS(СВЦЭМ!$D$39:$D$782,СВЦЭМ!$A$39:$A$782,$A130,СВЦЭМ!$B$39:$B$782,R$113)+'СЕТ СН'!$I$11+СВЦЭМ!$D$10+'СЕТ СН'!$I$5-'СЕТ СН'!$I$21</f>
        <v>5658.1063302300008</v>
      </c>
      <c r="S130" s="36">
        <f>SUMIFS(СВЦЭМ!$D$39:$D$782,СВЦЭМ!$A$39:$A$782,$A130,СВЦЭМ!$B$39:$B$782,S$113)+'СЕТ СН'!$I$11+СВЦЭМ!$D$10+'СЕТ СН'!$I$5-'СЕТ СН'!$I$21</f>
        <v>5636.4587031500005</v>
      </c>
      <c r="T130" s="36">
        <f>SUMIFS(СВЦЭМ!$D$39:$D$782,СВЦЭМ!$A$39:$A$782,$A130,СВЦЭМ!$B$39:$B$782,T$113)+'СЕТ СН'!$I$11+СВЦЭМ!$D$10+'СЕТ СН'!$I$5-'СЕТ СН'!$I$21</f>
        <v>5576.07427594</v>
      </c>
      <c r="U130" s="36">
        <f>SUMIFS(СВЦЭМ!$D$39:$D$782,СВЦЭМ!$A$39:$A$782,$A130,СВЦЭМ!$B$39:$B$782,U$113)+'СЕТ СН'!$I$11+СВЦЭМ!$D$10+'СЕТ СН'!$I$5-'СЕТ СН'!$I$21</f>
        <v>5558.02732629</v>
      </c>
      <c r="V130" s="36">
        <f>SUMIFS(СВЦЭМ!$D$39:$D$782,СВЦЭМ!$A$39:$A$782,$A130,СВЦЭМ!$B$39:$B$782,V$113)+'СЕТ СН'!$I$11+СВЦЭМ!$D$10+'СЕТ СН'!$I$5-'СЕТ СН'!$I$21</f>
        <v>5622.6802215000007</v>
      </c>
      <c r="W130" s="36">
        <f>SUMIFS(СВЦЭМ!$D$39:$D$782,СВЦЭМ!$A$39:$A$782,$A130,СВЦЭМ!$B$39:$B$782,W$113)+'СЕТ СН'!$I$11+СВЦЭМ!$D$10+'СЕТ СН'!$I$5-'СЕТ СН'!$I$21</f>
        <v>5649.4943748000005</v>
      </c>
      <c r="X130" s="36">
        <f>SUMIFS(СВЦЭМ!$D$39:$D$782,СВЦЭМ!$A$39:$A$782,$A130,СВЦЭМ!$B$39:$B$782,X$113)+'СЕТ СН'!$I$11+СВЦЭМ!$D$10+'СЕТ СН'!$I$5-'СЕТ СН'!$I$21</f>
        <v>5686.5778230699998</v>
      </c>
      <c r="Y130" s="36">
        <f>SUMIFS(СВЦЭМ!$D$39:$D$782,СВЦЭМ!$A$39:$A$782,$A130,СВЦЭМ!$B$39:$B$782,Y$113)+'СЕТ СН'!$I$11+СВЦЭМ!$D$10+'СЕТ СН'!$I$5-'СЕТ СН'!$I$21</f>
        <v>5714.09930308</v>
      </c>
    </row>
    <row r="131" spans="1:26" ht="15.75" x14ac:dyDescent="0.2">
      <c r="A131" s="35">
        <f t="shared" si="3"/>
        <v>45340</v>
      </c>
      <c r="B131" s="36">
        <f>SUMIFS(СВЦЭМ!$D$39:$D$782,СВЦЭМ!$A$39:$A$782,$A131,СВЦЭМ!$B$39:$B$782,B$113)+'СЕТ СН'!$I$11+СВЦЭМ!$D$10+'СЕТ СН'!$I$5-'СЕТ СН'!$I$21</f>
        <v>5733.9494625200005</v>
      </c>
      <c r="C131" s="36">
        <f>SUMIFS(СВЦЭМ!$D$39:$D$782,СВЦЭМ!$A$39:$A$782,$A131,СВЦЭМ!$B$39:$B$782,C$113)+'СЕТ СН'!$I$11+СВЦЭМ!$D$10+'СЕТ СН'!$I$5-'СЕТ СН'!$I$21</f>
        <v>5779.7926940800007</v>
      </c>
      <c r="D131" s="36">
        <f>SUMIFS(СВЦЭМ!$D$39:$D$782,СВЦЭМ!$A$39:$A$782,$A131,СВЦЭМ!$B$39:$B$782,D$113)+'СЕТ СН'!$I$11+СВЦЭМ!$D$10+'СЕТ СН'!$I$5-'СЕТ СН'!$I$21</f>
        <v>5765.6234044000003</v>
      </c>
      <c r="E131" s="36">
        <f>SUMIFS(СВЦЭМ!$D$39:$D$782,СВЦЭМ!$A$39:$A$782,$A131,СВЦЭМ!$B$39:$B$782,E$113)+'СЕТ СН'!$I$11+СВЦЭМ!$D$10+'СЕТ СН'!$I$5-'СЕТ СН'!$I$21</f>
        <v>5784.4688004500003</v>
      </c>
      <c r="F131" s="36">
        <f>SUMIFS(СВЦЭМ!$D$39:$D$782,СВЦЭМ!$A$39:$A$782,$A131,СВЦЭМ!$B$39:$B$782,F$113)+'СЕТ СН'!$I$11+СВЦЭМ!$D$10+'СЕТ СН'!$I$5-'СЕТ СН'!$I$21</f>
        <v>5776.3636512699995</v>
      </c>
      <c r="G131" s="36">
        <f>SUMIFS(СВЦЭМ!$D$39:$D$782,СВЦЭМ!$A$39:$A$782,$A131,СВЦЭМ!$B$39:$B$782,G$113)+'СЕТ СН'!$I$11+СВЦЭМ!$D$10+'СЕТ СН'!$I$5-'СЕТ СН'!$I$21</f>
        <v>5761.8935458400001</v>
      </c>
      <c r="H131" s="36">
        <f>SUMIFS(СВЦЭМ!$D$39:$D$782,СВЦЭМ!$A$39:$A$782,$A131,СВЦЭМ!$B$39:$B$782,H$113)+'СЕТ СН'!$I$11+СВЦЭМ!$D$10+'СЕТ СН'!$I$5-'СЕТ СН'!$I$21</f>
        <v>5732.6368933900003</v>
      </c>
      <c r="I131" s="36">
        <f>SUMIFS(СВЦЭМ!$D$39:$D$782,СВЦЭМ!$A$39:$A$782,$A131,СВЦЭМ!$B$39:$B$782,I$113)+'СЕТ СН'!$I$11+СВЦЭМ!$D$10+'СЕТ СН'!$I$5-'СЕТ СН'!$I$21</f>
        <v>5735.7256106100003</v>
      </c>
      <c r="J131" s="36">
        <f>SUMIFS(СВЦЭМ!$D$39:$D$782,СВЦЭМ!$A$39:$A$782,$A131,СВЦЭМ!$B$39:$B$782,J$113)+'СЕТ СН'!$I$11+СВЦЭМ!$D$10+'СЕТ СН'!$I$5-'СЕТ СН'!$I$21</f>
        <v>5627.5709571799998</v>
      </c>
      <c r="K131" s="36">
        <f>SUMIFS(СВЦЭМ!$D$39:$D$782,СВЦЭМ!$A$39:$A$782,$A131,СВЦЭМ!$B$39:$B$782,K$113)+'СЕТ СН'!$I$11+СВЦЭМ!$D$10+'СЕТ СН'!$I$5-'СЕТ СН'!$I$21</f>
        <v>5582.4402179900007</v>
      </c>
      <c r="L131" s="36">
        <f>SUMIFS(СВЦЭМ!$D$39:$D$782,СВЦЭМ!$A$39:$A$782,$A131,СВЦЭМ!$B$39:$B$782,L$113)+'СЕТ СН'!$I$11+СВЦЭМ!$D$10+'СЕТ СН'!$I$5-'СЕТ СН'!$I$21</f>
        <v>5548.0518027300004</v>
      </c>
      <c r="M131" s="36">
        <f>SUMIFS(СВЦЭМ!$D$39:$D$782,СВЦЭМ!$A$39:$A$782,$A131,СВЦЭМ!$B$39:$B$782,M$113)+'СЕТ СН'!$I$11+СВЦЭМ!$D$10+'СЕТ СН'!$I$5-'СЕТ СН'!$I$21</f>
        <v>5542.4358286900006</v>
      </c>
      <c r="N131" s="36">
        <f>SUMIFS(СВЦЭМ!$D$39:$D$782,СВЦЭМ!$A$39:$A$782,$A131,СВЦЭМ!$B$39:$B$782,N$113)+'СЕТ СН'!$I$11+СВЦЭМ!$D$10+'СЕТ СН'!$I$5-'СЕТ СН'!$I$21</f>
        <v>5560.9212464600005</v>
      </c>
      <c r="O131" s="36">
        <f>SUMIFS(СВЦЭМ!$D$39:$D$782,СВЦЭМ!$A$39:$A$782,$A131,СВЦЭМ!$B$39:$B$782,O$113)+'СЕТ СН'!$I$11+СВЦЭМ!$D$10+'СЕТ СН'!$I$5-'СЕТ СН'!$I$21</f>
        <v>5585.3554632200003</v>
      </c>
      <c r="P131" s="36">
        <f>SUMIFS(СВЦЭМ!$D$39:$D$782,СВЦЭМ!$A$39:$A$782,$A131,СВЦЭМ!$B$39:$B$782,P$113)+'СЕТ СН'!$I$11+СВЦЭМ!$D$10+'СЕТ СН'!$I$5-'СЕТ СН'!$I$21</f>
        <v>5605.9988532200005</v>
      </c>
      <c r="Q131" s="36">
        <f>SUMIFS(СВЦЭМ!$D$39:$D$782,СВЦЭМ!$A$39:$A$782,$A131,СВЦЭМ!$B$39:$B$782,Q$113)+'СЕТ СН'!$I$11+СВЦЭМ!$D$10+'СЕТ СН'!$I$5-'СЕТ СН'!$I$21</f>
        <v>5626.8010623800001</v>
      </c>
      <c r="R131" s="36">
        <f>SUMIFS(СВЦЭМ!$D$39:$D$782,СВЦЭМ!$A$39:$A$782,$A131,СВЦЭМ!$B$39:$B$782,R$113)+'СЕТ СН'!$I$11+СВЦЭМ!$D$10+'СЕТ СН'!$I$5-'СЕТ СН'!$I$21</f>
        <v>5626.0604933200002</v>
      </c>
      <c r="S131" s="36">
        <f>SUMIFS(СВЦЭМ!$D$39:$D$782,СВЦЭМ!$A$39:$A$782,$A131,СВЦЭМ!$B$39:$B$782,S$113)+'СЕТ СН'!$I$11+СВЦЭМ!$D$10+'СЕТ СН'!$I$5-'СЕТ СН'!$I$21</f>
        <v>5594.0010675800004</v>
      </c>
      <c r="T131" s="36">
        <f>SUMIFS(СВЦЭМ!$D$39:$D$782,СВЦЭМ!$A$39:$A$782,$A131,СВЦЭМ!$B$39:$B$782,T$113)+'СЕТ СН'!$I$11+СВЦЭМ!$D$10+'СЕТ СН'!$I$5-'СЕТ СН'!$I$21</f>
        <v>5542.6537414200002</v>
      </c>
      <c r="U131" s="36">
        <f>SUMIFS(СВЦЭМ!$D$39:$D$782,СВЦЭМ!$A$39:$A$782,$A131,СВЦЭМ!$B$39:$B$782,U$113)+'СЕТ СН'!$I$11+СВЦЭМ!$D$10+'СЕТ СН'!$I$5-'СЕТ СН'!$I$21</f>
        <v>5513.8564678100001</v>
      </c>
      <c r="V131" s="36">
        <f>SUMIFS(СВЦЭМ!$D$39:$D$782,СВЦЭМ!$A$39:$A$782,$A131,СВЦЭМ!$B$39:$B$782,V$113)+'СЕТ СН'!$I$11+СВЦЭМ!$D$10+'СЕТ СН'!$I$5-'СЕТ СН'!$I$21</f>
        <v>5576.4686547399997</v>
      </c>
      <c r="W131" s="36">
        <f>SUMIFS(СВЦЭМ!$D$39:$D$782,СВЦЭМ!$A$39:$A$782,$A131,СВЦЭМ!$B$39:$B$782,W$113)+'СЕТ СН'!$I$11+СВЦЭМ!$D$10+'СЕТ СН'!$I$5-'СЕТ СН'!$I$21</f>
        <v>5599.0845160600002</v>
      </c>
      <c r="X131" s="36">
        <f>SUMIFS(СВЦЭМ!$D$39:$D$782,СВЦЭМ!$A$39:$A$782,$A131,СВЦЭМ!$B$39:$B$782,X$113)+'СЕТ СН'!$I$11+СВЦЭМ!$D$10+'СЕТ СН'!$I$5-'СЕТ СН'!$I$21</f>
        <v>5628.3805421800007</v>
      </c>
      <c r="Y131" s="36">
        <f>SUMIFS(СВЦЭМ!$D$39:$D$782,СВЦЭМ!$A$39:$A$782,$A131,СВЦЭМ!$B$39:$B$782,Y$113)+'СЕТ СН'!$I$11+СВЦЭМ!$D$10+'СЕТ СН'!$I$5-'СЕТ СН'!$I$21</f>
        <v>5662.5293146399999</v>
      </c>
    </row>
    <row r="132" spans="1:26" ht="15.75" x14ac:dyDescent="0.2">
      <c r="A132" s="35">
        <f t="shared" si="3"/>
        <v>45341</v>
      </c>
      <c r="B132" s="36">
        <f>SUMIFS(СВЦЭМ!$D$39:$D$782,СВЦЭМ!$A$39:$A$782,$A132,СВЦЭМ!$B$39:$B$782,B$113)+'СЕТ СН'!$I$11+СВЦЭМ!$D$10+'СЕТ СН'!$I$5-'СЕТ СН'!$I$21</f>
        <v>5705.1269759799998</v>
      </c>
      <c r="C132" s="36">
        <f>SUMIFS(СВЦЭМ!$D$39:$D$782,СВЦЭМ!$A$39:$A$782,$A132,СВЦЭМ!$B$39:$B$782,C$113)+'СЕТ СН'!$I$11+СВЦЭМ!$D$10+'СЕТ СН'!$I$5-'СЕТ СН'!$I$21</f>
        <v>5747.1842565300003</v>
      </c>
      <c r="D132" s="36">
        <f>SUMIFS(СВЦЭМ!$D$39:$D$782,СВЦЭМ!$A$39:$A$782,$A132,СВЦЭМ!$B$39:$B$782,D$113)+'СЕТ СН'!$I$11+СВЦЭМ!$D$10+'СЕТ СН'!$I$5-'СЕТ СН'!$I$21</f>
        <v>5761.5275140900003</v>
      </c>
      <c r="E132" s="36">
        <f>SUMIFS(СВЦЭМ!$D$39:$D$782,СВЦЭМ!$A$39:$A$782,$A132,СВЦЭМ!$B$39:$B$782,E$113)+'СЕТ СН'!$I$11+СВЦЭМ!$D$10+'СЕТ СН'!$I$5-'СЕТ СН'!$I$21</f>
        <v>5773.5802360199996</v>
      </c>
      <c r="F132" s="36">
        <f>SUMIFS(СВЦЭМ!$D$39:$D$782,СВЦЭМ!$A$39:$A$782,$A132,СВЦЭМ!$B$39:$B$782,F$113)+'СЕТ СН'!$I$11+СВЦЭМ!$D$10+'СЕТ СН'!$I$5-'СЕТ СН'!$I$21</f>
        <v>5767.2582669599997</v>
      </c>
      <c r="G132" s="36">
        <f>SUMIFS(СВЦЭМ!$D$39:$D$782,СВЦЭМ!$A$39:$A$782,$A132,СВЦЭМ!$B$39:$B$782,G$113)+'СЕТ СН'!$I$11+СВЦЭМ!$D$10+'СЕТ СН'!$I$5-'СЕТ СН'!$I$21</f>
        <v>5774.1972421400005</v>
      </c>
      <c r="H132" s="36">
        <f>SUMIFS(СВЦЭМ!$D$39:$D$782,СВЦЭМ!$A$39:$A$782,$A132,СВЦЭМ!$B$39:$B$782,H$113)+'СЕТ СН'!$I$11+СВЦЭМ!$D$10+'СЕТ СН'!$I$5-'СЕТ СН'!$I$21</f>
        <v>5714.7429408099997</v>
      </c>
      <c r="I132" s="36">
        <f>SUMIFS(СВЦЭМ!$D$39:$D$782,СВЦЭМ!$A$39:$A$782,$A132,СВЦЭМ!$B$39:$B$782,I$113)+'СЕТ СН'!$I$11+СВЦЭМ!$D$10+'СЕТ СН'!$I$5-'СЕТ СН'!$I$21</f>
        <v>5667.6035244300001</v>
      </c>
      <c r="J132" s="36">
        <f>SUMIFS(СВЦЭМ!$D$39:$D$782,СВЦЭМ!$A$39:$A$782,$A132,СВЦЭМ!$B$39:$B$782,J$113)+'СЕТ СН'!$I$11+СВЦЭМ!$D$10+'СЕТ СН'!$I$5-'СЕТ СН'!$I$21</f>
        <v>5640.1518531800002</v>
      </c>
      <c r="K132" s="36">
        <f>SUMIFS(СВЦЭМ!$D$39:$D$782,СВЦЭМ!$A$39:$A$782,$A132,СВЦЭМ!$B$39:$B$782,K$113)+'СЕТ СН'!$I$11+СВЦЭМ!$D$10+'СЕТ СН'!$I$5-'СЕТ СН'!$I$21</f>
        <v>5643.5022601000001</v>
      </c>
      <c r="L132" s="36">
        <f>SUMIFS(СВЦЭМ!$D$39:$D$782,СВЦЭМ!$A$39:$A$782,$A132,СВЦЭМ!$B$39:$B$782,L$113)+'СЕТ СН'!$I$11+СВЦЭМ!$D$10+'СЕТ СН'!$I$5-'СЕТ СН'!$I$21</f>
        <v>5636.2754822200004</v>
      </c>
      <c r="M132" s="36">
        <f>SUMIFS(СВЦЭМ!$D$39:$D$782,СВЦЭМ!$A$39:$A$782,$A132,СВЦЭМ!$B$39:$B$782,M$113)+'СЕТ СН'!$I$11+СВЦЭМ!$D$10+'СЕТ СН'!$I$5-'СЕТ СН'!$I$21</f>
        <v>5660.8302868500004</v>
      </c>
      <c r="N132" s="36">
        <f>SUMIFS(СВЦЭМ!$D$39:$D$782,СВЦЭМ!$A$39:$A$782,$A132,СВЦЭМ!$B$39:$B$782,N$113)+'СЕТ СН'!$I$11+СВЦЭМ!$D$10+'СЕТ СН'!$I$5-'СЕТ СН'!$I$21</f>
        <v>5651.1499966900001</v>
      </c>
      <c r="O132" s="36">
        <f>SUMIFS(СВЦЭМ!$D$39:$D$782,СВЦЭМ!$A$39:$A$782,$A132,СВЦЭМ!$B$39:$B$782,O$113)+'СЕТ СН'!$I$11+СВЦЭМ!$D$10+'СЕТ СН'!$I$5-'СЕТ СН'!$I$21</f>
        <v>5661.4531062000005</v>
      </c>
      <c r="P132" s="36">
        <f>SUMIFS(СВЦЭМ!$D$39:$D$782,СВЦЭМ!$A$39:$A$782,$A132,СВЦЭМ!$B$39:$B$782,P$113)+'СЕТ СН'!$I$11+СВЦЭМ!$D$10+'СЕТ СН'!$I$5-'СЕТ СН'!$I$21</f>
        <v>5682.6938445600008</v>
      </c>
      <c r="Q132" s="36">
        <f>SUMIFS(СВЦЭМ!$D$39:$D$782,СВЦЭМ!$A$39:$A$782,$A132,СВЦЭМ!$B$39:$B$782,Q$113)+'СЕТ СН'!$I$11+СВЦЭМ!$D$10+'СЕТ СН'!$I$5-'СЕТ СН'!$I$21</f>
        <v>5699.4860153</v>
      </c>
      <c r="R132" s="36">
        <f>SUMIFS(СВЦЭМ!$D$39:$D$782,СВЦЭМ!$A$39:$A$782,$A132,СВЦЭМ!$B$39:$B$782,R$113)+'СЕТ СН'!$I$11+СВЦЭМ!$D$10+'СЕТ СН'!$I$5-'СЕТ СН'!$I$21</f>
        <v>5695.2392559</v>
      </c>
      <c r="S132" s="36">
        <f>SUMIFS(СВЦЭМ!$D$39:$D$782,СВЦЭМ!$A$39:$A$782,$A132,СВЦЭМ!$B$39:$B$782,S$113)+'СЕТ СН'!$I$11+СВЦЭМ!$D$10+'СЕТ СН'!$I$5-'СЕТ СН'!$I$21</f>
        <v>5673.1174791499998</v>
      </c>
      <c r="T132" s="36">
        <f>SUMIFS(СВЦЭМ!$D$39:$D$782,СВЦЭМ!$A$39:$A$782,$A132,СВЦЭМ!$B$39:$B$782,T$113)+'СЕТ СН'!$I$11+СВЦЭМ!$D$10+'СЕТ СН'!$I$5-'СЕТ СН'!$I$21</f>
        <v>5629.3000812999999</v>
      </c>
      <c r="U132" s="36">
        <f>SUMIFS(СВЦЭМ!$D$39:$D$782,СВЦЭМ!$A$39:$A$782,$A132,СВЦЭМ!$B$39:$B$782,U$113)+'СЕТ СН'!$I$11+СВЦЭМ!$D$10+'СЕТ СН'!$I$5-'СЕТ СН'!$I$21</f>
        <v>5595.89194374</v>
      </c>
      <c r="V132" s="36">
        <f>SUMIFS(СВЦЭМ!$D$39:$D$782,СВЦЭМ!$A$39:$A$782,$A132,СВЦЭМ!$B$39:$B$782,V$113)+'СЕТ СН'!$I$11+СВЦЭМ!$D$10+'СЕТ СН'!$I$5-'СЕТ СН'!$I$21</f>
        <v>5637.2493162000001</v>
      </c>
      <c r="W132" s="36">
        <f>SUMIFS(СВЦЭМ!$D$39:$D$782,СВЦЭМ!$A$39:$A$782,$A132,СВЦЭМ!$B$39:$B$782,W$113)+'СЕТ СН'!$I$11+СВЦЭМ!$D$10+'СЕТ СН'!$I$5-'СЕТ СН'!$I$21</f>
        <v>5650.0613939800005</v>
      </c>
      <c r="X132" s="36">
        <f>SUMIFS(СВЦЭМ!$D$39:$D$782,СВЦЭМ!$A$39:$A$782,$A132,СВЦЭМ!$B$39:$B$782,X$113)+'СЕТ СН'!$I$11+СВЦЭМ!$D$10+'СЕТ СН'!$I$5-'СЕТ СН'!$I$21</f>
        <v>5669.6890300600007</v>
      </c>
      <c r="Y132" s="36">
        <f>SUMIFS(СВЦЭМ!$D$39:$D$782,СВЦЭМ!$A$39:$A$782,$A132,СВЦЭМ!$B$39:$B$782,Y$113)+'СЕТ СН'!$I$11+СВЦЭМ!$D$10+'СЕТ СН'!$I$5-'СЕТ СН'!$I$21</f>
        <v>5704.4062936800001</v>
      </c>
    </row>
    <row r="133" spans="1:26" ht="15.75" x14ac:dyDescent="0.2">
      <c r="A133" s="35">
        <f t="shared" si="3"/>
        <v>45342</v>
      </c>
      <c r="B133" s="36">
        <f>SUMIFS(СВЦЭМ!$D$39:$D$782,СВЦЭМ!$A$39:$A$782,$A133,СВЦЭМ!$B$39:$B$782,B$113)+'СЕТ СН'!$I$11+СВЦЭМ!$D$10+'СЕТ СН'!$I$5-'СЕТ СН'!$I$21</f>
        <v>5678.3640790600002</v>
      </c>
      <c r="C133" s="36">
        <f>SUMIFS(СВЦЭМ!$D$39:$D$782,СВЦЭМ!$A$39:$A$782,$A133,СВЦЭМ!$B$39:$B$782,C$113)+'СЕТ СН'!$I$11+СВЦЭМ!$D$10+'СЕТ СН'!$I$5-'СЕТ СН'!$I$21</f>
        <v>5694.9252762300002</v>
      </c>
      <c r="D133" s="36">
        <f>SUMIFS(СВЦЭМ!$D$39:$D$782,СВЦЭМ!$A$39:$A$782,$A133,СВЦЭМ!$B$39:$B$782,D$113)+'СЕТ СН'!$I$11+СВЦЭМ!$D$10+'СЕТ СН'!$I$5-'СЕТ СН'!$I$21</f>
        <v>5712.2249105500005</v>
      </c>
      <c r="E133" s="36">
        <f>SUMIFS(СВЦЭМ!$D$39:$D$782,СВЦЭМ!$A$39:$A$782,$A133,СВЦЭМ!$B$39:$B$782,E$113)+'СЕТ СН'!$I$11+СВЦЭМ!$D$10+'СЕТ СН'!$I$5-'СЕТ СН'!$I$21</f>
        <v>5733.7873209999998</v>
      </c>
      <c r="F133" s="36">
        <f>SUMIFS(СВЦЭМ!$D$39:$D$782,СВЦЭМ!$A$39:$A$782,$A133,СВЦЭМ!$B$39:$B$782,F$113)+'СЕТ СН'!$I$11+СВЦЭМ!$D$10+'СЕТ СН'!$I$5-'СЕТ СН'!$I$21</f>
        <v>5721.1918730899997</v>
      </c>
      <c r="G133" s="36">
        <f>SUMIFS(СВЦЭМ!$D$39:$D$782,СВЦЭМ!$A$39:$A$782,$A133,СВЦЭМ!$B$39:$B$782,G$113)+'СЕТ СН'!$I$11+СВЦЭМ!$D$10+'СЕТ СН'!$I$5-'СЕТ СН'!$I$21</f>
        <v>5698.2067301200004</v>
      </c>
      <c r="H133" s="36">
        <f>SUMIFS(СВЦЭМ!$D$39:$D$782,СВЦЭМ!$A$39:$A$782,$A133,СВЦЭМ!$B$39:$B$782,H$113)+'СЕТ СН'!$I$11+СВЦЭМ!$D$10+'СЕТ СН'!$I$5-'СЕТ СН'!$I$21</f>
        <v>5652.8212882799999</v>
      </c>
      <c r="I133" s="36">
        <f>SUMIFS(СВЦЭМ!$D$39:$D$782,СВЦЭМ!$A$39:$A$782,$A133,СВЦЭМ!$B$39:$B$782,I$113)+'СЕТ СН'!$I$11+СВЦЭМ!$D$10+'СЕТ СН'!$I$5-'СЕТ СН'!$I$21</f>
        <v>5611.3699293600002</v>
      </c>
      <c r="J133" s="36">
        <f>SUMIFS(СВЦЭМ!$D$39:$D$782,СВЦЭМ!$A$39:$A$782,$A133,СВЦЭМ!$B$39:$B$782,J$113)+'СЕТ СН'!$I$11+СВЦЭМ!$D$10+'СЕТ СН'!$I$5-'СЕТ СН'!$I$21</f>
        <v>5525.0323163000003</v>
      </c>
      <c r="K133" s="36">
        <f>SUMIFS(СВЦЭМ!$D$39:$D$782,СВЦЭМ!$A$39:$A$782,$A133,СВЦЭМ!$B$39:$B$782,K$113)+'СЕТ СН'!$I$11+СВЦЭМ!$D$10+'СЕТ СН'!$I$5-'СЕТ СН'!$I$21</f>
        <v>5523.6899117900002</v>
      </c>
      <c r="L133" s="36">
        <f>SUMIFS(СВЦЭМ!$D$39:$D$782,СВЦЭМ!$A$39:$A$782,$A133,СВЦЭМ!$B$39:$B$782,L$113)+'СЕТ СН'!$I$11+СВЦЭМ!$D$10+'СЕТ СН'!$I$5-'СЕТ СН'!$I$21</f>
        <v>5517.2697131700006</v>
      </c>
      <c r="M133" s="36">
        <f>SUMIFS(СВЦЭМ!$D$39:$D$782,СВЦЭМ!$A$39:$A$782,$A133,СВЦЭМ!$B$39:$B$782,M$113)+'СЕТ СН'!$I$11+СВЦЭМ!$D$10+'СЕТ СН'!$I$5-'СЕТ СН'!$I$21</f>
        <v>5541.6428699400003</v>
      </c>
      <c r="N133" s="36">
        <f>SUMIFS(СВЦЭМ!$D$39:$D$782,СВЦЭМ!$A$39:$A$782,$A133,СВЦЭМ!$B$39:$B$782,N$113)+'СЕТ СН'!$I$11+СВЦЭМ!$D$10+'СЕТ СН'!$I$5-'СЕТ СН'!$I$21</f>
        <v>5528.6276102100001</v>
      </c>
      <c r="O133" s="36">
        <f>SUMIFS(СВЦЭМ!$D$39:$D$782,СВЦЭМ!$A$39:$A$782,$A133,СВЦЭМ!$B$39:$B$782,O$113)+'СЕТ СН'!$I$11+СВЦЭМ!$D$10+'СЕТ СН'!$I$5-'СЕТ СН'!$I$21</f>
        <v>5548.1075867</v>
      </c>
      <c r="P133" s="36">
        <f>SUMIFS(СВЦЭМ!$D$39:$D$782,СВЦЭМ!$A$39:$A$782,$A133,СВЦЭМ!$B$39:$B$782,P$113)+'СЕТ СН'!$I$11+СВЦЭМ!$D$10+'СЕТ СН'!$I$5-'СЕТ СН'!$I$21</f>
        <v>5569.7023734000004</v>
      </c>
      <c r="Q133" s="36">
        <f>SUMIFS(СВЦЭМ!$D$39:$D$782,СВЦЭМ!$A$39:$A$782,$A133,СВЦЭМ!$B$39:$B$782,Q$113)+'СЕТ СН'!$I$11+СВЦЭМ!$D$10+'СЕТ СН'!$I$5-'СЕТ СН'!$I$21</f>
        <v>5579.3286715300001</v>
      </c>
      <c r="R133" s="36">
        <f>SUMIFS(СВЦЭМ!$D$39:$D$782,СВЦЭМ!$A$39:$A$782,$A133,СВЦЭМ!$B$39:$B$782,R$113)+'СЕТ СН'!$I$11+СВЦЭМ!$D$10+'СЕТ СН'!$I$5-'СЕТ СН'!$I$21</f>
        <v>5578.6394500900005</v>
      </c>
      <c r="S133" s="36">
        <f>SUMIFS(СВЦЭМ!$D$39:$D$782,СВЦЭМ!$A$39:$A$782,$A133,СВЦЭМ!$B$39:$B$782,S$113)+'СЕТ СН'!$I$11+СВЦЭМ!$D$10+'СЕТ СН'!$I$5-'СЕТ СН'!$I$21</f>
        <v>5546.93509051</v>
      </c>
      <c r="T133" s="36">
        <f>SUMIFS(СВЦЭМ!$D$39:$D$782,СВЦЭМ!$A$39:$A$782,$A133,СВЦЭМ!$B$39:$B$782,T$113)+'СЕТ СН'!$I$11+СВЦЭМ!$D$10+'СЕТ СН'!$I$5-'СЕТ СН'!$I$21</f>
        <v>5495.3431989300007</v>
      </c>
      <c r="U133" s="36">
        <f>SUMIFS(СВЦЭМ!$D$39:$D$782,СВЦЭМ!$A$39:$A$782,$A133,СВЦЭМ!$B$39:$B$782,U$113)+'СЕТ СН'!$I$11+СВЦЭМ!$D$10+'СЕТ СН'!$I$5-'СЕТ СН'!$I$21</f>
        <v>5491.8086403200004</v>
      </c>
      <c r="V133" s="36">
        <f>SUMIFS(СВЦЭМ!$D$39:$D$782,СВЦЭМ!$A$39:$A$782,$A133,СВЦЭМ!$B$39:$B$782,V$113)+'СЕТ СН'!$I$11+СВЦЭМ!$D$10+'СЕТ СН'!$I$5-'СЕТ СН'!$I$21</f>
        <v>5568.8680201400002</v>
      </c>
      <c r="W133" s="36">
        <f>SUMIFS(СВЦЭМ!$D$39:$D$782,СВЦЭМ!$A$39:$A$782,$A133,СВЦЭМ!$B$39:$B$782,W$113)+'СЕТ СН'!$I$11+СВЦЭМ!$D$10+'СЕТ СН'!$I$5-'СЕТ СН'!$I$21</f>
        <v>5587.4731771700008</v>
      </c>
      <c r="X133" s="36">
        <f>SUMIFS(СВЦЭМ!$D$39:$D$782,СВЦЭМ!$A$39:$A$782,$A133,СВЦЭМ!$B$39:$B$782,X$113)+'СЕТ СН'!$I$11+СВЦЭМ!$D$10+'СЕТ СН'!$I$5-'СЕТ СН'!$I$21</f>
        <v>5600.4329029400005</v>
      </c>
      <c r="Y133" s="36">
        <f>SUMIFS(СВЦЭМ!$D$39:$D$782,СВЦЭМ!$A$39:$A$782,$A133,СВЦЭМ!$B$39:$B$782,Y$113)+'СЕТ СН'!$I$11+СВЦЭМ!$D$10+'СЕТ СН'!$I$5-'СЕТ СН'!$I$21</f>
        <v>5633.6602379000005</v>
      </c>
    </row>
    <row r="134" spans="1:26" ht="15.75" x14ac:dyDescent="0.2">
      <c r="A134" s="35">
        <f t="shared" si="3"/>
        <v>45343</v>
      </c>
      <c r="B134" s="36">
        <f>SUMIFS(СВЦЭМ!$D$39:$D$782,СВЦЭМ!$A$39:$A$782,$A134,СВЦЭМ!$B$39:$B$782,B$113)+'СЕТ СН'!$I$11+СВЦЭМ!$D$10+'СЕТ СН'!$I$5-'СЕТ СН'!$I$21</f>
        <v>5645.2481219300007</v>
      </c>
      <c r="C134" s="36">
        <f>SUMIFS(СВЦЭМ!$D$39:$D$782,СВЦЭМ!$A$39:$A$782,$A134,СВЦЭМ!$B$39:$B$782,C$113)+'СЕТ СН'!$I$11+СВЦЭМ!$D$10+'СЕТ СН'!$I$5-'СЕТ СН'!$I$21</f>
        <v>5683.45503353</v>
      </c>
      <c r="D134" s="36">
        <f>SUMIFS(СВЦЭМ!$D$39:$D$782,СВЦЭМ!$A$39:$A$782,$A134,СВЦЭМ!$B$39:$B$782,D$113)+'СЕТ СН'!$I$11+СВЦЭМ!$D$10+'СЕТ СН'!$I$5-'СЕТ СН'!$I$21</f>
        <v>5699.3660334300002</v>
      </c>
      <c r="E134" s="36">
        <f>SUMIFS(СВЦЭМ!$D$39:$D$782,СВЦЭМ!$A$39:$A$782,$A134,СВЦЭМ!$B$39:$B$782,E$113)+'СЕТ СН'!$I$11+СВЦЭМ!$D$10+'СЕТ СН'!$I$5-'СЕТ СН'!$I$21</f>
        <v>5716.4209987100003</v>
      </c>
      <c r="F134" s="36">
        <f>SUMIFS(СВЦЭМ!$D$39:$D$782,СВЦЭМ!$A$39:$A$782,$A134,СВЦЭМ!$B$39:$B$782,F$113)+'СЕТ СН'!$I$11+СВЦЭМ!$D$10+'СЕТ СН'!$I$5-'СЕТ СН'!$I$21</f>
        <v>5703.5339886300007</v>
      </c>
      <c r="G134" s="36">
        <f>SUMIFS(СВЦЭМ!$D$39:$D$782,СВЦЭМ!$A$39:$A$782,$A134,СВЦЭМ!$B$39:$B$782,G$113)+'СЕТ СН'!$I$11+СВЦЭМ!$D$10+'СЕТ СН'!$I$5-'СЕТ СН'!$I$21</f>
        <v>5681.5225422700005</v>
      </c>
      <c r="H134" s="36">
        <f>SUMIFS(СВЦЭМ!$D$39:$D$782,СВЦЭМ!$A$39:$A$782,$A134,СВЦЭМ!$B$39:$B$782,H$113)+'СЕТ СН'!$I$11+СВЦЭМ!$D$10+'СЕТ СН'!$I$5-'СЕТ СН'!$I$21</f>
        <v>5620.5869535300008</v>
      </c>
      <c r="I134" s="36">
        <f>SUMIFS(СВЦЭМ!$D$39:$D$782,СВЦЭМ!$A$39:$A$782,$A134,СВЦЭМ!$B$39:$B$782,I$113)+'СЕТ СН'!$I$11+СВЦЭМ!$D$10+'СЕТ СН'!$I$5-'СЕТ СН'!$I$21</f>
        <v>5562.6129828900002</v>
      </c>
      <c r="J134" s="36">
        <f>SUMIFS(СВЦЭМ!$D$39:$D$782,СВЦЭМ!$A$39:$A$782,$A134,СВЦЭМ!$B$39:$B$782,J$113)+'СЕТ СН'!$I$11+СВЦЭМ!$D$10+'СЕТ СН'!$I$5-'СЕТ СН'!$I$21</f>
        <v>5553.8460406499998</v>
      </c>
      <c r="K134" s="36">
        <f>SUMIFS(СВЦЭМ!$D$39:$D$782,СВЦЭМ!$A$39:$A$782,$A134,СВЦЭМ!$B$39:$B$782,K$113)+'СЕТ СН'!$I$11+СВЦЭМ!$D$10+'СЕТ СН'!$I$5-'СЕТ СН'!$I$21</f>
        <v>5556.1754635200004</v>
      </c>
      <c r="L134" s="36">
        <f>SUMIFS(СВЦЭМ!$D$39:$D$782,СВЦЭМ!$A$39:$A$782,$A134,СВЦЭМ!$B$39:$B$782,L$113)+'СЕТ СН'!$I$11+СВЦЭМ!$D$10+'СЕТ СН'!$I$5-'СЕТ СН'!$I$21</f>
        <v>5551.9601090000006</v>
      </c>
      <c r="M134" s="36">
        <f>SUMIFS(СВЦЭМ!$D$39:$D$782,СВЦЭМ!$A$39:$A$782,$A134,СВЦЭМ!$B$39:$B$782,M$113)+'СЕТ СН'!$I$11+СВЦЭМ!$D$10+'СЕТ СН'!$I$5-'СЕТ СН'!$I$21</f>
        <v>5572.2986829600004</v>
      </c>
      <c r="N134" s="36">
        <f>SUMIFS(СВЦЭМ!$D$39:$D$782,СВЦЭМ!$A$39:$A$782,$A134,СВЦЭМ!$B$39:$B$782,N$113)+'СЕТ СН'!$I$11+СВЦЭМ!$D$10+'СЕТ СН'!$I$5-'СЕТ СН'!$I$21</f>
        <v>5568.3196221800008</v>
      </c>
      <c r="O134" s="36">
        <f>SUMIFS(СВЦЭМ!$D$39:$D$782,СВЦЭМ!$A$39:$A$782,$A134,СВЦЭМ!$B$39:$B$782,O$113)+'СЕТ СН'!$I$11+СВЦЭМ!$D$10+'СЕТ СН'!$I$5-'СЕТ СН'!$I$21</f>
        <v>5594.5941272700002</v>
      </c>
      <c r="P134" s="36">
        <f>SUMIFS(СВЦЭМ!$D$39:$D$782,СВЦЭМ!$A$39:$A$782,$A134,СВЦЭМ!$B$39:$B$782,P$113)+'СЕТ СН'!$I$11+СВЦЭМ!$D$10+'СЕТ СН'!$I$5-'СЕТ СН'!$I$21</f>
        <v>5611.8739489500003</v>
      </c>
      <c r="Q134" s="36">
        <f>SUMIFS(СВЦЭМ!$D$39:$D$782,СВЦЭМ!$A$39:$A$782,$A134,СВЦЭМ!$B$39:$B$782,Q$113)+'СЕТ СН'!$I$11+СВЦЭМ!$D$10+'СЕТ СН'!$I$5-'СЕТ СН'!$I$21</f>
        <v>5622.3753429600001</v>
      </c>
      <c r="R134" s="36">
        <f>SUMIFS(СВЦЭМ!$D$39:$D$782,СВЦЭМ!$A$39:$A$782,$A134,СВЦЭМ!$B$39:$B$782,R$113)+'СЕТ СН'!$I$11+СВЦЭМ!$D$10+'СЕТ СН'!$I$5-'СЕТ СН'!$I$21</f>
        <v>5612.21706455</v>
      </c>
      <c r="S134" s="36">
        <f>SUMIFS(СВЦЭМ!$D$39:$D$782,СВЦЭМ!$A$39:$A$782,$A134,СВЦЭМ!$B$39:$B$782,S$113)+'СЕТ СН'!$I$11+СВЦЭМ!$D$10+'СЕТ СН'!$I$5-'СЕТ СН'!$I$21</f>
        <v>5580.5344784000008</v>
      </c>
      <c r="T134" s="36">
        <f>SUMIFS(СВЦЭМ!$D$39:$D$782,СВЦЭМ!$A$39:$A$782,$A134,СВЦЭМ!$B$39:$B$782,T$113)+'СЕТ СН'!$I$11+СВЦЭМ!$D$10+'СЕТ СН'!$I$5-'СЕТ СН'!$I$21</f>
        <v>5539.3022797400008</v>
      </c>
      <c r="U134" s="36">
        <f>SUMIFS(СВЦЭМ!$D$39:$D$782,СВЦЭМ!$A$39:$A$782,$A134,СВЦЭМ!$B$39:$B$782,U$113)+'СЕТ СН'!$I$11+СВЦЭМ!$D$10+'СЕТ СН'!$I$5-'СЕТ СН'!$I$21</f>
        <v>5524.87231686</v>
      </c>
      <c r="V134" s="36">
        <f>SUMIFS(СВЦЭМ!$D$39:$D$782,СВЦЭМ!$A$39:$A$782,$A134,СВЦЭМ!$B$39:$B$782,V$113)+'СЕТ СН'!$I$11+СВЦЭМ!$D$10+'СЕТ СН'!$I$5-'СЕТ СН'!$I$21</f>
        <v>5541.1757231500005</v>
      </c>
      <c r="W134" s="36">
        <f>SUMIFS(СВЦЭМ!$D$39:$D$782,СВЦЭМ!$A$39:$A$782,$A134,СВЦЭМ!$B$39:$B$782,W$113)+'СЕТ СН'!$I$11+СВЦЭМ!$D$10+'СЕТ СН'!$I$5-'СЕТ СН'!$I$21</f>
        <v>5567.3517360900005</v>
      </c>
      <c r="X134" s="36">
        <f>SUMIFS(СВЦЭМ!$D$39:$D$782,СВЦЭМ!$A$39:$A$782,$A134,СВЦЭМ!$B$39:$B$782,X$113)+'СЕТ СН'!$I$11+СВЦЭМ!$D$10+'СЕТ СН'!$I$5-'СЕТ СН'!$I$21</f>
        <v>5606.1959290300001</v>
      </c>
      <c r="Y134" s="36">
        <f>SUMIFS(СВЦЭМ!$D$39:$D$782,СВЦЭМ!$A$39:$A$782,$A134,СВЦЭМ!$B$39:$B$782,Y$113)+'СЕТ СН'!$I$11+СВЦЭМ!$D$10+'СЕТ СН'!$I$5-'СЕТ СН'!$I$21</f>
        <v>5623.6192939400007</v>
      </c>
    </row>
    <row r="135" spans="1:26" ht="15.75" x14ac:dyDescent="0.2">
      <c r="A135" s="35">
        <f t="shared" si="3"/>
        <v>45344</v>
      </c>
      <c r="B135" s="36">
        <f>SUMIFS(СВЦЭМ!$D$39:$D$782,СВЦЭМ!$A$39:$A$782,$A135,СВЦЭМ!$B$39:$B$782,B$113)+'СЕТ СН'!$I$11+СВЦЭМ!$D$10+'СЕТ СН'!$I$5-'СЕТ СН'!$I$21</f>
        <v>5651.1636903300005</v>
      </c>
      <c r="C135" s="36">
        <f>SUMIFS(СВЦЭМ!$D$39:$D$782,СВЦЭМ!$A$39:$A$782,$A135,СВЦЭМ!$B$39:$B$782,C$113)+'СЕТ СН'!$I$11+СВЦЭМ!$D$10+'СЕТ СН'!$I$5-'СЕТ СН'!$I$21</f>
        <v>5690.1748125000004</v>
      </c>
      <c r="D135" s="36">
        <f>SUMIFS(СВЦЭМ!$D$39:$D$782,СВЦЭМ!$A$39:$A$782,$A135,СВЦЭМ!$B$39:$B$782,D$113)+'СЕТ СН'!$I$11+СВЦЭМ!$D$10+'СЕТ СН'!$I$5-'СЕТ СН'!$I$21</f>
        <v>5712.7337741200008</v>
      </c>
      <c r="E135" s="36">
        <f>SUMIFS(СВЦЭМ!$D$39:$D$782,СВЦЭМ!$A$39:$A$782,$A135,СВЦЭМ!$B$39:$B$782,E$113)+'СЕТ СН'!$I$11+СВЦЭМ!$D$10+'СЕТ СН'!$I$5-'СЕТ СН'!$I$21</f>
        <v>5721.2572008900006</v>
      </c>
      <c r="F135" s="36">
        <f>SUMIFS(СВЦЭМ!$D$39:$D$782,СВЦЭМ!$A$39:$A$782,$A135,СВЦЭМ!$B$39:$B$782,F$113)+'СЕТ СН'!$I$11+СВЦЭМ!$D$10+'СЕТ СН'!$I$5-'СЕТ СН'!$I$21</f>
        <v>5711.1639916700005</v>
      </c>
      <c r="G135" s="36">
        <f>SUMIFS(СВЦЭМ!$D$39:$D$782,СВЦЭМ!$A$39:$A$782,$A135,СВЦЭМ!$B$39:$B$782,G$113)+'СЕТ СН'!$I$11+СВЦЭМ!$D$10+'СЕТ СН'!$I$5-'СЕТ СН'!$I$21</f>
        <v>5692.8330546800007</v>
      </c>
      <c r="H135" s="36">
        <f>SUMIFS(СВЦЭМ!$D$39:$D$782,СВЦЭМ!$A$39:$A$782,$A135,СВЦЭМ!$B$39:$B$782,H$113)+'СЕТ СН'!$I$11+СВЦЭМ!$D$10+'СЕТ СН'!$I$5-'СЕТ СН'!$I$21</f>
        <v>5636.3327334700007</v>
      </c>
      <c r="I135" s="36">
        <f>SUMIFS(СВЦЭМ!$D$39:$D$782,СВЦЭМ!$A$39:$A$782,$A135,СВЦЭМ!$B$39:$B$782,I$113)+'СЕТ СН'!$I$11+СВЦЭМ!$D$10+'СЕТ СН'!$I$5-'СЕТ СН'!$I$21</f>
        <v>5590.3976243100005</v>
      </c>
      <c r="J135" s="36">
        <f>SUMIFS(СВЦЭМ!$D$39:$D$782,СВЦЭМ!$A$39:$A$782,$A135,СВЦЭМ!$B$39:$B$782,J$113)+'СЕТ СН'!$I$11+СВЦЭМ!$D$10+'СЕТ СН'!$I$5-'СЕТ СН'!$I$21</f>
        <v>5560.9973613300008</v>
      </c>
      <c r="K135" s="36">
        <f>SUMIFS(СВЦЭМ!$D$39:$D$782,СВЦЭМ!$A$39:$A$782,$A135,СВЦЭМ!$B$39:$B$782,K$113)+'СЕТ СН'!$I$11+СВЦЭМ!$D$10+'СЕТ СН'!$I$5-'СЕТ СН'!$I$21</f>
        <v>5541.6997662399999</v>
      </c>
      <c r="L135" s="36">
        <f>SUMIFS(СВЦЭМ!$D$39:$D$782,СВЦЭМ!$A$39:$A$782,$A135,СВЦЭМ!$B$39:$B$782,L$113)+'СЕТ СН'!$I$11+СВЦЭМ!$D$10+'СЕТ СН'!$I$5-'СЕТ СН'!$I$21</f>
        <v>5531.8870332100005</v>
      </c>
      <c r="M135" s="36">
        <f>SUMIFS(СВЦЭМ!$D$39:$D$782,СВЦЭМ!$A$39:$A$782,$A135,СВЦЭМ!$B$39:$B$782,M$113)+'СЕТ СН'!$I$11+СВЦЭМ!$D$10+'СЕТ СН'!$I$5-'СЕТ СН'!$I$21</f>
        <v>5566.1823782400006</v>
      </c>
      <c r="N135" s="36">
        <f>SUMIFS(СВЦЭМ!$D$39:$D$782,СВЦЭМ!$A$39:$A$782,$A135,СВЦЭМ!$B$39:$B$782,N$113)+'СЕТ СН'!$I$11+СВЦЭМ!$D$10+'СЕТ СН'!$I$5-'СЕТ СН'!$I$21</f>
        <v>5566.2527489599997</v>
      </c>
      <c r="O135" s="36">
        <f>SUMIFS(СВЦЭМ!$D$39:$D$782,СВЦЭМ!$A$39:$A$782,$A135,СВЦЭМ!$B$39:$B$782,O$113)+'СЕТ СН'!$I$11+СВЦЭМ!$D$10+'СЕТ СН'!$I$5-'СЕТ СН'!$I$21</f>
        <v>5594.0275067700004</v>
      </c>
      <c r="P135" s="36">
        <f>SUMIFS(СВЦЭМ!$D$39:$D$782,СВЦЭМ!$A$39:$A$782,$A135,СВЦЭМ!$B$39:$B$782,P$113)+'СЕТ СН'!$I$11+СВЦЭМ!$D$10+'СЕТ СН'!$I$5-'СЕТ СН'!$I$21</f>
        <v>5610.9552872100003</v>
      </c>
      <c r="Q135" s="36">
        <f>SUMIFS(СВЦЭМ!$D$39:$D$782,СВЦЭМ!$A$39:$A$782,$A135,СВЦЭМ!$B$39:$B$782,Q$113)+'СЕТ СН'!$I$11+СВЦЭМ!$D$10+'СЕТ СН'!$I$5-'СЕТ СН'!$I$21</f>
        <v>5622.6880104100001</v>
      </c>
      <c r="R135" s="36">
        <f>SUMIFS(СВЦЭМ!$D$39:$D$782,СВЦЭМ!$A$39:$A$782,$A135,СВЦЭМ!$B$39:$B$782,R$113)+'СЕТ СН'!$I$11+СВЦЭМ!$D$10+'СЕТ СН'!$I$5-'СЕТ СН'!$I$21</f>
        <v>5624.9029209</v>
      </c>
      <c r="S135" s="36">
        <f>SUMIFS(СВЦЭМ!$D$39:$D$782,СВЦЭМ!$A$39:$A$782,$A135,СВЦЭМ!$B$39:$B$782,S$113)+'СЕТ СН'!$I$11+СВЦЭМ!$D$10+'СЕТ СН'!$I$5-'СЕТ СН'!$I$21</f>
        <v>5605.0991742599999</v>
      </c>
      <c r="T135" s="36">
        <f>SUMIFS(СВЦЭМ!$D$39:$D$782,СВЦЭМ!$A$39:$A$782,$A135,СВЦЭМ!$B$39:$B$782,T$113)+'СЕТ СН'!$I$11+СВЦЭМ!$D$10+'СЕТ СН'!$I$5-'СЕТ СН'!$I$21</f>
        <v>5555.5636199099999</v>
      </c>
      <c r="U135" s="36">
        <f>SUMIFS(СВЦЭМ!$D$39:$D$782,СВЦЭМ!$A$39:$A$782,$A135,СВЦЭМ!$B$39:$B$782,U$113)+'СЕТ СН'!$I$11+СВЦЭМ!$D$10+'СЕТ СН'!$I$5-'СЕТ СН'!$I$21</f>
        <v>5545.7050513300001</v>
      </c>
      <c r="V135" s="36">
        <f>SUMIFS(СВЦЭМ!$D$39:$D$782,СВЦЭМ!$A$39:$A$782,$A135,СВЦЭМ!$B$39:$B$782,V$113)+'СЕТ СН'!$I$11+СВЦЭМ!$D$10+'СЕТ СН'!$I$5-'СЕТ СН'!$I$21</f>
        <v>5568.2631217899998</v>
      </c>
      <c r="W135" s="36">
        <f>SUMIFS(СВЦЭМ!$D$39:$D$782,СВЦЭМ!$A$39:$A$782,$A135,СВЦЭМ!$B$39:$B$782,W$113)+'СЕТ СН'!$I$11+СВЦЭМ!$D$10+'СЕТ СН'!$I$5-'СЕТ СН'!$I$21</f>
        <v>5581.0417552899999</v>
      </c>
      <c r="X135" s="36">
        <f>SUMIFS(СВЦЭМ!$D$39:$D$782,СВЦЭМ!$A$39:$A$782,$A135,СВЦЭМ!$B$39:$B$782,X$113)+'СЕТ СН'!$I$11+СВЦЭМ!$D$10+'СЕТ СН'!$I$5-'СЕТ СН'!$I$21</f>
        <v>5594.3806226100005</v>
      </c>
      <c r="Y135" s="36">
        <f>SUMIFS(СВЦЭМ!$D$39:$D$782,СВЦЭМ!$A$39:$A$782,$A135,СВЦЭМ!$B$39:$B$782,Y$113)+'СЕТ СН'!$I$11+СВЦЭМ!$D$10+'СЕТ СН'!$I$5-'СЕТ СН'!$I$21</f>
        <v>5608.6891227200003</v>
      </c>
    </row>
    <row r="136" spans="1:26" ht="15.75" x14ac:dyDescent="0.2">
      <c r="A136" s="35">
        <f t="shared" si="3"/>
        <v>45345</v>
      </c>
      <c r="B136" s="36">
        <f>SUMIFS(СВЦЭМ!$D$39:$D$782,СВЦЭМ!$A$39:$A$782,$A136,СВЦЭМ!$B$39:$B$782,B$113)+'СЕТ СН'!$I$11+СВЦЭМ!$D$10+'СЕТ СН'!$I$5-'СЕТ СН'!$I$21</f>
        <v>5669.0982730800006</v>
      </c>
      <c r="C136" s="36">
        <f>SUMIFS(СВЦЭМ!$D$39:$D$782,СВЦЭМ!$A$39:$A$782,$A136,СВЦЭМ!$B$39:$B$782,C$113)+'СЕТ СН'!$I$11+СВЦЭМ!$D$10+'СЕТ СН'!$I$5-'СЕТ СН'!$I$21</f>
        <v>5689.2792138200002</v>
      </c>
      <c r="D136" s="36">
        <f>SUMIFS(СВЦЭМ!$D$39:$D$782,СВЦЭМ!$A$39:$A$782,$A136,СВЦЭМ!$B$39:$B$782,D$113)+'СЕТ СН'!$I$11+СВЦЭМ!$D$10+'СЕТ СН'!$I$5-'СЕТ СН'!$I$21</f>
        <v>5696.3652083500001</v>
      </c>
      <c r="E136" s="36">
        <f>SUMIFS(СВЦЭМ!$D$39:$D$782,СВЦЭМ!$A$39:$A$782,$A136,СВЦЭМ!$B$39:$B$782,E$113)+'СЕТ СН'!$I$11+СВЦЭМ!$D$10+'СЕТ СН'!$I$5-'СЕТ СН'!$I$21</f>
        <v>5713.1365141599999</v>
      </c>
      <c r="F136" s="36">
        <f>SUMIFS(СВЦЭМ!$D$39:$D$782,СВЦЭМ!$A$39:$A$782,$A136,СВЦЭМ!$B$39:$B$782,F$113)+'СЕТ СН'!$I$11+СВЦЭМ!$D$10+'СЕТ СН'!$I$5-'СЕТ СН'!$I$21</f>
        <v>5716.9045721700004</v>
      </c>
      <c r="G136" s="36">
        <f>SUMIFS(СВЦЭМ!$D$39:$D$782,СВЦЭМ!$A$39:$A$782,$A136,СВЦЭМ!$B$39:$B$782,G$113)+'СЕТ СН'!$I$11+СВЦЭМ!$D$10+'СЕТ СН'!$I$5-'СЕТ СН'!$I$21</f>
        <v>5680.3035027599999</v>
      </c>
      <c r="H136" s="36">
        <f>SUMIFS(СВЦЭМ!$D$39:$D$782,СВЦЭМ!$A$39:$A$782,$A136,СВЦЭМ!$B$39:$B$782,H$113)+'СЕТ СН'!$I$11+СВЦЭМ!$D$10+'СЕТ СН'!$I$5-'СЕТ СН'!$I$21</f>
        <v>5687.7182135800003</v>
      </c>
      <c r="I136" s="36">
        <f>SUMIFS(СВЦЭМ!$D$39:$D$782,СВЦЭМ!$A$39:$A$782,$A136,СВЦЭМ!$B$39:$B$782,I$113)+'СЕТ СН'!$I$11+СВЦЭМ!$D$10+'СЕТ СН'!$I$5-'СЕТ СН'!$I$21</f>
        <v>5668.7997608900005</v>
      </c>
      <c r="J136" s="36">
        <f>SUMIFS(СВЦЭМ!$D$39:$D$782,СВЦЭМ!$A$39:$A$782,$A136,СВЦЭМ!$B$39:$B$782,J$113)+'СЕТ СН'!$I$11+СВЦЭМ!$D$10+'СЕТ СН'!$I$5-'СЕТ СН'!$I$21</f>
        <v>5605.8393058399997</v>
      </c>
      <c r="K136" s="36">
        <f>SUMIFS(СВЦЭМ!$D$39:$D$782,СВЦЭМ!$A$39:$A$782,$A136,СВЦЭМ!$B$39:$B$782,K$113)+'СЕТ СН'!$I$11+СВЦЭМ!$D$10+'СЕТ СН'!$I$5-'СЕТ СН'!$I$21</f>
        <v>5548.59636056</v>
      </c>
      <c r="L136" s="36">
        <f>SUMIFS(СВЦЭМ!$D$39:$D$782,СВЦЭМ!$A$39:$A$782,$A136,СВЦЭМ!$B$39:$B$782,L$113)+'СЕТ СН'!$I$11+СВЦЭМ!$D$10+'СЕТ СН'!$I$5-'СЕТ СН'!$I$21</f>
        <v>5523.4739736400006</v>
      </c>
      <c r="M136" s="36">
        <f>SUMIFS(СВЦЭМ!$D$39:$D$782,СВЦЭМ!$A$39:$A$782,$A136,СВЦЭМ!$B$39:$B$782,M$113)+'СЕТ СН'!$I$11+СВЦЭМ!$D$10+'СЕТ СН'!$I$5-'СЕТ СН'!$I$21</f>
        <v>5542.1106359300002</v>
      </c>
      <c r="N136" s="36">
        <f>SUMIFS(СВЦЭМ!$D$39:$D$782,СВЦЭМ!$A$39:$A$782,$A136,СВЦЭМ!$B$39:$B$782,N$113)+'СЕТ СН'!$I$11+СВЦЭМ!$D$10+'СЕТ СН'!$I$5-'СЕТ СН'!$I$21</f>
        <v>5535.5343406100001</v>
      </c>
      <c r="O136" s="36">
        <f>SUMIFS(СВЦЭМ!$D$39:$D$782,СВЦЭМ!$A$39:$A$782,$A136,СВЦЭМ!$B$39:$B$782,O$113)+'СЕТ СН'!$I$11+СВЦЭМ!$D$10+'СЕТ СН'!$I$5-'СЕТ СН'!$I$21</f>
        <v>5563.2647221400002</v>
      </c>
      <c r="P136" s="36">
        <f>SUMIFS(СВЦЭМ!$D$39:$D$782,СВЦЭМ!$A$39:$A$782,$A136,СВЦЭМ!$B$39:$B$782,P$113)+'СЕТ СН'!$I$11+СВЦЭМ!$D$10+'СЕТ СН'!$I$5-'СЕТ СН'!$I$21</f>
        <v>5591.6742359</v>
      </c>
      <c r="Q136" s="36">
        <f>SUMIFS(СВЦЭМ!$D$39:$D$782,СВЦЭМ!$A$39:$A$782,$A136,СВЦЭМ!$B$39:$B$782,Q$113)+'СЕТ СН'!$I$11+СВЦЭМ!$D$10+'СЕТ СН'!$I$5-'СЕТ СН'!$I$21</f>
        <v>5605.7441687600003</v>
      </c>
      <c r="R136" s="36">
        <f>SUMIFS(СВЦЭМ!$D$39:$D$782,СВЦЭМ!$A$39:$A$782,$A136,СВЦЭМ!$B$39:$B$782,R$113)+'СЕТ СН'!$I$11+СВЦЭМ!$D$10+'СЕТ СН'!$I$5-'СЕТ СН'!$I$21</f>
        <v>5610.0331058600004</v>
      </c>
      <c r="S136" s="36">
        <f>SUMIFS(СВЦЭМ!$D$39:$D$782,СВЦЭМ!$A$39:$A$782,$A136,СВЦЭМ!$B$39:$B$782,S$113)+'СЕТ СН'!$I$11+СВЦЭМ!$D$10+'СЕТ СН'!$I$5-'СЕТ СН'!$I$21</f>
        <v>5586.1692308600004</v>
      </c>
      <c r="T136" s="36">
        <f>SUMIFS(СВЦЭМ!$D$39:$D$782,СВЦЭМ!$A$39:$A$782,$A136,СВЦЭМ!$B$39:$B$782,T$113)+'СЕТ СН'!$I$11+СВЦЭМ!$D$10+'СЕТ СН'!$I$5-'СЕТ СН'!$I$21</f>
        <v>5541.4738613400004</v>
      </c>
      <c r="U136" s="36">
        <f>SUMIFS(СВЦЭМ!$D$39:$D$782,СВЦЭМ!$A$39:$A$782,$A136,СВЦЭМ!$B$39:$B$782,U$113)+'СЕТ СН'!$I$11+СВЦЭМ!$D$10+'СЕТ СН'!$I$5-'СЕТ СН'!$I$21</f>
        <v>5510.1626106399999</v>
      </c>
      <c r="V136" s="36">
        <f>SUMIFS(СВЦЭМ!$D$39:$D$782,СВЦЭМ!$A$39:$A$782,$A136,СВЦЭМ!$B$39:$B$782,V$113)+'СЕТ СН'!$I$11+СВЦЭМ!$D$10+'СЕТ СН'!$I$5-'СЕТ СН'!$I$21</f>
        <v>5524.3850176200003</v>
      </c>
      <c r="W136" s="36">
        <f>SUMIFS(СВЦЭМ!$D$39:$D$782,СВЦЭМ!$A$39:$A$782,$A136,СВЦЭМ!$B$39:$B$782,W$113)+'СЕТ СН'!$I$11+СВЦЭМ!$D$10+'СЕТ СН'!$I$5-'СЕТ СН'!$I$21</f>
        <v>5550.4041737500002</v>
      </c>
      <c r="X136" s="36">
        <f>SUMIFS(СВЦЭМ!$D$39:$D$782,СВЦЭМ!$A$39:$A$782,$A136,СВЦЭМ!$B$39:$B$782,X$113)+'СЕТ СН'!$I$11+СВЦЭМ!$D$10+'СЕТ СН'!$I$5-'СЕТ СН'!$I$21</f>
        <v>5564.8750932399998</v>
      </c>
      <c r="Y136" s="36">
        <f>SUMIFS(СВЦЭМ!$D$39:$D$782,СВЦЭМ!$A$39:$A$782,$A136,СВЦЭМ!$B$39:$B$782,Y$113)+'СЕТ СН'!$I$11+СВЦЭМ!$D$10+'СЕТ СН'!$I$5-'СЕТ СН'!$I$21</f>
        <v>5605.0410627399997</v>
      </c>
    </row>
    <row r="137" spans="1:26" ht="15.75" x14ac:dyDescent="0.2">
      <c r="A137" s="35">
        <f t="shared" si="3"/>
        <v>45346</v>
      </c>
      <c r="B137" s="36">
        <f>SUMIFS(СВЦЭМ!$D$39:$D$782,СВЦЭМ!$A$39:$A$782,$A137,СВЦЭМ!$B$39:$B$782,B$113)+'СЕТ СН'!$I$11+СВЦЭМ!$D$10+'СЕТ СН'!$I$5-'СЕТ СН'!$I$21</f>
        <v>5614.6307106800004</v>
      </c>
      <c r="C137" s="36">
        <f>SUMIFS(СВЦЭМ!$D$39:$D$782,СВЦЭМ!$A$39:$A$782,$A137,СВЦЭМ!$B$39:$B$782,C$113)+'СЕТ СН'!$I$11+СВЦЭМ!$D$10+'СЕТ СН'!$I$5-'СЕТ СН'!$I$21</f>
        <v>5653.8887212899999</v>
      </c>
      <c r="D137" s="36">
        <f>SUMIFS(СВЦЭМ!$D$39:$D$782,СВЦЭМ!$A$39:$A$782,$A137,СВЦЭМ!$B$39:$B$782,D$113)+'СЕТ СН'!$I$11+СВЦЭМ!$D$10+'СЕТ СН'!$I$5-'СЕТ СН'!$I$21</f>
        <v>5677.7862055100004</v>
      </c>
      <c r="E137" s="36">
        <f>SUMIFS(СВЦЭМ!$D$39:$D$782,СВЦЭМ!$A$39:$A$782,$A137,СВЦЭМ!$B$39:$B$782,E$113)+'СЕТ СН'!$I$11+СВЦЭМ!$D$10+'СЕТ СН'!$I$5-'СЕТ СН'!$I$21</f>
        <v>5683.50088332</v>
      </c>
      <c r="F137" s="36">
        <f>SUMIFS(СВЦЭМ!$D$39:$D$782,СВЦЭМ!$A$39:$A$782,$A137,СВЦЭМ!$B$39:$B$782,F$113)+'СЕТ СН'!$I$11+СВЦЭМ!$D$10+'СЕТ СН'!$I$5-'СЕТ СН'!$I$21</f>
        <v>5694.9645575900004</v>
      </c>
      <c r="G137" s="36">
        <f>SUMIFS(СВЦЭМ!$D$39:$D$782,СВЦЭМ!$A$39:$A$782,$A137,СВЦЭМ!$B$39:$B$782,G$113)+'СЕТ СН'!$I$11+СВЦЭМ!$D$10+'СЕТ СН'!$I$5-'СЕТ СН'!$I$21</f>
        <v>5674.1040122100003</v>
      </c>
      <c r="H137" s="36">
        <f>SUMIFS(СВЦЭМ!$D$39:$D$782,СВЦЭМ!$A$39:$A$782,$A137,СВЦЭМ!$B$39:$B$782,H$113)+'СЕТ СН'!$I$11+СВЦЭМ!$D$10+'СЕТ СН'!$I$5-'СЕТ СН'!$I$21</f>
        <v>5638.7807274200004</v>
      </c>
      <c r="I137" s="36">
        <f>SUMIFS(СВЦЭМ!$D$39:$D$782,СВЦЭМ!$A$39:$A$782,$A137,СВЦЭМ!$B$39:$B$782,I$113)+'СЕТ СН'!$I$11+СВЦЭМ!$D$10+'СЕТ СН'!$I$5-'СЕТ СН'!$I$21</f>
        <v>5543.6805863099999</v>
      </c>
      <c r="J137" s="36">
        <f>SUMIFS(СВЦЭМ!$D$39:$D$782,СВЦЭМ!$A$39:$A$782,$A137,СВЦЭМ!$B$39:$B$782,J$113)+'СЕТ СН'!$I$11+СВЦЭМ!$D$10+'СЕТ СН'!$I$5-'СЕТ СН'!$I$21</f>
        <v>5518.57239321</v>
      </c>
      <c r="K137" s="36">
        <f>SUMIFS(СВЦЭМ!$D$39:$D$782,СВЦЭМ!$A$39:$A$782,$A137,СВЦЭМ!$B$39:$B$782,K$113)+'СЕТ СН'!$I$11+СВЦЭМ!$D$10+'СЕТ СН'!$I$5-'СЕТ СН'!$I$21</f>
        <v>5460.5627117800004</v>
      </c>
      <c r="L137" s="36">
        <f>SUMIFS(СВЦЭМ!$D$39:$D$782,СВЦЭМ!$A$39:$A$782,$A137,СВЦЭМ!$B$39:$B$782,L$113)+'СЕТ СН'!$I$11+СВЦЭМ!$D$10+'СЕТ СН'!$I$5-'СЕТ СН'!$I$21</f>
        <v>5426.7358845300005</v>
      </c>
      <c r="M137" s="36">
        <f>SUMIFS(СВЦЭМ!$D$39:$D$782,СВЦЭМ!$A$39:$A$782,$A137,СВЦЭМ!$B$39:$B$782,M$113)+'СЕТ СН'!$I$11+СВЦЭМ!$D$10+'СЕТ СН'!$I$5-'СЕТ СН'!$I$21</f>
        <v>5418.3631618300005</v>
      </c>
      <c r="N137" s="36">
        <f>SUMIFS(СВЦЭМ!$D$39:$D$782,СВЦЭМ!$A$39:$A$782,$A137,СВЦЭМ!$B$39:$B$782,N$113)+'СЕТ СН'!$I$11+СВЦЭМ!$D$10+'СЕТ СН'!$I$5-'СЕТ СН'!$I$21</f>
        <v>5432.0332891100006</v>
      </c>
      <c r="O137" s="36">
        <f>SUMIFS(СВЦЭМ!$D$39:$D$782,СВЦЭМ!$A$39:$A$782,$A137,СВЦЭМ!$B$39:$B$782,O$113)+'СЕТ СН'!$I$11+СВЦЭМ!$D$10+'СЕТ СН'!$I$5-'СЕТ СН'!$I$21</f>
        <v>5458.1897952500003</v>
      </c>
      <c r="P137" s="36">
        <f>SUMIFS(СВЦЭМ!$D$39:$D$782,СВЦЭМ!$A$39:$A$782,$A137,СВЦЭМ!$B$39:$B$782,P$113)+'СЕТ СН'!$I$11+СВЦЭМ!$D$10+'СЕТ СН'!$I$5-'СЕТ СН'!$I$21</f>
        <v>5481.5628697600005</v>
      </c>
      <c r="Q137" s="36">
        <f>SUMIFS(СВЦЭМ!$D$39:$D$782,СВЦЭМ!$A$39:$A$782,$A137,СВЦЭМ!$B$39:$B$782,Q$113)+'СЕТ СН'!$I$11+СВЦЭМ!$D$10+'СЕТ СН'!$I$5-'СЕТ СН'!$I$21</f>
        <v>5496.4376444700001</v>
      </c>
      <c r="R137" s="36">
        <f>SUMIFS(СВЦЭМ!$D$39:$D$782,СВЦЭМ!$A$39:$A$782,$A137,СВЦЭМ!$B$39:$B$782,R$113)+'СЕТ СН'!$I$11+СВЦЭМ!$D$10+'СЕТ СН'!$I$5-'СЕТ СН'!$I$21</f>
        <v>5498.9678331699997</v>
      </c>
      <c r="S137" s="36">
        <f>SUMIFS(СВЦЭМ!$D$39:$D$782,СВЦЭМ!$A$39:$A$782,$A137,СВЦЭМ!$B$39:$B$782,S$113)+'СЕТ СН'!$I$11+СВЦЭМ!$D$10+'СЕТ СН'!$I$5-'СЕТ СН'!$I$21</f>
        <v>5489.9721115299999</v>
      </c>
      <c r="T137" s="36">
        <f>SUMIFS(СВЦЭМ!$D$39:$D$782,СВЦЭМ!$A$39:$A$782,$A137,СВЦЭМ!$B$39:$B$782,T$113)+'СЕТ СН'!$I$11+СВЦЭМ!$D$10+'СЕТ СН'!$I$5-'СЕТ СН'!$I$21</f>
        <v>5457.15217751</v>
      </c>
      <c r="U137" s="36">
        <f>SUMIFS(СВЦЭМ!$D$39:$D$782,СВЦЭМ!$A$39:$A$782,$A137,СВЦЭМ!$B$39:$B$782,U$113)+'СЕТ СН'!$I$11+СВЦЭМ!$D$10+'СЕТ СН'!$I$5-'СЕТ СН'!$I$21</f>
        <v>5433.13587465</v>
      </c>
      <c r="V137" s="36">
        <f>SUMIFS(СВЦЭМ!$D$39:$D$782,СВЦЭМ!$A$39:$A$782,$A137,СВЦЭМ!$B$39:$B$782,V$113)+'СЕТ СН'!$I$11+СВЦЭМ!$D$10+'СЕТ СН'!$I$5-'СЕТ СН'!$I$21</f>
        <v>5438.8763536100005</v>
      </c>
      <c r="W137" s="36">
        <f>SUMIFS(СВЦЭМ!$D$39:$D$782,СВЦЭМ!$A$39:$A$782,$A137,СВЦЭМ!$B$39:$B$782,W$113)+'СЕТ СН'!$I$11+СВЦЭМ!$D$10+'СЕТ СН'!$I$5-'СЕТ СН'!$I$21</f>
        <v>5434.8853757900006</v>
      </c>
      <c r="X137" s="36">
        <f>SUMIFS(СВЦЭМ!$D$39:$D$782,СВЦЭМ!$A$39:$A$782,$A137,СВЦЭМ!$B$39:$B$782,X$113)+'СЕТ СН'!$I$11+СВЦЭМ!$D$10+'СЕТ СН'!$I$5-'СЕТ СН'!$I$21</f>
        <v>5476.2174973199999</v>
      </c>
      <c r="Y137" s="36">
        <f>SUMIFS(СВЦЭМ!$D$39:$D$782,СВЦЭМ!$A$39:$A$782,$A137,СВЦЭМ!$B$39:$B$782,Y$113)+'СЕТ СН'!$I$11+СВЦЭМ!$D$10+'СЕТ СН'!$I$5-'СЕТ СН'!$I$21</f>
        <v>5503.26336188</v>
      </c>
    </row>
    <row r="138" spans="1:26" ht="15.75" x14ac:dyDescent="0.2">
      <c r="A138" s="35">
        <f t="shared" si="3"/>
        <v>45347</v>
      </c>
      <c r="B138" s="36">
        <f>SUMIFS(СВЦЭМ!$D$39:$D$782,СВЦЭМ!$A$39:$A$782,$A138,СВЦЭМ!$B$39:$B$782,B$113)+'СЕТ СН'!$I$11+СВЦЭМ!$D$10+'СЕТ СН'!$I$5-'СЕТ СН'!$I$21</f>
        <v>5585.7434864200004</v>
      </c>
      <c r="C138" s="36">
        <f>SUMIFS(СВЦЭМ!$D$39:$D$782,СВЦЭМ!$A$39:$A$782,$A138,СВЦЭМ!$B$39:$B$782,C$113)+'СЕТ СН'!$I$11+СВЦЭМ!$D$10+'СЕТ СН'!$I$5-'СЕТ СН'!$I$21</f>
        <v>5559.74447779</v>
      </c>
      <c r="D138" s="36">
        <f>SUMIFS(СВЦЭМ!$D$39:$D$782,СВЦЭМ!$A$39:$A$782,$A138,СВЦЭМ!$B$39:$B$782,D$113)+'СЕТ СН'!$I$11+СВЦЭМ!$D$10+'СЕТ СН'!$I$5-'СЕТ СН'!$I$21</f>
        <v>5574.9037767600003</v>
      </c>
      <c r="E138" s="36">
        <f>SUMIFS(СВЦЭМ!$D$39:$D$782,СВЦЭМ!$A$39:$A$782,$A138,СВЦЭМ!$B$39:$B$782,E$113)+'СЕТ СН'!$I$11+СВЦЭМ!$D$10+'СЕТ СН'!$I$5-'СЕТ СН'!$I$21</f>
        <v>5598.5839367200006</v>
      </c>
      <c r="F138" s="36">
        <f>SUMIFS(СВЦЭМ!$D$39:$D$782,СВЦЭМ!$A$39:$A$782,$A138,СВЦЭМ!$B$39:$B$782,F$113)+'СЕТ СН'!$I$11+СВЦЭМ!$D$10+'СЕТ СН'!$I$5-'СЕТ СН'!$I$21</f>
        <v>5593.92938736</v>
      </c>
      <c r="G138" s="36">
        <f>SUMIFS(СВЦЭМ!$D$39:$D$782,СВЦЭМ!$A$39:$A$782,$A138,СВЦЭМ!$B$39:$B$782,G$113)+'СЕТ СН'!$I$11+СВЦЭМ!$D$10+'СЕТ СН'!$I$5-'СЕТ СН'!$I$21</f>
        <v>5581.3945590200001</v>
      </c>
      <c r="H138" s="36">
        <f>SUMIFS(СВЦЭМ!$D$39:$D$782,СВЦЭМ!$A$39:$A$782,$A138,СВЦЭМ!$B$39:$B$782,H$113)+'СЕТ СН'!$I$11+СВЦЭМ!$D$10+'СЕТ СН'!$I$5-'СЕТ СН'!$I$21</f>
        <v>5556.6358098700002</v>
      </c>
      <c r="I138" s="36">
        <f>SUMIFS(СВЦЭМ!$D$39:$D$782,СВЦЭМ!$A$39:$A$782,$A138,СВЦЭМ!$B$39:$B$782,I$113)+'СЕТ СН'!$I$11+СВЦЭМ!$D$10+'СЕТ СН'!$I$5-'СЕТ СН'!$I$21</f>
        <v>5559.5245623800001</v>
      </c>
      <c r="J138" s="36">
        <f>SUMIFS(СВЦЭМ!$D$39:$D$782,СВЦЭМ!$A$39:$A$782,$A138,СВЦЭМ!$B$39:$B$782,J$113)+'СЕТ СН'!$I$11+СВЦЭМ!$D$10+'СЕТ СН'!$I$5-'СЕТ СН'!$I$21</f>
        <v>5404.2198719200005</v>
      </c>
      <c r="K138" s="36">
        <f>SUMIFS(СВЦЭМ!$D$39:$D$782,СВЦЭМ!$A$39:$A$782,$A138,СВЦЭМ!$B$39:$B$782,K$113)+'СЕТ СН'!$I$11+СВЦЭМ!$D$10+'СЕТ СН'!$I$5-'СЕТ СН'!$I$21</f>
        <v>5358.5199832300004</v>
      </c>
      <c r="L138" s="36">
        <f>SUMIFS(СВЦЭМ!$D$39:$D$782,СВЦЭМ!$A$39:$A$782,$A138,СВЦЭМ!$B$39:$B$782,L$113)+'СЕТ СН'!$I$11+СВЦЭМ!$D$10+'СЕТ СН'!$I$5-'СЕТ СН'!$I$21</f>
        <v>5321.8930565400005</v>
      </c>
      <c r="M138" s="36">
        <f>SUMIFS(СВЦЭМ!$D$39:$D$782,СВЦЭМ!$A$39:$A$782,$A138,СВЦЭМ!$B$39:$B$782,M$113)+'СЕТ СН'!$I$11+СВЦЭМ!$D$10+'СЕТ СН'!$I$5-'СЕТ СН'!$I$21</f>
        <v>5323.0370139100005</v>
      </c>
      <c r="N138" s="36">
        <f>SUMIFS(СВЦЭМ!$D$39:$D$782,СВЦЭМ!$A$39:$A$782,$A138,СВЦЭМ!$B$39:$B$782,N$113)+'СЕТ СН'!$I$11+СВЦЭМ!$D$10+'СЕТ СН'!$I$5-'СЕТ СН'!$I$21</f>
        <v>5338.6379274000001</v>
      </c>
      <c r="O138" s="36">
        <f>SUMIFS(СВЦЭМ!$D$39:$D$782,СВЦЭМ!$A$39:$A$782,$A138,СВЦЭМ!$B$39:$B$782,O$113)+'СЕТ СН'!$I$11+СВЦЭМ!$D$10+'СЕТ СН'!$I$5-'СЕТ СН'!$I$21</f>
        <v>5364.6912702500003</v>
      </c>
      <c r="P138" s="36">
        <f>SUMIFS(СВЦЭМ!$D$39:$D$782,СВЦЭМ!$A$39:$A$782,$A138,СВЦЭМ!$B$39:$B$782,P$113)+'СЕТ СН'!$I$11+СВЦЭМ!$D$10+'СЕТ СН'!$I$5-'СЕТ СН'!$I$21</f>
        <v>5380.4765112100004</v>
      </c>
      <c r="Q138" s="36">
        <f>SUMIFS(СВЦЭМ!$D$39:$D$782,СВЦЭМ!$A$39:$A$782,$A138,СВЦЭМ!$B$39:$B$782,Q$113)+'СЕТ СН'!$I$11+СВЦЭМ!$D$10+'СЕТ СН'!$I$5-'СЕТ СН'!$I$21</f>
        <v>5409.02187555</v>
      </c>
      <c r="R138" s="36">
        <f>SUMIFS(СВЦЭМ!$D$39:$D$782,СВЦЭМ!$A$39:$A$782,$A138,СВЦЭМ!$B$39:$B$782,R$113)+'СЕТ СН'!$I$11+СВЦЭМ!$D$10+'СЕТ СН'!$I$5-'СЕТ СН'!$I$21</f>
        <v>5415.7942354100005</v>
      </c>
      <c r="S138" s="36">
        <f>SUMIFS(СВЦЭМ!$D$39:$D$782,СВЦЭМ!$A$39:$A$782,$A138,СВЦЭМ!$B$39:$B$782,S$113)+'СЕТ СН'!$I$11+СВЦЭМ!$D$10+'СЕТ СН'!$I$5-'СЕТ СН'!$I$21</f>
        <v>5407.2416146600008</v>
      </c>
      <c r="T138" s="36">
        <f>SUMIFS(СВЦЭМ!$D$39:$D$782,СВЦЭМ!$A$39:$A$782,$A138,СВЦЭМ!$B$39:$B$782,T$113)+'СЕТ СН'!$I$11+СВЦЭМ!$D$10+'СЕТ СН'!$I$5-'СЕТ СН'!$I$21</f>
        <v>5354.9805788900003</v>
      </c>
      <c r="U138" s="36">
        <f>SUMIFS(СВЦЭМ!$D$39:$D$782,СВЦЭМ!$A$39:$A$782,$A138,СВЦЭМ!$B$39:$B$782,U$113)+'СЕТ СН'!$I$11+СВЦЭМ!$D$10+'СЕТ СН'!$I$5-'СЕТ СН'!$I$21</f>
        <v>5322.6317285100004</v>
      </c>
      <c r="V138" s="36">
        <f>SUMIFS(СВЦЭМ!$D$39:$D$782,СВЦЭМ!$A$39:$A$782,$A138,СВЦЭМ!$B$39:$B$782,V$113)+'СЕТ СН'!$I$11+СВЦЭМ!$D$10+'СЕТ СН'!$I$5-'СЕТ СН'!$I$21</f>
        <v>5450.7665069100003</v>
      </c>
      <c r="W138" s="36">
        <f>SUMIFS(СВЦЭМ!$D$39:$D$782,СВЦЭМ!$A$39:$A$782,$A138,СВЦЭМ!$B$39:$B$782,W$113)+'СЕТ СН'!$I$11+СВЦЭМ!$D$10+'СЕТ СН'!$I$5-'СЕТ СН'!$I$21</f>
        <v>5442.1950101300008</v>
      </c>
      <c r="X138" s="36">
        <f>SUMIFS(СВЦЭМ!$D$39:$D$782,СВЦЭМ!$A$39:$A$782,$A138,СВЦЭМ!$B$39:$B$782,X$113)+'СЕТ СН'!$I$11+СВЦЭМ!$D$10+'СЕТ СН'!$I$5-'СЕТ СН'!$I$21</f>
        <v>5480.0761797900004</v>
      </c>
      <c r="Y138" s="36">
        <f>SUMIFS(СВЦЭМ!$D$39:$D$782,СВЦЭМ!$A$39:$A$782,$A138,СВЦЭМ!$B$39:$B$782,Y$113)+'СЕТ СН'!$I$11+СВЦЭМ!$D$10+'СЕТ СН'!$I$5-'СЕТ СН'!$I$21</f>
        <v>5509.2671761000001</v>
      </c>
    </row>
    <row r="139" spans="1:26" ht="15.75" x14ac:dyDescent="0.2">
      <c r="A139" s="35">
        <f t="shared" si="3"/>
        <v>45348</v>
      </c>
      <c r="B139" s="36">
        <f>SUMIFS(СВЦЭМ!$D$39:$D$782,СВЦЭМ!$A$39:$A$782,$A139,СВЦЭМ!$B$39:$B$782,B$113)+'СЕТ СН'!$I$11+СВЦЭМ!$D$10+'СЕТ СН'!$I$5-'СЕТ СН'!$I$21</f>
        <v>5510.6233034900006</v>
      </c>
      <c r="C139" s="36">
        <f>SUMIFS(СВЦЭМ!$D$39:$D$782,СВЦЭМ!$A$39:$A$782,$A139,СВЦЭМ!$B$39:$B$782,C$113)+'СЕТ СН'!$I$11+СВЦЭМ!$D$10+'СЕТ СН'!$I$5-'СЕТ СН'!$I$21</f>
        <v>5543.47216966</v>
      </c>
      <c r="D139" s="36">
        <f>SUMIFS(СВЦЭМ!$D$39:$D$782,СВЦЭМ!$A$39:$A$782,$A139,СВЦЭМ!$B$39:$B$782,D$113)+'СЕТ СН'!$I$11+СВЦЭМ!$D$10+'СЕТ СН'!$I$5-'СЕТ СН'!$I$21</f>
        <v>5565.3522247800001</v>
      </c>
      <c r="E139" s="36">
        <f>SUMIFS(СВЦЭМ!$D$39:$D$782,СВЦЭМ!$A$39:$A$782,$A139,СВЦЭМ!$B$39:$B$782,E$113)+'СЕТ СН'!$I$11+СВЦЭМ!$D$10+'СЕТ СН'!$I$5-'СЕТ СН'!$I$21</f>
        <v>5551.9766713700001</v>
      </c>
      <c r="F139" s="36">
        <f>SUMIFS(СВЦЭМ!$D$39:$D$782,СВЦЭМ!$A$39:$A$782,$A139,СВЦЭМ!$B$39:$B$782,F$113)+'СЕТ СН'!$I$11+СВЦЭМ!$D$10+'СЕТ СН'!$I$5-'СЕТ СН'!$I$21</f>
        <v>5557.2943639100004</v>
      </c>
      <c r="G139" s="36">
        <f>SUMIFS(СВЦЭМ!$D$39:$D$782,СВЦЭМ!$A$39:$A$782,$A139,СВЦЭМ!$B$39:$B$782,G$113)+'СЕТ СН'!$I$11+СВЦЭМ!$D$10+'СЕТ СН'!$I$5-'СЕТ СН'!$I$21</f>
        <v>5612.2390583300003</v>
      </c>
      <c r="H139" s="36">
        <f>SUMIFS(СВЦЭМ!$D$39:$D$782,СВЦЭМ!$A$39:$A$782,$A139,СВЦЭМ!$B$39:$B$782,H$113)+'СЕТ СН'!$I$11+СВЦЭМ!$D$10+'СЕТ СН'!$I$5-'СЕТ СН'!$I$21</f>
        <v>5546.2565276599998</v>
      </c>
      <c r="I139" s="36">
        <f>SUMIFS(СВЦЭМ!$D$39:$D$782,СВЦЭМ!$A$39:$A$782,$A139,СВЦЭМ!$B$39:$B$782,I$113)+'СЕТ СН'!$I$11+СВЦЭМ!$D$10+'СЕТ СН'!$I$5-'СЕТ СН'!$I$21</f>
        <v>5489.1326042600003</v>
      </c>
      <c r="J139" s="36">
        <f>SUMIFS(СВЦЭМ!$D$39:$D$782,СВЦЭМ!$A$39:$A$782,$A139,СВЦЭМ!$B$39:$B$782,J$113)+'СЕТ СН'!$I$11+СВЦЭМ!$D$10+'СЕТ СН'!$I$5-'СЕТ СН'!$I$21</f>
        <v>5454.4866481099998</v>
      </c>
      <c r="K139" s="36">
        <f>SUMIFS(СВЦЭМ!$D$39:$D$782,СВЦЭМ!$A$39:$A$782,$A139,СВЦЭМ!$B$39:$B$782,K$113)+'СЕТ СН'!$I$11+СВЦЭМ!$D$10+'СЕТ СН'!$I$5-'СЕТ СН'!$I$21</f>
        <v>5465.0331294500002</v>
      </c>
      <c r="L139" s="36">
        <f>SUMIFS(СВЦЭМ!$D$39:$D$782,СВЦЭМ!$A$39:$A$782,$A139,СВЦЭМ!$B$39:$B$782,L$113)+'СЕТ СН'!$I$11+СВЦЭМ!$D$10+'СЕТ СН'!$I$5-'СЕТ СН'!$I$21</f>
        <v>5463.5820305300003</v>
      </c>
      <c r="M139" s="36">
        <f>SUMIFS(СВЦЭМ!$D$39:$D$782,СВЦЭМ!$A$39:$A$782,$A139,СВЦЭМ!$B$39:$B$782,M$113)+'СЕТ СН'!$I$11+СВЦЭМ!$D$10+'СЕТ СН'!$I$5-'СЕТ СН'!$I$21</f>
        <v>5471.6092049100007</v>
      </c>
      <c r="N139" s="36">
        <f>SUMIFS(СВЦЭМ!$D$39:$D$782,СВЦЭМ!$A$39:$A$782,$A139,СВЦЭМ!$B$39:$B$782,N$113)+'СЕТ СН'!$I$11+СВЦЭМ!$D$10+'СЕТ СН'!$I$5-'СЕТ СН'!$I$21</f>
        <v>5474.1570730100002</v>
      </c>
      <c r="O139" s="36">
        <f>SUMIFS(СВЦЭМ!$D$39:$D$782,СВЦЭМ!$A$39:$A$782,$A139,СВЦЭМ!$B$39:$B$782,O$113)+'СЕТ СН'!$I$11+СВЦЭМ!$D$10+'СЕТ СН'!$I$5-'СЕТ СН'!$I$21</f>
        <v>5490.8871422800003</v>
      </c>
      <c r="P139" s="36">
        <f>SUMIFS(СВЦЭМ!$D$39:$D$782,СВЦЭМ!$A$39:$A$782,$A139,СВЦЭМ!$B$39:$B$782,P$113)+'СЕТ СН'!$I$11+СВЦЭМ!$D$10+'СЕТ СН'!$I$5-'СЕТ СН'!$I$21</f>
        <v>5501.0093659700005</v>
      </c>
      <c r="Q139" s="36">
        <f>SUMIFS(СВЦЭМ!$D$39:$D$782,СВЦЭМ!$A$39:$A$782,$A139,СВЦЭМ!$B$39:$B$782,Q$113)+'СЕТ СН'!$I$11+СВЦЭМ!$D$10+'СЕТ СН'!$I$5-'СЕТ СН'!$I$21</f>
        <v>5532.5701832100003</v>
      </c>
      <c r="R139" s="36">
        <f>SUMIFS(СВЦЭМ!$D$39:$D$782,СВЦЭМ!$A$39:$A$782,$A139,СВЦЭМ!$B$39:$B$782,R$113)+'СЕТ СН'!$I$11+СВЦЭМ!$D$10+'СЕТ СН'!$I$5-'СЕТ СН'!$I$21</f>
        <v>5537.5905036000004</v>
      </c>
      <c r="S139" s="36">
        <f>SUMIFS(СВЦЭМ!$D$39:$D$782,СВЦЭМ!$A$39:$A$782,$A139,СВЦЭМ!$B$39:$B$782,S$113)+'СЕТ СН'!$I$11+СВЦЭМ!$D$10+'СЕТ СН'!$I$5-'СЕТ СН'!$I$21</f>
        <v>5532.9134370100001</v>
      </c>
      <c r="T139" s="36">
        <f>SUMIFS(СВЦЭМ!$D$39:$D$782,СВЦЭМ!$A$39:$A$782,$A139,СВЦЭМ!$B$39:$B$782,T$113)+'СЕТ СН'!$I$11+СВЦЭМ!$D$10+'СЕТ СН'!$I$5-'СЕТ СН'!$I$21</f>
        <v>5488.7130563299997</v>
      </c>
      <c r="U139" s="36">
        <f>SUMIFS(СВЦЭМ!$D$39:$D$782,СВЦЭМ!$A$39:$A$782,$A139,СВЦЭМ!$B$39:$B$782,U$113)+'СЕТ СН'!$I$11+СВЦЭМ!$D$10+'СЕТ СН'!$I$5-'СЕТ СН'!$I$21</f>
        <v>5459.7740668700008</v>
      </c>
      <c r="V139" s="36">
        <f>SUMIFS(СВЦЭМ!$D$39:$D$782,СВЦЭМ!$A$39:$A$782,$A139,СВЦЭМ!$B$39:$B$782,V$113)+'СЕТ СН'!$I$11+СВЦЭМ!$D$10+'СЕТ СН'!$I$5-'СЕТ СН'!$I$21</f>
        <v>5479.3087030100005</v>
      </c>
      <c r="W139" s="36">
        <f>SUMIFS(СВЦЭМ!$D$39:$D$782,СВЦЭМ!$A$39:$A$782,$A139,СВЦЭМ!$B$39:$B$782,W$113)+'СЕТ СН'!$I$11+СВЦЭМ!$D$10+'СЕТ СН'!$I$5-'СЕТ СН'!$I$21</f>
        <v>5494.3852161699997</v>
      </c>
      <c r="X139" s="36">
        <f>SUMIFS(СВЦЭМ!$D$39:$D$782,СВЦЭМ!$A$39:$A$782,$A139,СВЦЭМ!$B$39:$B$782,X$113)+'СЕТ СН'!$I$11+СВЦЭМ!$D$10+'СЕТ СН'!$I$5-'СЕТ СН'!$I$21</f>
        <v>5507.1926132500002</v>
      </c>
      <c r="Y139" s="36">
        <f>SUMIFS(СВЦЭМ!$D$39:$D$782,СВЦЭМ!$A$39:$A$782,$A139,СВЦЭМ!$B$39:$B$782,Y$113)+'СЕТ СН'!$I$11+СВЦЭМ!$D$10+'СЕТ СН'!$I$5-'СЕТ СН'!$I$21</f>
        <v>5530.9138578000002</v>
      </c>
    </row>
    <row r="140" spans="1:26" ht="15.75" x14ac:dyDescent="0.2">
      <c r="A140" s="35">
        <f t="shared" si="3"/>
        <v>45349</v>
      </c>
      <c r="B140" s="36">
        <f>SUMIFS(СВЦЭМ!$D$39:$D$782,СВЦЭМ!$A$39:$A$782,$A140,СВЦЭМ!$B$39:$B$782,B$113)+'СЕТ СН'!$I$11+СВЦЭМ!$D$10+'СЕТ СН'!$I$5-'СЕТ СН'!$I$21</f>
        <v>5671.6963775900003</v>
      </c>
      <c r="C140" s="36">
        <f>SUMIFS(СВЦЭМ!$D$39:$D$782,СВЦЭМ!$A$39:$A$782,$A140,СВЦЭМ!$B$39:$B$782,C$113)+'СЕТ СН'!$I$11+СВЦЭМ!$D$10+'СЕТ СН'!$I$5-'СЕТ СН'!$I$21</f>
        <v>5700.7743785299999</v>
      </c>
      <c r="D140" s="36">
        <f>SUMIFS(СВЦЭМ!$D$39:$D$782,СВЦЭМ!$A$39:$A$782,$A140,СВЦЭМ!$B$39:$B$782,D$113)+'СЕТ СН'!$I$11+СВЦЭМ!$D$10+'СЕТ СН'!$I$5-'СЕТ СН'!$I$21</f>
        <v>5714.4977164100001</v>
      </c>
      <c r="E140" s="36">
        <f>SUMIFS(СВЦЭМ!$D$39:$D$782,СВЦЭМ!$A$39:$A$782,$A140,СВЦЭМ!$B$39:$B$782,E$113)+'СЕТ СН'!$I$11+СВЦЭМ!$D$10+'СЕТ СН'!$I$5-'СЕТ СН'!$I$21</f>
        <v>5732.1743248800003</v>
      </c>
      <c r="F140" s="36">
        <f>SUMIFS(СВЦЭМ!$D$39:$D$782,СВЦЭМ!$A$39:$A$782,$A140,СВЦЭМ!$B$39:$B$782,F$113)+'СЕТ СН'!$I$11+СВЦЭМ!$D$10+'СЕТ СН'!$I$5-'СЕТ СН'!$I$21</f>
        <v>5727.0147959400001</v>
      </c>
      <c r="G140" s="36">
        <f>SUMIFS(СВЦЭМ!$D$39:$D$782,СВЦЭМ!$A$39:$A$782,$A140,СВЦЭМ!$B$39:$B$782,G$113)+'СЕТ СН'!$I$11+СВЦЭМ!$D$10+'СЕТ СН'!$I$5-'СЕТ СН'!$I$21</f>
        <v>5698.83688618</v>
      </c>
      <c r="H140" s="36">
        <f>SUMIFS(СВЦЭМ!$D$39:$D$782,СВЦЭМ!$A$39:$A$782,$A140,СВЦЭМ!$B$39:$B$782,H$113)+'СЕТ СН'!$I$11+СВЦЭМ!$D$10+'СЕТ СН'!$I$5-'СЕТ СН'!$I$21</f>
        <v>5650.4362085100001</v>
      </c>
      <c r="I140" s="36">
        <f>SUMIFS(СВЦЭМ!$D$39:$D$782,СВЦЭМ!$A$39:$A$782,$A140,СВЦЭМ!$B$39:$B$782,I$113)+'СЕТ СН'!$I$11+СВЦЭМ!$D$10+'СЕТ СН'!$I$5-'СЕТ СН'!$I$21</f>
        <v>5603.8640168700003</v>
      </c>
      <c r="J140" s="36">
        <f>SUMIFS(СВЦЭМ!$D$39:$D$782,СВЦЭМ!$A$39:$A$782,$A140,СВЦЭМ!$B$39:$B$782,J$113)+'СЕТ СН'!$I$11+СВЦЭМ!$D$10+'СЕТ СН'!$I$5-'СЕТ СН'!$I$21</f>
        <v>5564.20817214</v>
      </c>
      <c r="K140" s="36">
        <f>SUMIFS(СВЦЭМ!$D$39:$D$782,СВЦЭМ!$A$39:$A$782,$A140,СВЦЭМ!$B$39:$B$782,K$113)+'СЕТ СН'!$I$11+СВЦЭМ!$D$10+'СЕТ СН'!$I$5-'СЕТ СН'!$I$21</f>
        <v>5575.1800251300001</v>
      </c>
      <c r="L140" s="36">
        <f>SUMIFS(СВЦЭМ!$D$39:$D$782,СВЦЭМ!$A$39:$A$782,$A140,СВЦЭМ!$B$39:$B$782,L$113)+'СЕТ СН'!$I$11+СВЦЭМ!$D$10+'СЕТ СН'!$I$5-'СЕТ СН'!$I$21</f>
        <v>5560.7852299700007</v>
      </c>
      <c r="M140" s="36">
        <f>SUMIFS(СВЦЭМ!$D$39:$D$782,СВЦЭМ!$A$39:$A$782,$A140,СВЦЭМ!$B$39:$B$782,M$113)+'СЕТ СН'!$I$11+СВЦЭМ!$D$10+'СЕТ СН'!$I$5-'СЕТ СН'!$I$21</f>
        <v>5584.3034151000002</v>
      </c>
      <c r="N140" s="36">
        <f>SUMIFS(СВЦЭМ!$D$39:$D$782,СВЦЭМ!$A$39:$A$782,$A140,СВЦЭМ!$B$39:$B$782,N$113)+'СЕТ СН'!$I$11+СВЦЭМ!$D$10+'СЕТ СН'!$I$5-'СЕТ СН'!$I$21</f>
        <v>5575.0849967700005</v>
      </c>
      <c r="O140" s="36">
        <f>SUMIFS(СВЦЭМ!$D$39:$D$782,СВЦЭМ!$A$39:$A$782,$A140,СВЦЭМ!$B$39:$B$782,O$113)+'СЕТ СН'!$I$11+СВЦЭМ!$D$10+'СЕТ СН'!$I$5-'СЕТ СН'!$I$21</f>
        <v>5591.3982705899998</v>
      </c>
      <c r="P140" s="36">
        <f>SUMIFS(СВЦЭМ!$D$39:$D$782,СВЦЭМ!$A$39:$A$782,$A140,СВЦЭМ!$B$39:$B$782,P$113)+'СЕТ СН'!$I$11+СВЦЭМ!$D$10+'СЕТ СН'!$I$5-'СЕТ СН'!$I$21</f>
        <v>5605.4427059700001</v>
      </c>
      <c r="Q140" s="36">
        <f>SUMIFS(СВЦЭМ!$D$39:$D$782,СВЦЭМ!$A$39:$A$782,$A140,СВЦЭМ!$B$39:$B$782,Q$113)+'СЕТ СН'!$I$11+СВЦЭМ!$D$10+'СЕТ СН'!$I$5-'СЕТ СН'!$I$21</f>
        <v>5627.2166363400002</v>
      </c>
      <c r="R140" s="36">
        <f>SUMIFS(СВЦЭМ!$D$39:$D$782,СВЦЭМ!$A$39:$A$782,$A140,СВЦЭМ!$B$39:$B$782,R$113)+'СЕТ СН'!$I$11+СВЦЭМ!$D$10+'СЕТ СН'!$I$5-'СЕТ СН'!$I$21</f>
        <v>5626.5628856500007</v>
      </c>
      <c r="S140" s="36">
        <f>SUMIFS(СВЦЭМ!$D$39:$D$782,СВЦЭМ!$A$39:$A$782,$A140,СВЦЭМ!$B$39:$B$782,S$113)+'СЕТ СН'!$I$11+СВЦЭМ!$D$10+'СЕТ СН'!$I$5-'СЕТ СН'!$I$21</f>
        <v>5614.9759065400003</v>
      </c>
      <c r="T140" s="36">
        <f>SUMIFS(СВЦЭМ!$D$39:$D$782,СВЦЭМ!$A$39:$A$782,$A140,СВЦЭМ!$B$39:$B$782,T$113)+'СЕТ СН'!$I$11+СВЦЭМ!$D$10+'СЕТ СН'!$I$5-'СЕТ СН'!$I$21</f>
        <v>5577.8182557500004</v>
      </c>
      <c r="U140" s="36">
        <f>SUMIFS(СВЦЭМ!$D$39:$D$782,СВЦЭМ!$A$39:$A$782,$A140,СВЦЭМ!$B$39:$B$782,U$113)+'СЕТ СН'!$I$11+СВЦЭМ!$D$10+'СЕТ СН'!$I$5-'СЕТ СН'!$I$21</f>
        <v>5563.5745319300004</v>
      </c>
      <c r="V140" s="36">
        <f>SUMIFS(СВЦЭМ!$D$39:$D$782,СВЦЭМ!$A$39:$A$782,$A140,СВЦЭМ!$B$39:$B$782,V$113)+'СЕТ СН'!$I$11+СВЦЭМ!$D$10+'СЕТ СН'!$I$5-'СЕТ СН'!$I$21</f>
        <v>5579.80838812</v>
      </c>
      <c r="W140" s="36">
        <f>SUMIFS(СВЦЭМ!$D$39:$D$782,СВЦЭМ!$A$39:$A$782,$A140,СВЦЭМ!$B$39:$B$782,W$113)+'СЕТ СН'!$I$11+СВЦЭМ!$D$10+'СЕТ СН'!$I$5-'СЕТ СН'!$I$21</f>
        <v>5591.4668332800002</v>
      </c>
      <c r="X140" s="36">
        <f>SUMIFS(СВЦЭМ!$D$39:$D$782,СВЦЭМ!$A$39:$A$782,$A140,СВЦЭМ!$B$39:$B$782,X$113)+'СЕТ СН'!$I$11+СВЦЭМ!$D$10+'СЕТ СН'!$I$5-'СЕТ СН'!$I$21</f>
        <v>5619.1173455900007</v>
      </c>
      <c r="Y140" s="36">
        <f>SUMIFS(СВЦЭМ!$D$39:$D$782,СВЦЭМ!$A$39:$A$782,$A140,СВЦЭМ!$B$39:$B$782,Y$113)+'СЕТ СН'!$I$11+СВЦЭМ!$D$10+'СЕТ СН'!$I$5-'СЕТ СН'!$I$21</f>
        <v>5623.4015094200004</v>
      </c>
    </row>
    <row r="141" spans="1:26" ht="15.75" x14ac:dyDescent="0.2">
      <c r="A141" s="35">
        <f t="shared" si="3"/>
        <v>45350</v>
      </c>
      <c r="B141" s="36">
        <f>SUMIFS(СВЦЭМ!$D$39:$D$782,СВЦЭМ!$A$39:$A$782,$A141,СВЦЭМ!$B$39:$B$782,B$113)+'СЕТ СН'!$I$11+СВЦЭМ!$D$10+'СЕТ СН'!$I$5-'СЕТ СН'!$I$21</f>
        <v>5698.7644364900007</v>
      </c>
      <c r="C141" s="36">
        <f>SUMIFS(СВЦЭМ!$D$39:$D$782,СВЦЭМ!$A$39:$A$782,$A141,СВЦЭМ!$B$39:$B$782,C$113)+'СЕТ СН'!$I$11+СВЦЭМ!$D$10+'СЕТ СН'!$I$5-'СЕТ СН'!$I$21</f>
        <v>5735.6021465700005</v>
      </c>
      <c r="D141" s="36">
        <f>SUMIFS(СВЦЭМ!$D$39:$D$782,СВЦЭМ!$A$39:$A$782,$A141,СВЦЭМ!$B$39:$B$782,D$113)+'СЕТ СН'!$I$11+СВЦЭМ!$D$10+'СЕТ СН'!$I$5-'СЕТ СН'!$I$21</f>
        <v>5764.4640494300002</v>
      </c>
      <c r="E141" s="36">
        <f>SUMIFS(СВЦЭМ!$D$39:$D$782,СВЦЭМ!$A$39:$A$782,$A141,СВЦЭМ!$B$39:$B$782,E$113)+'СЕТ СН'!$I$11+СВЦЭМ!$D$10+'СЕТ СН'!$I$5-'СЕТ СН'!$I$21</f>
        <v>5786.471788410001</v>
      </c>
      <c r="F141" s="36">
        <f>SUMIFS(СВЦЭМ!$D$39:$D$782,СВЦЭМ!$A$39:$A$782,$A141,СВЦЭМ!$B$39:$B$782,F$113)+'СЕТ СН'!$I$11+СВЦЭМ!$D$10+'СЕТ СН'!$I$5-'СЕТ СН'!$I$21</f>
        <v>5780.1186872199996</v>
      </c>
      <c r="G141" s="36">
        <f>SUMIFS(СВЦЭМ!$D$39:$D$782,СВЦЭМ!$A$39:$A$782,$A141,СВЦЭМ!$B$39:$B$782,G$113)+'СЕТ СН'!$I$11+СВЦЭМ!$D$10+'СЕТ СН'!$I$5-'СЕТ СН'!$I$21</f>
        <v>5760.22926869</v>
      </c>
      <c r="H141" s="36">
        <f>SUMIFS(СВЦЭМ!$D$39:$D$782,СВЦЭМ!$A$39:$A$782,$A141,СВЦЭМ!$B$39:$B$782,H$113)+'СЕТ СН'!$I$11+СВЦЭМ!$D$10+'СЕТ СН'!$I$5-'СЕТ СН'!$I$21</f>
        <v>5700.73214164</v>
      </c>
      <c r="I141" s="36">
        <f>SUMIFS(СВЦЭМ!$D$39:$D$782,СВЦЭМ!$A$39:$A$782,$A141,СВЦЭМ!$B$39:$B$782,I$113)+'СЕТ СН'!$I$11+СВЦЭМ!$D$10+'СЕТ СН'!$I$5-'СЕТ СН'!$I$21</f>
        <v>5639.7187948000001</v>
      </c>
      <c r="J141" s="36">
        <f>SUMIFS(СВЦЭМ!$D$39:$D$782,СВЦЭМ!$A$39:$A$782,$A141,СВЦЭМ!$B$39:$B$782,J$113)+'СЕТ СН'!$I$11+СВЦЭМ!$D$10+'СЕТ СН'!$I$5-'СЕТ СН'!$I$21</f>
        <v>5604.3818868100007</v>
      </c>
      <c r="K141" s="36">
        <f>SUMIFS(СВЦЭМ!$D$39:$D$782,СВЦЭМ!$A$39:$A$782,$A141,СВЦЭМ!$B$39:$B$782,K$113)+'СЕТ СН'!$I$11+СВЦЭМ!$D$10+'СЕТ СН'!$I$5-'СЕТ СН'!$I$21</f>
        <v>5611.8979170299999</v>
      </c>
      <c r="L141" s="36">
        <f>SUMIFS(СВЦЭМ!$D$39:$D$782,СВЦЭМ!$A$39:$A$782,$A141,СВЦЭМ!$B$39:$B$782,L$113)+'СЕТ СН'!$I$11+СВЦЭМ!$D$10+'СЕТ СН'!$I$5-'СЕТ СН'!$I$21</f>
        <v>5588.0219980000002</v>
      </c>
      <c r="M141" s="36">
        <f>SUMIFS(СВЦЭМ!$D$39:$D$782,СВЦЭМ!$A$39:$A$782,$A141,СВЦЭМ!$B$39:$B$782,M$113)+'СЕТ СН'!$I$11+СВЦЭМ!$D$10+'СЕТ СН'!$I$5-'СЕТ СН'!$I$21</f>
        <v>5599.2838298100005</v>
      </c>
      <c r="N141" s="36">
        <f>SUMIFS(СВЦЭМ!$D$39:$D$782,СВЦЭМ!$A$39:$A$782,$A141,СВЦЭМ!$B$39:$B$782,N$113)+'СЕТ СН'!$I$11+СВЦЭМ!$D$10+'СЕТ СН'!$I$5-'СЕТ СН'!$I$21</f>
        <v>5618.7606152600001</v>
      </c>
      <c r="O141" s="36">
        <f>SUMIFS(СВЦЭМ!$D$39:$D$782,СВЦЭМ!$A$39:$A$782,$A141,СВЦЭМ!$B$39:$B$782,O$113)+'СЕТ СН'!$I$11+СВЦЭМ!$D$10+'СЕТ СН'!$I$5-'СЕТ СН'!$I$21</f>
        <v>5636.97797309</v>
      </c>
      <c r="P141" s="36">
        <f>SUMIFS(СВЦЭМ!$D$39:$D$782,СВЦЭМ!$A$39:$A$782,$A141,СВЦЭМ!$B$39:$B$782,P$113)+'СЕТ СН'!$I$11+СВЦЭМ!$D$10+'СЕТ СН'!$I$5-'СЕТ СН'!$I$21</f>
        <v>5650.8992949600006</v>
      </c>
      <c r="Q141" s="36">
        <f>SUMIFS(СВЦЭМ!$D$39:$D$782,СВЦЭМ!$A$39:$A$782,$A141,СВЦЭМ!$B$39:$B$782,Q$113)+'СЕТ СН'!$I$11+СВЦЭМ!$D$10+'СЕТ СН'!$I$5-'СЕТ СН'!$I$21</f>
        <v>5678.8084723600005</v>
      </c>
      <c r="R141" s="36">
        <f>SUMIFS(СВЦЭМ!$D$39:$D$782,СВЦЭМ!$A$39:$A$782,$A141,СВЦЭМ!$B$39:$B$782,R$113)+'СЕТ СН'!$I$11+СВЦЭМ!$D$10+'СЕТ СН'!$I$5-'СЕТ СН'!$I$21</f>
        <v>5675.5289193300005</v>
      </c>
      <c r="S141" s="36">
        <f>SUMIFS(СВЦЭМ!$D$39:$D$782,СВЦЭМ!$A$39:$A$782,$A141,СВЦЭМ!$B$39:$B$782,S$113)+'СЕТ СН'!$I$11+СВЦЭМ!$D$10+'СЕТ СН'!$I$5-'СЕТ СН'!$I$21</f>
        <v>5664.0944680499997</v>
      </c>
      <c r="T141" s="36">
        <f>SUMIFS(СВЦЭМ!$D$39:$D$782,СВЦЭМ!$A$39:$A$782,$A141,СВЦЭМ!$B$39:$B$782,T$113)+'СЕТ СН'!$I$11+СВЦЭМ!$D$10+'СЕТ СН'!$I$5-'СЕТ СН'!$I$21</f>
        <v>5628.4901394500002</v>
      </c>
      <c r="U141" s="36">
        <f>SUMIFS(СВЦЭМ!$D$39:$D$782,СВЦЭМ!$A$39:$A$782,$A141,СВЦЭМ!$B$39:$B$782,U$113)+'СЕТ СН'!$I$11+СВЦЭМ!$D$10+'СЕТ СН'!$I$5-'СЕТ СН'!$I$21</f>
        <v>5589.0635389899999</v>
      </c>
      <c r="V141" s="36">
        <f>SUMIFS(СВЦЭМ!$D$39:$D$782,СВЦЭМ!$A$39:$A$782,$A141,СВЦЭМ!$B$39:$B$782,V$113)+'СЕТ СН'!$I$11+СВЦЭМ!$D$10+'СЕТ СН'!$I$5-'СЕТ СН'!$I$21</f>
        <v>5606.8348184200004</v>
      </c>
      <c r="W141" s="36">
        <f>SUMIFS(СВЦЭМ!$D$39:$D$782,СВЦЭМ!$A$39:$A$782,$A141,СВЦЭМ!$B$39:$B$782,W$113)+'СЕТ СН'!$I$11+СВЦЭМ!$D$10+'СЕТ СН'!$I$5-'СЕТ СН'!$I$21</f>
        <v>5609.4823896500002</v>
      </c>
      <c r="X141" s="36">
        <f>SUMIFS(СВЦЭМ!$D$39:$D$782,СВЦЭМ!$A$39:$A$782,$A141,СВЦЭМ!$B$39:$B$782,X$113)+'СЕТ СН'!$I$11+СВЦЭМ!$D$10+'СЕТ СН'!$I$5-'СЕТ СН'!$I$21</f>
        <v>5641.3808318900001</v>
      </c>
      <c r="Y141" s="36">
        <f>SUMIFS(СВЦЭМ!$D$39:$D$782,СВЦЭМ!$A$39:$A$782,$A141,СВЦЭМ!$B$39:$B$782,Y$113)+'СЕТ СН'!$I$11+СВЦЭМ!$D$10+'СЕТ СН'!$I$5-'СЕТ СН'!$I$21</f>
        <v>5643.0176452800006</v>
      </c>
    </row>
    <row r="142" spans="1:26" ht="15.75" x14ac:dyDescent="0.2">
      <c r="A142" s="35">
        <f t="shared" si="3"/>
        <v>45351</v>
      </c>
      <c r="B142" s="36">
        <f>SUMIFS(СВЦЭМ!$D$39:$D$782,СВЦЭМ!$A$39:$A$782,$A142,СВЦЭМ!$B$39:$B$782,B$113)+'СЕТ СН'!$I$11+СВЦЭМ!$D$10+'СЕТ СН'!$I$5-'СЕТ СН'!$I$21</f>
        <v>5690.2155686700007</v>
      </c>
      <c r="C142" s="36">
        <f>SUMIFS(СВЦЭМ!$D$39:$D$782,СВЦЭМ!$A$39:$A$782,$A142,СВЦЭМ!$B$39:$B$782,C$113)+'СЕТ СН'!$I$11+СВЦЭМ!$D$10+'СЕТ СН'!$I$5-'СЕТ СН'!$I$21</f>
        <v>5720.8792288300001</v>
      </c>
      <c r="D142" s="36">
        <f>SUMIFS(СВЦЭМ!$D$39:$D$782,СВЦЭМ!$A$39:$A$782,$A142,СВЦЭМ!$B$39:$B$782,D$113)+'СЕТ СН'!$I$11+СВЦЭМ!$D$10+'СЕТ СН'!$I$5-'СЕТ СН'!$I$21</f>
        <v>5761.66169747</v>
      </c>
      <c r="E142" s="36">
        <f>SUMIFS(СВЦЭМ!$D$39:$D$782,СВЦЭМ!$A$39:$A$782,$A142,СВЦЭМ!$B$39:$B$782,E$113)+'СЕТ СН'!$I$11+СВЦЭМ!$D$10+'СЕТ СН'!$I$5-'СЕТ СН'!$I$21</f>
        <v>5783.7997358100001</v>
      </c>
      <c r="F142" s="36">
        <f>SUMIFS(СВЦЭМ!$D$39:$D$782,СВЦЭМ!$A$39:$A$782,$A142,СВЦЭМ!$B$39:$B$782,F$113)+'СЕТ СН'!$I$11+СВЦЭМ!$D$10+'СЕТ СН'!$I$5-'СЕТ СН'!$I$21</f>
        <v>5782.2470343200002</v>
      </c>
      <c r="G142" s="36">
        <f>SUMIFS(СВЦЭМ!$D$39:$D$782,СВЦЭМ!$A$39:$A$782,$A142,СВЦЭМ!$B$39:$B$782,G$113)+'СЕТ СН'!$I$11+СВЦЭМ!$D$10+'СЕТ СН'!$I$5-'СЕТ СН'!$I$21</f>
        <v>5759.88797858</v>
      </c>
      <c r="H142" s="36">
        <f>SUMIFS(СВЦЭМ!$D$39:$D$782,СВЦЭМ!$A$39:$A$782,$A142,СВЦЭМ!$B$39:$B$782,H$113)+'СЕТ СН'!$I$11+СВЦЭМ!$D$10+'СЕТ СН'!$I$5-'СЕТ СН'!$I$21</f>
        <v>5710.39710337</v>
      </c>
      <c r="I142" s="36">
        <f>SUMIFS(СВЦЭМ!$D$39:$D$782,СВЦЭМ!$A$39:$A$782,$A142,СВЦЭМ!$B$39:$B$782,I$113)+'СЕТ СН'!$I$11+СВЦЭМ!$D$10+'СЕТ СН'!$I$5-'СЕТ СН'!$I$21</f>
        <v>5656.1015295200004</v>
      </c>
      <c r="J142" s="36">
        <f>SUMIFS(СВЦЭМ!$D$39:$D$782,СВЦЭМ!$A$39:$A$782,$A142,СВЦЭМ!$B$39:$B$782,J$113)+'СЕТ СН'!$I$11+СВЦЭМ!$D$10+'СЕТ СН'!$I$5-'СЕТ СН'!$I$21</f>
        <v>5635.35407235</v>
      </c>
      <c r="K142" s="36">
        <f>SUMIFS(СВЦЭМ!$D$39:$D$782,СВЦЭМ!$A$39:$A$782,$A142,СВЦЭМ!$B$39:$B$782,K$113)+'СЕТ СН'!$I$11+СВЦЭМ!$D$10+'СЕТ СН'!$I$5-'СЕТ СН'!$I$21</f>
        <v>5621.1926049400008</v>
      </c>
      <c r="L142" s="36">
        <f>SUMIFS(СВЦЭМ!$D$39:$D$782,СВЦЭМ!$A$39:$A$782,$A142,СВЦЭМ!$B$39:$B$782,L$113)+'СЕТ СН'!$I$11+СВЦЭМ!$D$10+'СЕТ СН'!$I$5-'СЕТ СН'!$I$21</f>
        <v>5622.9836349400002</v>
      </c>
      <c r="M142" s="36">
        <f>SUMIFS(СВЦЭМ!$D$39:$D$782,СВЦЭМ!$A$39:$A$782,$A142,СВЦЭМ!$B$39:$B$782,M$113)+'СЕТ СН'!$I$11+СВЦЭМ!$D$10+'СЕТ СН'!$I$5-'СЕТ СН'!$I$21</f>
        <v>5645.0735196700007</v>
      </c>
      <c r="N142" s="36">
        <f>SUMIFS(СВЦЭМ!$D$39:$D$782,СВЦЭМ!$A$39:$A$782,$A142,СВЦЭМ!$B$39:$B$782,N$113)+'СЕТ СН'!$I$11+СВЦЭМ!$D$10+'СЕТ СН'!$I$5-'СЕТ СН'!$I$21</f>
        <v>5662.0591958700006</v>
      </c>
      <c r="O142" s="36">
        <f>SUMIFS(СВЦЭМ!$D$39:$D$782,СВЦЭМ!$A$39:$A$782,$A142,СВЦЭМ!$B$39:$B$782,O$113)+'СЕТ СН'!$I$11+СВЦЭМ!$D$10+'СЕТ СН'!$I$5-'СЕТ СН'!$I$21</f>
        <v>5697.9283284600006</v>
      </c>
      <c r="P142" s="36">
        <f>SUMIFS(СВЦЭМ!$D$39:$D$782,СВЦЭМ!$A$39:$A$782,$A142,СВЦЭМ!$B$39:$B$782,P$113)+'СЕТ СН'!$I$11+СВЦЭМ!$D$10+'СЕТ СН'!$I$5-'СЕТ СН'!$I$21</f>
        <v>5731.1271867699998</v>
      </c>
      <c r="Q142" s="36">
        <f>SUMIFS(СВЦЭМ!$D$39:$D$782,СВЦЭМ!$A$39:$A$782,$A142,СВЦЭМ!$B$39:$B$782,Q$113)+'СЕТ СН'!$I$11+СВЦЭМ!$D$10+'СЕТ СН'!$I$5-'СЕТ СН'!$I$21</f>
        <v>5745.9604880100005</v>
      </c>
      <c r="R142" s="36">
        <f>SUMIFS(СВЦЭМ!$D$39:$D$782,СВЦЭМ!$A$39:$A$782,$A142,СВЦЭМ!$B$39:$B$782,R$113)+'СЕТ СН'!$I$11+СВЦЭМ!$D$10+'СЕТ СН'!$I$5-'СЕТ СН'!$I$21</f>
        <v>5766.3488247099995</v>
      </c>
      <c r="S142" s="36">
        <f>SUMIFS(СВЦЭМ!$D$39:$D$782,СВЦЭМ!$A$39:$A$782,$A142,СВЦЭМ!$B$39:$B$782,S$113)+'СЕТ СН'!$I$11+СВЦЭМ!$D$10+'СЕТ СН'!$I$5-'СЕТ СН'!$I$21</f>
        <v>5729.2334093300005</v>
      </c>
      <c r="T142" s="36">
        <f>SUMIFS(СВЦЭМ!$D$39:$D$782,СВЦЭМ!$A$39:$A$782,$A142,СВЦЭМ!$B$39:$B$782,T$113)+'СЕТ СН'!$I$11+СВЦЭМ!$D$10+'СЕТ СН'!$I$5-'СЕТ СН'!$I$21</f>
        <v>5679.8830480200004</v>
      </c>
      <c r="U142" s="36">
        <f>SUMIFS(СВЦЭМ!$D$39:$D$782,СВЦЭМ!$A$39:$A$782,$A142,СВЦЭМ!$B$39:$B$782,U$113)+'СЕТ СН'!$I$11+СВЦЭМ!$D$10+'СЕТ СН'!$I$5-'СЕТ СН'!$I$21</f>
        <v>5628.7785009500003</v>
      </c>
      <c r="V142" s="36">
        <f>SUMIFS(СВЦЭМ!$D$39:$D$782,СВЦЭМ!$A$39:$A$782,$A142,СВЦЭМ!$B$39:$B$782,V$113)+'СЕТ СН'!$I$11+СВЦЭМ!$D$10+'СЕТ СН'!$I$5-'СЕТ СН'!$I$21</f>
        <v>5622.9418908900006</v>
      </c>
      <c r="W142" s="36">
        <f>SUMIFS(СВЦЭМ!$D$39:$D$782,СВЦЭМ!$A$39:$A$782,$A142,СВЦЭМ!$B$39:$B$782,W$113)+'СЕТ СН'!$I$11+СВЦЭМ!$D$10+'СЕТ СН'!$I$5-'СЕТ СН'!$I$21</f>
        <v>5641.1476578800002</v>
      </c>
      <c r="X142" s="36">
        <f>SUMIFS(СВЦЭМ!$D$39:$D$782,СВЦЭМ!$A$39:$A$782,$A142,СВЦЭМ!$B$39:$B$782,X$113)+'СЕТ СН'!$I$11+СВЦЭМ!$D$10+'СЕТ СН'!$I$5-'СЕТ СН'!$I$21</f>
        <v>5676.2673473699997</v>
      </c>
      <c r="Y142" s="36">
        <f>SUMIFS(СВЦЭМ!$D$39:$D$782,СВЦЭМ!$A$39:$A$782,$A142,СВЦЭМ!$B$39:$B$782,Y$113)+'СЕТ СН'!$I$11+СВЦЭМ!$D$10+'СЕТ СН'!$I$5-'СЕТ СН'!$I$21</f>
        <v>5664.7384238700006</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7" ht="12.75" customHeight="1" x14ac:dyDescent="0.2">
      <c r="A145" s="124" t="s">
        <v>7</v>
      </c>
      <c r="B145" s="127" t="s">
        <v>139</v>
      </c>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9"/>
    </row>
    <row r="146" spans="1:27" ht="12.75" customHeight="1" x14ac:dyDescent="0.2">
      <c r="A146" s="125"/>
      <c r="B146" s="130"/>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2"/>
    </row>
    <row r="147" spans="1:27" s="46" customFormat="1" ht="12.75" customHeight="1" x14ac:dyDescent="0.2">
      <c r="A147" s="126"/>
      <c r="B147" s="34">
        <v>1</v>
      </c>
      <c r="C147" s="34">
        <v>2</v>
      </c>
      <c r="D147" s="34">
        <v>3</v>
      </c>
      <c r="E147" s="34">
        <v>4</v>
      </c>
      <c r="F147" s="34">
        <v>5</v>
      </c>
      <c r="G147" s="34">
        <v>6</v>
      </c>
      <c r="H147" s="34">
        <v>7</v>
      </c>
      <c r="I147" s="34">
        <v>8</v>
      </c>
      <c r="J147" s="34">
        <v>9</v>
      </c>
      <c r="K147" s="34">
        <v>10</v>
      </c>
      <c r="L147" s="34">
        <v>11</v>
      </c>
      <c r="M147" s="34">
        <v>12</v>
      </c>
      <c r="N147" s="34">
        <v>13</v>
      </c>
      <c r="O147" s="34">
        <v>14</v>
      </c>
      <c r="P147" s="34">
        <v>15</v>
      </c>
      <c r="Q147" s="34">
        <v>16</v>
      </c>
      <c r="R147" s="34">
        <v>17</v>
      </c>
      <c r="S147" s="34">
        <v>18</v>
      </c>
      <c r="T147" s="34">
        <v>19</v>
      </c>
      <c r="U147" s="34">
        <v>20</v>
      </c>
      <c r="V147" s="34">
        <v>21</v>
      </c>
      <c r="W147" s="34">
        <v>22</v>
      </c>
      <c r="X147" s="34">
        <v>23</v>
      </c>
      <c r="Y147" s="34">
        <v>24</v>
      </c>
    </row>
    <row r="148" spans="1:27" ht="15.75" customHeight="1" x14ac:dyDescent="0.2">
      <c r="A148" s="35" t="str">
        <f>A114</f>
        <v>01.02.2024</v>
      </c>
      <c r="B148" s="36">
        <f>SUMIFS(СВЦЭМ!$E$39:$E$782,СВЦЭМ!$A$39:$A$782,$A148,СВЦЭМ!$B$39:$B$782,B$147)+'СЕТ СН'!$F$12</f>
        <v>135.09251752</v>
      </c>
      <c r="C148" s="36">
        <f>SUMIFS(СВЦЭМ!$E$39:$E$782,СВЦЭМ!$A$39:$A$782,$A148,СВЦЭМ!$B$39:$B$782,C$147)+'СЕТ СН'!$F$12</f>
        <v>137.59094848999999</v>
      </c>
      <c r="D148" s="36">
        <f>SUMIFS(СВЦЭМ!$E$39:$E$782,СВЦЭМ!$A$39:$A$782,$A148,СВЦЭМ!$B$39:$B$782,D$147)+'СЕТ СН'!$F$12</f>
        <v>138.35157943999999</v>
      </c>
      <c r="E148" s="36">
        <f>SUMIFS(СВЦЭМ!$E$39:$E$782,СВЦЭМ!$A$39:$A$782,$A148,СВЦЭМ!$B$39:$B$782,E$147)+'СЕТ СН'!$F$12</f>
        <v>139.23519091</v>
      </c>
      <c r="F148" s="36">
        <f>SUMIFS(СВЦЭМ!$E$39:$E$782,СВЦЭМ!$A$39:$A$782,$A148,СВЦЭМ!$B$39:$B$782,F$147)+'СЕТ СН'!$F$12</f>
        <v>138.50306548</v>
      </c>
      <c r="G148" s="36">
        <f>SUMIFS(СВЦЭМ!$E$39:$E$782,СВЦЭМ!$A$39:$A$782,$A148,СВЦЭМ!$B$39:$B$782,G$147)+'СЕТ СН'!$F$12</f>
        <v>136.70714591000001</v>
      </c>
      <c r="H148" s="36">
        <f>SUMIFS(СВЦЭМ!$E$39:$E$782,СВЦЭМ!$A$39:$A$782,$A148,СВЦЭМ!$B$39:$B$782,H$147)+'СЕТ СН'!$F$12</f>
        <v>131.59229685</v>
      </c>
      <c r="I148" s="36">
        <f>SUMIFS(СВЦЭМ!$E$39:$E$782,СВЦЭМ!$A$39:$A$782,$A148,СВЦЭМ!$B$39:$B$782,I$147)+'СЕТ СН'!$F$12</f>
        <v>129.56023053999999</v>
      </c>
      <c r="J148" s="36">
        <f>SUMIFS(СВЦЭМ!$E$39:$E$782,СВЦЭМ!$A$39:$A$782,$A148,СВЦЭМ!$B$39:$B$782,J$147)+'СЕТ СН'!$F$12</f>
        <v>123.31238395</v>
      </c>
      <c r="K148" s="36">
        <f>SUMIFS(СВЦЭМ!$E$39:$E$782,СВЦЭМ!$A$39:$A$782,$A148,СВЦЭМ!$B$39:$B$782,K$147)+'СЕТ СН'!$F$12</f>
        <v>120.50426786</v>
      </c>
      <c r="L148" s="36">
        <f>SUMIFS(СВЦЭМ!$E$39:$E$782,СВЦЭМ!$A$39:$A$782,$A148,СВЦЭМ!$B$39:$B$782,L$147)+'СЕТ СН'!$F$12</f>
        <v>121.02189731999999</v>
      </c>
      <c r="M148" s="36">
        <f>SUMIFS(СВЦЭМ!$E$39:$E$782,СВЦЭМ!$A$39:$A$782,$A148,СВЦЭМ!$B$39:$B$782,M$147)+'СЕТ СН'!$F$12</f>
        <v>122.73413839</v>
      </c>
      <c r="N148" s="36">
        <f>SUMIFS(СВЦЭМ!$E$39:$E$782,СВЦЭМ!$A$39:$A$782,$A148,СВЦЭМ!$B$39:$B$782,N$147)+'СЕТ СН'!$F$12</f>
        <v>124.18511964</v>
      </c>
      <c r="O148" s="36">
        <f>SUMIFS(СВЦЭМ!$E$39:$E$782,СВЦЭМ!$A$39:$A$782,$A148,СВЦЭМ!$B$39:$B$782,O$147)+'СЕТ СН'!$F$12</f>
        <v>125.41519516</v>
      </c>
      <c r="P148" s="36">
        <f>SUMIFS(СВЦЭМ!$E$39:$E$782,СВЦЭМ!$A$39:$A$782,$A148,СВЦЭМ!$B$39:$B$782,P$147)+'СЕТ СН'!$F$12</f>
        <v>126.83592265</v>
      </c>
      <c r="Q148" s="36">
        <f>SUMIFS(СВЦЭМ!$E$39:$E$782,СВЦЭМ!$A$39:$A$782,$A148,СВЦЭМ!$B$39:$B$782,Q$147)+'СЕТ СН'!$F$12</f>
        <v>128.13496423999999</v>
      </c>
      <c r="R148" s="36">
        <f>SUMIFS(СВЦЭМ!$E$39:$E$782,СВЦЭМ!$A$39:$A$782,$A148,СВЦЭМ!$B$39:$B$782,R$147)+'СЕТ СН'!$F$12</f>
        <v>127.96233164</v>
      </c>
      <c r="S148" s="36">
        <f>SUMIFS(СВЦЭМ!$E$39:$E$782,СВЦЭМ!$A$39:$A$782,$A148,СВЦЭМ!$B$39:$B$782,S$147)+'СЕТ СН'!$F$12</f>
        <v>125.98899594</v>
      </c>
      <c r="T148" s="36">
        <f>SUMIFS(СВЦЭМ!$E$39:$E$782,СВЦЭМ!$A$39:$A$782,$A148,СВЦЭМ!$B$39:$B$782,T$147)+'СЕТ СН'!$F$12</f>
        <v>122.97308892</v>
      </c>
      <c r="U148" s="36">
        <f>SUMIFS(СВЦЭМ!$E$39:$E$782,СВЦЭМ!$A$39:$A$782,$A148,СВЦЭМ!$B$39:$B$782,U$147)+'СЕТ СН'!$F$12</f>
        <v>123.11307814</v>
      </c>
      <c r="V148" s="36">
        <f>SUMIFS(СВЦЭМ!$E$39:$E$782,СВЦЭМ!$A$39:$A$782,$A148,СВЦЭМ!$B$39:$B$782,V$147)+'СЕТ СН'!$F$12</f>
        <v>124.39078461</v>
      </c>
      <c r="W148" s="36">
        <f>SUMIFS(СВЦЭМ!$E$39:$E$782,СВЦЭМ!$A$39:$A$782,$A148,СВЦЭМ!$B$39:$B$782,W$147)+'СЕТ СН'!$F$12</f>
        <v>125.66951469999999</v>
      </c>
      <c r="X148" s="36">
        <f>SUMIFS(СВЦЭМ!$E$39:$E$782,СВЦЭМ!$A$39:$A$782,$A148,СВЦЭМ!$B$39:$B$782,X$147)+'СЕТ СН'!$F$12</f>
        <v>128.25728622</v>
      </c>
      <c r="Y148" s="36">
        <f>SUMIFS(СВЦЭМ!$E$39:$E$782,СВЦЭМ!$A$39:$A$782,$A148,СВЦЭМ!$B$39:$B$782,Y$147)+'СЕТ СН'!$F$12</f>
        <v>130.37381289999999</v>
      </c>
      <c r="AA148" s="45"/>
    </row>
    <row r="149" spans="1:27" ht="15.75" x14ac:dyDescent="0.2">
      <c r="A149" s="35">
        <f>A148+1</f>
        <v>45324</v>
      </c>
      <c r="B149" s="36">
        <f>SUMIFS(СВЦЭМ!$E$39:$E$782,СВЦЭМ!$A$39:$A$782,$A149,СВЦЭМ!$B$39:$B$782,B$147)+'СЕТ СН'!$F$12</f>
        <v>130.54231408000001</v>
      </c>
      <c r="C149" s="36">
        <f>SUMIFS(СВЦЭМ!$E$39:$E$782,СВЦЭМ!$A$39:$A$782,$A149,СВЦЭМ!$B$39:$B$782,C$147)+'СЕТ СН'!$F$12</f>
        <v>132.02648407999999</v>
      </c>
      <c r="D149" s="36">
        <f>SUMIFS(СВЦЭМ!$E$39:$E$782,СВЦЭМ!$A$39:$A$782,$A149,СВЦЭМ!$B$39:$B$782,D$147)+'СЕТ СН'!$F$12</f>
        <v>134.97609722999999</v>
      </c>
      <c r="E149" s="36">
        <f>SUMIFS(СВЦЭМ!$E$39:$E$782,СВЦЭМ!$A$39:$A$782,$A149,СВЦЭМ!$B$39:$B$782,E$147)+'СЕТ СН'!$F$12</f>
        <v>133.77605711000001</v>
      </c>
      <c r="F149" s="36">
        <f>SUMIFS(СВЦЭМ!$E$39:$E$782,СВЦЭМ!$A$39:$A$782,$A149,СВЦЭМ!$B$39:$B$782,F$147)+'СЕТ СН'!$F$12</f>
        <v>133.30872497999999</v>
      </c>
      <c r="G149" s="36">
        <f>SUMIFS(СВЦЭМ!$E$39:$E$782,СВЦЭМ!$A$39:$A$782,$A149,СВЦЭМ!$B$39:$B$782,G$147)+'СЕТ СН'!$F$12</f>
        <v>133.12824509000001</v>
      </c>
      <c r="H149" s="36">
        <f>SUMIFS(СВЦЭМ!$E$39:$E$782,СВЦЭМ!$A$39:$A$782,$A149,СВЦЭМ!$B$39:$B$782,H$147)+'СЕТ СН'!$F$12</f>
        <v>129.33689125000001</v>
      </c>
      <c r="I149" s="36">
        <f>SUMIFS(СВЦЭМ!$E$39:$E$782,СВЦЭМ!$A$39:$A$782,$A149,СВЦЭМ!$B$39:$B$782,I$147)+'СЕТ СН'!$F$12</f>
        <v>126.44221435</v>
      </c>
      <c r="J149" s="36">
        <f>SUMIFS(СВЦЭМ!$E$39:$E$782,СВЦЭМ!$A$39:$A$782,$A149,СВЦЭМ!$B$39:$B$782,J$147)+'СЕТ СН'!$F$12</f>
        <v>121.92687467</v>
      </c>
      <c r="K149" s="36">
        <f>SUMIFS(СВЦЭМ!$E$39:$E$782,СВЦЭМ!$A$39:$A$782,$A149,СВЦЭМ!$B$39:$B$782,K$147)+'СЕТ СН'!$F$12</f>
        <v>120.00530028</v>
      </c>
      <c r="L149" s="36">
        <f>SUMIFS(СВЦЭМ!$E$39:$E$782,СВЦЭМ!$A$39:$A$782,$A149,СВЦЭМ!$B$39:$B$782,L$147)+'СЕТ СН'!$F$12</f>
        <v>119.50635569000001</v>
      </c>
      <c r="M149" s="36">
        <f>SUMIFS(СВЦЭМ!$E$39:$E$782,СВЦЭМ!$A$39:$A$782,$A149,СВЦЭМ!$B$39:$B$782,M$147)+'СЕТ СН'!$F$12</f>
        <v>119.80792049</v>
      </c>
      <c r="N149" s="36">
        <f>SUMIFS(СВЦЭМ!$E$39:$E$782,СВЦЭМ!$A$39:$A$782,$A149,СВЦЭМ!$B$39:$B$782,N$147)+'СЕТ СН'!$F$12</f>
        <v>121.57096239000001</v>
      </c>
      <c r="O149" s="36">
        <f>SUMIFS(СВЦЭМ!$E$39:$E$782,СВЦЭМ!$A$39:$A$782,$A149,СВЦЭМ!$B$39:$B$782,O$147)+'СЕТ СН'!$F$12</f>
        <v>122.40997774</v>
      </c>
      <c r="P149" s="36">
        <f>SUMIFS(СВЦЭМ!$E$39:$E$782,СВЦЭМ!$A$39:$A$782,$A149,СВЦЭМ!$B$39:$B$782,P$147)+'СЕТ СН'!$F$12</f>
        <v>123.34623311999999</v>
      </c>
      <c r="Q149" s="36">
        <f>SUMIFS(СВЦЭМ!$E$39:$E$782,СВЦЭМ!$A$39:$A$782,$A149,СВЦЭМ!$B$39:$B$782,Q$147)+'СЕТ СН'!$F$12</f>
        <v>124.91762278</v>
      </c>
      <c r="R149" s="36">
        <f>SUMIFS(СВЦЭМ!$E$39:$E$782,СВЦЭМ!$A$39:$A$782,$A149,СВЦЭМ!$B$39:$B$782,R$147)+'СЕТ СН'!$F$12</f>
        <v>125.16022312</v>
      </c>
      <c r="S149" s="36">
        <f>SUMIFS(СВЦЭМ!$E$39:$E$782,СВЦЭМ!$A$39:$A$782,$A149,СВЦЭМ!$B$39:$B$782,S$147)+'СЕТ СН'!$F$12</f>
        <v>126.57100234000001</v>
      </c>
      <c r="T149" s="36">
        <f>SUMIFS(СВЦЭМ!$E$39:$E$782,СВЦЭМ!$A$39:$A$782,$A149,СВЦЭМ!$B$39:$B$782,T$147)+'СЕТ СН'!$F$12</f>
        <v>122.13584452000001</v>
      </c>
      <c r="U149" s="36">
        <f>SUMIFS(СВЦЭМ!$E$39:$E$782,СВЦЭМ!$A$39:$A$782,$A149,СВЦЭМ!$B$39:$B$782,U$147)+'СЕТ СН'!$F$12</f>
        <v>122.44766353</v>
      </c>
      <c r="V149" s="36">
        <f>SUMIFS(СВЦЭМ!$E$39:$E$782,СВЦЭМ!$A$39:$A$782,$A149,СВЦЭМ!$B$39:$B$782,V$147)+'СЕТ СН'!$F$12</f>
        <v>122.44353688</v>
      </c>
      <c r="W149" s="36">
        <f>SUMIFS(СВЦЭМ!$E$39:$E$782,СВЦЭМ!$A$39:$A$782,$A149,СВЦЭМ!$B$39:$B$782,W$147)+'СЕТ СН'!$F$12</f>
        <v>123.02484509999999</v>
      </c>
      <c r="X149" s="36">
        <f>SUMIFS(СВЦЭМ!$E$39:$E$782,СВЦЭМ!$A$39:$A$782,$A149,СВЦЭМ!$B$39:$B$782,X$147)+'СЕТ СН'!$F$12</f>
        <v>125.86046761</v>
      </c>
      <c r="Y149" s="36">
        <f>SUMIFS(СВЦЭМ!$E$39:$E$782,СВЦЭМ!$A$39:$A$782,$A149,СВЦЭМ!$B$39:$B$782,Y$147)+'СЕТ СН'!$F$12</f>
        <v>134.997038</v>
      </c>
    </row>
    <row r="150" spans="1:27" ht="15.75" x14ac:dyDescent="0.2">
      <c r="A150" s="35">
        <f t="shared" ref="A150:A176" si="4">A149+1</f>
        <v>45325</v>
      </c>
      <c r="B150" s="36">
        <f>SUMIFS(СВЦЭМ!$E$39:$E$782,СВЦЭМ!$A$39:$A$782,$A150,СВЦЭМ!$B$39:$B$782,B$147)+'СЕТ СН'!$F$12</f>
        <v>126.74758463000001</v>
      </c>
      <c r="C150" s="36">
        <f>SUMIFS(СВЦЭМ!$E$39:$E$782,СВЦЭМ!$A$39:$A$782,$A150,СВЦЭМ!$B$39:$B$782,C$147)+'СЕТ СН'!$F$12</f>
        <v>126.99801162999999</v>
      </c>
      <c r="D150" s="36">
        <f>SUMIFS(СВЦЭМ!$E$39:$E$782,СВЦЭМ!$A$39:$A$782,$A150,СВЦЭМ!$B$39:$B$782,D$147)+'СЕТ СН'!$F$12</f>
        <v>128.25169249000001</v>
      </c>
      <c r="E150" s="36">
        <f>SUMIFS(СВЦЭМ!$E$39:$E$782,СВЦЭМ!$A$39:$A$782,$A150,СВЦЭМ!$B$39:$B$782,E$147)+'СЕТ СН'!$F$12</f>
        <v>128.73674441</v>
      </c>
      <c r="F150" s="36">
        <f>SUMIFS(СВЦЭМ!$E$39:$E$782,СВЦЭМ!$A$39:$A$782,$A150,СВЦЭМ!$B$39:$B$782,F$147)+'СЕТ СН'!$F$12</f>
        <v>128.89741164</v>
      </c>
      <c r="G150" s="36">
        <f>SUMIFS(СВЦЭМ!$E$39:$E$782,СВЦЭМ!$A$39:$A$782,$A150,СВЦЭМ!$B$39:$B$782,G$147)+'СЕТ СН'!$F$12</f>
        <v>127.99330163</v>
      </c>
      <c r="H150" s="36">
        <f>SUMIFS(СВЦЭМ!$E$39:$E$782,СВЦЭМ!$A$39:$A$782,$A150,СВЦЭМ!$B$39:$B$782,H$147)+'СЕТ СН'!$F$12</f>
        <v>127.5930267</v>
      </c>
      <c r="I150" s="36">
        <f>SUMIFS(СВЦЭМ!$E$39:$E$782,СВЦЭМ!$A$39:$A$782,$A150,СВЦЭМ!$B$39:$B$782,I$147)+'СЕТ СН'!$F$12</f>
        <v>126.20774793</v>
      </c>
      <c r="J150" s="36">
        <f>SUMIFS(СВЦЭМ!$E$39:$E$782,СВЦЭМ!$A$39:$A$782,$A150,СВЦЭМ!$B$39:$B$782,J$147)+'СЕТ СН'!$F$12</f>
        <v>124.06199418999999</v>
      </c>
      <c r="K150" s="36">
        <f>SUMIFS(СВЦЭМ!$E$39:$E$782,СВЦЭМ!$A$39:$A$782,$A150,СВЦЭМ!$B$39:$B$782,K$147)+'СЕТ СН'!$F$12</f>
        <v>119.57168557999999</v>
      </c>
      <c r="L150" s="36">
        <f>SUMIFS(СВЦЭМ!$E$39:$E$782,СВЦЭМ!$A$39:$A$782,$A150,СВЦЭМ!$B$39:$B$782,L$147)+'СЕТ СН'!$F$12</f>
        <v>117.28864355</v>
      </c>
      <c r="M150" s="36">
        <f>SUMIFS(СВЦЭМ!$E$39:$E$782,СВЦЭМ!$A$39:$A$782,$A150,СВЦЭМ!$B$39:$B$782,M$147)+'СЕТ СН'!$F$12</f>
        <v>117.58718558</v>
      </c>
      <c r="N150" s="36">
        <f>SUMIFS(СВЦЭМ!$E$39:$E$782,СВЦЭМ!$A$39:$A$782,$A150,СВЦЭМ!$B$39:$B$782,N$147)+'СЕТ СН'!$F$12</f>
        <v>119.43353861999999</v>
      </c>
      <c r="O150" s="36">
        <f>SUMIFS(СВЦЭМ!$E$39:$E$782,СВЦЭМ!$A$39:$A$782,$A150,СВЦЭМ!$B$39:$B$782,O$147)+'СЕТ СН'!$F$12</f>
        <v>120.22877024</v>
      </c>
      <c r="P150" s="36">
        <f>SUMIFS(СВЦЭМ!$E$39:$E$782,СВЦЭМ!$A$39:$A$782,$A150,СВЦЭМ!$B$39:$B$782,P$147)+'СЕТ СН'!$F$12</f>
        <v>121.68070385</v>
      </c>
      <c r="Q150" s="36">
        <f>SUMIFS(СВЦЭМ!$E$39:$E$782,СВЦЭМ!$A$39:$A$782,$A150,СВЦЭМ!$B$39:$B$782,Q$147)+'СЕТ СН'!$F$12</f>
        <v>122.58930960000001</v>
      </c>
      <c r="R150" s="36">
        <f>SUMIFS(СВЦЭМ!$E$39:$E$782,СВЦЭМ!$A$39:$A$782,$A150,СВЦЭМ!$B$39:$B$782,R$147)+'СЕТ СН'!$F$12</f>
        <v>123.31098466</v>
      </c>
      <c r="S150" s="36">
        <f>SUMIFS(СВЦЭМ!$E$39:$E$782,СВЦЭМ!$A$39:$A$782,$A150,СВЦЭМ!$B$39:$B$782,S$147)+'СЕТ СН'!$F$12</f>
        <v>121.67323025</v>
      </c>
      <c r="T150" s="36">
        <f>SUMIFS(СВЦЭМ!$E$39:$E$782,СВЦЭМ!$A$39:$A$782,$A150,СВЦЭМ!$B$39:$B$782,T$147)+'СЕТ СН'!$F$12</f>
        <v>118.08314847</v>
      </c>
      <c r="U150" s="36">
        <f>SUMIFS(СВЦЭМ!$E$39:$E$782,СВЦЭМ!$A$39:$A$782,$A150,СВЦЭМ!$B$39:$B$782,U$147)+'СЕТ СН'!$F$12</f>
        <v>118.07694463</v>
      </c>
      <c r="V150" s="36">
        <f>SUMIFS(СВЦЭМ!$E$39:$E$782,СВЦЭМ!$A$39:$A$782,$A150,СВЦЭМ!$B$39:$B$782,V$147)+'СЕТ СН'!$F$12</f>
        <v>119.23736927</v>
      </c>
      <c r="W150" s="36">
        <f>SUMIFS(СВЦЭМ!$E$39:$E$782,СВЦЭМ!$A$39:$A$782,$A150,СВЦЭМ!$B$39:$B$782,W$147)+'СЕТ СН'!$F$12</f>
        <v>120.67173895000001</v>
      </c>
      <c r="X150" s="36">
        <f>SUMIFS(СВЦЭМ!$E$39:$E$782,СВЦЭМ!$A$39:$A$782,$A150,СВЦЭМ!$B$39:$B$782,X$147)+'СЕТ СН'!$F$12</f>
        <v>122.44081923</v>
      </c>
      <c r="Y150" s="36">
        <f>SUMIFS(СВЦЭМ!$E$39:$E$782,СВЦЭМ!$A$39:$A$782,$A150,СВЦЭМ!$B$39:$B$782,Y$147)+'СЕТ СН'!$F$12</f>
        <v>124.52942555</v>
      </c>
    </row>
    <row r="151" spans="1:27" ht="15.75" x14ac:dyDescent="0.2">
      <c r="A151" s="35">
        <f t="shared" si="4"/>
        <v>45326</v>
      </c>
      <c r="B151" s="36">
        <f>SUMIFS(СВЦЭМ!$E$39:$E$782,СВЦЭМ!$A$39:$A$782,$A151,СВЦЭМ!$B$39:$B$782,B$147)+'СЕТ СН'!$F$12</f>
        <v>121.28099648</v>
      </c>
      <c r="C151" s="36">
        <f>SUMIFS(СВЦЭМ!$E$39:$E$782,СВЦЭМ!$A$39:$A$782,$A151,СВЦЭМ!$B$39:$B$782,C$147)+'СЕТ СН'!$F$12</f>
        <v>122.4945529</v>
      </c>
      <c r="D151" s="36">
        <f>SUMIFS(СВЦЭМ!$E$39:$E$782,СВЦЭМ!$A$39:$A$782,$A151,СВЦЭМ!$B$39:$B$782,D$147)+'СЕТ СН'!$F$12</f>
        <v>123.67468701999999</v>
      </c>
      <c r="E151" s="36">
        <f>SUMIFS(СВЦЭМ!$E$39:$E$782,СВЦЭМ!$A$39:$A$782,$A151,СВЦЭМ!$B$39:$B$782,E$147)+'СЕТ СН'!$F$12</f>
        <v>124.73578764</v>
      </c>
      <c r="F151" s="36">
        <f>SUMIFS(СВЦЭМ!$E$39:$E$782,СВЦЭМ!$A$39:$A$782,$A151,СВЦЭМ!$B$39:$B$782,F$147)+'СЕТ СН'!$F$12</f>
        <v>124.10823933</v>
      </c>
      <c r="G151" s="36">
        <f>SUMIFS(СВЦЭМ!$E$39:$E$782,СВЦЭМ!$A$39:$A$782,$A151,СВЦЭМ!$B$39:$B$782,G$147)+'СЕТ СН'!$F$12</f>
        <v>123.37962268</v>
      </c>
      <c r="H151" s="36">
        <f>SUMIFS(СВЦЭМ!$E$39:$E$782,СВЦЭМ!$A$39:$A$782,$A151,СВЦЭМ!$B$39:$B$782,H$147)+'СЕТ СН'!$F$12</f>
        <v>121.67974234</v>
      </c>
      <c r="I151" s="36">
        <f>SUMIFS(СВЦЭМ!$E$39:$E$782,СВЦЭМ!$A$39:$A$782,$A151,СВЦЭМ!$B$39:$B$782,I$147)+'СЕТ СН'!$F$12</f>
        <v>121.15856506999999</v>
      </c>
      <c r="J151" s="36">
        <f>SUMIFS(СВЦЭМ!$E$39:$E$782,СВЦЭМ!$A$39:$A$782,$A151,СВЦЭМ!$B$39:$B$782,J$147)+'СЕТ СН'!$F$12</f>
        <v>120.41306102</v>
      </c>
      <c r="K151" s="36">
        <f>SUMIFS(СВЦЭМ!$E$39:$E$782,СВЦЭМ!$A$39:$A$782,$A151,СВЦЭМ!$B$39:$B$782,K$147)+'СЕТ СН'!$F$12</f>
        <v>116.37845599000001</v>
      </c>
      <c r="L151" s="36">
        <f>SUMIFS(СВЦЭМ!$E$39:$E$782,СВЦЭМ!$A$39:$A$782,$A151,СВЦЭМ!$B$39:$B$782,L$147)+'СЕТ СН'!$F$12</f>
        <v>113.94548254</v>
      </c>
      <c r="M151" s="36">
        <f>SUMIFS(СВЦЭМ!$E$39:$E$782,СВЦЭМ!$A$39:$A$782,$A151,СВЦЭМ!$B$39:$B$782,M$147)+'СЕТ СН'!$F$12</f>
        <v>114.56179426999999</v>
      </c>
      <c r="N151" s="36">
        <f>SUMIFS(СВЦЭМ!$E$39:$E$782,СВЦЭМ!$A$39:$A$782,$A151,СВЦЭМ!$B$39:$B$782,N$147)+'СЕТ СН'!$F$12</f>
        <v>115.1815484</v>
      </c>
      <c r="O151" s="36">
        <f>SUMIFS(СВЦЭМ!$E$39:$E$782,СВЦЭМ!$A$39:$A$782,$A151,СВЦЭМ!$B$39:$B$782,O$147)+'СЕТ СН'!$F$12</f>
        <v>116.27594723999999</v>
      </c>
      <c r="P151" s="36">
        <f>SUMIFS(СВЦЭМ!$E$39:$E$782,СВЦЭМ!$A$39:$A$782,$A151,СВЦЭМ!$B$39:$B$782,P$147)+'СЕТ СН'!$F$12</f>
        <v>117.39254336</v>
      </c>
      <c r="Q151" s="36">
        <f>SUMIFS(СВЦЭМ!$E$39:$E$782,СВЦЭМ!$A$39:$A$782,$A151,СВЦЭМ!$B$39:$B$782,Q$147)+'СЕТ СН'!$F$12</f>
        <v>119.08099525999999</v>
      </c>
      <c r="R151" s="36">
        <f>SUMIFS(СВЦЭМ!$E$39:$E$782,СВЦЭМ!$A$39:$A$782,$A151,СВЦЭМ!$B$39:$B$782,R$147)+'СЕТ СН'!$F$12</f>
        <v>118.86203521</v>
      </c>
      <c r="S151" s="36">
        <f>SUMIFS(СВЦЭМ!$E$39:$E$782,СВЦЭМ!$A$39:$A$782,$A151,СВЦЭМ!$B$39:$B$782,S$147)+'СЕТ СН'!$F$12</f>
        <v>116.86539236</v>
      </c>
      <c r="T151" s="36">
        <f>SUMIFS(СВЦЭМ!$E$39:$E$782,СВЦЭМ!$A$39:$A$782,$A151,СВЦЭМ!$B$39:$B$782,T$147)+'СЕТ СН'!$F$12</f>
        <v>113.15684596</v>
      </c>
      <c r="U151" s="36">
        <f>SUMIFS(СВЦЭМ!$E$39:$E$782,СВЦЭМ!$A$39:$A$782,$A151,СВЦЭМ!$B$39:$B$782,U$147)+'СЕТ СН'!$F$12</f>
        <v>112.26394422</v>
      </c>
      <c r="V151" s="36">
        <f>SUMIFS(СВЦЭМ!$E$39:$E$782,СВЦЭМ!$A$39:$A$782,$A151,СВЦЭМ!$B$39:$B$782,V$147)+'СЕТ СН'!$F$12</f>
        <v>113.64155747</v>
      </c>
      <c r="W151" s="36">
        <f>SUMIFS(СВЦЭМ!$E$39:$E$782,СВЦЭМ!$A$39:$A$782,$A151,СВЦЭМ!$B$39:$B$782,W$147)+'СЕТ СН'!$F$12</f>
        <v>114.71528087</v>
      </c>
      <c r="X151" s="36">
        <f>SUMIFS(СВЦЭМ!$E$39:$E$782,СВЦЭМ!$A$39:$A$782,$A151,СВЦЭМ!$B$39:$B$782,X$147)+'СЕТ СН'!$F$12</f>
        <v>116.45806678</v>
      </c>
      <c r="Y151" s="36">
        <f>SUMIFS(СВЦЭМ!$E$39:$E$782,СВЦЭМ!$A$39:$A$782,$A151,СВЦЭМ!$B$39:$B$782,Y$147)+'СЕТ СН'!$F$12</f>
        <v>118.33662067</v>
      </c>
    </row>
    <row r="152" spans="1:27" ht="15.75" x14ac:dyDescent="0.2">
      <c r="A152" s="35">
        <f t="shared" si="4"/>
        <v>45327</v>
      </c>
      <c r="B152" s="36">
        <f>SUMIFS(СВЦЭМ!$E$39:$E$782,СВЦЭМ!$A$39:$A$782,$A152,СВЦЭМ!$B$39:$B$782,B$147)+'СЕТ СН'!$F$12</f>
        <v>125.51222957</v>
      </c>
      <c r="C152" s="36">
        <f>SUMIFS(СВЦЭМ!$E$39:$E$782,СВЦЭМ!$A$39:$A$782,$A152,СВЦЭМ!$B$39:$B$782,C$147)+'СЕТ СН'!$F$12</f>
        <v>131.03275608000001</v>
      </c>
      <c r="D152" s="36">
        <f>SUMIFS(СВЦЭМ!$E$39:$E$782,СВЦЭМ!$A$39:$A$782,$A152,СВЦЭМ!$B$39:$B$782,D$147)+'СЕТ СН'!$F$12</f>
        <v>134.35463059</v>
      </c>
      <c r="E152" s="36">
        <f>SUMIFS(СВЦЭМ!$E$39:$E$782,СВЦЭМ!$A$39:$A$782,$A152,СВЦЭМ!$B$39:$B$782,E$147)+'СЕТ СН'!$F$12</f>
        <v>135.08988226</v>
      </c>
      <c r="F152" s="36">
        <f>SUMIFS(СВЦЭМ!$E$39:$E$782,СВЦЭМ!$A$39:$A$782,$A152,СВЦЭМ!$B$39:$B$782,F$147)+'СЕТ СН'!$F$12</f>
        <v>134.14738252000001</v>
      </c>
      <c r="G152" s="36">
        <f>SUMIFS(СВЦЭМ!$E$39:$E$782,СВЦЭМ!$A$39:$A$782,$A152,СВЦЭМ!$B$39:$B$782,G$147)+'СЕТ СН'!$F$12</f>
        <v>133.88563997</v>
      </c>
      <c r="H152" s="36">
        <f>SUMIFS(СВЦЭМ!$E$39:$E$782,СВЦЭМ!$A$39:$A$782,$A152,СВЦЭМ!$B$39:$B$782,H$147)+'СЕТ СН'!$F$12</f>
        <v>129.09364353000001</v>
      </c>
      <c r="I152" s="36">
        <f>SUMIFS(СВЦЭМ!$E$39:$E$782,СВЦЭМ!$A$39:$A$782,$A152,СВЦЭМ!$B$39:$B$782,I$147)+'СЕТ СН'!$F$12</f>
        <v>124.86308364999999</v>
      </c>
      <c r="J152" s="36">
        <f>SUMIFS(СВЦЭМ!$E$39:$E$782,СВЦЭМ!$A$39:$A$782,$A152,СВЦЭМ!$B$39:$B$782,J$147)+'СЕТ СН'!$F$12</f>
        <v>121.71284811</v>
      </c>
      <c r="K152" s="36">
        <f>SUMIFS(СВЦЭМ!$E$39:$E$782,СВЦЭМ!$A$39:$A$782,$A152,СВЦЭМ!$B$39:$B$782,K$147)+'СЕТ СН'!$F$12</f>
        <v>119.90471413</v>
      </c>
      <c r="L152" s="36">
        <f>SUMIFS(СВЦЭМ!$E$39:$E$782,СВЦЭМ!$A$39:$A$782,$A152,СВЦЭМ!$B$39:$B$782,L$147)+'СЕТ СН'!$F$12</f>
        <v>119.38823862</v>
      </c>
      <c r="M152" s="36">
        <f>SUMIFS(СВЦЭМ!$E$39:$E$782,СВЦЭМ!$A$39:$A$782,$A152,СВЦЭМ!$B$39:$B$782,M$147)+'СЕТ СН'!$F$12</f>
        <v>121.20772644</v>
      </c>
      <c r="N152" s="36">
        <f>SUMIFS(СВЦЭМ!$E$39:$E$782,СВЦЭМ!$A$39:$A$782,$A152,СВЦЭМ!$B$39:$B$782,N$147)+'СЕТ СН'!$F$12</f>
        <v>122.28239021</v>
      </c>
      <c r="O152" s="36">
        <f>SUMIFS(СВЦЭМ!$E$39:$E$782,СВЦЭМ!$A$39:$A$782,$A152,СВЦЭМ!$B$39:$B$782,O$147)+'СЕТ СН'!$F$12</f>
        <v>123.04450928</v>
      </c>
      <c r="P152" s="36">
        <f>SUMIFS(СВЦЭМ!$E$39:$E$782,СВЦЭМ!$A$39:$A$782,$A152,СВЦЭМ!$B$39:$B$782,P$147)+'СЕТ СН'!$F$12</f>
        <v>124.18510485</v>
      </c>
      <c r="Q152" s="36">
        <f>SUMIFS(СВЦЭМ!$E$39:$E$782,СВЦЭМ!$A$39:$A$782,$A152,СВЦЭМ!$B$39:$B$782,Q$147)+'СЕТ СН'!$F$12</f>
        <v>125.20805683</v>
      </c>
      <c r="R152" s="36">
        <f>SUMIFS(СВЦЭМ!$E$39:$E$782,СВЦЭМ!$A$39:$A$782,$A152,СВЦЭМ!$B$39:$B$782,R$147)+'СЕТ СН'!$F$12</f>
        <v>125.49157944</v>
      </c>
      <c r="S152" s="36">
        <f>SUMIFS(СВЦЭМ!$E$39:$E$782,СВЦЭМ!$A$39:$A$782,$A152,СВЦЭМ!$B$39:$B$782,S$147)+'СЕТ СН'!$F$12</f>
        <v>124.42150484</v>
      </c>
      <c r="T152" s="36">
        <f>SUMIFS(СВЦЭМ!$E$39:$E$782,СВЦЭМ!$A$39:$A$782,$A152,СВЦЭМ!$B$39:$B$782,T$147)+'СЕТ СН'!$F$12</f>
        <v>120.70437920000001</v>
      </c>
      <c r="U152" s="36">
        <f>SUMIFS(СВЦЭМ!$E$39:$E$782,СВЦЭМ!$A$39:$A$782,$A152,СВЦЭМ!$B$39:$B$782,U$147)+'СЕТ СН'!$F$12</f>
        <v>119.70826853</v>
      </c>
      <c r="V152" s="36">
        <f>SUMIFS(СВЦЭМ!$E$39:$E$782,СВЦЭМ!$A$39:$A$782,$A152,СВЦЭМ!$B$39:$B$782,V$147)+'СЕТ СН'!$F$12</f>
        <v>121.26500253</v>
      </c>
      <c r="W152" s="36">
        <f>SUMIFS(СВЦЭМ!$E$39:$E$782,СВЦЭМ!$A$39:$A$782,$A152,СВЦЭМ!$B$39:$B$782,W$147)+'СЕТ СН'!$F$12</f>
        <v>123.07645294</v>
      </c>
      <c r="X152" s="36">
        <f>SUMIFS(СВЦЭМ!$E$39:$E$782,СВЦЭМ!$A$39:$A$782,$A152,СВЦЭМ!$B$39:$B$782,X$147)+'СЕТ СН'!$F$12</f>
        <v>125.553282</v>
      </c>
      <c r="Y152" s="36">
        <f>SUMIFS(СВЦЭМ!$E$39:$E$782,СВЦЭМ!$A$39:$A$782,$A152,СВЦЭМ!$B$39:$B$782,Y$147)+'СЕТ СН'!$F$12</f>
        <v>127.52977670999999</v>
      </c>
    </row>
    <row r="153" spans="1:27" ht="15.75" x14ac:dyDescent="0.2">
      <c r="A153" s="35">
        <f t="shared" si="4"/>
        <v>45328</v>
      </c>
      <c r="B153" s="36">
        <f>SUMIFS(СВЦЭМ!$E$39:$E$782,СВЦЭМ!$A$39:$A$782,$A153,СВЦЭМ!$B$39:$B$782,B$147)+'СЕТ СН'!$F$12</f>
        <v>133.15478268000001</v>
      </c>
      <c r="C153" s="36">
        <f>SUMIFS(СВЦЭМ!$E$39:$E$782,СВЦЭМ!$A$39:$A$782,$A153,СВЦЭМ!$B$39:$B$782,C$147)+'СЕТ СН'!$F$12</f>
        <v>136.94045399999999</v>
      </c>
      <c r="D153" s="36">
        <f>SUMIFS(СВЦЭМ!$E$39:$E$782,СВЦЭМ!$A$39:$A$782,$A153,СВЦЭМ!$B$39:$B$782,D$147)+'СЕТ СН'!$F$12</f>
        <v>142.14890711999999</v>
      </c>
      <c r="E153" s="36">
        <f>SUMIFS(СВЦЭМ!$E$39:$E$782,СВЦЭМ!$A$39:$A$782,$A153,СВЦЭМ!$B$39:$B$782,E$147)+'СЕТ СН'!$F$12</f>
        <v>146.21009702999999</v>
      </c>
      <c r="F153" s="36">
        <f>SUMIFS(СВЦЭМ!$E$39:$E$782,СВЦЭМ!$A$39:$A$782,$A153,СВЦЭМ!$B$39:$B$782,F$147)+'СЕТ СН'!$F$12</f>
        <v>146.58205174</v>
      </c>
      <c r="G153" s="36">
        <f>SUMIFS(СВЦЭМ!$E$39:$E$782,СВЦЭМ!$A$39:$A$782,$A153,СВЦЭМ!$B$39:$B$782,G$147)+'СЕТ СН'!$F$12</f>
        <v>146.22877502</v>
      </c>
      <c r="H153" s="36">
        <f>SUMIFS(СВЦЭМ!$E$39:$E$782,СВЦЭМ!$A$39:$A$782,$A153,СВЦЭМ!$B$39:$B$782,H$147)+'СЕТ СН'!$F$12</f>
        <v>141.20301355999999</v>
      </c>
      <c r="I153" s="36">
        <f>SUMIFS(СВЦЭМ!$E$39:$E$782,СВЦЭМ!$A$39:$A$782,$A153,СВЦЭМ!$B$39:$B$782,I$147)+'СЕТ СН'!$F$12</f>
        <v>137.36372942</v>
      </c>
      <c r="J153" s="36">
        <f>SUMIFS(СВЦЭМ!$E$39:$E$782,СВЦЭМ!$A$39:$A$782,$A153,СВЦЭМ!$B$39:$B$782,J$147)+'СЕТ СН'!$F$12</f>
        <v>135.60742042000001</v>
      </c>
      <c r="K153" s="36">
        <f>SUMIFS(СВЦЭМ!$E$39:$E$782,СВЦЭМ!$A$39:$A$782,$A153,СВЦЭМ!$B$39:$B$782,K$147)+'СЕТ СН'!$F$12</f>
        <v>133.70154314000001</v>
      </c>
      <c r="L153" s="36">
        <f>SUMIFS(СВЦЭМ!$E$39:$E$782,СВЦЭМ!$A$39:$A$782,$A153,СВЦЭМ!$B$39:$B$782,L$147)+'СЕТ СН'!$F$12</f>
        <v>133.37480972</v>
      </c>
      <c r="M153" s="36">
        <f>SUMIFS(СВЦЭМ!$E$39:$E$782,СВЦЭМ!$A$39:$A$782,$A153,СВЦЭМ!$B$39:$B$782,M$147)+'СЕТ СН'!$F$12</f>
        <v>135.06015379999999</v>
      </c>
      <c r="N153" s="36">
        <f>SUMIFS(СВЦЭМ!$E$39:$E$782,СВЦЭМ!$A$39:$A$782,$A153,СВЦЭМ!$B$39:$B$782,N$147)+'СЕТ СН'!$F$12</f>
        <v>135.92348231</v>
      </c>
      <c r="O153" s="36">
        <f>SUMIFS(СВЦЭМ!$E$39:$E$782,СВЦЭМ!$A$39:$A$782,$A153,СВЦЭМ!$B$39:$B$782,O$147)+'СЕТ СН'!$F$12</f>
        <v>136.05660889000001</v>
      </c>
      <c r="P153" s="36">
        <f>SUMIFS(СВЦЭМ!$E$39:$E$782,СВЦЭМ!$A$39:$A$782,$A153,СВЦЭМ!$B$39:$B$782,P$147)+'СЕТ СН'!$F$12</f>
        <v>137.16004842000001</v>
      </c>
      <c r="Q153" s="36">
        <f>SUMIFS(СВЦЭМ!$E$39:$E$782,СВЦЭМ!$A$39:$A$782,$A153,СВЦЭМ!$B$39:$B$782,Q$147)+'СЕТ СН'!$F$12</f>
        <v>138.41114820999999</v>
      </c>
      <c r="R153" s="36">
        <f>SUMIFS(СВЦЭМ!$E$39:$E$782,СВЦЭМ!$A$39:$A$782,$A153,СВЦЭМ!$B$39:$B$782,R$147)+'СЕТ СН'!$F$12</f>
        <v>138.69810563999999</v>
      </c>
      <c r="S153" s="36">
        <f>SUMIFS(СВЦЭМ!$E$39:$E$782,СВЦЭМ!$A$39:$A$782,$A153,СВЦЭМ!$B$39:$B$782,S$147)+'СЕТ СН'!$F$12</f>
        <v>137.58009367</v>
      </c>
      <c r="T153" s="36">
        <f>SUMIFS(СВЦЭМ!$E$39:$E$782,СВЦЭМ!$A$39:$A$782,$A153,СВЦЭМ!$B$39:$B$782,T$147)+'СЕТ СН'!$F$12</f>
        <v>133.78072932000001</v>
      </c>
      <c r="U153" s="36">
        <f>SUMIFS(СВЦЭМ!$E$39:$E$782,СВЦЭМ!$A$39:$A$782,$A153,СВЦЭМ!$B$39:$B$782,U$147)+'СЕТ СН'!$F$12</f>
        <v>134.24241720000001</v>
      </c>
      <c r="V153" s="36">
        <f>SUMIFS(СВЦЭМ!$E$39:$E$782,СВЦЭМ!$A$39:$A$782,$A153,СВЦЭМ!$B$39:$B$782,V$147)+'СЕТ СН'!$F$12</f>
        <v>135.34640485</v>
      </c>
      <c r="W153" s="36">
        <f>SUMIFS(СВЦЭМ!$E$39:$E$782,СВЦЭМ!$A$39:$A$782,$A153,СВЦЭМ!$B$39:$B$782,W$147)+'СЕТ СН'!$F$12</f>
        <v>136.77836808000001</v>
      </c>
      <c r="X153" s="36">
        <f>SUMIFS(СВЦЭМ!$E$39:$E$782,СВЦЭМ!$A$39:$A$782,$A153,СВЦЭМ!$B$39:$B$782,X$147)+'СЕТ СН'!$F$12</f>
        <v>139.68670470999999</v>
      </c>
      <c r="Y153" s="36">
        <f>SUMIFS(СВЦЭМ!$E$39:$E$782,СВЦЭМ!$A$39:$A$782,$A153,СВЦЭМ!$B$39:$B$782,Y$147)+'СЕТ СН'!$F$12</f>
        <v>141.28988254000001</v>
      </c>
    </row>
    <row r="154" spans="1:27" ht="15.75" x14ac:dyDescent="0.2">
      <c r="A154" s="35">
        <f t="shared" si="4"/>
        <v>45329</v>
      </c>
      <c r="B154" s="36">
        <f>SUMIFS(СВЦЭМ!$E$39:$E$782,СВЦЭМ!$A$39:$A$782,$A154,СВЦЭМ!$B$39:$B$782,B$147)+'СЕТ СН'!$F$12</f>
        <v>143.18702223</v>
      </c>
      <c r="C154" s="36">
        <f>SUMIFS(СВЦЭМ!$E$39:$E$782,СВЦЭМ!$A$39:$A$782,$A154,СВЦЭМ!$B$39:$B$782,C$147)+'СЕТ СН'!$F$12</f>
        <v>147.48193426</v>
      </c>
      <c r="D154" s="36">
        <f>SUMIFS(СВЦЭМ!$E$39:$E$782,СВЦЭМ!$A$39:$A$782,$A154,СВЦЭМ!$B$39:$B$782,D$147)+'СЕТ СН'!$F$12</f>
        <v>150.89310806</v>
      </c>
      <c r="E154" s="36">
        <f>SUMIFS(СВЦЭМ!$E$39:$E$782,СВЦЭМ!$A$39:$A$782,$A154,СВЦЭМ!$B$39:$B$782,E$147)+'СЕТ СН'!$F$12</f>
        <v>153.66060056000001</v>
      </c>
      <c r="F154" s="36">
        <f>SUMIFS(СВЦЭМ!$E$39:$E$782,СВЦЭМ!$A$39:$A$782,$A154,СВЦЭМ!$B$39:$B$782,F$147)+'СЕТ СН'!$F$12</f>
        <v>152.43616919999999</v>
      </c>
      <c r="G154" s="36">
        <f>SUMIFS(СВЦЭМ!$E$39:$E$782,СВЦЭМ!$A$39:$A$782,$A154,СВЦЭМ!$B$39:$B$782,G$147)+'СЕТ СН'!$F$12</f>
        <v>150.68922505</v>
      </c>
      <c r="H154" s="36">
        <f>SUMIFS(СВЦЭМ!$E$39:$E$782,СВЦЭМ!$A$39:$A$782,$A154,СВЦЭМ!$B$39:$B$782,H$147)+'СЕТ СН'!$F$12</f>
        <v>147.0109391</v>
      </c>
      <c r="I154" s="36">
        <f>SUMIFS(СВЦЭМ!$E$39:$E$782,СВЦЭМ!$A$39:$A$782,$A154,СВЦЭМ!$B$39:$B$782,I$147)+'СЕТ СН'!$F$12</f>
        <v>143.22122456</v>
      </c>
      <c r="J154" s="36">
        <f>SUMIFS(СВЦЭМ!$E$39:$E$782,СВЦЭМ!$A$39:$A$782,$A154,СВЦЭМ!$B$39:$B$782,J$147)+'СЕТ СН'!$F$12</f>
        <v>139.75754287000001</v>
      </c>
      <c r="K154" s="36">
        <f>SUMIFS(СВЦЭМ!$E$39:$E$782,СВЦЭМ!$A$39:$A$782,$A154,СВЦЭМ!$B$39:$B$782,K$147)+'СЕТ СН'!$F$12</f>
        <v>137.187375</v>
      </c>
      <c r="L154" s="36">
        <f>SUMIFS(СВЦЭМ!$E$39:$E$782,СВЦЭМ!$A$39:$A$782,$A154,СВЦЭМ!$B$39:$B$782,L$147)+'СЕТ СН'!$F$12</f>
        <v>136.39314587999999</v>
      </c>
      <c r="M154" s="36">
        <f>SUMIFS(СВЦЭМ!$E$39:$E$782,СВЦЭМ!$A$39:$A$782,$A154,СВЦЭМ!$B$39:$B$782,M$147)+'СЕТ СН'!$F$12</f>
        <v>139.25430435999999</v>
      </c>
      <c r="N154" s="36">
        <f>SUMIFS(СВЦЭМ!$E$39:$E$782,СВЦЭМ!$A$39:$A$782,$A154,СВЦЭМ!$B$39:$B$782,N$147)+'СЕТ СН'!$F$12</f>
        <v>140.71813447</v>
      </c>
      <c r="O154" s="36">
        <f>SUMIFS(СВЦЭМ!$E$39:$E$782,СВЦЭМ!$A$39:$A$782,$A154,СВЦЭМ!$B$39:$B$782,O$147)+'СЕТ СН'!$F$12</f>
        <v>141.89526778999999</v>
      </c>
      <c r="P154" s="36">
        <f>SUMIFS(СВЦЭМ!$E$39:$E$782,СВЦЭМ!$A$39:$A$782,$A154,СВЦЭМ!$B$39:$B$782,P$147)+'СЕТ СН'!$F$12</f>
        <v>143.67334589999999</v>
      </c>
      <c r="Q154" s="36">
        <f>SUMIFS(СВЦЭМ!$E$39:$E$782,СВЦЭМ!$A$39:$A$782,$A154,СВЦЭМ!$B$39:$B$782,Q$147)+'СЕТ СН'!$F$12</f>
        <v>145.11133599999999</v>
      </c>
      <c r="R154" s="36">
        <f>SUMIFS(СВЦЭМ!$E$39:$E$782,СВЦЭМ!$A$39:$A$782,$A154,СВЦЭМ!$B$39:$B$782,R$147)+'СЕТ СН'!$F$12</f>
        <v>146.21055459999999</v>
      </c>
      <c r="S154" s="36">
        <f>SUMIFS(СВЦЭМ!$E$39:$E$782,СВЦЭМ!$A$39:$A$782,$A154,СВЦЭМ!$B$39:$B$782,S$147)+'СЕТ СН'!$F$12</f>
        <v>145.05436180999999</v>
      </c>
      <c r="T154" s="36">
        <f>SUMIFS(СВЦЭМ!$E$39:$E$782,СВЦЭМ!$A$39:$A$782,$A154,СВЦЭМ!$B$39:$B$782,T$147)+'СЕТ СН'!$F$12</f>
        <v>141.47865153999999</v>
      </c>
      <c r="U154" s="36">
        <f>SUMIFS(СВЦЭМ!$E$39:$E$782,СВЦЭМ!$A$39:$A$782,$A154,СВЦЭМ!$B$39:$B$782,U$147)+'СЕТ СН'!$F$12</f>
        <v>140.58504382000001</v>
      </c>
      <c r="V154" s="36">
        <f>SUMIFS(СВЦЭМ!$E$39:$E$782,СВЦЭМ!$A$39:$A$782,$A154,СВЦЭМ!$B$39:$B$782,V$147)+'СЕТ СН'!$F$12</f>
        <v>141.11629593999999</v>
      </c>
      <c r="W154" s="36">
        <f>SUMIFS(СВЦЭМ!$E$39:$E$782,СВЦЭМ!$A$39:$A$782,$A154,СВЦЭМ!$B$39:$B$782,W$147)+'СЕТ СН'!$F$12</f>
        <v>142.57513824</v>
      </c>
      <c r="X154" s="36">
        <f>SUMIFS(СВЦЭМ!$E$39:$E$782,СВЦЭМ!$A$39:$A$782,$A154,СВЦЭМ!$B$39:$B$782,X$147)+'СЕТ СН'!$F$12</f>
        <v>144.87292542</v>
      </c>
      <c r="Y154" s="36">
        <f>SUMIFS(СВЦЭМ!$E$39:$E$782,СВЦЭМ!$A$39:$A$782,$A154,СВЦЭМ!$B$39:$B$782,Y$147)+'СЕТ СН'!$F$12</f>
        <v>146.19155452000001</v>
      </c>
    </row>
    <row r="155" spans="1:27" ht="15.75" x14ac:dyDescent="0.2">
      <c r="A155" s="35">
        <f t="shared" si="4"/>
        <v>45330</v>
      </c>
      <c r="B155" s="36">
        <f>SUMIFS(СВЦЭМ!$E$39:$E$782,СВЦЭМ!$A$39:$A$782,$A155,СВЦЭМ!$B$39:$B$782,B$147)+'СЕТ СН'!$F$12</f>
        <v>151.00961676</v>
      </c>
      <c r="C155" s="36">
        <f>SUMIFS(СВЦЭМ!$E$39:$E$782,СВЦЭМ!$A$39:$A$782,$A155,СВЦЭМ!$B$39:$B$782,C$147)+'СЕТ СН'!$F$12</f>
        <v>153.77571214</v>
      </c>
      <c r="D155" s="36">
        <f>SUMIFS(СВЦЭМ!$E$39:$E$782,СВЦЭМ!$A$39:$A$782,$A155,СВЦЭМ!$B$39:$B$782,D$147)+'СЕТ СН'!$F$12</f>
        <v>150.90719881999999</v>
      </c>
      <c r="E155" s="36">
        <f>SUMIFS(СВЦЭМ!$E$39:$E$782,СВЦЭМ!$A$39:$A$782,$A155,СВЦЭМ!$B$39:$B$782,E$147)+'СЕТ СН'!$F$12</f>
        <v>151.49494113</v>
      </c>
      <c r="F155" s="36">
        <f>SUMIFS(СВЦЭМ!$E$39:$E$782,СВЦЭМ!$A$39:$A$782,$A155,СВЦЭМ!$B$39:$B$782,F$147)+'СЕТ СН'!$F$12</f>
        <v>149.22790447</v>
      </c>
      <c r="G155" s="36">
        <f>SUMIFS(СВЦЭМ!$E$39:$E$782,СВЦЭМ!$A$39:$A$782,$A155,СВЦЭМ!$B$39:$B$782,G$147)+'СЕТ СН'!$F$12</f>
        <v>148.12392500999999</v>
      </c>
      <c r="H155" s="36">
        <f>SUMIFS(СВЦЭМ!$E$39:$E$782,СВЦЭМ!$A$39:$A$782,$A155,СВЦЭМ!$B$39:$B$782,H$147)+'СЕТ СН'!$F$12</f>
        <v>145.67066645</v>
      </c>
      <c r="I155" s="36">
        <f>SUMIFS(СВЦЭМ!$E$39:$E$782,СВЦЭМ!$A$39:$A$782,$A155,СВЦЭМ!$B$39:$B$782,I$147)+'СЕТ СН'!$F$12</f>
        <v>139.79660275000001</v>
      </c>
      <c r="J155" s="36">
        <f>SUMIFS(СВЦЭМ!$E$39:$E$782,СВЦЭМ!$A$39:$A$782,$A155,СВЦЭМ!$B$39:$B$782,J$147)+'СЕТ СН'!$F$12</f>
        <v>139.02065683999999</v>
      </c>
      <c r="K155" s="36">
        <f>SUMIFS(СВЦЭМ!$E$39:$E$782,СВЦЭМ!$A$39:$A$782,$A155,СВЦЭМ!$B$39:$B$782,K$147)+'СЕТ СН'!$F$12</f>
        <v>136.75560103000001</v>
      </c>
      <c r="L155" s="36">
        <f>SUMIFS(СВЦЭМ!$E$39:$E$782,СВЦЭМ!$A$39:$A$782,$A155,СВЦЭМ!$B$39:$B$782,L$147)+'СЕТ СН'!$F$12</f>
        <v>137.31940111</v>
      </c>
      <c r="M155" s="36">
        <f>SUMIFS(СВЦЭМ!$E$39:$E$782,СВЦЭМ!$A$39:$A$782,$A155,СВЦЭМ!$B$39:$B$782,M$147)+'СЕТ СН'!$F$12</f>
        <v>138.8471064</v>
      </c>
      <c r="N155" s="36">
        <f>SUMIFS(СВЦЭМ!$E$39:$E$782,СВЦЭМ!$A$39:$A$782,$A155,СВЦЭМ!$B$39:$B$782,N$147)+'СЕТ СН'!$F$12</f>
        <v>138.67746382000001</v>
      </c>
      <c r="O155" s="36">
        <f>SUMIFS(СВЦЭМ!$E$39:$E$782,СВЦЭМ!$A$39:$A$782,$A155,СВЦЭМ!$B$39:$B$782,O$147)+'СЕТ СН'!$F$12</f>
        <v>140.81210831000001</v>
      </c>
      <c r="P155" s="36">
        <f>SUMIFS(СВЦЭМ!$E$39:$E$782,СВЦЭМ!$A$39:$A$782,$A155,СВЦЭМ!$B$39:$B$782,P$147)+'СЕТ СН'!$F$12</f>
        <v>142.48608848000001</v>
      </c>
      <c r="Q155" s="36">
        <f>SUMIFS(СВЦЭМ!$E$39:$E$782,СВЦЭМ!$A$39:$A$782,$A155,СВЦЭМ!$B$39:$B$782,Q$147)+'СЕТ СН'!$F$12</f>
        <v>143.10689918</v>
      </c>
      <c r="R155" s="36">
        <f>SUMIFS(СВЦЭМ!$E$39:$E$782,СВЦЭМ!$A$39:$A$782,$A155,СВЦЭМ!$B$39:$B$782,R$147)+'СЕТ СН'!$F$12</f>
        <v>143.33526877</v>
      </c>
      <c r="S155" s="36">
        <f>SUMIFS(СВЦЭМ!$E$39:$E$782,СВЦЭМ!$A$39:$A$782,$A155,СВЦЭМ!$B$39:$B$782,S$147)+'СЕТ СН'!$F$12</f>
        <v>141.8954134</v>
      </c>
      <c r="T155" s="36">
        <f>SUMIFS(СВЦЭМ!$E$39:$E$782,СВЦЭМ!$A$39:$A$782,$A155,СВЦЭМ!$B$39:$B$782,T$147)+'СЕТ СН'!$F$12</f>
        <v>139.08586109000001</v>
      </c>
      <c r="U155" s="36">
        <f>SUMIFS(СВЦЭМ!$E$39:$E$782,СВЦЭМ!$A$39:$A$782,$A155,СВЦЭМ!$B$39:$B$782,U$147)+'СЕТ СН'!$F$12</f>
        <v>139.19246623000001</v>
      </c>
      <c r="V155" s="36">
        <f>SUMIFS(СВЦЭМ!$E$39:$E$782,СВЦЭМ!$A$39:$A$782,$A155,СВЦЭМ!$B$39:$B$782,V$147)+'СЕТ СН'!$F$12</f>
        <v>138.98047088999999</v>
      </c>
      <c r="W155" s="36">
        <f>SUMIFS(СВЦЭМ!$E$39:$E$782,СВЦЭМ!$A$39:$A$782,$A155,СВЦЭМ!$B$39:$B$782,W$147)+'СЕТ СН'!$F$12</f>
        <v>140.36560542999999</v>
      </c>
      <c r="X155" s="36">
        <f>SUMIFS(СВЦЭМ!$E$39:$E$782,СВЦЭМ!$A$39:$A$782,$A155,СВЦЭМ!$B$39:$B$782,X$147)+'СЕТ СН'!$F$12</f>
        <v>142.85748075000001</v>
      </c>
      <c r="Y155" s="36">
        <f>SUMIFS(СВЦЭМ!$E$39:$E$782,СВЦЭМ!$A$39:$A$782,$A155,СВЦЭМ!$B$39:$B$782,Y$147)+'СЕТ СН'!$F$12</f>
        <v>143.41940335999999</v>
      </c>
    </row>
    <row r="156" spans="1:27" ht="15.75" x14ac:dyDescent="0.2">
      <c r="A156" s="35">
        <f t="shared" si="4"/>
        <v>45331</v>
      </c>
      <c r="B156" s="36">
        <f>SUMIFS(СВЦЭМ!$E$39:$E$782,СВЦЭМ!$A$39:$A$782,$A156,СВЦЭМ!$B$39:$B$782,B$147)+'СЕТ СН'!$F$12</f>
        <v>148.03550852000001</v>
      </c>
      <c r="C156" s="36">
        <f>SUMIFS(СВЦЭМ!$E$39:$E$782,СВЦЭМ!$A$39:$A$782,$A156,СВЦЭМ!$B$39:$B$782,C$147)+'СЕТ СН'!$F$12</f>
        <v>151.96089180000001</v>
      </c>
      <c r="D156" s="36">
        <f>SUMIFS(СВЦЭМ!$E$39:$E$782,СВЦЭМ!$A$39:$A$782,$A156,СВЦЭМ!$B$39:$B$782,D$147)+'СЕТ СН'!$F$12</f>
        <v>153.36013926000001</v>
      </c>
      <c r="E156" s="36">
        <f>SUMIFS(СВЦЭМ!$E$39:$E$782,СВЦЭМ!$A$39:$A$782,$A156,СВЦЭМ!$B$39:$B$782,E$147)+'СЕТ СН'!$F$12</f>
        <v>154.22127574999999</v>
      </c>
      <c r="F156" s="36">
        <f>SUMIFS(СВЦЭМ!$E$39:$E$782,СВЦЭМ!$A$39:$A$782,$A156,СВЦЭМ!$B$39:$B$782,F$147)+'СЕТ СН'!$F$12</f>
        <v>154.42694141999999</v>
      </c>
      <c r="G156" s="36">
        <f>SUMIFS(СВЦЭМ!$E$39:$E$782,СВЦЭМ!$A$39:$A$782,$A156,СВЦЭМ!$B$39:$B$782,G$147)+'СЕТ СН'!$F$12</f>
        <v>151.85431711999999</v>
      </c>
      <c r="H156" s="36">
        <f>SUMIFS(СВЦЭМ!$E$39:$E$782,СВЦЭМ!$A$39:$A$782,$A156,СВЦЭМ!$B$39:$B$782,H$147)+'СЕТ СН'!$F$12</f>
        <v>147.03841893000001</v>
      </c>
      <c r="I156" s="36">
        <f>SUMIFS(СВЦЭМ!$E$39:$E$782,СВЦЭМ!$A$39:$A$782,$A156,СВЦЭМ!$B$39:$B$782,I$147)+'СЕТ СН'!$F$12</f>
        <v>142.58784736000001</v>
      </c>
      <c r="J156" s="36">
        <f>SUMIFS(СВЦЭМ!$E$39:$E$782,СВЦЭМ!$A$39:$A$782,$A156,СВЦЭМ!$B$39:$B$782,J$147)+'СЕТ СН'!$F$12</f>
        <v>139.75058074</v>
      </c>
      <c r="K156" s="36">
        <f>SUMIFS(СВЦЭМ!$E$39:$E$782,СВЦЭМ!$A$39:$A$782,$A156,СВЦЭМ!$B$39:$B$782,K$147)+'СЕТ СН'!$F$12</f>
        <v>139.26332893</v>
      </c>
      <c r="L156" s="36">
        <f>SUMIFS(СВЦЭМ!$E$39:$E$782,СВЦЭМ!$A$39:$A$782,$A156,СВЦЭМ!$B$39:$B$782,L$147)+'СЕТ СН'!$F$12</f>
        <v>138.53129577000001</v>
      </c>
      <c r="M156" s="36">
        <f>SUMIFS(СВЦЭМ!$E$39:$E$782,СВЦЭМ!$A$39:$A$782,$A156,СВЦЭМ!$B$39:$B$782,M$147)+'СЕТ СН'!$F$12</f>
        <v>139.85546144</v>
      </c>
      <c r="N156" s="36">
        <f>SUMIFS(СВЦЭМ!$E$39:$E$782,СВЦЭМ!$A$39:$A$782,$A156,СВЦЭМ!$B$39:$B$782,N$147)+'СЕТ СН'!$F$12</f>
        <v>140.96779720000001</v>
      </c>
      <c r="O156" s="36">
        <f>SUMIFS(СВЦЭМ!$E$39:$E$782,СВЦЭМ!$A$39:$A$782,$A156,СВЦЭМ!$B$39:$B$782,O$147)+'СЕТ СН'!$F$12</f>
        <v>141.45371587</v>
      </c>
      <c r="P156" s="36">
        <f>SUMIFS(СВЦЭМ!$E$39:$E$782,СВЦЭМ!$A$39:$A$782,$A156,СВЦЭМ!$B$39:$B$782,P$147)+'СЕТ СН'!$F$12</f>
        <v>143.37461761</v>
      </c>
      <c r="Q156" s="36">
        <f>SUMIFS(СВЦЭМ!$E$39:$E$782,СВЦЭМ!$A$39:$A$782,$A156,СВЦЭМ!$B$39:$B$782,Q$147)+'СЕТ СН'!$F$12</f>
        <v>144.48449027999999</v>
      </c>
      <c r="R156" s="36">
        <f>SUMIFS(СВЦЭМ!$E$39:$E$782,СВЦЭМ!$A$39:$A$782,$A156,СВЦЭМ!$B$39:$B$782,R$147)+'СЕТ СН'!$F$12</f>
        <v>144.3426676</v>
      </c>
      <c r="S156" s="36">
        <f>SUMIFS(СВЦЭМ!$E$39:$E$782,СВЦЭМ!$A$39:$A$782,$A156,СВЦЭМ!$B$39:$B$782,S$147)+'СЕТ СН'!$F$12</f>
        <v>144.16541307</v>
      </c>
      <c r="T156" s="36">
        <f>SUMIFS(СВЦЭМ!$E$39:$E$782,СВЦЭМ!$A$39:$A$782,$A156,СВЦЭМ!$B$39:$B$782,T$147)+'СЕТ СН'!$F$12</f>
        <v>140.44023766000001</v>
      </c>
      <c r="U156" s="36">
        <f>SUMIFS(СВЦЭМ!$E$39:$E$782,СВЦЭМ!$A$39:$A$782,$A156,СВЦЭМ!$B$39:$B$782,U$147)+'СЕТ СН'!$F$12</f>
        <v>140.63425745999999</v>
      </c>
      <c r="V156" s="36">
        <f>SUMIFS(СВЦЭМ!$E$39:$E$782,СВЦЭМ!$A$39:$A$782,$A156,СВЦЭМ!$B$39:$B$782,V$147)+'СЕТ СН'!$F$12</f>
        <v>140.61990381000001</v>
      </c>
      <c r="W156" s="36">
        <f>SUMIFS(СВЦЭМ!$E$39:$E$782,СВЦЭМ!$A$39:$A$782,$A156,СВЦЭМ!$B$39:$B$782,W$147)+'СЕТ СН'!$F$12</f>
        <v>140.74092603</v>
      </c>
      <c r="X156" s="36">
        <f>SUMIFS(СВЦЭМ!$E$39:$E$782,СВЦЭМ!$A$39:$A$782,$A156,СВЦЭМ!$B$39:$B$782,X$147)+'СЕТ СН'!$F$12</f>
        <v>143.17633935999999</v>
      </c>
      <c r="Y156" s="36">
        <f>SUMIFS(СВЦЭМ!$E$39:$E$782,СВЦЭМ!$A$39:$A$782,$A156,СВЦЭМ!$B$39:$B$782,Y$147)+'СЕТ СН'!$F$12</f>
        <v>150.57830762</v>
      </c>
    </row>
    <row r="157" spans="1:27" ht="15.75" x14ac:dyDescent="0.2">
      <c r="A157" s="35">
        <f t="shared" si="4"/>
        <v>45332</v>
      </c>
      <c r="B157" s="36">
        <f>SUMIFS(СВЦЭМ!$E$39:$E$782,СВЦЭМ!$A$39:$A$782,$A157,СВЦЭМ!$B$39:$B$782,B$147)+'СЕТ СН'!$F$12</f>
        <v>148.52329338000001</v>
      </c>
      <c r="C157" s="36">
        <f>SUMIFS(СВЦЭМ!$E$39:$E$782,СВЦЭМ!$A$39:$A$782,$A157,СВЦЭМ!$B$39:$B$782,C$147)+'СЕТ СН'!$F$12</f>
        <v>149.00189624999999</v>
      </c>
      <c r="D157" s="36">
        <f>SUMIFS(СВЦЭМ!$E$39:$E$782,СВЦЭМ!$A$39:$A$782,$A157,СВЦЭМ!$B$39:$B$782,D$147)+'СЕТ СН'!$F$12</f>
        <v>151.65406999999999</v>
      </c>
      <c r="E157" s="36">
        <f>SUMIFS(СВЦЭМ!$E$39:$E$782,СВЦЭМ!$A$39:$A$782,$A157,СВЦЭМ!$B$39:$B$782,E$147)+'СЕТ СН'!$F$12</f>
        <v>152.77695387</v>
      </c>
      <c r="F157" s="36">
        <f>SUMIFS(СВЦЭМ!$E$39:$E$782,СВЦЭМ!$A$39:$A$782,$A157,СВЦЭМ!$B$39:$B$782,F$147)+'СЕТ СН'!$F$12</f>
        <v>152.6969234</v>
      </c>
      <c r="G157" s="36">
        <f>SUMIFS(СВЦЭМ!$E$39:$E$782,СВЦЭМ!$A$39:$A$782,$A157,СВЦЭМ!$B$39:$B$782,G$147)+'СЕТ СН'!$F$12</f>
        <v>150.94976324999999</v>
      </c>
      <c r="H157" s="36">
        <f>SUMIFS(СВЦЭМ!$E$39:$E$782,СВЦЭМ!$A$39:$A$782,$A157,СВЦЭМ!$B$39:$B$782,H$147)+'СЕТ СН'!$F$12</f>
        <v>149.01545919</v>
      </c>
      <c r="I157" s="36">
        <f>SUMIFS(СВЦЭМ!$E$39:$E$782,СВЦЭМ!$A$39:$A$782,$A157,СВЦЭМ!$B$39:$B$782,I$147)+'СЕТ СН'!$F$12</f>
        <v>147.32142386999999</v>
      </c>
      <c r="J157" s="36">
        <f>SUMIFS(СВЦЭМ!$E$39:$E$782,СВЦЭМ!$A$39:$A$782,$A157,СВЦЭМ!$B$39:$B$782,J$147)+'СЕТ СН'!$F$12</f>
        <v>143.98226930000001</v>
      </c>
      <c r="K157" s="36">
        <f>SUMIFS(СВЦЭМ!$E$39:$E$782,СВЦЭМ!$A$39:$A$782,$A157,СВЦЭМ!$B$39:$B$782,K$147)+'СЕТ СН'!$F$12</f>
        <v>140.44651859999999</v>
      </c>
      <c r="L157" s="36">
        <f>SUMIFS(СВЦЭМ!$E$39:$E$782,СВЦЭМ!$A$39:$A$782,$A157,СВЦЭМ!$B$39:$B$782,L$147)+'СЕТ СН'!$F$12</f>
        <v>138.88557578000001</v>
      </c>
      <c r="M157" s="36">
        <f>SUMIFS(СВЦЭМ!$E$39:$E$782,СВЦЭМ!$A$39:$A$782,$A157,СВЦЭМ!$B$39:$B$782,M$147)+'СЕТ СН'!$F$12</f>
        <v>139.58200360000001</v>
      </c>
      <c r="N157" s="36">
        <f>SUMIFS(СВЦЭМ!$E$39:$E$782,СВЦЭМ!$A$39:$A$782,$A157,СВЦЭМ!$B$39:$B$782,N$147)+'СЕТ СН'!$F$12</f>
        <v>141.17256510999999</v>
      </c>
      <c r="O157" s="36">
        <f>SUMIFS(СВЦЭМ!$E$39:$E$782,СВЦЭМ!$A$39:$A$782,$A157,СВЦЭМ!$B$39:$B$782,O$147)+'СЕТ СН'!$F$12</f>
        <v>142.27564892000001</v>
      </c>
      <c r="P157" s="36">
        <f>SUMIFS(СВЦЭМ!$E$39:$E$782,СВЦЭМ!$A$39:$A$782,$A157,СВЦЭМ!$B$39:$B$782,P$147)+'СЕТ СН'!$F$12</f>
        <v>143.61587234000001</v>
      </c>
      <c r="Q157" s="36">
        <f>SUMIFS(СВЦЭМ!$E$39:$E$782,СВЦЭМ!$A$39:$A$782,$A157,СВЦЭМ!$B$39:$B$782,Q$147)+'СЕТ СН'!$F$12</f>
        <v>144.82763374999999</v>
      </c>
      <c r="R157" s="36">
        <f>SUMIFS(СВЦЭМ!$E$39:$E$782,СВЦЭМ!$A$39:$A$782,$A157,СВЦЭМ!$B$39:$B$782,R$147)+'СЕТ СН'!$F$12</f>
        <v>145.91253487</v>
      </c>
      <c r="S157" s="36">
        <f>SUMIFS(СВЦЭМ!$E$39:$E$782,СВЦЭМ!$A$39:$A$782,$A157,СВЦЭМ!$B$39:$B$782,S$147)+'СЕТ СН'!$F$12</f>
        <v>143.76891484000001</v>
      </c>
      <c r="T157" s="36">
        <f>SUMIFS(СВЦЭМ!$E$39:$E$782,СВЦЭМ!$A$39:$A$782,$A157,СВЦЭМ!$B$39:$B$782,T$147)+'СЕТ СН'!$F$12</f>
        <v>140.47462379000001</v>
      </c>
      <c r="U157" s="36">
        <f>SUMIFS(СВЦЭМ!$E$39:$E$782,СВЦЭМ!$A$39:$A$782,$A157,СВЦЭМ!$B$39:$B$782,U$147)+'СЕТ СН'!$F$12</f>
        <v>140.12053868000001</v>
      </c>
      <c r="V157" s="36">
        <f>SUMIFS(СВЦЭМ!$E$39:$E$782,СВЦЭМ!$A$39:$A$782,$A157,СВЦЭМ!$B$39:$B$782,V$147)+'СЕТ СН'!$F$12</f>
        <v>141.01681525999999</v>
      </c>
      <c r="W157" s="36">
        <f>SUMIFS(СВЦЭМ!$E$39:$E$782,СВЦЭМ!$A$39:$A$782,$A157,СВЦЭМ!$B$39:$B$782,W$147)+'СЕТ СН'!$F$12</f>
        <v>141.34933448000001</v>
      </c>
      <c r="X157" s="36">
        <f>SUMIFS(СВЦЭМ!$E$39:$E$782,СВЦЭМ!$A$39:$A$782,$A157,СВЦЭМ!$B$39:$B$782,X$147)+'СЕТ СН'!$F$12</f>
        <v>142.85734654999999</v>
      </c>
      <c r="Y157" s="36">
        <f>SUMIFS(СВЦЭМ!$E$39:$E$782,СВЦЭМ!$A$39:$A$782,$A157,СВЦЭМ!$B$39:$B$782,Y$147)+'СЕТ СН'!$F$12</f>
        <v>144.35171059999999</v>
      </c>
    </row>
    <row r="158" spans="1:27" ht="15.75" x14ac:dyDescent="0.2">
      <c r="A158" s="35">
        <f t="shared" si="4"/>
        <v>45333</v>
      </c>
      <c r="B158" s="36">
        <f>SUMIFS(СВЦЭМ!$E$39:$E$782,СВЦЭМ!$A$39:$A$782,$A158,СВЦЭМ!$B$39:$B$782,B$147)+'СЕТ СН'!$F$12</f>
        <v>142.66653628</v>
      </c>
      <c r="C158" s="36">
        <f>SUMIFS(СВЦЭМ!$E$39:$E$782,СВЦЭМ!$A$39:$A$782,$A158,СВЦЭМ!$B$39:$B$782,C$147)+'СЕТ СН'!$F$12</f>
        <v>146.4227631</v>
      </c>
      <c r="D158" s="36">
        <f>SUMIFS(СВЦЭМ!$E$39:$E$782,СВЦЭМ!$A$39:$A$782,$A158,СВЦЭМ!$B$39:$B$782,D$147)+'СЕТ СН'!$F$12</f>
        <v>148.89515381999999</v>
      </c>
      <c r="E158" s="36">
        <f>SUMIFS(СВЦЭМ!$E$39:$E$782,СВЦЭМ!$A$39:$A$782,$A158,СВЦЭМ!$B$39:$B$782,E$147)+'СЕТ СН'!$F$12</f>
        <v>149.91564876000001</v>
      </c>
      <c r="F158" s="36">
        <f>SUMIFS(СВЦЭМ!$E$39:$E$782,СВЦЭМ!$A$39:$A$782,$A158,СВЦЭМ!$B$39:$B$782,F$147)+'СЕТ СН'!$F$12</f>
        <v>149.30004083</v>
      </c>
      <c r="G158" s="36">
        <f>SUMIFS(СВЦЭМ!$E$39:$E$782,СВЦЭМ!$A$39:$A$782,$A158,СВЦЭМ!$B$39:$B$782,G$147)+'СЕТ СН'!$F$12</f>
        <v>148.11104233</v>
      </c>
      <c r="H158" s="36">
        <f>SUMIFS(СВЦЭМ!$E$39:$E$782,СВЦЭМ!$A$39:$A$782,$A158,СВЦЭМ!$B$39:$B$782,H$147)+'СЕТ СН'!$F$12</f>
        <v>145.30180730000001</v>
      </c>
      <c r="I158" s="36">
        <f>SUMIFS(СВЦЭМ!$E$39:$E$782,СВЦЭМ!$A$39:$A$782,$A158,СВЦЭМ!$B$39:$B$782,I$147)+'СЕТ СН'!$F$12</f>
        <v>144.98621527</v>
      </c>
      <c r="J158" s="36">
        <f>SUMIFS(СВЦЭМ!$E$39:$E$782,СВЦЭМ!$A$39:$A$782,$A158,СВЦЭМ!$B$39:$B$782,J$147)+'СЕТ СН'!$F$12</f>
        <v>141.77336094</v>
      </c>
      <c r="K158" s="36">
        <f>SUMIFS(СВЦЭМ!$E$39:$E$782,СВЦЭМ!$A$39:$A$782,$A158,СВЦЭМ!$B$39:$B$782,K$147)+'СЕТ СН'!$F$12</f>
        <v>138.32794426999999</v>
      </c>
      <c r="L158" s="36">
        <f>SUMIFS(СВЦЭМ!$E$39:$E$782,СВЦЭМ!$A$39:$A$782,$A158,СВЦЭМ!$B$39:$B$782,L$147)+'СЕТ СН'!$F$12</f>
        <v>138.59189494</v>
      </c>
      <c r="M158" s="36">
        <f>SUMIFS(СВЦЭМ!$E$39:$E$782,СВЦЭМ!$A$39:$A$782,$A158,СВЦЭМ!$B$39:$B$782,M$147)+'СЕТ СН'!$F$12</f>
        <v>139.60868866999999</v>
      </c>
      <c r="N158" s="36">
        <f>SUMIFS(СВЦЭМ!$E$39:$E$782,СВЦЭМ!$A$39:$A$782,$A158,СВЦЭМ!$B$39:$B$782,N$147)+'СЕТ СН'!$F$12</f>
        <v>141.16922642</v>
      </c>
      <c r="O158" s="36">
        <f>SUMIFS(СВЦЭМ!$E$39:$E$782,СВЦЭМ!$A$39:$A$782,$A158,СВЦЭМ!$B$39:$B$782,O$147)+'СЕТ СН'!$F$12</f>
        <v>142.48682543999999</v>
      </c>
      <c r="P158" s="36">
        <f>SUMIFS(СВЦЭМ!$E$39:$E$782,СВЦЭМ!$A$39:$A$782,$A158,СВЦЭМ!$B$39:$B$782,P$147)+'СЕТ СН'!$F$12</f>
        <v>144.11893380000001</v>
      </c>
      <c r="Q158" s="36">
        <f>SUMIFS(СВЦЭМ!$E$39:$E$782,СВЦЭМ!$A$39:$A$782,$A158,СВЦЭМ!$B$39:$B$782,Q$147)+'СЕТ СН'!$F$12</f>
        <v>145.86936635000001</v>
      </c>
      <c r="R158" s="36">
        <f>SUMIFS(СВЦЭМ!$E$39:$E$782,СВЦЭМ!$A$39:$A$782,$A158,СВЦЭМ!$B$39:$B$782,R$147)+'СЕТ СН'!$F$12</f>
        <v>145.58129310999999</v>
      </c>
      <c r="S158" s="36">
        <f>SUMIFS(СВЦЭМ!$E$39:$E$782,СВЦЭМ!$A$39:$A$782,$A158,СВЦЭМ!$B$39:$B$782,S$147)+'СЕТ СН'!$F$12</f>
        <v>142.99720658000001</v>
      </c>
      <c r="T158" s="36">
        <f>SUMIFS(СВЦЭМ!$E$39:$E$782,СВЦЭМ!$A$39:$A$782,$A158,СВЦЭМ!$B$39:$B$782,T$147)+'СЕТ СН'!$F$12</f>
        <v>139.27293942</v>
      </c>
      <c r="U158" s="36">
        <f>SUMIFS(СВЦЭМ!$E$39:$E$782,СВЦЭМ!$A$39:$A$782,$A158,СВЦЭМ!$B$39:$B$782,U$147)+'СЕТ СН'!$F$12</f>
        <v>138.24391126</v>
      </c>
      <c r="V158" s="36">
        <f>SUMIFS(СВЦЭМ!$E$39:$E$782,СВЦЭМ!$A$39:$A$782,$A158,СВЦЭМ!$B$39:$B$782,V$147)+'СЕТ СН'!$F$12</f>
        <v>140.17852884000001</v>
      </c>
      <c r="W158" s="36">
        <f>SUMIFS(СВЦЭМ!$E$39:$E$782,СВЦЭМ!$A$39:$A$782,$A158,СВЦЭМ!$B$39:$B$782,W$147)+'СЕТ СН'!$F$12</f>
        <v>140.79820477999999</v>
      </c>
      <c r="X158" s="36">
        <f>SUMIFS(СВЦЭМ!$E$39:$E$782,СВЦЭМ!$A$39:$A$782,$A158,СВЦЭМ!$B$39:$B$782,X$147)+'СЕТ СН'!$F$12</f>
        <v>144.11400086</v>
      </c>
      <c r="Y158" s="36">
        <f>SUMIFS(СВЦЭМ!$E$39:$E$782,СВЦЭМ!$A$39:$A$782,$A158,СВЦЭМ!$B$39:$B$782,Y$147)+'СЕТ СН'!$F$12</f>
        <v>145.00541935000001</v>
      </c>
    </row>
    <row r="159" spans="1:27" ht="15.75" x14ac:dyDescent="0.2">
      <c r="A159" s="35">
        <f t="shared" si="4"/>
        <v>45334</v>
      </c>
      <c r="B159" s="36">
        <f>SUMIFS(СВЦЭМ!$E$39:$E$782,СВЦЭМ!$A$39:$A$782,$A159,СВЦЭМ!$B$39:$B$782,B$147)+'СЕТ СН'!$F$12</f>
        <v>141.15827811</v>
      </c>
      <c r="C159" s="36">
        <f>SUMIFS(СВЦЭМ!$E$39:$E$782,СВЦЭМ!$A$39:$A$782,$A159,СВЦЭМ!$B$39:$B$782,C$147)+'СЕТ СН'!$F$12</f>
        <v>144.26374135</v>
      </c>
      <c r="D159" s="36">
        <f>SUMIFS(СВЦЭМ!$E$39:$E$782,СВЦЭМ!$A$39:$A$782,$A159,СВЦЭМ!$B$39:$B$782,D$147)+'СЕТ СН'!$F$12</f>
        <v>147.53021769</v>
      </c>
      <c r="E159" s="36">
        <f>SUMIFS(СВЦЭМ!$E$39:$E$782,СВЦЭМ!$A$39:$A$782,$A159,СВЦЭМ!$B$39:$B$782,E$147)+'СЕТ СН'!$F$12</f>
        <v>148.20402091</v>
      </c>
      <c r="F159" s="36">
        <f>SUMIFS(СВЦЭМ!$E$39:$E$782,СВЦЭМ!$A$39:$A$782,$A159,СВЦЭМ!$B$39:$B$782,F$147)+'СЕТ СН'!$F$12</f>
        <v>147.49382674</v>
      </c>
      <c r="G159" s="36">
        <f>SUMIFS(СВЦЭМ!$E$39:$E$782,СВЦЭМ!$A$39:$A$782,$A159,СВЦЭМ!$B$39:$B$782,G$147)+'СЕТ СН'!$F$12</f>
        <v>147.39689644000001</v>
      </c>
      <c r="H159" s="36">
        <f>SUMIFS(СВЦЭМ!$E$39:$E$782,СВЦЭМ!$A$39:$A$782,$A159,СВЦЭМ!$B$39:$B$782,H$147)+'СЕТ СН'!$F$12</f>
        <v>144.97840013999999</v>
      </c>
      <c r="I159" s="36">
        <f>SUMIFS(СВЦЭМ!$E$39:$E$782,СВЦЭМ!$A$39:$A$782,$A159,СВЦЭМ!$B$39:$B$782,I$147)+'СЕТ СН'!$F$12</f>
        <v>139.68259784</v>
      </c>
      <c r="J159" s="36">
        <f>SUMIFS(СВЦЭМ!$E$39:$E$782,СВЦЭМ!$A$39:$A$782,$A159,СВЦЭМ!$B$39:$B$782,J$147)+'СЕТ СН'!$F$12</f>
        <v>135.24897883</v>
      </c>
      <c r="K159" s="36">
        <f>SUMIFS(СВЦЭМ!$E$39:$E$782,СВЦЭМ!$A$39:$A$782,$A159,СВЦЭМ!$B$39:$B$782,K$147)+'СЕТ СН'!$F$12</f>
        <v>135.04982010000001</v>
      </c>
      <c r="L159" s="36">
        <f>SUMIFS(СВЦЭМ!$E$39:$E$782,СВЦЭМ!$A$39:$A$782,$A159,СВЦЭМ!$B$39:$B$782,L$147)+'СЕТ СН'!$F$12</f>
        <v>135.84433582</v>
      </c>
      <c r="M159" s="36">
        <f>SUMIFS(СВЦЭМ!$E$39:$E$782,СВЦЭМ!$A$39:$A$782,$A159,СВЦЭМ!$B$39:$B$782,M$147)+'СЕТ СН'!$F$12</f>
        <v>137.59028802</v>
      </c>
      <c r="N159" s="36">
        <f>SUMIFS(СВЦЭМ!$E$39:$E$782,СВЦЭМ!$A$39:$A$782,$A159,СВЦЭМ!$B$39:$B$782,N$147)+'СЕТ СН'!$F$12</f>
        <v>137.56886248000001</v>
      </c>
      <c r="O159" s="36">
        <f>SUMIFS(СВЦЭМ!$E$39:$E$782,СВЦЭМ!$A$39:$A$782,$A159,СВЦЭМ!$B$39:$B$782,O$147)+'СЕТ СН'!$F$12</f>
        <v>138.80122598</v>
      </c>
      <c r="P159" s="36">
        <f>SUMIFS(СВЦЭМ!$E$39:$E$782,СВЦЭМ!$A$39:$A$782,$A159,СВЦЭМ!$B$39:$B$782,P$147)+'СЕТ СН'!$F$12</f>
        <v>140.3494135</v>
      </c>
      <c r="Q159" s="36">
        <f>SUMIFS(СВЦЭМ!$E$39:$E$782,СВЦЭМ!$A$39:$A$782,$A159,СВЦЭМ!$B$39:$B$782,Q$147)+'СЕТ СН'!$F$12</f>
        <v>141.38264988</v>
      </c>
      <c r="R159" s="36">
        <f>SUMIFS(СВЦЭМ!$E$39:$E$782,СВЦЭМ!$A$39:$A$782,$A159,СВЦЭМ!$B$39:$B$782,R$147)+'СЕТ СН'!$F$12</f>
        <v>140.66012105999999</v>
      </c>
      <c r="S159" s="36">
        <f>SUMIFS(СВЦЭМ!$E$39:$E$782,СВЦЭМ!$A$39:$A$782,$A159,СВЦЭМ!$B$39:$B$782,S$147)+'СЕТ СН'!$F$12</f>
        <v>139.68659117000001</v>
      </c>
      <c r="T159" s="36">
        <f>SUMIFS(СВЦЭМ!$E$39:$E$782,СВЦЭМ!$A$39:$A$782,$A159,СВЦЭМ!$B$39:$B$782,T$147)+'СЕТ СН'!$F$12</f>
        <v>136.2689748</v>
      </c>
      <c r="U159" s="36">
        <f>SUMIFS(СВЦЭМ!$E$39:$E$782,СВЦЭМ!$A$39:$A$782,$A159,СВЦЭМ!$B$39:$B$782,U$147)+'СЕТ СН'!$F$12</f>
        <v>135.46633130999999</v>
      </c>
      <c r="V159" s="36">
        <f>SUMIFS(СВЦЭМ!$E$39:$E$782,СВЦЭМ!$A$39:$A$782,$A159,СВЦЭМ!$B$39:$B$782,V$147)+'СЕТ СН'!$F$12</f>
        <v>139.51957156</v>
      </c>
      <c r="W159" s="36">
        <f>SUMIFS(СВЦЭМ!$E$39:$E$782,СВЦЭМ!$A$39:$A$782,$A159,СВЦЭМ!$B$39:$B$782,W$147)+'СЕТ СН'!$F$12</f>
        <v>141.06229833</v>
      </c>
      <c r="X159" s="36">
        <f>SUMIFS(СВЦЭМ!$E$39:$E$782,СВЦЭМ!$A$39:$A$782,$A159,СВЦЭМ!$B$39:$B$782,X$147)+'СЕТ СН'!$F$12</f>
        <v>143.89349547</v>
      </c>
      <c r="Y159" s="36">
        <f>SUMIFS(СВЦЭМ!$E$39:$E$782,СВЦЭМ!$A$39:$A$782,$A159,СВЦЭМ!$B$39:$B$782,Y$147)+'СЕТ СН'!$F$12</f>
        <v>144.77375522</v>
      </c>
    </row>
    <row r="160" spans="1:27" ht="15.75" x14ac:dyDescent="0.2">
      <c r="A160" s="35">
        <f t="shared" si="4"/>
        <v>45335</v>
      </c>
      <c r="B160" s="36">
        <f>SUMIFS(СВЦЭМ!$E$39:$E$782,СВЦЭМ!$A$39:$A$782,$A160,СВЦЭМ!$B$39:$B$782,B$147)+'СЕТ СН'!$F$12</f>
        <v>148.01008571</v>
      </c>
      <c r="C160" s="36">
        <f>SUMIFS(СВЦЭМ!$E$39:$E$782,СВЦЭМ!$A$39:$A$782,$A160,СВЦЭМ!$B$39:$B$782,C$147)+'СЕТ СН'!$F$12</f>
        <v>150.17731283000001</v>
      </c>
      <c r="D160" s="36">
        <f>SUMIFS(СВЦЭМ!$E$39:$E$782,СВЦЭМ!$A$39:$A$782,$A160,СВЦЭМ!$B$39:$B$782,D$147)+'СЕТ СН'!$F$12</f>
        <v>152.09083108999999</v>
      </c>
      <c r="E160" s="36">
        <f>SUMIFS(СВЦЭМ!$E$39:$E$782,СВЦЭМ!$A$39:$A$782,$A160,СВЦЭМ!$B$39:$B$782,E$147)+'СЕТ СН'!$F$12</f>
        <v>153.0267441</v>
      </c>
      <c r="F160" s="36">
        <f>SUMIFS(СВЦЭМ!$E$39:$E$782,СВЦЭМ!$A$39:$A$782,$A160,СВЦЭМ!$B$39:$B$782,F$147)+'СЕТ СН'!$F$12</f>
        <v>152.60439873999999</v>
      </c>
      <c r="G160" s="36">
        <f>SUMIFS(СВЦЭМ!$E$39:$E$782,СВЦЭМ!$A$39:$A$782,$A160,СВЦЭМ!$B$39:$B$782,G$147)+'СЕТ СН'!$F$12</f>
        <v>150.53551482</v>
      </c>
      <c r="H160" s="36">
        <f>SUMIFS(СВЦЭМ!$E$39:$E$782,СВЦЭМ!$A$39:$A$782,$A160,СВЦЭМ!$B$39:$B$782,H$147)+'СЕТ СН'!$F$12</f>
        <v>144.50666659000001</v>
      </c>
      <c r="I160" s="36">
        <f>SUMIFS(СВЦЭМ!$E$39:$E$782,СВЦЭМ!$A$39:$A$782,$A160,СВЦЭМ!$B$39:$B$782,I$147)+'СЕТ СН'!$F$12</f>
        <v>140.26859186999999</v>
      </c>
      <c r="J160" s="36">
        <f>SUMIFS(СВЦЭМ!$E$39:$E$782,СВЦЭМ!$A$39:$A$782,$A160,СВЦЭМ!$B$39:$B$782,J$147)+'СЕТ СН'!$F$12</f>
        <v>136.55438232</v>
      </c>
      <c r="K160" s="36">
        <f>SUMIFS(СВЦЭМ!$E$39:$E$782,СВЦЭМ!$A$39:$A$782,$A160,СВЦЭМ!$B$39:$B$782,K$147)+'СЕТ СН'!$F$12</f>
        <v>135.43387426999999</v>
      </c>
      <c r="L160" s="36">
        <f>SUMIFS(СВЦЭМ!$E$39:$E$782,СВЦЭМ!$A$39:$A$782,$A160,СВЦЭМ!$B$39:$B$782,L$147)+'СЕТ СН'!$F$12</f>
        <v>134.73199245000001</v>
      </c>
      <c r="M160" s="36">
        <f>SUMIFS(СВЦЭМ!$E$39:$E$782,СВЦЭМ!$A$39:$A$782,$A160,СВЦЭМ!$B$39:$B$782,M$147)+'СЕТ СН'!$F$12</f>
        <v>136.73688091</v>
      </c>
      <c r="N160" s="36">
        <f>SUMIFS(СВЦЭМ!$E$39:$E$782,СВЦЭМ!$A$39:$A$782,$A160,СВЦЭМ!$B$39:$B$782,N$147)+'СЕТ СН'!$F$12</f>
        <v>136.40022077</v>
      </c>
      <c r="O160" s="36">
        <f>SUMIFS(СВЦЭМ!$E$39:$E$782,СВЦЭМ!$A$39:$A$782,$A160,СВЦЭМ!$B$39:$B$782,O$147)+'СЕТ СН'!$F$12</f>
        <v>138.88453023</v>
      </c>
      <c r="P160" s="36">
        <f>SUMIFS(СВЦЭМ!$E$39:$E$782,СВЦЭМ!$A$39:$A$782,$A160,СВЦЭМ!$B$39:$B$782,P$147)+'СЕТ СН'!$F$12</f>
        <v>140.08686662</v>
      </c>
      <c r="Q160" s="36">
        <f>SUMIFS(СВЦЭМ!$E$39:$E$782,СВЦЭМ!$A$39:$A$782,$A160,СВЦЭМ!$B$39:$B$782,Q$147)+'СЕТ СН'!$F$12</f>
        <v>140.82233461000001</v>
      </c>
      <c r="R160" s="36">
        <f>SUMIFS(СВЦЭМ!$E$39:$E$782,СВЦЭМ!$A$39:$A$782,$A160,СВЦЭМ!$B$39:$B$782,R$147)+'СЕТ СН'!$F$12</f>
        <v>141.18944213</v>
      </c>
      <c r="S160" s="36">
        <f>SUMIFS(СВЦЭМ!$E$39:$E$782,СВЦЭМ!$A$39:$A$782,$A160,СВЦЭМ!$B$39:$B$782,S$147)+'СЕТ СН'!$F$12</f>
        <v>138.97650859000001</v>
      </c>
      <c r="T160" s="36">
        <f>SUMIFS(СВЦЭМ!$E$39:$E$782,СВЦЭМ!$A$39:$A$782,$A160,СВЦЭМ!$B$39:$B$782,T$147)+'СЕТ СН'!$F$12</f>
        <v>135.30698855</v>
      </c>
      <c r="U160" s="36">
        <f>SUMIFS(СВЦЭМ!$E$39:$E$782,СВЦЭМ!$A$39:$A$782,$A160,СВЦЭМ!$B$39:$B$782,U$147)+'СЕТ СН'!$F$12</f>
        <v>136.90571477</v>
      </c>
      <c r="V160" s="36">
        <f>SUMIFS(СВЦЭМ!$E$39:$E$782,СВЦЭМ!$A$39:$A$782,$A160,СВЦЭМ!$B$39:$B$782,V$147)+'СЕТ СН'!$F$12</f>
        <v>139.97213558999999</v>
      </c>
      <c r="W160" s="36">
        <f>SUMIFS(СВЦЭМ!$E$39:$E$782,СВЦЭМ!$A$39:$A$782,$A160,СВЦЭМ!$B$39:$B$782,W$147)+'СЕТ СН'!$F$12</f>
        <v>139.59796521999999</v>
      </c>
      <c r="X160" s="36">
        <f>SUMIFS(СВЦЭМ!$E$39:$E$782,СВЦЭМ!$A$39:$A$782,$A160,СВЦЭМ!$B$39:$B$782,X$147)+'СЕТ СН'!$F$12</f>
        <v>142.02656314999999</v>
      </c>
      <c r="Y160" s="36">
        <f>SUMIFS(СВЦЭМ!$E$39:$E$782,СВЦЭМ!$A$39:$A$782,$A160,СВЦЭМ!$B$39:$B$782,Y$147)+'СЕТ СН'!$F$12</f>
        <v>142.61634364</v>
      </c>
    </row>
    <row r="161" spans="1:25" ht="15.75" x14ac:dyDescent="0.2">
      <c r="A161" s="35">
        <f t="shared" si="4"/>
        <v>45336</v>
      </c>
      <c r="B161" s="36">
        <f>SUMIFS(СВЦЭМ!$E$39:$E$782,СВЦЭМ!$A$39:$A$782,$A161,СВЦЭМ!$B$39:$B$782,B$147)+'СЕТ СН'!$F$12</f>
        <v>151.23111144000001</v>
      </c>
      <c r="C161" s="36">
        <f>SUMIFS(СВЦЭМ!$E$39:$E$782,СВЦЭМ!$A$39:$A$782,$A161,СВЦЭМ!$B$39:$B$782,C$147)+'СЕТ СН'!$F$12</f>
        <v>153.86773801000001</v>
      </c>
      <c r="D161" s="36">
        <f>SUMIFS(СВЦЭМ!$E$39:$E$782,СВЦЭМ!$A$39:$A$782,$A161,СВЦЭМ!$B$39:$B$782,D$147)+'СЕТ СН'!$F$12</f>
        <v>155.32166645000001</v>
      </c>
      <c r="E161" s="36">
        <f>SUMIFS(СВЦЭМ!$E$39:$E$782,СВЦЭМ!$A$39:$A$782,$A161,СВЦЭМ!$B$39:$B$782,E$147)+'СЕТ СН'!$F$12</f>
        <v>157.15453353999999</v>
      </c>
      <c r="F161" s="36">
        <f>SUMIFS(СВЦЭМ!$E$39:$E$782,СВЦЭМ!$A$39:$A$782,$A161,СВЦЭМ!$B$39:$B$782,F$147)+'СЕТ СН'!$F$12</f>
        <v>155.70317890999999</v>
      </c>
      <c r="G161" s="36">
        <f>SUMIFS(СВЦЭМ!$E$39:$E$782,СВЦЭМ!$A$39:$A$782,$A161,СВЦЭМ!$B$39:$B$782,G$147)+'СЕТ СН'!$F$12</f>
        <v>153.96526921</v>
      </c>
      <c r="H161" s="36">
        <f>SUMIFS(СВЦЭМ!$E$39:$E$782,СВЦЭМ!$A$39:$A$782,$A161,СВЦЭМ!$B$39:$B$782,H$147)+'СЕТ СН'!$F$12</f>
        <v>148.92099576000001</v>
      </c>
      <c r="I161" s="36">
        <f>SUMIFS(СВЦЭМ!$E$39:$E$782,СВЦЭМ!$A$39:$A$782,$A161,СВЦЭМ!$B$39:$B$782,I$147)+'СЕТ СН'!$F$12</f>
        <v>145.00883431</v>
      </c>
      <c r="J161" s="36">
        <f>SUMIFS(СВЦЭМ!$E$39:$E$782,СВЦЭМ!$A$39:$A$782,$A161,СВЦЭМ!$B$39:$B$782,J$147)+'СЕТ СН'!$F$12</f>
        <v>141.46661524000001</v>
      </c>
      <c r="K161" s="36">
        <f>SUMIFS(СВЦЭМ!$E$39:$E$782,СВЦЭМ!$A$39:$A$782,$A161,СВЦЭМ!$B$39:$B$782,K$147)+'СЕТ СН'!$F$12</f>
        <v>140.11021786000001</v>
      </c>
      <c r="L161" s="36">
        <f>SUMIFS(СВЦЭМ!$E$39:$E$782,СВЦЭМ!$A$39:$A$782,$A161,СВЦЭМ!$B$39:$B$782,L$147)+'СЕТ СН'!$F$12</f>
        <v>140.86645174</v>
      </c>
      <c r="M161" s="36">
        <f>SUMIFS(СВЦЭМ!$E$39:$E$782,СВЦЭМ!$A$39:$A$782,$A161,СВЦЭМ!$B$39:$B$782,M$147)+'СЕТ СН'!$F$12</f>
        <v>142.06134656</v>
      </c>
      <c r="N161" s="36">
        <f>SUMIFS(СВЦЭМ!$E$39:$E$782,СВЦЭМ!$A$39:$A$782,$A161,СВЦЭМ!$B$39:$B$782,N$147)+'СЕТ СН'!$F$12</f>
        <v>142.16070135000001</v>
      </c>
      <c r="O161" s="36">
        <f>SUMIFS(СВЦЭМ!$E$39:$E$782,СВЦЭМ!$A$39:$A$782,$A161,СВЦЭМ!$B$39:$B$782,O$147)+'СЕТ СН'!$F$12</f>
        <v>144.74798213</v>
      </c>
      <c r="P161" s="36">
        <f>SUMIFS(СВЦЭМ!$E$39:$E$782,СВЦЭМ!$A$39:$A$782,$A161,СВЦЭМ!$B$39:$B$782,P$147)+'СЕТ СН'!$F$12</f>
        <v>146.5739706</v>
      </c>
      <c r="Q161" s="36">
        <f>SUMIFS(СВЦЭМ!$E$39:$E$782,СВЦЭМ!$A$39:$A$782,$A161,СВЦЭМ!$B$39:$B$782,Q$147)+'СЕТ СН'!$F$12</f>
        <v>147.58731230999999</v>
      </c>
      <c r="R161" s="36">
        <f>SUMIFS(СВЦЭМ!$E$39:$E$782,СВЦЭМ!$A$39:$A$782,$A161,СВЦЭМ!$B$39:$B$782,R$147)+'СЕТ СН'!$F$12</f>
        <v>147.84952525</v>
      </c>
      <c r="S161" s="36">
        <f>SUMIFS(СВЦЭМ!$E$39:$E$782,СВЦЭМ!$A$39:$A$782,$A161,СВЦЭМ!$B$39:$B$782,S$147)+'СЕТ СН'!$F$12</f>
        <v>147.02555795999999</v>
      </c>
      <c r="T161" s="36">
        <f>SUMIFS(СВЦЭМ!$E$39:$E$782,СВЦЭМ!$A$39:$A$782,$A161,СВЦЭМ!$B$39:$B$782,T$147)+'СЕТ СН'!$F$12</f>
        <v>143.41126283</v>
      </c>
      <c r="U161" s="36">
        <f>SUMIFS(СВЦЭМ!$E$39:$E$782,СВЦЭМ!$A$39:$A$782,$A161,СВЦЭМ!$B$39:$B$782,U$147)+'СЕТ СН'!$F$12</f>
        <v>143.38095401999999</v>
      </c>
      <c r="V161" s="36">
        <f>SUMIFS(СВЦЭМ!$E$39:$E$782,СВЦЭМ!$A$39:$A$782,$A161,СВЦЭМ!$B$39:$B$782,V$147)+'СЕТ СН'!$F$12</f>
        <v>146.75454332000001</v>
      </c>
      <c r="W161" s="36">
        <f>SUMIFS(СВЦЭМ!$E$39:$E$782,СВЦЭМ!$A$39:$A$782,$A161,СВЦЭМ!$B$39:$B$782,W$147)+'СЕТ СН'!$F$12</f>
        <v>147.74047216</v>
      </c>
      <c r="X161" s="36">
        <f>SUMIFS(СВЦЭМ!$E$39:$E$782,СВЦЭМ!$A$39:$A$782,$A161,СВЦЭМ!$B$39:$B$782,X$147)+'СЕТ СН'!$F$12</f>
        <v>149.59206233</v>
      </c>
      <c r="Y161" s="36">
        <f>SUMIFS(СВЦЭМ!$E$39:$E$782,СВЦЭМ!$A$39:$A$782,$A161,СВЦЭМ!$B$39:$B$782,Y$147)+'СЕТ СН'!$F$12</f>
        <v>151.34269757999999</v>
      </c>
    </row>
    <row r="162" spans="1:25" ht="15.75" x14ac:dyDescent="0.2">
      <c r="A162" s="35">
        <f t="shared" si="4"/>
        <v>45337</v>
      </c>
      <c r="B162" s="36">
        <f>SUMIFS(СВЦЭМ!$E$39:$E$782,СВЦЭМ!$A$39:$A$782,$A162,СВЦЭМ!$B$39:$B$782,B$147)+'СЕТ СН'!$F$12</f>
        <v>154.34070846</v>
      </c>
      <c r="C162" s="36">
        <f>SUMIFS(СВЦЭМ!$E$39:$E$782,СВЦЭМ!$A$39:$A$782,$A162,СВЦЭМ!$B$39:$B$782,C$147)+'СЕТ СН'!$F$12</f>
        <v>157.59450566000001</v>
      </c>
      <c r="D162" s="36">
        <f>SUMIFS(СВЦЭМ!$E$39:$E$782,СВЦЭМ!$A$39:$A$782,$A162,СВЦЭМ!$B$39:$B$782,D$147)+'СЕТ СН'!$F$12</f>
        <v>158.97591677</v>
      </c>
      <c r="E162" s="36">
        <f>SUMIFS(СВЦЭМ!$E$39:$E$782,СВЦЭМ!$A$39:$A$782,$A162,СВЦЭМ!$B$39:$B$782,E$147)+'СЕТ СН'!$F$12</f>
        <v>158.71783214999999</v>
      </c>
      <c r="F162" s="36">
        <f>SUMIFS(СВЦЭМ!$E$39:$E$782,СВЦЭМ!$A$39:$A$782,$A162,СВЦЭМ!$B$39:$B$782,F$147)+'СЕТ СН'!$F$12</f>
        <v>157.31760657999999</v>
      </c>
      <c r="G162" s="36">
        <f>SUMIFS(СВЦЭМ!$E$39:$E$782,СВЦЭМ!$A$39:$A$782,$A162,СВЦЭМ!$B$39:$B$782,G$147)+'СЕТ СН'!$F$12</f>
        <v>156.08627192</v>
      </c>
      <c r="H162" s="36">
        <f>SUMIFS(СВЦЭМ!$E$39:$E$782,СВЦЭМ!$A$39:$A$782,$A162,СВЦЭМ!$B$39:$B$782,H$147)+'СЕТ СН'!$F$12</f>
        <v>152.11753759999999</v>
      </c>
      <c r="I162" s="36">
        <f>SUMIFS(СВЦЭМ!$E$39:$E$782,СВЦЭМ!$A$39:$A$782,$A162,СВЦЭМ!$B$39:$B$782,I$147)+'СЕТ СН'!$F$12</f>
        <v>149.00437339999999</v>
      </c>
      <c r="J162" s="36">
        <f>SUMIFS(СВЦЭМ!$E$39:$E$782,СВЦЭМ!$A$39:$A$782,$A162,СВЦЭМ!$B$39:$B$782,J$147)+'СЕТ СН'!$F$12</f>
        <v>144.99280275000001</v>
      </c>
      <c r="K162" s="36">
        <f>SUMIFS(СВЦЭМ!$E$39:$E$782,СВЦЭМ!$A$39:$A$782,$A162,СВЦЭМ!$B$39:$B$782,K$147)+'СЕТ СН'!$F$12</f>
        <v>143.21646871999999</v>
      </c>
      <c r="L162" s="36">
        <f>SUMIFS(СВЦЭМ!$E$39:$E$782,СВЦЭМ!$A$39:$A$782,$A162,СВЦЭМ!$B$39:$B$782,L$147)+'СЕТ СН'!$F$12</f>
        <v>142.54482576999999</v>
      </c>
      <c r="M162" s="36">
        <f>SUMIFS(СВЦЭМ!$E$39:$E$782,СВЦЭМ!$A$39:$A$782,$A162,СВЦЭМ!$B$39:$B$782,M$147)+'СЕТ СН'!$F$12</f>
        <v>143.05041684</v>
      </c>
      <c r="N162" s="36">
        <f>SUMIFS(СВЦЭМ!$E$39:$E$782,СВЦЭМ!$A$39:$A$782,$A162,СВЦЭМ!$B$39:$B$782,N$147)+'СЕТ СН'!$F$12</f>
        <v>142.88384503</v>
      </c>
      <c r="O162" s="36">
        <f>SUMIFS(СВЦЭМ!$E$39:$E$782,СВЦЭМ!$A$39:$A$782,$A162,СВЦЭМ!$B$39:$B$782,O$147)+'СЕТ СН'!$F$12</f>
        <v>144.47693018999999</v>
      </c>
      <c r="P162" s="36">
        <f>SUMIFS(СВЦЭМ!$E$39:$E$782,СВЦЭМ!$A$39:$A$782,$A162,СВЦЭМ!$B$39:$B$782,P$147)+'СЕТ СН'!$F$12</f>
        <v>145.86542534</v>
      </c>
      <c r="Q162" s="36">
        <f>SUMIFS(СВЦЭМ!$E$39:$E$782,СВЦЭМ!$A$39:$A$782,$A162,СВЦЭМ!$B$39:$B$782,Q$147)+'СЕТ СН'!$F$12</f>
        <v>147.77220763</v>
      </c>
      <c r="R162" s="36">
        <f>SUMIFS(СВЦЭМ!$E$39:$E$782,СВЦЭМ!$A$39:$A$782,$A162,СВЦЭМ!$B$39:$B$782,R$147)+'СЕТ СН'!$F$12</f>
        <v>148.12395889999999</v>
      </c>
      <c r="S162" s="36">
        <f>SUMIFS(СВЦЭМ!$E$39:$E$782,СВЦЭМ!$A$39:$A$782,$A162,СВЦЭМ!$B$39:$B$782,S$147)+'СЕТ СН'!$F$12</f>
        <v>145.89941837000001</v>
      </c>
      <c r="T162" s="36">
        <f>SUMIFS(СВЦЭМ!$E$39:$E$782,СВЦЭМ!$A$39:$A$782,$A162,СВЦЭМ!$B$39:$B$782,T$147)+'СЕТ СН'!$F$12</f>
        <v>142.55399947000001</v>
      </c>
      <c r="U162" s="36">
        <f>SUMIFS(СВЦЭМ!$E$39:$E$782,СВЦЭМ!$A$39:$A$782,$A162,СВЦЭМ!$B$39:$B$782,U$147)+'СЕТ СН'!$F$12</f>
        <v>141.40785682000001</v>
      </c>
      <c r="V162" s="36">
        <f>SUMIFS(СВЦЭМ!$E$39:$E$782,СВЦЭМ!$A$39:$A$782,$A162,СВЦЭМ!$B$39:$B$782,V$147)+'СЕТ СН'!$F$12</f>
        <v>144.49339773</v>
      </c>
      <c r="W162" s="36">
        <f>SUMIFS(СВЦЭМ!$E$39:$E$782,СВЦЭМ!$A$39:$A$782,$A162,СВЦЭМ!$B$39:$B$782,W$147)+'СЕТ СН'!$F$12</f>
        <v>145.80762665</v>
      </c>
      <c r="X162" s="36">
        <f>SUMIFS(СВЦЭМ!$E$39:$E$782,СВЦЭМ!$A$39:$A$782,$A162,СВЦЭМ!$B$39:$B$782,X$147)+'СЕТ СН'!$F$12</f>
        <v>148.38146008999999</v>
      </c>
      <c r="Y162" s="36">
        <f>SUMIFS(СВЦЭМ!$E$39:$E$782,СВЦЭМ!$A$39:$A$782,$A162,СВЦЭМ!$B$39:$B$782,Y$147)+'СЕТ СН'!$F$12</f>
        <v>150.21087025</v>
      </c>
    </row>
    <row r="163" spans="1:25" ht="15.75" x14ac:dyDescent="0.2">
      <c r="A163" s="35">
        <f t="shared" si="4"/>
        <v>45338</v>
      </c>
      <c r="B163" s="36">
        <f>SUMIFS(СВЦЭМ!$E$39:$E$782,СВЦЭМ!$A$39:$A$782,$A163,СВЦЭМ!$B$39:$B$782,B$147)+'СЕТ СН'!$F$12</f>
        <v>150.87567841000001</v>
      </c>
      <c r="C163" s="36">
        <f>SUMIFS(СВЦЭМ!$E$39:$E$782,СВЦЭМ!$A$39:$A$782,$A163,СВЦЭМ!$B$39:$B$782,C$147)+'СЕТ СН'!$F$12</f>
        <v>153.84516260000001</v>
      </c>
      <c r="D163" s="36">
        <f>SUMIFS(СВЦЭМ!$E$39:$E$782,СВЦЭМ!$A$39:$A$782,$A163,СВЦЭМ!$B$39:$B$782,D$147)+'СЕТ СН'!$F$12</f>
        <v>155.34021547</v>
      </c>
      <c r="E163" s="36">
        <f>SUMIFS(СВЦЭМ!$E$39:$E$782,СВЦЭМ!$A$39:$A$782,$A163,СВЦЭМ!$B$39:$B$782,E$147)+'СЕТ СН'!$F$12</f>
        <v>155.70762540000001</v>
      </c>
      <c r="F163" s="36">
        <f>SUMIFS(СВЦЭМ!$E$39:$E$782,СВЦЭМ!$A$39:$A$782,$A163,СВЦЭМ!$B$39:$B$782,F$147)+'СЕТ СН'!$F$12</f>
        <v>155.51564983</v>
      </c>
      <c r="G163" s="36">
        <f>SUMIFS(СВЦЭМ!$E$39:$E$782,СВЦЭМ!$A$39:$A$782,$A163,СВЦЭМ!$B$39:$B$782,G$147)+'СЕТ СН'!$F$12</f>
        <v>152.83805749000001</v>
      </c>
      <c r="H163" s="36">
        <f>SUMIFS(СВЦЭМ!$E$39:$E$782,СВЦЭМ!$A$39:$A$782,$A163,СВЦЭМ!$B$39:$B$782,H$147)+'СЕТ СН'!$F$12</f>
        <v>149.31987519</v>
      </c>
      <c r="I163" s="36">
        <f>SUMIFS(СВЦЭМ!$E$39:$E$782,СВЦЭМ!$A$39:$A$782,$A163,СВЦЭМ!$B$39:$B$782,I$147)+'СЕТ СН'!$F$12</f>
        <v>144.84674885000001</v>
      </c>
      <c r="J163" s="36">
        <f>SUMIFS(СВЦЭМ!$E$39:$E$782,СВЦЭМ!$A$39:$A$782,$A163,СВЦЭМ!$B$39:$B$782,J$147)+'СЕТ СН'!$F$12</f>
        <v>140.83429513999999</v>
      </c>
      <c r="K163" s="36">
        <f>SUMIFS(СВЦЭМ!$E$39:$E$782,СВЦЭМ!$A$39:$A$782,$A163,СВЦЭМ!$B$39:$B$782,K$147)+'СЕТ СН'!$F$12</f>
        <v>140.53211918</v>
      </c>
      <c r="L163" s="36">
        <f>SUMIFS(СВЦЭМ!$E$39:$E$782,СВЦЭМ!$A$39:$A$782,$A163,СВЦЭМ!$B$39:$B$782,L$147)+'СЕТ СН'!$F$12</f>
        <v>140.95849648999999</v>
      </c>
      <c r="M163" s="36">
        <f>SUMIFS(СВЦЭМ!$E$39:$E$782,СВЦЭМ!$A$39:$A$782,$A163,СВЦЭМ!$B$39:$B$782,M$147)+'СЕТ СН'!$F$12</f>
        <v>141.90998547999999</v>
      </c>
      <c r="N163" s="36">
        <f>SUMIFS(СВЦЭМ!$E$39:$E$782,СВЦЭМ!$A$39:$A$782,$A163,СВЦЭМ!$B$39:$B$782,N$147)+'СЕТ СН'!$F$12</f>
        <v>142.81580224999999</v>
      </c>
      <c r="O163" s="36">
        <f>SUMIFS(СВЦЭМ!$E$39:$E$782,СВЦЭМ!$A$39:$A$782,$A163,СВЦЭМ!$B$39:$B$782,O$147)+'СЕТ СН'!$F$12</f>
        <v>143.74419899</v>
      </c>
      <c r="P163" s="36">
        <f>SUMIFS(СВЦЭМ!$E$39:$E$782,СВЦЭМ!$A$39:$A$782,$A163,СВЦЭМ!$B$39:$B$782,P$147)+'СЕТ СН'!$F$12</f>
        <v>145.12677375999999</v>
      </c>
      <c r="Q163" s="36">
        <f>SUMIFS(СВЦЭМ!$E$39:$E$782,СВЦЭМ!$A$39:$A$782,$A163,СВЦЭМ!$B$39:$B$782,Q$147)+'СЕТ СН'!$F$12</f>
        <v>146.62771079000001</v>
      </c>
      <c r="R163" s="36">
        <f>SUMIFS(СВЦЭМ!$E$39:$E$782,СВЦЭМ!$A$39:$A$782,$A163,СВЦЭМ!$B$39:$B$782,R$147)+'СЕТ СН'!$F$12</f>
        <v>146.94140173</v>
      </c>
      <c r="S163" s="36">
        <f>SUMIFS(СВЦЭМ!$E$39:$E$782,СВЦЭМ!$A$39:$A$782,$A163,СВЦЭМ!$B$39:$B$782,S$147)+'СЕТ СН'!$F$12</f>
        <v>145.19297466</v>
      </c>
      <c r="T163" s="36">
        <f>SUMIFS(СВЦЭМ!$E$39:$E$782,СВЦЭМ!$A$39:$A$782,$A163,СВЦЭМ!$B$39:$B$782,T$147)+'СЕТ СН'!$F$12</f>
        <v>141.88034114999999</v>
      </c>
      <c r="U163" s="36">
        <f>SUMIFS(СВЦЭМ!$E$39:$E$782,СВЦЭМ!$A$39:$A$782,$A163,СВЦЭМ!$B$39:$B$782,U$147)+'СЕТ СН'!$F$12</f>
        <v>140.79737642000001</v>
      </c>
      <c r="V163" s="36">
        <f>SUMIFS(СВЦЭМ!$E$39:$E$782,СВЦЭМ!$A$39:$A$782,$A163,СВЦЭМ!$B$39:$B$782,V$147)+'СЕТ СН'!$F$12</f>
        <v>143.85101574000001</v>
      </c>
      <c r="W163" s="36">
        <f>SUMIFS(СВЦЭМ!$E$39:$E$782,СВЦЭМ!$A$39:$A$782,$A163,СВЦЭМ!$B$39:$B$782,W$147)+'СЕТ СН'!$F$12</f>
        <v>144.58008332</v>
      </c>
      <c r="X163" s="36">
        <f>SUMIFS(СВЦЭМ!$E$39:$E$782,СВЦЭМ!$A$39:$A$782,$A163,СВЦЭМ!$B$39:$B$782,X$147)+'СЕТ СН'!$F$12</f>
        <v>147.66497075999999</v>
      </c>
      <c r="Y163" s="36">
        <f>SUMIFS(СВЦЭМ!$E$39:$E$782,СВЦЭМ!$A$39:$A$782,$A163,СВЦЭМ!$B$39:$B$782,Y$147)+'СЕТ СН'!$F$12</f>
        <v>154.02956083999999</v>
      </c>
    </row>
    <row r="164" spans="1:25" ht="15.75" x14ac:dyDescent="0.2">
      <c r="A164" s="35">
        <f t="shared" si="4"/>
        <v>45339</v>
      </c>
      <c r="B164" s="36">
        <f>SUMIFS(СВЦЭМ!$E$39:$E$782,СВЦЭМ!$A$39:$A$782,$A164,СВЦЭМ!$B$39:$B$782,B$147)+'СЕТ СН'!$F$12</f>
        <v>154.88904108</v>
      </c>
      <c r="C164" s="36">
        <f>SUMIFS(СВЦЭМ!$E$39:$E$782,СВЦЭМ!$A$39:$A$782,$A164,СВЦЭМ!$B$39:$B$782,C$147)+'СЕТ СН'!$F$12</f>
        <v>154.67211886999999</v>
      </c>
      <c r="D164" s="36">
        <f>SUMIFS(СВЦЭМ!$E$39:$E$782,СВЦЭМ!$A$39:$A$782,$A164,СВЦЭМ!$B$39:$B$782,D$147)+'СЕТ СН'!$F$12</f>
        <v>155.97873154999999</v>
      </c>
      <c r="E164" s="36">
        <f>SUMIFS(СВЦЭМ!$E$39:$E$782,СВЦЭМ!$A$39:$A$782,$A164,СВЦЭМ!$B$39:$B$782,E$147)+'СЕТ СН'!$F$12</f>
        <v>155.34974880999999</v>
      </c>
      <c r="F164" s="36">
        <f>SUMIFS(СВЦЭМ!$E$39:$E$782,СВЦЭМ!$A$39:$A$782,$A164,СВЦЭМ!$B$39:$B$782,F$147)+'СЕТ СН'!$F$12</f>
        <v>156.95534519</v>
      </c>
      <c r="G164" s="36">
        <f>SUMIFS(СВЦЭМ!$E$39:$E$782,СВЦЭМ!$A$39:$A$782,$A164,СВЦЭМ!$B$39:$B$782,G$147)+'СЕТ СН'!$F$12</f>
        <v>155.74587663</v>
      </c>
      <c r="H164" s="36">
        <f>SUMIFS(СВЦЭМ!$E$39:$E$782,СВЦЭМ!$A$39:$A$782,$A164,СВЦЭМ!$B$39:$B$782,H$147)+'СЕТ СН'!$F$12</f>
        <v>153.61588169000001</v>
      </c>
      <c r="I164" s="36">
        <f>SUMIFS(СВЦЭМ!$E$39:$E$782,СВЦЭМ!$A$39:$A$782,$A164,СВЦЭМ!$B$39:$B$782,I$147)+'СЕТ СН'!$F$12</f>
        <v>150.10884038</v>
      </c>
      <c r="J164" s="36">
        <f>SUMIFS(СВЦЭМ!$E$39:$E$782,СВЦЭМ!$A$39:$A$782,$A164,СВЦЭМ!$B$39:$B$782,J$147)+'СЕТ СН'!$F$12</f>
        <v>144.22888657999999</v>
      </c>
      <c r="K164" s="36">
        <f>SUMIFS(СВЦЭМ!$E$39:$E$782,СВЦЭМ!$A$39:$A$782,$A164,СВЦЭМ!$B$39:$B$782,K$147)+'СЕТ СН'!$F$12</f>
        <v>139.98869317</v>
      </c>
      <c r="L164" s="36">
        <f>SUMIFS(СВЦЭМ!$E$39:$E$782,СВЦЭМ!$A$39:$A$782,$A164,СВЦЭМ!$B$39:$B$782,L$147)+'СЕТ СН'!$F$12</f>
        <v>137.5163483</v>
      </c>
      <c r="M164" s="36">
        <f>SUMIFS(СВЦЭМ!$E$39:$E$782,СВЦЭМ!$A$39:$A$782,$A164,СВЦЭМ!$B$39:$B$782,M$147)+'СЕТ СН'!$F$12</f>
        <v>138.19682223999999</v>
      </c>
      <c r="N164" s="36">
        <f>SUMIFS(СВЦЭМ!$E$39:$E$782,СВЦЭМ!$A$39:$A$782,$A164,СВЦЭМ!$B$39:$B$782,N$147)+'СЕТ СН'!$F$12</f>
        <v>139.48832085999999</v>
      </c>
      <c r="O164" s="36">
        <f>SUMIFS(СВЦЭМ!$E$39:$E$782,СВЦЭМ!$A$39:$A$782,$A164,СВЦЭМ!$B$39:$B$782,O$147)+'СЕТ СН'!$F$12</f>
        <v>141.88414718000001</v>
      </c>
      <c r="P164" s="36">
        <f>SUMIFS(СВЦЭМ!$E$39:$E$782,СВЦЭМ!$A$39:$A$782,$A164,СВЦЭМ!$B$39:$B$782,P$147)+'СЕТ СН'!$F$12</f>
        <v>143.38974408999999</v>
      </c>
      <c r="Q164" s="36">
        <f>SUMIFS(СВЦЭМ!$E$39:$E$782,СВЦЭМ!$A$39:$A$782,$A164,СВЦЭМ!$B$39:$B$782,Q$147)+'СЕТ СН'!$F$12</f>
        <v>144.60012691</v>
      </c>
      <c r="R164" s="36">
        <f>SUMIFS(СВЦЭМ!$E$39:$E$782,СВЦЭМ!$A$39:$A$782,$A164,СВЦЭМ!$B$39:$B$782,R$147)+'СЕТ СН'!$F$12</f>
        <v>145.13292669000001</v>
      </c>
      <c r="S164" s="36">
        <f>SUMIFS(СВЦЭМ!$E$39:$E$782,СВЦЭМ!$A$39:$A$782,$A164,СВЦЭМ!$B$39:$B$782,S$147)+'СЕТ СН'!$F$12</f>
        <v>143.47320185999999</v>
      </c>
      <c r="T164" s="36">
        <f>SUMIFS(СВЦЭМ!$E$39:$E$782,СВЦЭМ!$A$39:$A$782,$A164,СВЦЭМ!$B$39:$B$782,T$147)+'СЕТ СН'!$F$12</f>
        <v>138.84352429</v>
      </c>
      <c r="U164" s="36">
        <f>SUMIFS(СВЦЭМ!$E$39:$E$782,СВЦЭМ!$A$39:$A$782,$A164,СВЦЭМ!$B$39:$B$782,U$147)+'СЕТ СН'!$F$12</f>
        <v>137.45986361000001</v>
      </c>
      <c r="V164" s="36">
        <f>SUMIFS(СВЦЭМ!$E$39:$E$782,СВЦЭМ!$A$39:$A$782,$A164,СВЦЭМ!$B$39:$B$782,V$147)+'СЕТ СН'!$F$12</f>
        <v>142.41680486000001</v>
      </c>
      <c r="W164" s="36">
        <f>SUMIFS(СВЦЭМ!$E$39:$E$782,СВЦЭМ!$A$39:$A$782,$A164,СВЦЭМ!$B$39:$B$782,W$147)+'СЕТ СН'!$F$12</f>
        <v>144.47264756000001</v>
      </c>
      <c r="X164" s="36">
        <f>SUMIFS(СВЦЭМ!$E$39:$E$782,СВЦЭМ!$A$39:$A$782,$A164,СВЦЭМ!$B$39:$B$782,X$147)+'СЕТ СН'!$F$12</f>
        <v>147.31583771000001</v>
      </c>
      <c r="Y164" s="36">
        <f>SUMIFS(СВЦЭМ!$E$39:$E$782,СВЦЭМ!$A$39:$A$782,$A164,СВЦЭМ!$B$39:$B$782,Y$147)+'СЕТ СН'!$F$12</f>
        <v>149.42591118999999</v>
      </c>
    </row>
    <row r="165" spans="1:25" ht="15.75" x14ac:dyDescent="0.2">
      <c r="A165" s="35">
        <f t="shared" si="4"/>
        <v>45340</v>
      </c>
      <c r="B165" s="36">
        <f>SUMIFS(СВЦЭМ!$E$39:$E$782,СВЦЭМ!$A$39:$A$782,$A165,СВЦЭМ!$B$39:$B$782,B$147)+'СЕТ СН'!$F$12</f>
        <v>150.94782408</v>
      </c>
      <c r="C165" s="36">
        <f>SUMIFS(СВЦЭМ!$E$39:$E$782,СВЦЭМ!$A$39:$A$782,$A165,СВЦЭМ!$B$39:$B$782,C$147)+'СЕТ СН'!$F$12</f>
        <v>154.46262732</v>
      </c>
      <c r="D165" s="36">
        <f>SUMIFS(СВЦЭМ!$E$39:$E$782,СВЦЭМ!$A$39:$A$782,$A165,СВЦЭМ!$B$39:$B$782,D$147)+'СЕТ СН'!$F$12</f>
        <v>153.37626705</v>
      </c>
      <c r="E165" s="36">
        <f>SUMIFS(СВЦЭМ!$E$39:$E$782,СВЦЭМ!$A$39:$A$782,$A165,СВЦЭМ!$B$39:$B$782,E$147)+'СЕТ СН'!$F$12</f>
        <v>154.82114467</v>
      </c>
      <c r="F165" s="36">
        <f>SUMIFS(СВЦЭМ!$E$39:$E$782,СВЦЭМ!$A$39:$A$782,$A165,СВЦЭМ!$B$39:$B$782,F$147)+'СЕТ СН'!$F$12</f>
        <v>154.19972240999999</v>
      </c>
      <c r="G165" s="36">
        <f>SUMIFS(СВЦЭМ!$E$39:$E$782,СВЦЭМ!$A$39:$A$782,$A165,СВЦЭМ!$B$39:$B$782,G$147)+'СЕТ СН'!$F$12</f>
        <v>153.09029858</v>
      </c>
      <c r="H165" s="36">
        <f>SUMIFS(СВЦЭМ!$E$39:$E$782,СВЦЭМ!$A$39:$A$782,$A165,СВЦЭМ!$B$39:$B$782,H$147)+'СЕТ СН'!$F$12</f>
        <v>150.84718932999999</v>
      </c>
      <c r="I165" s="36">
        <f>SUMIFS(СВЦЭМ!$E$39:$E$782,СВЦЭМ!$A$39:$A$782,$A165,СВЦЭМ!$B$39:$B$782,I$147)+'СЕТ СН'!$F$12</f>
        <v>151.08400146</v>
      </c>
      <c r="J165" s="36">
        <f>SUMIFS(СВЦЭМ!$E$39:$E$782,СВЦЭМ!$A$39:$A$782,$A165,СВЦЭМ!$B$39:$B$782,J$147)+'СЕТ СН'!$F$12</f>
        <v>142.79177784999999</v>
      </c>
      <c r="K165" s="36">
        <f>SUMIFS(СВЦЭМ!$E$39:$E$782,СВЦЭМ!$A$39:$A$782,$A165,СВЦЭМ!$B$39:$B$782,K$147)+'СЕТ СН'!$F$12</f>
        <v>139.33160143999999</v>
      </c>
      <c r="L165" s="36">
        <f>SUMIFS(СВЦЭМ!$E$39:$E$782,СВЦЭМ!$A$39:$A$782,$A165,СВЦЭМ!$B$39:$B$782,L$147)+'СЕТ СН'!$F$12</f>
        <v>136.69503963</v>
      </c>
      <c r="M165" s="36">
        <f>SUMIFS(СВЦЭМ!$E$39:$E$782,СВЦЭМ!$A$39:$A$782,$A165,СВЦЭМ!$B$39:$B$782,M$147)+'СЕТ СН'!$F$12</f>
        <v>136.26446257999999</v>
      </c>
      <c r="N165" s="36">
        <f>SUMIFS(СВЦЭМ!$E$39:$E$782,СВЦЭМ!$A$39:$A$782,$A165,СВЦЭМ!$B$39:$B$782,N$147)+'СЕТ СН'!$F$12</f>
        <v>137.68174063999999</v>
      </c>
      <c r="O165" s="36">
        <f>SUMIFS(СВЦЭМ!$E$39:$E$782,СВЦЭМ!$A$39:$A$782,$A165,СВЦЭМ!$B$39:$B$782,O$147)+'СЕТ СН'!$F$12</f>
        <v>139.55511346</v>
      </c>
      <c r="P165" s="36">
        <f>SUMIFS(СВЦЭМ!$E$39:$E$782,СВЦЭМ!$A$39:$A$782,$A165,СВЦЭМ!$B$39:$B$782,P$147)+'СЕТ СН'!$F$12</f>
        <v>141.13784337999999</v>
      </c>
      <c r="Q165" s="36">
        <f>SUMIFS(СВЦЭМ!$E$39:$E$782,СВЦЭМ!$A$39:$A$782,$A165,СВЦЭМ!$B$39:$B$782,Q$147)+'СЕТ СН'!$F$12</f>
        <v>142.73274996999999</v>
      </c>
      <c r="R165" s="36">
        <f>SUMIFS(СВЦЭМ!$E$39:$E$782,СВЦЭМ!$A$39:$A$782,$A165,СВЦЭМ!$B$39:$B$782,R$147)+'СЕТ СН'!$F$12</f>
        <v>142.67597050000001</v>
      </c>
      <c r="S165" s="36">
        <f>SUMIFS(СВЦЭМ!$E$39:$E$782,СВЦЭМ!$A$39:$A$782,$A165,СВЦЭМ!$B$39:$B$782,S$147)+'СЕТ СН'!$F$12</f>
        <v>140.21797246</v>
      </c>
      <c r="T165" s="36">
        <f>SUMIFS(СВЦЭМ!$E$39:$E$782,СВЦЭМ!$A$39:$A$782,$A165,СВЦЭМ!$B$39:$B$782,T$147)+'СЕТ СН'!$F$12</f>
        <v>136.28116996</v>
      </c>
      <c r="U165" s="36">
        <f>SUMIFS(СВЦЭМ!$E$39:$E$782,СВЦЭМ!$A$39:$A$782,$A165,СВЦЭМ!$B$39:$B$782,U$147)+'СЕТ СН'!$F$12</f>
        <v>134.07328131</v>
      </c>
      <c r="V165" s="36">
        <f>SUMIFS(СВЦЭМ!$E$39:$E$782,СВЦЭМ!$A$39:$A$782,$A165,СВЦЭМ!$B$39:$B$782,V$147)+'СЕТ СН'!$F$12</f>
        <v>138.87376133999999</v>
      </c>
      <c r="W165" s="36">
        <f>SUMIFS(СВЦЭМ!$E$39:$E$782,СВЦЭМ!$A$39:$A$782,$A165,СВЦЭМ!$B$39:$B$782,W$147)+'СЕТ СН'!$F$12</f>
        <v>140.60772075</v>
      </c>
      <c r="X165" s="36">
        <f>SUMIFS(СВЦЭМ!$E$39:$E$782,СВЦЭМ!$A$39:$A$782,$A165,СВЦЭМ!$B$39:$B$782,X$147)+'СЕТ СН'!$F$12</f>
        <v>142.85384877999999</v>
      </c>
      <c r="Y165" s="36">
        <f>SUMIFS(СВЦЭМ!$E$39:$E$782,СВЦЭМ!$A$39:$A$782,$A165,СВЦЭМ!$B$39:$B$782,Y$147)+'СЕТ СН'!$F$12</f>
        <v>145.47203716000001</v>
      </c>
    </row>
    <row r="166" spans="1:25" ht="15.75" x14ac:dyDescent="0.2">
      <c r="A166" s="35">
        <f t="shared" si="4"/>
        <v>45341</v>
      </c>
      <c r="B166" s="36">
        <f>SUMIFS(СВЦЭМ!$E$39:$E$782,СВЦЭМ!$A$39:$A$782,$A166,СВЦЭМ!$B$39:$B$782,B$147)+'СЕТ СН'!$F$12</f>
        <v>148.73800234999999</v>
      </c>
      <c r="C166" s="36">
        <f>SUMIFS(СВЦЭМ!$E$39:$E$782,СВЦЭМ!$A$39:$A$782,$A166,СВЦЭМ!$B$39:$B$782,C$147)+'СЕТ СН'!$F$12</f>
        <v>151.96253651000001</v>
      </c>
      <c r="D166" s="36">
        <f>SUMIFS(СВЦЭМ!$E$39:$E$782,СВЦЭМ!$A$39:$A$782,$A166,СВЦЭМ!$B$39:$B$782,D$147)+'СЕТ СН'!$F$12</f>
        <v>153.06223489999999</v>
      </c>
      <c r="E166" s="36">
        <f>SUMIFS(СВЦЭМ!$E$39:$E$782,СВЦЭМ!$A$39:$A$782,$A166,СВЦЭМ!$B$39:$B$782,E$147)+'СЕТ СН'!$F$12</f>
        <v>153.98631779999999</v>
      </c>
      <c r="F166" s="36">
        <f>SUMIFS(СВЦЭМ!$E$39:$E$782,СВЦЭМ!$A$39:$A$782,$A166,СВЦЭМ!$B$39:$B$782,F$147)+'СЕТ СН'!$F$12</f>
        <v>153.50161206000001</v>
      </c>
      <c r="G166" s="36">
        <f>SUMIFS(СВЦЭМ!$E$39:$E$782,СВЦЭМ!$A$39:$A$782,$A166,СВЦЭМ!$B$39:$B$782,G$147)+'СЕТ СН'!$F$12</f>
        <v>154.03362369000001</v>
      </c>
      <c r="H166" s="36">
        <f>SUMIFS(СВЦЭМ!$E$39:$E$782,СВЦЭМ!$A$39:$A$782,$A166,СВЦЭМ!$B$39:$B$782,H$147)+'СЕТ СН'!$F$12</f>
        <v>149.47525893</v>
      </c>
      <c r="I166" s="36">
        <f>SUMIFS(СВЦЭМ!$E$39:$E$782,СВЦЭМ!$A$39:$A$782,$A166,СВЦЭМ!$B$39:$B$782,I$147)+'СЕТ СН'!$F$12</f>
        <v>145.86107713000001</v>
      </c>
      <c r="J166" s="36">
        <f>SUMIFS(СВЦЭМ!$E$39:$E$782,СВЦЭМ!$A$39:$A$782,$A166,СВЦЭМ!$B$39:$B$782,J$147)+'СЕТ СН'!$F$12</f>
        <v>143.75635589000001</v>
      </c>
      <c r="K166" s="36">
        <f>SUMIFS(СВЦЭМ!$E$39:$E$782,СВЦЭМ!$A$39:$A$782,$A166,СВЦЭМ!$B$39:$B$782,K$147)+'СЕТ СН'!$F$12</f>
        <v>144.01323178000001</v>
      </c>
      <c r="L166" s="36">
        <f>SUMIFS(СВЦЭМ!$E$39:$E$782,СВЦЭМ!$A$39:$A$782,$A166,СВЦЭМ!$B$39:$B$782,L$147)+'СЕТ СН'!$F$12</f>
        <v>143.45915429999999</v>
      </c>
      <c r="M166" s="36">
        <f>SUMIFS(СВЦЭМ!$E$39:$E$782,СВЦЭМ!$A$39:$A$782,$A166,СВЦЭМ!$B$39:$B$782,M$147)+'СЕТ СН'!$F$12</f>
        <v>145.34177260000001</v>
      </c>
      <c r="N166" s="36">
        <f>SUMIFS(СВЦЭМ!$E$39:$E$782,СВЦЭМ!$A$39:$A$782,$A166,СВЦЭМ!$B$39:$B$782,N$147)+'СЕТ СН'!$F$12</f>
        <v>144.59958419</v>
      </c>
      <c r="O166" s="36">
        <f>SUMIFS(СВЦЭМ!$E$39:$E$782,СВЦЭМ!$A$39:$A$782,$A166,СВЦЭМ!$B$39:$B$782,O$147)+'СЕТ СН'!$F$12</f>
        <v>145.38952420000001</v>
      </c>
      <c r="P166" s="36">
        <f>SUMIFS(СВЦЭМ!$E$39:$E$782,СВЦЭМ!$A$39:$A$782,$A166,СВЦЭМ!$B$39:$B$782,P$147)+'СЕТ СН'!$F$12</f>
        <v>147.01805285</v>
      </c>
      <c r="Q166" s="36">
        <f>SUMIFS(СВЦЭМ!$E$39:$E$782,СВЦЭМ!$A$39:$A$782,$A166,СВЦЭМ!$B$39:$B$782,Q$147)+'СЕТ СН'!$F$12</f>
        <v>148.30550955999999</v>
      </c>
      <c r="R166" s="36">
        <f>SUMIFS(СВЦЭМ!$E$39:$E$782,СВЦЭМ!$A$39:$A$782,$A166,СВЦЭМ!$B$39:$B$782,R$147)+'СЕТ СН'!$F$12</f>
        <v>147.97991027</v>
      </c>
      <c r="S166" s="36">
        <f>SUMIFS(СВЦЭМ!$E$39:$E$782,СВЦЭМ!$A$39:$A$782,$A166,СВЦЭМ!$B$39:$B$782,S$147)+'СЕТ СН'!$F$12</f>
        <v>146.28383235999999</v>
      </c>
      <c r="T166" s="36">
        <f>SUMIFS(СВЦЭМ!$E$39:$E$782,СВЦЭМ!$A$39:$A$782,$A166,СВЦЭМ!$B$39:$B$782,T$147)+'СЕТ СН'!$F$12</f>
        <v>142.92434990000001</v>
      </c>
      <c r="U166" s="36">
        <f>SUMIFS(СВЦЭМ!$E$39:$E$782,СВЦЭМ!$A$39:$A$782,$A166,СВЦЭМ!$B$39:$B$782,U$147)+'СЕТ СН'!$F$12</f>
        <v>140.36294604</v>
      </c>
      <c r="V166" s="36">
        <f>SUMIFS(СВЦЭМ!$E$39:$E$782,СВЦЭМ!$A$39:$A$782,$A166,СВЦЭМ!$B$39:$B$782,V$147)+'СЕТ СН'!$F$12</f>
        <v>143.53381820999999</v>
      </c>
      <c r="W166" s="36">
        <f>SUMIFS(СВЦЭМ!$E$39:$E$782,СВЦЭМ!$A$39:$A$782,$A166,СВЦЭМ!$B$39:$B$782,W$147)+'СЕТ СН'!$F$12</f>
        <v>144.51612095999999</v>
      </c>
      <c r="X166" s="36">
        <f>SUMIFS(СВЦЭМ!$E$39:$E$782,СВЦЭМ!$A$39:$A$782,$A166,СВЦЭМ!$B$39:$B$782,X$147)+'СЕТ СН'!$F$12</f>
        <v>146.02097295999999</v>
      </c>
      <c r="Y166" s="36">
        <f>SUMIFS(СВЦЭМ!$E$39:$E$782,СВЦЭМ!$A$39:$A$782,$A166,СВЦЭМ!$B$39:$B$782,Y$147)+'СЕТ СН'!$F$12</f>
        <v>148.6827476</v>
      </c>
    </row>
    <row r="167" spans="1:25" ht="15.75" x14ac:dyDescent="0.2">
      <c r="A167" s="35">
        <f t="shared" si="4"/>
        <v>45342</v>
      </c>
      <c r="B167" s="36">
        <f>SUMIFS(СВЦЭМ!$E$39:$E$782,СВЦЭМ!$A$39:$A$782,$A167,СВЦЭМ!$B$39:$B$782,B$147)+'СЕТ СН'!$F$12</f>
        <v>146.68608947999999</v>
      </c>
      <c r="C167" s="36">
        <f>SUMIFS(СВЦЭМ!$E$39:$E$782,СВЦЭМ!$A$39:$A$782,$A167,СВЦЭМ!$B$39:$B$782,C$147)+'СЕТ СН'!$F$12</f>
        <v>147.95583743</v>
      </c>
      <c r="D167" s="36">
        <f>SUMIFS(СВЦЭМ!$E$39:$E$782,СВЦЭМ!$A$39:$A$782,$A167,СВЦЭМ!$B$39:$B$782,D$147)+'СЕТ СН'!$F$12</f>
        <v>149.28220141</v>
      </c>
      <c r="E167" s="36">
        <f>SUMIFS(СВЦЭМ!$E$39:$E$782,СВЦЭМ!$A$39:$A$782,$A167,СВЦЭМ!$B$39:$B$782,E$147)+'СЕТ СН'!$F$12</f>
        <v>150.93539268000001</v>
      </c>
      <c r="F167" s="36">
        <f>SUMIFS(СВЦЭМ!$E$39:$E$782,СВЦЭМ!$A$39:$A$782,$A167,СВЦЭМ!$B$39:$B$782,F$147)+'СЕТ СН'!$F$12</f>
        <v>149.96969895000001</v>
      </c>
      <c r="G167" s="36">
        <f>SUMIFS(СВЦЭМ!$E$39:$E$782,СВЦЭМ!$A$39:$A$782,$A167,СВЦЭМ!$B$39:$B$782,G$147)+'СЕТ СН'!$F$12</f>
        <v>148.20742669000001</v>
      </c>
      <c r="H167" s="36">
        <f>SUMIFS(СВЦЭМ!$E$39:$E$782,СВЦЭМ!$A$39:$A$782,$A167,СВЦЭМ!$B$39:$B$782,H$147)+'СЕТ СН'!$F$12</f>
        <v>144.72772222</v>
      </c>
      <c r="I167" s="36">
        <f>SUMIFS(СВЦЭМ!$E$39:$E$782,СВЦЭМ!$A$39:$A$782,$A167,СВЦЭМ!$B$39:$B$782,I$147)+'СЕТ СН'!$F$12</f>
        <v>141.54964409999999</v>
      </c>
      <c r="J167" s="36">
        <f>SUMIFS(СВЦЭМ!$E$39:$E$782,СВЦЭМ!$A$39:$A$782,$A167,СВЦЭМ!$B$39:$B$782,J$147)+'СЕТ СН'!$F$12</f>
        <v>134.93013425999999</v>
      </c>
      <c r="K167" s="36">
        <f>SUMIFS(СВЦЭМ!$E$39:$E$782,СВЦЭМ!$A$39:$A$782,$A167,СВЦЭМ!$B$39:$B$782,K$147)+'СЕТ СН'!$F$12</f>
        <v>134.82721203</v>
      </c>
      <c r="L167" s="36">
        <f>SUMIFS(СВЦЭМ!$E$39:$E$782,СВЦЭМ!$A$39:$A$782,$A167,СВЦЭМ!$B$39:$B$782,L$147)+'СЕТ СН'!$F$12</f>
        <v>134.33497503000001</v>
      </c>
      <c r="M167" s="36">
        <f>SUMIFS(СВЦЭМ!$E$39:$E$782,СВЦЭМ!$A$39:$A$782,$A167,СВЦЭМ!$B$39:$B$782,M$147)+'СЕТ СН'!$F$12</f>
        <v>136.20366637999999</v>
      </c>
      <c r="N167" s="36">
        <f>SUMIFS(СВЦЭМ!$E$39:$E$782,СВЦЭМ!$A$39:$A$782,$A167,СВЦЭМ!$B$39:$B$782,N$147)+'СЕТ СН'!$F$12</f>
        <v>135.20578566</v>
      </c>
      <c r="O167" s="36">
        <f>SUMIFS(СВЦЭМ!$E$39:$E$782,СВЦЭМ!$A$39:$A$782,$A167,СВЦЭМ!$B$39:$B$782,O$147)+'СЕТ СН'!$F$12</f>
        <v>136.69931659</v>
      </c>
      <c r="P167" s="36">
        <f>SUMIFS(СВЦЭМ!$E$39:$E$782,СВЦЭМ!$A$39:$A$782,$A167,СВЦЭМ!$B$39:$B$782,P$147)+'СЕТ СН'!$F$12</f>
        <v>138.35499014999999</v>
      </c>
      <c r="Q167" s="36">
        <f>SUMIFS(СВЦЭМ!$E$39:$E$782,СВЦЭМ!$A$39:$A$782,$A167,СВЦЭМ!$B$39:$B$782,Q$147)+'СЕТ СН'!$F$12</f>
        <v>139.09303899</v>
      </c>
      <c r="R167" s="36">
        <f>SUMIFS(СВЦЭМ!$E$39:$E$782,СВЦЭМ!$A$39:$A$782,$A167,СВЦЭМ!$B$39:$B$782,R$147)+'СЕТ СН'!$F$12</f>
        <v>139.04019633999999</v>
      </c>
      <c r="S167" s="36">
        <f>SUMIFS(СВЦЭМ!$E$39:$E$782,СВЦЭМ!$A$39:$A$782,$A167,СВЦЭМ!$B$39:$B$782,S$147)+'СЕТ СН'!$F$12</f>
        <v>136.60942123999999</v>
      </c>
      <c r="T167" s="36">
        <f>SUMIFS(СВЦЭМ!$E$39:$E$782,СВЦЭМ!$A$39:$A$782,$A167,СВЦЭМ!$B$39:$B$782,T$147)+'СЕТ СН'!$F$12</f>
        <v>132.65386789999999</v>
      </c>
      <c r="U167" s="36">
        <f>SUMIFS(СВЦЭМ!$E$39:$E$782,СВЦЭМ!$A$39:$A$782,$A167,СВЦЭМ!$B$39:$B$782,U$147)+'СЕТ СН'!$F$12</f>
        <v>132.38287308</v>
      </c>
      <c r="V167" s="36">
        <f>SUMIFS(СВЦЭМ!$E$39:$E$782,СВЦЭМ!$A$39:$A$782,$A167,СВЦЭМ!$B$39:$B$782,V$147)+'СЕТ СН'!$F$12</f>
        <v>138.29102023999999</v>
      </c>
      <c r="W167" s="36">
        <f>SUMIFS(СВЦЭМ!$E$39:$E$782,СВЦЭМ!$A$39:$A$782,$A167,СВЦЭМ!$B$39:$B$782,W$147)+'СЕТ СН'!$F$12</f>
        <v>139.71747872</v>
      </c>
      <c r="X167" s="36">
        <f>SUMIFS(СВЦЭМ!$E$39:$E$782,СВЦЭМ!$A$39:$A$782,$A167,СВЦЭМ!$B$39:$B$782,X$147)+'СЕТ СН'!$F$12</f>
        <v>140.71110164999999</v>
      </c>
      <c r="Y167" s="36">
        <f>SUMIFS(СВЦЭМ!$E$39:$E$782,СВЦЭМ!$A$39:$A$782,$A167,СВЦЭМ!$B$39:$B$782,Y$147)+'СЕТ СН'!$F$12</f>
        <v>143.25864336000001</v>
      </c>
    </row>
    <row r="168" spans="1:25" ht="15.75" x14ac:dyDescent="0.2">
      <c r="A168" s="35">
        <f t="shared" si="4"/>
        <v>45343</v>
      </c>
      <c r="B168" s="36">
        <f>SUMIFS(СВЦЭМ!$E$39:$E$782,СВЦЭМ!$A$39:$A$782,$A168,СВЦЭМ!$B$39:$B$782,B$147)+'СЕТ СН'!$F$12</f>
        <v>144.14708711</v>
      </c>
      <c r="C168" s="36">
        <f>SUMIFS(СВЦЭМ!$E$39:$E$782,СВЦЭМ!$A$39:$A$782,$A168,СВЦЭМ!$B$39:$B$782,C$147)+'СЕТ СН'!$F$12</f>
        <v>147.07641325</v>
      </c>
      <c r="D168" s="36">
        <f>SUMIFS(СВЦЭМ!$E$39:$E$782,СВЦЭМ!$A$39:$A$782,$A168,СВЦЭМ!$B$39:$B$782,D$147)+'СЕТ СН'!$F$12</f>
        <v>148.29631054999999</v>
      </c>
      <c r="E168" s="36">
        <f>SUMIFS(СВЦЭМ!$E$39:$E$782,СВЦЭМ!$A$39:$A$782,$A168,СВЦЭМ!$B$39:$B$782,E$147)+'СЕТ СН'!$F$12</f>
        <v>149.60391573000001</v>
      </c>
      <c r="F168" s="36">
        <f>SUMIFS(СВЦЭМ!$E$39:$E$782,СВЦЭМ!$A$39:$A$782,$A168,СВЦЭМ!$B$39:$B$782,F$147)+'СЕТ СН'!$F$12</f>
        <v>148.61586792</v>
      </c>
      <c r="G168" s="36">
        <f>SUMIFS(СВЦЭМ!$E$39:$E$782,СВЦЭМ!$A$39:$A$782,$A168,СВЦЭМ!$B$39:$B$782,G$147)+'СЕТ СН'!$F$12</f>
        <v>146.92824904</v>
      </c>
      <c r="H168" s="36">
        <f>SUMIFS(СВЦЭМ!$E$39:$E$782,СВЦЭМ!$A$39:$A$782,$A168,СВЦЭМ!$B$39:$B$782,H$147)+'СЕТ СН'!$F$12</f>
        <v>142.25631389</v>
      </c>
      <c r="I168" s="36">
        <f>SUMIFS(СВЦЭМ!$E$39:$E$782,СВЦЭМ!$A$39:$A$782,$A168,СВЦЭМ!$B$39:$B$782,I$147)+'СЕТ СН'!$F$12</f>
        <v>137.81144617000001</v>
      </c>
      <c r="J168" s="36">
        <f>SUMIFS(СВЦЭМ!$E$39:$E$782,СВЦЭМ!$A$39:$A$782,$A168,СВЦЭМ!$B$39:$B$782,J$147)+'СЕТ СН'!$F$12</f>
        <v>137.13928419000001</v>
      </c>
      <c r="K168" s="36">
        <f>SUMIFS(СВЦЭМ!$E$39:$E$782,СВЦЭМ!$A$39:$A$782,$A168,СВЦЭМ!$B$39:$B$782,K$147)+'СЕТ СН'!$F$12</f>
        <v>137.31788118</v>
      </c>
      <c r="L168" s="36">
        <f>SUMIFS(СВЦЭМ!$E$39:$E$782,СВЦЭМ!$A$39:$A$782,$A168,СВЦЭМ!$B$39:$B$782,L$147)+'СЕТ СН'!$F$12</f>
        <v>136.99468970000001</v>
      </c>
      <c r="M168" s="36">
        <f>SUMIFS(СВЦЭМ!$E$39:$E$782,СВЦЭМ!$A$39:$A$782,$A168,СВЦЭМ!$B$39:$B$782,M$147)+'СЕТ СН'!$F$12</f>
        <v>138.55404935999999</v>
      </c>
      <c r="N168" s="36">
        <f>SUMIFS(СВЦЭМ!$E$39:$E$782,СВЦЭМ!$A$39:$A$782,$A168,СВЦЭМ!$B$39:$B$782,N$147)+'СЕТ СН'!$F$12</f>
        <v>138.24897454000001</v>
      </c>
      <c r="O168" s="36">
        <f>SUMIFS(СВЦЭМ!$E$39:$E$782,СВЦЭМ!$A$39:$A$782,$A168,СВЦЭМ!$B$39:$B$782,O$147)+'СЕТ СН'!$F$12</f>
        <v>140.26344237999999</v>
      </c>
      <c r="P168" s="36">
        <f>SUMIFS(СВЦЭМ!$E$39:$E$782,СВЦЭМ!$A$39:$A$782,$A168,СВЦЭМ!$B$39:$B$782,P$147)+'СЕТ СН'!$F$12</f>
        <v>141.58828732000001</v>
      </c>
      <c r="Q168" s="36">
        <f>SUMIFS(СВЦЭМ!$E$39:$E$782,СВЦЭМ!$A$39:$A$782,$A168,СВЦЭМ!$B$39:$B$782,Q$147)+'СЕТ СН'!$F$12</f>
        <v>142.39342980999999</v>
      </c>
      <c r="R168" s="36">
        <f>SUMIFS(СВЦЭМ!$E$39:$E$782,СВЦЭМ!$A$39:$A$782,$A168,СВЦЭМ!$B$39:$B$782,R$147)+'СЕТ СН'!$F$12</f>
        <v>141.61459400999999</v>
      </c>
      <c r="S168" s="36">
        <f>SUMIFS(СВЦЭМ!$E$39:$E$782,СВЦЭМ!$A$39:$A$782,$A168,СВЦЭМ!$B$39:$B$782,S$147)+'СЕТ СН'!$F$12</f>
        <v>139.18548827999999</v>
      </c>
      <c r="T168" s="36">
        <f>SUMIFS(СВЦЭМ!$E$39:$E$782,СВЦЭМ!$A$39:$A$782,$A168,СВЦЭМ!$B$39:$B$782,T$147)+'СЕТ СН'!$F$12</f>
        <v>136.02421319000001</v>
      </c>
      <c r="U168" s="36">
        <f>SUMIFS(СВЦЭМ!$E$39:$E$782,СВЦЭМ!$A$39:$A$782,$A168,СВЦЭМ!$B$39:$B$782,U$147)+'СЕТ СН'!$F$12</f>
        <v>134.9178671</v>
      </c>
      <c r="V168" s="36">
        <f>SUMIFS(СВЦЭМ!$E$39:$E$782,СВЦЭМ!$A$39:$A$782,$A168,СВЦЭМ!$B$39:$B$782,V$147)+'СЕТ СН'!$F$12</f>
        <v>136.16785021000001</v>
      </c>
      <c r="W168" s="36">
        <f>SUMIFS(СВЦЭМ!$E$39:$E$782,СВЦЭМ!$A$39:$A$782,$A168,СВЦЭМ!$B$39:$B$782,W$147)+'СЕТ СН'!$F$12</f>
        <v>138.17476665000001</v>
      </c>
      <c r="X168" s="36">
        <f>SUMIFS(СВЦЭМ!$E$39:$E$782,СВЦЭМ!$A$39:$A$782,$A168,СВЦЭМ!$B$39:$B$782,X$147)+'СЕТ СН'!$F$12</f>
        <v>141.15295320000001</v>
      </c>
      <c r="Y168" s="36">
        <f>SUMIFS(СВЦЭМ!$E$39:$E$782,СВЦЭМ!$A$39:$A$782,$A168,СВЦЭМ!$B$39:$B$782,Y$147)+'СЕТ СН'!$F$12</f>
        <v>142.48880360000001</v>
      </c>
    </row>
    <row r="169" spans="1:25" ht="15.75" x14ac:dyDescent="0.2">
      <c r="A169" s="35">
        <f t="shared" si="4"/>
        <v>45344</v>
      </c>
      <c r="B169" s="36">
        <f>SUMIFS(СВЦЭМ!$E$39:$E$782,СВЦЭМ!$A$39:$A$782,$A169,СВЦЭМ!$B$39:$B$782,B$147)+'СЕТ СН'!$F$12</f>
        <v>144.60063407999999</v>
      </c>
      <c r="C169" s="36">
        <f>SUMIFS(СВЦЭМ!$E$39:$E$782,СВЦЭМ!$A$39:$A$782,$A169,СВЦЭМ!$B$39:$B$782,C$147)+'СЕТ СН'!$F$12</f>
        <v>147.5916191</v>
      </c>
      <c r="D169" s="36">
        <f>SUMIFS(СВЦЭМ!$E$39:$E$782,СВЦЭМ!$A$39:$A$782,$A169,СВЦЭМ!$B$39:$B$782,D$147)+'СЕТ СН'!$F$12</f>
        <v>149.32121601</v>
      </c>
      <c r="E169" s="36">
        <f>SUMIFS(СВЦЭМ!$E$39:$E$782,СВЦЭМ!$A$39:$A$782,$A169,СВЦЭМ!$B$39:$B$782,E$147)+'СЕТ СН'!$F$12</f>
        <v>149.97470763999999</v>
      </c>
      <c r="F169" s="36">
        <f>SUMIFS(СВЦЭМ!$E$39:$E$782,СВЦЭМ!$A$39:$A$782,$A169,СВЦЭМ!$B$39:$B$782,F$147)+'СЕТ СН'!$F$12</f>
        <v>149.20086069999999</v>
      </c>
      <c r="G169" s="36">
        <f>SUMIFS(СВЦЭМ!$E$39:$E$782,СВЦЭМ!$A$39:$A$782,$A169,СВЦЭМ!$B$39:$B$782,G$147)+'СЕТ СН'!$F$12</f>
        <v>147.79542667999999</v>
      </c>
      <c r="H169" s="36">
        <f>SUMIFS(СВЦЭМ!$E$39:$E$782,СВЦЭМ!$A$39:$A$782,$A169,СВЦЭМ!$B$39:$B$782,H$147)+'СЕТ СН'!$F$12</f>
        <v>143.46354375000001</v>
      </c>
      <c r="I169" s="36">
        <f>SUMIFS(СВЦЭМ!$E$39:$E$782,СВЦЭМ!$A$39:$A$782,$A169,СВЦЭМ!$B$39:$B$782,I$147)+'СЕТ СН'!$F$12</f>
        <v>139.94169625000001</v>
      </c>
      <c r="J169" s="36">
        <f>SUMIFS(СВЦЭМ!$E$39:$E$782,СВЦЭМ!$A$39:$A$782,$A169,СВЦЭМ!$B$39:$B$782,J$147)+'СЕТ СН'!$F$12</f>
        <v>137.68757636999999</v>
      </c>
      <c r="K169" s="36">
        <f>SUMIFS(СВЦЭМ!$E$39:$E$782,СВЦЭМ!$A$39:$A$782,$A169,СВЦЭМ!$B$39:$B$782,K$147)+'СЕТ СН'!$F$12</f>
        <v>136.20802861999999</v>
      </c>
      <c r="L169" s="36">
        <f>SUMIFS(СВЦЭМ!$E$39:$E$782,СВЦЭМ!$A$39:$A$782,$A169,СВЦЭМ!$B$39:$B$782,L$147)+'СЕТ СН'!$F$12</f>
        <v>135.45568581000001</v>
      </c>
      <c r="M169" s="36">
        <f>SUMIFS(СВЦЭМ!$E$39:$E$782,СВЦЭМ!$A$39:$A$782,$A169,СВЦЭМ!$B$39:$B$782,M$147)+'СЕТ СН'!$F$12</f>
        <v>138.08511192</v>
      </c>
      <c r="N169" s="36">
        <f>SUMIFS(СВЦЭМ!$E$39:$E$782,СВЦЭМ!$A$39:$A$782,$A169,СВЦЭМ!$B$39:$B$782,N$147)+'СЕТ СН'!$F$12</f>
        <v>138.09050723999999</v>
      </c>
      <c r="O169" s="36">
        <f>SUMIFS(СВЦЭМ!$E$39:$E$782,СВЦЭМ!$A$39:$A$782,$A169,СВЦЭМ!$B$39:$B$782,O$147)+'СЕТ СН'!$F$12</f>
        <v>140.21999955000001</v>
      </c>
      <c r="P169" s="36">
        <f>SUMIFS(СВЦЭМ!$E$39:$E$782,СВЦЭМ!$A$39:$A$782,$A169,СВЦЭМ!$B$39:$B$782,P$147)+'СЕТ СН'!$F$12</f>
        <v>141.51785347000001</v>
      </c>
      <c r="Q169" s="36">
        <f>SUMIFS(СВЦЭМ!$E$39:$E$782,СВЦЭМ!$A$39:$A$782,$A169,СВЦЭМ!$B$39:$B$782,Q$147)+'СЕТ СН'!$F$12</f>
        <v>142.41740204000001</v>
      </c>
      <c r="R169" s="36">
        <f>SUMIFS(СВЦЭМ!$E$39:$E$782,СВЦЭМ!$A$39:$A$782,$A169,СВЦЭМ!$B$39:$B$782,R$147)+'СЕТ СН'!$F$12</f>
        <v>142.58721936000001</v>
      </c>
      <c r="S169" s="36">
        <f>SUMIFS(СВЦЭМ!$E$39:$E$782,СВЦЭМ!$A$39:$A$782,$A169,СВЦЭМ!$B$39:$B$782,S$147)+'СЕТ СН'!$F$12</f>
        <v>141.06886494</v>
      </c>
      <c r="T169" s="36">
        <f>SUMIFS(СВЦЭМ!$E$39:$E$782,СВЦЭМ!$A$39:$A$782,$A169,СВЦЭМ!$B$39:$B$782,T$147)+'СЕТ СН'!$F$12</f>
        <v>137.2709711</v>
      </c>
      <c r="U169" s="36">
        <f>SUMIFS(СВЦЭМ!$E$39:$E$782,СВЦЭМ!$A$39:$A$782,$A169,СВЦЭМ!$B$39:$B$782,U$147)+'СЕТ СН'!$F$12</f>
        <v>136.51511407000001</v>
      </c>
      <c r="V169" s="36">
        <f>SUMIFS(СВЦЭМ!$E$39:$E$782,СВЦЭМ!$A$39:$A$782,$A169,СВЦЭМ!$B$39:$B$782,V$147)+'СЕТ СН'!$F$12</f>
        <v>138.24464265</v>
      </c>
      <c r="W169" s="36">
        <f>SUMIFS(СВЦЭМ!$E$39:$E$782,СВЦЭМ!$A$39:$A$782,$A169,СВЦЭМ!$B$39:$B$782,W$147)+'СЕТ СН'!$F$12</f>
        <v>139.22438122</v>
      </c>
      <c r="X169" s="36">
        <f>SUMIFS(СВЦЭМ!$E$39:$E$782,СВЦЭМ!$A$39:$A$782,$A169,СВЦЭМ!$B$39:$B$782,X$147)+'СЕТ СН'!$F$12</f>
        <v>140.24707296</v>
      </c>
      <c r="Y169" s="36">
        <f>SUMIFS(СВЦЭМ!$E$39:$E$782,СВЦЭМ!$A$39:$A$782,$A169,СВЦЭМ!$B$39:$B$782,Y$147)+'СЕТ СН'!$F$12</f>
        <v>141.34410650000001</v>
      </c>
    </row>
    <row r="170" spans="1:25" ht="15.75" x14ac:dyDescent="0.2">
      <c r="A170" s="35">
        <f t="shared" si="4"/>
        <v>45345</v>
      </c>
      <c r="B170" s="36">
        <f>SUMIFS(СВЦЭМ!$E$39:$E$782,СВЦЭМ!$A$39:$A$782,$A170,СВЦЭМ!$B$39:$B$782,B$147)+'СЕТ СН'!$F$12</f>
        <v>145.97567959</v>
      </c>
      <c r="C170" s="36">
        <f>SUMIFS(СВЦЭМ!$E$39:$E$782,СВЦЭМ!$A$39:$A$782,$A170,СВЦЭМ!$B$39:$B$782,C$147)+'СЕТ СН'!$F$12</f>
        <v>147.5229535</v>
      </c>
      <c r="D170" s="36">
        <f>SUMIFS(СВЦЭМ!$E$39:$E$782,СВЦЭМ!$A$39:$A$782,$A170,СВЦЭМ!$B$39:$B$782,D$147)+'СЕТ СН'!$F$12</f>
        <v>148.06623711</v>
      </c>
      <c r="E170" s="36">
        <f>SUMIFS(СВЦЭМ!$E$39:$E$782,СВЦЭМ!$A$39:$A$782,$A170,СВЦЭМ!$B$39:$B$782,E$147)+'СЕТ СН'!$F$12</f>
        <v>149.35209411</v>
      </c>
      <c r="F170" s="36">
        <f>SUMIFS(СВЦЭМ!$E$39:$E$782,СВЦЭМ!$A$39:$A$782,$A170,СВЦЭМ!$B$39:$B$782,F$147)+'СЕТ СН'!$F$12</f>
        <v>149.64099134</v>
      </c>
      <c r="G170" s="36">
        <f>SUMIFS(СВЦЭМ!$E$39:$E$782,СВЦЭМ!$A$39:$A$782,$A170,СВЦЭМ!$B$39:$B$782,G$147)+'СЕТ СН'!$F$12</f>
        <v>146.83478521000001</v>
      </c>
      <c r="H170" s="36">
        <f>SUMIFS(СВЦЭМ!$E$39:$E$782,СВЦЭМ!$A$39:$A$782,$A170,СВЦЭМ!$B$39:$B$782,H$147)+'СЕТ СН'!$F$12</f>
        <v>147.40327152</v>
      </c>
      <c r="I170" s="36">
        <f>SUMIFS(СВЦЭМ!$E$39:$E$782,СВЦЭМ!$A$39:$A$782,$A170,СВЦЭМ!$B$39:$B$782,I$147)+'СЕТ СН'!$F$12</f>
        <v>145.95279264000001</v>
      </c>
      <c r="J170" s="36">
        <f>SUMIFS(СВЦЭМ!$E$39:$E$782,СВЦЭМ!$A$39:$A$782,$A170,СВЦЭМ!$B$39:$B$782,J$147)+'СЕТ СН'!$F$12</f>
        <v>141.12561088000001</v>
      </c>
      <c r="K170" s="36">
        <f>SUMIFS(СВЦЭМ!$E$39:$E$782,СВЦЭМ!$A$39:$A$782,$A170,СВЦЭМ!$B$39:$B$782,K$147)+'СЕТ СН'!$F$12</f>
        <v>136.73679091</v>
      </c>
      <c r="L170" s="36">
        <f>SUMIFS(СВЦЭМ!$E$39:$E$782,СВЦЭМ!$A$39:$A$782,$A170,СВЦЭМ!$B$39:$B$782,L$147)+'СЕТ СН'!$F$12</f>
        <v>134.81065604</v>
      </c>
      <c r="M170" s="36">
        <f>SUMIFS(СВЦЭМ!$E$39:$E$782,СВЦЭМ!$A$39:$A$782,$A170,СВЦЭМ!$B$39:$B$782,M$147)+'СЕТ СН'!$F$12</f>
        <v>136.23953003</v>
      </c>
      <c r="N170" s="36">
        <f>SUMIFS(СВЦЭМ!$E$39:$E$782,СВЦЭМ!$A$39:$A$782,$A170,СВЦЭМ!$B$39:$B$782,N$147)+'СЕТ СН'!$F$12</f>
        <v>135.73532508</v>
      </c>
      <c r="O170" s="36">
        <f>SUMIFS(СВЦЭМ!$E$39:$E$782,СВЦЭМ!$A$39:$A$782,$A170,СВЦЭМ!$B$39:$B$782,O$147)+'СЕТ СН'!$F$12</f>
        <v>137.86141505000001</v>
      </c>
      <c r="P170" s="36">
        <f>SUMIFS(СВЦЭМ!$E$39:$E$782,СВЦЭМ!$A$39:$A$782,$A170,СВЦЭМ!$B$39:$B$782,P$147)+'СЕТ СН'!$F$12</f>
        <v>140.03957413000001</v>
      </c>
      <c r="Q170" s="36">
        <f>SUMIFS(СВЦЭМ!$E$39:$E$782,СВЦЭМ!$A$39:$A$782,$A170,СВЦЭМ!$B$39:$B$782,Q$147)+'СЕТ СН'!$F$12</f>
        <v>141.11831670999999</v>
      </c>
      <c r="R170" s="36">
        <f>SUMIFS(СВЦЭМ!$E$39:$E$782,СВЦЭМ!$A$39:$A$782,$A170,СВЦЭМ!$B$39:$B$782,R$147)+'СЕТ СН'!$F$12</f>
        <v>141.44714977000001</v>
      </c>
      <c r="S170" s="36">
        <f>SUMIFS(СВЦЭМ!$E$39:$E$782,СВЦЭМ!$A$39:$A$782,$A170,СВЦЭМ!$B$39:$B$782,S$147)+'СЕТ СН'!$F$12</f>
        <v>139.61750508</v>
      </c>
      <c r="T170" s="36">
        <f>SUMIFS(СВЦЭМ!$E$39:$E$782,СВЦЭМ!$A$39:$A$782,$A170,СВЦЭМ!$B$39:$B$782,T$147)+'СЕТ СН'!$F$12</f>
        <v>136.19070848000001</v>
      </c>
      <c r="U170" s="36">
        <f>SUMIFS(СВЦЭМ!$E$39:$E$782,СВЦЭМ!$A$39:$A$782,$A170,СВЦЭМ!$B$39:$B$782,U$147)+'СЕТ СН'!$F$12</f>
        <v>133.79007306</v>
      </c>
      <c r="V170" s="36">
        <f>SUMIFS(СВЦЭМ!$E$39:$E$782,СВЦЭМ!$A$39:$A$782,$A170,СВЦЭМ!$B$39:$B$782,V$147)+'СЕТ СН'!$F$12</f>
        <v>134.88050584000001</v>
      </c>
      <c r="W170" s="36">
        <f>SUMIFS(СВЦЭМ!$E$39:$E$782,СВЦЭМ!$A$39:$A$782,$A170,СВЦЭМ!$B$39:$B$782,W$147)+'СЕТ СН'!$F$12</f>
        <v>136.87539606000001</v>
      </c>
      <c r="X170" s="36">
        <f>SUMIFS(СВЦЭМ!$E$39:$E$782,СВЦЭМ!$A$39:$A$782,$A170,СВЦЭМ!$B$39:$B$782,X$147)+'СЕТ СН'!$F$12</f>
        <v>137.98488230000001</v>
      </c>
      <c r="Y170" s="36">
        <f>SUMIFS(СВЦЭМ!$E$39:$E$782,СВЦЭМ!$A$39:$A$782,$A170,СВЦЭМ!$B$39:$B$782,Y$147)+'СЕТ СН'!$F$12</f>
        <v>141.06440953000001</v>
      </c>
    </row>
    <row r="171" spans="1:25" ht="15.75" x14ac:dyDescent="0.2">
      <c r="A171" s="35">
        <f t="shared" si="4"/>
        <v>45346</v>
      </c>
      <c r="B171" s="36">
        <f>SUMIFS(СВЦЭМ!$E$39:$E$782,СВЦЭМ!$A$39:$A$782,$A171,СВЦЭМ!$B$39:$B$782,B$147)+'СЕТ СН'!$F$12</f>
        <v>141.7996484</v>
      </c>
      <c r="C171" s="36">
        <f>SUMIFS(СВЦЭМ!$E$39:$E$782,СВЦЭМ!$A$39:$A$782,$A171,СВЦЭМ!$B$39:$B$782,C$147)+'СЕТ СН'!$F$12</f>
        <v>144.80956237000001</v>
      </c>
      <c r="D171" s="36">
        <f>SUMIFS(СВЦЭМ!$E$39:$E$782,СВЦЭМ!$A$39:$A$782,$A171,СВЦЭМ!$B$39:$B$782,D$147)+'СЕТ СН'!$F$12</f>
        <v>146.64178387999999</v>
      </c>
      <c r="E171" s="36">
        <f>SUMIFS(СВЦЭМ!$E$39:$E$782,СВЦЭМ!$A$39:$A$782,$A171,СВЦЭМ!$B$39:$B$782,E$147)+'СЕТ СН'!$F$12</f>
        <v>147.07992856000001</v>
      </c>
      <c r="F171" s="36">
        <f>SUMIFS(СВЦЭМ!$E$39:$E$782,СВЦЭМ!$A$39:$A$782,$A171,СВЦЭМ!$B$39:$B$782,F$147)+'СЕТ СН'!$F$12</f>
        <v>147.95884914000001</v>
      </c>
      <c r="G171" s="36">
        <f>SUMIFS(СВЦЭМ!$E$39:$E$782,СВЦЭМ!$A$39:$A$782,$A171,СВЦЭМ!$B$39:$B$782,G$147)+'СЕТ СН'!$F$12</f>
        <v>146.35946989999999</v>
      </c>
      <c r="H171" s="36">
        <f>SUMIFS(СВЦЭМ!$E$39:$E$782,СВЦЭМ!$A$39:$A$782,$A171,СВЦЭМ!$B$39:$B$782,H$147)+'СЕТ СН'!$F$12</f>
        <v>143.65123159000001</v>
      </c>
      <c r="I171" s="36">
        <f>SUMIFS(СВЦЭМ!$E$39:$E$782,СВЦЭМ!$A$39:$A$782,$A171,СВЦЭМ!$B$39:$B$782,I$147)+'СЕТ СН'!$F$12</f>
        <v>136.35989821000001</v>
      </c>
      <c r="J171" s="36">
        <f>SUMIFS(СВЦЭМ!$E$39:$E$782,СВЦЭМ!$A$39:$A$782,$A171,СВЦЭМ!$B$39:$B$782,J$147)+'СЕТ СН'!$F$12</f>
        <v>134.43485157999999</v>
      </c>
      <c r="K171" s="36">
        <f>SUMIFS(СВЦЭМ!$E$39:$E$782,СВЦЭМ!$A$39:$A$782,$A171,СВЦЭМ!$B$39:$B$782,K$147)+'СЕТ СН'!$F$12</f>
        <v>129.98724591999999</v>
      </c>
      <c r="L171" s="36">
        <f>SUMIFS(СВЦЭМ!$E$39:$E$782,СВЦЭМ!$A$39:$A$782,$A171,СВЦЭМ!$B$39:$B$782,L$147)+'СЕТ СН'!$F$12</f>
        <v>127.39374109000001</v>
      </c>
      <c r="M171" s="36">
        <f>SUMIFS(СВЦЭМ!$E$39:$E$782,СВЦЭМ!$A$39:$A$782,$A171,СВЦЭМ!$B$39:$B$782,M$147)+'СЕТ СН'!$F$12</f>
        <v>126.75180395</v>
      </c>
      <c r="N171" s="36">
        <f>SUMIFS(СВЦЭМ!$E$39:$E$782,СВЦЭМ!$A$39:$A$782,$A171,СВЦЭМ!$B$39:$B$782,N$147)+'СЕТ СН'!$F$12</f>
        <v>127.79989341</v>
      </c>
      <c r="O171" s="36">
        <f>SUMIFS(СВЦЭМ!$E$39:$E$782,СВЦЭМ!$A$39:$A$782,$A171,СВЦЭМ!$B$39:$B$782,O$147)+'СЕТ СН'!$F$12</f>
        <v>129.80531427</v>
      </c>
      <c r="P171" s="36">
        <f>SUMIFS(СВЦЭМ!$E$39:$E$782,СВЦЭМ!$A$39:$A$782,$A171,СВЦЭМ!$B$39:$B$782,P$147)+'СЕТ СН'!$F$12</f>
        <v>131.59732926000001</v>
      </c>
      <c r="Q171" s="36">
        <f>SUMIFS(СВЦЭМ!$E$39:$E$782,СВЦЭМ!$A$39:$A$782,$A171,СВЦЭМ!$B$39:$B$782,Q$147)+'СЕТ СН'!$F$12</f>
        <v>132.73777910000001</v>
      </c>
      <c r="R171" s="36">
        <f>SUMIFS(СВЦЭМ!$E$39:$E$782,СВЦЭМ!$A$39:$A$782,$A171,СВЦЭМ!$B$39:$B$782,R$147)+'СЕТ СН'!$F$12</f>
        <v>132.93176882</v>
      </c>
      <c r="S171" s="36">
        <f>SUMIFS(СВЦЭМ!$E$39:$E$782,СВЦЭМ!$A$39:$A$782,$A171,СВЦЭМ!$B$39:$B$782,S$147)+'СЕТ СН'!$F$12</f>
        <v>132.24206631000001</v>
      </c>
      <c r="T171" s="36">
        <f>SUMIFS(СВЦЭМ!$E$39:$E$782,СВЦЭМ!$A$39:$A$782,$A171,СВЦЭМ!$B$39:$B$782,T$147)+'СЕТ СН'!$F$12</f>
        <v>129.72576004999999</v>
      </c>
      <c r="U171" s="36">
        <f>SUMIFS(СВЦЭМ!$E$39:$E$782,СВЦЭМ!$A$39:$A$782,$A171,СВЦЭМ!$B$39:$B$782,U$147)+'СЕТ СН'!$F$12</f>
        <v>127.88442870999999</v>
      </c>
      <c r="V171" s="36">
        <f>SUMIFS(СВЦЭМ!$E$39:$E$782,СВЦЭМ!$A$39:$A$782,$A171,СВЦЭМ!$B$39:$B$782,V$147)+'СЕТ СН'!$F$12</f>
        <v>128.32455157000001</v>
      </c>
      <c r="W171" s="36">
        <f>SUMIFS(СВЦЭМ!$E$39:$E$782,СВЦЭМ!$A$39:$A$782,$A171,СВЦЭМ!$B$39:$B$782,W$147)+'СЕТ СН'!$F$12</f>
        <v>128.01856305999999</v>
      </c>
      <c r="X171" s="36">
        <f>SUMIFS(СВЦЭМ!$E$39:$E$782,СВЦЭМ!$A$39:$A$782,$A171,СВЦЭМ!$B$39:$B$782,X$147)+'СЕТ СН'!$F$12</f>
        <v>131.18749923999999</v>
      </c>
      <c r="Y171" s="36">
        <f>SUMIFS(СВЦЭМ!$E$39:$E$782,СВЦЭМ!$A$39:$A$782,$A171,СВЦЭМ!$B$39:$B$782,Y$147)+'СЕТ СН'!$F$12</f>
        <v>133.26110725999999</v>
      </c>
    </row>
    <row r="172" spans="1:25" ht="15.75" x14ac:dyDescent="0.2">
      <c r="A172" s="35">
        <f t="shared" si="4"/>
        <v>45347</v>
      </c>
      <c r="B172" s="36">
        <f>SUMIFS(СВЦЭМ!$E$39:$E$782,СВЦЭМ!$A$39:$A$782,$A172,СВЦЭМ!$B$39:$B$782,B$147)+'СЕТ СН'!$F$12</f>
        <v>139.58486323</v>
      </c>
      <c r="C172" s="36">
        <f>SUMIFS(СВЦЭМ!$E$39:$E$782,СВЦЭМ!$A$39:$A$782,$A172,СВЦЭМ!$B$39:$B$782,C$147)+'СЕТ СН'!$F$12</f>
        <v>137.59151771000001</v>
      </c>
      <c r="D172" s="36">
        <f>SUMIFS(СВЦЭМ!$E$39:$E$782,СВЦЭМ!$A$39:$A$782,$A172,СВЦЭМ!$B$39:$B$782,D$147)+'СЕТ СН'!$F$12</f>
        <v>138.75378205000001</v>
      </c>
      <c r="E172" s="36">
        <f>SUMIFS(СВЦЭМ!$E$39:$E$782,СВЦЭМ!$A$39:$A$782,$A172,СВЦЭМ!$B$39:$B$782,E$147)+'СЕТ СН'!$F$12</f>
        <v>140.56934129999999</v>
      </c>
      <c r="F172" s="36">
        <f>SUMIFS(СВЦЭМ!$E$39:$E$782,СВЦЭМ!$A$39:$A$782,$A172,СВЦЭМ!$B$39:$B$782,F$147)+'СЕТ СН'!$F$12</f>
        <v>140.21247672999999</v>
      </c>
      <c r="G172" s="36">
        <f>SUMIFS(СВЦЭМ!$E$39:$E$782,СВЦЭМ!$A$39:$A$782,$A172,СВЦЭМ!$B$39:$B$782,G$147)+'СЕТ СН'!$F$12</f>
        <v>139.25143070999999</v>
      </c>
      <c r="H172" s="36">
        <f>SUMIFS(СВЦЭМ!$E$39:$E$782,СВЦЭМ!$A$39:$A$782,$A172,СВЦЭМ!$B$39:$B$782,H$147)+'СЕТ СН'!$F$12</f>
        <v>137.35317595999999</v>
      </c>
      <c r="I172" s="36">
        <f>SUMIFS(СВЦЭМ!$E$39:$E$782,СВЦЭМ!$A$39:$A$782,$A172,СВЦЭМ!$B$39:$B$782,I$147)+'СЕТ СН'!$F$12</f>
        <v>137.57465679000001</v>
      </c>
      <c r="J172" s="36">
        <f>SUMIFS(СВЦЭМ!$E$39:$E$782,СВЦЭМ!$A$39:$A$782,$A172,СВЦЭМ!$B$39:$B$782,J$147)+'СЕТ СН'!$F$12</f>
        <v>125.66743709000001</v>
      </c>
      <c r="K172" s="36">
        <f>SUMIFS(СВЦЭМ!$E$39:$E$782,СВЦЭМ!$A$39:$A$782,$A172,СВЦЭМ!$B$39:$B$782,K$147)+'СЕТ СН'!$F$12</f>
        <v>122.16362395</v>
      </c>
      <c r="L172" s="36">
        <f>SUMIFS(СВЦЭМ!$E$39:$E$782,СВЦЭМ!$A$39:$A$782,$A172,СВЦЭМ!$B$39:$B$782,L$147)+'СЕТ СН'!$F$12</f>
        <v>119.35543534</v>
      </c>
      <c r="M172" s="36">
        <f>SUMIFS(СВЦЭМ!$E$39:$E$782,СВЦЭМ!$A$39:$A$782,$A172,СВЦЭМ!$B$39:$B$782,M$147)+'СЕТ СН'!$F$12</f>
        <v>119.44314262</v>
      </c>
      <c r="N172" s="36">
        <f>SUMIFS(СВЦЭМ!$E$39:$E$782,СВЦЭМ!$A$39:$A$782,$A172,СВЦЭМ!$B$39:$B$782,N$147)+'СЕТ СН'!$F$12</f>
        <v>120.63926557000001</v>
      </c>
      <c r="O172" s="36">
        <f>SUMIFS(СВЦЭМ!$E$39:$E$782,СВЦЭМ!$A$39:$A$782,$A172,СВЦЭМ!$B$39:$B$782,O$147)+'СЕТ СН'!$F$12</f>
        <v>122.63677688999999</v>
      </c>
      <c r="P172" s="36">
        <f>SUMIFS(СВЦЭМ!$E$39:$E$782,СВЦЭМ!$A$39:$A$782,$A172,СВЦЭМ!$B$39:$B$782,P$147)+'СЕТ СН'!$F$12</f>
        <v>123.84703224</v>
      </c>
      <c r="Q172" s="36">
        <f>SUMIFS(СВЦЭМ!$E$39:$E$782,СВЦЭМ!$A$39:$A$782,$A172,СВЦЭМ!$B$39:$B$782,Q$147)+'СЕТ СН'!$F$12</f>
        <v>126.03560699000001</v>
      </c>
      <c r="R172" s="36">
        <f>SUMIFS(СВЦЭМ!$E$39:$E$782,СВЦЭМ!$A$39:$A$782,$A172,СВЦЭМ!$B$39:$B$782,R$147)+'СЕТ СН'!$F$12</f>
        <v>126.55484422000001</v>
      </c>
      <c r="S172" s="36">
        <f>SUMIFS(СВЦЭМ!$E$39:$E$782,СВЦЭМ!$A$39:$A$782,$A172,СВЦЭМ!$B$39:$B$782,S$147)+'СЕТ СН'!$F$12</f>
        <v>125.89911428000001</v>
      </c>
      <c r="T172" s="36">
        <f>SUMIFS(СВЦЭМ!$E$39:$E$782,СВЦЭМ!$A$39:$A$782,$A172,СВЦЭМ!$B$39:$B$782,T$147)+'СЕТ СН'!$F$12</f>
        <v>121.89225761</v>
      </c>
      <c r="U172" s="36">
        <f>SUMIFS(СВЦЭМ!$E$39:$E$782,СВЦЭМ!$A$39:$A$782,$A172,СВЦЭМ!$B$39:$B$782,U$147)+'СЕТ СН'!$F$12</f>
        <v>119.41206936</v>
      </c>
      <c r="V172" s="36">
        <f>SUMIFS(СВЦЭМ!$E$39:$E$782,СВЦЭМ!$A$39:$A$782,$A172,СВЦЭМ!$B$39:$B$782,V$147)+'СЕТ СН'!$F$12</f>
        <v>129.23617032000001</v>
      </c>
      <c r="W172" s="36">
        <f>SUMIFS(СВЦЭМ!$E$39:$E$782,СВЦЭМ!$A$39:$A$782,$A172,СВЦЭМ!$B$39:$B$782,W$147)+'СЕТ СН'!$F$12</f>
        <v>128.57899316000001</v>
      </c>
      <c r="X172" s="36">
        <f>SUMIFS(СВЦЭМ!$E$39:$E$782,СВЦЭМ!$A$39:$A$782,$A172,СВЦЭМ!$B$39:$B$782,X$147)+'СЕТ СН'!$F$12</f>
        <v>131.48334464999999</v>
      </c>
      <c r="Y172" s="36">
        <f>SUMIFS(СВЦЭМ!$E$39:$E$782,СВЦЭМ!$A$39:$A$782,$A172,СВЦЭМ!$B$39:$B$782,Y$147)+'СЕТ СН'!$F$12</f>
        <v>133.72142004</v>
      </c>
    </row>
    <row r="173" spans="1:25" ht="15.75" x14ac:dyDescent="0.2">
      <c r="A173" s="35">
        <f t="shared" si="4"/>
        <v>45348</v>
      </c>
      <c r="B173" s="36">
        <f>SUMIFS(СВЦЭМ!$E$39:$E$782,СВЦЭМ!$A$39:$A$782,$A173,СВЦЭМ!$B$39:$B$782,B$147)+'СЕТ СН'!$F$12</f>
        <v>133.82539441</v>
      </c>
      <c r="C173" s="36">
        <f>SUMIFS(СВЦЭМ!$E$39:$E$782,СВЦЭМ!$A$39:$A$782,$A173,СВЦЭМ!$B$39:$B$782,C$147)+'СЕТ СН'!$F$12</f>
        <v>136.34391890000001</v>
      </c>
      <c r="D173" s="36">
        <f>SUMIFS(СВЦЭМ!$E$39:$E$782,СВЦЭМ!$A$39:$A$782,$A173,СВЦЭМ!$B$39:$B$782,D$147)+'СЕТ СН'!$F$12</f>
        <v>138.02146400000001</v>
      </c>
      <c r="E173" s="36">
        <f>SUMIFS(СВЦЭМ!$E$39:$E$782,СВЦЭМ!$A$39:$A$782,$A173,СВЦЭМ!$B$39:$B$782,E$147)+'СЕТ СН'!$F$12</f>
        <v>136.99595954</v>
      </c>
      <c r="F173" s="36">
        <f>SUMIFS(СВЦЭМ!$E$39:$E$782,СВЦЭМ!$A$39:$A$782,$A173,СВЦЭМ!$B$39:$B$782,F$147)+'СЕТ СН'!$F$12</f>
        <v>137.40366734</v>
      </c>
      <c r="G173" s="36">
        <f>SUMIFS(СВЦЭМ!$E$39:$E$782,СВЦЭМ!$A$39:$A$782,$A173,СВЦЭМ!$B$39:$B$782,G$147)+'СЕТ СН'!$F$12</f>
        <v>141.61628027</v>
      </c>
      <c r="H173" s="36">
        <f>SUMIFS(СВЦЭМ!$E$39:$E$782,СВЦЭМ!$A$39:$A$782,$A173,СВЦЭМ!$B$39:$B$782,H$147)+'СЕТ СН'!$F$12</f>
        <v>136.55739578999999</v>
      </c>
      <c r="I173" s="36">
        <f>SUMIFS(СВЦЭМ!$E$39:$E$782,СВЦЭМ!$A$39:$A$782,$A173,СВЦЭМ!$B$39:$B$782,I$147)+'СЕТ СН'!$F$12</f>
        <v>132.17770124</v>
      </c>
      <c r="J173" s="36">
        <f>SUMIFS(СВЦЭМ!$E$39:$E$782,СВЦЭМ!$A$39:$A$782,$A173,СВЦЭМ!$B$39:$B$782,J$147)+'СЕТ СН'!$F$12</f>
        <v>129.52139376</v>
      </c>
      <c r="K173" s="36">
        <f>SUMIFS(СВЦЭМ!$E$39:$E$782,СВЦЭМ!$A$39:$A$782,$A173,СВЦЭМ!$B$39:$B$782,K$147)+'СЕТ СН'!$F$12</f>
        <v>130.3299931</v>
      </c>
      <c r="L173" s="36">
        <f>SUMIFS(СВЦЭМ!$E$39:$E$782,СВЦЭМ!$A$39:$A$782,$A173,СВЦЭМ!$B$39:$B$782,L$147)+'СЕТ СН'!$F$12</f>
        <v>130.21873726000001</v>
      </c>
      <c r="M173" s="36">
        <f>SUMIFS(СВЦЭМ!$E$39:$E$782,СВЦЭМ!$A$39:$A$782,$A173,СВЦЭМ!$B$39:$B$782,M$147)+'СЕТ СН'!$F$12</f>
        <v>130.83418119000001</v>
      </c>
      <c r="N173" s="36">
        <f>SUMIFS(СВЦЭМ!$E$39:$E$782,СВЦЭМ!$A$39:$A$782,$A173,СВЦЭМ!$B$39:$B$782,N$147)+'СЕТ СН'!$F$12</f>
        <v>131.02952639</v>
      </c>
      <c r="O173" s="36">
        <f>SUMIFS(СВЦЭМ!$E$39:$E$782,СВЦЭМ!$A$39:$A$782,$A173,СВЦЭМ!$B$39:$B$782,O$147)+'СЕТ СН'!$F$12</f>
        <v>132.31222177000001</v>
      </c>
      <c r="P173" s="36">
        <f>SUMIFS(СВЦЭМ!$E$39:$E$782,СВЦЭМ!$A$39:$A$782,$A173,СВЦЭМ!$B$39:$B$782,P$147)+'СЕТ СН'!$F$12</f>
        <v>133.08829326</v>
      </c>
      <c r="Q173" s="36">
        <f>SUMIFS(СВЦЭМ!$E$39:$E$782,СВЦЭМ!$A$39:$A$782,$A173,СВЦЭМ!$B$39:$B$782,Q$147)+'СЕТ СН'!$F$12</f>
        <v>135.50806295999999</v>
      </c>
      <c r="R173" s="36">
        <f>SUMIFS(СВЦЭМ!$E$39:$E$782,СВЦЭМ!$A$39:$A$782,$A173,СВЦЭМ!$B$39:$B$782,R$147)+'СЕТ СН'!$F$12</f>
        <v>135.89297121999999</v>
      </c>
      <c r="S173" s="36">
        <f>SUMIFS(СВЦЭМ!$E$39:$E$782,СВЦЭМ!$A$39:$A$782,$A173,СВЦЭМ!$B$39:$B$782,S$147)+'СЕТ СН'!$F$12</f>
        <v>135.53438025</v>
      </c>
      <c r="T173" s="36">
        <f>SUMIFS(СВЦЭМ!$E$39:$E$782,СВЦЭМ!$A$39:$A$782,$A173,СВЦЭМ!$B$39:$B$782,T$147)+'СЕТ СН'!$F$12</f>
        <v>132.14553448000001</v>
      </c>
      <c r="U173" s="36">
        <f>SUMIFS(СВЦЭМ!$E$39:$E$782,СВЦЭМ!$A$39:$A$782,$A173,СВЦЭМ!$B$39:$B$782,U$147)+'СЕТ СН'!$F$12</f>
        <v>129.92678046</v>
      </c>
      <c r="V173" s="36">
        <f>SUMIFS(СВЦЭМ!$E$39:$E$782,СВЦЭМ!$A$39:$A$782,$A173,СВЦЭМ!$B$39:$B$782,V$147)+'СЕТ СН'!$F$12</f>
        <v>131.42450216</v>
      </c>
      <c r="W173" s="36">
        <f>SUMIFS(СВЦЭМ!$E$39:$E$782,СВЦЭМ!$A$39:$A$782,$A173,СВЦЭМ!$B$39:$B$782,W$147)+'СЕТ СН'!$F$12</f>
        <v>132.58041929999999</v>
      </c>
      <c r="X173" s="36">
        <f>SUMIFS(СВЦЭМ!$E$39:$E$782,СВЦЭМ!$A$39:$A$782,$A173,СВЦЭМ!$B$39:$B$782,X$147)+'СЕТ СН'!$F$12</f>
        <v>133.56236319000001</v>
      </c>
      <c r="Y173" s="36">
        <f>SUMIFS(СВЦЭМ!$E$39:$E$782,СВЦЭМ!$A$39:$A$782,$A173,СВЦЭМ!$B$39:$B$782,Y$147)+'СЕТ СН'!$F$12</f>
        <v>135.38107239000001</v>
      </c>
    </row>
    <row r="174" spans="1:25" ht="15.75" x14ac:dyDescent="0.2">
      <c r="A174" s="35">
        <f t="shared" si="4"/>
        <v>45349</v>
      </c>
      <c r="B174" s="36">
        <f>SUMIFS(СВЦЭМ!$E$39:$E$782,СВЦЭМ!$A$39:$A$782,$A174,СВЦЭМ!$B$39:$B$782,B$147)+'СЕТ СН'!$F$12</f>
        <v>146.17487642</v>
      </c>
      <c r="C174" s="36">
        <f>SUMIFS(СВЦЭМ!$E$39:$E$782,СВЦЭМ!$A$39:$A$782,$A174,СВЦЭМ!$B$39:$B$782,C$147)+'СЕТ СН'!$F$12</f>
        <v>148.40428845</v>
      </c>
      <c r="D174" s="36">
        <f>SUMIFS(СВЦЭМ!$E$39:$E$782,СВЦЭМ!$A$39:$A$782,$A174,СВЦЭМ!$B$39:$B$782,D$147)+'СЕТ СН'!$F$12</f>
        <v>149.45645757</v>
      </c>
      <c r="E174" s="36">
        <f>SUMIFS(СВЦЭМ!$E$39:$E$782,СВЦЭМ!$A$39:$A$782,$A174,СВЦЭМ!$B$39:$B$782,E$147)+'СЕТ СН'!$F$12</f>
        <v>150.81172416999999</v>
      </c>
      <c r="F174" s="36">
        <f>SUMIFS(СВЦЭМ!$E$39:$E$782,СВЦЭМ!$A$39:$A$782,$A174,СВЦЭМ!$B$39:$B$782,F$147)+'СЕТ СН'!$F$12</f>
        <v>150.41614279000001</v>
      </c>
      <c r="G174" s="36">
        <f>SUMIFS(СВЦЭМ!$E$39:$E$782,СВЦЭМ!$A$39:$A$782,$A174,СВЦЭМ!$B$39:$B$782,G$147)+'СЕТ СН'!$F$12</f>
        <v>148.25574080000001</v>
      </c>
      <c r="H174" s="36">
        <f>SUMIFS(СВЦЭМ!$E$39:$E$782,СВЦЭМ!$A$39:$A$782,$A174,СВЦЭМ!$B$39:$B$782,H$147)+'СЕТ СН'!$F$12</f>
        <v>144.54485801000001</v>
      </c>
      <c r="I174" s="36">
        <f>SUMIFS(СВЦЭМ!$E$39:$E$782,СВЦЭМ!$A$39:$A$782,$A174,СВЦЭМ!$B$39:$B$782,I$147)+'СЕТ СН'!$F$12</f>
        <v>140.97416534999999</v>
      </c>
      <c r="J174" s="36">
        <f>SUMIFS(СВЦЭМ!$E$39:$E$782,СВЦЭМ!$A$39:$A$782,$A174,СВЦЭМ!$B$39:$B$782,J$147)+'СЕТ СН'!$F$12</f>
        <v>137.93374942</v>
      </c>
      <c r="K174" s="36">
        <f>SUMIFS(СВЦЭМ!$E$39:$E$782,СВЦЭМ!$A$39:$A$782,$A174,СВЦЭМ!$B$39:$B$782,K$147)+'СЕТ СН'!$F$12</f>
        <v>138.77496203000001</v>
      </c>
      <c r="L174" s="36">
        <f>SUMIFS(СВЦЭМ!$E$39:$E$782,СВЦЭМ!$A$39:$A$782,$A174,СВЦЭМ!$B$39:$B$782,L$147)+'СЕТ СН'!$F$12</f>
        <v>137.67131223999999</v>
      </c>
      <c r="M174" s="36">
        <f>SUMIFS(СВЦЭМ!$E$39:$E$782,СВЦЭМ!$A$39:$A$782,$A174,СВЦЭМ!$B$39:$B$782,M$147)+'СЕТ СН'!$F$12</f>
        <v>139.47445286999999</v>
      </c>
      <c r="N174" s="36">
        <f>SUMIFS(СВЦЭМ!$E$39:$E$782,СВЦЭМ!$A$39:$A$782,$A174,СВЦЭМ!$B$39:$B$782,N$147)+'СЕТ СН'!$F$12</f>
        <v>138.76767620000001</v>
      </c>
      <c r="O174" s="36">
        <f>SUMIFS(СВЦЭМ!$E$39:$E$782,СВЦЭМ!$A$39:$A$782,$A174,СВЦЭМ!$B$39:$B$782,O$147)+'СЕТ СН'!$F$12</f>
        <v>140.01841586</v>
      </c>
      <c r="P174" s="36">
        <f>SUMIFS(СВЦЭМ!$E$39:$E$782,СВЦЭМ!$A$39:$A$782,$A174,СВЦЭМ!$B$39:$B$782,P$147)+'СЕТ СН'!$F$12</f>
        <v>141.09520354</v>
      </c>
      <c r="Q174" s="36">
        <f>SUMIFS(СВЦЭМ!$E$39:$E$782,СВЦЭМ!$A$39:$A$782,$A174,СВЦЭМ!$B$39:$B$782,Q$147)+'СЕТ СН'!$F$12</f>
        <v>142.76461205000001</v>
      </c>
      <c r="R174" s="36">
        <f>SUMIFS(СВЦЭМ!$E$39:$E$782,СВЦЭМ!$A$39:$A$782,$A174,СВЦЭМ!$B$39:$B$782,R$147)+'СЕТ СН'!$F$12</f>
        <v>142.71448895</v>
      </c>
      <c r="S174" s="36">
        <f>SUMIFS(СВЦЭМ!$E$39:$E$782,СВЦЭМ!$A$39:$A$782,$A174,СВЦЭМ!$B$39:$B$782,S$147)+'СЕТ СН'!$F$12</f>
        <v>141.82611459</v>
      </c>
      <c r="T174" s="36">
        <f>SUMIFS(СВЦЭМ!$E$39:$E$782,СВЦЭМ!$A$39:$A$782,$A174,СВЦЭМ!$B$39:$B$782,T$147)+'СЕТ СН'!$F$12</f>
        <v>138.97723533000001</v>
      </c>
      <c r="U174" s="36">
        <f>SUMIFS(СВЦЭМ!$E$39:$E$782,СВЦЭМ!$A$39:$A$782,$A174,СВЦЭМ!$B$39:$B$782,U$147)+'СЕТ СН'!$F$12</f>
        <v>137.88516819</v>
      </c>
      <c r="V174" s="36">
        <f>SUMIFS(СВЦЭМ!$E$39:$E$782,СВЦЭМ!$A$39:$A$782,$A174,СВЦЭМ!$B$39:$B$782,V$147)+'СЕТ СН'!$F$12</f>
        <v>139.12981889</v>
      </c>
      <c r="W174" s="36">
        <f>SUMIFS(СВЦЭМ!$E$39:$E$782,СВЦЭМ!$A$39:$A$782,$A174,СВЦЭМ!$B$39:$B$782,W$147)+'СЕТ СН'!$F$12</f>
        <v>140.02367255999999</v>
      </c>
      <c r="X174" s="36">
        <f>SUMIFS(СВЦЭМ!$E$39:$E$782,СВЦЭМ!$A$39:$A$782,$A174,СВЦЭМ!$B$39:$B$782,X$147)+'СЕТ СН'!$F$12</f>
        <v>142.14363896</v>
      </c>
      <c r="Y174" s="36">
        <f>SUMIFS(СВЦЭМ!$E$39:$E$782,СВЦЭМ!$A$39:$A$782,$A174,СВЦЭМ!$B$39:$B$782,Y$147)+'СЕТ СН'!$F$12</f>
        <v>142.47210605000001</v>
      </c>
    </row>
    <row r="175" spans="1:25" ht="15.75" x14ac:dyDescent="0.2">
      <c r="A175" s="35">
        <f t="shared" si="4"/>
        <v>45350</v>
      </c>
      <c r="B175" s="36">
        <f>SUMIFS(СВЦЭМ!$E$39:$E$782,СВЦЭМ!$A$39:$A$782,$A175,СВЦЭМ!$B$39:$B$782,B$147)+'СЕТ СН'!$F$12</f>
        <v>148.25018607000001</v>
      </c>
      <c r="C175" s="36">
        <f>SUMIFS(СВЦЭМ!$E$39:$E$782,СВЦЭМ!$A$39:$A$782,$A175,СВЦЭМ!$B$39:$B$782,C$147)+'СЕТ СН'!$F$12</f>
        <v>151.07453545999999</v>
      </c>
      <c r="D175" s="36">
        <f>SUMIFS(СВЦЭМ!$E$39:$E$782,СВЦЭМ!$A$39:$A$782,$A175,СВЦЭМ!$B$39:$B$782,D$147)+'СЕТ СН'!$F$12</f>
        <v>153.28737924000001</v>
      </c>
      <c r="E175" s="36">
        <f>SUMIFS(СВЦЭМ!$E$39:$E$782,СВЦЭМ!$A$39:$A$782,$A175,СВЦЭМ!$B$39:$B$782,E$147)+'СЕТ СН'!$F$12</f>
        <v>154.97471386999999</v>
      </c>
      <c r="F175" s="36">
        <f>SUMIFS(СВЦЭМ!$E$39:$E$782,СВЦЭМ!$A$39:$A$782,$A175,СВЦЭМ!$B$39:$B$782,F$147)+'СЕТ СН'!$F$12</f>
        <v>154.48762123</v>
      </c>
      <c r="G175" s="36">
        <f>SUMIFS(СВЦЭМ!$E$39:$E$782,СВЦЭМ!$A$39:$A$782,$A175,СВЦЭМ!$B$39:$B$782,G$147)+'СЕТ СН'!$F$12</f>
        <v>152.96269835000001</v>
      </c>
      <c r="H175" s="36">
        <f>SUMIFS(СВЦЭМ!$E$39:$E$782,СВЦЭМ!$A$39:$A$782,$A175,СВЦЭМ!$B$39:$B$782,H$147)+'СЕТ СН'!$F$12</f>
        <v>148.40105014</v>
      </c>
      <c r="I175" s="36">
        <f>SUMIFS(СВЦЭМ!$E$39:$E$782,СВЦЭМ!$A$39:$A$782,$A175,СВЦЭМ!$B$39:$B$782,I$147)+'СЕТ СН'!$F$12</f>
        <v>143.72315327000001</v>
      </c>
      <c r="J175" s="36">
        <f>SUMIFS(СВЦЭМ!$E$39:$E$782,СВЦЭМ!$A$39:$A$782,$A175,СВЦЭМ!$B$39:$B$782,J$147)+'СЕТ СН'!$F$12</f>
        <v>141.01387047</v>
      </c>
      <c r="K175" s="36">
        <f>SUMIFS(СВЦЭМ!$E$39:$E$782,СВЦЭМ!$A$39:$A$782,$A175,СВЦЭМ!$B$39:$B$782,K$147)+'СЕТ СН'!$F$12</f>
        <v>141.59012494999999</v>
      </c>
      <c r="L175" s="36">
        <f>SUMIFS(СВЦЭМ!$E$39:$E$782,СВЦЭМ!$A$39:$A$782,$A175,СВЦЭМ!$B$39:$B$782,L$147)+'СЕТ СН'!$F$12</f>
        <v>139.75955683999999</v>
      </c>
      <c r="M175" s="36">
        <f>SUMIFS(СВЦЭМ!$E$39:$E$782,СВЦЭМ!$A$39:$A$782,$A175,СВЦЭМ!$B$39:$B$782,M$147)+'СЕТ СН'!$F$12</f>
        <v>140.62300214000001</v>
      </c>
      <c r="N175" s="36">
        <f>SUMIFS(СВЦЭМ!$E$39:$E$782,СВЦЭМ!$A$39:$A$782,$A175,СВЦЭМ!$B$39:$B$782,N$147)+'СЕТ СН'!$F$12</f>
        <v>142.11628841999999</v>
      </c>
      <c r="O175" s="36">
        <f>SUMIFS(СВЦЭМ!$E$39:$E$782,СВЦЭМ!$A$39:$A$782,$A175,СВЦЭМ!$B$39:$B$782,O$147)+'СЕТ СН'!$F$12</f>
        <v>143.51301430999999</v>
      </c>
      <c r="P175" s="36">
        <f>SUMIFS(СВЦЭМ!$E$39:$E$782,СВЦЭМ!$A$39:$A$782,$A175,СВЦЭМ!$B$39:$B$782,P$147)+'СЕТ СН'!$F$12</f>
        <v>144.58036288</v>
      </c>
      <c r="Q175" s="36">
        <f>SUMIFS(СВЦЭМ!$E$39:$E$782,СВЦЭМ!$A$39:$A$782,$A175,СВЦЭМ!$B$39:$B$782,Q$147)+'СЕТ СН'!$F$12</f>
        <v>146.72016113999999</v>
      </c>
      <c r="R175" s="36">
        <f>SUMIFS(СВЦЭМ!$E$39:$E$782,СВЦЭМ!$A$39:$A$782,$A175,СВЦЭМ!$B$39:$B$782,R$147)+'СЕТ СН'!$F$12</f>
        <v>146.46871762000001</v>
      </c>
      <c r="S175" s="36">
        <f>SUMIFS(СВЦЭМ!$E$39:$E$782,СВЦЭМ!$A$39:$A$782,$A175,СВЦЭМ!$B$39:$B$782,S$147)+'СЕТ СН'!$F$12</f>
        <v>145.59203757</v>
      </c>
      <c r="T175" s="36">
        <f>SUMIFS(СВЦЭМ!$E$39:$E$782,СВЦЭМ!$A$39:$A$782,$A175,СВЦЭМ!$B$39:$B$782,T$147)+'СЕТ СН'!$F$12</f>
        <v>142.86225160999999</v>
      </c>
      <c r="U175" s="36">
        <f>SUMIFS(СВЦЭМ!$E$39:$E$782,СВЦЭМ!$A$39:$A$782,$A175,СВЦЭМ!$B$39:$B$782,U$147)+'СЕТ СН'!$F$12</f>
        <v>139.83941185</v>
      </c>
      <c r="V175" s="36">
        <f>SUMIFS(СВЦЭМ!$E$39:$E$782,СВЦЭМ!$A$39:$A$782,$A175,СВЦЭМ!$B$39:$B$782,V$147)+'СЕТ СН'!$F$12</f>
        <v>141.20193688000001</v>
      </c>
      <c r="W175" s="36">
        <f>SUMIFS(СВЦЭМ!$E$39:$E$782,СВЦЭМ!$A$39:$A$782,$A175,СВЦЭМ!$B$39:$B$782,W$147)+'СЕТ СН'!$F$12</f>
        <v>141.40492631999999</v>
      </c>
      <c r="X175" s="36">
        <f>SUMIFS(СВЦЭМ!$E$39:$E$782,СВЦЭМ!$A$39:$A$782,$A175,СВЦЭМ!$B$39:$B$782,X$147)+'СЕТ СН'!$F$12</f>
        <v>143.85058176000001</v>
      </c>
      <c r="Y175" s="36">
        <f>SUMIFS(СВЦЭМ!$E$39:$E$782,СВЦЭМ!$A$39:$A$782,$A175,СВЦЭМ!$B$39:$B$782,Y$147)+'СЕТ СН'!$F$12</f>
        <v>143.97607633000001</v>
      </c>
    </row>
    <row r="176" spans="1:25" ht="15.75" x14ac:dyDescent="0.2">
      <c r="A176" s="35">
        <f t="shared" si="4"/>
        <v>45351</v>
      </c>
      <c r="B176" s="36">
        <f>SUMIFS(СВЦЭМ!$E$39:$E$782,СВЦЭМ!$A$39:$A$782,$A176,СВЦЭМ!$B$39:$B$782,B$147)+'СЕТ СН'!$F$12</f>
        <v>147.59474388000001</v>
      </c>
      <c r="C176" s="36">
        <f>SUMIFS(СВЦЭМ!$E$39:$E$782,СВЦЭМ!$A$39:$A$782,$A176,СВЦЭМ!$B$39:$B$782,C$147)+'СЕТ СН'!$F$12</f>
        <v>149.9457285</v>
      </c>
      <c r="D176" s="36">
        <f>SUMIFS(СВЦЭМ!$E$39:$E$782,СВЦЭМ!$A$39:$A$782,$A176,СВЦЭМ!$B$39:$B$782,D$147)+'СЕТ СН'!$F$12</f>
        <v>153.07252274999999</v>
      </c>
      <c r="E176" s="36">
        <f>SUMIFS(СВЦЭМ!$E$39:$E$782,СВЦЭМ!$A$39:$A$782,$A176,СВЦЭМ!$B$39:$B$782,E$147)+'СЕТ СН'!$F$12</f>
        <v>154.76984744000001</v>
      </c>
      <c r="F176" s="36">
        <f>SUMIFS(СВЦЭМ!$E$39:$E$782,СВЦЭМ!$A$39:$A$782,$A176,СВЦЭМ!$B$39:$B$782,F$147)+'СЕТ СН'!$F$12</f>
        <v>154.65080173000001</v>
      </c>
      <c r="G176" s="36">
        <f>SUMIFS(СВЦЭМ!$E$39:$E$782,СВЦЭМ!$A$39:$A$782,$A176,СВЦЭМ!$B$39:$B$782,G$147)+'СЕТ СН'!$F$12</f>
        <v>152.93653162000001</v>
      </c>
      <c r="H176" s="36">
        <f>SUMIFS(СВЦЭМ!$E$39:$E$782,СВЦЭМ!$A$39:$A$782,$A176,СВЦЭМ!$B$39:$B$782,H$147)+'СЕТ СН'!$F$12</f>
        <v>149.14206332000001</v>
      </c>
      <c r="I176" s="36">
        <f>SUMIFS(СВЦЭМ!$E$39:$E$782,СВЦЭМ!$A$39:$A$782,$A176,СВЦЭМ!$B$39:$B$782,I$147)+'СЕТ СН'!$F$12</f>
        <v>144.9792185</v>
      </c>
      <c r="J176" s="36">
        <f>SUMIFS(СВЦЭМ!$E$39:$E$782,СВЦЭМ!$A$39:$A$782,$A176,СВЦЭМ!$B$39:$B$782,J$147)+'СЕТ СН'!$F$12</f>
        <v>143.38850975</v>
      </c>
      <c r="K176" s="36">
        <f>SUMIFS(СВЦЭМ!$E$39:$E$782,СВЦЭМ!$A$39:$A$782,$A176,СВЦЭМ!$B$39:$B$782,K$147)+'СЕТ СН'!$F$12</f>
        <v>142.30274921</v>
      </c>
      <c r="L176" s="36">
        <f>SUMIFS(СВЦЭМ!$E$39:$E$782,СВЦЭМ!$A$39:$A$782,$A176,СВЦЭМ!$B$39:$B$782,L$147)+'СЕТ СН'!$F$12</f>
        <v>142.44006759000001</v>
      </c>
      <c r="M176" s="36">
        <f>SUMIFS(СВЦЭМ!$E$39:$E$782,СВЦЭМ!$A$39:$A$782,$A176,СВЦЭМ!$B$39:$B$782,M$147)+'СЕТ СН'!$F$12</f>
        <v>144.13370033999999</v>
      </c>
      <c r="N176" s="36">
        <f>SUMIFS(СВЦЭМ!$E$39:$E$782,СВЦЭМ!$A$39:$A$782,$A176,СВЦЭМ!$B$39:$B$782,N$147)+'СЕТ СН'!$F$12</f>
        <v>145.43599313000001</v>
      </c>
      <c r="O176" s="36">
        <f>SUMIFS(СВЦЭМ!$E$39:$E$782,СВЦЭМ!$A$39:$A$782,$A176,СВЦЭМ!$B$39:$B$782,O$147)+'СЕТ СН'!$F$12</f>
        <v>148.18608162000001</v>
      </c>
      <c r="P176" s="36">
        <f>SUMIFS(СВЦЭМ!$E$39:$E$782,СВЦЭМ!$A$39:$A$782,$A176,СВЦЭМ!$B$39:$B$782,P$147)+'СЕТ СН'!$F$12</f>
        <v>150.73144002999999</v>
      </c>
      <c r="Q176" s="36">
        <f>SUMIFS(СВЦЭМ!$E$39:$E$782,СВЦЭМ!$A$39:$A$782,$A176,СВЦЭМ!$B$39:$B$782,Q$147)+'СЕТ СН'!$F$12</f>
        <v>151.86871009999999</v>
      </c>
      <c r="R176" s="36">
        <f>SUMIFS(СВЦЭМ!$E$39:$E$782,СВЦЭМ!$A$39:$A$782,$A176,СВЦЭМ!$B$39:$B$782,R$147)+'СЕТ СН'!$F$12</f>
        <v>153.43188506999999</v>
      </c>
      <c r="S176" s="36">
        <f>SUMIFS(СВЦЭМ!$E$39:$E$782,СВЦЭМ!$A$39:$A$782,$A176,СВЦЭМ!$B$39:$B$782,S$147)+'СЕТ СН'!$F$12</f>
        <v>150.58624399999999</v>
      </c>
      <c r="T176" s="36">
        <f>SUMIFS(СВЦЭМ!$E$39:$E$782,СВЦЭМ!$A$39:$A$782,$A176,СВЦЭМ!$B$39:$B$782,T$147)+'СЕТ СН'!$F$12</f>
        <v>146.80254891999999</v>
      </c>
      <c r="U176" s="36">
        <f>SUMIFS(СВЦЭМ!$E$39:$E$782,СВЦЭМ!$A$39:$A$782,$A176,СВЦЭМ!$B$39:$B$782,U$147)+'СЕТ СН'!$F$12</f>
        <v>142.88436031000001</v>
      </c>
      <c r="V176" s="36">
        <f>SUMIFS(СВЦЭМ!$E$39:$E$782,СВЦЭМ!$A$39:$A$782,$A176,СВЦЭМ!$B$39:$B$782,V$147)+'СЕТ СН'!$F$12</f>
        <v>142.43686707000001</v>
      </c>
      <c r="W176" s="36">
        <f>SUMIFS(СВЦЭМ!$E$39:$E$782,СВЦЭМ!$A$39:$A$782,$A176,СВЦЭМ!$B$39:$B$782,W$147)+'СЕТ СН'!$F$12</f>
        <v>143.83270429000001</v>
      </c>
      <c r="X176" s="36">
        <f>SUMIFS(СВЦЭМ!$E$39:$E$782,СВЦЭМ!$A$39:$A$782,$A176,СВЦЭМ!$B$39:$B$782,X$147)+'СЕТ СН'!$F$12</f>
        <v>146.52533294</v>
      </c>
      <c r="Y176" s="36">
        <f>SUMIFS(СВЦЭМ!$E$39:$E$782,СВЦЭМ!$A$39:$A$782,$A176,СВЦЭМ!$B$39:$B$782,Y$147)+'СЕТ СН'!$F$12</f>
        <v>145.6414097</v>
      </c>
    </row>
    <row r="177" spans="1:27" ht="15.75" x14ac:dyDescent="0.2">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row>
    <row r="178" spans="1:27" ht="12.75" customHeight="1" x14ac:dyDescent="0.2">
      <c r="A178" s="124" t="s">
        <v>7</v>
      </c>
      <c r="B178" s="127" t="s">
        <v>138</v>
      </c>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9"/>
    </row>
    <row r="179" spans="1:27" ht="12.75" customHeight="1" x14ac:dyDescent="0.2">
      <c r="A179" s="125"/>
      <c r="B179" s="130"/>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2"/>
    </row>
    <row r="180" spans="1:27" s="46" customFormat="1" ht="12.75" customHeight="1" x14ac:dyDescent="0.2">
      <c r="A180" s="126"/>
      <c r="B180" s="34">
        <v>1</v>
      </c>
      <c r="C180" s="34">
        <v>2</v>
      </c>
      <c r="D180" s="34">
        <v>3</v>
      </c>
      <c r="E180" s="34">
        <v>4</v>
      </c>
      <c r="F180" s="34">
        <v>5</v>
      </c>
      <c r="G180" s="34">
        <v>6</v>
      </c>
      <c r="H180" s="34">
        <v>7</v>
      </c>
      <c r="I180" s="34">
        <v>8</v>
      </c>
      <c r="J180" s="34">
        <v>9</v>
      </c>
      <c r="K180" s="34">
        <v>10</v>
      </c>
      <c r="L180" s="34">
        <v>11</v>
      </c>
      <c r="M180" s="34">
        <v>12</v>
      </c>
      <c r="N180" s="34">
        <v>13</v>
      </c>
      <c r="O180" s="34">
        <v>14</v>
      </c>
      <c r="P180" s="34">
        <v>15</v>
      </c>
      <c r="Q180" s="34">
        <v>16</v>
      </c>
      <c r="R180" s="34">
        <v>17</v>
      </c>
      <c r="S180" s="34">
        <v>18</v>
      </c>
      <c r="T180" s="34">
        <v>19</v>
      </c>
      <c r="U180" s="34">
        <v>20</v>
      </c>
      <c r="V180" s="34">
        <v>21</v>
      </c>
      <c r="W180" s="34">
        <v>22</v>
      </c>
      <c r="X180" s="34">
        <v>23</v>
      </c>
      <c r="Y180" s="34">
        <v>24</v>
      </c>
    </row>
    <row r="181" spans="1:27" ht="15.75" customHeight="1" x14ac:dyDescent="0.2">
      <c r="A181" s="35" t="str">
        <f>A148</f>
        <v>01.02.2024</v>
      </c>
      <c r="B181" s="36">
        <f>SUMIFS(СВЦЭМ!$F$39:$F$782,СВЦЭМ!$A$39:$A$782,$A181,СВЦЭМ!$B$39:$B$782,B$180)+'СЕТ СН'!$F$12</f>
        <v>135.09251752</v>
      </c>
      <c r="C181" s="36">
        <f>SUMIFS(СВЦЭМ!$F$39:$F$782,СВЦЭМ!$A$39:$A$782,$A181,СВЦЭМ!$B$39:$B$782,C$180)+'СЕТ СН'!$F$12</f>
        <v>137.59094848999999</v>
      </c>
      <c r="D181" s="36">
        <f>SUMIFS(СВЦЭМ!$F$39:$F$782,СВЦЭМ!$A$39:$A$782,$A181,СВЦЭМ!$B$39:$B$782,D$180)+'СЕТ СН'!$F$12</f>
        <v>138.35157943999999</v>
      </c>
      <c r="E181" s="36">
        <f>SUMIFS(СВЦЭМ!$F$39:$F$782,СВЦЭМ!$A$39:$A$782,$A181,СВЦЭМ!$B$39:$B$782,E$180)+'СЕТ СН'!$F$12</f>
        <v>139.23519091</v>
      </c>
      <c r="F181" s="36">
        <f>SUMIFS(СВЦЭМ!$F$39:$F$782,СВЦЭМ!$A$39:$A$782,$A181,СВЦЭМ!$B$39:$B$782,F$180)+'СЕТ СН'!$F$12</f>
        <v>138.50306548</v>
      </c>
      <c r="G181" s="36">
        <f>SUMIFS(СВЦЭМ!$F$39:$F$782,СВЦЭМ!$A$39:$A$782,$A181,СВЦЭМ!$B$39:$B$782,G$180)+'СЕТ СН'!$F$12</f>
        <v>136.70714591000001</v>
      </c>
      <c r="H181" s="36">
        <f>SUMIFS(СВЦЭМ!$F$39:$F$782,СВЦЭМ!$A$39:$A$782,$A181,СВЦЭМ!$B$39:$B$782,H$180)+'СЕТ СН'!$F$12</f>
        <v>131.59229685</v>
      </c>
      <c r="I181" s="36">
        <f>SUMIFS(СВЦЭМ!$F$39:$F$782,СВЦЭМ!$A$39:$A$782,$A181,СВЦЭМ!$B$39:$B$782,I$180)+'СЕТ СН'!$F$12</f>
        <v>129.56023053999999</v>
      </c>
      <c r="J181" s="36">
        <f>SUMIFS(СВЦЭМ!$F$39:$F$782,СВЦЭМ!$A$39:$A$782,$A181,СВЦЭМ!$B$39:$B$782,J$180)+'СЕТ СН'!$F$12</f>
        <v>123.31238395</v>
      </c>
      <c r="K181" s="36">
        <f>SUMIFS(СВЦЭМ!$F$39:$F$782,СВЦЭМ!$A$39:$A$782,$A181,СВЦЭМ!$B$39:$B$782,K$180)+'СЕТ СН'!$F$12</f>
        <v>120.50426786</v>
      </c>
      <c r="L181" s="36">
        <f>SUMIFS(СВЦЭМ!$F$39:$F$782,СВЦЭМ!$A$39:$A$782,$A181,СВЦЭМ!$B$39:$B$782,L$180)+'СЕТ СН'!$F$12</f>
        <v>121.02189731999999</v>
      </c>
      <c r="M181" s="36">
        <f>SUMIFS(СВЦЭМ!$F$39:$F$782,СВЦЭМ!$A$39:$A$782,$A181,СВЦЭМ!$B$39:$B$782,M$180)+'СЕТ СН'!$F$12</f>
        <v>122.73413839</v>
      </c>
      <c r="N181" s="36">
        <f>SUMIFS(СВЦЭМ!$F$39:$F$782,СВЦЭМ!$A$39:$A$782,$A181,СВЦЭМ!$B$39:$B$782,N$180)+'СЕТ СН'!$F$12</f>
        <v>124.18511964</v>
      </c>
      <c r="O181" s="36">
        <f>SUMIFS(СВЦЭМ!$F$39:$F$782,СВЦЭМ!$A$39:$A$782,$A181,СВЦЭМ!$B$39:$B$782,O$180)+'СЕТ СН'!$F$12</f>
        <v>125.41519516</v>
      </c>
      <c r="P181" s="36">
        <f>SUMIFS(СВЦЭМ!$F$39:$F$782,СВЦЭМ!$A$39:$A$782,$A181,СВЦЭМ!$B$39:$B$782,P$180)+'СЕТ СН'!$F$12</f>
        <v>126.83592265</v>
      </c>
      <c r="Q181" s="36">
        <f>SUMIFS(СВЦЭМ!$F$39:$F$782,СВЦЭМ!$A$39:$A$782,$A181,СВЦЭМ!$B$39:$B$782,Q$180)+'СЕТ СН'!$F$12</f>
        <v>128.13496423999999</v>
      </c>
      <c r="R181" s="36">
        <f>SUMIFS(СВЦЭМ!$F$39:$F$782,СВЦЭМ!$A$39:$A$782,$A181,СВЦЭМ!$B$39:$B$782,R$180)+'СЕТ СН'!$F$12</f>
        <v>127.96233164</v>
      </c>
      <c r="S181" s="36">
        <f>SUMIFS(СВЦЭМ!$F$39:$F$782,СВЦЭМ!$A$39:$A$782,$A181,СВЦЭМ!$B$39:$B$782,S$180)+'СЕТ СН'!$F$12</f>
        <v>125.98899594</v>
      </c>
      <c r="T181" s="36">
        <f>SUMIFS(СВЦЭМ!$F$39:$F$782,СВЦЭМ!$A$39:$A$782,$A181,СВЦЭМ!$B$39:$B$782,T$180)+'СЕТ СН'!$F$12</f>
        <v>122.97308892</v>
      </c>
      <c r="U181" s="36">
        <f>SUMIFS(СВЦЭМ!$F$39:$F$782,СВЦЭМ!$A$39:$A$782,$A181,СВЦЭМ!$B$39:$B$782,U$180)+'СЕТ СН'!$F$12</f>
        <v>123.11307814</v>
      </c>
      <c r="V181" s="36">
        <f>SUMIFS(СВЦЭМ!$F$39:$F$782,СВЦЭМ!$A$39:$A$782,$A181,СВЦЭМ!$B$39:$B$782,V$180)+'СЕТ СН'!$F$12</f>
        <v>124.39078461</v>
      </c>
      <c r="W181" s="36">
        <f>SUMIFS(СВЦЭМ!$F$39:$F$782,СВЦЭМ!$A$39:$A$782,$A181,СВЦЭМ!$B$39:$B$782,W$180)+'СЕТ СН'!$F$12</f>
        <v>125.66951469999999</v>
      </c>
      <c r="X181" s="36">
        <f>SUMIFS(СВЦЭМ!$F$39:$F$782,СВЦЭМ!$A$39:$A$782,$A181,СВЦЭМ!$B$39:$B$782,X$180)+'СЕТ СН'!$F$12</f>
        <v>128.25728622</v>
      </c>
      <c r="Y181" s="36">
        <f>SUMIFS(СВЦЭМ!$F$39:$F$782,СВЦЭМ!$A$39:$A$782,$A181,СВЦЭМ!$B$39:$B$782,Y$180)+'СЕТ СН'!$F$12</f>
        <v>130.37381289999999</v>
      </c>
      <c r="AA181" s="45"/>
    </row>
    <row r="182" spans="1:27" ht="15.75" x14ac:dyDescent="0.2">
      <c r="A182" s="35">
        <f>A181+1</f>
        <v>45324</v>
      </c>
      <c r="B182" s="36">
        <f>SUMIFS(СВЦЭМ!$F$39:$F$782,СВЦЭМ!$A$39:$A$782,$A182,СВЦЭМ!$B$39:$B$782,B$180)+'СЕТ СН'!$F$12</f>
        <v>130.54231408000001</v>
      </c>
      <c r="C182" s="36">
        <f>SUMIFS(СВЦЭМ!$F$39:$F$782,СВЦЭМ!$A$39:$A$782,$A182,СВЦЭМ!$B$39:$B$782,C$180)+'СЕТ СН'!$F$12</f>
        <v>132.02648407999999</v>
      </c>
      <c r="D182" s="36">
        <f>SUMIFS(СВЦЭМ!$F$39:$F$782,СВЦЭМ!$A$39:$A$782,$A182,СВЦЭМ!$B$39:$B$782,D$180)+'СЕТ СН'!$F$12</f>
        <v>134.97609722999999</v>
      </c>
      <c r="E182" s="36">
        <f>SUMIFS(СВЦЭМ!$F$39:$F$782,СВЦЭМ!$A$39:$A$782,$A182,СВЦЭМ!$B$39:$B$782,E$180)+'СЕТ СН'!$F$12</f>
        <v>133.77605711000001</v>
      </c>
      <c r="F182" s="36">
        <f>SUMIFS(СВЦЭМ!$F$39:$F$782,СВЦЭМ!$A$39:$A$782,$A182,СВЦЭМ!$B$39:$B$782,F$180)+'СЕТ СН'!$F$12</f>
        <v>133.30872497999999</v>
      </c>
      <c r="G182" s="36">
        <f>SUMIFS(СВЦЭМ!$F$39:$F$782,СВЦЭМ!$A$39:$A$782,$A182,СВЦЭМ!$B$39:$B$782,G$180)+'СЕТ СН'!$F$12</f>
        <v>133.12824509000001</v>
      </c>
      <c r="H182" s="36">
        <f>SUMIFS(СВЦЭМ!$F$39:$F$782,СВЦЭМ!$A$39:$A$782,$A182,СВЦЭМ!$B$39:$B$782,H$180)+'СЕТ СН'!$F$12</f>
        <v>129.33689125000001</v>
      </c>
      <c r="I182" s="36">
        <f>SUMIFS(СВЦЭМ!$F$39:$F$782,СВЦЭМ!$A$39:$A$782,$A182,СВЦЭМ!$B$39:$B$782,I$180)+'СЕТ СН'!$F$12</f>
        <v>126.44221435</v>
      </c>
      <c r="J182" s="36">
        <f>SUMIFS(СВЦЭМ!$F$39:$F$782,СВЦЭМ!$A$39:$A$782,$A182,СВЦЭМ!$B$39:$B$782,J$180)+'СЕТ СН'!$F$12</f>
        <v>121.92687467</v>
      </c>
      <c r="K182" s="36">
        <f>SUMIFS(СВЦЭМ!$F$39:$F$782,СВЦЭМ!$A$39:$A$782,$A182,СВЦЭМ!$B$39:$B$782,K$180)+'СЕТ СН'!$F$12</f>
        <v>120.00530028</v>
      </c>
      <c r="L182" s="36">
        <f>SUMIFS(СВЦЭМ!$F$39:$F$782,СВЦЭМ!$A$39:$A$782,$A182,СВЦЭМ!$B$39:$B$782,L$180)+'СЕТ СН'!$F$12</f>
        <v>119.50635569000001</v>
      </c>
      <c r="M182" s="36">
        <f>SUMIFS(СВЦЭМ!$F$39:$F$782,СВЦЭМ!$A$39:$A$782,$A182,СВЦЭМ!$B$39:$B$782,M$180)+'СЕТ СН'!$F$12</f>
        <v>119.80792049</v>
      </c>
      <c r="N182" s="36">
        <f>SUMIFS(СВЦЭМ!$F$39:$F$782,СВЦЭМ!$A$39:$A$782,$A182,СВЦЭМ!$B$39:$B$782,N$180)+'СЕТ СН'!$F$12</f>
        <v>121.57096239000001</v>
      </c>
      <c r="O182" s="36">
        <f>SUMIFS(СВЦЭМ!$F$39:$F$782,СВЦЭМ!$A$39:$A$782,$A182,СВЦЭМ!$B$39:$B$782,O$180)+'СЕТ СН'!$F$12</f>
        <v>122.40997774</v>
      </c>
      <c r="P182" s="36">
        <f>SUMIFS(СВЦЭМ!$F$39:$F$782,СВЦЭМ!$A$39:$A$782,$A182,СВЦЭМ!$B$39:$B$782,P$180)+'СЕТ СН'!$F$12</f>
        <v>123.34623311999999</v>
      </c>
      <c r="Q182" s="36">
        <f>SUMIFS(СВЦЭМ!$F$39:$F$782,СВЦЭМ!$A$39:$A$782,$A182,СВЦЭМ!$B$39:$B$782,Q$180)+'СЕТ СН'!$F$12</f>
        <v>124.91762278</v>
      </c>
      <c r="R182" s="36">
        <f>SUMIFS(СВЦЭМ!$F$39:$F$782,СВЦЭМ!$A$39:$A$782,$A182,СВЦЭМ!$B$39:$B$782,R$180)+'СЕТ СН'!$F$12</f>
        <v>125.16022312</v>
      </c>
      <c r="S182" s="36">
        <f>SUMIFS(СВЦЭМ!$F$39:$F$782,СВЦЭМ!$A$39:$A$782,$A182,СВЦЭМ!$B$39:$B$782,S$180)+'СЕТ СН'!$F$12</f>
        <v>126.57100234000001</v>
      </c>
      <c r="T182" s="36">
        <f>SUMIFS(СВЦЭМ!$F$39:$F$782,СВЦЭМ!$A$39:$A$782,$A182,СВЦЭМ!$B$39:$B$782,T$180)+'СЕТ СН'!$F$12</f>
        <v>122.13584452000001</v>
      </c>
      <c r="U182" s="36">
        <f>SUMIFS(СВЦЭМ!$F$39:$F$782,СВЦЭМ!$A$39:$A$782,$A182,СВЦЭМ!$B$39:$B$782,U$180)+'СЕТ СН'!$F$12</f>
        <v>122.44766353</v>
      </c>
      <c r="V182" s="36">
        <f>SUMIFS(СВЦЭМ!$F$39:$F$782,СВЦЭМ!$A$39:$A$782,$A182,СВЦЭМ!$B$39:$B$782,V$180)+'СЕТ СН'!$F$12</f>
        <v>122.44353688</v>
      </c>
      <c r="W182" s="36">
        <f>SUMIFS(СВЦЭМ!$F$39:$F$782,СВЦЭМ!$A$39:$A$782,$A182,СВЦЭМ!$B$39:$B$782,W$180)+'СЕТ СН'!$F$12</f>
        <v>123.02484509999999</v>
      </c>
      <c r="X182" s="36">
        <f>SUMIFS(СВЦЭМ!$F$39:$F$782,СВЦЭМ!$A$39:$A$782,$A182,СВЦЭМ!$B$39:$B$782,X$180)+'СЕТ СН'!$F$12</f>
        <v>125.86046761</v>
      </c>
      <c r="Y182" s="36">
        <f>SUMIFS(СВЦЭМ!$F$39:$F$782,СВЦЭМ!$A$39:$A$782,$A182,СВЦЭМ!$B$39:$B$782,Y$180)+'СЕТ СН'!$F$12</f>
        <v>134.997038</v>
      </c>
    </row>
    <row r="183" spans="1:27" ht="15.75" x14ac:dyDescent="0.2">
      <c r="A183" s="35">
        <f t="shared" ref="A183:A209" si="5">A182+1</f>
        <v>45325</v>
      </c>
      <c r="B183" s="36">
        <f>SUMIFS(СВЦЭМ!$F$39:$F$782,СВЦЭМ!$A$39:$A$782,$A183,СВЦЭМ!$B$39:$B$782,B$180)+'СЕТ СН'!$F$12</f>
        <v>126.74758463000001</v>
      </c>
      <c r="C183" s="36">
        <f>SUMIFS(СВЦЭМ!$F$39:$F$782,СВЦЭМ!$A$39:$A$782,$A183,СВЦЭМ!$B$39:$B$782,C$180)+'СЕТ СН'!$F$12</f>
        <v>126.99801162999999</v>
      </c>
      <c r="D183" s="36">
        <f>SUMIFS(СВЦЭМ!$F$39:$F$782,СВЦЭМ!$A$39:$A$782,$A183,СВЦЭМ!$B$39:$B$782,D$180)+'СЕТ СН'!$F$12</f>
        <v>128.25169249000001</v>
      </c>
      <c r="E183" s="36">
        <f>SUMIFS(СВЦЭМ!$F$39:$F$782,СВЦЭМ!$A$39:$A$782,$A183,СВЦЭМ!$B$39:$B$782,E$180)+'СЕТ СН'!$F$12</f>
        <v>128.73674441</v>
      </c>
      <c r="F183" s="36">
        <f>SUMIFS(СВЦЭМ!$F$39:$F$782,СВЦЭМ!$A$39:$A$782,$A183,СВЦЭМ!$B$39:$B$782,F$180)+'СЕТ СН'!$F$12</f>
        <v>128.89741164</v>
      </c>
      <c r="G183" s="36">
        <f>SUMIFS(СВЦЭМ!$F$39:$F$782,СВЦЭМ!$A$39:$A$782,$A183,СВЦЭМ!$B$39:$B$782,G$180)+'СЕТ СН'!$F$12</f>
        <v>127.99330163</v>
      </c>
      <c r="H183" s="36">
        <f>SUMIFS(СВЦЭМ!$F$39:$F$782,СВЦЭМ!$A$39:$A$782,$A183,СВЦЭМ!$B$39:$B$782,H$180)+'СЕТ СН'!$F$12</f>
        <v>127.5930267</v>
      </c>
      <c r="I183" s="36">
        <f>SUMIFS(СВЦЭМ!$F$39:$F$782,СВЦЭМ!$A$39:$A$782,$A183,СВЦЭМ!$B$39:$B$782,I$180)+'СЕТ СН'!$F$12</f>
        <v>126.20774793</v>
      </c>
      <c r="J183" s="36">
        <f>SUMIFS(СВЦЭМ!$F$39:$F$782,СВЦЭМ!$A$39:$A$782,$A183,СВЦЭМ!$B$39:$B$782,J$180)+'СЕТ СН'!$F$12</f>
        <v>124.06199418999999</v>
      </c>
      <c r="K183" s="36">
        <f>SUMIFS(СВЦЭМ!$F$39:$F$782,СВЦЭМ!$A$39:$A$782,$A183,СВЦЭМ!$B$39:$B$782,K$180)+'СЕТ СН'!$F$12</f>
        <v>119.57168557999999</v>
      </c>
      <c r="L183" s="36">
        <f>SUMIFS(СВЦЭМ!$F$39:$F$782,СВЦЭМ!$A$39:$A$782,$A183,СВЦЭМ!$B$39:$B$782,L$180)+'СЕТ СН'!$F$12</f>
        <v>117.28864355</v>
      </c>
      <c r="M183" s="36">
        <f>SUMIFS(СВЦЭМ!$F$39:$F$782,СВЦЭМ!$A$39:$A$782,$A183,СВЦЭМ!$B$39:$B$782,M$180)+'СЕТ СН'!$F$12</f>
        <v>117.58718558</v>
      </c>
      <c r="N183" s="36">
        <f>SUMIFS(СВЦЭМ!$F$39:$F$782,СВЦЭМ!$A$39:$A$782,$A183,СВЦЭМ!$B$39:$B$782,N$180)+'СЕТ СН'!$F$12</f>
        <v>119.43353861999999</v>
      </c>
      <c r="O183" s="36">
        <f>SUMIFS(СВЦЭМ!$F$39:$F$782,СВЦЭМ!$A$39:$A$782,$A183,СВЦЭМ!$B$39:$B$782,O$180)+'СЕТ СН'!$F$12</f>
        <v>120.22877024</v>
      </c>
      <c r="P183" s="36">
        <f>SUMIFS(СВЦЭМ!$F$39:$F$782,СВЦЭМ!$A$39:$A$782,$A183,СВЦЭМ!$B$39:$B$782,P$180)+'СЕТ СН'!$F$12</f>
        <v>121.68070385</v>
      </c>
      <c r="Q183" s="36">
        <f>SUMIFS(СВЦЭМ!$F$39:$F$782,СВЦЭМ!$A$39:$A$782,$A183,СВЦЭМ!$B$39:$B$782,Q$180)+'СЕТ СН'!$F$12</f>
        <v>122.58930960000001</v>
      </c>
      <c r="R183" s="36">
        <f>SUMIFS(СВЦЭМ!$F$39:$F$782,СВЦЭМ!$A$39:$A$782,$A183,СВЦЭМ!$B$39:$B$782,R$180)+'СЕТ СН'!$F$12</f>
        <v>123.31098466</v>
      </c>
      <c r="S183" s="36">
        <f>SUMIFS(СВЦЭМ!$F$39:$F$782,СВЦЭМ!$A$39:$A$782,$A183,СВЦЭМ!$B$39:$B$782,S$180)+'СЕТ СН'!$F$12</f>
        <v>121.67323025</v>
      </c>
      <c r="T183" s="36">
        <f>SUMIFS(СВЦЭМ!$F$39:$F$782,СВЦЭМ!$A$39:$A$782,$A183,СВЦЭМ!$B$39:$B$782,T$180)+'СЕТ СН'!$F$12</f>
        <v>118.08314847</v>
      </c>
      <c r="U183" s="36">
        <f>SUMIFS(СВЦЭМ!$F$39:$F$782,СВЦЭМ!$A$39:$A$782,$A183,СВЦЭМ!$B$39:$B$782,U$180)+'СЕТ СН'!$F$12</f>
        <v>118.07694463</v>
      </c>
      <c r="V183" s="36">
        <f>SUMIFS(СВЦЭМ!$F$39:$F$782,СВЦЭМ!$A$39:$A$782,$A183,СВЦЭМ!$B$39:$B$782,V$180)+'СЕТ СН'!$F$12</f>
        <v>119.23736927</v>
      </c>
      <c r="W183" s="36">
        <f>SUMIFS(СВЦЭМ!$F$39:$F$782,СВЦЭМ!$A$39:$A$782,$A183,СВЦЭМ!$B$39:$B$782,W$180)+'СЕТ СН'!$F$12</f>
        <v>120.67173895000001</v>
      </c>
      <c r="X183" s="36">
        <f>SUMIFS(СВЦЭМ!$F$39:$F$782,СВЦЭМ!$A$39:$A$782,$A183,СВЦЭМ!$B$39:$B$782,X$180)+'СЕТ СН'!$F$12</f>
        <v>122.44081923</v>
      </c>
      <c r="Y183" s="36">
        <f>SUMIFS(СВЦЭМ!$F$39:$F$782,СВЦЭМ!$A$39:$A$782,$A183,СВЦЭМ!$B$39:$B$782,Y$180)+'СЕТ СН'!$F$12</f>
        <v>124.52942555</v>
      </c>
    </row>
    <row r="184" spans="1:27" ht="15.75" x14ac:dyDescent="0.2">
      <c r="A184" s="35">
        <f t="shared" si="5"/>
        <v>45326</v>
      </c>
      <c r="B184" s="36">
        <f>SUMIFS(СВЦЭМ!$F$39:$F$782,СВЦЭМ!$A$39:$A$782,$A184,СВЦЭМ!$B$39:$B$782,B$180)+'СЕТ СН'!$F$12</f>
        <v>121.28099648</v>
      </c>
      <c r="C184" s="36">
        <f>SUMIFS(СВЦЭМ!$F$39:$F$782,СВЦЭМ!$A$39:$A$782,$A184,СВЦЭМ!$B$39:$B$782,C$180)+'СЕТ СН'!$F$12</f>
        <v>122.4945529</v>
      </c>
      <c r="D184" s="36">
        <f>SUMIFS(СВЦЭМ!$F$39:$F$782,СВЦЭМ!$A$39:$A$782,$A184,СВЦЭМ!$B$39:$B$782,D$180)+'СЕТ СН'!$F$12</f>
        <v>123.67468701999999</v>
      </c>
      <c r="E184" s="36">
        <f>SUMIFS(СВЦЭМ!$F$39:$F$782,СВЦЭМ!$A$39:$A$782,$A184,СВЦЭМ!$B$39:$B$782,E$180)+'СЕТ СН'!$F$12</f>
        <v>124.73578764</v>
      </c>
      <c r="F184" s="36">
        <f>SUMIFS(СВЦЭМ!$F$39:$F$782,СВЦЭМ!$A$39:$A$782,$A184,СВЦЭМ!$B$39:$B$782,F$180)+'СЕТ СН'!$F$12</f>
        <v>124.10823933</v>
      </c>
      <c r="G184" s="36">
        <f>SUMIFS(СВЦЭМ!$F$39:$F$782,СВЦЭМ!$A$39:$A$782,$A184,СВЦЭМ!$B$39:$B$782,G$180)+'СЕТ СН'!$F$12</f>
        <v>123.37962268</v>
      </c>
      <c r="H184" s="36">
        <f>SUMIFS(СВЦЭМ!$F$39:$F$782,СВЦЭМ!$A$39:$A$782,$A184,СВЦЭМ!$B$39:$B$782,H$180)+'СЕТ СН'!$F$12</f>
        <v>121.67974234</v>
      </c>
      <c r="I184" s="36">
        <f>SUMIFS(СВЦЭМ!$F$39:$F$782,СВЦЭМ!$A$39:$A$782,$A184,СВЦЭМ!$B$39:$B$782,I$180)+'СЕТ СН'!$F$12</f>
        <v>121.15856506999999</v>
      </c>
      <c r="J184" s="36">
        <f>SUMIFS(СВЦЭМ!$F$39:$F$782,СВЦЭМ!$A$39:$A$782,$A184,СВЦЭМ!$B$39:$B$782,J$180)+'СЕТ СН'!$F$12</f>
        <v>120.41306102</v>
      </c>
      <c r="K184" s="36">
        <f>SUMIFS(СВЦЭМ!$F$39:$F$782,СВЦЭМ!$A$39:$A$782,$A184,СВЦЭМ!$B$39:$B$782,K$180)+'СЕТ СН'!$F$12</f>
        <v>116.37845599000001</v>
      </c>
      <c r="L184" s="36">
        <f>SUMIFS(СВЦЭМ!$F$39:$F$782,СВЦЭМ!$A$39:$A$782,$A184,СВЦЭМ!$B$39:$B$782,L$180)+'СЕТ СН'!$F$12</f>
        <v>113.94548254</v>
      </c>
      <c r="M184" s="36">
        <f>SUMIFS(СВЦЭМ!$F$39:$F$782,СВЦЭМ!$A$39:$A$782,$A184,СВЦЭМ!$B$39:$B$782,M$180)+'СЕТ СН'!$F$12</f>
        <v>114.56179426999999</v>
      </c>
      <c r="N184" s="36">
        <f>SUMIFS(СВЦЭМ!$F$39:$F$782,СВЦЭМ!$A$39:$A$782,$A184,СВЦЭМ!$B$39:$B$782,N$180)+'СЕТ СН'!$F$12</f>
        <v>115.1815484</v>
      </c>
      <c r="O184" s="36">
        <f>SUMIFS(СВЦЭМ!$F$39:$F$782,СВЦЭМ!$A$39:$A$782,$A184,СВЦЭМ!$B$39:$B$782,O$180)+'СЕТ СН'!$F$12</f>
        <v>116.27594723999999</v>
      </c>
      <c r="P184" s="36">
        <f>SUMIFS(СВЦЭМ!$F$39:$F$782,СВЦЭМ!$A$39:$A$782,$A184,СВЦЭМ!$B$39:$B$782,P$180)+'СЕТ СН'!$F$12</f>
        <v>117.39254336</v>
      </c>
      <c r="Q184" s="36">
        <f>SUMIFS(СВЦЭМ!$F$39:$F$782,СВЦЭМ!$A$39:$A$782,$A184,СВЦЭМ!$B$39:$B$782,Q$180)+'СЕТ СН'!$F$12</f>
        <v>119.08099525999999</v>
      </c>
      <c r="R184" s="36">
        <f>SUMIFS(СВЦЭМ!$F$39:$F$782,СВЦЭМ!$A$39:$A$782,$A184,СВЦЭМ!$B$39:$B$782,R$180)+'СЕТ СН'!$F$12</f>
        <v>118.86203521</v>
      </c>
      <c r="S184" s="36">
        <f>SUMIFS(СВЦЭМ!$F$39:$F$782,СВЦЭМ!$A$39:$A$782,$A184,СВЦЭМ!$B$39:$B$782,S$180)+'СЕТ СН'!$F$12</f>
        <v>116.86539236</v>
      </c>
      <c r="T184" s="36">
        <f>SUMIFS(СВЦЭМ!$F$39:$F$782,СВЦЭМ!$A$39:$A$782,$A184,СВЦЭМ!$B$39:$B$782,T$180)+'СЕТ СН'!$F$12</f>
        <v>113.15684596</v>
      </c>
      <c r="U184" s="36">
        <f>SUMIFS(СВЦЭМ!$F$39:$F$782,СВЦЭМ!$A$39:$A$782,$A184,СВЦЭМ!$B$39:$B$782,U$180)+'СЕТ СН'!$F$12</f>
        <v>112.26394422</v>
      </c>
      <c r="V184" s="36">
        <f>SUMIFS(СВЦЭМ!$F$39:$F$782,СВЦЭМ!$A$39:$A$782,$A184,СВЦЭМ!$B$39:$B$782,V$180)+'СЕТ СН'!$F$12</f>
        <v>113.64155747</v>
      </c>
      <c r="W184" s="36">
        <f>SUMIFS(СВЦЭМ!$F$39:$F$782,СВЦЭМ!$A$39:$A$782,$A184,СВЦЭМ!$B$39:$B$782,W$180)+'СЕТ СН'!$F$12</f>
        <v>114.71528087</v>
      </c>
      <c r="X184" s="36">
        <f>SUMIFS(СВЦЭМ!$F$39:$F$782,СВЦЭМ!$A$39:$A$782,$A184,СВЦЭМ!$B$39:$B$782,X$180)+'СЕТ СН'!$F$12</f>
        <v>116.45806678</v>
      </c>
      <c r="Y184" s="36">
        <f>SUMIFS(СВЦЭМ!$F$39:$F$782,СВЦЭМ!$A$39:$A$782,$A184,СВЦЭМ!$B$39:$B$782,Y$180)+'СЕТ СН'!$F$12</f>
        <v>118.33662067</v>
      </c>
    </row>
    <row r="185" spans="1:27" ht="15.75" x14ac:dyDescent="0.2">
      <c r="A185" s="35">
        <f t="shared" si="5"/>
        <v>45327</v>
      </c>
      <c r="B185" s="36">
        <f>SUMIFS(СВЦЭМ!$F$39:$F$782,СВЦЭМ!$A$39:$A$782,$A185,СВЦЭМ!$B$39:$B$782,B$180)+'СЕТ СН'!$F$12</f>
        <v>125.51222957</v>
      </c>
      <c r="C185" s="36">
        <f>SUMIFS(СВЦЭМ!$F$39:$F$782,СВЦЭМ!$A$39:$A$782,$A185,СВЦЭМ!$B$39:$B$782,C$180)+'СЕТ СН'!$F$12</f>
        <v>131.03275608000001</v>
      </c>
      <c r="D185" s="36">
        <f>SUMIFS(СВЦЭМ!$F$39:$F$782,СВЦЭМ!$A$39:$A$782,$A185,СВЦЭМ!$B$39:$B$782,D$180)+'СЕТ СН'!$F$12</f>
        <v>134.35463059</v>
      </c>
      <c r="E185" s="36">
        <f>SUMIFS(СВЦЭМ!$F$39:$F$782,СВЦЭМ!$A$39:$A$782,$A185,СВЦЭМ!$B$39:$B$782,E$180)+'СЕТ СН'!$F$12</f>
        <v>135.08988226</v>
      </c>
      <c r="F185" s="36">
        <f>SUMIFS(СВЦЭМ!$F$39:$F$782,СВЦЭМ!$A$39:$A$782,$A185,СВЦЭМ!$B$39:$B$782,F$180)+'СЕТ СН'!$F$12</f>
        <v>134.14738252000001</v>
      </c>
      <c r="G185" s="36">
        <f>SUMIFS(СВЦЭМ!$F$39:$F$782,СВЦЭМ!$A$39:$A$782,$A185,СВЦЭМ!$B$39:$B$782,G$180)+'СЕТ СН'!$F$12</f>
        <v>133.88563997</v>
      </c>
      <c r="H185" s="36">
        <f>SUMIFS(СВЦЭМ!$F$39:$F$782,СВЦЭМ!$A$39:$A$782,$A185,СВЦЭМ!$B$39:$B$782,H$180)+'СЕТ СН'!$F$12</f>
        <v>129.09364353000001</v>
      </c>
      <c r="I185" s="36">
        <f>SUMIFS(СВЦЭМ!$F$39:$F$782,СВЦЭМ!$A$39:$A$782,$A185,СВЦЭМ!$B$39:$B$782,I$180)+'СЕТ СН'!$F$12</f>
        <v>124.86308364999999</v>
      </c>
      <c r="J185" s="36">
        <f>SUMIFS(СВЦЭМ!$F$39:$F$782,СВЦЭМ!$A$39:$A$782,$A185,СВЦЭМ!$B$39:$B$782,J$180)+'СЕТ СН'!$F$12</f>
        <v>121.71284811</v>
      </c>
      <c r="K185" s="36">
        <f>SUMIFS(СВЦЭМ!$F$39:$F$782,СВЦЭМ!$A$39:$A$782,$A185,СВЦЭМ!$B$39:$B$782,K$180)+'СЕТ СН'!$F$12</f>
        <v>119.90471413</v>
      </c>
      <c r="L185" s="36">
        <f>SUMIFS(СВЦЭМ!$F$39:$F$782,СВЦЭМ!$A$39:$A$782,$A185,СВЦЭМ!$B$39:$B$782,L$180)+'СЕТ СН'!$F$12</f>
        <v>119.38823862</v>
      </c>
      <c r="M185" s="36">
        <f>SUMIFS(СВЦЭМ!$F$39:$F$782,СВЦЭМ!$A$39:$A$782,$A185,СВЦЭМ!$B$39:$B$782,M$180)+'СЕТ СН'!$F$12</f>
        <v>121.20772644</v>
      </c>
      <c r="N185" s="36">
        <f>SUMIFS(СВЦЭМ!$F$39:$F$782,СВЦЭМ!$A$39:$A$782,$A185,СВЦЭМ!$B$39:$B$782,N$180)+'СЕТ СН'!$F$12</f>
        <v>122.28239021</v>
      </c>
      <c r="O185" s="36">
        <f>SUMIFS(СВЦЭМ!$F$39:$F$782,СВЦЭМ!$A$39:$A$782,$A185,СВЦЭМ!$B$39:$B$782,O$180)+'СЕТ СН'!$F$12</f>
        <v>123.04450928</v>
      </c>
      <c r="P185" s="36">
        <f>SUMIFS(СВЦЭМ!$F$39:$F$782,СВЦЭМ!$A$39:$A$782,$A185,СВЦЭМ!$B$39:$B$782,P$180)+'СЕТ СН'!$F$12</f>
        <v>124.18510485</v>
      </c>
      <c r="Q185" s="36">
        <f>SUMIFS(СВЦЭМ!$F$39:$F$782,СВЦЭМ!$A$39:$A$782,$A185,СВЦЭМ!$B$39:$B$782,Q$180)+'СЕТ СН'!$F$12</f>
        <v>125.20805683</v>
      </c>
      <c r="R185" s="36">
        <f>SUMIFS(СВЦЭМ!$F$39:$F$782,СВЦЭМ!$A$39:$A$782,$A185,СВЦЭМ!$B$39:$B$782,R$180)+'СЕТ СН'!$F$12</f>
        <v>125.49157944</v>
      </c>
      <c r="S185" s="36">
        <f>SUMIFS(СВЦЭМ!$F$39:$F$782,СВЦЭМ!$A$39:$A$782,$A185,СВЦЭМ!$B$39:$B$782,S$180)+'СЕТ СН'!$F$12</f>
        <v>124.42150484</v>
      </c>
      <c r="T185" s="36">
        <f>SUMIFS(СВЦЭМ!$F$39:$F$782,СВЦЭМ!$A$39:$A$782,$A185,СВЦЭМ!$B$39:$B$782,T$180)+'СЕТ СН'!$F$12</f>
        <v>120.70437920000001</v>
      </c>
      <c r="U185" s="36">
        <f>SUMIFS(СВЦЭМ!$F$39:$F$782,СВЦЭМ!$A$39:$A$782,$A185,СВЦЭМ!$B$39:$B$782,U$180)+'СЕТ СН'!$F$12</f>
        <v>119.70826853</v>
      </c>
      <c r="V185" s="36">
        <f>SUMIFS(СВЦЭМ!$F$39:$F$782,СВЦЭМ!$A$39:$A$782,$A185,СВЦЭМ!$B$39:$B$782,V$180)+'СЕТ СН'!$F$12</f>
        <v>121.26500253</v>
      </c>
      <c r="W185" s="36">
        <f>SUMIFS(СВЦЭМ!$F$39:$F$782,СВЦЭМ!$A$39:$A$782,$A185,СВЦЭМ!$B$39:$B$782,W$180)+'СЕТ СН'!$F$12</f>
        <v>123.07645294</v>
      </c>
      <c r="X185" s="36">
        <f>SUMIFS(СВЦЭМ!$F$39:$F$782,СВЦЭМ!$A$39:$A$782,$A185,СВЦЭМ!$B$39:$B$782,X$180)+'СЕТ СН'!$F$12</f>
        <v>125.553282</v>
      </c>
      <c r="Y185" s="36">
        <f>SUMIFS(СВЦЭМ!$F$39:$F$782,СВЦЭМ!$A$39:$A$782,$A185,СВЦЭМ!$B$39:$B$782,Y$180)+'СЕТ СН'!$F$12</f>
        <v>127.52977670999999</v>
      </c>
    </row>
    <row r="186" spans="1:27" ht="15.75" x14ac:dyDescent="0.2">
      <c r="A186" s="35">
        <f t="shared" si="5"/>
        <v>45328</v>
      </c>
      <c r="B186" s="36">
        <f>SUMIFS(СВЦЭМ!$F$39:$F$782,СВЦЭМ!$A$39:$A$782,$A186,СВЦЭМ!$B$39:$B$782,B$180)+'СЕТ СН'!$F$12</f>
        <v>133.15478268000001</v>
      </c>
      <c r="C186" s="36">
        <f>SUMIFS(СВЦЭМ!$F$39:$F$782,СВЦЭМ!$A$39:$A$782,$A186,СВЦЭМ!$B$39:$B$782,C$180)+'СЕТ СН'!$F$12</f>
        <v>136.94045399999999</v>
      </c>
      <c r="D186" s="36">
        <f>SUMIFS(СВЦЭМ!$F$39:$F$782,СВЦЭМ!$A$39:$A$782,$A186,СВЦЭМ!$B$39:$B$782,D$180)+'СЕТ СН'!$F$12</f>
        <v>142.14890711999999</v>
      </c>
      <c r="E186" s="36">
        <f>SUMIFS(СВЦЭМ!$F$39:$F$782,СВЦЭМ!$A$39:$A$782,$A186,СВЦЭМ!$B$39:$B$782,E$180)+'СЕТ СН'!$F$12</f>
        <v>146.21009702999999</v>
      </c>
      <c r="F186" s="36">
        <f>SUMIFS(СВЦЭМ!$F$39:$F$782,СВЦЭМ!$A$39:$A$782,$A186,СВЦЭМ!$B$39:$B$782,F$180)+'СЕТ СН'!$F$12</f>
        <v>146.58205174</v>
      </c>
      <c r="G186" s="36">
        <f>SUMIFS(СВЦЭМ!$F$39:$F$782,СВЦЭМ!$A$39:$A$782,$A186,СВЦЭМ!$B$39:$B$782,G$180)+'СЕТ СН'!$F$12</f>
        <v>146.22877502</v>
      </c>
      <c r="H186" s="36">
        <f>SUMIFS(СВЦЭМ!$F$39:$F$782,СВЦЭМ!$A$39:$A$782,$A186,СВЦЭМ!$B$39:$B$782,H$180)+'СЕТ СН'!$F$12</f>
        <v>141.20301355999999</v>
      </c>
      <c r="I186" s="36">
        <f>SUMIFS(СВЦЭМ!$F$39:$F$782,СВЦЭМ!$A$39:$A$782,$A186,СВЦЭМ!$B$39:$B$782,I$180)+'СЕТ СН'!$F$12</f>
        <v>137.36372942</v>
      </c>
      <c r="J186" s="36">
        <f>SUMIFS(СВЦЭМ!$F$39:$F$782,СВЦЭМ!$A$39:$A$782,$A186,СВЦЭМ!$B$39:$B$782,J$180)+'СЕТ СН'!$F$12</f>
        <v>135.60742042000001</v>
      </c>
      <c r="K186" s="36">
        <f>SUMIFS(СВЦЭМ!$F$39:$F$782,СВЦЭМ!$A$39:$A$782,$A186,СВЦЭМ!$B$39:$B$782,K$180)+'СЕТ СН'!$F$12</f>
        <v>133.70154314000001</v>
      </c>
      <c r="L186" s="36">
        <f>SUMIFS(СВЦЭМ!$F$39:$F$782,СВЦЭМ!$A$39:$A$782,$A186,СВЦЭМ!$B$39:$B$782,L$180)+'СЕТ СН'!$F$12</f>
        <v>133.37480972</v>
      </c>
      <c r="M186" s="36">
        <f>SUMIFS(СВЦЭМ!$F$39:$F$782,СВЦЭМ!$A$39:$A$782,$A186,СВЦЭМ!$B$39:$B$782,M$180)+'СЕТ СН'!$F$12</f>
        <v>135.06015379999999</v>
      </c>
      <c r="N186" s="36">
        <f>SUMIFS(СВЦЭМ!$F$39:$F$782,СВЦЭМ!$A$39:$A$782,$A186,СВЦЭМ!$B$39:$B$782,N$180)+'СЕТ СН'!$F$12</f>
        <v>135.92348231</v>
      </c>
      <c r="O186" s="36">
        <f>SUMIFS(СВЦЭМ!$F$39:$F$782,СВЦЭМ!$A$39:$A$782,$A186,СВЦЭМ!$B$39:$B$782,O$180)+'СЕТ СН'!$F$12</f>
        <v>136.05660889000001</v>
      </c>
      <c r="P186" s="36">
        <f>SUMIFS(СВЦЭМ!$F$39:$F$782,СВЦЭМ!$A$39:$A$782,$A186,СВЦЭМ!$B$39:$B$782,P$180)+'СЕТ СН'!$F$12</f>
        <v>137.16004842000001</v>
      </c>
      <c r="Q186" s="36">
        <f>SUMIFS(СВЦЭМ!$F$39:$F$782,СВЦЭМ!$A$39:$A$782,$A186,СВЦЭМ!$B$39:$B$782,Q$180)+'СЕТ СН'!$F$12</f>
        <v>138.41114820999999</v>
      </c>
      <c r="R186" s="36">
        <f>SUMIFS(СВЦЭМ!$F$39:$F$782,СВЦЭМ!$A$39:$A$782,$A186,СВЦЭМ!$B$39:$B$782,R$180)+'СЕТ СН'!$F$12</f>
        <v>138.69810563999999</v>
      </c>
      <c r="S186" s="36">
        <f>SUMIFS(СВЦЭМ!$F$39:$F$782,СВЦЭМ!$A$39:$A$782,$A186,СВЦЭМ!$B$39:$B$782,S$180)+'СЕТ СН'!$F$12</f>
        <v>137.58009367</v>
      </c>
      <c r="T186" s="36">
        <f>SUMIFS(СВЦЭМ!$F$39:$F$782,СВЦЭМ!$A$39:$A$782,$A186,СВЦЭМ!$B$39:$B$782,T$180)+'СЕТ СН'!$F$12</f>
        <v>133.78072932000001</v>
      </c>
      <c r="U186" s="36">
        <f>SUMIFS(СВЦЭМ!$F$39:$F$782,СВЦЭМ!$A$39:$A$782,$A186,СВЦЭМ!$B$39:$B$782,U$180)+'СЕТ СН'!$F$12</f>
        <v>134.24241720000001</v>
      </c>
      <c r="V186" s="36">
        <f>SUMIFS(СВЦЭМ!$F$39:$F$782,СВЦЭМ!$A$39:$A$782,$A186,СВЦЭМ!$B$39:$B$782,V$180)+'СЕТ СН'!$F$12</f>
        <v>135.34640485</v>
      </c>
      <c r="W186" s="36">
        <f>SUMIFS(СВЦЭМ!$F$39:$F$782,СВЦЭМ!$A$39:$A$782,$A186,СВЦЭМ!$B$39:$B$782,W$180)+'СЕТ СН'!$F$12</f>
        <v>136.77836808000001</v>
      </c>
      <c r="X186" s="36">
        <f>SUMIFS(СВЦЭМ!$F$39:$F$782,СВЦЭМ!$A$39:$A$782,$A186,СВЦЭМ!$B$39:$B$782,X$180)+'СЕТ СН'!$F$12</f>
        <v>139.68670470999999</v>
      </c>
      <c r="Y186" s="36">
        <f>SUMIFS(СВЦЭМ!$F$39:$F$782,СВЦЭМ!$A$39:$A$782,$A186,СВЦЭМ!$B$39:$B$782,Y$180)+'СЕТ СН'!$F$12</f>
        <v>141.28988254000001</v>
      </c>
    </row>
    <row r="187" spans="1:27" ht="15.75" x14ac:dyDescent="0.2">
      <c r="A187" s="35">
        <f t="shared" si="5"/>
        <v>45329</v>
      </c>
      <c r="B187" s="36">
        <f>SUMIFS(СВЦЭМ!$F$39:$F$782,СВЦЭМ!$A$39:$A$782,$A187,СВЦЭМ!$B$39:$B$782,B$180)+'СЕТ СН'!$F$12</f>
        <v>143.18702223</v>
      </c>
      <c r="C187" s="36">
        <f>SUMIFS(СВЦЭМ!$F$39:$F$782,СВЦЭМ!$A$39:$A$782,$A187,СВЦЭМ!$B$39:$B$782,C$180)+'СЕТ СН'!$F$12</f>
        <v>147.48193426</v>
      </c>
      <c r="D187" s="36">
        <f>SUMIFS(СВЦЭМ!$F$39:$F$782,СВЦЭМ!$A$39:$A$782,$A187,СВЦЭМ!$B$39:$B$782,D$180)+'СЕТ СН'!$F$12</f>
        <v>150.89310806</v>
      </c>
      <c r="E187" s="36">
        <f>SUMIFS(СВЦЭМ!$F$39:$F$782,СВЦЭМ!$A$39:$A$782,$A187,СВЦЭМ!$B$39:$B$782,E$180)+'СЕТ СН'!$F$12</f>
        <v>153.66060056000001</v>
      </c>
      <c r="F187" s="36">
        <f>SUMIFS(СВЦЭМ!$F$39:$F$782,СВЦЭМ!$A$39:$A$782,$A187,СВЦЭМ!$B$39:$B$782,F$180)+'СЕТ СН'!$F$12</f>
        <v>152.43616919999999</v>
      </c>
      <c r="G187" s="36">
        <f>SUMIFS(СВЦЭМ!$F$39:$F$782,СВЦЭМ!$A$39:$A$782,$A187,СВЦЭМ!$B$39:$B$782,G$180)+'СЕТ СН'!$F$12</f>
        <v>150.68922505</v>
      </c>
      <c r="H187" s="36">
        <f>SUMIFS(СВЦЭМ!$F$39:$F$782,СВЦЭМ!$A$39:$A$782,$A187,СВЦЭМ!$B$39:$B$782,H$180)+'СЕТ СН'!$F$12</f>
        <v>147.0109391</v>
      </c>
      <c r="I187" s="36">
        <f>SUMIFS(СВЦЭМ!$F$39:$F$782,СВЦЭМ!$A$39:$A$782,$A187,СВЦЭМ!$B$39:$B$782,I$180)+'СЕТ СН'!$F$12</f>
        <v>143.22122456</v>
      </c>
      <c r="J187" s="36">
        <f>SUMIFS(СВЦЭМ!$F$39:$F$782,СВЦЭМ!$A$39:$A$782,$A187,СВЦЭМ!$B$39:$B$782,J$180)+'СЕТ СН'!$F$12</f>
        <v>139.75754287000001</v>
      </c>
      <c r="K187" s="36">
        <f>SUMIFS(СВЦЭМ!$F$39:$F$782,СВЦЭМ!$A$39:$A$782,$A187,СВЦЭМ!$B$39:$B$782,K$180)+'СЕТ СН'!$F$12</f>
        <v>137.187375</v>
      </c>
      <c r="L187" s="36">
        <f>SUMIFS(СВЦЭМ!$F$39:$F$782,СВЦЭМ!$A$39:$A$782,$A187,СВЦЭМ!$B$39:$B$782,L$180)+'СЕТ СН'!$F$12</f>
        <v>136.39314587999999</v>
      </c>
      <c r="M187" s="36">
        <f>SUMIFS(СВЦЭМ!$F$39:$F$782,СВЦЭМ!$A$39:$A$782,$A187,СВЦЭМ!$B$39:$B$782,M$180)+'СЕТ СН'!$F$12</f>
        <v>139.25430435999999</v>
      </c>
      <c r="N187" s="36">
        <f>SUMIFS(СВЦЭМ!$F$39:$F$782,СВЦЭМ!$A$39:$A$782,$A187,СВЦЭМ!$B$39:$B$782,N$180)+'СЕТ СН'!$F$12</f>
        <v>140.71813447</v>
      </c>
      <c r="O187" s="36">
        <f>SUMIFS(СВЦЭМ!$F$39:$F$782,СВЦЭМ!$A$39:$A$782,$A187,СВЦЭМ!$B$39:$B$782,O$180)+'СЕТ СН'!$F$12</f>
        <v>141.89526778999999</v>
      </c>
      <c r="P187" s="36">
        <f>SUMIFS(СВЦЭМ!$F$39:$F$782,СВЦЭМ!$A$39:$A$782,$A187,СВЦЭМ!$B$39:$B$782,P$180)+'СЕТ СН'!$F$12</f>
        <v>143.67334589999999</v>
      </c>
      <c r="Q187" s="36">
        <f>SUMIFS(СВЦЭМ!$F$39:$F$782,СВЦЭМ!$A$39:$A$782,$A187,СВЦЭМ!$B$39:$B$782,Q$180)+'СЕТ СН'!$F$12</f>
        <v>145.11133599999999</v>
      </c>
      <c r="R187" s="36">
        <f>SUMIFS(СВЦЭМ!$F$39:$F$782,СВЦЭМ!$A$39:$A$782,$A187,СВЦЭМ!$B$39:$B$782,R$180)+'СЕТ СН'!$F$12</f>
        <v>146.21055459999999</v>
      </c>
      <c r="S187" s="36">
        <f>SUMIFS(СВЦЭМ!$F$39:$F$782,СВЦЭМ!$A$39:$A$782,$A187,СВЦЭМ!$B$39:$B$782,S$180)+'СЕТ СН'!$F$12</f>
        <v>145.05436180999999</v>
      </c>
      <c r="T187" s="36">
        <f>SUMIFS(СВЦЭМ!$F$39:$F$782,СВЦЭМ!$A$39:$A$782,$A187,СВЦЭМ!$B$39:$B$782,T$180)+'СЕТ СН'!$F$12</f>
        <v>141.47865153999999</v>
      </c>
      <c r="U187" s="36">
        <f>SUMIFS(СВЦЭМ!$F$39:$F$782,СВЦЭМ!$A$39:$A$782,$A187,СВЦЭМ!$B$39:$B$782,U$180)+'СЕТ СН'!$F$12</f>
        <v>140.58504382000001</v>
      </c>
      <c r="V187" s="36">
        <f>SUMIFS(СВЦЭМ!$F$39:$F$782,СВЦЭМ!$A$39:$A$782,$A187,СВЦЭМ!$B$39:$B$782,V$180)+'СЕТ СН'!$F$12</f>
        <v>141.11629593999999</v>
      </c>
      <c r="W187" s="36">
        <f>SUMIFS(СВЦЭМ!$F$39:$F$782,СВЦЭМ!$A$39:$A$782,$A187,СВЦЭМ!$B$39:$B$782,W$180)+'СЕТ СН'!$F$12</f>
        <v>142.57513824</v>
      </c>
      <c r="X187" s="36">
        <f>SUMIFS(СВЦЭМ!$F$39:$F$782,СВЦЭМ!$A$39:$A$782,$A187,СВЦЭМ!$B$39:$B$782,X$180)+'СЕТ СН'!$F$12</f>
        <v>144.87292542</v>
      </c>
      <c r="Y187" s="36">
        <f>SUMIFS(СВЦЭМ!$F$39:$F$782,СВЦЭМ!$A$39:$A$782,$A187,СВЦЭМ!$B$39:$B$782,Y$180)+'СЕТ СН'!$F$12</f>
        <v>146.19155452000001</v>
      </c>
    </row>
    <row r="188" spans="1:27" ht="15.75" x14ac:dyDescent="0.2">
      <c r="A188" s="35">
        <f t="shared" si="5"/>
        <v>45330</v>
      </c>
      <c r="B188" s="36">
        <f>SUMIFS(СВЦЭМ!$F$39:$F$782,СВЦЭМ!$A$39:$A$782,$A188,СВЦЭМ!$B$39:$B$782,B$180)+'СЕТ СН'!$F$12</f>
        <v>151.00961676</v>
      </c>
      <c r="C188" s="36">
        <f>SUMIFS(СВЦЭМ!$F$39:$F$782,СВЦЭМ!$A$39:$A$782,$A188,СВЦЭМ!$B$39:$B$782,C$180)+'СЕТ СН'!$F$12</f>
        <v>153.77571214</v>
      </c>
      <c r="D188" s="36">
        <f>SUMIFS(СВЦЭМ!$F$39:$F$782,СВЦЭМ!$A$39:$A$782,$A188,СВЦЭМ!$B$39:$B$782,D$180)+'СЕТ СН'!$F$12</f>
        <v>150.90719881999999</v>
      </c>
      <c r="E188" s="36">
        <f>SUMIFS(СВЦЭМ!$F$39:$F$782,СВЦЭМ!$A$39:$A$782,$A188,СВЦЭМ!$B$39:$B$782,E$180)+'СЕТ СН'!$F$12</f>
        <v>151.49494113</v>
      </c>
      <c r="F188" s="36">
        <f>SUMIFS(СВЦЭМ!$F$39:$F$782,СВЦЭМ!$A$39:$A$782,$A188,СВЦЭМ!$B$39:$B$782,F$180)+'СЕТ СН'!$F$12</f>
        <v>149.22790447</v>
      </c>
      <c r="G188" s="36">
        <f>SUMIFS(СВЦЭМ!$F$39:$F$782,СВЦЭМ!$A$39:$A$782,$A188,СВЦЭМ!$B$39:$B$782,G$180)+'СЕТ СН'!$F$12</f>
        <v>148.12392500999999</v>
      </c>
      <c r="H188" s="36">
        <f>SUMIFS(СВЦЭМ!$F$39:$F$782,СВЦЭМ!$A$39:$A$782,$A188,СВЦЭМ!$B$39:$B$782,H$180)+'СЕТ СН'!$F$12</f>
        <v>145.67066645</v>
      </c>
      <c r="I188" s="36">
        <f>SUMIFS(СВЦЭМ!$F$39:$F$782,СВЦЭМ!$A$39:$A$782,$A188,СВЦЭМ!$B$39:$B$782,I$180)+'СЕТ СН'!$F$12</f>
        <v>139.79660275000001</v>
      </c>
      <c r="J188" s="36">
        <f>SUMIFS(СВЦЭМ!$F$39:$F$782,СВЦЭМ!$A$39:$A$782,$A188,СВЦЭМ!$B$39:$B$782,J$180)+'СЕТ СН'!$F$12</f>
        <v>139.02065683999999</v>
      </c>
      <c r="K188" s="36">
        <f>SUMIFS(СВЦЭМ!$F$39:$F$782,СВЦЭМ!$A$39:$A$782,$A188,СВЦЭМ!$B$39:$B$782,K$180)+'СЕТ СН'!$F$12</f>
        <v>136.75560103000001</v>
      </c>
      <c r="L188" s="36">
        <f>SUMIFS(СВЦЭМ!$F$39:$F$782,СВЦЭМ!$A$39:$A$782,$A188,СВЦЭМ!$B$39:$B$782,L$180)+'СЕТ СН'!$F$12</f>
        <v>137.31940111</v>
      </c>
      <c r="M188" s="36">
        <f>SUMIFS(СВЦЭМ!$F$39:$F$782,СВЦЭМ!$A$39:$A$782,$A188,СВЦЭМ!$B$39:$B$782,M$180)+'СЕТ СН'!$F$12</f>
        <v>138.8471064</v>
      </c>
      <c r="N188" s="36">
        <f>SUMIFS(СВЦЭМ!$F$39:$F$782,СВЦЭМ!$A$39:$A$782,$A188,СВЦЭМ!$B$39:$B$782,N$180)+'СЕТ СН'!$F$12</f>
        <v>138.67746382000001</v>
      </c>
      <c r="O188" s="36">
        <f>SUMIFS(СВЦЭМ!$F$39:$F$782,СВЦЭМ!$A$39:$A$782,$A188,СВЦЭМ!$B$39:$B$782,O$180)+'СЕТ СН'!$F$12</f>
        <v>140.81210831000001</v>
      </c>
      <c r="P188" s="36">
        <f>SUMIFS(СВЦЭМ!$F$39:$F$782,СВЦЭМ!$A$39:$A$782,$A188,СВЦЭМ!$B$39:$B$782,P$180)+'СЕТ СН'!$F$12</f>
        <v>142.48608848000001</v>
      </c>
      <c r="Q188" s="36">
        <f>SUMIFS(СВЦЭМ!$F$39:$F$782,СВЦЭМ!$A$39:$A$782,$A188,СВЦЭМ!$B$39:$B$782,Q$180)+'СЕТ СН'!$F$12</f>
        <v>143.10689918</v>
      </c>
      <c r="R188" s="36">
        <f>SUMIFS(СВЦЭМ!$F$39:$F$782,СВЦЭМ!$A$39:$A$782,$A188,СВЦЭМ!$B$39:$B$782,R$180)+'СЕТ СН'!$F$12</f>
        <v>143.33526877</v>
      </c>
      <c r="S188" s="36">
        <f>SUMIFS(СВЦЭМ!$F$39:$F$782,СВЦЭМ!$A$39:$A$782,$A188,СВЦЭМ!$B$39:$B$782,S$180)+'СЕТ СН'!$F$12</f>
        <v>141.8954134</v>
      </c>
      <c r="T188" s="36">
        <f>SUMIFS(СВЦЭМ!$F$39:$F$782,СВЦЭМ!$A$39:$A$782,$A188,СВЦЭМ!$B$39:$B$782,T$180)+'СЕТ СН'!$F$12</f>
        <v>139.08586109000001</v>
      </c>
      <c r="U188" s="36">
        <f>SUMIFS(СВЦЭМ!$F$39:$F$782,СВЦЭМ!$A$39:$A$782,$A188,СВЦЭМ!$B$39:$B$782,U$180)+'СЕТ СН'!$F$12</f>
        <v>139.19246623000001</v>
      </c>
      <c r="V188" s="36">
        <f>SUMIFS(СВЦЭМ!$F$39:$F$782,СВЦЭМ!$A$39:$A$782,$A188,СВЦЭМ!$B$39:$B$782,V$180)+'СЕТ СН'!$F$12</f>
        <v>138.98047088999999</v>
      </c>
      <c r="W188" s="36">
        <f>SUMIFS(СВЦЭМ!$F$39:$F$782,СВЦЭМ!$A$39:$A$782,$A188,СВЦЭМ!$B$39:$B$782,W$180)+'СЕТ СН'!$F$12</f>
        <v>140.36560542999999</v>
      </c>
      <c r="X188" s="36">
        <f>SUMIFS(СВЦЭМ!$F$39:$F$782,СВЦЭМ!$A$39:$A$782,$A188,СВЦЭМ!$B$39:$B$782,X$180)+'СЕТ СН'!$F$12</f>
        <v>142.85748075000001</v>
      </c>
      <c r="Y188" s="36">
        <f>SUMIFS(СВЦЭМ!$F$39:$F$782,СВЦЭМ!$A$39:$A$782,$A188,СВЦЭМ!$B$39:$B$782,Y$180)+'СЕТ СН'!$F$12</f>
        <v>143.41940335999999</v>
      </c>
    </row>
    <row r="189" spans="1:27" ht="15.75" x14ac:dyDescent="0.2">
      <c r="A189" s="35">
        <f t="shared" si="5"/>
        <v>45331</v>
      </c>
      <c r="B189" s="36">
        <f>SUMIFS(СВЦЭМ!$F$39:$F$782,СВЦЭМ!$A$39:$A$782,$A189,СВЦЭМ!$B$39:$B$782,B$180)+'СЕТ СН'!$F$12</f>
        <v>148.03550852000001</v>
      </c>
      <c r="C189" s="36">
        <f>SUMIFS(СВЦЭМ!$F$39:$F$782,СВЦЭМ!$A$39:$A$782,$A189,СВЦЭМ!$B$39:$B$782,C$180)+'СЕТ СН'!$F$12</f>
        <v>151.96089180000001</v>
      </c>
      <c r="D189" s="36">
        <f>SUMIFS(СВЦЭМ!$F$39:$F$782,СВЦЭМ!$A$39:$A$782,$A189,СВЦЭМ!$B$39:$B$782,D$180)+'СЕТ СН'!$F$12</f>
        <v>153.36013926000001</v>
      </c>
      <c r="E189" s="36">
        <f>SUMIFS(СВЦЭМ!$F$39:$F$782,СВЦЭМ!$A$39:$A$782,$A189,СВЦЭМ!$B$39:$B$782,E$180)+'СЕТ СН'!$F$12</f>
        <v>154.22127574999999</v>
      </c>
      <c r="F189" s="36">
        <f>SUMIFS(СВЦЭМ!$F$39:$F$782,СВЦЭМ!$A$39:$A$782,$A189,СВЦЭМ!$B$39:$B$782,F$180)+'СЕТ СН'!$F$12</f>
        <v>154.42694141999999</v>
      </c>
      <c r="G189" s="36">
        <f>SUMIFS(СВЦЭМ!$F$39:$F$782,СВЦЭМ!$A$39:$A$782,$A189,СВЦЭМ!$B$39:$B$782,G$180)+'СЕТ СН'!$F$12</f>
        <v>151.85431711999999</v>
      </c>
      <c r="H189" s="36">
        <f>SUMIFS(СВЦЭМ!$F$39:$F$782,СВЦЭМ!$A$39:$A$782,$A189,СВЦЭМ!$B$39:$B$782,H$180)+'СЕТ СН'!$F$12</f>
        <v>147.03841893000001</v>
      </c>
      <c r="I189" s="36">
        <f>SUMIFS(СВЦЭМ!$F$39:$F$782,СВЦЭМ!$A$39:$A$782,$A189,СВЦЭМ!$B$39:$B$782,I$180)+'СЕТ СН'!$F$12</f>
        <v>142.58784736000001</v>
      </c>
      <c r="J189" s="36">
        <f>SUMIFS(СВЦЭМ!$F$39:$F$782,СВЦЭМ!$A$39:$A$782,$A189,СВЦЭМ!$B$39:$B$782,J$180)+'СЕТ СН'!$F$12</f>
        <v>139.75058074</v>
      </c>
      <c r="K189" s="36">
        <f>SUMIFS(СВЦЭМ!$F$39:$F$782,СВЦЭМ!$A$39:$A$782,$A189,СВЦЭМ!$B$39:$B$782,K$180)+'СЕТ СН'!$F$12</f>
        <v>139.26332893</v>
      </c>
      <c r="L189" s="36">
        <f>SUMIFS(СВЦЭМ!$F$39:$F$782,СВЦЭМ!$A$39:$A$782,$A189,СВЦЭМ!$B$39:$B$782,L$180)+'СЕТ СН'!$F$12</f>
        <v>138.53129577000001</v>
      </c>
      <c r="M189" s="36">
        <f>SUMIFS(СВЦЭМ!$F$39:$F$782,СВЦЭМ!$A$39:$A$782,$A189,СВЦЭМ!$B$39:$B$782,M$180)+'СЕТ СН'!$F$12</f>
        <v>139.85546144</v>
      </c>
      <c r="N189" s="36">
        <f>SUMIFS(СВЦЭМ!$F$39:$F$782,СВЦЭМ!$A$39:$A$782,$A189,СВЦЭМ!$B$39:$B$782,N$180)+'СЕТ СН'!$F$12</f>
        <v>140.96779720000001</v>
      </c>
      <c r="O189" s="36">
        <f>SUMIFS(СВЦЭМ!$F$39:$F$782,СВЦЭМ!$A$39:$A$782,$A189,СВЦЭМ!$B$39:$B$782,O$180)+'СЕТ СН'!$F$12</f>
        <v>141.45371587</v>
      </c>
      <c r="P189" s="36">
        <f>SUMIFS(СВЦЭМ!$F$39:$F$782,СВЦЭМ!$A$39:$A$782,$A189,СВЦЭМ!$B$39:$B$782,P$180)+'СЕТ СН'!$F$12</f>
        <v>143.37461761</v>
      </c>
      <c r="Q189" s="36">
        <f>SUMIFS(СВЦЭМ!$F$39:$F$782,СВЦЭМ!$A$39:$A$782,$A189,СВЦЭМ!$B$39:$B$782,Q$180)+'СЕТ СН'!$F$12</f>
        <v>144.48449027999999</v>
      </c>
      <c r="R189" s="36">
        <f>SUMIFS(СВЦЭМ!$F$39:$F$782,СВЦЭМ!$A$39:$A$782,$A189,СВЦЭМ!$B$39:$B$782,R$180)+'СЕТ СН'!$F$12</f>
        <v>144.3426676</v>
      </c>
      <c r="S189" s="36">
        <f>SUMIFS(СВЦЭМ!$F$39:$F$782,СВЦЭМ!$A$39:$A$782,$A189,СВЦЭМ!$B$39:$B$782,S$180)+'СЕТ СН'!$F$12</f>
        <v>144.16541307</v>
      </c>
      <c r="T189" s="36">
        <f>SUMIFS(СВЦЭМ!$F$39:$F$782,СВЦЭМ!$A$39:$A$782,$A189,СВЦЭМ!$B$39:$B$782,T$180)+'СЕТ СН'!$F$12</f>
        <v>140.44023766000001</v>
      </c>
      <c r="U189" s="36">
        <f>SUMIFS(СВЦЭМ!$F$39:$F$782,СВЦЭМ!$A$39:$A$782,$A189,СВЦЭМ!$B$39:$B$782,U$180)+'СЕТ СН'!$F$12</f>
        <v>140.63425745999999</v>
      </c>
      <c r="V189" s="36">
        <f>SUMIFS(СВЦЭМ!$F$39:$F$782,СВЦЭМ!$A$39:$A$782,$A189,СВЦЭМ!$B$39:$B$782,V$180)+'СЕТ СН'!$F$12</f>
        <v>140.61990381000001</v>
      </c>
      <c r="W189" s="36">
        <f>SUMIFS(СВЦЭМ!$F$39:$F$782,СВЦЭМ!$A$39:$A$782,$A189,СВЦЭМ!$B$39:$B$782,W$180)+'СЕТ СН'!$F$12</f>
        <v>140.74092603</v>
      </c>
      <c r="X189" s="36">
        <f>SUMIFS(СВЦЭМ!$F$39:$F$782,СВЦЭМ!$A$39:$A$782,$A189,СВЦЭМ!$B$39:$B$782,X$180)+'СЕТ СН'!$F$12</f>
        <v>143.17633935999999</v>
      </c>
      <c r="Y189" s="36">
        <f>SUMIFS(СВЦЭМ!$F$39:$F$782,СВЦЭМ!$A$39:$A$782,$A189,СВЦЭМ!$B$39:$B$782,Y$180)+'СЕТ СН'!$F$12</f>
        <v>150.57830762</v>
      </c>
    </row>
    <row r="190" spans="1:27" ht="15.75" x14ac:dyDescent="0.2">
      <c r="A190" s="35">
        <f t="shared" si="5"/>
        <v>45332</v>
      </c>
      <c r="B190" s="36">
        <f>SUMIFS(СВЦЭМ!$F$39:$F$782,СВЦЭМ!$A$39:$A$782,$A190,СВЦЭМ!$B$39:$B$782,B$180)+'СЕТ СН'!$F$12</f>
        <v>148.52329338000001</v>
      </c>
      <c r="C190" s="36">
        <f>SUMIFS(СВЦЭМ!$F$39:$F$782,СВЦЭМ!$A$39:$A$782,$A190,СВЦЭМ!$B$39:$B$782,C$180)+'СЕТ СН'!$F$12</f>
        <v>149.00189624999999</v>
      </c>
      <c r="D190" s="36">
        <f>SUMIFS(СВЦЭМ!$F$39:$F$782,СВЦЭМ!$A$39:$A$782,$A190,СВЦЭМ!$B$39:$B$782,D$180)+'СЕТ СН'!$F$12</f>
        <v>151.65406999999999</v>
      </c>
      <c r="E190" s="36">
        <f>SUMIFS(СВЦЭМ!$F$39:$F$782,СВЦЭМ!$A$39:$A$782,$A190,СВЦЭМ!$B$39:$B$782,E$180)+'СЕТ СН'!$F$12</f>
        <v>152.77695387</v>
      </c>
      <c r="F190" s="36">
        <f>SUMIFS(СВЦЭМ!$F$39:$F$782,СВЦЭМ!$A$39:$A$782,$A190,СВЦЭМ!$B$39:$B$782,F$180)+'СЕТ СН'!$F$12</f>
        <v>152.6969234</v>
      </c>
      <c r="G190" s="36">
        <f>SUMIFS(СВЦЭМ!$F$39:$F$782,СВЦЭМ!$A$39:$A$782,$A190,СВЦЭМ!$B$39:$B$782,G$180)+'СЕТ СН'!$F$12</f>
        <v>150.94976324999999</v>
      </c>
      <c r="H190" s="36">
        <f>SUMIFS(СВЦЭМ!$F$39:$F$782,СВЦЭМ!$A$39:$A$782,$A190,СВЦЭМ!$B$39:$B$782,H$180)+'СЕТ СН'!$F$12</f>
        <v>149.01545919</v>
      </c>
      <c r="I190" s="36">
        <f>SUMIFS(СВЦЭМ!$F$39:$F$782,СВЦЭМ!$A$39:$A$782,$A190,СВЦЭМ!$B$39:$B$782,I$180)+'СЕТ СН'!$F$12</f>
        <v>147.32142386999999</v>
      </c>
      <c r="J190" s="36">
        <f>SUMIFS(СВЦЭМ!$F$39:$F$782,СВЦЭМ!$A$39:$A$782,$A190,СВЦЭМ!$B$39:$B$782,J$180)+'СЕТ СН'!$F$12</f>
        <v>143.98226930000001</v>
      </c>
      <c r="K190" s="36">
        <f>SUMIFS(СВЦЭМ!$F$39:$F$782,СВЦЭМ!$A$39:$A$782,$A190,СВЦЭМ!$B$39:$B$782,K$180)+'СЕТ СН'!$F$12</f>
        <v>140.44651859999999</v>
      </c>
      <c r="L190" s="36">
        <f>SUMIFS(СВЦЭМ!$F$39:$F$782,СВЦЭМ!$A$39:$A$782,$A190,СВЦЭМ!$B$39:$B$782,L$180)+'СЕТ СН'!$F$12</f>
        <v>138.88557578000001</v>
      </c>
      <c r="M190" s="36">
        <f>SUMIFS(СВЦЭМ!$F$39:$F$782,СВЦЭМ!$A$39:$A$782,$A190,СВЦЭМ!$B$39:$B$782,M$180)+'СЕТ СН'!$F$12</f>
        <v>139.58200360000001</v>
      </c>
      <c r="N190" s="36">
        <f>SUMIFS(СВЦЭМ!$F$39:$F$782,СВЦЭМ!$A$39:$A$782,$A190,СВЦЭМ!$B$39:$B$782,N$180)+'СЕТ СН'!$F$12</f>
        <v>141.17256510999999</v>
      </c>
      <c r="O190" s="36">
        <f>SUMIFS(СВЦЭМ!$F$39:$F$782,СВЦЭМ!$A$39:$A$782,$A190,СВЦЭМ!$B$39:$B$782,O$180)+'СЕТ СН'!$F$12</f>
        <v>142.27564892000001</v>
      </c>
      <c r="P190" s="36">
        <f>SUMIFS(СВЦЭМ!$F$39:$F$782,СВЦЭМ!$A$39:$A$782,$A190,СВЦЭМ!$B$39:$B$782,P$180)+'СЕТ СН'!$F$12</f>
        <v>143.61587234000001</v>
      </c>
      <c r="Q190" s="36">
        <f>SUMIFS(СВЦЭМ!$F$39:$F$782,СВЦЭМ!$A$39:$A$782,$A190,СВЦЭМ!$B$39:$B$782,Q$180)+'СЕТ СН'!$F$12</f>
        <v>144.82763374999999</v>
      </c>
      <c r="R190" s="36">
        <f>SUMIFS(СВЦЭМ!$F$39:$F$782,СВЦЭМ!$A$39:$A$782,$A190,СВЦЭМ!$B$39:$B$782,R$180)+'СЕТ СН'!$F$12</f>
        <v>145.91253487</v>
      </c>
      <c r="S190" s="36">
        <f>SUMIFS(СВЦЭМ!$F$39:$F$782,СВЦЭМ!$A$39:$A$782,$A190,СВЦЭМ!$B$39:$B$782,S$180)+'СЕТ СН'!$F$12</f>
        <v>143.76891484000001</v>
      </c>
      <c r="T190" s="36">
        <f>SUMIFS(СВЦЭМ!$F$39:$F$782,СВЦЭМ!$A$39:$A$782,$A190,СВЦЭМ!$B$39:$B$782,T$180)+'СЕТ СН'!$F$12</f>
        <v>140.47462379000001</v>
      </c>
      <c r="U190" s="36">
        <f>SUMIFS(СВЦЭМ!$F$39:$F$782,СВЦЭМ!$A$39:$A$782,$A190,СВЦЭМ!$B$39:$B$782,U$180)+'СЕТ СН'!$F$12</f>
        <v>140.12053868000001</v>
      </c>
      <c r="V190" s="36">
        <f>SUMIFS(СВЦЭМ!$F$39:$F$782,СВЦЭМ!$A$39:$A$782,$A190,СВЦЭМ!$B$39:$B$782,V$180)+'СЕТ СН'!$F$12</f>
        <v>141.01681525999999</v>
      </c>
      <c r="W190" s="36">
        <f>SUMIFS(СВЦЭМ!$F$39:$F$782,СВЦЭМ!$A$39:$A$782,$A190,СВЦЭМ!$B$39:$B$782,W$180)+'СЕТ СН'!$F$12</f>
        <v>141.34933448000001</v>
      </c>
      <c r="X190" s="36">
        <f>SUMIFS(СВЦЭМ!$F$39:$F$782,СВЦЭМ!$A$39:$A$782,$A190,СВЦЭМ!$B$39:$B$782,X$180)+'СЕТ СН'!$F$12</f>
        <v>142.85734654999999</v>
      </c>
      <c r="Y190" s="36">
        <f>SUMIFS(СВЦЭМ!$F$39:$F$782,СВЦЭМ!$A$39:$A$782,$A190,СВЦЭМ!$B$39:$B$782,Y$180)+'СЕТ СН'!$F$12</f>
        <v>144.35171059999999</v>
      </c>
    </row>
    <row r="191" spans="1:27" ht="15.75" x14ac:dyDescent="0.2">
      <c r="A191" s="35">
        <f t="shared" si="5"/>
        <v>45333</v>
      </c>
      <c r="B191" s="36">
        <f>SUMIFS(СВЦЭМ!$F$39:$F$782,СВЦЭМ!$A$39:$A$782,$A191,СВЦЭМ!$B$39:$B$782,B$180)+'СЕТ СН'!$F$12</f>
        <v>142.66653628</v>
      </c>
      <c r="C191" s="36">
        <f>SUMIFS(СВЦЭМ!$F$39:$F$782,СВЦЭМ!$A$39:$A$782,$A191,СВЦЭМ!$B$39:$B$782,C$180)+'СЕТ СН'!$F$12</f>
        <v>146.4227631</v>
      </c>
      <c r="D191" s="36">
        <f>SUMIFS(СВЦЭМ!$F$39:$F$782,СВЦЭМ!$A$39:$A$782,$A191,СВЦЭМ!$B$39:$B$782,D$180)+'СЕТ СН'!$F$12</f>
        <v>148.89515381999999</v>
      </c>
      <c r="E191" s="36">
        <f>SUMIFS(СВЦЭМ!$F$39:$F$782,СВЦЭМ!$A$39:$A$782,$A191,СВЦЭМ!$B$39:$B$782,E$180)+'СЕТ СН'!$F$12</f>
        <v>149.91564876000001</v>
      </c>
      <c r="F191" s="36">
        <f>SUMIFS(СВЦЭМ!$F$39:$F$782,СВЦЭМ!$A$39:$A$782,$A191,СВЦЭМ!$B$39:$B$782,F$180)+'СЕТ СН'!$F$12</f>
        <v>149.30004083</v>
      </c>
      <c r="G191" s="36">
        <f>SUMIFS(СВЦЭМ!$F$39:$F$782,СВЦЭМ!$A$39:$A$782,$A191,СВЦЭМ!$B$39:$B$782,G$180)+'СЕТ СН'!$F$12</f>
        <v>148.11104233</v>
      </c>
      <c r="H191" s="36">
        <f>SUMIFS(СВЦЭМ!$F$39:$F$782,СВЦЭМ!$A$39:$A$782,$A191,СВЦЭМ!$B$39:$B$782,H$180)+'СЕТ СН'!$F$12</f>
        <v>145.30180730000001</v>
      </c>
      <c r="I191" s="36">
        <f>SUMIFS(СВЦЭМ!$F$39:$F$782,СВЦЭМ!$A$39:$A$782,$A191,СВЦЭМ!$B$39:$B$782,I$180)+'СЕТ СН'!$F$12</f>
        <v>144.98621527</v>
      </c>
      <c r="J191" s="36">
        <f>SUMIFS(СВЦЭМ!$F$39:$F$782,СВЦЭМ!$A$39:$A$782,$A191,СВЦЭМ!$B$39:$B$782,J$180)+'СЕТ СН'!$F$12</f>
        <v>141.77336094</v>
      </c>
      <c r="K191" s="36">
        <f>SUMIFS(СВЦЭМ!$F$39:$F$782,СВЦЭМ!$A$39:$A$782,$A191,СВЦЭМ!$B$39:$B$782,K$180)+'СЕТ СН'!$F$12</f>
        <v>138.32794426999999</v>
      </c>
      <c r="L191" s="36">
        <f>SUMIFS(СВЦЭМ!$F$39:$F$782,СВЦЭМ!$A$39:$A$782,$A191,СВЦЭМ!$B$39:$B$782,L$180)+'СЕТ СН'!$F$12</f>
        <v>138.59189494</v>
      </c>
      <c r="M191" s="36">
        <f>SUMIFS(СВЦЭМ!$F$39:$F$782,СВЦЭМ!$A$39:$A$782,$A191,СВЦЭМ!$B$39:$B$782,M$180)+'СЕТ СН'!$F$12</f>
        <v>139.60868866999999</v>
      </c>
      <c r="N191" s="36">
        <f>SUMIFS(СВЦЭМ!$F$39:$F$782,СВЦЭМ!$A$39:$A$782,$A191,СВЦЭМ!$B$39:$B$782,N$180)+'СЕТ СН'!$F$12</f>
        <v>141.16922642</v>
      </c>
      <c r="O191" s="36">
        <f>SUMIFS(СВЦЭМ!$F$39:$F$782,СВЦЭМ!$A$39:$A$782,$A191,СВЦЭМ!$B$39:$B$782,O$180)+'СЕТ СН'!$F$12</f>
        <v>142.48682543999999</v>
      </c>
      <c r="P191" s="36">
        <f>SUMIFS(СВЦЭМ!$F$39:$F$782,СВЦЭМ!$A$39:$A$782,$A191,СВЦЭМ!$B$39:$B$782,P$180)+'СЕТ СН'!$F$12</f>
        <v>144.11893380000001</v>
      </c>
      <c r="Q191" s="36">
        <f>SUMIFS(СВЦЭМ!$F$39:$F$782,СВЦЭМ!$A$39:$A$782,$A191,СВЦЭМ!$B$39:$B$782,Q$180)+'СЕТ СН'!$F$12</f>
        <v>145.86936635000001</v>
      </c>
      <c r="R191" s="36">
        <f>SUMIFS(СВЦЭМ!$F$39:$F$782,СВЦЭМ!$A$39:$A$782,$A191,СВЦЭМ!$B$39:$B$782,R$180)+'СЕТ СН'!$F$12</f>
        <v>145.58129310999999</v>
      </c>
      <c r="S191" s="36">
        <f>SUMIFS(СВЦЭМ!$F$39:$F$782,СВЦЭМ!$A$39:$A$782,$A191,СВЦЭМ!$B$39:$B$782,S$180)+'СЕТ СН'!$F$12</f>
        <v>142.99720658000001</v>
      </c>
      <c r="T191" s="36">
        <f>SUMIFS(СВЦЭМ!$F$39:$F$782,СВЦЭМ!$A$39:$A$782,$A191,СВЦЭМ!$B$39:$B$782,T$180)+'СЕТ СН'!$F$12</f>
        <v>139.27293942</v>
      </c>
      <c r="U191" s="36">
        <f>SUMIFS(СВЦЭМ!$F$39:$F$782,СВЦЭМ!$A$39:$A$782,$A191,СВЦЭМ!$B$39:$B$782,U$180)+'СЕТ СН'!$F$12</f>
        <v>138.24391126</v>
      </c>
      <c r="V191" s="36">
        <f>SUMIFS(СВЦЭМ!$F$39:$F$782,СВЦЭМ!$A$39:$A$782,$A191,СВЦЭМ!$B$39:$B$782,V$180)+'СЕТ СН'!$F$12</f>
        <v>140.17852884000001</v>
      </c>
      <c r="W191" s="36">
        <f>SUMIFS(СВЦЭМ!$F$39:$F$782,СВЦЭМ!$A$39:$A$782,$A191,СВЦЭМ!$B$39:$B$782,W$180)+'СЕТ СН'!$F$12</f>
        <v>140.79820477999999</v>
      </c>
      <c r="X191" s="36">
        <f>SUMIFS(СВЦЭМ!$F$39:$F$782,СВЦЭМ!$A$39:$A$782,$A191,СВЦЭМ!$B$39:$B$782,X$180)+'СЕТ СН'!$F$12</f>
        <v>144.11400086</v>
      </c>
      <c r="Y191" s="36">
        <f>SUMIFS(СВЦЭМ!$F$39:$F$782,СВЦЭМ!$A$39:$A$782,$A191,СВЦЭМ!$B$39:$B$782,Y$180)+'СЕТ СН'!$F$12</f>
        <v>145.00541935000001</v>
      </c>
    </row>
    <row r="192" spans="1:27" ht="15.75" x14ac:dyDescent="0.2">
      <c r="A192" s="35">
        <f t="shared" si="5"/>
        <v>45334</v>
      </c>
      <c r="B192" s="36">
        <f>SUMIFS(СВЦЭМ!$F$39:$F$782,СВЦЭМ!$A$39:$A$782,$A192,СВЦЭМ!$B$39:$B$782,B$180)+'СЕТ СН'!$F$12</f>
        <v>141.15827811</v>
      </c>
      <c r="C192" s="36">
        <f>SUMIFS(СВЦЭМ!$F$39:$F$782,СВЦЭМ!$A$39:$A$782,$A192,СВЦЭМ!$B$39:$B$782,C$180)+'СЕТ СН'!$F$12</f>
        <v>144.26374135</v>
      </c>
      <c r="D192" s="36">
        <f>SUMIFS(СВЦЭМ!$F$39:$F$782,СВЦЭМ!$A$39:$A$782,$A192,СВЦЭМ!$B$39:$B$782,D$180)+'СЕТ СН'!$F$12</f>
        <v>147.53021769</v>
      </c>
      <c r="E192" s="36">
        <f>SUMIFS(СВЦЭМ!$F$39:$F$782,СВЦЭМ!$A$39:$A$782,$A192,СВЦЭМ!$B$39:$B$782,E$180)+'СЕТ СН'!$F$12</f>
        <v>148.20402091</v>
      </c>
      <c r="F192" s="36">
        <f>SUMIFS(СВЦЭМ!$F$39:$F$782,СВЦЭМ!$A$39:$A$782,$A192,СВЦЭМ!$B$39:$B$782,F$180)+'СЕТ СН'!$F$12</f>
        <v>147.49382674</v>
      </c>
      <c r="G192" s="36">
        <f>SUMIFS(СВЦЭМ!$F$39:$F$782,СВЦЭМ!$A$39:$A$782,$A192,СВЦЭМ!$B$39:$B$782,G$180)+'СЕТ СН'!$F$12</f>
        <v>147.39689644000001</v>
      </c>
      <c r="H192" s="36">
        <f>SUMIFS(СВЦЭМ!$F$39:$F$782,СВЦЭМ!$A$39:$A$782,$A192,СВЦЭМ!$B$39:$B$782,H$180)+'СЕТ СН'!$F$12</f>
        <v>144.97840013999999</v>
      </c>
      <c r="I192" s="36">
        <f>SUMIFS(СВЦЭМ!$F$39:$F$782,СВЦЭМ!$A$39:$A$782,$A192,СВЦЭМ!$B$39:$B$782,I$180)+'СЕТ СН'!$F$12</f>
        <v>139.68259784</v>
      </c>
      <c r="J192" s="36">
        <f>SUMIFS(СВЦЭМ!$F$39:$F$782,СВЦЭМ!$A$39:$A$782,$A192,СВЦЭМ!$B$39:$B$782,J$180)+'СЕТ СН'!$F$12</f>
        <v>135.24897883</v>
      </c>
      <c r="K192" s="36">
        <f>SUMIFS(СВЦЭМ!$F$39:$F$782,СВЦЭМ!$A$39:$A$782,$A192,СВЦЭМ!$B$39:$B$782,K$180)+'СЕТ СН'!$F$12</f>
        <v>135.04982010000001</v>
      </c>
      <c r="L192" s="36">
        <f>SUMIFS(СВЦЭМ!$F$39:$F$782,СВЦЭМ!$A$39:$A$782,$A192,СВЦЭМ!$B$39:$B$782,L$180)+'СЕТ СН'!$F$12</f>
        <v>135.84433582</v>
      </c>
      <c r="M192" s="36">
        <f>SUMIFS(СВЦЭМ!$F$39:$F$782,СВЦЭМ!$A$39:$A$782,$A192,СВЦЭМ!$B$39:$B$782,M$180)+'СЕТ СН'!$F$12</f>
        <v>137.59028802</v>
      </c>
      <c r="N192" s="36">
        <f>SUMIFS(СВЦЭМ!$F$39:$F$782,СВЦЭМ!$A$39:$A$782,$A192,СВЦЭМ!$B$39:$B$782,N$180)+'СЕТ СН'!$F$12</f>
        <v>137.56886248000001</v>
      </c>
      <c r="O192" s="36">
        <f>SUMIFS(СВЦЭМ!$F$39:$F$782,СВЦЭМ!$A$39:$A$782,$A192,СВЦЭМ!$B$39:$B$782,O$180)+'СЕТ СН'!$F$12</f>
        <v>138.80122598</v>
      </c>
      <c r="P192" s="36">
        <f>SUMIFS(СВЦЭМ!$F$39:$F$782,СВЦЭМ!$A$39:$A$782,$A192,СВЦЭМ!$B$39:$B$782,P$180)+'СЕТ СН'!$F$12</f>
        <v>140.3494135</v>
      </c>
      <c r="Q192" s="36">
        <f>SUMIFS(СВЦЭМ!$F$39:$F$782,СВЦЭМ!$A$39:$A$782,$A192,СВЦЭМ!$B$39:$B$782,Q$180)+'СЕТ СН'!$F$12</f>
        <v>141.38264988</v>
      </c>
      <c r="R192" s="36">
        <f>SUMIFS(СВЦЭМ!$F$39:$F$782,СВЦЭМ!$A$39:$A$782,$A192,СВЦЭМ!$B$39:$B$782,R$180)+'СЕТ СН'!$F$12</f>
        <v>140.66012105999999</v>
      </c>
      <c r="S192" s="36">
        <f>SUMIFS(СВЦЭМ!$F$39:$F$782,СВЦЭМ!$A$39:$A$782,$A192,СВЦЭМ!$B$39:$B$782,S$180)+'СЕТ СН'!$F$12</f>
        <v>139.68659117000001</v>
      </c>
      <c r="T192" s="36">
        <f>SUMIFS(СВЦЭМ!$F$39:$F$782,СВЦЭМ!$A$39:$A$782,$A192,СВЦЭМ!$B$39:$B$782,T$180)+'СЕТ СН'!$F$12</f>
        <v>136.2689748</v>
      </c>
      <c r="U192" s="36">
        <f>SUMIFS(СВЦЭМ!$F$39:$F$782,СВЦЭМ!$A$39:$A$782,$A192,СВЦЭМ!$B$39:$B$782,U$180)+'СЕТ СН'!$F$12</f>
        <v>135.46633130999999</v>
      </c>
      <c r="V192" s="36">
        <f>SUMIFS(СВЦЭМ!$F$39:$F$782,СВЦЭМ!$A$39:$A$782,$A192,СВЦЭМ!$B$39:$B$782,V$180)+'СЕТ СН'!$F$12</f>
        <v>139.51957156</v>
      </c>
      <c r="W192" s="36">
        <f>SUMIFS(СВЦЭМ!$F$39:$F$782,СВЦЭМ!$A$39:$A$782,$A192,СВЦЭМ!$B$39:$B$782,W$180)+'СЕТ СН'!$F$12</f>
        <v>141.06229833</v>
      </c>
      <c r="X192" s="36">
        <f>SUMIFS(СВЦЭМ!$F$39:$F$782,СВЦЭМ!$A$39:$A$782,$A192,СВЦЭМ!$B$39:$B$782,X$180)+'СЕТ СН'!$F$12</f>
        <v>143.89349547</v>
      </c>
      <c r="Y192" s="36">
        <f>SUMIFS(СВЦЭМ!$F$39:$F$782,СВЦЭМ!$A$39:$A$782,$A192,СВЦЭМ!$B$39:$B$782,Y$180)+'СЕТ СН'!$F$12</f>
        <v>144.77375522</v>
      </c>
    </row>
    <row r="193" spans="1:25" ht="15.75" x14ac:dyDescent="0.2">
      <c r="A193" s="35">
        <f t="shared" si="5"/>
        <v>45335</v>
      </c>
      <c r="B193" s="36">
        <f>SUMIFS(СВЦЭМ!$F$39:$F$782,СВЦЭМ!$A$39:$A$782,$A193,СВЦЭМ!$B$39:$B$782,B$180)+'СЕТ СН'!$F$12</f>
        <v>148.01008571</v>
      </c>
      <c r="C193" s="36">
        <f>SUMIFS(СВЦЭМ!$F$39:$F$782,СВЦЭМ!$A$39:$A$782,$A193,СВЦЭМ!$B$39:$B$782,C$180)+'СЕТ СН'!$F$12</f>
        <v>150.17731283000001</v>
      </c>
      <c r="D193" s="36">
        <f>SUMIFS(СВЦЭМ!$F$39:$F$782,СВЦЭМ!$A$39:$A$782,$A193,СВЦЭМ!$B$39:$B$782,D$180)+'СЕТ СН'!$F$12</f>
        <v>152.09083108999999</v>
      </c>
      <c r="E193" s="36">
        <f>SUMIFS(СВЦЭМ!$F$39:$F$782,СВЦЭМ!$A$39:$A$782,$A193,СВЦЭМ!$B$39:$B$782,E$180)+'СЕТ СН'!$F$12</f>
        <v>153.0267441</v>
      </c>
      <c r="F193" s="36">
        <f>SUMIFS(СВЦЭМ!$F$39:$F$782,СВЦЭМ!$A$39:$A$782,$A193,СВЦЭМ!$B$39:$B$782,F$180)+'СЕТ СН'!$F$12</f>
        <v>152.60439873999999</v>
      </c>
      <c r="G193" s="36">
        <f>SUMIFS(СВЦЭМ!$F$39:$F$782,СВЦЭМ!$A$39:$A$782,$A193,СВЦЭМ!$B$39:$B$782,G$180)+'СЕТ СН'!$F$12</f>
        <v>150.53551482</v>
      </c>
      <c r="H193" s="36">
        <f>SUMIFS(СВЦЭМ!$F$39:$F$782,СВЦЭМ!$A$39:$A$782,$A193,СВЦЭМ!$B$39:$B$782,H$180)+'СЕТ СН'!$F$12</f>
        <v>144.50666659000001</v>
      </c>
      <c r="I193" s="36">
        <f>SUMIFS(СВЦЭМ!$F$39:$F$782,СВЦЭМ!$A$39:$A$782,$A193,СВЦЭМ!$B$39:$B$782,I$180)+'СЕТ СН'!$F$12</f>
        <v>140.26859186999999</v>
      </c>
      <c r="J193" s="36">
        <f>SUMIFS(СВЦЭМ!$F$39:$F$782,СВЦЭМ!$A$39:$A$782,$A193,СВЦЭМ!$B$39:$B$782,J$180)+'СЕТ СН'!$F$12</f>
        <v>136.55438232</v>
      </c>
      <c r="K193" s="36">
        <f>SUMIFS(СВЦЭМ!$F$39:$F$782,СВЦЭМ!$A$39:$A$782,$A193,СВЦЭМ!$B$39:$B$782,K$180)+'СЕТ СН'!$F$12</f>
        <v>135.43387426999999</v>
      </c>
      <c r="L193" s="36">
        <f>SUMIFS(СВЦЭМ!$F$39:$F$782,СВЦЭМ!$A$39:$A$782,$A193,СВЦЭМ!$B$39:$B$782,L$180)+'СЕТ СН'!$F$12</f>
        <v>134.73199245000001</v>
      </c>
      <c r="M193" s="36">
        <f>SUMIFS(СВЦЭМ!$F$39:$F$782,СВЦЭМ!$A$39:$A$782,$A193,СВЦЭМ!$B$39:$B$782,M$180)+'СЕТ СН'!$F$12</f>
        <v>136.73688091</v>
      </c>
      <c r="N193" s="36">
        <f>SUMIFS(СВЦЭМ!$F$39:$F$782,СВЦЭМ!$A$39:$A$782,$A193,СВЦЭМ!$B$39:$B$782,N$180)+'СЕТ СН'!$F$12</f>
        <v>136.40022077</v>
      </c>
      <c r="O193" s="36">
        <f>SUMIFS(СВЦЭМ!$F$39:$F$782,СВЦЭМ!$A$39:$A$782,$A193,СВЦЭМ!$B$39:$B$782,O$180)+'СЕТ СН'!$F$12</f>
        <v>138.88453023</v>
      </c>
      <c r="P193" s="36">
        <f>SUMIFS(СВЦЭМ!$F$39:$F$782,СВЦЭМ!$A$39:$A$782,$A193,СВЦЭМ!$B$39:$B$782,P$180)+'СЕТ СН'!$F$12</f>
        <v>140.08686662</v>
      </c>
      <c r="Q193" s="36">
        <f>SUMIFS(СВЦЭМ!$F$39:$F$782,СВЦЭМ!$A$39:$A$782,$A193,СВЦЭМ!$B$39:$B$782,Q$180)+'СЕТ СН'!$F$12</f>
        <v>140.82233461000001</v>
      </c>
      <c r="R193" s="36">
        <f>SUMIFS(СВЦЭМ!$F$39:$F$782,СВЦЭМ!$A$39:$A$782,$A193,СВЦЭМ!$B$39:$B$782,R$180)+'СЕТ СН'!$F$12</f>
        <v>141.18944213</v>
      </c>
      <c r="S193" s="36">
        <f>SUMIFS(СВЦЭМ!$F$39:$F$782,СВЦЭМ!$A$39:$A$782,$A193,СВЦЭМ!$B$39:$B$782,S$180)+'СЕТ СН'!$F$12</f>
        <v>138.97650859000001</v>
      </c>
      <c r="T193" s="36">
        <f>SUMIFS(СВЦЭМ!$F$39:$F$782,СВЦЭМ!$A$39:$A$782,$A193,СВЦЭМ!$B$39:$B$782,T$180)+'СЕТ СН'!$F$12</f>
        <v>135.30698855</v>
      </c>
      <c r="U193" s="36">
        <f>SUMIFS(СВЦЭМ!$F$39:$F$782,СВЦЭМ!$A$39:$A$782,$A193,СВЦЭМ!$B$39:$B$782,U$180)+'СЕТ СН'!$F$12</f>
        <v>136.90571477</v>
      </c>
      <c r="V193" s="36">
        <f>SUMIFS(СВЦЭМ!$F$39:$F$782,СВЦЭМ!$A$39:$A$782,$A193,СВЦЭМ!$B$39:$B$782,V$180)+'СЕТ СН'!$F$12</f>
        <v>139.97213558999999</v>
      </c>
      <c r="W193" s="36">
        <f>SUMIFS(СВЦЭМ!$F$39:$F$782,СВЦЭМ!$A$39:$A$782,$A193,СВЦЭМ!$B$39:$B$782,W$180)+'СЕТ СН'!$F$12</f>
        <v>139.59796521999999</v>
      </c>
      <c r="X193" s="36">
        <f>SUMIFS(СВЦЭМ!$F$39:$F$782,СВЦЭМ!$A$39:$A$782,$A193,СВЦЭМ!$B$39:$B$782,X$180)+'СЕТ СН'!$F$12</f>
        <v>142.02656314999999</v>
      </c>
      <c r="Y193" s="36">
        <f>SUMIFS(СВЦЭМ!$F$39:$F$782,СВЦЭМ!$A$39:$A$782,$A193,СВЦЭМ!$B$39:$B$782,Y$180)+'СЕТ СН'!$F$12</f>
        <v>142.61634364</v>
      </c>
    </row>
    <row r="194" spans="1:25" ht="15.75" x14ac:dyDescent="0.2">
      <c r="A194" s="35">
        <f t="shared" si="5"/>
        <v>45336</v>
      </c>
      <c r="B194" s="36">
        <f>SUMIFS(СВЦЭМ!$F$39:$F$782,СВЦЭМ!$A$39:$A$782,$A194,СВЦЭМ!$B$39:$B$782,B$180)+'СЕТ СН'!$F$12</f>
        <v>151.23111144000001</v>
      </c>
      <c r="C194" s="36">
        <f>SUMIFS(СВЦЭМ!$F$39:$F$782,СВЦЭМ!$A$39:$A$782,$A194,СВЦЭМ!$B$39:$B$782,C$180)+'СЕТ СН'!$F$12</f>
        <v>153.86773801000001</v>
      </c>
      <c r="D194" s="36">
        <f>SUMIFS(СВЦЭМ!$F$39:$F$782,СВЦЭМ!$A$39:$A$782,$A194,СВЦЭМ!$B$39:$B$782,D$180)+'СЕТ СН'!$F$12</f>
        <v>155.32166645000001</v>
      </c>
      <c r="E194" s="36">
        <f>SUMIFS(СВЦЭМ!$F$39:$F$782,СВЦЭМ!$A$39:$A$782,$A194,СВЦЭМ!$B$39:$B$782,E$180)+'СЕТ СН'!$F$12</f>
        <v>157.15453353999999</v>
      </c>
      <c r="F194" s="36">
        <f>SUMIFS(СВЦЭМ!$F$39:$F$782,СВЦЭМ!$A$39:$A$782,$A194,СВЦЭМ!$B$39:$B$782,F$180)+'СЕТ СН'!$F$12</f>
        <v>155.70317890999999</v>
      </c>
      <c r="G194" s="36">
        <f>SUMIFS(СВЦЭМ!$F$39:$F$782,СВЦЭМ!$A$39:$A$782,$A194,СВЦЭМ!$B$39:$B$782,G$180)+'СЕТ СН'!$F$12</f>
        <v>153.96526921</v>
      </c>
      <c r="H194" s="36">
        <f>SUMIFS(СВЦЭМ!$F$39:$F$782,СВЦЭМ!$A$39:$A$782,$A194,СВЦЭМ!$B$39:$B$782,H$180)+'СЕТ СН'!$F$12</f>
        <v>148.92099576000001</v>
      </c>
      <c r="I194" s="36">
        <f>SUMIFS(СВЦЭМ!$F$39:$F$782,СВЦЭМ!$A$39:$A$782,$A194,СВЦЭМ!$B$39:$B$782,I$180)+'СЕТ СН'!$F$12</f>
        <v>145.00883431</v>
      </c>
      <c r="J194" s="36">
        <f>SUMIFS(СВЦЭМ!$F$39:$F$782,СВЦЭМ!$A$39:$A$782,$A194,СВЦЭМ!$B$39:$B$782,J$180)+'СЕТ СН'!$F$12</f>
        <v>141.46661524000001</v>
      </c>
      <c r="K194" s="36">
        <f>SUMIFS(СВЦЭМ!$F$39:$F$782,СВЦЭМ!$A$39:$A$782,$A194,СВЦЭМ!$B$39:$B$782,K$180)+'СЕТ СН'!$F$12</f>
        <v>140.11021786000001</v>
      </c>
      <c r="L194" s="36">
        <f>SUMIFS(СВЦЭМ!$F$39:$F$782,СВЦЭМ!$A$39:$A$782,$A194,СВЦЭМ!$B$39:$B$782,L$180)+'СЕТ СН'!$F$12</f>
        <v>140.86645174</v>
      </c>
      <c r="M194" s="36">
        <f>SUMIFS(СВЦЭМ!$F$39:$F$782,СВЦЭМ!$A$39:$A$782,$A194,СВЦЭМ!$B$39:$B$782,M$180)+'СЕТ СН'!$F$12</f>
        <v>142.06134656</v>
      </c>
      <c r="N194" s="36">
        <f>SUMIFS(СВЦЭМ!$F$39:$F$782,СВЦЭМ!$A$39:$A$782,$A194,СВЦЭМ!$B$39:$B$782,N$180)+'СЕТ СН'!$F$12</f>
        <v>142.16070135000001</v>
      </c>
      <c r="O194" s="36">
        <f>SUMIFS(СВЦЭМ!$F$39:$F$782,СВЦЭМ!$A$39:$A$782,$A194,СВЦЭМ!$B$39:$B$782,O$180)+'СЕТ СН'!$F$12</f>
        <v>144.74798213</v>
      </c>
      <c r="P194" s="36">
        <f>SUMIFS(СВЦЭМ!$F$39:$F$782,СВЦЭМ!$A$39:$A$782,$A194,СВЦЭМ!$B$39:$B$782,P$180)+'СЕТ СН'!$F$12</f>
        <v>146.5739706</v>
      </c>
      <c r="Q194" s="36">
        <f>SUMIFS(СВЦЭМ!$F$39:$F$782,СВЦЭМ!$A$39:$A$782,$A194,СВЦЭМ!$B$39:$B$782,Q$180)+'СЕТ СН'!$F$12</f>
        <v>147.58731230999999</v>
      </c>
      <c r="R194" s="36">
        <f>SUMIFS(СВЦЭМ!$F$39:$F$782,СВЦЭМ!$A$39:$A$782,$A194,СВЦЭМ!$B$39:$B$782,R$180)+'СЕТ СН'!$F$12</f>
        <v>147.84952525</v>
      </c>
      <c r="S194" s="36">
        <f>SUMIFS(СВЦЭМ!$F$39:$F$782,СВЦЭМ!$A$39:$A$782,$A194,СВЦЭМ!$B$39:$B$782,S$180)+'СЕТ СН'!$F$12</f>
        <v>147.02555795999999</v>
      </c>
      <c r="T194" s="36">
        <f>SUMIFS(СВЦЭМ!$F$39:$F$782,СВЦЭМ!$A$39:$A$782,$A194,СВЦЭМ!$B$39:$B$782,T$180)+'СЕТ СН'!$F$12</f>
        <v>143.41126283</v>
      </c>
      <c r="U194" s="36">
        <f>SUMIFS(СВЦЭМ!$F$39:$F$782,СВЦЭМ!$A$39:$A$782,$A194,СВЦЭМ!$B$39:$B$782,U$180)+'СЕТ СН'!$F$12</f>
        <v>143.38095401999999</v>
      </c>
      <c r="V194" s="36">
        <f>SUMIFS(СВЦЭМ!$F$39:$F$782,СВЦЭМ!$A$39:$A$782,$A194,СВЦЭМ!$B$39:$B$782,V$180)+'СЕТ СН'!$F$12</f>
        <v>146.75454332000001</v>
      </c>
      <c r="W194" s="36">
        <f>SUMIFS(СВЦЭМ!$F$39:$F$782,СВЦЭМ!$A$39:$A$782,$A194,СВЦЭМ!$B$39:$B$782,W$180)+'СЕТ СН'!$F$12</f>
        <v>147.74047216</v>
      </c>
      <c r="X194" s="36">
        <f>SUMIFS(СВЦЭМ!$F$39:$F$782,СВЦЭМ!$A$39:$A$782,$A194,СВЦЭМ!$B$39:$B$782,X$180)+'СЕТ СН'!$F$12</f>
        <v>149.59206233</v>
      </c>
      <c r="Y194" s="36">
        <f>SUMIFS(СВЦЭМ!$F$39:$F$782,СВЦЭМ!$A$39:$A$782,$A194,СВЦЭМ!$B$39:$B$782,Y$180)+'СЕТ СН'!$F$12</f>
        <v>151.34269757999999</v>
      </c>
    </row>
    <row r="195" spans="1:25" ht="15.75" x14ac:dyDescent="0.2">
      <c r="A195" s="35">
        <f t="shared" si="5"/>
        <v>45337</v>
      </c>
      <c r="B195" s="36">
        <f>SUMIFS(СВЦЭМ!$F$39:$F$782,СВЦЭМ!$A$39:$A$782,$A195,СВЦЭМ!$B$39:$B$782,B$180)+'СЕТ СН'!$F$12</f>
        <v>154.34070846</v>
      </c>
      <c r="C195" s="36">
        <f>SUMIFS(СВЦЭМ!$F$39:$F$782,СВЦЭМ!$A$39:$A$782,$A195,СВЦЭМ!$B$39:$B$782,C$180)+'СЕТ СН'!$F$12</f>
        <v>157.59450566000001</v>
      </c>
      <c r="D195" s="36">
        <f>SUMIFS(СВЦЭМ!$F$39:$F$782,СВЦЭМ!$A$39:$A$782,$A195,СВЦЭМ!$B$39:$B$782,D$180)+'СЕТ СН'!$F$12</f>
        <v>158.97591677</v>
      </c>
      <c r="E195" s="36">
        <f>SUMIFS(СВЦЭМ!$F$39:$F$782,СВЦЭМ!$A$39:$A$782,$A195,СВЦЭМ!$B$39:$B$782,E$180)+'СЕТ СН'!$F$12</f>
        <v>158.71783214999999</v>
      </c>
      <c r="F195" s="36">
        <f>SUMIFS(СВЦЭМ!$F$39:$F$782,СВЦЭМ!$A$39:$A$782,$A195,СВЦЭМ!$B$39:$B$782,F$180)+'СЕТ СН'!$F$12</f>
        <v>157.31760657999999</v>
      </c>
      <c r="G195" s="36">
        <f>SUMIFS(СВЦЭМ!$F$39:$F$782,СВЦЭМ!$A$39:$A$782,$A195,СВЦЭМ!$B$39:$B$782,G$180)+'СЕТ СН'!$F$12</f>
        <v>156.08627192</v>
      </c>
      <c r="H195" s="36">
        <f>SUMIFS(СВЦЭМ!$F$39:$F$782,СВЦЭМ!$A$39:$A$782,$A195,СВЦЭМ!$B$39:$B$782,H$180)+'СЕТ СН'!$F$12</f>
        <v>152.11753759999999</v>
      </c>
      <c r="I195" s="36">
        <f>SUMIFS(СВЦЭМ!$F$39:$F$782,СВЦЭМ!$A$39:$A$782,$A195,СВЦЭМ!$B$39:$B$782,I$180)+'СЕТ СН'!$F$12</f>
        <v>149.00437339999999</v>
      </c>
      <c r="J195" s="36">
        <f>SUMIFS(СВЦЭМ!$F$39:$F$782,СВЦЭМ!$A$39:$A$782,$A195,СВЦЭМ!$B$39:$B$782,J$180)+'СЕТ СН'!$F$12</f>
        <v>144.99280275000001</v>
      </c>
      <c r="K195" s="36">
        <f>SUMIFS(СВЦЭМ!$F$39:$F$782,СВЦЭМ!$A$39:$A$782,$A195,СВЦЭМ!$B$39:$B$782,K$180)+'СЕТ СН'!$F$12</f>
        <v>143.21646871999999</v>
      </c>
      <c r="L195" s="36">
        <f>SUMIFS(СВЦЭМ!$F$39:$F$782,СВЦЭМ!$A$39:$A$782,$A195,СВЦЭМ!$B$39:$B$782,L$180)+'СЕТ СН'!$F$12</f>
        <v>142.54482576999999</v>
      </c>
      <c r="M195" s="36">
        <f>SUMIFS(СВЦЭМ!$F$39:$F$782,СВЦЭМ!$A$39:$A$782,$A195,СВЦЭМ!$B$39:$B$782,M$180)+'СЕТ СН'!$F$12</f>
        <v>143.05041684</v>
      </c>
      <c r="N195" s="36">
        <f>SUMIFS(СВЦЭМ!$F$39:$F$782,СВЦЭМ!$A$39:$A$782,$A195,СВЦЭМ!$B$39:$B$782,N$180)+'СЕТ СН'!$F$12</f>
        <v>142.88384503</v>
      </c>
      <c r="O195" s="36">
        <f>SUMIFS(СВЦЭМ!$F$39:$F$782,СВЦЭМ!$A$39:$A$782,$A195,СВЦЭМ!$B$39:$B$782,O$180)+'СЕТ СН'!$F$12</f>
        <v>144.47693018999999</v>
      </c>
      <c r="P195" s="36">
        <f>SUMIFS(СВЦЭМ!$F$39:$F$782,СВЦЭМ!$A$39:$A$782,$A195,СВЦЭМ!$B$39:$B$782,P$180)+'СЕТ СН'!$F$12</f>
        <v>145.86542534</v>
      </c>
      <c r="Q195" s="36">
        <f>SUMIFS(СВЦЭМ!$F$39:$F$782,СВЦЭМ!$A$39:$A$782,$A195,СВЦЭМ!$B$39:$B$782,Q$180)+'СЕТ СН'!$F$12</f>
        <v>147.77220763</v>
      </c>
      <c r="R195" s="36">
        <f>SUMIFS(СВЦЭМ!$F$39:$F$782,СВЦЭМ!$A$39:$A$782,$A195,СВЦЭМ!$B$39:$B$782,R$180)+'СЕТ СН'!$F$12</f>
        <v>148.12395889999999</v>
      </c>
      <c r="S195" s="36">
        <f>SUMIFS(СВЦЭМ!$F$39:$F$782,СВЦЭМ!$A$39:$A$782,$A195,СВЦЭМ!$B$39:$B$782,S$180)+'СЕТ СН'!$F$12</f>
        <v>145.89941837000001</v>
      </c>
      <c r="T195" s="36">
        <f>SUMIFS(СВЦЭМ!$F$39:$F$782,СВЦЭМ!$A$39:$A$782,$A195,СВЦЭМ!$B$39:$B$782,T$180)+'СЕТ СН'!$F$12</f>
        <v>142.55399947000001</v>
      </c>
      <c r="U195" s="36">
        <f>SUMIFS(СВЦЭМ!$F$39:$F$782,СВЦЭМ!$A$39:$A$782,$A195,СВЦЭМ!$B$39:$B$782,U$180)+'СЕТ СН'!$F$12</f>
        <v>141.40785682000001</v>
      </c>
      <c r="V195" s="36">
        <f>SUMIFS(СВЦЭМ!$F$39:$F$782,СВЦЭМ!$A$39:$A$782,$A195,СВЦЭМ!$B$39:$B$782,V$180)+'СЕТ СН'!$F$12</f>
        <v>144.49339773</v>
      </c>
      <c r="W195" s="36">
        <f>SUMIFS(СВЦЭМ!$F$39:$F$782,СВЦЭМ!$A$39:$A$782,$A195,СВЦЭМ!$B$39:$B$782,W$180)+'СЕТ СН'!$F$12</f>
        <v>145.80762665</v>
      </c>
      <c r="X195" s="36">
        <f>SUMIFS(СВЦЭМ!$F$39:$F$782,СВЦЭМ!$A$39:$A$782,$A195,СВЦЭМ!$B$39:$B$782,X$180)+'СЕТ СН'!$F$12</f>
        <v>148.38146008999999</v>
      </c>
      <c r="Y195" s="36">
        <f>SUMIFS(СВЦЭМ!$F$39:$F$782,СВЦЭМ!$A$39:$A$782,$A195,СВЦЭМ!$B$39:$B$782,Y$180)+'СЕТ СН'!$F$12</f>
        <v>150.21087025</v>
      </c>
    </row>
    <row r="196" spans="1:25" ht="15.75" x14ac:dyDescent="0.2">
      <c r="A196" s="35">
        <f t="shared" si="5"/>
        <v>45338</v>
      </c>
      <c r="B196" s="36">
        <f>SUMIFS(СВЦЭМ!$F$39:$F$782,СВЦЭМ!$A$39:$A$782,$A196,СВЦЭМ!$B$39:$B$782,B$180)+'СЕТ СН'!$F$12</f>
        <v>150.87567841000001</v>
      </c>
      <c r="C196" s="36">
        <f>SUMIFS(СВЦЭМ!$F$39:$F$782,СВЦЭМ!$A$39:$A$782,$A196,СВЦЭМ!$B$39:$B$782,C$180)+'СЕТ СН'!$F$12</f>
        <v>153.84516260000001</v>
      </c>
      <c r="D196" s="36">
        <f>SUMIFS(СВЦЭМ!$F$39:$F$782,СВЦЭМ!$A$39:$A$782,$A196,СВЦЭМ!$B$39:$B$782,D$180)+'СЕТ СН'!$F$12</f>
        <v>155.34021547</v>
      </c>
      <c r="E196" s="36">
        <f>SUMIFS(СВЦЭМ!$F$39:$F$782,СВЦЭМ!$A$39:$A$782,$A196,СВЦЭМ!$B$39:$B$782,E$180)+'СЕТ СН'!$F$12</f>
        <v>155.70762540000001</v>
      </c>
      <c r="F196" s="36">
        <f>SUMIFS(СВЦЭМ!$F$39:$F$782,СВЦЭМ!$A$39:$A$782,$A196,СВЦЭМ!$B$39:$B$782,F$180)+'СЕТ СН'!$F$12</f>
        <v>155.51564983</v>
      </c>
      <c r="G196" s="36">
        <f>SUMIFS(СВЦЭМ!$F$39:$F$782,СВЦЭМ!$A$39:$A$782,$A196,СВЦЭМ!$B$39:$B$782,G$180)+'СЕТ СН'!$F$12</f>
        <v>152.83805749000001</v>
      </c>
      <c r="H196" s="36">
        <f>SUMIFS(СВЦЭМ!$F$39:$F$782,СВЦЭМ!$A$39:$A$782,$A196,СВЦЭМ!$B$39:$B$782,H$180)+'СЕТ СН'!$F$12</f>
        <v>149.31987519</v>
      </c>
      <c r="I196" s="36">
        <f>SUMIFS(СВЦЭМ!$F$39:$F$782,СВЦЭМ!$A$39:$A$782,$A196,СВЦЭМ!$B$39:$B$782,I$180)+'СЕТ СН'!$F$12</f>
        <v>144.84674885000001</v>
      </c>
      <c r="J196" s="36">
        <f>SUMIFS(СВЦЭМ!$F$39:$F$782,СВЦЭМ!$A$39:$A$782,$A196,СВЦЭМ!$B$39:$B$782,J$180)+'СЕТ СН'!$F$12</f>
        <v>140.83429513999999</v>
      </c>
      <c r="K196" s="36">
        <f>SUMIFS(СВЦЭМ!$F$39:$F$782,СВЦЭМ!$A$39:$A$782,$A196,СВЦЭМ!$B$39:$B$782,K$180)+'СЕТ СН'!$F$12</f>
        <v>140.53211918</v>
      </c>
      <c r="L196" s="36">
        <f>SUMIFS(СВЦЭМ!$F$39:$F$782,СВЦЭМ!$A$39:$A$782,$A196,СВЦЭМ!$B$39:$B$782,L$180)+'СЕТ СН'!$F$12</f>
        <v>140.95849648999999</v>
      </c>
      <c r="M196" s="36">
        <f>SUMIFS(СВЦЭМ!$F$39:$F$782,СВЦЭМ!$A$39:$A$782,$A196,СВЦЭМ!$B$39:$B$782,M$180)+'СЕТ СН'!$F$12</f>
        <v>141.90998547999999</v>
      </c>
      <c r="N196" s="36">
        <f>SUMIFS(СВЦЭМ!$F$39:$F$782,СВЦЭМ!$A$39:$A$782,$A196,СВЦЭМ!$B$39:$B$782,N$180)+'СЕТ СН'!$F$12</f>
        <v>142.81580224999999</v>
      </c>
      <c r="O196" s="36">
        <f>SUMIFS(СВЦЭМ!$F$39:$F$782,СВЦЭМ!$A$39:$A$782,$A196,СВЦЭМ!$B$39:$B$782,O$180)+'СЕТ СН'!$F$12</f>
        <v>143.74419899</v>
      </c>
      <c r="P196" s="36">
        <f>SUMIFS(СВЦЭМ!$F$39:$F$782,СВЦЭМ!$A$39:$A$782,$A196,СВЦЭМ!$B$39:$B$782,P$180)+'СЕТ СН'!$F$12</f>
        <v>145.12677375999999</v>
      </c>
      <c r="Q196" s="36">
        <f>SUMIFS(СВЦЭМ!$F$39:$F$782,СВЦЭМ!$A$39:$A$782,$A196,СВЦЭМ!$B$39:$B$782,Q$180)+'СЕТ СН'!$F$12</f>
        <v>146.62771079000001</v>
      </c>
      <c r="R196" s="36">
        <f>SUMIFS(СВЦЭМ!$F$39:$F$782,СВЦЭМ!$A$39:$A$782,$A196,СВЦЭМ!$B$39:$B$782,R$180)+'СЕТ СН'!$F$12</f>
        <v>146.94140173</v>
      </c>
      <c r="S196" s="36">
        <f>SUMIFS(СВЦЭМ!$F$39:$F$782,СВЦЭМ!$A$39:$A$782,$A196,СВЦЭМ!$B$39:$B$782,S$180)+'СЕТ СН'!$F$12</f>
        <v>145.19297466</v>
      </c>
      <c r="T196" s="36">
        <f>SUMIFS(СВЦЭМ!$F$39:$F$782,СВЦЭМ!$A$39:$A$782,$A196,СВЦЭМ!$B$39:$B$782,T$180)+'СЕТ СН'!$F$12</f>
        <v>141.88034114999999</v>
      </c>
      <c r="U196" s="36">
        <f>SUMIFS(СВЦЭМ!$F$39:$F$782,СВЦЭМ!$A$39:$A$782,$A196,СВЦЭМ!$B$39:$B$782,U$180)+'СЕТ СН'!$F$12</f>
        <v>140.79737642000001</v>
      </c>
      <c r="V196" s="36">
        <f>SUMIFS(СВЦЭМ!$F$39:$F$782,СВЦЭМ!$A$39:$A$782,$A196,СВЦЭМ!$B$39:$B$782,V$180)+'СЕТ СН'!$F$12</f>
        <v>143.85101574000001</v>
      </c>
      <c r="W196" s="36">
        <f>SUMIFS(СВЦЭМ!$F$39:$F$782,СВЦЭМ!$A$39:$A$782,$A196,СВЦЭМ!$B$39:$B$782,W$180)+'СЕТ СН'!$F$12</f>
        <v>144.58008332</v>
      </c>
      <c r="X196" s="36">
        <f>SUMIFS(СВЦЭМ!$F$39:$F$782,СВЦЭМ!$A$39:$A$782,$A196,СВЦЭМ!$B$39:$B$782,X$180)+'СЕТ СН'!$F$12</f>
        <v>147.66497075999999</v>
      </c>
      <c r="Y196" s="36">
        <f>SUMIFS(СВЦЭМ!$F$39:$F$782,СВЦЭМ!$A$39:$A$782,$A196,СВЦЭМ!$B$39:$B$782,Y$180)+'СЕТ СН'!$F$12</f>
        <v>154.02956083999999</v>
      </c>
    </row>
    <row r="197" spans="1:25" ht="15.75" x14ac:dyDescent="0.2">
      <c r="A197" s="35">
        <f t="shared" si="5"/>
        <v>45339</v>
      </c>
      <c r="B197" s="36">
        <f>SUMIFS(СВЦЭМ!$F$39:$F$782,СВЦЭМ!$A$39:$A$782,$A197,СВЦЭМ!$B$39:$B$782,B$180)+'СЕТ СН'!$F$12</f>
        <v>154.88904108</v>
      </c>
      <c r="C197" s="36">
        <f>SUMIFS(СВЦЭМ!$F$39:$F$782,СВЦЭМ!$A$39:$A$782,$A197,СВЦЭМ!$B$39:$B$782,C$180)+'СЕТ СН'!$F$12</f>
        <v>154.67211886999999</v>
      </c>
      <c r="D197" s="36">
        <f>SUMIFS(СВЦЭМ!$F$39:$F$782,СВЦЭМ!$A$39:$A$782,$A197,СВЦЭМ!$B$39:$B$782,D$180)+'СЕТ СН'!$F$12</f>
        <v>155.97873154999999</v>
      </c>
      <c r="E197" s="36">
        <f>SUMIFS(СВЦЭМ!$F$39:$F$782,СВЦЭМ!$A$39:$A$782,$A197,СВЦЭМ!$B$39:$B$782,E$180)+'СЕТ СН'!$F$12</f>
        <v>155.34974880999999</v>
      </c>
      <c r="F197" s="36">
        <f>SUMIFS(СВЦЭМ!$F$39:$F$782,СВЦЭМ!$A$39:$A$782,$A197,СВЦЭМ!$B$39:$B$782,F$180)+'СЕТ СН'!$F$12</f>
        <v>156.95534519</v>
      </c>
      <c r="G197" s="36">
        <f>SUMIFS(СВЦЭМ!$F$39:$F$782,СВЦЭМ!$A$39:$A$782,$A197,СВЦЭМ!$B$39:$B$782,G$180)+'СЕТ СН'!$F$12</f>
        <v>155.74587663</v>
      </c>
      <c r="H197" s="36">
        <f>SUMIFS(СВЦЭМ!$F$39:$F$782,СВЦЭМ!$A$39:$A$782,$A197,СВЦЭМ!$B$39:$B$782,H$180)+'СЕТ СН'!$F$12</f>
        <v>153.61588169000001</v>
      </c>
      <c r="I197" s="36">
        <f>SUMIFS(СВЦЭМ!$F$39:$F$782,СВЦЭМ!$A$39:$A$782,$A197,СВЦЭМ!$B$39:$B$782,I$180)+'СЕТ СН'!$F$12</f>
        <v>150.10884038</v>
      </c>
      <c r="J197" s="36">
        <f>SUMIFS(СВЦЭМ!$F$39:$F$782,СВЦЭМ!$A$39:$A$782,$A197,СВЦЭМ!$B$39:$B$782,J$180)+'СЕТ СН'!$F$12</f>
        <v>144.22888657999999</v>
      </c>
      <c r="K197" s="36">
        <f>SUMIFS(СВЦЭМ!$F$39:$F$782,СВЦЭМ!$A$39:$A$782,$A197,СВЦЭМ!$B$39:$B$782,K$180)+'СЕТ СН'!$F$12</f>
        <v>139.98869317</v>
      </c>
      <c r="L197" s="36">
        <f>SUMIFS(СВЦЭМ!$F$39:$F$782,СВЦЭМ!$A$39:$A$782,$A197,СВЦЭМ!$B$39:$B$782,L$180)+'СЕТ СН'!$F$12</f>
        <v>137.5163483</v>
      </c>
      <c r="M197" s="36">
        <f>SUMIFS(СВЦЭМ!$F$39:$F$782,СВЦЭМ!$A$39:$A$782,$A197,СВЦЭМ!$B$39:$B$782,M$180)+'СЕТ СН'!$F$12</f>
        <v>138.19682223999999</v>
      </c>
      <c r="N197" s="36">
        <f>SUMIFS(СВЦЭМ!$F$39:$F$782,СВЦЭМ!$A$39:$A$782,$A197,СВЦЭМ!$B$39:$B$782,N$180)+'СЕТ СН'!$F$12</f>
        <v>139.48832085999999</v>
      </c>
      <c r="O197" s="36">
        <f>SUMIFS(СВЦЭМ!$F$39:$F$782,СВЦЭМ!$A$39:$A$782,$A197,СВЦЭМ!$B$39:$B$782,O$180)+'СЕТ СН'!$F$12</f>
        <v>141.88414718000001</v>
      </c>
      <c r="P197" s="36">
        <f>SUMIFS(СВЦЭМ!$F$39:$F$782,СВЦЭМ!$A$39:$A$782,$A197,СВЦЭМ!$B$39:$B$782,P$180)+'СЕТ СН'!$F$12</f>
        <v>143.38974408999999</v>
      </c>
      <c r="Q197" s="36">
        <f>SUMIFS(СВЦЭМ!$F$39:$F$782,СВЦЭМ!$A$39:$A$782,$A197,СВЦЭМ!$B$39:$B$782,Q$180)+'СЕТ СН'!$F$12</f>
        <v>144.60012691</v>
      </c>
      <c r="R197" s="36">
        <f>SUMIFS(СВЦЭМ!$F$39:$F$782,СВЦЭМ!$A$39:$A$782,$A197,СВЦЭМ!$B$39:$B$782,R$180)+'СЕТ СН'!$F$12</f>
        <v>145.13292669000001</v>
      </c>
      <c r="S197" s="36">
        <f>SUMIFS(СВЦЭМ!$F$39:$F$782,СВЦЭМ!$A$39:$A$782,$A197,СВЦЭМ!$B$39:$B$782,S$180)+'СЕТ СН'!$F$12</f>
        <v>143.47320185999999</v>
      </c>
      <c r="T197" s="36">
        <f>SUMIFS(СВЦЭМ!$F$39:$F$782,СВЦЭМ!$A$39:$A$782,$A197,СВЦЭМ!$B$39:$B$782,T$180)+'СЕТ СН'!$F$12</f>
        <v>138.84352429</v>
      </c>
      <c r="U197" s="36">
        <f>SUMIFS(СВЦЭМ!$F$39:$F$782,СВЦЭМ!$A$39:$A$782,$A197,СВЦЭМ!$B$39:$B$782,U$180)+'СЕТ СН'!$F$12</f>
        <v>137.45986361000001</v>
      </c>
      <c r="V197" s="36">
        <f>SUMIFS(СВЦЭМ!$F$39:$F$782,СВЦЭМ!$A$39:$A$782,$A197,СВЦЭМ!$B$39:$B$782,V$180)+'СЕТ СН'!$F$12</f>
        <v>142.41680486000001</v>
      </c>
      <c r="W197" s="36">
        <f>SUMIFS(СВЦЭМ!$F$39:$F$782,СВЦЭМ!$A$39:$A$782,$A197,СВЦЭМ!$B$39:$B$782,W$180)+'СЕТ СН'!$F$12</f>
        <v>144.47264756000001</v>
      </c>
      <c r="X197" s="36">
        <f>SUMIFS(СВЦЭМ!$F$39:$F$782,СВЦЭМ!$A$39:$A$782,$A197,СВЦЭМ!$B$39:$B$782,X$180)+'СЕТ СН'!$F$12</f>
        <v>147.31583771000001</v>
      </c>
      <c r="Y197" s="36">
        <f>SUMIFS(СВЦЭМ!$F$39:$F$782,СВЦЭМ!$A$39:$A$782,$A197,СВЦЭМ!$B$39:$B$782,Y$180)+'СЕТ СН'!$F$12</f>
        <v>149.42591118999999</v>
      </c>
    </row>
    <row r="198" spans="1:25" ht="15.75" x14ac:dyDescent="0.2">
      <c r="A198" s="35">
        <f t="shared" si="5"/>
        <v>45340</v>
      </c>
      <c r="B198" s="36">
        <f>SUMIFS(СВЦЭМ!$F$39:$F$782,СВЦЭМ!$A$39:$A$782,$A198,СВЦЭМ!$B$39:$B$782,B$180)+'СЕТ СН'!$F$12</f>
        <v>150.94782408</v>
      </c>
      <c r="C198" s="36">
        <f>SUMIFS(СВЦЭМ!$F$39:$F$782,СВЦЭМ!$A$39:$A$782,$A198,СВЦЭМ!$B$39:$B$782,C$180)+'СЕТ СН'!$F$12</f>
        <v>154.46262732</v>
      </c>
      <c r="D198" s="36">
        <f>SUMIFS(СВЦЭМ!$F$39:$F$782,СВЦЭМ!$A$39:$A$782,$A198,СВЦЭМ!$B$39:$B$782,D$180)+'СЕТ СН'!$F$12</f>
        <v>153.37626705</v>
      </c>
      <c r="E198" s="36">
        <f>SUMIFS(СВЦЭМ!$F$39:$F$782,СВЦЭМ!$A$39:$A$782,$A198,СВЦЭМ!$B$39:$B$782,E$180)+'СЕТ СН'!$F$12</f>
        <v>154.82114467</v>
      </c>
      <c r="F198" s="36">
        <f>SUMIFS(СВЦЭМ!$F$39:$F$782,СВЦЭМ!$A$39:$A$782,$A198,СВЦЭМ!$B$39:$B$782,F$180)+'СЕТ СН'!$F$12</f>
        <v>154.19972240999999</v>
      </c>
      <c r="G198" s="36">
        <f>SUMIFS(СВЦЭМ!$F$39:$F$782,СВЦЭМ!$A$39:$A$782,$A198,СВЦЭМ!$B$39:$B$782,G$180)+'СЕТ СН'!$F$12</f>
        <v>153.09029858</v>
      </c>
      <c r="H198" s="36">
        <f>SUMIFS(СВЦЭМ!$F$39:$F$782,СВЦЭМ!$A$39:$A$782,$A198,СВЦЭМ!$B$39:$B$782,H$180)+'СЕТ СН'!$F$12</f>
        <v>150.84718932999999</v>
      </c>
      <c r="I198" s="36">
        <f>SUMIFS(СВЦЭМ!$F$39:$F$782,СВЦЭМ!$A$39:$A$782,$A198,СВЦЭМ!$B$39:$B$782,I$180)+'СЕТ СН'!$F$12</f>
        <v>151.08400146</v>
      </c>
      <c r="J198" s="36">
        <f>SUMIFS(СВЦЭМ!$F$39:$F$782,СВЦЭМ!$A$39:$A$782,$A198,СВЦЭМ!$B$39:$B$782,J$180)+'СЕТ СН'!$F$12</f>
        <v>142.79177784999999</v>
      </c>
      <c r="K198" s="36">
        <f>SUMIFS(СВЦЭМ!$F$39:$F$782,СВЦЭМ!$A$39:$A$782,$A198,СВЦЭМ!$B$39:$B$782,K$180)+'СЕТ СН'!$F$12</f>
        <v>139.33160143999999</v>
      </c>
      <c r="L198" s="36">
        <f>SUMIFS(СВЦЭМ!$F$39:$F$782,СВЦЭМ!$A$39:$A$782,$A198,СВЦЭМ!$B$39:$B$782,L$180)+'СЕТ СН'!$F$12</f>
        <v>136.69503963</v>
      </c>
      <c r="M198" s="36">
        <f>SUMIFS(СВЦЭМ!$F$39:$F$782,СВЦЭМ!$A$39:$A$782,$A198,СВЦЭМ!$B$39:$B$782,M$180)+'СЕТ СН'!$F$12</f>
        <v>136.26446257999999</v>
      </c>
      <c r="N198" s="36">
        <f>SUMIFS(СВЦЭМ!$F$39:$F$782,СВЦЭМ!$A$39:$A$782,$A198,СВЦЭМ!$B$39:$B$782,N$180)+'СЕТ СН'!$F$12</f>
        <v>137.68174063999999</v>
      </c>
      <c r="O198" s="36">
        <f>SUMIFS(СВЦЭМ!$F$39:$F$782,СВЦЭМ!$A$39:$A$782,$A198,СВЦЭМ!$B$39:$B$782,O$180)+'СЕТ СН'!$F$12</f>
        <v>139.55511346</v>
      </c>
      <c r="P198" s="36">
        <f>SUMIFS(СВЦЭМ!$F$39:$F$782,СВЦЭМ!$A$39:$A$782,$A198,СВЦЭМ!$B$39:$B$782,P$180)+'СЕТ СН'!$F$12</f>
        <v>141.13784337999999</v>
      </c>
      <c r="Q198" s="36">
        <f>SUMIFS(СВЦЭМ!$F$39:$F$782,СВЦЭМ!$A$39:$A$782,$A198,СВЦЭМ!$B$39:$B$782,Q$180)+'СЕТ СН'!$F$12</f>
        <v>142.73274996999999</v>
      </c>
      <c r="R198" s="36">
        <f>SUMIFS(СВЦЭМ!$F$39:$F$782,СВЦЭМ!$A$39:$A$782,$A198,СВЦЭМ!$B$39:$B$782,R$180)+'СЕТ СН'!$F$12</f>
        <v>142.67597050000001</v>
      </c>
      <c r="S198" s="36">
        <f>SUMIFS(СВЦЭМ!$F$39:$F$782,СВЦЭМ!$A$39:$A$782,$A198,СВЦЭМ!$B$39:$B$782,S$180)+'СЕТ СН'!$F$12</f>
        <v>140.21797246</v>
      </c>
      <c r="T198" s="36">
        <f>SUMIFS(СВЦЭМ!$F$39:$F$782,СВЦЭМ!$A$39:$A$782,$A198,СВЦЭМ!$B$39:$B$782,T$180)+'СЕТ СН'!$F$12</f>
        <v>136.28116996</v>
      </c>
      <c r="U198" s="36">
        <f>SUMIFS(СВЦЭМ!$F$39:$F$782,СВЦЭМ!$A$39:$A$782,$A198,СВЦЭМ!$B$39:$B$782,U$180)+'СЕТ СН'!$F$12</f>
        <v>134.07328131</v>
      </c>
      <c r="V198" s="36">
        <f>SUMIFS(СВЦЭМ!$F$39:$F$782,СВЦЭМ!$A$39:$A$782,$A198,СВЦЭМ!$B$39:$B$782,V$180)+'СЕТ СН'!$F$12</f>
        <v>138.87376133999999</v>
      </c>
      <c r="W198" s="36">
        <f>SUMIFS(СВЦЭМ!$F$39:$F$782,СВЦЭМ!$A$39:$A$782,$A198,СВЦЭМ!$B$39:$B$782,W$180)+'СЕТ СН'!$F$12</f>
        <v>140.60772075</v>
      </c>
      <c r="X198" s="36">
        <f>SUMIFS(СВЦЭМ!$F$39:$F$782,СВЦЭМ!$A$39:$A$782,$A198,СВЦЭМ!$B$39:$B$782,X$180)+'СЕТ СН'!$F$12</f>
        <v>142.85384877999999</v>
      </c>
      <c r="Y198" s="36">
        <f>SUMIFS(СВЦЭМ!$F$39:$F$782,СВЦЭМ!$A$39:$A$782,$A198,СВЦЭМ!$B$39:$B$782,Y$180)+'СЕТ СН'!$F$12</f>
        <v>145.47203716000001</v>
      </c>
    </row>
    <row r="199" spans="1:25" ht="15.75" x14ac:dyDescent="0.2">
      <c r="A199" s="35">
        <f t="shared" si="5"/>
        <v>45341</v>
      </c>
      <c r="B199" s="36">
        <f>SUMIFS(СВЦЭМ!$F$39:$F$782,СВЦЭМ!$A$39:$A$782,$A199,СВЦЭМ!$B$39:$B$782,B$180)+'СЕТ СН'!$F$12</f>
        <v>148.73800234999999</v>
      </c>
      <c r="C199" s="36">
        <f>SUMIFS(СВЦЭМ!$F$39:$F$782,СВЦЭМ!$A$39:$A$782,$A199,СВЦЭМ!$B$39:$B$782,C$180)+'СЕТ СН'!$F$12</f>
        <v>151.96253651000001</v>
      </c>
      <c r="D199" s="36">
        <f>SUMIFS(СВЦЭМ!$F$39:$F$782,СВЦЭМ!$A$39:$A$782,$A199,СВЦЭМ!$B$39:$B$782,D$180)+'СЕТ СН'!$F$12</f>
        <v>153.06223489999999</v>
      </c>
      <c r="E199" s="36">
        <f>SUMIFS(СВЦЭМ!$F$39:$F$782,СВЦЭМ!$A$39:$A$782,$A199,СВЦЭМ!$B$39:$B$782,E$180)+'СЕТ СН'!$F$12</f>
        <v>153.98631779999999</v>
      </c>
      <c r="F199" s="36">
        <f>SUMIFS(СВЦЭМ!$F$39:$F$782,СВЦЭМ!$A$39:$A$782,$A199,СВЦЭМ!$B$39:$B$782,F$180)+'СЕТ СН'!$F$12</f>
        <v>153.50161206000001</v>
      </c>
      <c r="G199" s="36">
        <f>SUMIFS(СВЦЭМ!$F$39:$F$782,СВЦЭМ!$A$39:$A$782,$A199,СВЦЭМ!$B$39:$B$782,G$180)+'СЕТ СН'!$F$12</f>
        <v>154.03362369000001</v>
      </c>
      <c r="H199" s="36">
        <f>SUMIFS(СВЦЭМ!$F$39:$F$782,СВЦЭМ!$A$39:$A$782,$A199,СВЦЭМ!$B$39:$B$782,H$180)+'СЕТ СН'!$F$12</f>
        <v>149.47525893</v>
      </c>
      <c r="I199" s="36">
        <f>SUMIFS(СВЦЭМ!$F$39:$F$782,СВЦЭМ!$A$39:$A$782,$A199,СВЦЭМ!$B$39:$B$782,I$180)+'СЕТ СН'!$F$12</f>
        <v>145.86107713000001</v>
      </c>
      <c r="J199" s="36">
        <f>SUMIFS(СВЦЭМ!$F$39:$F$782,СВЦЭМ!$A$39:$A$782,$A199,СВЦЭМ!$B$39:$B$782,J$180)+'СЕТ СН'!$F$12</f>
        <v>143.75635589000001</v>
      </c>
      <c r="K199" s="36">
        <f>SUMIFS(СВЦЭМ!$F$39:$F$782,СВЦЭМ!$A$39:$A$782,$A199,СВЦЭМ!$B$39:$B$782,K$180)+'СЕТ СН'!$F$12</f>
        <v>144.01323178000001</v>
      </c>
      <c r="L199" s="36">
        <f>SUMIFS(СВЦЭМ!$F$39:$F$782,СВЦЭМ!$A$39:$A$782,$A199,СВЦЭМ!$B$39:$B$782,L$180)+'СЕТ СН'!$F$12</f>
        <v>143.45915429999999</v>
      </c>
      <c r="M199" s="36">
        <f>SUMIFS(СВЦЭМ!$F$39:$F$782,СВЦЭМ!$A$39:$A$782,$A199,СВЦЭМ!$B$39:$B$782,M$180)+'СЕТ СН'!$F$12</f>
        <v>145.34177260000001</v>
      </c>
      <c r="N199" s="36">
        <f>SUMIFS(СВЦЭМ!$F$39:$F$782,СВЦЭМ!$A$39:$A$782,$A199,СВЦЭМ!$B$39:$B$782,N$180)+'СЕТ СН'!$F$12</f>
        <v>144.59958419</v>
      </c>
      <c r="O199" s="36">
        <f>SUMIFS(СВЦЭМ!$F$39:$F$782,СВЦЭМ!$A$39:$A$782,$A199,СВЦЭМ!$B$39:$B$782,O$180)+'СЕТ СН'!$F$12</f>
        <v>145.38952420000001</v>
      </c>
      <c r="P199" s="36">
        <f>SUMIFS(СВЦЭМ!$F$39:$F$782,СВЦЭМ!$A$39:$A$782,$A199,СВЦЭМ!$B$39:$B$782,P$180)+'СЕТ СН'!$F$12</f>
        <v>147.01805285</v>
      </c>
      <c r="Q199" s="36">
        <f>SUMIFS(СВЦЭМ!$F$39:$F$782,СВЦЭМ!$A$39:$A$782,$A199,СВЦЭМ!$B$39:$B$782,Q$180)+'СЕТ СН'!$F$12</f>
        <v>148.30550955999999</v>
      </c>
      <c r="R199" s="36">
        <f>SUMIFS(СВЦЭМ!$F$39:$F$782,СВЦЭМ!$A$39:$A$782,$A199,СВЦЭМ!$B$39:$B$782,R$180)+'СЕТ СН'!$F$12</f>
        <v>147.97991027</v>
      </c>
      <c r="S199" s="36">
        <f>SUMIFS(СВЦЭМ!$F$39:$F$782,СВЦЭМ!$A$39:$A$782,$A199,СВЦЭМ!$B$39:$B$782,S$180)+'СЕТ СН'!$F$12</f>
        <v>146.28383235999999</v>
      </c>
      <c r="T199" s="36">
        <f>SUMIFS(СВЦЭМ!$F$39:$F$782,СВЦЭМ!$A$39:$A$782,$A199,СВЦЭМ!$B$39:$B$782,T$180)+'СЕТ СН'!$F$12</f>
        <v>142.92434990000001</v>
      </c>
      <c r="U199" s="36">
        <f>SUMIFS(СВЦЭМ!$F$39:$F$782,СВЦЭМ!$A$39:$A$782,$A199,СВЦЭМ!$B$39:$B$782,U$180)+'СЕТ СН'!$F$12</f>
        <v>140.36294604</v>
      </c>
      <c r="V199" s="36">
        <f>SUMIFS(СВЦЭМ!$F$39:$F$782,СВЦЭМ!$A$39:$A$782,$A199,СВЦЭМ!$B$39:$B$782,V$180)+'СЕТ СН'!$F$12</f>
        <v>143.53381820999999</v>
      </c>
      <c r="W199" s="36">
        <f>SUMIFS(СВЦЭМ!$F$39:$F$782,СВЦЭМ!$A$39:$A$782,$A199,СВЦЭМ!$B$39:$B$782,W$180)+'СЕТ СН'!$F$12</f>
        <v>144.51612095999999</v>
      </c>
      <c r="X199" s="36">
        <f>SUMIFS(СВЦЭМ!$F$39:$F$782,СВЦЭМ!$A$39:$A$782,$A199,СВЦЭМ!$B$39:$B$782,X$180)+'СЕТ СН'!$F$12</f>
        <v>146.02097295999999</v>
      </c>
      <c r="Y199" s="36">
        <f>SUMIFS(СВЦЭМ!$F$39:$F$782,СВЦЭМ!$A$39:$A$782,$A199,СВЦЭМ!$B$39:$B$782,Y$180)+'СЕТ СН'!$F$12</f>
        <v>148.6827476</v>
      </c>
    </row>
    <row r="200" spans="1:25" ht="15.75" x14ac:dyDescent="0.2">
      <c r="A200" s="35">
        <f t="shared" si="5"/>
        <v>45342</v>
      </c>
      <c r="B200" s="36">
        <f>SUMIFS(СВЦЭМ!$F$39:$F$782,СВЦЭМ!$A$39:$A$782,$A200,СВЦЭМ!$B$39:$B$782,B$180)+'СЕТ СН'!$F$12</f>
        <v>146.68608947999999</v>
      </c>
      <c r="C200" s="36">
        <f>SUMIFS(СВЦЭМ!$F$39:$F$782,СВЦЭМ!$A$39:$A$782,$A200,СВЦЭМ!$B$39:$B$782,C$180)+'СЕТ СН'!$F$12</f>
        <v>147.95583743</v>
      </c>
      <c r="D200" s="36">
        <f>SUMIFS(СВЦЭМ!$F$39:$F$782,СВЦЭМ!$A$39:$A$782,$A200,СВЦЭМ!$B$39:$B$782,D$180)+'СЕТ СН'!$F$12</f>
        <v>149.28220141</v>
      </c>
      <c r="E200" s="36">
        <f>SUMIFS(СВЦЭМ!$F$39:$F$782,СВЦЭМ!$A$39:$A$782,$A200,СВЦЭМ!$B$39:$B$782,E$180)+'СЕТ СН'!$F$12</f>
        <v>150.93539268000001</v>
      </c>
      <c r="F200" s="36">
        <f>SUMIFS(СВЦЭМ!$F$39:$F$782,СВЦЭМ!$A$39:$A$782,$A200,СВЦЭМ!$B$39:$B$782,F$180)+'СЕТ СН'!$F$12</f>
        <v>149.96969895000001</v>
      </c>
      <c r="G200" s="36">
        <f>SUMIFS(СВЦЭМ!$F$39:$F$782,СВЦЭМ!$A$39:$A$782,$A200,СВЦЭМ!$B$39:$B$782,G$180)+'СЕТ СН'!$F$12</f>
        <v>148.20742669000001</v>
      </c>
      <c r="H200" s="36">
        <f>SUMIFS(СВЦЭМ!$F$39:$F$782,СВЦЭМ!$A$39:$A$782,$A200,СВЦЭМ!$B$39:$B$782,H$180)+'СЕТ СН'!$F$12</f>
        <v>144.72772222</v>
      </c>
      <c r="I200" s="36">
        <f>SUMIFS(СВЦЭМ!$F$39:$F$782,СВЦЭМ!$A$39:$A$782,$A200,СВЦЭМ!$B$39:$B$782,I$180)+'СЕТ СН'!$F$12</f>
        <v>141.54964409999999</v>
      </c>
      <c r="J200" s="36">
        <f>SUMIFS(СВЦЭМ!$F$39:$F$782,СВЦЭМ!$A$39:$A$782,$A200,СВЦЭМ!$B$39:$B$782,J$180)+'СЕТ СН'!$F$12</f>
        <v>134.93013425999999</v>
      </c>
      <c r="K200" s="36">
        <f>SUMIFS(СВЦЭМ!$F$39:$F$782,СВЦЭМ!$A$39:$A$782,$A200,СВЦЭМ!$B$39:$B$782,K$180)+'СЕТ СН'!$F$12</f>
        <v>134.82721203</v>
      </c>
      <c r="L200" s="36">
        <f>SUMIFS(СВЦЭМ!$F$39:$F$782,СВЦЭМ!$A$39:$A$782,$A200,СВЦЭМ!$B$39:$B$782,L$180)+'СЕТ СН'!$F$12</f>
        <v>134.33497503000001</v>
      </c>
      <c r="M200" s="36">
        <f>SUMIFS(СВЦЭМ!$F$39:$F$782,СВЦЭМ!$A$39:$A$782,$A200,СВЦЭМ!$B$39:$B$782,M$180)+'СЕТ СН'!$F$12</f>
        <v>136.20366637999999</v>
      </c>
      <c r="N200" s="36">
        <f>SUMIFS(СВЦЭМ!$F$39:$F$782,СВЦЭМ!$A$39:$A$782,$A200,СВЦЭМ!$B$39:$B$782,N$180)+'СЕТ СН'!$F$12</f>
        <v>135.20578566</v>
      </c>
      <c r="O200" s="36">
        <f>SUMIFS(СВЦЭМ!$F$39:$F$782,СВЦЭМ!$A$39:$A$782,$A200,СВЦЭМ!$B$39:$B$782,O$180)+'СЕТ СН'!$F$12</f>
        <v>136.69931659</v>
      </c>
      <c r="P200" s="36">
        <f>SUMIFS(СВЦЭМ!$F$39:$F$782,СВЦЭМ!$A$39:$A$782,$A200,СВЦЭМ!$B$39:$B$782,P$180)+'СЕТ СН'!$F$12</f>
        <v>138.35499014999999</v>
      </c>
      <c r="Q200" s="36">
        <f>SUMIFS(СВЦЭМ!$F$39:$F$782,СВЦЭМ!$A$39:$A$782,$A200,СВЦЭМ!$B$39:$B$782,Q$180)+'СЕТ СН'!$F$12</f>
        <v>139.09303899</v>
      </c>
      <c r="R200" s="36">
        <f>SUMIFS(СВЦЭМ!$F$39:$F$782,СВЦЭМ!$A$39:$A$782,$A200,СВЦЭМ!$B$39:$B$782,R$180)+'СЕТ СН'!$F$12</f>
        <v>139.04019633999999</v>
      </c>
      <c r="S200" s="36">
        <f>SUMIFS(СВЦЭМ!$F$39:$F$782,СВЦЭМ!$A$39:$A$782,$A200,СВЦЭМ!$B$39:$B$782,S$180)+'СЕТ СН'!$F$12</f>
        <v>136.60942123999999</v>
      </c>
      <c r="T200" s="36">
        <f>SUMIFS(СВЦЭМ!$F$39:$F$782,СВЦЭМ!$A$39:$A$782,$A200,СВЦЭМ!$B$39:$B$782,T$180)+'СЕТ СН'!$F$12</f>
        <v>132.65386789999999</v>
      </c>
      <c r="U200" s="36">
        <f>SUMIFS(СВЦЭМ!$F$39:$F$782,СВЦЭМ!$A$39:$A$782,$A200,СВЦЭМ!$B$39:$B$782,U$180)+'СЕТ СН'!$F$12</f>
        <v>132.38287308</v>
      </c>
      <c r="V200" s="36">
        <f>SUMIFS(СВЦЭМ!$F$39:$F$782,СВЦЭМ!$A$39:$A$782,$A200,СВЦЭМ!$B$39:$B$782,V$180)+'СЕТ СН'!$F$12</f>
        <v>138.29102023999999</v>
      </c>
      <c r="W200" s="36">
        <f>SUMIFS(СВЦЭМ!$F$39:$F$782,СВЦЭМ!$A$39:$A$782,$A200,СВЦЭМ!$B$39:$B$782,W$180)+'СЕТ СН'!$F$12</f>
        <v>139.71747872</v>
      </c>
      <c r="X200" s="36">
        <f>SUMIFS(СВЦЭМ!$F$39:$F$782,СВЦЭМ!$A$39:$A$782,$A200,СВЦЭМ!$B$39:$B$782,X$180)+'СЕТ СН'!$F$12</f>
        <v>140.71110164999999</v>
      </c>
      <c r="Y200" s="36">
        <f>SUMIFS(СВЦЭМ!$F$39:$F$782,СВЦЭМ!$A$39:$A$782,$A200,СВЦЭМ!$B$39:$B$782,Y$180)+'СЕТ СН'!$F$12</f>
        <v>143.25864336000001</v>
      </c>
    </row>
    <row r="201" spans="1:25" ht="15.75" x14ac:dyDescent="0.2">
      <c r="A201" s="35">
        <f t="shared" si="5"/>
        <v>45343</v>
      </c>
      <c r="B201" s="36">
        <f>SUMIFS(СВЦЭМ!$F$39:$F$782,СВЦЭМ!$A$39:$A$782,$A201,СВЦЭМ!$B$39:$B$782,B$180)+'СЕТ СН'!$F$12</f>
        <v>144.14708711</v>
      </c>
      <c r="C201" s="36">
        <f>SUMIFS(СВЦЭМ!$F$39:$F$782,СВЦЭМ!$A$39:$A$782,$A201,СВЦЭМ!$B$39:$B$782,C$180)+'СЕТ СН'!$F$12</f>
        <v>147.07641325</v>
      </c>
      <c r="D201" s="36">
        <f>SUMIFS(СВЦЭМ!$F$39:$F$782,СВЦЭМ!$A$39:$A$782,$A201,СВЦЭМ!$B$39:$B$782,D$180)+'СЕТ СН'!$F$12</f>
        <v>148.29631054999999</v>
      </c>
      <c r="E201" s="36">
        <f>SUMIFS(СВЦЭМ!$F$39:$F$782,СВЦЭМ!$A$39:$A$782,$A201,СВЦЭМ!$B$39:$B$782,E$180)+'СЕТ СН'!$F$12</f>
        <v>149.60391573000001</v>
      </c>
      <c r="F201" s="36">
        <f>SUMIFS(СВЦЭМ!$F$39:$F$782,СВЦЭМ!$A$39:$A$782,$A201,СВЦЭМ!$B$39:$B$782,F$180)+'СЕТ СН'!$F$12</f>
        <v>148.61586792</v>
      </c>
      <c r="G201" s="36">
        <f>SUMIFS(СВЦЭМ!$F$39:$F$782,СВЦЭМ!$A$39:$A$782,$A201,СВЦЭМ!$B$39:$B$782,G$180)+'СЕТ СН'!$F$12</f>
        <v>146.92824904</v>
      </c>
      <c r="H201" s="36">
        <f>SUMIFS(СВЦЭМ!$F$39:$F$782,СВЦЭМ!$A$39:$A$782,$A201,СВЦЭМ!$B$39:$B$782,H$180)+'СЕТ СН'!$F$12</f>
        <v>142.25631389</v>
      </c>
      <c r="I201" s="36">
        <f>SUMIFS(СВЦЭМ!$F$39:$F$782,СВЦЭМ!$A$39:$A$782,$A201,СВЦЭМ!$B$39:$B$782,I$180)+'СЕТ СН'!$F$12</f>
        <v>137.81144617000001</v>
      </c>
      <c r="J201" s="36">
        <f>SUMIFS(СВЦЭМ!$F$39:$F$782,СВЦЭМ!$A$39:$A$782,$A201,СВЦЭМ!$B$39:$B$782,J$180)+'СЕТ СН'!$F$12</f>
        <v>137.13928419000001</v>
      </c>
      <c r="K201" s="36">
        <f>SUMIFS(СВЦЭМ!$F$39:$F$782,СВЦЭМ!$A$39:$A$782,$A201,СВЦЭМ!$B$39:$B$782,K$180)+'СЕТ СН'!$F$12</f>
        <v>137.31788118</v>
      </c>
      <c r="L201" s="36">
        <f>SUMIFS(СВЦЭМ!$F$39:$F$782,СВЦЭМ!$A$39:$A$782,$A201,СВЦЭМ!$B$39:$B$782,L$180)+'СЕТ СН'!$F$12</f>
        <v>136.99468970000001</v>
      </c>
      <c r="M201" s="36">
        <f>SUMIFS(СВЦЭМ!$F$39:$F$782,СВЦЭМ!$A$39:$A$782,$A201,СВЦЭМ!$B$39:$B$782,M$180)+'СЕТ СН'!$F$12</f>
        <v>138.55404935999999</v>
      </c>
      <c r="N201" s="36">
        <f>SUMIFS(СВЦЭМ!$F$39:$F$782,СВЦЭМ!$A$39:$A$782,$A201,СВЦЭМ!$B$39:$B$782,N$180)+'СЕТ СН'!$F$12</f>
        <v>138.24897454000001</v>
      </c>
      <c r="O201" s="36">
        <f>SUMIFS(СВЦЭМ!$F$39:$F$782,СВЦЭМ!$A$39:$A$782,$A201,СВЦЭМ!$B$39:$B$782,O$180)+'СЕТ СН'!$F$12</f>
        <v>140.26344237999999</v>
      </c>
      <c r="P201" s="36">
        <f>SUMIFS(СВЦЭМ!$F$39:$F$782,СВЦЭМ!$A$39:$A$782,$A201,СВЦЭМ!$B$39:$B$782,P$180)+'СЕТ СН'!$F$12</f>
        <v>141.58828732000001</v>
      </c>
      <c r="Q201" s="36">
        <f>SUMIFS(СВЦЭМ!$F$39:$F$782,СВЦЭМ!$A$39:$A$782,$A201,СВЦЭМ!$B$39:$B$782,Q$180)+'СЕТ СН'!$F$12</f>
        <v>142.39342980999999</v>
      </c>
      <c r="R201" s="36">
        <f>SUMIFS(СВЦЭМ!$F$39:$F$782,СВЦЭМ!$A$39:$A$782,$A201,СВЦЭМ!$B$39:$B$782,R$180)+'СЕТ СН'!$F$12</f>
        <v>141.61459400999999</v>
      </c>
      <c r="S201" s="36">
        <f>SUMIFS(СВЦЭМ!$F$39:$F$782,СВЦЭМ!$A$39:$A$782,$A201,СВЦЭМ!$B$39:$B$782,S$180)+'СЕТ СН'!$F$12</f>
        <v>139.18548827999999</v>
      </c>
      <c r="T201" s="36">
        <f>SUMIFS(СВЦЭМ!$F$39:$F$782,СВЦЭМ!$A$39:$A$782,$A201,СВЦЭМ!$B$39:$B$782,T$180)+'СЕТ СН'!$F$12</f>
        <v>136.02421319000001</v>
      </c>
      <c r="U201" s="36">
        <f>SUMIFS(СВЦЭМ!$F$39:$F$782,СВЦЭМ!$A$39:$A$782,$A201,СВЦЭМ!$B$39:$B$782,U$180)+'СЕТ СН'!$F$12</f>
        <v>134.9178671</v>
      </c>
      <c r="V201" s="36">
        <f>SUMIFS(СВЦЭМ!$F$39:$F$782,СВЦЭМ!$A$39:$A$782,$A201,СВЦЭМ!$B$39:$B$782,V$180)+'СЕТ СН'!$F$12</f>
        <v>136.16785021000001</v>
      </c>
      <c r="W201" s="36">
        <f>SUMIFS(СВЦЭМ!$F$39:$F$782,СВЦЭМ!$A$39:$A$782,$A201,СВЦЭМ!$B$39:$B$782,W$180)+'СЕТ СН'!$F$12</f>
        <v>138.17476665000001</v>
      </c>
      <c r="X201" s="36">
        <f>SUMIFS(СВЦЭМ!$F$39:$F$782,СВЦЭМ!$A$39:$A$782,$A201,СВЦЭМ!$B$39:$B$782,X$180)+'СЕТ СН'!$F$12</f>
        <v>141.15295320000001</v>
      </c>
      <c r="Y201" s="36">
        <f>SUMIFS(СВЦЭМ!$F$39:$F$782,СВЦЭМ!$A$39:$A$782,$A201,СВЦЭМ!$B$39:$B$782,Y$180)+'СЕТ СН'!$F$12</f>
        <v>142.48880360000001</v>
      </c>
    </row>
    <row r="202" spans="1:25" ht="15.75" x14ac:dyDescent="0.2">
      <c r="A202" s="35">
        <f t="shared" si="5"/>
        <v>45344</v>
      </c>
      <c r="B202" s="36">
        <f>SUMIFS(СВЦЭМ!$F$39:$F$782,СВЦЭМ!$A$39:$A$782,$A202,СВЦЭМ!$B$39:$B$782,B$180)+'СЕТ СН'!$F$12</f>
        <v>144.60063407999999</v>
      </c>
      <c r="C202" s="36">
        <f>SUMIFS(СВЦЭМ!$F$39:$F$782,СВЦЭМ!$A$39:$A$782,$A202,СВЦЭМ!$B$39:$B$782,C$180)+'СЕТ СН'!$F$12</f>
        <v>147.5916191</v>
      </c>
      <c r="D202" s="36">
        <f>SUMIFS(СВЦЭМ!$F$39:$F$782,СВЦЭМ!$A$39:$A$782,$A202,СВЦЭМ!$B$39:$B$782,D$180)+'СЕТ СН'!$F$12</f>
        <v>149.32121601</v>
      </c>
      <c r="E202" s="36">
        <f>SUMIFS(СВЦЭМ!$F$39:$F$782,СВЦЭМ!$A$39:$A$782,$A202,СВЦЭМ!$B$39:$B$782,E$180)+'СЕТ СН'!$F$12</f>
        <v>149.97470763999999</v>
      </c>
      <c r="F202" s="36">
        <f>SUMIFS(СВЦЭМ!$F$39:$F$782,СВЦЭМ!$A$39:$A$782,$A202,СВЦЭМ!$B$39:$B$782,F$180)+'СЕТ СН'!$F$12</f>
        <v>149.20086069999999</v>
      </c>
      <c r="G202" s="36">
        <f>SUMIFS(СВЦЭМ!$F$39:$F$782,СВЦЭМ!$A$39:$A$782,$A202,СВЦЭМ!$B$39:$B$782,G$180)+'СЕТ СН'!$F$12</f>
        <v>147.79542667999999</v>
      </c>
      <c r="H202" s="36">
        <f>SUMIFS(СВЦЭМ!$F$39:$F$782,СВЦЭМ!$A$39:$A$782,$A202,СВЦЭМ!$B$39:$B$782,H$180)+'СЕТ СН'!$F$12</f>
        <v>143.46354375000001</v>
      </c>
      <c r="I202" s="36">
        <f>SUMIFS(СВЦЭМ!$F$39:$F$782,СВЦЭМ!$A$39:$A$782,$A202,СВЦЭМ!$B$39:$B$782,I$180)+'СЕТ СН'!$F$12</f>
        <v>139.94169625000001</v>
      </c>
      <c r="J202" s="36">
        <f>SUMIFS(СВЦЭМ!$F$39:$F$782,СВЦЭМ!$A$39:$A$782,$A202,СВЦЭМ!$B$39:$B$782,J$180)+'СЕТ СН'!$F$12</f>
        <v>137.68757636999999</v>
      </c>
      <c r="K202" s="36">
        <f>SUMIFS(СВЦЭМ!$F$39:$F$782,СВЦЭМ!$A$39:$A$782,$A202,СВЦЭМ!$B$39:$B$782,K$180)+'СЕТ СН'!$F$12</f>
        <v>136.20802861999999</v>
      </c>
      <c r="L202" s="36">
        <f>SUMIFS(СВЦЭМ!$F$39:$F$782,СВЦЭМ!$A$39:$A$782,$A202,СВЦЭМ!$B$39:$B$782,L$180)+'СЕТ СН'!$F$12</f>
        <v>135.45568581000001</v>
      </c>
      <c r="M202" s="36">
        <f>SUMIFS(СВЦЭМ!$F$39:$F$782,СВЦЭМ!$A$39:$A$782,$A202,СВЦЭМ!$B$39:$B$782,M$180)+'СЕТ СН'!$F$12</f>
        <v>138.08511192</v>
      </c>
      <c r="N202" s="36">
        <f>SUMIFS(СВЦЭМ!$F$39:$F$782,СВЦЭМ!$A$39:$A$782,$A202,СВЦЭМ!$B$39:$B$782,N$180)+'СЕТ СН'!$F$12</f>
        <v>138.09050723999999</v>
      </c>
      <c r="O202" s="36">
        <f>SUMIFS(СВЦЭМ!$F$39:$F$782,СВЦЭМ!$A$39:$A$782,$A202,СВЦЭМ!$B$39:$B$782,O$180)+'СЕТ СН'!$F$12</f>
        <v>140.21999955000001</v>
      </c>
      <c r="P202" s="36">
        <f>SUMIFS(СВЦЭМ!$F$39:$F$782,СВЦЭМ!$A$39:$A$782,$A202,СВЦЭМ!$B$39:$B$782,P$180)+'СЕТ СН'!$F$12</f>
        <v>141.51785347000001</v>
      </c>
      <c r="Q202" s="36">
        <f>SUMIFS(СВЦЭМ!$F$39:$F$782,СВЦЭМ!$A$39:$A$782,$A202,СВЦЭМ!$B$39:$B$782,Q$180)+'СЕТ СН'!$F$12</f>
        <v>142.41740204000001</v>
      </c>
      <c r="R202" s="36">
        <f>SUMIFS(СВЦЭМ!$F$39:$F$782,СВЦЭМ!$A$39:$A$782,$A202,СВЦЭМ!$B$39:$B$782,R$180)+'СЕТ СН'!$F$12</f>
        <v>142.58721936000001</v>
      </c>
      <c r="S202" s="36">
        <f>SUMIFS(СВЦЭМ!$F$39:$F$782,СВЦЭМ!$A$39:$A$782,$A202,СВЦЭМ!$B$39:$B$782,S$180)+'СЕТ СН'!$F$12</f>
        <v>141.06886494</v>
      </c>
      <c r="T202" s="36">
        <f>SUMIFS(СВЦЭМ!$F$39:$F$782,СВЦЭМ!$A$39:$A$782,$A202,СВЦЭМ!$B$39:$B$782,T$180)+'СЕТ СН'!$F$12</f>
        <v>137.2709711</v>
      </c>
      <c r="U202" s="36">
        <f>SUMIFS(СВЦЭМ!$F$39:$F$782,СВЦЭМ!$A$39:$A$782,$A202,СВЦЭМ!$B$39:$B$782,U$180)+'СЕТ СН'!$F$12</f>
        <v>136.51511407000001</v>
      </c>
      <c r="V202" s="36">
        <f>SUMIFS(СВЦЭМ!$F$39:$F$782,СВЦЭМ!$A$39:$A$782,$A202,СВЦЭМ!$B$39:$B$782,V$180)+'СЕТ СН'!$F$12</f>
        <v>138.24464265</v>
      </c>
      <c r="W202" s="36">
        <f>SUMIFS(СВЦЭМ!$F$39:$F$782,СВЦЭМ!$A$39:$A$782,$A202,СВЦЭМ!$B$39:$B$782,W$180)+'СЕТ СН'!$F$12</f>
        <v>139.22438122</v>
      </c>
      <c r="X202" s="36">
        <f>SUMIFS(СВЦЭМ!$F$39:$F$782,СВЦЭМ!$A$39:$A$782,$A202,СВЦЭМ!$B$39:$B$782,X$180)+'СЕТ СН'!$F$12</f>
        <v>140.24707296</v>
      </c>
      <c r="Y202" s="36">
        <f>SUMIFS(СВЦЭМ!$F$39:$F$782,СВЦЭМ!$A$39:$A$782,$A202,СВЦЭМ!$B$39:$B$782,Y$180)+'СЕТ СН'!$F$12</f>
        <v>141.34410650000001</v>
      </c>
    </row>
    <row r="203" spans="1:25" ht="15.75" x14ac:dyDescent="0.2">
      <c r="A203" s="35">
        <f t="shared" si="5"/>
        <v>45345</v>
      </c>
      <c r="B203" s="36">
        <f>SUMIFS(СВЦЭМ!$F$39:$F$782,СВЦЭМ!$A$39:$A$782,$A203,СВЦЭМ!$B$39:$B$782,B$180)+'СЕТ СН'!$F$12</f>
        <v>145.97567959</v>
      </c>
      <c r="C203" s="36">
        <f>SUMIFS(СВЦЭМ!$F$39:$F$782,СВЦЭМ!$A$39:$A$782,$A203,СВЦЭМ!$B$39:$B$782,C$180)+'СЕТ СН'!$F$12</f>
        <v>147.5229535</v>
      </c>
      <c r="D203" s="36">
        <f>SUMIFS(СВЦЭМ!$F$39:$F$782,СВЦЭМ!$A$39:$A$782,$A203,СВЦЭМ!$B$39:$B$782,D$180)+'СЕТ СН'!$F$12</f>
        <v>148.06623711</v>
      </c>
      <c r="E203" s="36">
        <f>SUMIFS(СВЦЭМ!$F$39:$F$782,СВЦЭМ!$A$39:$A$782,$A203,СВЦЭМ!$B$39:$B$782,E$180)+'СЕТ СН'!$F$12</f>
        <v>149.35209411</v>
      </c>
      <c r="F203" s="36">
        <f>SUMIFS(СВЦЭМ!$F$39:$F$782,СВЦЭМ!$A$39:$A$782,$A203,СВЦЭМ!$B$39:$B$782,F$180)+'СЕТ СН'!$F$12</f>
        <v>149.64099134</v>
      </c>
      <c r="G203" s="36">
        <f>SUMIFS(СВЦЭМ!$F$39:$F$782,СВЦЭМ!$A$39:$A$782,$A203,СВЦЭМ!$B$39:$B$782,G$180)+'СЕТ СН'!$F$12</f>
        <v>146.83478521000001</v>
      </c>
      <c r="H203" s="36">
        <f>SUMIFS(СВЦЭМ!$F$39:$F$782,СВЦЭМ!$A$39:$A$782,$A203,СВЦЭМ!$B$39:$B$782,H$180)+'СЕТ СН'!$F$12</f>
        <v>147.40327152</v>
      </c>
      <c r="I203" s="36">
        <f>SUMIFS(СВЦЭМ!$F$39:$F$782,СВЦЭМ!$A$39:$A$782,$A203,СВЦЭМ!$B$39:$B$782,I$180)+'СЕТ СН'!$F$12</f>
        <v>145.95279264000001</v>
      </c>
      <c r="J203" s="36">
        <f>SUMIFS(СВЦЭМ!$F$39:$F$782,СВЦЭМ!$A$39:$A$782,$A203,СВЦЭМ!$B$39:$B$782,J$180)+'СЕТ СН'!$F$12</f>
        <v>141.12561088000001</v>
      </c>
      <c r="K203" s="36">
        <f>SUMIFS(СВЦЭМ!$F$39:$F$782,СВЦЭМ!$A$39:$A$782,$A203,СВЦЭМ!$B$39:$B$782,K$180)+'СЕТ СН'!$F$12</f>
        <v>136.73679091</v>
      </c>
      <c r="L203" s="36">
        <f>SUMIFS(СВЦЭМ!$F$39:$F$782,СВЦЭМ!$A$39:$A$782,$A203,СВЦЭМ!$B$39:$B$782,L$180)+'СЕТ СН'!$F$12</f>
        <v>134.81065604</v>
      </c>
      <c r="M203" s="36">
        <f>SUMIFS(СВЦЭМ!$F$39:$F$782,СВЦЭМ!$A$39:$A$782,$A203,СВЦЭМ!$B$39:$B$782,M$180)+'СЕТ СН'!$F$12</f>
        <v>136.23953003</v>
      </c>
      <c r="N203" s="36">
        <f>SUMIFS(СВЦЭМ!$F$39:$F$782,СВЦЭМ!$A$39:$A$782,$A203,СВЦЭМ!$B$39:$B$782,N$180)+'СЕТ СН'!$F$12</f>
        <v>135.73532508</v>
      </c>
      <c r="O203" s="36">
        <f>SUMIFS(СВЦЭМ!$F$39:$F$782,СВЦЭМ!$A$39:$A$782,$A203,СВЦЭМ!$B$39:$B$782,O$180)+'СЕТ СН'!$F$12</f>
        <v>137.86141505000001</v>
      </c>
      <c r="P203" s="36">
        <f>SUMIFS(СВЦЭМ!$F$39:$F$782,СВЦЭМ!$A$39:$A$782,$A203,СВЦЭМ!$B$39:$B$782,P$180)+'СЕТ СН'!$F$12</f>
        <v>140.03957413000001</v>
      </c>
      <c r="Q203" s="36">
        <f>SUMIFS(СВЦЭМ!$F$39:$F$782,СВЦЭМ!$A$39:$A$782,$A203,СВЦЭМ!$B$39:$B$782,Q$180)+'СЕТ СН'!$F$12</f>
        <v>141.11831670999999</v>
      </c>
      <c r="R203" s="36">
        <f>SUMIFS(СВЦЭМ!$F$39:$F$782,СВЦЭМ!$A$39:$A$782,$A203,СВЦЭМ!$B$39:$B$782,R$180)+'СЕТ СН'!$F$12</f>
        <v>141.44714977000001</v>
      </c>
      <c r="S203" s="36">
        <f>SUMIFS(СВЦЭМ!$F$39:$F$782,СВЦЭМ!$A$39:$A$782,$A203,СВЦЭМ!$B$39:$B$782,S$180)+'СЕТ СН'!$F$12</f>
        <v>139.61750508</v>
      </c>
      <c r="T203" s="36">
        <f>SUMIFS(СВЦЭМ!$F$39:$F$782,СВЦЭМ!$A$39:$A$782,$A203,СВЦЭМ!$B$39:$B$782,T$180)+'СЕТ СН'!$F$12</f>
        <v>136.19070848000001</v>
      </c>
      <c r="U203" s="36">
        <f>SUMIFS(СВЦЭМ!$F$39:$F$782,СВЦЭМ!$A$39:$A$782,$A203,СВЦЭМ!$B$39:$B$782,U$180)+'СЕТ СН'!$F$12</f>
        <v>133.79007306</v>
      </c>
      <c r="V203" s="36">
        <f>SUMIFS(СВЦЭМ!$F$39:$F$782,СВЦЭМ!$A$39:$A$782,$A203,СВЦЭМ!$B$39:$B$782,V$180)+'СЕТ СН'!$F$12</f>
        <v>134.88050584000001</v>
      </c>
      <c r="W203" s="36">
        <f>SUMIFS(СВЦЭМ!$F$39:$F$782,СВЦЭМ!$A$39:$A$782,$A203,СВЦЭМ!$B$39:$B$782,W$180)+'СЕТ СН'!$F$12</f>
        <v>136.87539606000001</v>
      </c>
      <c r="X203" s="36">
        <f>SUMIFS(СВЦЭМ!$F$39:$F$782,СВЦЭМ!$A$39:$A$782,$A203,СВЦЭМ!$B$39:$B$782,X$180)+'СЕТ СН'!$F$12</f>
        <v>137.98488230000001</v>
      </c>
      <c r="Y203" s="36">
        <f>SUMIFS(СВЦЭМ!$F$39:$F$782,СВЦЭМ!$A$39:$A$782,$A203,СВЦЭМ!$B$39:$B$782,Y$180)+'СЕТ СН'!$F$12</f>
        <v>141.06440953000001</v>
      </c>
    </row>
    <row r="204" spans="1:25" ht="15.75" x14ac:dyDescent="0.2">
      <c r="A204" s="35">
        <f t="shared" si="5"/>
        <v>45346</v>
      </c>
      <c r="B204" s="36">
        <f>SUMIFS(СВЦЭМ!$F$39:$F$782,СВЦЭМ!$A$39:$A$782,$A204,СВЦЭМ!$B$39:$B$782,B$180)+'СЕТ СН'!$F$12</f>
        <v>141.7996484</v>
      </c>
      <c r="C204" s="36">
        <f>SUMIFS(СВЦЭМ!$F$39:$F$782,СВЦЭМ!$A$39:$A$782,$A204,СВЦЭМ!$B$39:$B$782,C$180)+'СЕТ СН'!$F$12</f>
        <v>144.80956237000001</v>
      </c>
      <c r="D204" s="36">
        <f>SUMIFS(СВЦЭМ!$F$39:$F$782,СВЦЭМ!$A$39:$A$782,$A204,СВЦЭМ!$B$39:$B$782,D$180)+'СЕТ СН'!$F$12</f>
        <v>146.64178387999999</v>
      </c>
      <c r="E204" s="36">
        <f>SUMIFS(СВЦЭМ!$F$39:$F$782,СВЦЭМ!$A$39:$A$782,$A204,СВЦЭМ!$B$39:$B$782,E$180)+'СЕТ СН'!$F$12</f>
        <v>147.07992856000001</v>
      </c>
      <c r="F204" s="36">
        <f>SUMIFS(СВЦЭМ!$F$39:$F$782,СВЦЭМ!$A$39:$A$782,$A204,СВЦЭМ!$B$39:$B$782,F$180)+'СЕТ СН'!$F$12</f>
        <v>147.95884914000001</v>
      </c>
      <c r="G204" s="36">
        <f>SUMIFS(СВЦЭМ!$F$39:$F$782,СВЦЭМ!$A$39:$A$782,$A204,СВЦЭМ!$B$39:$B$782,G$180)+'СЕТ СН'!$F$12</f>
        <v>146.35946989999999</v>
      </c>
      <c r="H204" s="36">
        <f>SUMIFS(СВЦЭМ!$F$39:$F$782,СВЦЭМ!$A$39:$A$782,$A204,СВЦЭМ!$B$39:$B$782,H$180)+'СЕТ СН'!$F$12</f>
        <v>143.65123159000001</v>
      </c>
      <c r="I204" s="36">
        <f>SUMIFS(СВЦЭМ!$F$39:$F$782,СВЦЭМ!$A$39:$A$782,$A204,СВЦЭМ!$B$39:$B$782,I$180)+'СЕТ СН'!$F$12</f>
        <v>136.35989821000001</v>
      </c>
      <c r="J204" s="36">
        <f>SUMIFS(СВЦЭМ!$F$39:$F$782,СВЦЭМ!$A$39:$A$782,$A204,СВЦЭМ!$B$39:$B$782,J$180)+'СЕТ СН'!$F$12</f>
        <v>134.43485157999999</v>
      </c>
      <c r="K204" s="36">
        <f>SUMIFS(СВЦЭМ!$F$39:$F$782,СВЦЭМ!$A$39:$A$782,$A204,СВЦЭМ!$B$39:$B$782,K$180)+'СЕТ СН'!$F$12</f>
        <v>129.98724591999999</v>
      </c>
      <c r="L204" s="36">
        <f>SUMIFS(СВЦЭМ!$F$39:$F$782,СВЦЭМ!$A$39:$A$782,$A204,СВЦЭМ!$B$39:$B$782,L$180)+'СЕТ СН'!$F$12</f>
        <v>127.39374109000001</v>
      </c>
      <c r="M204" s="36">
        <f>SUMIFS(СВЦЭМ!$F$39:$F$782,СВЦЭМ!$A$39:$A$782,$A204,СВЦЭМ!$B$39:$B$782,M$180)+'СЕТ СН'!$F$12</f>
        <v>126.75180395</v>
      </c>
      <c r="N204" s="36">
        <f>SUMIFS(СВЦЭМ!$F$39:$F$782,СВЦЭМ!$A$39:$A$782,$A204,СВЦЭМ!$B$39:$B$782,N$180)+'СЕТ СН'!$F$12</f>
        <v>127.79989341</v>
      </c>
      <c r="O204" s="36">
        <f>SUMIFS(СВЦЭМ!$F$39:$F$782,СВЦЭМ!$A$39:$A$782,$A204,СВЦЭМ!$B$39:$B$782,O$180)+'СЕТ СН'!$F$12</f>
        <v>129.80531427</v>
      </c>
      <c r="P204" s="36">
        <f>SUMIFS(СВЦЭМ!$F$39:$F$782,СВЦЭМ!$A$39:$A$782,$A204,СВЦЭМ!$B$39:$B$782,P$180)+'СЕТ СН'!$F$12</f>
        <v>131.59732926000001</v>
      </c>
      <c r="Q204" s="36">
        <f>SUMIFS(СВЦЭМ!$F$39:$F$782,СВЦЭМ!$A$39:$A$782,$A204,СВЦЭМ!$B$39:$B$782,Q$180)+'СЕТ СН'!$F$12</f>
        <v>132.73777910000001</v>
      </c>
      <c r="R204" s="36">
        <f>SUMIFS(СВЦЭМ!$F$39:$F$782,СВЦЭМ!$A$39:$A$782,$A204,СВЦЭМ!$B$39:$B$782,R$180)+'СЕТ СН'!$F$12</f>
        <v>132.93176882</v>
      </c>
      <c r="S204" s="36">
        <f>SUMIFS(СВЦЭМ!$F$39:$F$782,СВЦЭМ!$A$39:$A$782,$A204,СВЦЭМ!$B$39:$B$782,S$180)+'СЕТ СН'!$F$12</f>
        <v>132.24206631000001</v>
      </c>
      <c r="T204" s="36">
        <f>SUMIFS(СВЦЭМ!$F$39:$F$782,СВЦЭМ!$A$39:$A$782,$A204,СВЦЭМ!$B$39:$B$782,T$180)+'СЕТ СН'!$F$12</f>
        <v>129.72576004999999</v>
      </c>
      <c r="U204" s="36">
        <f>SUMIFS(СВЦЭМ!$F$39:$F$782,СВЦЭМ!$A$39:$A$782,$A204,СВЦЭМ!$B$39:$B$782,U$180)+'СЕТ СН'!$F$12</f>
        <v>127.88442870999999</v>
      </c>
      <c r="V204" s="36">
        <f>SUMIFS(СВЦЭМ!$F$39:$F$782,СВЦЭМ!$A$39:$A$782,$A204,СВЦЭМ!$B$39:$B$782,V$180)+'СЕТ СН'!$F$12</f>
        <v>128.32455157000001</v>
      </c>
      <c r="W204" s="36">
        <f>SUMIFS(СВЦЭМ!$F$39:$F$782,СВЦЭМ!$A$39:$A$782,$A204,СВЦЭМ!$B$39:$B$782,W$180)+'СЕТ СН'!$F$12</f>
        <v>128.01856305999999</v>
      </c>
      <c r="X204" s="36">
        <f>SUMIFS(СВЦЭМ!$F$39:$F$782,СВЦЭМ!$A$39:$A$782,$A204,СВЦЭМ!$B$39:$B$782,X$180)+'СЕТ СН'!$F$12</f>
        <v>131.18749923999999</v>
      </c>
      <c r="Y204" s="36">
        <f>SUMIFS(СВЦЭМ!$F$39:$F$782,СВЦЭМ!$A$39:$A$782,$A204,СВЦЭМ!$B$39:$B$782,Y$180)+'СЕТ СН'!$F$12</f>
        <v>133.26110725999999</v>
      </c>
    </row>
    <row r="205" spans="1:25" ht="15.75" x14ac:dyDescent="0.2">
      <c r="A205" s="35">
        <f t="shared" si="5"/>
        <v>45347</v>
      </c>
      <c r="B205" s="36">
        <f>SUMIFS(СВЦЭМ!$F$39:$F$782,СВЦЭМ!$A$39:$A$782,$A205,СВЦЭМ!$B$39:$B$782,B$180)+'СЕТ СН'!$F$12</f>
        <v>139.58486323</v>
      </c>
      <c r="C205" s="36">
        <f>SUMIFS(СВЦЭМ!$F$39:$F$782,СВЦЭМ!$A$39:$A$782,$A205,СВЦЭМ!$B$39:$B$782,C$180)+'СЕТ СН'!$F$12</f>
        <v>137.59151771000001</v>
      </c>
      <c r="D205" s="36">
        <f>SUMIFS(СВЦЭМ!$F$39:$F$782,СВЦЭМ!$A$39:$A$782,$A205,СВЦЭМ!$B$39:$B$782,D$180)+'СЕТ СН'!$F$12</f>
        <v>138.75378205000001</v>
      </c>
      <c r="E205" s="36">
        <f>SUMIFS(СВЦЭМ!$F$39:$F$782,СВЦЭМ!$A$39:$A$782,$A205,СВЦЭМ!$B$39:$B$782,E$180)+'СЕТ СН'!$F$12</f>
        <v>140.56934129999999</v>
      </c>
      <c r="F205" s="36">
        <f>SUMIFS(СВЦЭМ!$F$39:$F$782,СВЦЭМ!$A$39:$A$782,$A205,СВЦЭМ!$B$39:$B$782,F$180)+'СЕТ СН'!$F$12</f>
        <v>140.21247672999999</v>
      </c>
      <c r="G205" s="36">
        <f>SUMIFS(СВЦЭМ!$F$39:$F$782,СВЦЭМ!$A$39:$A$782,$A205,СВЦЭМ!$B$39:$B$782,G$180)+'СЕТ СН'!$F$12</f>
        <v>139.25143070999999</v>
      </c>
      <c r="H205" s="36">
        <f>SUMIFS(СВЦЭМ!$F$39:$F$782,СВЦЭМ!$A$39:$A$782,$A205,СВЦЭМ!$B$39:$B$782,H$180)+'СЕТ СН'!$F$12</f>
        <v>137.35317595999999</v>
      </c>
      <c r="I205" s="36">
        <f>SUMIFS(СВЦЭМ!$F$39:$F$782,СВЦЭМ!$A$39:$A$782,$A205,СВЦЭМ!$B$39:$B$782,I$180)+'СЕТ СН'!$F$12</f>
        <v>137.57465679000001</v>
      </c>
      <c r="J205" s="36">
        <f>SUMIFS(СВЦЭМ!$F$39:$F$782,СВЦЭМ!$A$39:$A$782,$A205,СВЦЭМ!$B$39:$B$782,J$180)+'СЕТ СН'!$F$12</f>
        <v>125.66743709000001</v>
      </c>
      <c r="K205" s="36">
        <f>SUMIFS(СВЦЭМ!$F$39:$F$782,СВЦЭМ!$A$39:$A$782,$A205,СВЦЭМ!$B$39:$B$782,K$180)+'СЕТ СН'!$F$12</f>
        <v>122.16362395</v>
      </c>
      <c r="L205" s="36">
        <f>SUMIFS(СВЦЭМ!$F$39:$F$782,СВЦЭМ!$A$39:$A$782,$A205,СВЦЭМ!$B$39:$B$782,L$180)+'СЕТ СН'!$F$12</f>
        <v>119.35543534</v>
      </c>
      <c r="M205" s="36">
        <f>SUMIFS(СВЦЭМ!$F$39:$F$782,СВЦЭМ!$A$39:$A$782,$A205,СВЦЭМ!$B$39:$B$782,M$180)+'СЕТ СН'!$F$12</f>
        <v>119.44314262</v>
      </c>
      <c r="N205" s="36">
        <f>SUMIFS(СВЦЭМ!$F$39:$F$782,СВЦЭМ!$A$39:$A$782,$A205,СВЦЭМ!$B$39:$B$782,N$180)+'СЕТ СН'!$F$12</f>
        <v>120.63926557000001</v>
      </c>
      <c r="O205" s="36">
        <f>SUMIFS(СВЦЭМ!$F$39:$F$782,СВЦЭМ!$A$39:$A$782,$A205,СВЦЭМ!$B$39:$B$782,O$180)+'СЕТ СН'!$F$12</f>
        <v>122.63677688999999</v>
      </c>
      <c r="P205" s="36">
        <f>SUMIFS(СВЦЭМ!$F$39:$F$782,СВЦЭМ!$A$39:$A$782,$A205,СВЦЭМ!$B$39:$B$782,P$180)+'СЕТ СН'!$F$12</f>
        <v>123.84703224</v>
      </c>
      <c r="Q205" s="36">
        <f>SUMIFS(СВЦЭМ!$F$39:$F$782,СВЦЭМ!$A$39:$A$782,$A205,СВЦЭМ!$B$39:$B$782,Q$180)+'СЕТ СН'!$F$12</f>
        <v>126.03560699000001</v>
      </c>
      <c r="R205" s="36">
        <f>SUMIFS(СВЦЭМ!$F$39:$F$782,СВЦЭМ!$A$39:$A$782,$A205,СВЦЭМ!$B$39:$B$782,R$180)+'СЕТ СН'!$F$12</f>
        <v>126.55484422000001</v>
      </c>
      <c r="S205" s="36">
        <f>SUMIFS(СВЦЭМ!$F$39:$F$782,СВЦЭМ!$A$39:$A$782,$A205,СВЦЭМ!$B$39:$B$782,S$180)+'СЕТ СН'!$F$12</f>
        <v>125.89911428000001</v>
      </c>
      <c r="T205" s="36">
        <f>SUMIFS(СВЦЭМ!$F$39:$F$782,СВЦЭМ!$A$39:$A$782,$A205,СВЦЭМ!$B$39:$B$782,T$180)+'СЕТ СН'!$F$12</f>
        <v>121.89225761</v>
      </c>
      <c r="U205" s="36">
        <f>SUMIFS(СВЦЭМ!$F$39:$F$782,СВЦЭМ!$A$39:$A$782,$A205,СВЦЭМ!$B$39:$B$782,U$180)+'СЕТ СН'!$F$12</f>
        <v>119.41206936</v>
      </c>
      <c r="V205" s="36">
        <f>SUMIFS(СВЦЭМ!$F$39:$F$782,СВЦЭМ!$A$39:$A$782,$A205,СВЦЭМ!$B$39:$B$782,V$180)+'СЕТ СН'!$F$12</f>
        <v>129.23617032000001</v>
      </c>
      <c r="W205" s="36">
        <f>SUMIFS(СВЦЭМ!$F$39:$F$782,СВЦЭМ!$A$39:$A$782,$A205,СВЦЭМ!$B$39:$B$782,W$180)+'СЕТ СН'!$F$12</f>
        <v>128.57899316000001</v>
      </c>
      <c r="X205" s="36">
        <f>SUMIFS(СВЦЭМ!$F$39:$F$782,СВЦЭМ!$A$39:$A$782,$A205,СВЦЭМ!$B$39:$B$782,X$180)+'СЕТ СН'!$F$12</f>
        <v>131.48334464999999</v>
      </c>
      <c r="Y205" s="36">
        <f>SUMIFS(СВЦЭМ!$F$39:$F$782,СВЦЭМ!$A$39:$A$782,$A205,СВЦЭМ!$B$39:$B$782,Y$180)+'СЕТ СН'!$F$12</f>
        <v>133.72142004</v>
      </c>
    </row>
    <row r="206" spans="1:25" ht="15.75" x14ac:dyDescent="0.2">
      <c r="A206" s="35">
        <f t="shared" si="5"/>
        <v>45348</v>
      </c>
      <c r="B206" s="36">
        <f>SUMIFS(СВЦЭМ!$F$39:$F$782,СВЦЭМ!$A$39:$A$782,$A206,СВЦЭМ!$B$39:$B$782,B$180)+'СЕТ СН'!$F$12</f>
        <v>133.82539441</v>
      </c>
      <c r="C206" s="36">
        <f>SUMIFS(СВЦЭМ!$F$39:$F$782,СВЦЭМ!$A$39:$A$782,$A206,СВЦЭМ!$B$39:$B$782,C$180)+'СЕТ СН'!$F$12</f>
        <v>136.34391890000001</v>
      </c>
      <c r="D206" s="36">
        <f>SUMIFS(СВЦЭМ!$F$39:$F$782,СВЦЭМ!$A$39:$A$782,$A206,СВЦЭМ!$B$39:$B$782,D$180)+'СЕТ СН'!$F$12</f>
        <v>138.02146400000001</v>
      </c>
      <c r="E206" s="36">
        <f>SUMIFS(СВЦЭМ!$F$39:$F$782,СВЦЭМ!$A$39:$A$782,$A206,СВЦЭМ!$B$39:$B$782,E$180)+'СЕТ СН'!$F$12</f>
        <v>136.99595954</v>
      </c>
      <c r="F206" s="36">
        <f>SUMIFS(СВЦЭМ!$F$39:$F$782,СВЦЭМ!$A$39:$A$782,$A206,СВЦЭМ!$B$39:$B$782,F$180)+'СЕТ СН'!$F$12</f>
        <v>137.40366734</v>
      </c>
      <c r="G206" s="36">
        <f>SUMIFS(СВЦЭМ!$F$39:$F$782,СВЦЭМ!$A$39:$A$782,$A206,СВЦЭМ!$B$39:$B$782,G$180)+'СЕТ СН'!$F$12</f>
        <v>141.61628027</v>
      </c>
      <c r="H206" s="36">
        <f>SUMIFS(СВЦЭМ!$F$39:$F$782,СВЦЭМ!$A$39:$A$782,$A206,СВЦЭМ!$B$39:$B$782,H$180)+'СЕТ СН'!$F$12</f>
        <v>136.55739578999999</v>
      </c>
      <c r="I206" s="36">
        <f>SUMIFS(СВЦЭМ!$F$39:$F$782,СВЦЭМ!$A$39:$A$782,$A206,СВЦЭМ!$B$39:$B$782,I$180)+'СЕТ СН'!$F$12</f>
        <v>132.17770124</v>
      </c>
      <c r="J206" s="36">
        <f>SUMIFS(СВЦЭМ!$F$39:$F$782,СВЦЭМ!$A$39:$A$782,$A206,СВЦЭМ!$B$39:$B$782,J$180)+'СЕТ СН'!$F$12</f>
        <v>129.52139376</v>
      </c>
      <c r="K206" s="36">
        <f>SUMIFS(СВЦЭМ!$F$39:$F$782,СВЦЭМ!$A$39:$A$782,$A206,СВЦЭМ!$B$39:$B$782,K$180)+'СЕТ СН'!$F$12</f>
        <v>130.3299931</v>
      </c>
      <c r="L206" s="36">
        <f>SUMIFS(СВЦЭМ!$F$39:$F$782,СВЦЭМ!$A$39:$A$782,$A206,СВЦЭМ!$B$39:$B$782,L$180)+'СЕТ СН'!$F$12</f>
        <v>130.21873726000001</v>
      </c>
      <c r="M206" s="36">
        <f>SUMIFS(СВЦЭМ!$F$39:$F$782,СВЦЭМ!$A$39:$A$782,$A206,СВЦЭМ!$B$39:$B$782,M$180)+'СЕТ СН'!$F$12</f>
        <v>130.83418119000001</v>
      </c>
      <c r="N206" s="36">
        <f>SUMIFS(СВЦЭМ!$F$39:$F$782,СВЦЭМ!$A$39:$A$782,$A206,СВЦЭМ!$B$39:$B$782,N$180)+'СЕТ СН'!$F$12</f>
        <v>131.02952639</v>
      </c>
      <c r="O206" s="36">
        <f>SUMIFS(СВЦЭМ!$F$39:$F$782,СВЦЭМ!$A$39:$A$782,$A206,СВЦЭМ!$B$39:$B$782,O$180)+'СЕТ СН'!$F$12</f>
        <v>132.31222177000001</v>
      </c>
      <c r="P206" s="36">
        <f>SUMIFS(СВЦЭМ!$F$39:$F$782,СВЦЭМ!$A$39:$A$782,$A206,СВЦЭМ!$B$39:$B$782,P$180)+'СЕТ СН'!$F$12</f>
        <v>133.08829326</v>
      </c>
      <c r="Q206" s="36">
        <f>SUMIFS(СВЦЭМ!$F$39:$F$782,СВЦЭМ!$A$39:$A$782,$A206,СВЦЭМ!$B$39:$B$782,Q$180)+'СЕТ СН'!$F$12</f>
        <v>135.50806295999999</v>
      </c>
      <c r="R206" s="36">
        <f>SUMIFS(СВЦЭМ!$F$39:$F$782,СВЦЭМ!$A$39:$A$782,$A206,СВЦЭМ!$B$39:$B$782,R$180)+'СЕТ СН'!$F$12</f>
        <v>135.89297121999999</v>
      </c>
      <c r="S206" s="36">
        <f>SUMIFS(СВЦЭМ!$F$39:$F$782,СВЦЭМ!$A$39:$A$782,$A206,СВЦЭМ!$B$39:$B$782,S$180)+'СЕТ СН'!$F$12</f>
        <v>135.53438025</v>
      </c>
      <c r="T206" s="36">
        <f>SUMIFS(СВЦЭМ!$F$39:$F$782,СВЦЭМ!$A$39:$A$782,$A206,СВЦЭМ!$B$39:$B$782,T$180)+'СЕТ СН'!$F$12</f>
        <v>132.14553448000001</v>
      </c>
      <c r="U206" s="36">
        <f>SUMIFS(СВЦЭМ!$F$39:$F$782,СВЦЭМ!$A$39:$A$782,$A206,СВЦЭМ!$B$39:$B$782,U$180)+'СЕТ СН'!$F$12</f>
        <v>129.92678046</v>
      </c>
      <c r="V206" s="36">
        <f>SUMIFS(СВЦЭМ!$F$39:$F$782,СВЦЭМ!$A$39:$A$782,$A206,СВЦЭМ!$B$39:$B$782,V$180)+'СЕТ СН'!$F$12</f>
        <v>131.42450216</v>
      </c>
      <c r="W206" s="36">
        <f>SUMIFS(СВЦЭМ!$F$39:$F$782,СВЦЭМ!$A$39:$A$782,$A206,СВЦЭМ!$B$39:$B$782,W$180)+'СЕТ СН'!$F$12</f>
        <v>132.58041929999999</v>
      </c>
      <c r="X206" s="36">
        <f>SUMIFS(СВЦЭМ!$F$39:$F$782,СВЦЭМ!$A$39:$A$782,$A206,СВЦЭМ!$B$39:$B$782,X$180)+'СЕТ СН'!$F$12</f>
        <v>133.56236319000001</v>
      </c>
      <c r="Y206" s="36">
        <f>SUMIFS(СВЦЭМ!$F$39:$F$782,СВЦЭМ!$A$39:$A$782,$A206,СВЦЭМ!$B$39:$B$782,Y$180)+'СЕТ СН'!$F$12</f>
        <v>135.38107239000001</v>
      </c>
    </row>
    <row r="207" spans="1:25" ht="15.75" x14ac:dyDescent="0.2">
      <c r="A207" s="35">
        <f t="shared" si="5"/>
        <v>45349</v>
      </c>
      <c r="B207" s="36">
        <f>SUMIFS(СВЦЭМ!$F$39:$F$782,СВЦЭМ!$A$39:$A$782,$A207,СВЦЭМ!$B$39:$B$782,B$180)+'СЕТ СН'!$F$12</f>
        <v>146.17487642</v>
      </c>
      <c r="C207" s="36">
        <f>SUMIFS(СВЦЭМ!$F$39:$F$782,СВЦЭМ!$A$39:$A$782,$A207,СВЦЭМ!$B$39:$B$782,C$180)+'СЕТ СН'!$F$12</f>
        <v>148.40428845</v>
      </c>
      <c r="D207" s="36">
        <f>SUMIFS(СВЦЭМ!$F$39:$F$782,СВЦЭМ!$A$39:$A$782,$A207,СВЦЭМ!$B$39:$B$782,D$180)+'СЕТ СН'!$F$12</f>
        <v>149.45645757</v>
      </c>
      <c r="E207" s="36">
        <f>SUMIFS(СВЦЭМ!$F$39:$F$782,СВЦЭМ!$A$39:$A$782,$A207,СВЦЭМ!$B$39:$B$782,E$180)+'СЕТ СН'!$F$12</f>
        <v>150.81172416999999</v>
      </c>
      <c r="F207" s="36">
        <f>SUMIFS(СВЦЭМ!$F$39:$F$782,СВЦЭМ!$A$39:$A$782,$A207,СВЦЭМ!$B$39:$B$782,F$180)+'СЕТ СН'!$F$12</f>
        <v>150.41614279000001</v>
      </c>
      <c r="G207" s="36">
        <f>SUMIFS(СВЦЭМ!$F$39:$F$782,СВЦЭМ!$A$39:$A$782,$A207,СВЦЭМ!$B$39:$B$782,G$180)+'СЕТ СН'!$F$12</f>
        <v>148.25574080000001</v>
      </c>
      <c r="H207" s="36">
        <f>SUMIFS(СВЦЭМ!$F$39:$F$782,СВЦЭМ!$A$39:$A$782,$A207,СВЦЭМ!$B$39:$B$782,H$180)+'СЕТ СН'!$F$12</f>
        <v>144.54485801000001</v>
      </c>
      <c r="I207" s="36">
        <f>SUMIFS(СВЦЭМ!$F$39:$F$782,СВЦЭМ!$A$39:$A$782,$A207,СВЦЭМ!$B$39:$B$782,I$180)+'СЕТ СН'!$F$12</f>
        <v>140.97416534999999</v>
      </c>
      <c r="J207" s="36">
        <f>SUMIFS(СВЦЭМ!$F$39:$F$782,СВЦЭМ!$A$39:$A$782,$A207,СВЦЭМ!$B$39:$B$782,J$180)+'СЕТ СН'!$F$12</f>
        <v>137.93374942</v>
      </c>
      <c r="K207" s="36">
        <f>SUMIFS(СВЦЭМ!$F$39:$F$782,СВЦЭМ!$A$39:$A$782,$A207,СВЦЭМ!$B$39:$B$782,K$180)+'СЕТ СН'!$F$12</f>
        <v>138.77496203000001</v>
      </c>
      <c r="L207" s="36">
        <f>SUMIFS(СВЦЭМ!$F$39:$F$782,СВЦЭМ!$A$39:$A$782,$A207,СВЦЭМ!$B$39:$B$782,L$180)+'СЕТ СН'!$F$12</f>
        <v>137.67131223999999</v>
      </c>
      <c r="M207" s="36">
        <f>SUMIFS(СВЦЭМ!$F$39:$F$782,СВЦЭМ!$A$39:$A$782,$A207,СВЦЭМ!$B$39:$B$782,M$180)+'СЕТ СН'!$F$12</f>
        <v>139.47445286999999</v>
      </c>
      <c r="N207" s="36">
        <f>SUMIFS(СВЦЭМ!$F$39:$F$782,СВЦЭМ!$A$39:$A$782,$A207,СВЦЭМ!$B$39:$B$782,N$180)+'СЕТ СН'!$F$12</f>
        <v>138.76767620000001</v>
      </c>
      <c r="O207" s="36">
        <f>SUMIFS(СВЦЭМ!$F$39:$F$782,СВЦЭМ!$A$39:$A$782,$A207,СВЦЭМ!$B$39:$B$782,O$180)+'СЕТ СН'!$F$12</f>
        <v>140.01841586</v>
      </c>
      <c r="P207" s="36">
        <f>SUMIFS(СВЦЭМ!$F$39:$F$782,СВЦЭМ!$A$39:$A$782,$A207,СВЦЭМ!$B$39:$B$782,P$180)+'СЕТ СН'!$F$12</f>
        <v>141.09520354</v>
      </c>
      <c r="Q207" s="36">
        <f>SUMIFS(СВЦЭМ!$F$39:$F$782,СВЦЭМ!$A$39:$A$782,$A207,СВЦЭМ!$B$39:$B$782,Q$180)+'СЕТ СН'!$F$12</f>
        <v>142.76461205000001</v>
      </c>
      <c r="R207" s="36">
        <f>SUMIFS(СВЦЭМ!$F$39:$F$782,СВЦЭМ!$A$39:$A$782,$A207,СВЦЭМ!$B$39:$B$782,R$180)+'СЕТ СН'!$F$12</f>
        <v>142.71448895</v>
      </c>
      <c r="S207" s="36">
        <f>SUMIFS(СВЦЭМ!$F$39:$F$782,СВЦЭМ!$A$39:$A$782,$A207,СВЦЭМ!$B$39:$B$782,S$180)+'СЕТ СН'!$F$12</f>
        <v>141.82611459</v>
      </c>
      <c r="T207" s="36">
        <f>SUMIFS(СВЦЭМ!$F$39:$F$782,СВЦЭМ!$A$39:$A$782,$A207,СВЦЭМ!$B$39:$B$782,T$180)+'СЕТ СН'!$F$12</f>
        <v>138.97723533000001</v>
      </c>
      <c r="U207" s="36">
        <f>SUMIFS(СВЦЭМ!$F$39:$F$782,СВЦЭМ!$A$39:$A$782,$A207,СВЦЭМ!$B$39:$B$782,U$180)+'СЕТ СН'!$F$12</f>
        <v>137.88516819</v>
      </c>
      <c r="V207" s="36">
        <f>SUMIFS(СВЦЭМ!$F$39:$F$782,СВЦЭМ!$A$39:$A$782,$A207,СВЦЭМ!$B$39:$B$782,V$180)+'СЕТ СН'!$F$12</f>
        <v>139.12981889</v>
      </c>
      <c r="W207" s="36">
        <f>SUMIFS(СВЦЭМ!$F$39:$F$782,СВЦЭМ!$A$39:$A$782,$A207,СВЦЭМ!$B$39:$B$782,W$180)+'СЕТ СН'!$F$12</f>
        <v>140.02367255999999</v>
      </c>
      <c r="X207" s="36">
        <f>SUMIFS(СВЦЭМ!$F$39:$F$782,СВЦЭМ!$A$39:$A$782,$A207,СВЦЭМ!$B$39:$B$782,X$180)+'СЕТ СН'!$F$12</f>
        <v>142.14363896</v>
      </c>
      <c r="Y207" s="36">
        <f>SUMIFS(СВЦЭМ!$F$39:$F$782,СВЦЭМ!$A$39:$A$782,$A207,СВЦЭМ!$B$39:$B$782,Y$180)+'СЕТ СН'!$F$12</f>
        <v>142.47210605000001</v>
      </c>
    </row>
    <row r="208" spans="1:25" ht="15.75" x14ac:dyDescent="0.2">
      <c r="A208" s="35">
        <f t="shared" si="5"/>
        <v>45350</v>
      </c>
      <c r="B208" s="36">
        <f>SUMIFS(СВЦЭМ!$F$39:$F$782,СВЦЭМ!$A$39:$A$782,$A208,СВЦЭМ!$B$39:$B$782,B$180)+'СЕТ СН'!$F$12</f>
        <v>148.25018607000001</v>
      </c>
      <c r="C208" s="36">
        <f>SUMIFS(СВЦЭМ!$F$39:$F$782,СВЦЭМ!$A$39:$A$782,$A208,СВЦЭМ!$B$39:$B$782,C$180)+'СЕТ СН'!$F$12</f>
        <v>151.07453545999999</v>
      </c>
      <c r="D208" s="36">
        <f>SUMIFS(СВЦЭМ!$F$39:$F$782,СВЦЭМ!$A$39:$A$782,$A208,СВЦЭМ!$B$39:$B$782,D$180)+'СЕТ СН'!$F$12</f>
        <v>153.28737924000001</v>
      </c>
      <c r="E208" s="36">
        <f>SUMIFS(СВЦЭМ!$F$39:$F$782,СВЦЭМ!$A$39:$A$782,$A208,СВЦЭМ!$B$39:$B$782,E$180)+'СЕТ СН'!$F$12</f>
        <v>154.97471386999999</v>
      </c>
      <c r="F208" s="36">
        <f>SUMIFS(СВЦЭМ!$F$39:$F$782,СВЦЭМ!$A$39:$A$782,$A208,СВЦЭМ!$B$39:$B$782,F$180)+'СЕТ СН'!$F$12</f>
        <v>154.48762123</v>
      </c>
      <c r="G208" s="36">
        <f>SUMIFS(СВЦЭМ!$F$39:$F$782,СВЦЭМ!$A$39:$A$782,$A208,СВЦЭМ!$B$39:$B$782,G$180)+'СЕТ СН'!$F$12</f>
        <v>152.96269835000001</v>
      </c>
      <c r="H208" s="36">
        <f>SUMIFS(СВЦЭМ!$F$39:$F$782,СВЦЭМ!$A$39:$A$782,$A208,СВЦЭМ!$B$39:$B$782,H$180)+'СЕТ СН'!$F$12</f>
        <v>148.40105014</v>
      </c>
      <c r="I208" s="36">
        <f>SUMIFS(СВЦЭМ!$F$39:$F$782,СВЦЭМ!$A$39:$A$782,$A208,СВЦЭМ!$B$39:$B$782,I$180)+'СЕТ СН'!$F$12</f>
        <v>143.72315327000001</v>
      </c>
      <c r="J208" s="36">
        <f>SUMIFS(СВЦЭМ!$F$39:$F$782,СВЦЭМ!$A$39:$A$782,$A208,СВЦЭМ!$B$39:$B$782,J$180)+'СЕТ СН'!$F$12</f>
        <v>141.01387047</v>
      </c>
      <c r="K208" s="36">
        <f>SUMIFS(СВЦЭМ!$F$39:$F$782,СВЦЭМ!$A$39:$A$782,$A208,СВЦЭМ!$B$39:$B$782,K$180)+'СЕТ СН'!$F$12</f>
        <v>141.59012494999999</v>
      </c>
      <c r="L208" s="36">
        <f>SUMIFS(СВЦЭМ!$F$39:$F$782,СВЦЭМ!$A$39:$A$782,$A208,СВЦЭМ!$B$39:$B$782,L$180)+'СЕТ СН'!$F$12</f>
        <v>139.75955683999999</v>
      </c>
      <c r="M208" s="36">
        <f>SUMIFS(СВЦЭМ!$F$39:$F$782,СВЦЭМ!$A$39:$A$782,$A208,СВЦЭМ!$B$39:$B$782,M$180)+'СЕТ СН'!$F$12</f>
        <v>140.62300214000001</v>
      </c>
      <c r="N208" s="36">
        <f>SUMIFS(СВЦЭМ!$F$39:$F$782,СВЦЭМ!$A$39:$A$782,$A208,СВЦЭМ!$B$39:$B$782,N$180)+'СЕТ СН'!$F$12</f>
        <v>142.11628841999999</v>
      </c>
      <c r="O208" s="36">
        <f>SUMIFS(СВЦЭМ!$F$39:$F$782,СВЦЭМ!$A$39:$A$782,$A208,СВЦЭМ!$B$39:$B$782,O$180)+'СЕТ СН'!$F$12</f>
        <v>143.51301430999999</v>
      </c>
      <c r="P208" s="36">
        <f>SUMIFS(СВЦЭМ!$F$39:$F$782,СВЦЭМ!$A$39:$A$782,$A208,СВЦЭМ!$B$39:$B$782,P$180)+'СЕТ СН'!$F$12</f>
        <v>144.58036288</v>
      </c>
      <c r="Q208" s="36">
        <f>SUMIFS(СВЦЭМ!$F$39:$F$782,СВЦЭМ!$A$39:$A$782,$A208,СВЦЭМ!$B$39:$B$782,Q$180)+'СЕТ СН'!$F$12</f>
        <v>146.72016113999999</v>
      </c>
      <c r="R208" s="36">
        <f>SUMIFS(СВЦЭМ!$F$39:$F$782,СВЦЭМ!$A$39:$A$782,$A208,СВЦЭМ!$B$39:$B$782,R$180)+'СЕТ СН'!$F$12</f>
        <v>146.46871762000001</v>
      </c>
      <c r="S208" s="36">
        <f>SUMIFS(СВЦЭМ!$F$39:$F$782,СВЦЭМ!$A$39:$A$782,$A208,СВЦЭМ!$B$39:$B$782,S$180)+'СЕТ СН'!$F$12</f>
        <v>145.59203757</v>
      </c>
      <c r="T208" s="36">
        <f>SUMIFS(СВЦЭМ!$F$39:$F$782,СВЦЭМ!$A$39:$A$782,$A208,СВЦЭМ!$B$39:$B$782,T$180)+'СЕТ СН'!$F$12</f>
        <v>142.86225160999999</v>
      </c>
      <c r="U208" s="36">
        <f>SUMIFS(СВЦЭМ!$F$39:$F$782,СВЦЭМ!$A$39:$A$782,$A208,СВЦЭМ!$B$39:$B$782,U$180)+'СЕТ СН'!$F$12</f>
        <v>139.83941185</v>
      </c>
      <c r="V208" s="36">
        <f>SUMIFS(СВЦЭМ!$F$39:$F$782,СВЦЭМ!$A$39:$A$782,$A208,СВЦЭМ!$B$39:$B$782,V$180)+'СЕТ СН'!$F$12</f>
        <v>141.20193688000001</v>
      </c>
      <c r="W208" s="36">
        <f>SUMIFS(СВЦЭМ!$F$39:$F$782,СВЦЭМ!$A$39:$A$782,$A208,СВЦЭМ!$B$39:$B$782,W$180)+'СЕТ СН'!$F$12</f>
        <v>141.40492631999999</v>
      </c>
      <c r="X208" s="36">
        <f>SUMIFS(СВЦЭМ!$F$39:$F$782,СВЦЭМ!$A$39:$A$782,$A208,СВЦЭМ!$B$39:$B$782,X$180)+'СЕТ СН'!$F$12</f>
        <v>143.85058176000001</v>
      </c>
      <c r="Y208" s="36">
        <f>SUMIFS(СВЦЭМ!$F$39:$F$782,СВЦЭМ!$A$39:$A$782,$A208,СВЦЭМ!$B$39:$B$782,Y$180)+'СЕТ СН'!$F$12</f>
        <v>143.97607633000001</v>
      </c>
    </row>
    <row r="209" spans="1:27" ht="15.75" x14ac:dyDescent="0.2">
      <c r="A209" s="35">
        <f t="shared" si="5"/>
        <v>45351</v>
      </c>
      <c r="B209" s="36">
        <f>SUMIFS(СВЦЭМ!$F$39:$F$782,СВЦЭМ!$A$39:$A$782,$A209,СВЦЭМ!$B$39:$B$782,B$180)+'СЕТ СН'!$F$12</f>
        <v>147.59474388000001</v>
      </c>
      <c r="C209" s="36">
        <f>SUMIFS(СВЦЭМ!$F$39:$F$782,СВЦЭМ!$A$39:$A$782,$A209,СВЦЭМ!$B$39:$B$782,C$180)+'СЕТ СН'!$F$12</f>
        <v>149.9457285</v>
      </c>
      <c r="D209" s="36">
        <f>SUMIFS(СВЦЭМ!$F$39:$F$782,СВЦЭМ!$A$39:$A$782,$A209,СВЦЭМ!$B$39:$B$782,D$180)+'СЕТ СН'!$F$12</f>
        <v>153.07252274999999</v>
      </c>
      <c r="E209" s="36">
        <f>SUMIFS(СВЦЭМ!$F$39:$F$782,СВЦЭМ!$A$39:$A$782,$A209,СВЦЭМ!$B$39:$B$782,E$180)+'СЕТ СН'!$F$12</f>
        <v>154.76984744000001</v>
      </c>
      <c r="F209" s="36">
        <f>SUMIFS(СВЦЭМ!$F$39:$F$782,СВЦЭМ!$A$39:$A$782,$A209,СВЦЭМ!$B$39:$B$782,F$180)+'СЕТ СН'!$F$12</f>
        <v>154.65080173000001</v>
      </c>
      <c r="G209" s="36">
        <f>SUMIFS(СВЦЭМ!$F$39:$F$782,СВЦЭМ!$A$39:$A$782,$A209,СВЦЭМ!$B$39:$B$782,G$180)+'СЕТ СН'!$F$12</f>
        <v>152.93653162000001</v>
      </c>
      <c r="H209" s="36">
        <f>SUMIFS(СВЦЭМ!$F$39:$F$782,СВЦЭМ!$A$39:$A$782,$A209,СВЦЭМ!$B$39:$B$782,H$180)+'СЕТ СН'!$F$12</f>
        <v>149.14206332000001</v>
      </c>
      <c r="I209" s="36">
        <f>SUMIFS(СВЦЭМ!$F$39:$F$782,СВЦЭМ!$A$39:$A$782,$A209,СВЦЭМ!$B$39:$B$782,I$180)+'СЕТ СН'!$F$12</f>
        <v>144.9792185</v>
      </c>
      <c r="J209" s="36">
        <f>SUMIFS(СВЦЭМ!$F$39:$F$782,СВЦЭМ!$A$39:$A$782,$A209,СВЦЭМ!$B$39:$B$782,J$180)+'СЕТ СН'!$F$12</f>
        <v>143.38850975</v>
      </c>
      <c r="K209" s="36">
        <f>SUMIFS(СВЦЭМ!$F$39:$F$782,СВЦЭМ!$A$39:$A$782,$A209,СВЦЭМ!$B$39:$B$782,K$180)+'СЕТ СН'!$F$12</f>
        <v>142.30274921</v>
      </c>
      <c r="L209" s="36">
        <f>SUMIFS(СВЦЭМ!$F$39:$F$782,СВЦЭМ!$A$39:$A$782,$A209,СВЦЭМ!$B$39:$B$782,L$180)+'СЕТ СН'!$F$12</f>
        <v>142.44006759000001</v>
      </c>
      <c r="M209" s="36">
        <f>SUMIFS(СВЦЭМ!$F$39:$F$782,СВЦЭМ!$A$39:$A$782,$A209,СВЦЭМ!$B$39:$B$782,M$180)+'СЕТ СН'!$F$12</f>
        <v>144.13370033999999</v>
      </c>
      <c r="N209" s="36">
        <f>SUMIFS(СВЦЭМ!$F$39:$F$782,СВЦЭМ!$A$39:$A$782,$A209,СВЦЭМ!$B$39:$B$782,N$180)+'СЕТ СН'!$F$12</f>
        <v>145.43599313000001</v>
      </c>
      <c r="O209" s="36">
        <f>SUMIFS(СВЦЭМ!$F$39:$F$782,СВЦЭМ!$A$39:$A$782,$A209,СВЦЭМ!$B$39:$B$782,O$180)+'СЕТ СН'!$F$12</f>
        <v>148.18608162000001</v>
      </c>
      <c r="P209" s="36">
        <f>SUMIFS(СВЦЭМ!$F$39:$F$782,СВЦЭМ!$A$39:$A$782,$A209,СВЦЭМ!$B$39:$B$782,P$180)+'СЕТ СН'!$F$12</f>
        <v>150.73144002999999</v>
      </c>
      <c r="Q209" s="36">
        <f>SUMIFS(СВЦЭМ!$F$39:$F$782,СВЦЭМ!$A$39:$A$782,$A209,СВЦЭМ!$B$39:$B$782,Q$180)+'СЕТ СН'!$F$12</f>
        <v>151.86871009999999</v>
      </c>
      <c r="R209" s="36">
        <f>SUMIFS(СВЦЭМ!$F$39:$F$782,СВЦЭМ!$A$39:$A$782,$A209,СВЦЭМ!$B$39:$B$782,R$180)+'СЕТ СН'!$F$12</f>
        <v>153.43188506999999</v>
      </c>
      <c r="S209" s="36">
        <f>SUMIFS(СВЦЭМ!$F$39:$F$782,СВЦЭМ!$A$39:$A$782,$A209,СВЦЭМ!$B$39:$B$782,S$180)+'СЕТ СН'!$F$12</f>
        <v>150.58624399999999</v>
      </c>
      <c r="T209" s="36">
        <f>SUMIFS(СВЦЭМ!$F$39:$F$782,СВЦЭМ!$A$39:$A$782,$A209,СВЦЭМ!$B$39:$B$782,T$180)+'СЕТ СН'!$F$12</f>
        <v>146.80254891999999</v>
      </c>
      <c r="U209" s="36">
        <f>SUMIFS(СВЦЭМ!$F$39:$F$782,СВЦЭМ!$A$39:$A$782,$A209,СВЦЭМ!$B$39:$B$782,U$180)+'СЕТ СН'!$F$12</f>
        <v>142.88436031000001</v>
      </c>
      <c r="V209" s="36">
        <f>SUMIFS(СВЦЭМ!$F$39:$F$782,СВЦЭМ!$A$39:$A$782,$A209,СВЦЭМ!$B$39:$B$782,V$180)+'СЕТ СН'!$F$12</f>
        <v>142.43686707000001</v>
      </c>
      <c r="W209" s="36">
        <f>SUMIFS(СВЦЭМ!$F$39:$F$782,СВЦЭМ!$A$39:$A$782,$A209,СВЦЭМ!$B$39:$B$782,W$180)+'СЕТ СН'!$F$12</f>
        <v>143.83270429000001</v>
      </c>
      <c r="X209" s="36">
        <f>SUMIFS(СВЦЭМ!$F$39:$F$782,СВЦЭМ!$A$39:$A$782,$A209,СВЦЭМ!$B$39:$B$782,X$180)+'СЕТ СН'!$F$12</f>
        <v>146.52533294</v>
      </c>
      <c r="Y209" s="36">
        <f>SUMIFS(СВЦЭМ!$F$39:$F$782,СВЦЭМ!$A$39:$A$782,$A209,СВЦЭМ!$B$39:$B$782,Y$180)+'СЕТ СН'!$F$12</f>
        <v>145.6414097</v>
      </c>
    </row>
    <row r="210" spans="1:27" ht="15.75" x14ac:dyDescent="0.2">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row>
    <row r="211" spans="1:27" ht="12.75" hidden="1" customHeight="1" x14ac:dyDescent="0.2">
      <c r="A211" s="124" t="s">
        <v>7</v>
      </c>
      <c r="B211" s="127" t="s">
        <v>116</v>
      </c>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9"/>
    </row>
    <row r="212" spans="1:27" ht="12.75" hidden="1" customHeight="1" x14ac:dyDescent="0.2">
      <c r="A212" s="125"/>
      <c r="B212" s="130"/>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2"/>
    </row>
    <row r="213" spans="1:27" s="46" customFormat="1" ht="12.75" hidden="1" customHeight="1" x14ac:dyDescent="0.2">
      <c r="A213" s="126"/>
      <c r="B213" s="34">
        <v>1</v>
      </c>
      <c r="C213" s="34">
        <v>2</v>
      </c>
      <c r="D213" s="34">
        <v>3</v>
      </c>
      <c r="E213" s="34">
        <v>4</v>
      </c>
      <c r="F213" s="34">
        <v>5</v>
      </c>
      <c r="G213" s="34">
        <v>6</v>
      </c>
      <c r="H213" s="34">
        <v>7</v>
      </c>
      <c r="I213" s="34">
        <v>8</v>
      </c>
      <c r="J213" s="34">
        <v>9</v>
      </c>
      <c r="K213" s="34">
        <v>10</v>
      </c>
      <c r="L213" s="34">
        <v>11</v>
      </c>
      <c r="M213" s="34">
        <v>12</v>
      </c>
      <c r="N213" s="34">
        <v>13</v>
      </c>
      <c r="O213" s="34">
        <v>14</v>
      </c>
      <c r="P213" s="34">
        <v>15</v>
      </c>
      <c r="Q213" s="34">
        <v>16</v>
      </c>
      <c r="R213" s="34">
        <v>17</v>
      </c>
      <c r="S213" s="34">
        <v>18</v>
      </c>
      <c r="T213" s="34">
        <v>19</v>
      </c>
      <c r="U213" s="34">
        <v>20</v>
      </c>
      <c r="V213" s="34">
        <v>21</v>
      </c>
      <c r="W213" s="34">
        <v>22</v>
      </c>
      <c r="X213" s="34">
        <v>23</v>
      </c>
      <c r="Y213" s="34">
        <v>24</v>
      </c>
    </row>
    <row r="214" spans="1:27" ht="15.75" hidden="1" customHeight="1" x14ac:dyDescent="0.2">
      <c r="A214" s="35" t="str">
        <f>A181</f>
        <v>01.02.2024</v>
      </c>
      <c r="B214" s="36">
        <f>SUMIFS(СВЦЭМ!$G$40:$G$783,СВЦЭМ!$A$40:$A$783,$A214,СВЦЭМ!$B$39:$B$782,B$213)+'СЕТ СН'!$F$12</f>
        <v>0</v>
      </c>
      <c r="C214" s="36">
        <f>SUMIFS(СВЦЭМ!$G$40:$G$783,СВЦЭМ!$A$40:$A$783,$A214,СВЦЭМ!$B$39:$B$782,C$213)+'СЕТ СН'!$F$12</f>
        <v>0</v>
      </c>
      <c r="D214" s="36">
        <f>SUMIFS(СВЦЭМ!$G$40:$G$783,СВЦЭМ!$A$40:$A$783,$A214,СВЦЭМ!$B$39:$B$782,D$213)+'СЕТ СН'!$F$12</f>
        <v>0</v>
      </c>
      <c r="E214" s="36">
        <f>SUMIFS(СВЦЭМ!$G$40:$G$783,СВЦЭМ!$A$40:$A$783,$A214,СВЦЭМ!$B$39:$B$782,E$213)+'СЕТ СН'!$F$12</f>
        <v>0</v>
      </c>
      <c r="F214" s="36">
        <f>SUMIFS(СВЦЭМ!$G$40:$G$783,СВЦЭМ!$A$40:$A$783,$A214,СВЦЭМ!$B$39:$B$782,F$213)+'СЕТ СН'!$F$12</f>
        <v>0</v>
      </c>
      <c r="G214" s="36">
        <f>SUMIFS(СВЦЭМ!$G$40:$G$783,СВЦЭМ!$A$40:$A$783,$A214,СВЦЭМ!$B$39:$B$782,G$213)+'СЕТ СН'!$F$12</f>
        <v>0</v>
      </c>
      <c r="H214" s="36">
        <f>SUMIFS(СВЦЭМ!$G$40:$G$783,СВЦЭМ!$A$40:$A$783,$A214,СВЦЭМ!$B$39:$B$782,H$213)+'СЕТ СН'!$F$12</f>
        <v>0</v>
      </c>
      <c r="I214" s="36">
        <f>SUMIFS(СВЦЭМ!$G$40:$G$783,СВЦЭМ!$A$40:$A$783,$A214,СВЦЭМ!$B$39:$B$782,I$213)+'СЕТ СН'!$F$12</f>
        <v>0</v>
      </c>
      <c r="J214" s="36">
        <f>SUMIFS(СВЦЭМ!$G$40:$G$783,СВЦЭМ!$A$40:$A$783,$A214,СВЦЭМ!$B$39:$B$782,J$213)+'СЕТ СН'!$F$12</f>
        <v>0</v>
      </c>
      <c r="K214" s="36">
        <f>SUMIFS(СВЦЭМ!$G$40:$G$783,СВЦЭМ!$A$40:$A$783,$A214,СВЦЭМ!$B$39:$B$782,K$213)+'СЕТ СН'!$F$12</f>
        <v>0</v>
      </c>
      <c r="L214" s="36">
        <f>SUMIFS(СВЦЭМ!$G$40:$G$783,СВЦЭМ!$A$40:$A$783,$A214,СВЦЭМ!$B$39:$B$782,L$213)+'СЕТ СН'!$F$12</f>
        <v>0</v>
      </c>
      <c r="M214" s="36">
        <f>SUMIFS(СВЦЭМ!$G$40:$G$783,СВЦЭМ!$A$40:$A$783,$A214,СВЦЭМ!$B$39:$B$782,M$213)+'СЕТ СН'!$F$12</f>
        <v>0</v>
      </c>
      <c r="N214" s="36">
        <f>SUMIFS(СВЦЭМ!$G$40:$G$783,СВЦЭМ!$A$40:$A$783,$A214,СВЦЭМ!$B$39:$B$782,N$213)+'СЕТ СН'!$F$12</f>
        <v>0</v>
      </c>
      <c r="O214" s="36">
        <f>SUMIFS(СВЦЭМ!$G$40:$G$783,СВЦЭМ!$A$40:$A$783,$A214,СВЦЭМ!$B$39:$B$782,O$213)+'СЕТ СН'!$F$12</f>
        <v>0</v>
      </c>
      <c r="P214" s="36">
        <f>SUMIFS(СВЦЭМ!$G$40:$G$783,СВЦЭМ!$A$40:$A$783,$A214,СВЦЭМ!$B$39:$B$782,P$213)+'СЕТ СН'!$F$12</f>
        <v>0</v>
      </c>
      <c r="Q214" s="36">
        <f>SUMIFS(СВЦЭМ!$G$40:$G$783,СВЦЭМ!$A$40:$A$783,$A214,СВЦЭМ!$B$39:$B$782,Q$213)+'СЕТ СН'!$F$12</f>
        <v>0</v>
      </c>
      <c r="R214" s="36">
        <f>SUMIFS(СВЦЭМ!$G$40:$G$783,СВЦЭМ!$A$40:$A$783,$A214,СВЦЭМ!$B$39:$B$782,R$213)+'СЕТ СН'!$F$12</f>
        <v>0</v>
      </c>
      <c r="S214" s="36">
        <f>SUMIFS(СВЦЭМ!$G$40:$G$783,СВЦЭМ!$A$40:$A$783,$A214,СВЦЭМ!$B$39:$B$782,S$213)+'СЕТ СН'!$F$12</f>
        <v>0</v>
      </c>
      <c r="T214" s="36">
        <f>SUMIFS(СВЦЭМ!$G$40:$G$783,СВЦЭМ!$A$40:$A$783,$A214,СВЦЭМ!$B$39:$B$782,T$213)+'СЕТ СН'!$F$12</f>
        <v>0</v>
      </c>
      <c r="U214" s="36">
        <f>SUMIFS(СВЦЭМ!$G$40:$G$783,СВЦЭМ!$A$40:$A$783,$A214,СВЦЭМ!$B$39:$B$782,U$213)+'СЕТ СН'!$F$12</f>
        <v>0</v>
      </c>
      <c r="V214" s="36">
        <f>SUMIFS(СВЦЭМ!$G$40:$G$783,СВЦЭМ!$A$40:$A$783,$A214,СВЦЭМ!$B$39:$B$782,V$213)+'СЕТ СН'!$F$12</f>
        <v>0</v>
      </c>
      <c r="W214" s="36">
        <f>SUMIFS(СВЦЭМ!$G$40:$G$783,СВЦЭМ!$A$40:$A$783,$A214,СВЦЭМ!$B$39:$B$782,W$213)+'СЕТ СН'!$F$12</f>
        <v>0</v>
      </c>
      <c r="X214" s="36">
        <f>SUMIFS(СВЦЭМ!$G$40:$G$783,СВЦЭМ!$A$40:$A$783,$A214,СВЦЭМ!$B$39:$B$782,X$213)+'СЕТ СН'!$F$12</f>
        <v>0</v>
      </c>
      <c r="Y214" s="36">
        <f>SUMIFS(СВЦЭМ!$G$40:$G$783,СВЦЭМ!$A$40:$A$783,$A214,СВЦЭМ!$B$39:$B$782,Y$213)+'СЕТ СН'!$F$12</f>
        <v>0</v>
      </c>
      <c r="AA214" s="45"/>
    </row>
    <row r="215" spans="1:27" ht="15.75" hidden="1" x14ac:dyDescent="0.2">
      <c r="A215" s="35">
        <f>A214+1</f>
        <v>45324</v>
      </c>
      <c r="B215" s="36">
        <f>SUMIFS(СВЦЭМ!$G$40:$G$783,СВЦЭМ!$A$40:$A$783,$A215,СВЦЭМ!$B$39:$B$782,B$213)+'СЕТ СН'!$F$12</f>
        <v>0</v>
      </c>
      <c r="C215" s="36">
        <f>SUMIFS(СВЦЭМ!$G$40:$G$783,СВЦЭМ!$A$40:$A$783,$A215,СВЦЭМ!$B$39:$B$782,C$213)+'СЕТ СН'!$F$12</f>
        <v>0</v>
      </c>
      <c r="D215" s="36">
        <f>SUMIFS(СВЦЭМ!$G$40:$G$783,СВЦЭМ!$A$40:$A$783,$A215,СВЦЭМ!$B$39:$B$782,D$213)+'СЕТ СН'!$F$12</f>
        <v>0</v>
      </c>
      <c r="E215" s="36">
        <f>SUMIFS(СВЦЭМ!$G$40:$G$783,СВЦЭМ!$A$40:$A$783,$A215,СВЦЭМ!$B$39:$B$782,E$213)+'СЕТ СН'!$F$12</f>
        <v>0</v>
      </c>
      <c r="F215" s="36">
        <f>SUMIFS(СВЦЭМ!$G$40:$G$783,СВЦЭМ!$A$40:$A$783,$A215,СВЦЭМ!$B$39:$B$782,F$213)+'СЕТ СН'!$F$12</f>
        <v>0</v>
      </c>
      <c r="G215" s="36">
        <f>SUMIFS(СВЦЭМ!$G$40:$G$783,СВЦЭМ!$A$40:$A$783,$A215,СВЦЭМ!$B$39:$B$782,G$213)+'СЕТ СН'!$F$12</f>
        <v>0</v>
      </c>
      <c r="H215" s="36">
        <f>SUMIFS(СВЦЭМ!$G$40:$G$783,СВЦЭМ!$A$40:$A$783,$A215,СВЦЭМ!$B$39:$B$782,H$213)+'СЕТ СН'!$F$12</f>
        <v>0</v>
      </c>
      <c r="I215" s="36">
        <f>SUMIFS(СВЦЭМ!$G$40:$G$783,СВЦЭМ!$A$40:$A$783,$A215,СВЦЭМ!$B$39:$B$782,I$213)+'СЕТ СН'!$F$12</f>
        <v>0</v>
      </c>
      <c r="J215" s="36">
        <f>SUMIFS(СВЦЭМ!$G$40:$G$783,СВЦЭМ!$A$40:$A$783,$A215,СВЦЭМ!$B$39:$B$782,J$213)+'СЕТ СН'!$F$12</f>
        <v>0</v>
      </c>
      <c r="K215" s="36">
        <f>SUMIFS(СВЦЭМ!$G$40:$G$783,СВЦЭМ!$A$40:$A$783,$A215,СВЦЭМ!$B$39:$B$782,K$213)+'СЕТ СН'!$F$12</f>
        <v>0</v>
      </c>
      <c r="L215" s="36">
        <f>SUMIFS(СВЦЭМ!$G$40:$G$783,СВЦЭМ!$A$40:$A$783,$A215,СВЦЭМ!$B$39:$B$782,L$213)+'СЕТ СН'!$F$12</f>
        <v>0</v>
      </c>
      <c r="M215" s="36">
        <f>SUMIFS(СВЦЭМ!$G$40:$G$783,СВЦЭМ!$A$40:$A$783,$A215,СВЦЭМ!$B$39:$B$782,M$213)+'СЕТ СН'!$F$12</f>
        <v>0</v>
      </c>
      <c r="N215" s="36">
        <f>SUMIFS(СВЦЭМ!$G$40:$G$783,СВЦЭМ!$A$40:$A$783,$A215,СВЦЭМ!$B$39:$B$782,N$213)+'СЕТ СН'!$F$12</f>
        <v>0</v>
      </c>
      <c r="O215" s="36">
        <f>SUMIFS(СВЦЭМ!$G$40:$G$783,СВЦЭМ!$A$40:$A$783,$A215,СВЦЭМ!$B$39:$B$782,O$213)+'СЕТ СН'!$F$12</f>
        <v>0</v>
      </c>
      <c r="P215" s="36">
        <f>SUMIFS(СВЦЭМ!$G$40:$G$783,СВЦЭМ!$A$40:$A$783,$A215,СВЦЭМ!$B$39:$B$782,P$213)+'СЕТ СН'!$F$12</f>
        <v>0</v>
      </c>
      <c r="Q215" s="36">
        <f>SUMIFS(СВЦЭМ!$G$40:$G$783,СВЦЭМ!$A$40:$A$783,$A215,СВЦЭМ!$B$39:$B$782,Q$213)+'СЕТ СН'!$F$12</f>
        <v>0</v>
      </c>
      <c r="R215" s="36">
        <f>SUMIFS(СВЦЭМ!$G$40:$G$783,СВЦЭМ!$A$40:$A$783,$A215,СВЦЭМ!$B$39:$B$782,R$213)+'СЕТ СН'!$F$12</f>
        <v>0</v>
      </c>
      <c r="S215" s="36">
        <f>SUMIFS(СВЦЭМ!$G$40:$G$783,СВЦЭМ!$A$40:$A$783,$A215,СВЦЭМ!$B$39:$B$782,S$213)+'СЕТ СН'!$F$12</f>
        <v>0</v>
      </c>
      <c r="T215" s="36">
        <f>SUMIFS(СВЦЭМ!$G$40:$G$783,СВЦЭМ!$A$40:$A$783,$A215,СВЦЭМ!$B$39:$B$782,T$213)+'СЕТ СН'!$F$12</f>
        <v>0</v>
      </c>
      <c r="U215" s="36">
        <f>SUMIFS(СВЦЭМ!$G$40:$G$783,СВЦЭМ!$A$40:$A$783,$A215,СВЦЭМ!$B$39:$B$782,U$213)+'СЕТ СН'!$F$12</f>
        <v>0</v>
      </c>
      <c r="V215" s="36">
        <f>SUMIFS(СВЦЭМ!$G$40:$G$783,СВЦЭМ!$A$40:$A$783,$A215,СВЦЭМ!$B$39:$B$782,V$213)+'СЕТ СН'!$F$12</f>
        <v>0</v>
      </c>
      <c r="W215" s="36">
        <f>SUMIFS(СВЦЭМ!$G$40:$G$783,СВЦЭМ!$A$40:$A$783,$A215,СВЦЭМ!$B$39:$B$782,W$213)+'СЕТ СН'!$F$12</f>
        <v>0</v>
      </c>
      <c r="X215" s="36">
        <f>SUMIFS(СВЦЭМ!$G$40:$G$783,СВЦЭМ!$A$40:$A$783,$A215,СВЦЭМ!$B$39:$B$782,X$213)+'СЕТ СН'!$F$12</f>
        <v>0</v>
      </c>
      <c r="Y215" s="36">
        <f>SUMIFS(СВЦЭМ!$G$40:$G$783,СВЦЭМ!$A$40:$A$783,$A215,СВЦЭМ!$B$39:$B$782,Y$213)+'СЕТ СН'!$F$12</f>
        <v>0</v>
      </c>
    </row>
    <row r="216" spans="1:27" ht="15.75" hidden="1" x14ac:dyDescent="0.2">
      <c r="A216" s="35">
        <f t="shared" ref="A216:A244" si="6">A215+1</f>
        <v>45325</v>
      </c>
      <c r="B216" s="36">
        <f>SUMIFS(СВЦЭМ!$G$40:$G$783,СВЦЭМ!$A$40:$A$783,$A216,СВЦЭМ!$B$39:$B$782,B$213)+'СЕТ СН'!$F$12</f>
        <v>0</v>
      </c>
      <c r="C216" s="36">
        <f>SUMIFS(СВЦЭМ!$G$40:$G$783,СВЦЭМ!$A$40:$A$783,$A216,СВЦЭМ!$B$39:$B$782,C$213)+'СЕТ СН'!$F$12</f>
        <v>0</v>
      </c>
      <c r="D216" s="36">
        <f>SUMIFS(СВЦЭМ!$G$40:$G$783,СВЦЭМ!$A$40:$A$783,$A216,СВЦЭМ!$B$39:$B$782,D$213)+'СЕТ СН'!$F$12</f>
        <v>0</v>
      </c>
      <c r="E216" s="36">
        <f>SUMIFS(СВЦЭМ!$G$40:$G$783,СВЦЭМ!$A$40:$A$783,$A216,СВЦЭМ!$B$39:$B$782,E$213)+'СЕТ СН'!$F$12</f>
        <v>0</v>
      </c>
      <c r="F216" s="36">
        <f>SUMIFS(СВЦЭМ!$G$40:$G$783,СВЦЭМ!$A$40:$A$783,$A216,СВЦЭМ!$B$39:$B$782,F$213)+'СЕТ СН'!$F$12</f>
        <v>0</v>
      </c>
      <c r="G216" s="36">
        <f>SUMIFS(СВЦЭМ!$G$40:$G$783,СВЦЭМ!$A$40:$A$783,$A216,СВЦЭМ!$B$39:$B$782,G$213)+'СЕТ СН'!$F$12</f>
        <v>0</v>
      </c>
      <c r="H216" s="36">
        <f>SUMIFS(СВЦЭМ!$G$40:$G$783,СВЦЭМ!$A$40:$A$783,$A216,СВЦЭМ!$B$39:$B$782,H$213)+'СЕТ СН'!$F$12</f>
        <v>0</v>
      </c>
      <c r="I216" s="36">
        <f>SUMIFS(СВЦЭМ!$G$40:$G$783,СВЦЭМ!$A$40:$A$783,$A216,СВЦЭМ!$B$39:$B$782,I$213)+'СЕТ СН'!$F$12</f>
        <v>0</v>
      </c>
      <c r="J216" s="36">
        <f>SUMIFS(СВЦЭМ!$G$40:$G$783,СВЦЭМ!$A$40:$A$783,$A216,СВЦЭМ!$B$39:$B$782,J$213)+'СЕТ СН'!$F$12</f>
        <v>0</v>
      </c>
      <c r="K216" s="36">
        <f>SUMIFS(СВЦЭМ!$G$40:$G$783,СВЦЭМ!$A$40:$A$783,$A216,СВЦЭМ!$B$39:$B$782,K$213)+'СЕТ СН'!$F$12</f>
        <v>0</v>
      </c>
      <c r="L216" s="36">
        <f>SUMIFS(СВЦЭМ!$G$40:$G$783,СВЦЭМ!$A$40:$A$783,$A216,СВЦЭМ!$B$39:$B$782,L$213)+'СЕТ СН'!$F$12</f>
        <v>0</v>
      </c>
      <c r="M216" s="36">
        <f>SUMIFS(СВЦЭМ!$G$40:$G$783,СВЦЭМ!$A$40:$A$783,$A216,СВЦЭМ!$B$39:$B$782,M$213)+'СЕТ СН'!$F$12</f>
        <v>0</v>
      </c>
      <c r="N216" s="36">
        <f>SUMIFS(СВЦЭМ!$G$40:$G$783,СВЦЭМ!$A$40:$A$783,$A216,СВЦЭМ!$B$39:$B$782,N$213)+'СЕТ СН'!$F$12</f>
        <v>0</v>
      </c>
      <c r="O216" s="36">
        <f>SUMIFS(СВЦЭМ!$G$40:$G$783,СВЦЭМ!$A$40:$A$783,$A216,СВЦЭМ!$B$39:$B$782,O$213)+'СЕТ СН'!$F$12</f>
        <v>0</v>
      </c>
      <c r="P216" s="36">
        <f>SUMIFS(СВЦЭМ!$G$40:$G$783,СВЦЭМ!$A$40:$A$783,$A216,СВЦЭМ!$B$39:$B$782,P$213)+'СЕТ СН'!$F$12</f>
        <v>0</v>
      </c>
      <c r="Q216" s="36">
        <f>SUMIFS(СВЦЭМ!$G$40:$G$783,СВЦЭМ!$A$40:$A$783,$A216,СВЦЭМ!$B$39:$B$782,Q$213)+'СЕТ СН'!$F$12</f>
        <v>0</v>
      </c>
      <c r="R216" s="36">
        <f>SUMIFS(СВЦЭМ!$G$40:$G$783,СВЦЭМ!$A$40:$A$783,$A216,СВЦЭМ!$B$39:$B$782,R$213)+'СЕТ СН'!$F$12</f>
        <v>0</v>
      </c>
      <c r="S216" s="36">
        <f>SUMIFS(СВЦЭМ!$G$40:$G$783,СВЦЭМ!$A$40:$A$783,$A216,СВЦЭМ!$B$39:$B$782,S$213)+'СЕТ СН'!$F$12</f>
        <v>0</v>
      </c>
      <c r="T216" s="36">
        <f>SUMIFS(СВЦЭМ!$G$40:$G$783,СВЦЭМ!$A$40:$A$783,$A216,СВЦЭМ!$B$39:$B$782,T$213)+'СЕТ СН'!$F$12</f>
        <v>0</v>
      </c>
      <c r="U216" s="36">
        <f>SUMIFS(СВЦЭМ!$G$40:$G$783,СВЦЭМ!$A$40:$A$783,$A216,СВЦЭМ!$B$39:$B$782,U$213)+'СЕТ СН'!$F$12</f>
        <v>0</v>
      </c>
      <c r="V216" s="36">
        <f>SUMIFS(СВЦЭМ!$G$40:$G$783,СВЦЭМ!$A$40:$A$783,$A216,СВЦЭМ!$B$39:$B$782,V$213)+'СЕТ СН'!$F$12</f>
        <v>0</v>
      </c>
      <c r="W216" s="36">
        <f>SUMIFS(СВЦЭМ!$G$40:$G$783,СВЦЭМ!$A$40:$A$783,$A216,СВЦЭМ!$B$39:$B$782,W$213)+'СЕТ СН'!$F$12</f>
        <v>0</v>
      </c>
      <c r="X216" s="36">
        <f>SUMIFS(СВЦЭМ!$G$40:$G$783,СВЦЭМ!$A$40:$A$783,$A216,СВЦЭМ!$B$39:$B$782,X$213)+'СЕТ СН'!$F$12</f>
        <v>0</v>
      </c>
      <c r="Y216" s="36">
        <f>SUMIFS(СВЦЭМ!$G$40:$G$783,СВЦЭМ!$A$40:$A$783,$A216,СВЦЭМ!$B$39:$B$782,Y$213)+'СЕТ СН'!$F$12</f>
        <v>0</v>
      </c>
    </row>
    <row r="217" spans="1:27" ht="15.75" hidden="1" x14ac:dyDescent="0.2">
      <c r="A217" s="35">
        <f t="shared" si="6"/>
        <v>45326</v>
      </c>
      <c r="B217" s="36">
        <f>SUMIFS(СВЦЭМ!$G$40:$G$783,СВЦЭМ!$A$40:$A$783,$A217,СВЦЭМ!$B$39:$B$782,B$213)+'СЕТ СН'!$F$12</f>
        <v>0</v>
      </c>
      <c r="C217" s="36">
        <f>SUMIFS(СВЦЭМ!$G$40:$G$783,СВЦЭМ!$A$40:$A$783,$A217,СВЦЭМ!$B$39:$B$782,C$213)+'СЕТ СН'!$F$12</f>
        <v>0</v>
      </c>
      <c r="D217" s="36">
        <f>SUMIFS(СВЦЭМ!$G$40:$G$783,СВЦЭМ!$A$40:$A$783,$A217,СВЦЭМ!$B$39:$B$782,D$213)+'СЕТ СН'!$F$12</f>
        <v>0</v>
      </c>
      <c r="E217" s="36">
        <f>SUMIFS(СВЦЭМ!$G$40:$G$783,СВЦЭМ!$A$40:$A$783,$A217,СВЦЭМ!$B$39:$B$782,E$213)+'СЕТ СН'!$F$12</f>
        <v>0</v>
      </c>
      <c r="F217" s="36">
        <f>SUMIFS(СВЦЭМ!$G$40:$G$783,СВЦЭМ!$A$40:$A$783,$A217,СВЦЭМ!$B$39:$B$782,F$213)+'СЕТ СН'!$F$12</f>
        <v>0</v>
      </c>
      <c r="G217" s="36">
        <f>SUMIFS(СВЦЭМ!$G$40:$G$783,СВЦЭМ!$A$40:$A$783,$A217,СВЦЭМ!$B$39:$B$782,G$213)+'СЕТ СН'!$F$12</f>
        <v>0</v>
      </c>
      <c r="H217" s="36">
        <f>SUMIFS(СВЦЭМ!$G$40:$G$783,СВЦЭМ!$A$40:$A$783,$A217,СВЦЭМ!$B$39:$B$782,H$213)+'СЕТ СН'!$F$12</f>
        <v>0</v>
      </c>
      <c r="I217" s="36">
        <f>SUMIFS(СВЦЭМ!$G$40:$G$783,СВЦЭМ!$A$40:$A$783,$A217,СВЦЭМ!$B$39:$B$782,I$213)+'СЕТ СН'!$F$12</f>
        <v>0</v>
      </c>
      <c r="J217" s="36">
        <f>SUMIFS(СВЦЭМ!$G$40:$G$783,СВЦЭМ!$A$40:$A$783,$A217,СВЦЭМ!$B$39:$B$782,J$213)+'СЕТ СН'!$F$12</f>
        <v>0</v>
      </c>
      <c r="K217" s="36">
        <f>SUMIFS(СВЦЭМ!$G$40:$G$783,СВЦЭМ!$A$40:$A$783,$A217,СВЦЭМ!$B$39:$B$782,K$213)+'СЕТ СН'!$F$12</f>
        <v>0</v>
      </c>
      <c r="L217" s="36">
        <f>SUMIFS(СВЦЭМ!$G$40:$G$783,СВЦЭМ!$A$40:$A$783,$A217,СВЦЭМ!$B$39:$B$782,L$213)+'СЕТ СН'!$F$12</f>
        <v>0</v>
      </c>
      <c r="M217" s="36">
        <f>SUMIFS(СВЦЭМ!$G$40:$G$783,СВЦЭМ!$A$40:$A$783,$A217,СВЦЭМ!$B$39:$B$782,M$213)+'СЕТ СН'!$F$12</f>
        <v>0</v>
      </c>
      <c r="N217" s="36">
        <f>SUMIFS(СВЦЭМ!$G$40:$G$783,СВЦЭМ!$A$40:$A$783,$A217,СВЦЭМ!$B$39:$B$782,N$213)+'СЕТ СН'!$F$12</f>
        <v>0</v>
      </c>
      <c r="O217" s="36">
        <f>SUMIFS(СВЦЭМ!$G$40:$G$783,СВЦЭМ!$A$40:$A$783,$A217,СВЦЭМ!$B$39:$B$782,O$213)+'СЕТ СН'!$F$12</f>
        <v>0</v>
      </c>
      <c r="P217" s="36">
        <f>SUMIFS(СВЦЭМ!$G$40:$G$783,СВЦЭМ!$A$40:$A$783,$A217,СВЦЭМ!$B$39:$B$782,P$213)+'СЕТ СН'!$F$12</f>
        <v>0</v>
      </c>
      <c r="Q217" s="36">
        <f>SUMIFS(СВЦЭМ!$G$40:$G$783,СВЦЭМ!$A$40:$A$783,$A217,СВЦЭМ!$B$39:$B$782,Q$213)+'СЕТ СН'!$F$12</f>
        <v>0</v>
      </c>
      <c r="R217" s="36">
        <f>SUMIFS(СВЦЭМ!$G$40:$G$783,СВЦЭМ!$A$40:$A$783,$A217,СВЦЭМ!$B$39:$B$782,R$213)+'СЕТ СН'!$F$12</f>
        <v>0</v>
      </c>
      <c r="S217" s="36">
        <f>SUMIFS(СВЦЭМ!$G$40:$G$783,СВЦЭМ!$A$40:$A$783,$A217,СВЦЭМ!$B$39:$B$782,S$213)+'СЕТ СН'!$F$12</f>
        <v>0</v>
      </c>
      <c r="T217" s="36">
        <f>SUMIFS(СВЦЭМ!$G$40:$G$783,СВЦЭМ!$A$40:$A$783,$A217,СВЦЭМ!$B$39:$B$782,T$213)+'СЕТ СН'!$F$12</f>
        <v>0</v>
      </c>
      <c r="U217" s="36">
        <f>SUMIFS(СВЦЭМ!$G$40:$G$783,СВЦЭМ!$A$40:$A$783,$A217,СВЦЭМ!$B$39:$B$782,U$213)+'СЕТ СН'!$F$12</f>
        <v>0</v>
      </c>
      <c r="V217" s="36">
        <f>SUMIFS(СВЦЭМ!$G$40:$G$783,СВЦЭМ!$A$40:$A$783,$A217,СВЦЭМ!$B$39:$B$782,V$213)+'СЕТ СН'!$F$12</f>
        <v>0</v>
      </c>
      <c r="W217" s="36">
        <f>SUMIFS(СВЦЭМ!$G$40:$G$783,СВЦЭМ!$A$40:$A$783,$A217,СВЦЭМ!$B$39:$B$782,W$213)+'СЕТ СН'!$F$12</f>
        <v>0</v>
      </c>
      <c r="X217" s="36">
        <f>SUMIFS(СВЦЭМ!$G$40:$G$783,СВЦЭМ!$A$40:$A$783,$A217,СВЦЭМ!$B$39:$B$782,X$213)+'СЕТ СН'!$F$12</f>
        <v>0</v>
      </c>
      <c r="Y217" s="36">
        <f>SUMIFS(СВЦЭМ!$G$40:$G$783,СВЦЭМ!$A$40:$A$783,$A217,СВЦЭМ!$B$39:$B$782,Y$213)+'СЕТ СН'!$F$12</f>
        <v>0</v>
      </c>
    </row>
    <row r="218" spans="1:27" ht="15.75" hidden="1" x14ac:dyDescent="0.2">
      <c r="A218" s="35">
        <f t="shared" si="6"/>
        <v>45327</v>
      </c>
      <c r="B218" s="36">
        <f>SUMIFS(СВЦЭМ!$G$40:$G$783,СВЦЭМ!$A$40:$A$783,$A218,СВЦЭМ!$B$39:$B$782,B$213)+'СЕТ СН'!$F$12</f>
        <v>0</v>
      </c>
      <c r="C218" s="36">
        <f>SUMIFS(СВЦЭМ!$G$40:$G$783,СВЦЭМ!$A$40:$A$783,$A218,СВЦЭМ!$B$39:$B$782,C$213)+'СЕТ СН'!$F$12</f>
        <v>0</v>
      </c>
      <c r="D218" s="36">
        <f>SUMIFS(СВЦЭМ!$G$40:$G$783,СВЦЭМ!$A$40:$A$783,$A218,СВЦЭМ!$B$39:$B$782,D$213)+'СЕТ СН'!$F$12</f>
        <v>0</v>
      </c>
      <c r="E218" s="36">
        <f>SUMIFS(СВЦЭМ!$G$40:$G$783,СВЦЭМ!$A$40:$A$783,$A218,СВЦЭМ!$B$39:$B$782,E$213)+'СЕТ СН'!$F$12</f>
        <v>0</v>
      </c>
      <c r="F218" s="36">
        <f>SUMIFS(СВЦЭМ!$G$40:$G$783,СВЦЭМ!$A$40:$A$783,$A218,СВЦЭМ!$B$39:$B$782,F$213)+'СЕТ СН'!$F$12</f>
        <v>0</v>
      </c>
      <c r="G218" s="36">
        <f>SUMIFS(СВЦЭМ!$G$40:$G$783,СВЦЭМ!$A$40:$A$783,$A218,СВЦЭМ!$B$39:$B$782,G$213)+'СЕТ СН'!$F$12</f>
        <v>0</v>
      </c>
      <c r="H218" s="36">
        <f>SUMIFS(СВЦЭМ!$G$40:$G$783,СВЦЭМ!$A$40:$A$783,$A218,СВЦЭМ!$B$39:$B$782,H$213)+'СЕТ СН'!$F$12</f>
        <v>0</v>
      </c>
      <c r="I218" s="36">
        <f>SUMIFS(СВЦЭМ!$G$40:$G$783,СВЦЭМ!$A$40:$A$783,$A218,СВЦЭМ!$B$39:$B$782,I$213)+'СЕТ СН'!$F$12</f>
        <v>0</v>
      </c>
      <c r="J218" s="36">
        <f>SUMIFS(СВЦЭМ!$G$40:$G$783,СВЦЭМ!$A$40:$A$783,$A218,СВЦЭМ!$B$39:$B$782,J$213)+'СЕТ СН'!$F$12</f>
        <v>0</v>
      </c>
      <c r="K218" s="36">
        <f>SUMIFS(СВЦЭМ!$G$40:$G$783,СВЦЭМ!$A$40:$A$783,$A218,СВЦЭМ!$B$39:$B$782,K$213)+'СЕТ СН'!$F$12</f>
        <v>0</v>
      </c>
      <c r="L218" s="36">
        <f>SUMIFS(СВЦЭМ!$G$40:$G$783,СВЦЭМ!$A$40:$A$783,$A218,СВЦЭМ!$B$39:$B$782,L$213)+'СЕТ СН'!$F$12</f>
        <v>0</v>
      </c>
      <c r="M218" s="36">
        <f>SUMIFS(СВЦЭМ!$G$40:$G$783,СВЦЭМ!$A$40:$A$783,$A218,СВЦЭМ!$B$39:$B$782,M$213)+'СЕТ СН'!$F$12</f>
        <v>0</v>
      </c>
      <c r="N218" s="36">
        <f>SUMIFS(СВЦЭМ!$G$40:$G$783,СВЦЭМ!$A$40:$A$783,$A218,СВЦЭМ!$B$39:$B$782,N$213)+'СЕТ СН'!$F$12</f>
        <v>0</v>
      </c>
      <c r="O218" s="36">
        <f>SUMIFS(СВЦЭМ!$G$40:$G$783,СВЦЭМ!$A$40:$A$783,$A218,СВЦЭМ!$B$39:$B$782,O$213)+'СЕТ СН'!$F$12</f>
        <v>0</v>
      </c>
      <c r="P218" s="36">
        <f>SUMIFS(СВЦЭМ!$G$40:$G$783,СВЦЭМ!$A$40:$A$783,$A218,СВЦЭМ!$B$39:$B$782,P$213)+'СЕТ СН'!$F$12</f>
        <v>0</v>
      </c>
      <c r="Q218" s="36">
        <f>SUMIFS(СВЦЭМ!$G$40:$G$783,СВЦЭМ!$A$40:$A$783,$A218,СВЦЭМ!$B$39:$B$782,Q$213)+'СЕТ СН'!$F$12</f>
        <v>0</v>
      </c>
      <c r="R218" s="36">
        <f>SUMIFS(СВЦЭМ!$G$40:$G$783,СВЦЭМ!$A$40:$A$783,$A218,СВЦЭМ!$B$39:$B$782,R$213)+'СЕТ СН'!$F$12</f>
        <v>0</v>
      </c>
      <c r="S218" s="36">
        <f>SUMIFS(СВЦЭМ!$G$40:$G$783,СВЦЭМ!$A$40:$A$783,$A218,СВЦЭМ!$B$39:$B$782,S$213)+'СЕТ СН'!$F$12</f>
        <v>0</v>
      </c>
      <c r="T218" s="36">
        <f>SUMIFS(СВЦЭМ!$G$40:$G$783,СВЦЭМ!$A$40:$A$783,$A218,СВЦЭМ!$B$39:$B$782,T$213)+'СЕТ СН'!$F$12</f>
        <v>0</v>
      </c>
      <c r="U218" s="36">
        <f>SUMIFS(СВЦЭМ!$G$40:$G$783,СВЦЭМ!$A$40:$A$783,$A218,СВЦЭМ!$B$39:$B$782,U$213)+'СЕТ СН'!$F$12</f>
        <v>0</v>
      </c>
      <c r="V218" s="36">
        <f>SUMIFS(СВЦЭМ!$G$40:$G$783,СВЦЭМ!$A$40:$A$783,$A218,СВЦЭМ!$B$39:$B$782,V$213)+'СЕТ СН'!$F$12</f>
        <v>0</v>
      </c>
      <c r="W218" s="36">
        <f>SUMIFS(СВЦЭМ!$G$40:$G$783,СВЦЭМ!$A$40:$A$783,$A218,СВЦЭМ!$B$39:$B$782,W$213)+'СЕТ СН'!$F$12</f>
        <v>0</v>
      </c>
      <c r="X218" s="36">
        <f>SUMIFS(СВЦЭМ!$G$40:$G$783,СВЦЭМ!$A$40:$A$783,$A218,СВЦЭМ!$B$39:$B$782,X$213)+'СЕТ СН'!$F$12</f>
        <v>0</v>
      </c>
      <c r="Y218" s="36">
        <f>SUMIFS(СВЦЭМ!$G$40:$G$783,СВЦЭМ!$A$40:$A$783,$A218,СВЦЭМ!$B$39:$B$782,Y$213)+'СЕТ СН'!$F$12</f>
        <v>0</v>
      </c>
    </row>
    <row r="219" spans="1:27" ht="15.75" hidden="1" x14ac:dyDescent="0.2">
      <c r="A219" s="35">
        <f t="shared" si="6"/>
        <v>45328</v>
      </c>
      <c r="B219" s="36">
        <f>SUMIFS(СВЦЭМ!$G$40:$G$783,СВЦЭМ!$A$40:$A$783,$A219,СВЦЭМ!$B$39:$B$782,B$213)+'СЕТ СН'!$F$12</f>
        <v>0</v>
      </c>
      <c r="C219" s="36">
        <f>SUMIFS(СВЦЭМ!$G$40:$G$783,СВЦЭМ!$A$40:$A$783,$A219,СВЦЭМ!$B$39:$B$782,C$213)+'СЕТ СН'!$F$12</f>
        <v>0</v>
      </c>
      <c r="D219" s="36">
        <f>SUMIFS(СВЦЭМ!$G$40:$G$783,СВЦЭМ!$A$40:$A$783,$A219,СВЦЭМ!$B$39:$B$782,D$213)+'СЕТ СН'!$F$12</f>
        <v>0</v>
      </c>
      <c r="E219" s="36">
        <f>SUMIFS(СВЦЭМ!$G$40:$G$783,СВЦЭМ!$A$40:$A$783,$A219,СВЦЭМ!$B$39:$B$782,E$213)+'СЕТ СН'!$F$12</f>
        <v>0</v>
      </c>
      <c r="F219" s="36">
        <f>SUMIFS(СВЦЭМ!$G$40:$G$783,СВЦЭМ!$A$40:$A$783,$A219,СВЦЭМ!$B$39:$B$782,F$213)+'СЕТ СН'!$F$12</f>
        <v>0</v>
      </c>
      <c r="G219" s="36">
        <f>SUMIFS(СВЦЭМ!$G$40:$G$783,СВЦЭМ!$A$40:$A$783,$A219,СВЦЭМ!$B$39:$B$782,G$213)+'СЕТ СН'!$F$12</f>
        <v>0</v>
      </c>
      <c r="H219" s="36">
        <f>SUMIFS(СВЦЭМ!$G$40:$G$783,СВЦЭМ!$A$40:$A$783,$A219,СВЦЭМ!$B$39:$B$782,H$213)+'СЕТ СН'!$F$12</f>
        <v>0</v>
      </c>
      <c r="I219" s="36">
        <f>SUMIFS(СВЦЭМ!$G$40:$G$783,СВЦЭМ!$A$40:$A$783,$A219,СВЦЭМ!$B$39:$B$782,I$213)+'СЕТ СН'!$F$12</f>
        <v>0</v>
      </c>
      <c r="J219" s="36">
        <f>SUMIFS(СВЦЭМ!$G$40:$G$783,СВЦЭМ!$A$40:$A$783,$A219,СВЦЭМ!$B$39:$B$782,J$213)+'СЕТ СН'!$F$12</f>
        <v>0</v>
      </c>
      <c r="K219" s="36">
        <f>SUMIFS(СВЦЭМ!$G$40:$G$783,СВЦЭМ!$A$40:$A$783,$A219,СВЦЭМ!$B$39:$B$782,K$213)+'СЕТ СН'!$F$12</f>
        <v>0</v>
      </c>
      <c r="L219" s="36">
        <f>SUMIFS(СВЦЭМ!$G$40:$G$783,СВЦЭМ!$A$40:$A$783,$A219,СВЦЭМ!$B$39:$B$782,L$213)+'СЕТ СН'!$F$12</f>
        <v>0</v>
      </c>
      <c r="M219" s="36">
        <f>SUMIFS(СВЦЭМ!$G$40:$G$783,СВЦЭМ!$A$40:$A$783,$A219,СВЦЭМ!$B$39:$B$782,M$213)+'СЕТ СН'!$F$12</f>
        <v>0</v>
      </c>
      <c r="N219" s="36">
        <f>SUMIFS(СВЦЭМ!$G$40:$G$783,СВЦЭМ!$A$40:$A$783,$A219,СВЦЭМ!$B$39:$B$782,N$213)+'СЕТ СН'!$F$12</f>
        <v>0</v>
      </c>
      <c r="O219" s="36">
        <f>SUMIFS(СВЦЭМ!$G$40:$G$783,СВЦЭМ!$A$40:$A$783,$A219,СВЦЭМ!$B$39:$B$782,O$213)+'СЕТ СН'!$F$12</f>
        <v>0</v>
      </c>
      <c r="P219" s="36">
        <f>SUMIFS(СВЦЭМ!$G$40:$G$783,СВЦЭМ!$A$40:$A$783,$A219,СВЦЭМ!$B$39:$B$782,P$213)+'СЕТ СН'!$F$12</f>
        <v>0</v>
      </c>
      <c r="Q219" s="36">
        <f>SUMIFS(СВЦЭМ!$G$40:$G$783,СВЦЭМ!$A$40:$A$783,$A219,СВЦЭМ!$B$39:$B$782,Q$213)+'СЕТ СН'!$F$12</f>
        <v>0</v>
      </c>
      <c r="R219" s="36">
        <f>SUMIFS(СВЦЭМ!$G$40:$G$783,СВЦЭМ!$A$40:$A$783,$A219,СВЦЭМ!$B$39:$B$782,R$213)+'СЕТ СН'!$F$12</f>
        <v>0</v>
      </c>
      <c r="S219" s="36">
        <f>SUMIFS(СВЦЭМ!$G$40:$G$783,СВЦЭМ!$A$40:$A$783,$A219,СВЦЭМ!$B$39:$B$782,S$213)+'СЕТ СН'!$F$12</f>
        <v>0</v>
      </c>
      <c r="T219" s="36">
        <f>SUMIFS(СВЦЭМ!$G$40:$G$783,СВЦЭМ!$A$40:$A$783,$A219,СВЦЭМ!$B$39:$B$782,T$213)+'СЕТ СН'!$F$12</f>
        <v>0</v>
      </c>
      <c r="U219" s="36">
        <f>SUMIFS(СВЦЭМ!$G$40:$G$783,СВЦЭМ!$A$40:$A$783,$A219,СВЦЭМ!$B$39:$B$782,U$213)+'СЕТ СН'!$F$12</f>
        <v>0</v>
      </c>
      <c r="V219" s="36">
        <f>SUMIFS(СВЦЭМ!$G$40:$G$783,СВЦЭМ!$A$40:$A$783,$A219,СВЦЭМ!$B$39:$B$782,V$213)+'СЕТ СН'!$F$12</f>
        <v>0</v>
      </c>
      <c r="W219" s="36">
        <f>SUMIFS(СВЦЭМ!$G$40:$G$783,СВЦЭМ!$A$40:$A$783,$A219,СВЦЭМ!$B$39:$B$782,W$213)+'СЕТ СН'!$F$12</f>
        <v>0</v>
      </c>
      <c r="X219" s="36">
        <f>SUMIFS(СВЦЭМ!$G$40:$G$783,СВЦЭМ!$A$40:$A$783,$A219,СВЦЭМ!$B$39:$B$782,X$213)+'СЕТ СН'!$F$12</f>
        <v>0</v>
      </c>
      <c r="Y219" s="36">
        <f>SUMIFS(СВЦЭМ!$G$40:$G$783,СВЦЭМ!$A$40:$A$783,$A219,СВЦЭМ!$B$39:$B$782,Y$213)+'СЕТ СН'!$F$12</f>
        <v>0</v>
      </c>
    </row>
    <row r="220" spans="1:27" ht="15.75" hidden="1" x14ac:dyDescent="0.2">
      <c r="A220" s="35">
        <f t="shared" si="6"/>
        <v>45329</v>
      </c>
      <c r="B220" s="36">
        <f>SUMIFS(СВЦЭМ!$G$40:$G$783,СВЦЭМ!$A$40:$A$783,$A220,СВЦЭМ!$B$39:$B$782,B$213)+'СЕТ СН'!$F$12</f>
        <v>0</v>
      </c>
      <c r="C220" s="36">
        <f>SUMIFS(СВЦЭМ!$G$40:$G$783,СВЦЭМ!$A$40:$A$783,$A220,СВЦЭМ!$B$39:$B$782,C$213)+'СЕТ СН'!$F$12</f>
        <v>0</v>
      </c>
      <c r="D220" s="36">
        <f>SUMIFS(СВЦЭМ!$G$40:$G$783,СВЦЭМ!$A$40:$A$783,$A220,СВЦЭМ!$B$39:$B$782,D$213)+'СЕТ СН'!$F$12</f>
        <v>0</v>
      </c>
      <c r="E220" s="36">
        <f>SUMIFS(СВЦЭМ!$G$40:$G$783,СВЦЭМ!$A$40:$A$783,$A220,СВЦЭМ!$B$39:$B$782,E$213)+'СЕТ СН'!$F$12</f>
        <v>0</v>
      </c>
      <c r="F220" s="36">
        <f>SUMIFS(СВЦЭМ!$G$40:$G$783,СВЦЭМ!$A$40:$A$783,$A220,СВЦЭМ!$B$39:$B$782,F$213)+'СЕТ СН'!$F$12</f>
        <v>0</v>
      </c>
      <c r="G220" s="36">
        <f>SUMIFS(СВЦЭМ!$G$40:$G$783,СВЦЭМ!$A$40:$A$783,$A220,СВЦЭМ!$B$39:$B$782,G$213)+'СЕТ СН'!$F$12</f>
        <v>0</v>
      </c>
      <c r="H220" s="36">
        <f>SUMIFS(СВЦЭМ!$G$40:$G$783,СВЦЭМ!$A$40:$A$783,$A220,СВЦЭМ!$B$39:$B$782,H$213)+'СЕТ СН'!$F$12</f>
        <v>0</v>
      </c>
      <c r="I220" s="36">
        <f>SUMIFS(СВЦЭМ!$G$40:$G$783,СВЦЭМ!$A$40:$A$783,$A220,СВЦЭМ!$B$39:$B$782,I$213)+'СЕТ СН'!$F$12</f>
        <v>0</v>
      </c>
      <c r="J220" s="36">
        <f>SUMIFS(СВЦЭМ!$G$40:$G$783,СВЦЭМ!$A$40:$A$783,$A220,СВЦЭМ!$B$39:$B$782,J$213)+'СЕТ СН'!$F$12</f>
        <v>0</v>
      </c>
      <c r="K220" s="36">
        <f>SUMIFS(СВЦЭМ!$G$40:$G$783,СВЦЭМ!$A$40:$A$783,$A220,СВЦЭМ!$B$39:$B$782,K$213)+'СЕТ СН'!$F$12</f>
        <v>0</v>
      </c>
      <c r="L220" s="36">
        <f>SUMIFS(СВЦЭМ!$G$40:$G$783,СВЦЭМ!$A$40:$A$783,$A220,СВЦЭМ!$B$39:$B$782,L$213)+'СЕТ СН'!$F$12</f>
        <v>0</v>
      </c>
      <c r="M220" s="36">
        <f>SUMIFS(СВЦЭМ!$G$40:$G$783,СВЦЭМ!$A$40:$A$783,$A220,СВЦЭМ!$B$39:$B$782,M$213)+'СЕТ СН'!$F$12</f>
        <v>0</v>
      </c>
      <c r="N220" s="36">
        <f>SUMIFS(СВЦЭМ!$G$40:$G$783,СВЦЭМ!$A$40:$A$783,$A220,СВЦЭМ!$B$39:$B$782,N$213)+'СЕТ СН'!$F$12</f>
        <v>0</v>
      </c>
      <c r="O220" s="36">
        <f>SUMIFS(СВЦЭМ!$G$40:$G$783,СВЦЭМ!$A$40:$A$783,$A220,СВЦЭМ!$B$39:$B$782,O$213)+'СЕТ СН'!$F$12</f>
        <v>0</v>
      </c>
      <c r="P220" s="36">
        <f>SUMIFS(СВЦЭМ!$G$40:$G$783,СВЦЭМ!$A$40:$A$783,$A220,СВЦЭМ!$B$39:$B$782,P$213)+'СЕТ СН'!$F$12</f>
        <v>0</v>
      </c>
      <c r="Q220" s="36">
        <f>SUMIFS(СВЦЭМ!$G$40:$G$783,СВЦЭМ!$A$40:$A$783,$A220,СВЦЭМ!$B$39:$B$782,Q$213)+'СЕТ СН'!$F$12</f>
        <v>0</v>
      </c>
      <c r="R220" s="36">
        <f>SUMIFS(СВЦЭМ!$G$40:$G$783,СВЦЭМ!$A$40:$A$783,$A220,СВЦЭМ!$B$39:$B$782,R$213)+'СЕТ СН'!$F$12</f>
        <v>0</v>
      </c>
      <c r="S220" s="36">
        <f>SUMIFS(СВЦЭМ!$G$40:$G$783,СВЦЭМ!$A$40:$A$783,$A220,СВЦЭМ!$B$39:$B$782,S$213)+'СЕТ СН'!$F$12</f>
        <v>0</v>
      </c>
      <c r="T220" s="36">
        <f>SUMIFS(СВЦЭМ!$G$40:$G$783,СВЦЭМ!$A$40:$A$783,$A220,СВЦЭМ!$B$39:$B$782,T$213)+'СЕТ СН'!$F$12</f>
        <v>0</v>
      </c>
      <c r="U220" s="36">
        <f>SUMIFS(СВЦЭМ!$G$40:$G$783,СВЦЭМ!$A$40:$A$783,$A220,СВЦЭМ!$B$39:$B$782,U$213)+'СЕТ СН'!$F$12</f>
        <v>0</v>
      </c>
      <c r="V220" s="36">
        <f>SUMIFS(СВЦЭМ!$G$40:$G$783,СВЦЭМ!$A$40:$A$783,$A220,СВЦЭМ!$B$39:$B$782,V$213)+'СЕТ СН'!$F$12</f>
        <v>0</v>
      </c>
      <c r="W220" s="36">
        <f>SUMIFS(СВЦЭМ!$G$40:$G$783,СВЦЭМ!$A$40:$A$783,$A220,СВЦЭМ!$B$39:$B$782,W$213)+'СЕТ СН'!$F$12</f>
        <v>0</v>
      </c>
      <c r="X220" s="36">
        <f>SUMIFS(СВЦЭМ!$G$40:$G$783,СВЦЭМ!$A$40:$A$783,$A220,СВЦЭМ!$B$39:$B$782,X$213)+'СЕТ СН'!$F$12</f>
        <v>0</v>
      </c>
      <c r="Y220" s="36">
        <f>SUMIFS(СВЦЭМ!$G$40:$G$783,СВЦЭМ!$A$40:$A$783,$A220,СВЦЭМ!$B$39:$B$782,Y$213)+'СЕТ СН'!$F$12</f>
        <v>0</v>
      </c>
    </row>
    <row r="221" spans="1:27" ht="15.75" hidden="1" x14ac:dyDescent="0.2">
      <c r="A221" s="35">
        <f t="shared" si="6"/>
        <v>45330</v>
      </c>
      <c r="B221" s="36">
        <f>SUMIFS(СВЦЭМ!$G$40:$G$783,СВЦЭМ!$A$40:$A$783,$A221,СВЦЭМ!$B$39:$B$782,B$213)+'СЕТ СН'!$F$12</f>
        <v>0</v>
      </c>
      <c r="C221" s="36">
        <f>SUMIFS(СВЦЭМ!$G$40:$G$783,СВЦЭМ!$A$40:$A$783,$A221,СВЦЭМ!$B$39:$B$782,C$213)+'СЕТ СН'!$F$12</f>
        <v>0</v>
      </c>
      <c r="D221" s="36">
        <f>SUMIFS(СВЦЭМ!$G$40:$G$783,СВЦЭМ!$A$40:$A$783,$A221,СВЦЭМ!$B$39:$B$782,D$213)+'СЕТ СН'!$F$12</f>
        <v>0</v>
      </c>
      <c r="E221" s="36">
        <f>SUMIFS(СВЦЭМ!$G$40:$G$783,СВЦЭМ!$A$40:$A$783,$A221,СВЦЭМ!$B$39:$B$782,E$213)+'СЕТ СН'!$F$12</f>
        <v>0</v>
      </c>
      <c r="F221" s="36">
        <f>SUMIFS(СВЦЭМ!$G$40:$G$783,СВЦЭМ!$A$40:$A$783,$A221,СВЦЭМ!$B$39:$B$782,F$213)+'СЕТ СН'!$F$12</f>
        <v>0</v>
      </c>
      <c r="G221" s="36">
        <f>SUMIFS(СВЦЭМ!$G$40:$G$783,СВЦЭМ!$A$40:$A$783,$A221,СВЦЭМ!$B$39:$B$782,G$213)+'СЕТ СН'!$F$12</f>
        <v>0</v>
      </c>
      <c r="H221" s="36">
        <f>SUMIFS(СВЦЭМ!$G$40:$G$783,СВЦЭМ!$A$40:$A$783,$A221,СВЦЭМ!$B$39:$B$782,H$213)+'СЕТ СН'!$F$12</f>
        <v>0</v>
      </c>
      <c r="I221" s="36">
        <f>SUMIFS(СВЦЭМ!$G$40:$G$783,СВЦЭМ!$A$40:$A$783,$A221,СВЦЭМ!$B$39:$B$782,I$213)+'СЕТ СН'!$F$12</f>
        <v>0</v>
      </c>
      <c r="J221" s="36">
        <f>SUMIFS(СВЦЭМ!$G$40:$G$783,СВЦЭМ!$A$40:$A$783,$A221,СВЦЭМ!$B$39:$B$782,J$213)+'СЕТ СН'!$F$12</f>
        <v>0</v>
      </c>
      <c r="K221" s="36">
        <f>SUMIFS(СВЦЭМ!$G$40:$G$783,СВЦЭМ!$A$40:$A$783,$A221,СВЦЭМ!$B$39:$B$782,K$213)+'СЕТ СН'!$F$12</f>
        <v>0</v>
      </c>
      <c r="L221" s="36">
        <f>SUMIFS(СВЦЭМ!$G$40:$G$783,СВЦЭМ!$A$40:$A$783,$A221,СВЦЭМ!$B$39:$B$782,L$213)+'СЕТ СН'!$F$12</f>
        <v>0</v>
      </c>
      <c r="M221" s="36">
        <f>SUMIFS(СВЦЭМ!$G$40:$G$783,СВЦЭМ!$A$40:$A$783,$A221,СВЦЭМ!$B$39:$B$782,M$213)+'СЕТ СН'!$F$12</f>
        <v>0</v>
      </c>
      <c r="N221" s="36">
        <f>SUMIFS(СВЦЭМ!$G$40:$G$783,СВЦЭМ!$A$40:$A$783,$A221,СВЦЭМ!$B$39:$B$782,N$213)+'СЕТ СН'!$F$12</f>
        <v>0</v>
      </c>
      <c r="O221" s="36">
        <f>SUMIFS(СВЦЭМ!$G$40:$G$783,СВЦЭМ!$A$40:$A$783,$A221,СВЦЭМ!$B$39:$B$782,O$213)+'СЕТ СН'!$F$12</f>
        <v>0</v>
      </c>
      <c r="P221" s="36">
        <f>SUMIFS(СВЦЭМ!$G$40:$G$783,СВЦЭМ!$A$40:$A$783,$A221,СВЦЭМ!$B$39:$B$782,P$213)+'СЕТ СН'!$F$12</f>
        <v>0</v>
      </c>
      <c r="Q221" s="36">
        <f>SUMIFS(СВЦЭМ!$G$40:$G$783,СВЦЭМ!$A$40:$A$783,$A221,СВЦЭМ!$B$39:$B$782,Q$213)+'СЕТ СН'!$F$12</f>
        <v>0</v>
      </c>
      <c r="R221" s="36">
        <f>SUMIFS(СВЦЭМ!$G$40:$G$783,СВЦЭМ!$A$40:$A$783,$A221,СВЦЭМ!$B$39:$B$782,R$213)+'СЕТ СН'!$F$12</f>
        <v>0</v>
      </c>
      <c r="S221" s="36">
        <f>SUMIFS(СВЦЭМ!$G$40:$G$783,СВЦЭМ!$A$40:$A$783,$A221,СВЦЭМ!$B$39:$B$782,S$213)+'СЕТ СН'!$F$12</f>
        <v>0</v>
      </c>
      <c r="T221" s="36">
        <f>SUMIFS(СВЦЭМ!$G$40:$G$783,СВЦЭМ!$A$40:$A$783,$A221,СВЦЭМ!$B$39:$B$782,T$213)+'СЕТ СН'!$F$12</f>
        <v>0</v>
      </c>
      <c r="U221" s="36">
        <f>SUMIFS(СВЦЭМ!$G$40:$G$783,СВЦЭМ!$A$40:$A$783,$A221,СВЦЭМ!$B$39:$B$782,U$213)+'СЕТ СН'!$F$12</f>
        <v>0</v>
      </c>
      <c r="V221" s="36">
        <f>SUMIFS(СВЦЭМ!$G$40:$G$783,СВЦЭМ!$A$40:$A$783,$A221,СВЦЭМ!$B$39:$B$782,V$213)+'СЕТ СН'!$F$12</f>
        <v>0</v>
      </c>
      <c r="W221" s="36">
        <f>SUMIFS(СВЦЭМ!$G$40:$G$783,СВЦЭМ!$A$40:$A$783,$A221,СВЦЭМ!$B$39:$B$782,W$213)+'СЕТ СН'!$F$12</f>
        <v>0</v>
      </c>
      <c r="X221" s="36">
        <f>SUMIFS(СВЦЭМ!$G$40:$G$783,СВЦЭМ!$A$40:$A$783,$A221,СВЦЭМ!$B$39:$B$782,X$213)+'СЕТ СН'!$F$12</f>
        <v>0</v>
      </c>
      <c r="Y221" s="36">
        <f>SUMIFS(СВЦЭМ!$G$40:$G$783,СВЦЭМ!$A$40:$A$783,$A221,СВЦЭМ!$B$39:$B$782,Y$213)+'СЕТ СН'!$F$12</f>
        <v>0</v>
      </c>
    </row>
    <row r="222" spans="1:27" ht="15.75" hidden="1" x14ac:dyDescent="0.2">
      <c r="A222" s="35">
        <f t="shared" si="6"/>
        <v>45331</v>
      </c>
      <c r="B222" s="36">
        <f>SUMIFS(СВЦЭМ!$G$40:$G$783,СВЦЭМ!$A$40:$A$783,$A222,СВЦЭМ!$B$39:$B$782,B$213)+'СЕТ СН'!$F$12</f>
        <v>0</v>
      </c>
      <c r="C222" s="36">
        <f>SUMIFS(СВЦЭМ!$G$40:$G$783,СВЦЭМ!$A$40:$A$783,$A222,СВЦЭМ!$B$39:$B$782,C$213)+'СЕТ СН'!$F$12</f>
        <v>0</v>
      </c>
      <c r="D222" s="36">
        <f>SUMIFS(СВЦЭМ!$G$40:$G$783,СВЦЭМ!$A$40:$A$783,$A222,СВЦЭМ!$B$39:$B$782,D$213)+'СЕТ СН'!$F$12</f>
        <v>0</v>
      </c>
      <c r="E222" s="36">
        <f>SUMIFS(СВЦЭМ!$G$40:$G$783,СВЦЭМ!$A$40:$A$783,$A222,СВЦЭМ!$B$39:$B$782,E$213)+'СЕТ СН'!$F$12</f>
        <v>0</v>
      </c>
      <c r="F222" s="36">
        <f>SUMIFS(СВЦЭМ!$G$40:$G$783,СВЦЭМ!$A$40:$A$783,$A222,СВЦЭМ!$B$39:$B$782,F$213)+'СЕТ СН'!$F$12</f>
        <v>0</v>
      </c>
      <c r="G222" s="36">
        <f>SUMIFS(СВЦЭМ!$G$40:$G$783,СВЦЭМ!$A$40:$A$783,$A222,СВЦЭМ!$B$39:$B$782,G$213)+'СЕТ СН'!$F$12</f>
        <v>0</v>
      </c>
      <c r="H222" s="36">
        <f>SUMIFS(СВЦЭМ!$G$40:$G$783,СВЦЭМ!$A$40:$A$783,$A222,СВЦЭМ!$B$39:$B$782,H$213)+'СЕТ СН'!$F$12</f>
        <v>0</v>
      </c>
      <c r="I222" s="36">
        <f>SUMIFS(СВЦЭМ!$G$40:$G$783,СВЦЭМ!$A$40:$A$783,$A222,СВЦЭМ!$B$39:$B$782,I$213)+'СЕТ СН'!$F$12</f>
        <v>0</v>
      </c>
      <c r="J222" s="36">
        <f>SUMIFS(СВЦЭМ!$G$40:$G$783,СВЦЭМ!$A$40:$A$783,$A222,СВЦЭМ!$B$39:$B$782,J$213)+'СЕТ СН'!$F$12</f>
        <v>0</v>
      </c>
      <c r="K222" s="36">
        <f>SUMIFS(СВЦЭМ!$G$40:$G$783,СВЦЭМ!$A$40:$A$783,$A222,СВЦЭМ!$B$39:$B$782,K$213)+'СЕТ СН'!$F$12</f>
        <v>0</v>
      </c>
      <c r="L222" s="36">
        <f>SUMIFS(СВЦЭМ!$G$40:$G$783,СВЦЭМ!$A$40:$A$783,$A222,СВЦЭМ!$B$39:$B$782,L$213)+'СЕТ СН'!$F$12</f>
        <v>0</v>
      </c>
      <c r="M222" s="36">
        <f>SUMIFS(СВЦЭМ!$G$40:$G$783,СВЦЭМ!$A$40:$A$783,$A222,СВЦЭМ!$B$39:$B$782,M$213)+'СЕТ СН'!$F$12</f>
        <v>0</v>
      </c>
      <c r="N222" s="36">
        <f>SUMIFS(СВЦЭМ!$G$40:$G$783,СВЦЭМ!$A$40:$A$783,$A222,СВЦЭМ!$B$39:$B$782,N$213)+'СЕТ СН'!$F$12</f>
        <v>0</v>
      </c>
      <c r="O222" s="36">
        <f>SUMIFS(СВЦЭМ!$G$40:$G$783,СВЦЭМ!$A$40:$A$783,$A222,СВЦЭМ!$B$39:$B$782,O$213)+'СЕТ СН'!$F$12</f>
        <v>0</v>
      </c>
      <c r="P222" s="36">
        <f>SUMIFS(СВЦЭМ!$G$40:$G$783,СВЦЭМ!$A$40:$A$783,$A222,СВЦЭМ!$B$39:$B$782,P$213)+'СЕТ СН'!$F$12</f>
        <v>0</v>
      </c>
      <c r="Q222" s="36">
        <f>SUMIFS(СВЦЭМ!$G$40:$G$783,СВЦЭМ!$A$40:$A$783,$A222,СВЦЭМ!$B$39:$B$782,Q$213)+'СЕТ СН'!$F$12</f>
        <v>0</v>
      </c>
      <c r="R222" s="36">
        <f>SUMIFS(СВЦЭМ!$G$40:$G$783,СВЦЭМ!$A$40:$A$783,$A222,СВЦЭМ!$B$39:$B$782,R$213)+'СЕТ СН'!$F$12</f>
        <v>0</v>
      </c>
      <c r="S222" s="36">
        <f>SUMIFS(СВЦЭМ!$G$40:$G$783,СВЦЭМ!$A$40:$A$783,$A222,СВЦЭМ!$B$39:$B$782,S$213)+'СЕТ СН'!$F$12</f>
        <v>0</v>
      </c>
      <c r="T222" s="36">
        <f>SUMIFS(СВЦЭМ!$G$40:$G$783,СВЦЭМ!$A$40:$A$783,$A222,СВЦЭМ!$B$39:$B$782,T$213)+'СЕТ СН'!$F$12</f>
        <v>0</v>
      </c>
      <c r="U222" s="36">
        <f>SUMIFS(СВЦЭМ!$G$40:$G$783,СВЦЭМ!$A$40:$A$783,$A222,СВЦЭМ!$B$39:$B$782,U$213)+'СЕТ СН'!$F$12</f>
        <v>0</v>
      </c>
      <c r="V222" s="36">
        <f>SUMIFS(СВЦЭМ!$G$40:$G$783,СВЦЭМ!$A$40:$A$783,$A222,СВЦЭМ!$B$39:$B$782,V$213)+'СЕТ СН'!$F$12</f>
        <v>0</v>
      </c>
      <c r="W222" s="36">
        <f>SUMIFS(СВЦЭМ!$G$40:$G$783,СВЦЭМ!$A$40:$A$783,$A222,СВЦЭМ!$B$39:$B$782,W$213)+'СЕТ СН'!$F$12</f>
        <v>0</v>
      </c>
      <c r="X222" s="36">
        <f>SUMIFS(СВЦЭМ!$G$40:$G$783,СВЦЭМ!$A$40:$A$783,$A222,СВЦЭМ!$B$39:$B$782,X$213)+'СЕТ СН'!$F$12</f>
        <v>0</v>
      </c>
      <c r="Y222" s="36">
        <f>SUMIFS(СВЦЭМ!$G$40:$G$783,СВЦЭМ!$A$40:$A$783,$A222,СВЦЭМ!$B$39:$B$782,Y$213)+'СЕТ СН'!$F$12</f>
        <v>0</v>
      </c>
    </row>
    <row r="223" spans="1:27" ht="15.75" hidden="1" x14ac:dyDescent="0.2">
      <c r="A223" s="35">
        <f t="shared" si="6"/>
        <v>45332</v>
      </c>
      <c r="B223" s="36">
        <f>SUMIFS(СВЦЭМ!$G$40:$G$783,СВЦЭМ!$A$40:$A$783,$A223,СВЦЭМ!$B$39:$B$782,B$213)+'СЕТ СН'!$F$12</f>
        <v>0</v>
      </c>
      <c r="C223" s="36">
        <f>SUMIFS(СВЦЭМ!$G$40:$G$783,СВЦЭМ!$A$40:$A$783,$A223,СВЦЭМ!$B$39:$B$782,C$213)+'СЕТ СН'!$F$12</f>
        <v>0</v>
      </c>
      <c r="D223" s="36">
        <f>SUMIFS(СВЦЭМ!$G$40:$G$783,СВЦЭМ!$A$40:$A$783,$A223,СВЦЭМ!$B$39:$B$782,D$213)+'СЕТ СН'!$F$12</f>
        <v>0</v>
      </c>
      <c r="E223" s="36">
        <f>SUMIFS(СВЦЭМ!$G$40:$G$783,СВЦЭМ!$A$40:$A$783,$A223,СВЦЭМ!$B$39:$B$782,E$213)+'СЕТ СН'!$F$12</f>
        <v>0</v>
      </c>
      <c r="F223" s="36">
        <f>SUMIFS(СВЦЭМ!$G$40:$G$783,СВЦЭМ!$A$40:$A$783,$A223,СВЦЭМ!$B$39:$B$782,F$213)+'СЕТ СН'!$F$12</f>
        <v>0</v>
      </c>
      <c r="G223" s="36">
        <f>SUMIFS(СВЦЭМ!$G$40:$G$783,СВЦЭМ!$A$40:$A$783,$A223,СВЦЭМ!$B$39:$B$782,G$213)+'СЕТ СН'!$F$12</f>
        <v>0</v>
      </c>
      <c r="H223" s="36">
        <f>SUMIFS(СВЦЭМ!$G$40:$G$783,СВЦЭМ!$A$40:$A$783,$A223,СВЦЭМ!$B$39:$B$782,H$213)+'СЕТ СН'!$F$12</f>
        <v>0</v>
      </c>
      <c r="I223" s="36">
        <f>SUMIFS(СВЦЭМ!$G$40:$G$783,СВЦЭМ!$A$40:$A$783,$A223,СВЦЭМ!$B$39:$B$782,I$213)+'СЕТ СН'!$F$12</f>
        <v>0</v>
      </c>
      <c r="J223" s="36">
        <f>SUMIFS(СВЦЭМ!$G$40:$G$783,СВЦЭМ!$A$40:$A$783,$A223,СВЦЭМ!$B$39:$B$782,J$213)+'СЕТ СН'!$F$12</f>
        <v>0</v>
      </c>
      <c r="K223" s="36">
        <f>SUMIFS(СВЦЭМ!$G$40:$G$783,СВЦЭМ!$A$40:$A$783,$A223,СВЦЭМ!$B$39:$B$782,K$213)+'СЕТ СН'!$F$12</f>
        <v>0</v>
      </c>
      <c r="L223" s="36">
        <f>SUMIFS(СВЦЭМ!$G$40:$G$783,СВЦЭМ!$A$40:$A$783,$A223,СВЦЭМ!$B$39:$B$782,L$213)+'СЕТ СН'!$F$12</f>
        <v>0</v>
      </c>
      <c r="M223" s="36">
        <f>SUMIFS(СВЦЭМ!$G$40:$G$783,СВЦЭМ!$A$40:$A$783,$A223,СВЦЭМ!$B$39:$B$782,M$213)+'СЕТ СН'!$F$12</f>
        <v>0</v>
      </c>
      <c r="N223" s="36">
        <f>SUMIFS(СВЦЭМ!$G$40:$G$783,СВЦЭМ!$A$40:$A$783,$A223,СВЦЭМ!$B$39:$B$782,N$213)+'СЕТ СН'!$F$12</f>
        <v>0</v>
      </c>
      <c r="O223" s="36">
        <f>SUMIFS(СВЦЭМ!$G$40:$G$783,СВЦЭМ!$A$40:$A$783,$A223,СВЦЭМ!$B$39:$B$782,O$213)+'СЕТ СН'!$F$12</f>
        <v>0</v>
      </c>
      <c r="P223" s="36">
        <f>SUMIFS(СВЦЭМ!$G$40:$G$783,СВЦЭМ!$A$40:$A$783,$A223,СВЦЭМ!$B$39:$B$782,P$213)+'СЕТ СН'!$F$12</f>
        <v>0</v>
      </c>
      <c r="Q223" s="36">
        <f>SUMIFS(СВЦЭМ!$G$40:$G$783,СВЦЭМ!$A$40:$A$783,$A223,СВЦЭМ!$B$39:$B$782,Q$213)+'СЕТ СН'!$F$12</f>
        <v>0</v>
      </c>
      <c r="R223" s="36">
        <f>SUMIFS(СВЦЭМ!$G$40:$G$783,СВЦЭМ!$A$40:$A$783,$A223,СВЦЭМ!$B$39:$B$782,R$213)+'СЕТ СН'!$F$12</f>
        <v>0</v>
      </c>
      <c r="S223" s="36">
        <f>SUMIFS(СВЦЭМ!$G$40:$G$783,СВЦЭМ!$A$40:$A$783,$A223,СВЦЭМ!$B$39:$B$782,S$213)+'СЕТ СН'!$F$12</f>
        <v>0</v>
      </c>
      <c r="T223" s="36">
        <f>SUMIFS(СВЦЭМ!$G$40:$G$783,СВЦЭМ!$A$40:$A$783,$A223,СВЦЭМ!$B$39:$B$782,T$213)+'СЕТ СН'!$F$12</f>
        <v>0</v>
      </c>
      <c r="U223" s="36">
        <f>SUMIFS(СВЦЭМ!$G$40:$G$783,СВЦЭМ!$A$40:$A$783,$A223,СВЦЭМ!$B$39:$B$782,U$213)+'СЕТ СН'!$F$12</f>
        <v>0</v>
      </c>
      <c r="V223" s="36">
        <f>SUMIFS(СВЦЭМ!$G$40:$G$783,СВЦЭМ!$A$40:$A$783,$A223,СВЦЭМ!$B$39:$B$782,V$213)+'СЕТ СН'!$F$12</f>
        <v>0</v>
      </c>
      <c r="W223" s="36">
        <f>SUMIFS(СВЦЭМ!$G$40:$G$783,СВЦЭМ!$A$40:$A$783,$A223,СВЦЭМ!$B$39:$B$782,W$213)+'СЕТ СН'!$F$12</f>
        <v>0</v>
      </c>
      <c r="X223" s="36">
        <f>SUMIFS(СВЦЭМ!$G$40:$G$783,СВЦЭМ!$A$40:$A$783,$A223,СВЦЭМ!$B$39:$B$782,X$213)+'СЕТ СН'!$F$12</f>
        <v>0</v>
      </c>
      <c r="Y223" s="36">
        <f>SUMIFS(СВЦЭМ!$G$40:$G$783,СВЦЭМ!$A$40:$A$783,$A223,СВЦЭМ!$B$39:$B$782,Y$213)+'СЕТ СН'!$F$12</f>
        <v>0</v>
      </c>
    </row>
    <row r="224" spans="1:27" ht="15.75" hidden="1" x14ac:dyDescent="0.2">
      <c r="A224" s="35">
        <f t="shared" si="6"/>
        <v>45333</v>
      </c>
      <c r="B224" s="36">
        <f>SUMIFS(СВЦЭМ!$G$40:$G$783,СВЦЭМ!$A$40:$A$783,$A224,СВЦЭМ!$B$39:$B$782,B$213)+'СЕТ СН'!$F$12</f>
        <v>0</v>
      </c>
      <c r="C224" s="36">
        <f>SUMIFS(СВЦЭМ!$G$40:$G$783,СВЦЭМ!$A$40:$A$783,$A224,СВЦЭМ!$B$39:$B$782,C$213)+'СЕТ СН'!$F$12</f>
        <v>0</v>
      </c>
      <c r="D224" s="36">
        <f>SUMIFS(СВЦЭМ!$G$40:$G$783,СВЦЭМ!$A$40:$A$783,$A224,СВЦЭМ!$B$39:$B$782,D$213)+'СЕТ СН'!$F$12</f>
        <v>0</v>
      </c>
      <c r="E224" s="36">
        <f>SUMIFS(СВЦЭМ!$G$40:$G$783,СВЦЭМ!$A$40:$A$783,$A224,СВЦЭМ!$B$39:$B$782,E$213)+'СЕТ СН'!$F$12</f>
        <v>0</v>
      </c>
      <c r="F224" s="36">
        <f>SUMIFS(СВЦЭМ!$G$40:$G$783,СВЦЭМ!$A$40:$A$783,$A224,СВЦЭМ!$B$39:$B$782,F$213)+'СЕТ СН'!$F$12</f>
        <v>0</v>
      </c>
      <c r="G224" s="36">
        <f>SUMIFS(СВЦЭМ!$G$40:$G$783,СВЦЭМ!$A$40:$A$783,$A224,СВЦЭМ!$B$39:$B$782,G$213)+'СЕТ СН'!$F$12</f>
        <v>0</v>
      </c>
      <c r="H224" s="36">
        <f>SUMIFS(СВЦЭМ!$G$40:$G$783,СВЦЭМ!$A$40:$A$783,$A224,СВЦЭМ!$B$39:$B$782,H$213)+'СЕТ СН'!$F$12</f>
        <v>0</v>
      </c>
      <c r="I224" s="36">
        <f>SUMIFS(СВЦЭМ!$G$40:$G$783,СВЦЭМ!$A$40:$A$783,$A224,СВЦЭМ!$B$39:$B$782,I$213)+'СЕТ СН'!$F$12</f>
        <v>0</v>
      </c>
      <c r="J224" s="36">
        <f>SUMIFS(СВЦЭМ!$G$40:$G$783,СВЦЭМ!$A$40:$A$783,$A224,СВЦЭМ!$B$39:$B$782,J$213)+'СЕТ СН'!$F$12</f>
        <v>0</v>
      </c>
      <c r="K224" s="36">
        <f>SUMIFS(СВЦЭМ!$G$40:$G$783,СВЦЭМ!$A$40:$A$783,$A224,СВЦЭМ!$B$39:$B$782,K$213)+'СЕТ СН'!$F$12</f>
        <v>0</v>
      </c>
      <c r="L224" s="36">
        <f>SUMIFS(СВЦЭМ!$G$40:$G$783,СВЦЭМ!$A$40:$A$783,$A224,СВЦЭМ!$B$39:$B$782,L$213)+'СЕТ СН'!$F$12</f>
        <v>0</v>
      </c>
      <c r="M224" s="36">
        <f>SUMIFS(СВЦЭМ!$G$40:$G$783,СВЦЭМ!$A$40:$A$783,$A224,СВЦЭМ!$B$39:$B$782,M$213)+'СЕТ СН'!$F$12</f>
        <v>0</v>
      </c>
      <c r="N224" s="36">
        <f>SUMIFS(СВЦЭМ!$G$40:$G$783,СВЦЭМ!$A$40:$A$783,$A224,СВЦЭМ!$B$39:$B$782,N$213)+'СЕТ СН'!$F$12</f>
        <v>0</v>
      </c>
      <c r="O224" s="36">
        <f>SUMIFS(СВЦЭМ!$G$40:$G$783,СВЦЭМ!$A$40:$A$783,$A224,СВЦЭМ!$B$39:$B$782,O$213)+'СЕТ СН'!$F$12</f>
        <v>0</v>
      </c>
      <c r="P224" s="36">
        <f>SUMIFS(СВЦЭМ!$G$40:$G$783,СВЦЭМ!$A$40:$A$783,$A224,СВЦЭМ!$B$39:$B$782,P$213)+'СЕТ СН'!$F$12</f>
        <v>0</v>
      </c>
      <c r="Q224" s="36">
        <f>SUMIFS(СВЦЭМ!$G$40:$G$783,СВЦЭМ!$A$40:$A$783,$A224,СВЦЭМ!$B$39:$B$782,Q$213)+'СЕТ СН'!$F$12</f>
        <v>0</v>
      </c>
      <c r="R224" s="36">
        <f>SUMIFS(СВЦЭМ!$G$40:$G$783,СВЦЭМ!$A$40:$A$783,$A224,СВЦЭМ!$B$39:$B$782,R$213)+'СЕТ СН'!$F$12</f>
        <v>0</v>
      </c>
      <c r="S224" s="36">
        <f>SUMIFS(СВЦЭМ!$G$40:$G$783,СВЦЭМ!$A$40:$A$783,$A224,СВЦЭМ!$B$39:$B$782,S$213)+'СЕТ СН'!$F$12</f>
        <v>0</v>
      </c>
      <c r="T224" s="36">
        <f>SUMIFS(СВЦЭМ!$G$40:$G$783,СВЦЭМ!$A$40:$A$783,$A224,СВЦЭМ!$B$39:$B$782,T$213)+'СЕТ СН'!$F$12</f>
        <v>0</v>
      </c>
      <c r="U224" s="36">
        <f>SUMIFS(СВЦЭМ!$G$40:$G$783,СВЦЭМ!$A$40:$A$783,$A224,СВЦЭМ!$B$39:$B$782,U$213)+'СЕТ СН'!$F$12</f>
        <v>0</v>
      </c>
      <c r="V224" s="36">
        <f>SUMIFS(СВЦЭМ!$G$40:$G$783,СВЦЭМ!$A$40:$A$783,$A224,СВЦЭМ!$B$39:$B$782,V$213)+'СЕТ СН'!$F$12</f>
        <v>0</v>
      </c>
      <c r="W224" s="36">
        <f>SUMIFS(СВЦЭМ!$G$40:$G$783,СВЦЭМ!$A$40:$A$783,$A224,СВЦЭМ!$B$39:$B$782,W$213)+'СЕТ СН'!$F$12</f>
        <v>0</v>
      </c>
      <c r="X224" s="36">
        <f>SUMIFS(СВЦЭМ!$G$40:$G$783,СВЦЭМ!$A$40:$A$783,$A224,СВЦЭМ!$B$39:$B$782,X$213)+'СЕТ СН'!$F$12</f>
        <v>0</v>
      </c>
      <c r="Y224" s="36">
        <f>SUMIFS(СВЦЭМ!$G$40:$G$783,СВЦЭМ!$A$40:$A$783,$A224,СВЦЭМ!$B$39:$B$782,Y$213)+'СЕТ СН'!$F$12</f>
        <v>0</v>
      </c>
    </row>
    <row r="225" spans="1:25" ht="15.75" hidden="1" x14ac:dyDescent="0.2">
      <c r="A225" s="35">
        <f t="shared" si="6"/>
        <v>45334</v>
      </c>
      <c r="B225" s="36">
        <f>SUMIFS(СВЦЭМ!$G$40:$G$783,СВЦЭМ!$A$40:$A$783,$A225,СВЦЭМ!$B$39:$B$782,B$213)+'СЕТ СН'!$F$12</f>
        <v>0</v>
      </c>
      <c r="C225" s="36">
        <f>SUMIFS(СВЦЭМ!$G$40:$G$783,СВЦЭМ!$A$40:$A$783,$A225,СВЦЭМ!$B$39:$B$782,C$213)+'СЕТ СН'!$F$12</f>
        <v>0</v>
      </c>
      <c r="D225" s="36">
        <f>SUMIFS(СВЦЭМ!$G$40:$G$783,СВЦЭМ!$A$40:$A$783,$A225,СВЦЭМ!$B$39:$B$782,D$213)+'СЕТ СН'!$F$12</f>
        <v>0</v>
      </c>
      <c r="E225" s="36">
        <f>SUMIFS(СВЦЭМ!$G$40:$G$783,СВЦЭМ!$A$40:$A$783,$A225,СВЦЭМ!$B$39:$B$782,E$213)+'СЕТ СН'!$F$12</f>
        <v>0</v>
      </c>
      <c r="F225" s="36">
        <f>SUMIFS(СВЦЭМ!$G$40:$G$783,СВЦЭМ!$A$40:$A$783,$A225,СВЦЭМ!$B$39:$B$782,F$213)+'СЕТ СН'!$F$12</f>
        <v>0</v>
      </c>
      <c r="G225" s="36">
        <f>SUMIFS(СВЦЭМ!$G$40:$G$783,СВЦЭМ!$A$40:$A$783,$A225,СВЦЭМ!$B$39:$B$782,G$213)+'СЕТ СН'!$F$12</f>
        <v>0</v>
      </c>
      <c r="H225" s="36">
        <f>SUMIFS(СВЦЭМ!$G$40:$G$783,СВЦЭМ!$A$40:$A$783,$A225,СВЦЭМ!$B$39:$B$782,H$213)+'СЕТ СН'!$F$12</f>
        <v>0</v>
      </c>
      <c r="I225" s="36">
        <f>SUMIFS(СВЦЭМ!$G$40:$G$783,СВЦЭМ!$A$40:$A$783,$A225,СВЦЭМ!$B$39:$B$782,I$213)+'СЕТ СН'!$F$12</f>
        <v>0</v>
      </c>
      <c r="J225" s="36">
        <f>SUMIFS(СВЦЭМ!$G$40:$G$783,СВЦЭМ!$A$40:$A$783,$A225,СВЦЭМ!$B$39:$B$782,J$213)+'СЕТ СН'!$F$12</f>
        <v>0</v>
      </c>
      <c r="K225" s="36">
        <f>SUMIFS(СВЦЭМ!$G$40:$G$783,СВЦЭМ!$A$40:$A$783,$A225,СВЦЭМ!$B$39:$B$782,K$213)+'СЕТ СН'!$F$12</f>
        <v>0</v>
      </c>
      <c r="L225" s="36">
        <f>SUMIFS(СВЦЭМ!$G$40:$G$783,СВЦЭМ!$A$40:$A$783,$A225,СВЦЭМ!$B$39:$B$782,L$213)+'СЕТ СН'!$F$12</f>
        <v>0</v>
      </c>
      <c r="M225" s="36">
        <f>SUMIFS(СВЦЭМ!$G$40:$G$783,СВЦЭМ!$A$40:$A$783,$A225,СВЦЭМ!$B$39:$B$782,M$213)+'СЕТ СН'!$F$12</f>
        <v>0</v>
      </c>
      <c r="N225" s="36">
        <f>SUMIFS(СВЦЭМ!$G$40:$G$783,СВЦЭМ!$A$40:$A$783,$A225,СВЦЭМ!$B$39:$B$782,N$213)+'СЕТ СН'!$F$12</f>
        <v>0</v>
      </c>
      <c r="O225" s="36">
        <f>SUMIFS(СВЦЭМ!$G$40:$G$783,СВЦЭМ!$A$40:$A$783,$A225,СВЦЭМ!$B$39:$B$782,O$213)+'СЕТ СН'!$F$12</f>
        <v>0</v>
      </c>
      <c r="P225" s="36">
        <f>SUMIFS(СВЦЭМ!$G$40:$G$783,СВЦЭМ!$A$40:$A$783,$A225,СВЦЭМ!$B$39:$B$782,P$213)+'СЕТ СН'!$F$12</f>
        <v>0</v>
      </c>
      <c r="Q225" s="36">
        <f>SUMIFS(СВЦЭМ!$G$40:$G$783,СВЦЭМ!$A$40:$A$783,$A225,СВЦЭМ!$B$39:$B$782,Q$213)+'СЕТ СН'!$F$12</f>
        <v>0</v>
      </c>
      <c r="R225" s="36">
        <f>SUMIFS(СВЦЭМ!$G$40:$G$783,СВЦЭМ!$A$40:$A$783,$A225,СВЦЭМ!$B$39:$B$782,R$213)+'СЕТ СН'!$F$12</f>
        <v>0</v>
      </c>
      <c r="S225" s="36">
        <f>SUMIFS(СВЦЭМ!$G$40:$G$783,СВЦЭМ!$A$40:$A$783,$A225,СВЦЭМ!$B$39:$B$782,S$213)+'СЕТ СН'!$F$12</f>
        <v>0</v>
      </c>
      <c r="T225" s="36">
        <f>SUMIFS(СВЦЭМ!$G$40:$G$783,СВЦЭМ!$A$40:$A$783,$A225,СВЦЭМ!$B$39:$B$782,T$213)+'СЕТ СН'!$F$12</f>
        <v>0</v>
      </c>
      <c r="U225" s="36">
        <f>SUMIFS(СВЦЭМ!$G$40:$G$783,СВЦЭМ!$A$40:$A$783,$A225,СВЦЭМ!$B$39:$B$782,U$213)+'СЕТ СН'!$F$12</f>
        <v>0</v>
      </c>
      <c r="V225" s="36">
        <f>SUMIFS(СВЦЭМ!$G$40:$G$783,СВЦЭМ!$A$40:$A$783,$A225,СВЦЭМ!$B$39:$B$782,V$213)+'СЕТ СН'!$F$12</f>
        <v>0</v>
      </c>
      <c r="W225" s="36">
        <f>SUMIFS(СВЦЭМ!$G$40:$G$783,СВЦЭМ!$A$40:$A$783,$A225,СВЦЭМ!$B$39:$B$782,W$213)+'СЕТ СН'!$F$12</f>
        <v>0</v>
      </c>
      <c r="X225" s="36">
        <f>SUMIFS(СВЦЭМ!$G$40:$G$783,СВЦЭМ!$A$40:$A$783,$A225,СВЦЭМ!$B$39:$B$782,X$213)+'СЕТ СН'!$F$12</f>
        <v>0</v>
      </c>
      <c r="Y225" s="36">
        <f>SUMIFS(СВЦЭМ!$G$40:$G$783,СВЦЭМ!$A$40:$A$783,$A225,СВЦЭМ!$B$39:$B$782,Y$213)+'СЕТ СН'!$F$12</f>
        <v>0</v>
      </c>
    </row>
    <row r="226" spans="1:25" ht="15.75" hidden="1" x14ac:dyDescent="0.2">
      <c r="A226" s="35">
        <f t="shared" si="6"/>
        <v>45335</v>
      </c>
      <c r="B226" s="36">
        <f>SUMIFS(СВЦЭМ!$G$40:$G$783,СВЦЭМ!$A$40:$A$783,$A226,СВЦЭМ!$B$39:$B$782,B$213)+'СЕТ СН'!$F$12</f>
        <v>0</v>
      </c>
      <c r="C226" s="36">
        <f>SUMIFS(СВЦЭМ!$G$40:$G$783,СВЦЭМ!$A$40:$A$783,$A226,СВЦЭМ!$B$39:$B$782,C$213)+'СЕТ СН'!$F$12</f>
        <v>0</v>
      </c>
      <c r="D226" s="36">
        <f>SUMIFS(СВЦЭМ!$G$40:$G$783,СВЦЭМ!$A$40:$A$783,$A226,СВЦЭМ!$B$39:$B$782,D$213)+'СЕТ СН'!$F$12</f>
        <v>0</v>
      </c>
      <c r="E226" s="36">
        <f>SUMIFS(СВЦЭМ!$G$40:$G$783,СВЦЭМ!$A$40:$A$783,$A226,СВЦЭМ!$B$39:$B$782,E$213)+'СЕТ СН'!$F$12</f>
        <v>0</v>
      </c>
      <c r="F226" s="36">
        <f>SUMIFS(СВЦЭМ!$G$40:$G$783,СВЦЭМ!$A$40:$A$783,$A226,СВЦЭМ!$B$39:$B$782,F$213)+'СЕТ СН'!$F$12</f>
        <v>0</v>
      </c>
      <c r="G226" s="36">
        <f>SUMIFS(СВЦЭМ!$G$40:$G$783,СВЦЭМ!$A$40:$A$783,$A226,СВЦЭМ!$B$39:$B$782,G$213)+'СЕТ СН'!$F$12</f>
        <v>0</v>
      </c>
      <c r="H226" s="36">
        <f>SUMIFS(СВЦЭМ!$G$40:$G$783,СВЦЭМ!$A$40:$A$783,$A226,СВЦЭМ!$B$39:$B$782,H$213)+'СЕТ СН'!$F$12</f>
        <v>0</v>
      </c>
      <c r="I226" s="36">
        <f>SUMIFS(СВЦЭМ!$G$40:$G$783,СВЦЭМ!$A$40:$A$783,$A226,СВЦЭМ!$B$39:$B$782,I$213)+'СЕТ СН'!$F$12</f>
        <v>0</v>
      </c>
      <c r="J226" s="36">
        <f>SUMIFS(СВЦЭМ!$G$40:$G$783,СВЦЭМ!$A$40:$A$783,$A226,СВЦЭМ!$B$39:$B$782,J$213)+'СЕТ СН'!$F$12</f>
        <v>0</v>
      </c>
      <c r="K226" s="36">
        <f>SUMIFS(СВЦЭМ!$G$40:$G$783,СВЦЭМ!$A$40:$A$783,$A226,СВЦЭМ!$B$39:$B$782,K$213)+'СЕТ СН'!$F$12</f>
        <v>0</v>
      </c>
      <c r="L226" s="36">
        <f>SUMIFS(СВЦЭМ!$G$40:$G$783,СВЦЭМ!$A$40:$A$783,$A226,СВЦЭМ!$B$39:$B$782,L$213)+'СЕТ СН'!$F$12</f>
        <v>0</v>
      </c>
      <c r="M226" s="36">
        <f>SUMIFS(СВЦЭМ!$G$40:$G$783,СВЦЭМ!$A$40:$A$783,$A226,СВЦЭМ!$B$39:$B$782,M$213)+'СЕТ СН'!$F$12</f>
        <v>0</v>
      </c>
      <c r="N226" s="36">
        <f>SUMIFS(СВЦЭМ!$G$40:$G$783,СВЦЭМ!$A$40:$A$783,$A226,СВЦЭМ!$B$39:$B$782,N$213)+'СЕТ СН'!$F$12</f>
        <v>0</v>
      </c>
      <c r="O226" s="36">
        <f>SUMIFS(СВЦЭМ!$G$40:$G$783,СВЦЭМ!$A$40:$A$783,$A226,СВЦЭМ!$B$39:$B$782,O$213)+'СЕТ СН'!$F$12</f>
        <v>0</v>
      </c>
      <c r="P226" s="36">
        <f>SUMIFS(СВЦЭМ!$G$40:$G$783,СВЦЭМ!$A$40:$A$783,$A226,СВЦЭМ!$B$39:$B$782,P$213)+'СЕТ СН'!$F$12</f>
        <v>0</v>
      </c>
      <c r="Q226" s="36">
        <f>SUMIFS(СВЦЭМ!$G$40:$G$783,СВЦЭМ!$A$40:$A$783,$A226,СВЦЭМ!$B$39:$B$782,Q$213)+'СЕТ СН'!$F$12</f>
        <v>0</v>
      </c>
      <c r="R226" s="36">
        <f>SUMIFS(СВЦЭМ!$G$40:$G$783,СВЦЭМ!$A$40:$A$783,$A226,СВЦЭМ!$B$39:$B$782,R$213)+'СЕТ СН'!$F$12</f>
        <v>0</v>
      </c>
      <c r="S226" s="36">
        <f>SUMIFS(СВЦЭМ!$G$40:$G$783,СВЦЭМ!$A$40:$A$783,$A226,СВЦЭМ!$B$39:$B$782,S$213)+'СЕТ СН'!$F$12</f>
        <v>0</v>
      </c>
      <c r="T226" s="36">
        <f>SUMIFS(СВЦЭМ!$G$40:$G$783,СВЦЭМ!$A$40:$A$783,$A226,СВЦЭМ!$B$39:$B$782,T$213)+'СЕТ СН'!$F$12</f>
        <v>0</v>
      </c>
      <c r="U226" s="36">
        <f>SUMIFS(СВЦЭМ!$G$40:$G$783,СВЦЭМ!$A$40:$A$783,$A226,СВЦЭМ!$B$39:$B$782,U$213)+'СЕТ СН'!$F$12</f>
        <v>0</v>
      </c>
      <c r="V226" s="36">
        <f>SUMIFS(СВЦЭМ!$G$40:$G$783,СВЦЭМ!$A$40:$A$783,$A226,СВЦЭМ!$B$39:$B$782,V$213)+'СЕТ СН'!$F$12</f>
        <v>0</v>
      </c>
      <c r="W226" s="36">
        <f>SUMIFS(СВЦЭМ!$G$40:$G$783,СВЦЭМ!$A$40:$A$783,$A226,СВЦЭМ!$B$39:$B$782,W$213)+'СЕТ СН'!$F$12</f>
        <v>0</v>
      </c>
      <c r="X226" s="36">
        <f>SUMIFS(СВЦЭМ!$G$40:$G$783,СВЦЭМ!$A$40:$A$783,$A226,СВЦЭМ!$B$39:$B$782,X$213)+'СЕТ СН'!$F$12</f>
        <v>0</v>
      </c>
      <c r="Y226" s="36">
        <f>SUMIFS(СВЦЭМ!$G$40:$G$783,СВЦЭМ!$A$40:$A$783,$A226,СВЦЭМ!$B$39:$B$782,Y$213)+'СЕТ СН'!$F$12</f>
        <v>0</v>
      </c>
    </row>
    <row r="227" spans="1:25" ht="15.75" hidden="1" x14ac:dyDescent="0.2">
      <c r="A227" s="35">
        <f t="shared" si="6"/>
        <v>45336</v>
      </c>
      <c r="B227" s="36">
        <f>SUMIFS(СВЦЭМ!$G$40:$G$783,СВЦЭМ!$A$40:$A$783,$A227,СВЦЭМ!$B$39:$B$782,B$213)+'СЕТ СН'!$F$12</f>
        <v>0</v>
      </c>
      <c r="C227" s="36">
        <f>SUMIFS(СВЦЭМ!$G$40:$G$783,СВЦЭМ!$A$40:$A$783,$A227,СВЦЭМ!$B$39:$B$782,C$213)+'СЕТ СН'!$F$12</f>
        <v>0</v>
      </c>
      <c r="D227" s="36">
        <f>SUMIFS(СВЦЭМ!$G$40:$G$783,СВЦЭМ!$A$40:$A$783,$A227,СВЦЭМ!$B$39:$B$782,D$213)+'СЕТ СН'!$F$12</f>
        <v>0</v>
      </c>
      <c r="E227" s="36">
        <f>SUMIFS(СВЦЭМ!$G$40:$G$783,СВЦЭМ!$A$40:$A$783,$A227,СВЦЭМ!$B$39:$B$782,E$213)+'СЕТ СН'!$F$12</f>
        <v>0</v>
      </c>
      <c r="F227" s="36">
        <f>SUMIFS(СВЦЭМ!$G$40:$G$783,СВЦЭМ!$A$40:$A$783,$A227,СВЦЭМ!$B$39:$B$782,F$213)+'СЕТ СН'!$F$12</f>
        <v>0</v>
      </c>
      <c r="G227" s="36">
        <f>SUMIFS(СВЦЭМ!$G$40:$G$783,СВЦЭМ!$A$40:$A$783,$A227,СВЦЭМ!$B$39:$B$782,G$213)+'СЕТ СН'!$F$12</f>
        <v>0</v>
      </c>
      <c r="H227" s="36">
        <f>SUMIFS(СВЦЭМ!$G$40:$G$783,СВЦЭМ!$A$40:$A$783,$A227,СВЦЭМ!$B$39:$B$782,H$213)+'СЕТ СН'!$F$12</f>
        <v>0</v>
      </c>
      <c r="I227" s="36">
        <f>SUMIFS(СВЦЭМ!$G$40:$G$783,СВЦЭМ!$A$40:$A$783,$A227,СВЦЭМ!$B$39:$B$782,I$213)+'СЕТ СН'!$F$12</f>
        <v>0</v>
      </c>
      <c r="J227" s="36">
        <f>SUMIFS(СВЦЭМ!$G$40:$G$783,СВЦЭМ!$A$40:$A$783,$A227,СВЦЭМ!$B$39:$B$782,J$213)+'СЕТ СН'!$F$12</f>
        <v>0</v>
      </c>
      <c r="K227" s="36">
        <f>SUMIFS(СВЦЭМ!$G$40:$G$783,СВЦЭМ!$A$40:$A$783,$A227,СВЦЭМ!$B$39:$B$782,K$213)+'СЕТ СН'!$F$12</f>
        <v>0</v>
      </c>
      <c r="L227" s="36">
        <f>SUMIFS(СВЦЭМ!$G$40:$G$783,СВЦЭМ!$A$40:$A$783,$A227,СВЦЭМ!$B$39:$B$782,L$213)+'СЕТ СН'!$F$12</f>
        <v>0</v>
      </c>
      <c r="M227" s="36">
        <f>SUMIFS(СВЦЭМ!$G$40:$G$783,СВЦЭМ!$A$40:$A$783,$A227,СВЦЭМ!$B$39:$B$782,M$213)+'СЕТ СН'!$F$12</f>
        <v>0</v>
      </c>
      <c r="N227" s="36">
        <f>SUMIFS(СВЦЭМ!$G$40:$G$783,СВЦЭМ!$A$40:$A$783,$A227,СВЦЭМ!$B$39:$B$782,N$213)+'СЕТ СН'!$F$12</f>
        <v>0</v>
      </c>
      <c r="O227" s="36">
        <f>SUMIFS(СВЦЭМ!$G$40:$G$783,СВЦЭМ!$A$40:$A$783,$A227,СВЦЭМ!$B$39:$B$782,O$213)+'СЕТ СН'!$F$12</f>
        <v>0</v>
      </c>
      <c r="P227" s="36">
        <f>SUMIFS(СВЦЭМ!$G$40:$G$783,СВЦЭМ!$A$40:$A$783,$A227,СВЦЭМ!$B$39:$B$782,P$213)+'СЕТ СН'!$F$12</f>
        <v>0</v>
      </c>
      <c r="Q227" s="36">
        <f>SUMIFS(СВЦЭМ!$G$40:$G$783,СВЦЭМ!$A$40:$A$783,$A227,СВЦЭМ!$B$39:$B$782,Q$213)+'СЕТ СН'!$F$12</f>
        <v>0</v>
      </c>
      <c r="R227" s="36">
        <f>SUMIFS(СВЦЭМ!$G$40:$G$783,СВЦЭМ!$A$40:$A$783,$A227,СВЦЭМ!$B$39:$B$782,R$213)+'СЕТ СН'!$F$12</f>
        <v>0</v>
      </c>
      <c r="S227" s="36">
        <f>SUMIFS(СВЦЭМ!$G$40:$G$783,СВЦЭМ!$A$40:$A$783,$A227,СВЦЭМ!$B$39:$B$782,S$213)+'СЕТ СН'!$F$12</f>
        <v>0</v>
      </c>
      <c r="T227" s="36">
        <f>SUMIFS(СВЦЭМ!$G$40:$G$783,СВЦЭМ!$A$40:$A$783,$A227,СВЦЭМ!$B$39:$B$782,T$213)+'СЕТ СН'!$F$12</f>
        <v>0</v>
      </c>
      <c r="U227" s="36">
        <f>SUMIFS(СВЦЭМ!$G$40:$G$783,СВЦЭМ!$A$40:$A$783,$A227,СВЦЭМ!$B$39:$B$782,U$213)+'СЕТ СН'!$F$12</f>
        <v>0</v>
      </c>
      <c r="V227" s="36">
        <f>SUMIFS(СВЦЭМ!$G$40:$G$783,СВЦЭМ!$A$40:$A$783,$A227,СВЦЭМ!$B$39:$B$782,V$213)+'СЕТ СН'!$F$12</f>
        <v>0</v>
      </c>
      <c r="W227" s="36">
        <f>SUMIFS(СВЦЭМ!$G$40:$G$783,СВЦЭМ!$A$40:$A$783,$A227,СВЦЭМ!$B$39:$B$782,W$213)+'СЕТ СН'!$F$12</f>
        <v>0</v>
      </c>
      <c r="X227" s="36">
        <f>SUMIFS(СВЦЭМ!$G$40:$G$783,СВЦЭМ!$A$40:$A$783,$A227,СВЦЭМ!$B$39:$B$782,X$213)+'СЕТ СН'!$F$12</f>
        <v>0</v>
      </c>
      <c r="Y227" s="36">
        <f>SUMIFS(СВЦЭМ!$G$40:$G$783,СВЦЭМ!$A$40:$A$783,$A227,СВЦЭМ!$B$39:$B$782,Y$213)+'СЕТ СН'!$F$12</f>
        <v>0</v>
      </c>
    </row>
    <row r="228" spans="1:25" ht="15.75" hidden="1" x14ac:dyDescent="0.2">
      <c r="A228" s="35">
        <f t="shared" si="6"/>
        <v>45337</v>
      </c>
      <c r="B228" s="36">
        <f>SUMIFS(СВЦЭМ!$G$40:$G$783,СВЦЭМ!$A$40:$A$783,$A228,СВЦЭМ!$B$39:$B$782,B$213)+'СЕТ СН'!$F$12</f>
        <v>0</v>
      </c>
      <c r="C228" s="36">
        <f>SUMIFS(СВЦЭМ!$G$40:$G$783,СВЦЭМ!$A$40:$A$783,$A228,СВЦЭМ!$B$39:$B$782,C$213)+'СЕТ СН'!$F$12</f>
        <v>0</v>
      </c>
      <c r="D228" s="36">
        <f>SUMIFS(СВЦЭМ!$G$40:$G$783,СВЦЭМ!$A$40:$A$783,$A228,СВЦЭМ!$B$39:$B$782,D$213)+'СЕТ СН'!$F$12</f>
        <v>0</v>
      </c>
      <c r="E228" s="36">
        <f>SUMIFS(СВЦЭМ!$G$40:$G$783,СВЦЭМ!$A$40:$A$783,$A228,СВЦЭМ!$B$39:$B$782,E$213)+'СЕТ СН'!$F$12</f>
        <v>0</v>
      </c>
      <c r="F228" s="36">
        <f>SUMIFS(СВЦЭМ!$G$40:$G$783,СВЦЭМ!$A$40:$A$783,$A228,СВЦЭМ!$B$39:$B$782,F$213)+'СЕТ СН'!$F$12</f>
        <v>0</v>
      </c>
      <c r="G228" s="36">
        <f>SUMIFS(СВЦЭМ!$G$40:$G$783,СВЦЭМ!$A$40:$A$783,$A228,СВЦЭМ!$B$39:$B$782,G$213)+'СЕТ СН'!$F$12</f>
        <v>0</v>
      </c>
      <c r="H228" s="36">
        <f>SUMIFS(СВЦЭМ!$G$40:$G$783,СВЦЭМ!$A$40:$A$783,$A228,СВЦЭМ!$B$39:$B$782,H$213)+'СЕТ СН'!$F$12</f>
        <v>0</v>
      </c>
      <c r="I228" s="36">
        <f>SUMIFS(СВЦЭМ!$G$40:$G$783,СВЦЭМ!$A$40:$A$783,$A228,СВЦЭМ!$B$39:$B$782,I$213)+'СЕТ СН'!$F$12</f>
        <v>0</v>
      </c>
      <c r="J228" s="36">
        <f>SUMIFS(СВЦЭМ!$G$40:$G$783,СВЦЭМ!$A$40:$A$783,$A228,СВЦЭМ!$B$39:$B$782,J$213)+'СЕТ СН'!$F$12</f>
        <v>0</v>
      </c>
      <c r="K228" s="36">
        <f>SUMIFS(СВЦЭМ!$G$40:$G$783,СВЦЭМ!$A$40:$A$783,$A228,СВЦЭМ!$B$39:$B$782,K$213)+'СЕТ СН'!$F$12</f>
        <v>0</v>
      </c>
      <c r="L228" s="36">
        <f>SUMIFS(СВЦЭМ!$G$40:$G$783,СВЦЭМ!$A$40:$A$783,$A228,СВЦЭМ!$B$39:$B$782,L$213)+'СЕТ СН'!$F$12</f>
        <v>0</v>
      </c>
      <c r="M228" s="36">
        <f>SUMIFS(СВЦЭМ!$G$40:$G$783,СВЦЭМ!$A$40:$A$783,$A228,СВЦЭМ!$B$39:$B$782,M$213)+'СЕТ СН'!$F$12</f>
        <v>0</v>
      </c>
      <c r="N228" s="36">
        <f>SUMIFS(СВЦЭМ!$G$40:$G$783,СВЦЭМ!$A$40:$A$783,$A228,СВЦЭМ!$B$39:$B$782,N$213)+'СЕТ СН'!$F$12</f>
        <v>0</v>
      </c>
      <c r="O228" s="36">
        <f>SUMIFS(СВЦЭМ!$G$40:$G$783,СВЦЭМ!$A$40:$A$783,$A228,СВЦЭМ!$B$39:$B$782,O$213)+'СЕТ СН'!$F$12</f>
        <v>0</v>
      </c>
      <c r="P228" s="36">
        <f>SUMIFS(СВЦЭМ!$G$40:$G$783,СВЦЭМ!$A$40:$A$783,$A228,СВЦЭМ!$B$39:$B$782,P$213)+'СЕТ СН'!$F$12</f>
        <v>0</v>
      </c>
      <c r="Q228" s="36">
        <f>SUMIFS(СВЦЭМ!$G$40:$G$783,СВЦЭМ!$A$40:$A$783,$A228,СВЦЭМ!$B$39:$B$782,Q$213)+'СЕТ СН'!$F$12</f>
        <v>0</v>
      </c>
      <c r="R228" s="36">
        <f>SUMIFS(СВЦЭМ!$G$40:$G$783,СВЦЭМ!$A$40:$A$783,$A228,СВЦЭМ!$B$39:$B$782,R$213)+'СЕТ СН'!$F$12</f>
        <v>0</v>
      </c>
      <c r="S228" s="36">
        <f>SUMIFS(СВЦЭМ!$G$40:$G$783,СВЦЭМ!$A$40:$A$783,$A228,СВЦЭМ!$B$39:$B$782,S$213)+'СЕТ СН'!$F$12</f>
        <v>0</v>
      </c>
      <c r="T228" s="36">
        <f>SUMIFS(СВЦЭМ!$G$40:$G$783,СВЦЭМ!$A$40:$A$783,$A228,СВЦЭМ!$B$39:$B$782,T$213)+'СЕТ СН'!$F$12</f>
        <v>0</v>
      </c>
      <c r="U228" s="36">
        <f>SUMIFS(СВЦЭМ!$G$40:$G$783,СВЦЭМ!$A$40:$A$783,$A228,СВЦЭМ!$B$39:$B$782,U$213)+'СЕТ СН'!$F$12</f>
        <v>0</v>
      </c>
      <c r="V228" s="36">
        <f>SUMIFS(СВЦЭМ!$G$40:$G$783,СВЦЭМ!$A$40:$A$783,$A228,СВЦЭМ!$B$39:$B$782,V$213)+'СЕТ СН'!$F$12</f>
        <v>0</v>
      </c>
      <c r="W228" s="36">
        <f>SUMIFS(СВЦЭМ!$G$40:$G$783,СВЦЭМ!$A$40:$A$783,$A228,СВЦЭМ!$B$39:$B$782,W$213)+'СЕТ СН'!$F$12</f>
        <v>0</v>
      </c>
      <c r="X228" s="36">
        <f>SUMIFS(СВЦЭМ!$G$40:$G$783,СВЦЭМ!$A$40:$A$783,$A228,СВЦЭМ!$B$39:$B$782,X$213)+'СЕТ СН'!$F$12</f>
        <v>0</v>
      </c>
      <c r="Y228" s="36">
        <f>SUMIFS(СВЦЭМ!$G$40:$G$783,СВЦЭМ!$A$40:$A$783,$A228,СВЦЭМ!$B$39:$B$782,Y$213)+'СЕТ СН'!$F$12</f>
        <v>0</v>
      </c>
    </row>
    <row r="229" spans="1:25" ht="15.75" hidden="1" x14ac:dyDescent="0.2">
      <c r="A229" s="35">
        <f t="shared" si="6"/>
        <v>45338</v>
      </c>
      <c r="B229" s="36">
        <f>SUMIFS(СВЦЭМ!$G$40:$G$783,СВЦЭМ!$A$40:$A$783,$A229,СВЦЭМ!$B$39:$B$782,B$213)+'СЕТ СН'!$F$12</f>
        <v>0</v>
      </c>
      <c r="C229" s="36">
        <f>SUMIFS(СВЦЭМ!$G$40:$G$783,СВЦЭМ!$A$40:$A$783,$A229,СВЦЭМ!$B$39:$B$782,C$213)+'СЕТ СН'!$F$12</f>
        <v>0</v>
      </c>
      <c r="D229" s="36">
        <f>SUMIFS(СВЦЭМ!$G$40:$G$783,СВЦЭМ!$A$40:$A$783,$A229,СВЦЭМ!$B$39:$B$782,D$213)+'СЕТ СН'!$F$12</f>
        <v>0</v>
      </c>
      <c r="E229" s="36">
        <f>SUMIFS(СВЦЭМ!$G$40:$G$783,СВЦЭМ!$A$40:$A$783,$A229,СВЦЭМ!$B$39:$B$782,E$213)+'СЕТ СН'!$F$12</f>
        <v>0</v>
      </c>
      <c r="F229" s="36">
        <f>SUMIFS(СВЦЭМ!$G$40:$G$783,СВЦЭМ!$A$40:$A$783,$A229,СВЦЭМ!$B$39:$B$782,F$213)+'СЕТ СН'!$F$12</f>
        <v>0</v>
      </c>
      <c r="G229" s="36">
        <f>SUMIFS(СВЦЭМ!$G$40:$G$783,СВЦЭМ!$A$40:$A$783,$A229,СВЦЭМ!$B$39:$B$782,G$213)+'СЕТ СН'!$F$12</f>
        <v>0</v>
      </c>
      <c r="H229" s="36">
        <f>SUMIFS(СВЦЭМ!$G$40:$G$783,СВЦЭМ!$A$40:$A$783,$A229,СВЦЭМ!$B$39:$B$782,H$213)+'СЕТ СН'!$F$12</f>
        <v>0</v>
      </c>
      <c r="I229" s="36">
        <f>SUMIFS(СВЦЭМ!$G$40:$G$783,СВЦЭМ!$A$40:$A$783,$A229,СВЦЭМ!$B$39:$B$782,I$213)+'СЕТ СН'!$F$12</f>
        <v>0</v>
      </c>
      <c r="J229" s="36">
        <f>SUMIFS(СВЦЭМ!$G$40:$G$783,СВЦЭМ!$A$40:$A$783,$A229,СВЦЭМ!$B$39:$B$782,J$213)+'СЕТ СН'!$F$12</f>
        <v>0</v>
      </c>
      <c r="K229" s="36">
        <f>SUMIFS(СВЦЭМ!$G$40:$G$783,СВЦЭМ!$A$40:$A$783,$A229,СВЦЭМ!$B$39:$B$782,K$213)+'СЕТ СН'!$F$12</f>
        <v>0</v>
      </c>
      <c r="L229" s="36">
        <f>SUMIFS(СВЦЭМ!$G$40:$G$783,СВЦЭМ!$A$40:$A$783,$A229,СВЦЭМ!$B$39:$B$782,L$213)+'СЕТ СН'!$F$12</f>
        <v>0</v>
      </c>
      <c r="M229" s="36">
        <f>SUMIFS(СВЦЭМ!$G$40:$G$783,СВЦЭМ!$A$40:$A$783,$A229,СВЦЭМ!$B$39:$B$782,M$213)+'СЕТ СН'!$F$12</f>
        <v>0</v>
      </c>
      <c r="N229" s="36">
        <f>SUMIFS(СВЦЭМ!$G$40:$G$783,СВЦЭМ!$A$40:$A$783,$A229,СВЦЭМ!$B$39:$B$782,N$213)+'СЕТ СН'!$F$12</f>
        <v>0</v>
      </c>
      <c r="O229" s="36">
        <f>SUMIFS(СВЦЭМ!$G$40:$G$783,СВЦЭМ!$A$40:$A$783,$A229,СВЦЭМ!$B$39:$B$782,O$213)+'СЕТ СН'!$F$12</f>
        <v>0</v>
      </c>
      <c r="P229" s="36">
        <f>SUMIFS(СВЦЭМ!$G$40:$G$783,СВЦЭМ!$A$40:$A$783,$A229,СВЦЭМ!$B$39:$B$782,P$213)+'СЕТ СН'!$F$12</f>
        <v>0</v>
      </c>
      <c r="Q229" s="36">
        <f>SUMIFS(СВЦЭМ!$G$40:$G$783,СВЦЭМ!$A$40:$A$783,$A229,СВЦЭМ!$B$39:$B$782,Q$213)+'СЕТ СН'!$F$12</f>
        <v>0</v>
      </c>
      <c r="R229" s="36">
        <f>SUMIFS(СВЦЭМ!$G$40:$G$783,СВЦЭМ!$A$40:$A$783,$A229,СВЦЭМ!$B$39:$B$782,R$213)+'СЕТ СН'!$F$12</f>
        <v>0</v>
      </c>
      <c r="S229" s="36">
        <f>SUMIFS(СВЦЭМ!$G$40:$G$783,СВЦЭМ!$A$40:$A$783,$A229,СВЦЭМ!$B$39:$B$782,S$213)+'СЕТ СН'!$F$12</f>
        <v>0</v>
      </c>
      <c r="T229" s="36">
        <f>SUMIFS(СВЦЭМ!$G$40:$G$783,СВЦЭМ!$A$40:$A$783,$A229,СВЦЭМ!$B$39:$B$782,T$213)+'СЕТ СН'!$F$12</f>
        <v>0</v>
      </c>
      <c r="U229" s="36">
        <f>SUMIFS(СВЦЭМ!$G$40:$G$783,СВЦЭМ!$A$40:$A$783,$A229,СВЦЭМ!$B$39:$B$782,U$213)+'СЕТ СН'!$F$12</f>
        <v>0</v>
      </c>
      <c r="V229" s="36">
        <f>SUMIFS(СВЦЭМ!$G$40:$G$783,СВЦЭМ!$A$40:$A$783,$A229,СВЦЭМ!$B$39:$B$782,V$213)+'СЕТ СН'!$F$12</f>
        <v>0</v>
      </c>
      <c r="W229" s="36">
        <f>SUMIFS(СВЦЭМ!$G$40:$G$783,СВЦЭМ!$A$40:$A$783,$A229,СВЦЭМ!$B$39:$B$782,W$213)+'СЕТ СН'!$F$12</f>
        <v>0</v>
      </c>
      <c r="X229" s="36">
        <f>SUMIFS(СВЦЭМ!$G$40:$G$783,СВЦЭМ!$A$40:$A$783,$A229,СВЦЭМ!$B$39:$B$782,X$213)+'СЕТ СН'!$F$12</f>
        <v>0</v>
      </c>
      <c r="Y229" s="36">
        <f>SUMIFS(СВЦЭМ!$G$40:$G$783,СВЦЭМ!$A$40:$A$783,$A229,СВЦЭМ!$B$39:$B$782,Y$213)+'СЕТ СН'!$F$12</f>
        <v>0</v>
      </c>
    </row>
    <row r="230" spans="1:25" ht="15.75" hidden="1" x14ac:dyDescent="0.2">
      <c r="A230" s="35">
        <f t="shared" si="6"/>
        <v>45339</v>
      </c>
      <c r="B230" s="36">
        <f>SUMIFS(СВЦЭМ!$G$40:$G$783,СВЦЭМ!$A$40:$A$783,$A230,СВЦЭМ!$B$39:$B$782,B$213)+'СЕТ СН'!$F$12</f>
        <v>0</v>
      </c>
      <c r="C230" s="36">
        <f>SUMIFS(СВЦЭМ!$G$40:$G$783,СВЦЭМ!$A$40:$A$783,$A230,СВЦЭМ!$B$39:$B$782,C$213)+'СЕТ СН'!$F$12</f>
        <v>0</v>
      </c>
      <c r="D230" s="36">
        <f>SUMIFS(СВЦЭМ!$G$40:$G$783,СВЦЭМ!$A$40:$A$783,$A230,СВЦЭМ!$B$39:$B$782,D$213)+'СЕТ СН'!$F$12</f>
        <v>0</v>
      </c>
      <c r="E230" s="36">
        <f>SUMIFS(СВЦЭМ!$G$40:$G$783,СВЦЭМ!$A$40:$A$783,$A230,СВЦЭМ!$B$39:$B$782,E$213)+'СЕТ СН'!$F$12</f>
        <v>0</v>
      </c>
      <c r="F230" s="36">
        <f>SUMIFS(СВЦЭМ!$G$40:$G$783,СВЦЭМ!$A$40:$A$783,$A230,СВЦЭМ!$B$39:$B$782,F$213)+'СЕТ СН'!$F$12</f>
        <v>0</v>
      </c>
      <c r="G230" s="36">
        <f>SUMIFS(СВЦЭМ!$G$40:$G$783,СВЦЭМ!$A$40:$A$783,$A230,СВЦЭМ!$B$39:$B$782,G$213)+'СЕТ СН'!$F$12</f>
        <v>0</v>
      </c>
      <c r="H230" s="36">
        <f>SUMIFS(СВЦЭМ!$G$40:$G$783,СВЦЭМ!$A$40:$A$783,$A230,СВЦЭМ!$B$39:$B$782,H$213)+'СЕТ СН'!$F$12</f>
        <v>0</v>
      </c>
      <c r="I230" s="36">
        <f>SUMIFS(СВЦЭМ!$G$40:$G$783,СВЦЭМ!$A$40:$A$783,$A230,СВЦЭМ!$B$39:$B$782,I$213)+'СЕТ СН'!$F$12</f>
        <v>0</v>
      </c>
      <c r="J230" s="36">
        <f>SUMIFS(СВЦЭМ!$G$40:$G$783,СВЦЭМ!$A$40:$A$783,$A230,СВЦЭМ!$B$39:$B$782,J$213)+'СЕТ СН'!$F$12</f>
        <v>0</v>
      </c>
      <c r="K230" s="36">
        <f>SUMIFS(СВЦЭМ!$G$40:$G$783,СВЦЭМ!$A$40:$A$783,$A230,СВЦЭМ!$B$39:$B$782,K$213)+'СЕТ СН'!$F$12</f>
        <v>0</v>
      </c>
      <c r="L230" s="36">
        <f>SUMIFS(СВЦЭМ!$G$40:$G$783,СВЦЭМ!$A$40:$A$783,$A230,СВЦЭМ!$B$39:$B$782,L$213)+'СЕТ СН'!$F$12</f>
        <v>0</v>
      </c>
      <c r="M230" s="36">
        <f>SUMIFS(СВЦЭМ!$G$40:$G$783,СВЦЭМ!$A$40:$A$783,$A230,СВЦЭМ!$B$39:$B$782,M$213)+'СЕТ СН'!$F$12</f>
        <v>0</v>
      </c>
      <c r="N230" s="36">
        <f>SUMIFS(СВЦЭМ!$G$40:$G$783,СВЦЭМ!$A$40:$A$783,$A230,СВЦЭМ!$B$39:$B$782,N$213)+'СЕТ СН'!$F$12</f>
        <v>0</v>
      </c>
      <c r="O230" s="36">
        <f>SUMIFS(СВЦЭМ!$G$40:$G$783,СВЦЭМ!$A$40:$A$783,$A230,СВЦЭМ!$B$39:$B$782,O$213)+'СЕТ СН'!$F$12</f>
        <v>0</v>
      </c>
      <c r="P230" s="36">
        <f>SUMIFS(СВЦЭМ!$G$40:$G$783,СВЦЭМ!$A$40:$A$783,$A230,СВЦЭМ!$B$39:$B$782,P$213)+'СЕТ СН'!$F$12</f>
        <v>0</v>
      </c>
      <c r="Q230" s="36">
        <f>SUMIFS(СВЦЭМ!$G$40:$G$783,СВЦЭМ!$A$40:$A$783,$A230,СВЦЭМ!$B$39:$B$782,Q$213)+'СЕТ СН'!$F$12</f>
        <v>0</v>
      </c>
      <c r="R230" s="36">
        <f>SUMIFS(СВЦЭМ!$G$40:$G$783,СВЦЭМ!$A$40:$A$783,$A230,СВЦЭМ!$B$39:$B$782,R$213)+'СЕТ СН'!$F$12</f>
        <v>0</v>
      </c>
      <c r="S230" s="36">
        <f>SUMIFS(СВЦЭМ!$G$40:$G$783,СВЦЭМ!$A$40:$A$783,$A230,СВЦЭМ!$B$39:$B$782,S$213)+'СЕТ СН'!$F$12</f>
        <v>0</v>
      </c>
      <c r="T230" s="36">
        <f>SUMIFS(СВЦЭМ!$G$40:$G$783,СВЦЭМ!$A$40:$A$783,$A230,СВЦЭМ!$B$39:$B$782,T$213)+'СЕТ СН'!$F$12</f>
        <v>0</v>
      </c>
      <c r="U230" s="36">
        <f>SUMIFS(СВЦЭМ!$G$40:$G$783,СВЦЭМ!$A$40:$A$783,$A230,СВЦЭМ!$B$39:$B$782,U$213)+'СЕТ СН'!$F$12</f>
        <v>0</v>
      </c>
      <c r="V230" s="36">
        <f>SUMIFS(СВЦЭМ!$G$40:$G$783,СВЦЭМ!$A$40:$A$783,$A230,СВЦЭМ!$B$39:$B$782,V$213)+'СЕТ СН'!$F$12</f>
        <v>0</v>
      </c>
      <c r="W230" s="36">
        <f>SUMIFS(СВЦЭМ!$G$40:$G$783,СВЦЭМ!$A$40:$A$783,$A230,СВЦЭМ!$B$39:$B$782,W$213)+'СЕТ СН'!$F$12</f>
        <v>0</v>
      </c>
      <c r="X230" s="36">
        <f>SUMIFS(СВЦЭМ!$G$40:$G$783,СВЦЭМ!$A$40:$A$783,$A230,СВЦЭМ!$B$39:$B$782,X$213)+'СЕТ СН'!$F$12</f>
        <v>0</v>
      </c>
      <c r="Y230" s="36">
        <f>SUMIFS(СВЦЭМ!$G$40:$G$783,СВЦЭМ!$A$40:$A$783,$A230,СВЦЭМ!$B$39:$B$782,Y$213)+'СЕТ СН'!$F$12</f>
        <v>0</v>
      </c>
    </row>
    <row r="231" spans="1:25" ht="15.75" hidden="1" x14ac:dyDescent="0.2">
      <c r="A231" s="35">
        <f t="shared" si="6"/>
        <v>45340</v>
      </c>
      <c r="B231" s="36">
        <f>SUMIFS(СВЦЭМ!$G$40:$G$783,СВЦЭМ!$A$40:$A$783,$A231,СВЦЭМ!$B$39:$B$782,B$213)+'СЕТ СН'!$F$12</f>
        <v>0</v>
      </c>
      <c r="C231" s="36">
        <f>SUMIFS(СВЦЭМ!$G$40:$G$783,СВЦЭМ!$A$40:$A$783,$A231,СВЦЭМ!$B$39:$B$782,C$213)+'СЕТ СН'!$F$12</f>
        <v>0</v>
      </c>
      <c r="D231" s="36">
        <f>SUMIFS(СВЦЭМ!$G$40:$G$783,СВЦЭМ!$A$40:$A$783,$A231,СВЦЭМ!$B$39:$B$782,D$213)+'СЕТ СН'!$F$12</f>
        <v>0</v>
      </c>
      <c r="E231" s="36">
        <f>SUMIFS(СВЦЭМ!$G$40:$G$783,СВЦЭМ!$A$40:$A$783,$A231,СВЦЭМ!$B$39:$B$782,E$213)+'СЕТ СН'!$F$12</f>
        <v>0</v>
      </c>
      <c r="F231" s="36">
        <f>SUMIFS(СВЦЭМ!$G$40:$G$783,СВЦЭМ!$A$40:$A$783,$A231,СВЦЭМ!$B$39:$B$782,F$213)+'СЕТ СН'!$F$12</f>
        <v>0</v>
      </c>
      <c r="G231" s="36">
        <f>SUMIFS(СВЦЭМ!$G$40:$G$783,СВЦЭМ!$A$40:$A$783,$A231,СВЦЭМ!$B$39:$B$782,G$213)+'СЕТ СН'!$F$12</f>
        <v>0</v>
      </c>
      <c r="H231" s="36">
        <f>SUMIFS(СВЦЭМ!$G$40:$G$783,СВЦЭМ!$A$40:$A$783,$A231,СВЦЭМ!$B$39:$B$782,H$213)+'СЕТ СН'!$F$12</f>
        <v>0</v>
      </c>
      <c r="I231" s="36">
        <f>SUMIFS(СВЦЭМ!$G$40:$G$783,СВЦЭМ!$A$40:$A$783,$A231,СВЦЭМ!$B$39:$B$782,I$213)+'СЕТ СН'!$F$12</f>
        <v>0</v>
      </c>
      <c r="J231" s="36">
        <f>SUMIFS(СВЦЭМ!$G$40:$G$783,СВЦЭМ!$A$40:$A$783,$A231,СВЦЭМ!$B$39:$B$782,J$213)+'СЕТ СН'!$F$12</f>
        <v>0</v>
      </c>
      <c r="K231" s="36">
        <f>SUMIFS(СВЦЭМ!$G$40:$G$783,СВЦЭМ!$A$40:$A$783,$A231,СВЦЭМ!$B$39:$B$782,K$213)+'СЕТ СН'!$F$12</f>
        <v>0</v>
      </c>
      <c r="L231" s="36">
        <f>SUMIFS(СВЦЭМ!$G$40:$G$783,СВЦЭМ!$A$40:$A$783,$A231,СВЦЭМ!$B$39:$B$782,L$213)+'СЕТ СН'!$F$12</f>
        <v>0</v>
      </c>
      <c r="M231" s="36">
        <f>SUMIFS(СВЦЭМ!$G$40:$G$783,СВЦЭМ!$A$40:$A$783,$A231,СВЦЭМ!$B$39:$B$782,M$213)+'СЕТ СН'!$F$12</f>
        <v>0</v>
      </c>
      <c r="N231" s="36">
        <f>SUMIFS(СВЦЭМ!$G$40:$G$783,СВЦЭМ!$A$40:$A$783,$A231,СВЦЭМ!$B$39:$B$782,N$213)+'СЕТ СН'!$F$12</f>
        <v>0</v>
      </c>
      <c r="O231" s="36">
        <f>SUMIFS(СВЦЭМ!$G$40:$G$783,СВЦЭМ!$A$40:$A$783,$A231,СВЦЭМ!$B$39:$B$782,O$213)+'СЕТ СН'!$F$12</f>
        <v>0</v>
      </c>
      <c r="P231" s="36">
        <f>SUMIFS(СВЦЭМ!$G$40:$G$783,СВЦЭМ!$A$40:$A$783,$A231,СВЦЭМ!$B$39:$B$782,P$213)+'СЕТ СН'!$F$12</f>
        <v>0</v>
      </c>
      <c r="Q231" s="36">
        <f>SUMIFS(СВЦЭМ!$G$40:$G$783,СВЦЭМ!$A$40:$A$783,$A231,СВЦЭМ!$B$39:$B$782,Q$213)+'СЕТ СН'!$F$12</f>
        <v>0</v>
      </c>
      <c r="R231" s="36">
        <f>SUMIFS(СВЦЭМ!$G$40:$G$783,СВЦЭМ!$A$40:$A$783,$A231,СВЦЭМ!$B$39:$B$782,R$213)+'СЕТ СН'!$F$12</f>
        <v>0</v>
      </c>
      <c r="S231" s="36">
        <f>SUMIFS(СВЦЭМ!$G$40:$G$783,СВЦЭМ!$A$40:$A$783,$A231,СВЦЭМ!$B$39:$B$782,S$213)+'СЕТ СН'!$F$12</f>
        <v>0</v>
      </c>
      <c r="T231" s="36">
        <f>SUMIFS(СВЦЭМ!$G$40:$G$783,СВЦЭМ!$A$40:$A$783,$A231,СВЦЭМ!$B$39:$B$782,T$213)+'СЕТ СН'!$F$12</f>
        <v>0</v>
      </c>
      <c r="U231" s="36">
        <f>SUMIFS(СВЦЭМ!$G$40:$G$783,СВЦЭМ!$A$40:$A$783,$A231,СВЦЭМ!$B$39:$B$782,U$213)+'СЕТ СН'!$F$12</f>
        <v>0</v>
      </c>
      <c r="V231" s="36">
        <f>SUMIFS(СВЦЭМ!$G$40:$G$783,СВЦЭМ!$A$40:$A$783,$A231,СВЦЭМ!$B$39:$B$782,V$213)+'СЕТ СН'!$F$12</f>
        <v>0</v>
      </c>
      <c r="W231" s="36">
        <f>SUMIFS(СВЦЭМ!$G$40:$G$783,СВЦЭМ!$A$40:$A$783,$A231,СВЦЭМ!$B$39:$B$782,W$213)+'СЕТ СН'!$F$12</f>
        <v>0</v>
      </c>
      <c r="X231" s="36">
        <f>SUMIFS(СВЦЭМ!$G$40:$G$783,СВЦЭМ!$A$40:$A$783,$A231,СВЦЭМ!$B$39:$B$782,X$213)+'СЕТ СН'!$F$12</f>
        <v>0</v>
      </c>
      <c r="Y231" s="36">
        <f>SUMIFS(СВЦЭМ!$G$40:$G$783,СВЦЭМ!$A$40:$A$783,$A231,СВЦЭМ!$B$39:$B$782,Y$213)+'СЕТ СН'!$F$12</f>
        <v>0</v>
      </c>
    </row>
    <row r="232" spans="1:25" ht="15.75" hidden="1" x14ac:dyDescent="0.2">
      <c r="A232" s="35">
        <f t="shared" si="6"/>
        <v>45341</v>
      </c>
      <c r="B232" s="36">
        <f>SUMIFS(СВЦЭМ!$G$40:$G$783,СВЦЭМ!$A$40:$A$783,$A232,СВЦЭМ!$B$39:$B$782,B$213)+'СЕТ СН'!$F$12</f>
        <v>0</v>
      </c>
      <c r="C232" s="36">
        <f>SUMIFS(СВЦЭМ!$G$40:$G$783,СВЦЭМ!$A$40:$A$783,$A232,СВЦЭМ!$B$39:$B$782,C$213)+'СЕТ СН'!$F$12</f>
        <v>0</v>
      </c>
      <c r="D232" s="36">
        <f>SUMIFS(СВЦЭМ!$G$40:$G$783,СВЦЭМ!$A$40:$A$783,$A232,СВЦЭМ!$B$39:$B$782,D$213)+'СЕТ СН'!$F$12</f>
        <v>0</v>
      </c>
      <c r="E232" s="36">
        <f>SUMIFS(СВЦЭМ!$G$40:$G$783,СВЦЭМ!$A$40:$A$783,$A232,СВЦЭМ!$B$39:$B$782,E$213)+'СЕТ СН'!$F$12</f>
        <v>0</v>
      </c>
      <c r="F232" s="36">
        <f>SUMIFS(СВЦЭМ!$G$40:$G$783,СВЦЭМ!$A$40:$A$783,$A232,СВЦЭМ!$B$39:$B$782,F$213)+'СЕТ СН'!$F$12</f>
        <v>0</v>
      </c>
      <c r="G232" s="36">
        <f>SUMIFS(СВЦЭМ!$G$40:$G$783,СВЦЭМ!$A$40:$A$783,$A232,СВЦЭМ!$B$39:$B$782,G$213)+'СЕТ СН'!$F$12</f>
        <v>0</v>
      </c>
      <c r="H232" s="36">
        <f>SUMIFS(СВЦЭМ!$G$40:$G$783,СВЦЭМ!$A$40:$A$783,$A232,СВЦЭМ!$B$39:$B$782,H$213)+'СЕТ СН'!$F$12</f>
        <v>0</v>
      </c>
      <c r="I232" s="36">
        <f>SUMIFS(СВЦЭМ!$G$40:$G$783,СВЦЭМ!$A$40:$A$783,$A232,СВЦЭМ!$B$39:$B$782,I$213)+'СЕТ СН'!$F$12</f>
        <v>0</v>
      </c>
      <c r="J232" s="36">
        <f>SUMIFS(СВЦЭМ!$G$40:$G$783,СВЦЭМ!$A$40:$A$783,$A232,СВЦЭМ!$B$39:$B$782,J$213)+'СЕТ СН'!$F$12</f>
        <v>0</v>
      </c>
      <c r="K232" s="36">
        <f>SUMIFS(СВЦЭМ!$G$40:$G$783,СВЦЭМ!$A$40:$A$783,$A232,СВЦЭМ!$B$39:$B$782,K$213)+'СЕТ СН'!$F$12</f>
        <v>0</v>
      </c>
      <c r="L232" s="36">
        <f>SUMIFS(СВЦЭМ!$G$40:$G$783,СВЦЭМ!$A$40:$A$783,$A232,СВЦЭМ!$B$39:$B$782,L$213)+'СЕТ СН'!$F$12</f>
        <v>0</v>
      </c>
      <c r="M232" s="36">
        <f>SUMIFS(СВЦЭМ!$G$40:$G$783,СВЦЭМ!$A$40:$A$783,$A232,СВЦЭМ!$B$39:$B$782,M$213)+'СЕТ СН'!$F$12</f>
        <v>0</v>
      </c>
      <c r="N232" s="36">
        <f>SUMIFS(СВЦЭМ!$G$40:$G$783,СВЦЭМ!$A$40:$A$783,$A232,СВЦЭМ!$B$39:$B$782,N$213)+'СЕТ СН'!$F$12</f>
        <v>0</v>
      </c>
      <c r="O232" s="36">
        <f>SUMIFS(СВЦЭМ!$G$40:$G$783,СВЦЭМ!$A$40:$A$783,$A232,СВЦЭМ!$B$39:$B$782,O$213)+'СЕТ СН'!$F$12</f>
        <v>0</v>
      </c>
      <c r="P232" s="36">
        <f>SUMIFS(СВЦЭМ!$G$40:$G$783,СВЦЭМ!$A$40:$A$783,$A232,СВЦЭМ!$B$39:$B$782,P$213)+'СЕТ СН'!$F$12</f>
        <v>0</v>
      </c>
      <c r="Q232" s="36">
        <f>SUMIFS(СВЦЭМ!$G$40:$G$783,СВЦЭМ!$A$40:$A$783,$A232,СВЦЭМ!$B$39:$B$782,Q$213)+'СЕТ СН'!$F$12</f>
        <v>0</v>
      </c>
      <c r="R232" s="36">
        <f>SUMIFS(СВЦЭМ!$G$40:$G$783,СВЦЭМ!$A$40:$A$783,$A232,СВЦЭМ!$B$39:$B$782,R$213)+'СЕТ СН'!$F$12</f>
        <v>0</v>
      </c>
      <c r="S232" s="36">
        <f>SUMIFS(СВЦЭМ!$G$40:$G$783,СВЦЭМ!$A$40:$A$783,$A232,СВЦЭМ!$B$39:$B$782,S$213)+'СЕТ СН'!$F$12</f>
        <v>0</v>
      </c>
      <c r="T232" s="36">
        <f>SUMIFS(СВЦЭМ!$G$40:$G$783,СВЦЭМ!$A$40:$A$783,$A232,СВЦЭМ!$B$39:$B$782,T$213)+'СЕТ СН'!$F$12</f>
        <v>0</v>
      </c>
      <c r="U232" s="36">
        <f>SUMIFS(СВЦЭМ!$G$40:$G$783,СВЦЭМ!$A$40:$A$783,$A232,СВЦЭМ!$B$39:$B$782,U$213)+'СЕТ СН'!$F$12</f>
        <v>0</v>
      </c>
      <c r="V232" s="36">
        <f>SUMIFS(СВЦЭМ!$G$40:$G$783,СВЦЭМ!$A$40:$A$783,$A232,СВЦЭМ!$B$39:$B$782,V$213)+'СЕТ СН'!$F$12</f>
        <v>0</v>
      </c>
      <c r="W232" s="36">
        <f>SUMIFS(СВЦЭМ!$G$40:$G$783,СВЦЭМ!$A$40:$A$783,$A232,СВЦЭМ!$B$39:$B$782,W$213)+'СЕТ СН'!$F$12</f>
        <v>0</v>
      </c>
      <c r="X232" s="36">
        <f>SUMIFS(СВЦЭМ!$G$40:$G$783,СВЦЭМ!$A$40:$A$783,$A232,СВЦЭМ!$B$39:$B$782,X$213)+'СЕТ СН'!$F$12</f>
        <v>0</v>
      </c>
      <c r="Y232" s="36">
        <f>SUMIFS(СВЦЭМ!$G$40:$G$783,СВЦЭМ!$A$40:$A$783,$A232,СВЦЭМ!$B$39:$B$782,Y$213)+'СЕТ СН'!$F$12</f>
        <v>0</v>
      </c>
    </row>
    <row r="233" spans="1:25" ht="15.75" hidden="1" x14ac:dyDescent="0.2">
      <c r="A233" s="35">
        <f t="shared" si="6"/>
        <v>45342</v>
      </c>
      <c r="B233" s="36">
        <f>SUMIFS(СВЦЭМ!$G$40:$G$783,СВЦЭМ!$A$40:$A$783,$A233,СВЦЭМ!$B$39:$B$782,B$213)+'СЕТ СН'!$F$12</f>
        <v>0</v>
      </c>
      <c r="C233" s="36">
        <f>SUMIFS(СВЦЭМ!$G$40:$G$783,СВЦЭМ!$A$40:$A$783,$A233,СВЦЭМ!$B$39:$B$782,C$213)+'СЕТ СН'!$F$12</f>
        <v>0</v>
      </c>
      <c r="D233" s="36">
        <f>SUMIFS(СВЦЭМ!$G$40:$G$783,СВЦЭМ!$A$40:$A$783,$A233,СВЦЭМ!$B$39:$B$782,D$213)+'СЕТ СН'!$F$12</f>
        <v>0</v>
      </c>
      <c r="E233" s="36">
        <f>SUMIFS(СВЦЭМ!$G$40:$G$783,СВЦЭМ!$A$40:$A$783,$A233,СВЦЭМ!$B$39:$B$782,E$213)+'СЕТ СН'!$F$12</f>
        <v>0</v>
      </c>
      <c r="F233" s="36">
        <f>SUMIFS(СВЦЭМ!$G$40:$G$783,СВЦЭМ!$A$40:$A$783,$A233,СВЦЭМ!$B$39:$B$782,F$213)+'СЕТ СН'!$F$12</f>
        <v>0</v>
      </c>
      <c r="G233" s="36">
        <f>SUMIFS(СВЦЭМ!$G$40:$G$783,СВЦЭМ!$A$40:$A$783,$A233,СВЦЭМ!$B$39:$B$782,G$213)+'СЕТ СН'!$F$12</f>
        <v>0</v>
      </c>
      <c r="H233" s="36">
        <f>SUMIFS(СВЦЭМ!$G$40:$G$783,СВЦЭМ!$A$40:$A$783,$A233,СВЦЭМ!$B$39:$B$782,H$213)+'СЕТ СН'!$F$12</f>
        <v>0</v>
      </c>
      <c r="I233" s="36">
        <f>SUMIFS(СВЦЭМ!$G$40:$G$783,СВЦЭМ!$A$40:$A$783,$A233,СВЦЭМ!$B$39:$B$782,I$213)+'СЕТ СН'!$F$12</f>
        <v>0</v>
      </c>
      <c r="J233" s="36">
        <f>SUMIFS(СВЦЭМ!$G$40:$G$783,СВЦЭМ!$A$40:$A$783,$A233,СВЦЭМ!$B$39:$B$782,J$213)+'СЕТ СН'!$F$12</f>
        <v>0</v>
      </c>
      <c r="K233" s="36">
        <f>SUMIFS(СВЦЭМ!$G$40:$G$783,СВЦЭМ!$A$40:$A$783,$A233,СВЦЭМ!$B$39:$B$782,K$213)+'СЕТ СН'!$F$12</f>
        <v>0</v>
      </c>
      <c r="L233" s="36">
        <f>SUMIFS(СВЦЭМ!$G$40:$G$783,СВЦЭМ!$A$40:$A$783,$A233,СВЦЭМ!$B$39:$B$782,L$213)+'СЕТ СН'!$F$12</f>
        <v>0</v>
      </c>
      <c r="M233" s="36">
        <f>SUMIFS(СВЦЭМ!$G$40:$G$783,СВЦЭМ!$A$40:$A$783,$A233,СВЦЭМ!$B$39:$B$782,M$213)+'СЕТ СН'!$F$12</f>
        <v>0</v>
      </c>
      <c r="N233" s="36">
        <f>SUMIFS(СВЦЭМ!$G$40:$G$783,СВЦЭМ!$A$40:$A$783,$A233,СВЦЭМ!$B$39:$B$782,N$213)+'СЕТ СН'!$F$12</f>
        <v>0</v>
      </c>
      <c r="O233" s="36">
        <f>SUMIFS(СВЦЭМ!$G$40:$G$783,СВЦЭМ!$A$40:$A$783,$A233,СВЦЭМ!$B$39:$B$782,O$213)+'СЕТ СН'!$F$12</f>
        <v>0</v>
      </c>
      <c r="P233" s="36">
        <f>SUMIFS(СВЦЭМ!$G$40:$G$783,СВЦЭМ!$A$40:$A$783,$A233,СВЦЭМ!$B$39:$B$782,P$213)+'СЕТ СН'!$F$12</f>
        <v>0</v>
      </c>
      <c r="Q233" s="36">
        <f>SUMIFS(СВЦЭМ!$G$40:$G$783,СВЦЭМ!$A$40:$A$783,$A233,СВЦЭМ!$B$39:$B$782,Q$213)+'СЕТ СН'!$F$12</f>
        <v>0</v>
      </c>
      <c r="R233" s="36">
        <f>SUMIFS(СВЦЭМ!$G$40:$G$783,СВЦЭМ!$A$40:$A$783,$A233,СВЦЭМ!$B$39:$B$782,R$213)+'СЕТ СН'!$F$12</f>
        <v>0</v>
      </c>
      <c r="S233" s="36">
        <f>SUMIFS(СВЦЭМ!$G$40:$G$783,СВЦЭМ!$A$40:$A$783,$A233,СВЦЭМ!$B$39:$B$782,S$213)+'СЕТ СН'!$F$12</f>
        <v>0</v>
      </c>
      <c r="T233" s="36">
        <f>SUMIFS(СВЦЭМ!$G$40:$G$783,СВЦЭМ!$A$40:$A$783,$A233,СВЦЭМ!$B$39:$B$782,T$213)+'СЕТ СН'!$F$12</f>
        <v>0</v>
      </c>
      <c r="U233" s="36">
        <f>SUMIFS(СВЦЭМ!$G$40:$G$783,СВЦЭМ!$A$40:$A$783,$A233,СВЦЭМ!$B$39:$B$782,U$213)+'СЕТ СН'!$F$12</f>
        <v>0</v>
      </c>
      <c r="V233" s="36">
        <f>SUMIFS(СВЦЭМ!$G$40:$G$783,СВЦЭМ!$A$40:$A$783,$A233,СВЦЭМ!$B$39:$B$782,V$213)+'СЕТ СН'!$F$12</f>
        <v>0</v>
      </c>
      <c r="W233" s="36">
        <f>SUMIFS(СВЦЭМ!$G$40:$G$783,СВЦЭМ!$A$40:$A$783,$A233,СВЦЭМ!$B$39:$B$782,W$213)+'СЕТ СН'!$F$12</f>
        <v>0</v>
      </c>
      <c r="X233" s="36">
        <f>SUMIFS(СВЦЭМ!$G$40:$G$783,СВЦЭМ!$A$40:$A$783,$A233,СВЦЭМ!$B$39:$B$782,X$213)+'СЕТ СН'!$F$12</f>
        <v>0</v>
      </c>
      <c r="Y233" s="36">
        <f>SUMIFS(СВЦЭМ!$G$40:$G$783,СВЦЭМ!$A$40:$A$783,$A233,СВЦЭМ!$B$39:$B$782,Y$213)+'СЕТ СН'!$F$12</f>
        <v>0</v>
      </c>
    </row>
    <row r="234" spans="1:25" ht="15.75" hidden="1" x14ac:dyDescent="0.2">
      <c r="A234" s="35">
        <f t="shared" si="6"/>
        <v>45343</v>
      </c>
      <c r="B234" s="36">
        <f>SUMIFS(СВЦЭМ!$G$40:$G$783,СВЦЭМ!$A$40:$A$783,$A234,СВЦЭМ!$B$39:$B$782,B$213)+'СЕТ СН'!$F$12</f>
        <v>0</v>
      </c>
      <c r="C234" s="36">
        <f>SUMIFS(СВЦЭМ!$G$40:$G$783,СВЦЭМ!$A$40:$A$783,$A234,СВЦЭМ!$B$39:$B$782,C$213)+'СЕТ СН'!$F$12</f>
        <v>0</v>
      </c>
      <c r="D234" s="36">
        <f>SUMIFS(СВЦЭМ!$G$40:$G$783,СВЦЭМ!$A$40:$A$783,$A234,СВЦЭМ!$B$39:$B$782,D$213)+'СЕТ СН'!$F$12</f>
        <v>0</v>
      </c>
      <c r="E234" s="36">
        <f>SUMIFS(СВЦЭМ!$G$40:$G$783,СВЦЭМ!$A$40:$A$783,$A234,СВЦЭМ!$B$39:$B$782,E$213)+'СЕТ СН'!$F$12</f>
        <v>0</v>
      </c>
      <c r="F234" s="36">
        <f>SUMIFS(СВЦЭМ!$G$40:$G$783,СВЦЭМ!$A$40:$A$783,$A234,СВЦЭМ!$B$39:$B$782,F$213)+'СЕТ СН'!$F$12</f>
        <v>0</v>
      </c>
      <c r="G234" s="36">
        <f>SUMIFS(СВЦЭМ!$G$40:$G$783,СВЦЭМ!$A$40:$A$783,$A234,СВЦЭМ!$B$39:$B$782,G$213)+'СЕТ СН'!$F$12</f>
        <v>0</v>
      </c>
      <c r="H234" s="36">
        <f>SUMIFS(СВЦЭМ!$G$40:$G$783,СВЦЭМ!$A$40:$A$783,$A234,СВЦЭМ!$B$39:$B$782,H$213)+'СЕТ СН'!$F$12</f>
        <v>0</v>
      </c>
      <c r="I234" s="36">
        <f>SUMIFS(СВЦЭМ!$G$40:$G$783,СВЦЭМ!$A$40:$A$783,$A234,СВЦЭМ!$B$39:$B$782,I$213)+'СЕТ СН'!$F$12</f>
        <v>0</v>
      </c>
      <c r="J234" s="36">
        <f>SUMIFS(СВЦЭМ!$G$40:$G$783,СВЦЭМ!$A$40:$A$783,$A234,СВЦЭМ!$B$39:$B$782,J$213)+'СЕТ СН'!$F$12</f>
        <v>0</v>
      </c>
      <c r="K234" s="36">
        <f>SUMIFS(СВЦЭМ!$G$40:$G$783,СВЦЭМ!$A$40:$A$783,$A234,СВЦЭМ!$B$39:$B$782,K$213)+'СЕТ СН'!$F$12</f>
        <v>0</v>
      </c>
      <c r="L234" s="36">
        <f>SUMIFS(СВЦЭМ!$G$40:$G$783,СВЦЭМ!$A$40:$A$783,$A234,СВЦЭМ!$B$39:$B$782,L$213)+'СЕТ СН'!$F$12</f>
        <v>0</v>
      </c>
      <c r="M234" s="36">
        <f>SUMIFS(СВЦЭМ!$G$40:$G$783,СВЦЭМ!$A$40:$A$783,$A234,СВЦЭМ!$B$39:$B$782,M$213)+'СЕТ СН'!$F$12</f>
        <v>0</v>
      </c>
      <c r="N234" s="36">
        <f>SUMIFS(СВЦЭМ!$G$40:$G$783,СВЦЭМ!$A$40:$A$783,$A234,СВЦЭМ!$B$39:$B$782,N$213)+'СЕТ СН'!$F$12</f>
        <v>0</v>
      </c>
      <c r="O234" s="36">
        <f>SUMIFS(СВЦЭМ!$G$40:$G$783,СВЦЭМ!$A$40:$A$783,$A234,СВЦЭМ!$B$39:$B$782,O$213)+'СЕТ СН'!$F$12</f>
        <v>0</v>
      </c>
      <c r="P234" s="36">
        <f>SUMIFS(СВЦЭМ!$G$40:$G$783,СВЦЭМ!$A$40:$A$783,$A234,СВЦЭМ!$B$39:$B$782,P$213)+'СЕТ СН'!$F$12</f>
        <v>0</v>
      </c>
      <c r="Q234" s="36">
        <f>SUMIFS(СВЦЭМ!$G$40:$G$783,СВЦЭМ!$A$40:$A$783,$A234,СВЦЭМ!$B$39:$B$782,Q$213)+'СЕТ СН'!$F$12</f>
        <v>0</v>
      </c>
      <c r="R234" s="36">
        <f>SUMIFS(СВЦЭМ!$G$40:$G$783,СВЦЭМ!$A$40:$A$783,$A234,СВЦЭМ!$B$39:$B$782,R$213)+'СЕТ СН'!$F$12</f>
        <v>0</v>
      </c>
      <c r="S234" s="36">
        <f>SUMIFS(СВЦЭМ!$G$40:$G$783,СВЦЭМ!$A$40:$A$783,$A234,СВЦЭМ!$B$39:$B$782,S$213)+'СЕТ СН'!$F$12</f>
        <v>0</v>
      </c>
      <c r="T234" s="36">
        <f>SUMIFS(СВЦЭМ!$G$40:$G$783,СВЦЭМ!$A$40:$A$783,$A234,СВЦЭМ!$B$39:$B$782,T$213)+'СЕТ СН'!$F$12</f>
        <v>0</v>
      </c>
      <c r="U234" s="36">
        <f>SUMIFS(СВЦЭМ!$G$40:$G$783,СВЦЭМ!$A$40:$A$783,$A234,СВЦЭМ!$B$39:$B$782,U$213)+'СЕТ СН'!$F$12</f>
        <v>0</v>
      </c>
      <c r="V234" s="36">
        <f>SUMIFS(СВЦЭМ!$G$40:$G$783,СВЦЭМ!$A$40:$A$783,$A234,СВЦЭМ!$B$39:$B$782,V$213)+'СЕТ СН'!$F$12</f>
        <v>0</v>
      </c>
      <c r="W234" s="36">
        <f>SUMIFS(СВЦЭМ!$G$40:$G$783,СВЦЭМ!$A$40:$A$783,$A234,СВЦЭМ!$B$39:$B$782,W$213)+'СЕТ СН'!$F$12</f>
        <v>0</v>
      </c>
      <c r="X234" s="36">
        <f>SUMIFS(СВЦЭМ!$G$40:$G$783,СВЦЭМ!$A$40:$A$783,$A234,СВЦЭМ!$B$39:$B$782,X$213)+'СЕТ СН'!$F$12</f>
        <v>0</v>
      </c>
      <c r="Y234" s="36">
        <f>SUMIFS(СВЦЭМ!$G$40:$G$783,СВЦЭМ!$A$40:$A$783,$A234,СВЦЭМ!$B$39:$B$782,Y$213)+'СЕТ СН'!$F$12</f>
        <v>0</v>
      </c>
    </row>
    <row r="235" spans="1:25" ht="15.75" hidden="1" x14ac:dyDescent="0.2">
      <c r="A235" s="35">
        <f t="shared" si="6"/>
        <v>45344</v>
      </c>
      <c r="B235" s="36">
        <f>SUMIFS(СВЦЭМ!$G$40:$G$783,СВЦЭМ!$A$40:$A$783,$A235,СВЦЭМ!$B$39:$B$782,B$213)+'СЕТ СН'!$F$12</f>
        <v>0</v>
      </c>
      <c r="C235" s="36">
        <f>SUMIFS(СВЦЭМ!$G$40:$G$783,СВЦЭМ!$A$40:$A$783,$A235,СВЦЭМ!$B$39:$B$782,C$213)+'СЕТ СН'!$F$12</f>
        <v>0</v>
      </c>
      <c r="D235" s="36">
        <f>SUMIFS(СВЦЭМ!$G$40:$G$783,СВЦЭМ!$A$40:$A$783,$A235,СВЦЭМ!$B$39:$B$782,D$213)+'СЕТ СН'!$F$12</f>
        <v>0</v>
      </c>
      <c r="E235" s="36">
        <f>SUMIFS(СВЦЭМ!$G$40:$G$783,СВЦЭМ!$A$40:$A$783,$A235,СВЦЭМ!$B$39:$B$782,E$213)+'СЕТ СН'!$F$12</f>
        <v>0</v>
      </c>
      <c r="F235" s="36">
        <f>SUMIFS(СВЦЭМ!$G$40:$G$783,СВЦЭМ!$A$40:$A$783,$A235,СВЦЭМ!$B$39:$B$782,F$213)+'СЕТ СН'!$F$12</f>
        <v>0</v>
      </c>
      <c r="G235" s="36">
        <f>SUMIFS(СВЦЭМ!$G$40:$G$783,СВЦЭМ!$A$40:$A$783,$A235,СВЦЭМ!$B$39:$B$782,G$213)+'СЕТ СН'!$F$12</f>
        <v>0</v>
      </c>
      <c r="H235" s="36">
        <f>SUMIFS(СВЦЭМ!$G$40:$G$783,СВЦЭМ!$A$40:$A$783,$A235,СВЦЭМ!$B$39:$B$782,H$213)+'СЕТ СН'!$F$12</f>
        <v>0</v>
      </c>
      <c r="I235" s="36">
        <f>SUMIFS(СВЦЭМ!$G$40:$G$783,СВЦЭМ!$A$40:$A$783,$A235,СВЦЭМ!$B$39:$B$782,I$213)+'СЕТ СН'!$F$12</f>
        <v>0</v>
      </c>
      <c r="J235" s="36">
        <f>SUMIFS(СВЦЭМ!$G$40:$G$783,СВЦЭМ!$A$40:$A$783,$A235,СВЦЭМ!$B$39:$B$782,J$213)+'СЕТ СН'!$F$12</f>
        <v>0</v>
      </c>
      <c r="K235" s="36">
        <f>SUMIFS(СВЦЭМ!$G$40:$G$783,СВЦЭМ!$A$40:$A$783,$A235,СВЦЭМ!$B$39:$B$782,K$213)+'СЕТ СН'!$F$12</f>
        <v>0</v>
      </c>
      <c r="L235" s="36">
        <f>SUMIFS(СВЦЭМ!$G$40:$G$783,СВЦЭМ!$A$40:$A$783,$A235,СВЦЭМ!$B$39:$B$782,L$213)+'СЕТ СН'!$F$12</f>
        <v>0</v>
      </c>
      <c r="M235" s="36">
        <f>SUMIFS(СВЦЭМ!$G$40:$G$783,СВЦЭМ!$A$40:$A$783,$A235,СВЦЭМ!$B$39:$B$782,M$213)+'СЕТ СН'!$F$12</f>
        <v>0</v>
      </c>
      <c r="N235" s="36">
        <f>SUMIFS(СВЦЭМ!$G$40:$G$783,СВЦЭМ!$A$40:$A$783,$A235,СВЦЭМ!$B$39:$B$782,N$213)+'СЕТ СН'!$F$12</f>
        <v>0</v>
      </c>
      <c r="O235" s="36">
        <f>SUMIFS(СВЦЭМ!$G$40:$G$783,СВЦЭМ!$A$40:$A$783,$A235,СВЦЭМ!$B$39:$B$782,O$213)+'СЕТ СН'!$F$12</f>
        <v>0</v>
      </c>
      <c r="P235" s="36">
        <f>SUMIFS(СВЦЭМ!$G$40:$G$783,СВЦЭМ!$A$40:$A$783,$A235,СВЦЭМ!$B$39:$B$782,P$213)+'СЕТ СН'!$F$12</f>
        <v>0</v>
      </c>
      <c r="Q235" s="36">
        <f>SUMIFS(СВЦЭМ!$G$40:$G$783,СВЦЭМ!$A$40:$A$783,$A235,СВЦЭМ!$B$39:$B$782,Q$213)+'СЕТ СН'!$F$12</f>
        <v>0</v>
      </c>
      <c r="R235" s="36">
        <f>SUMIFS(СВЦЭМ!$G$40:$G$783,СВЦЭМ!$A$40:$A$783,$A235,СВЦЭМ!$B$39:$B$782,R$213)+'СЕТ СН'!$F$12</f>
        <v>0</v>
      </c>
      <c r="S235" s="36">
        <f>SUMIFS(СВЦЭМ!$G$40:$G$783,СВЦЭМ!$A$40:$A$783,$A235,СВЦЭМ!$B$39:$B$782,S$213)+'СЕТ СН'!$F$12</f>
        <v>0</v>
      </c>
      <c r="T235" s="36">
        <f>SUMIFS(СВЦЭМ!$G$40:$G$783,СВЦЭМ!$A$40:$A$783,$A235,СВЦЭМ!$B$39:$B$782,T$213)+'СЕТ СН'!$F$12</f>
        <v>0</v>
      </c>
      <c r="U235" s="36">
        <f>SUMIFS(СВЦЭМ!$G$40:$G$783,СВЦЭМ!$A$40:$A$783,$A235,СВЦЭМ!$B$39:$B$782,U$213)+'СЕТ СН'!$F$12</f>
        <v>0</v>
      </c>
      <c r="V235" s="36">
        <f>SUMIFS(СВЦЭМ!$G$40:$G$783,СВЦЭМ!$A$40:$A$783,$A235,СВЦЭМ!$B$39:$B$782,V$213)+'СЕТ СН'!$F$12</f>
        <v>0</v>
      </c>
      <c r="W235" s="36">
        <f>SUMIFS(СВЦЭМ!$G$40:$G$783,СВЦЭМ!$A$40:$A$783,$A235,СВЦЭМ!$B$39:$B$782,W$213)+'СЕТ СН'!$F$12</f>
        <v>0</v>
      </c>
      <c r="X235" s="36">
        <f>SUMIFS(СВЦЭМ!$G$40:$G$783,СВЦЭМ!$A$40:$A$783,$A235,СВЦЭМ!$B$39:$B$782,X$213)+'СЕТ СН'!$F$12</f>
        <v>0</v>
      </c>
      <c r="Y235" s="36">
        <f>SUMIFS(СВЦЭМ!$G$40:$G$783,СВЦЭМ!$A$40:$A$783,$A235,СВЦЭМ!$B$39:$B$782,Y$213)+'СЕТ СН'!$F$12</f>
        <v>0</v>
      </c>
    </row>
    <row r="236" spans="1:25" ht="15.75" hidden="1" x14ac:dyDescent="0.2">
      <c r="A236" s="35">
        <f t="shared" si="6"/>
        <v>45345</v>
      </c>
      <c r="B236" s="36">
        <f>SUMIFS(СВЦЭМ!$G$40:$G$783,СВЦЭМ!$A$40:$A$783,$A236,СВЦЭМ!$B$39:$B$782,B$213)+'СЕТ СН'!$F$12</f>
        <v>0</v>
      </c>
      <c r="C236" s="36">
        <f>SUMIFS(СВЦЭМ!$G$40:$G$783,СВЦЭМ!$A$40:$A$783,$A236,СВЦЭМ!$B$39:$B$782,C$213)+'СЕТ СН'!$F$12</f>
        <v>0</v>
      </c>
      <c r="D236" s="36">
        <f>SUMIFS(СВЦЭМ!$G$40:$G$783,СВЦЭМ!$A$40:$A$783,$A236,СВЦЭМ!$B$39:$B$782,D$213)+'СЕТ СН'!$F$12</f>
        <v>0</v>
      </c>
      <c r="E236" s="36">
        <f>SUMIFS(СВЦЭМ!$G$40:$G$783,СВЦЭМ!$A$40:$A$783,$A236,СВЦЭМ!$B$39:$B$782,E$213)+'СЕТ СН'!$F$12</f>
        <v>0</v>
      </c>
      <c r="F236" s="36">
        <f>SUMIFS(СВЦЭМ!$G$40:$G$783,СВЦЭМ!$A$40:$A$783,$A236,СВЦЭМ!$B$39:$B$782,F$213)+'СЕТ СН'!$F$12</f>
        <v>0</v>
      </c>
      <c r="G236" s="36">
        <f>SUMIFS(СВЦЭМ!$G$40:$G$783,СВЦЭМ!$A$40:$A$783,$A236,СВЦЭМ!$B$39:$B$782,G$213)+'СЕТ СН'!$F$12</f>
        <v>0</v>
      </c>
      <c r="H236" s="36">
        <f>SUMIFS(СВЦЭМ!$G$40:$G$783,СВЦЭМ!$A$40:$A$783,$A236,СВЦЭМ!$B$39:$B$782,H$213)+'СЕТ СН'!$F$12</f>
        <v>0</v>
      </c>
      <c r="I236" s="36">
        <f>SUMIFS(СВЦЭМ!$G$40:$G$783,СВЦЭМ!$A$40:$A$783,$A236,СВЦЭМ!$B$39:$B$782,I$213)+'СЕТ СН'!$F$12</f>
        <v>0</v>
      </c>
      <c r="J236" s="36">
        <f>SUMIFS(СВЦЭМ!$G$40:$G$783,СВЦЭМ!$A$40:$A$783,$A236,СВЦЭМ!$B$39:$B$782,J$213)+'СЕТ СН'!$F$12</f>
        <v>0</v>
      </c>
      <c r="K236" s="36">
        <f>SUMIFS(СВЦЭМ!$G$40:$G$783,СВЦЭМ!$A$40:$A$783,$A236,СВЦЭМ!$B$39:$B$782,K$213)+'СЕТ СН'!$F$12</f>
        <v>0</v>
      </c>
      <c r="L236" s="36">
        <f>SUMIFS(СВЦЭМ!$G$40:$G$783,СВЦЭМ!$A$40:$A$783,$A236,СВЦЭМ!$B$39:$B$782,L$213)+'СЕТ СН'!$F$12</f>
        <v>0</v>
      </c>
      <c r="M236" s="36">
        <f>SUMIFS(СВЦЭМ!$G$40:$G$783,СВЦЭМ!$A$40:$A$783,$A236,СВЦЭМ!$B$39:$B$782,M$213)+'СЕТ СН'!$F$12</f>
        <v>0</v>
      </c>
      <c r="N236" s="36">
        <f>SUMIFS(СВЦЭМ!$G$40:$G$783,СВЦЭМ!$A$40:$A$783,$A236,СВЦЭМ!$B$39:$B$782,N$213)+'СЕТ СН'!$F$12</f>
        <v>0</v>
      </c>
      <c r="O236" s="36">
        <f>SUMIFS(СВЦЭМ!$G$40:$G$783,СВЦЭМ!$A$40:$A$783,$A236,СВЦЭМ!$B$39:$B$782,O$213)+'СЕТ СН'!$F$12</f>
        <v>0</v>
      </c>
      <c r="P236" s="36">
        <f>SUMIFS(СВЦЭМ!$G$40:$G$783,СВЦЭМ!$A$40:$A$783,$A236,СВЦЭМ!$B$39:$B$782,P$213)+'СЕТ СН'!$F$12</f>
        <v>0</v>
      </c>
      <c r="Q236" s="36">
        <f>SUMIFS(СВЦЭМ!$G$40:$G$783,СВЦЭМ!$A$40:$A$783,$A236,СВЦЭМ!$B$39:$B$782,Q$213)+'СЕТ СН'!$F$12</f>
        <v>0</v>
      </c>
      <c r="R236" s="36">
        <f>SUMIFS(СВЦЭМ!$G$40:$G$783,СВЦЭМ!$A$40:$A$783,$A236,СВЦЭМ!$B$39:$B$782,R$213)+'СЕТ СН'!$F$12</f>
        <v>0</v>
      </c>
      <c r="S236" s="36">
        <f>SUMIFS(СВЦЭМ!$G$40:$G$783,СВЦЭМ!$A$40:$A$783,$A236,СВЦЭМ!$B$39:$B$782,S$213)+'СЕТ СН'!$F$12</f>
        <v>0</v>
      </c>
      <c r="T236" s="36">
        <f>SUMIFS(СВЦЭМ!$G$40:$G$783,СВЦЭМ!$A$40:$A$783,$A236,СВЦЭМ!$B$39:$B$782,T$213)+'СЕТ СН'!$F$12</f>
        <v>0</v>
      </c>
      <c r="U236" s="36">
        <f>SUMIFS(СВЦЭМ!$G$40:$G$783,СВЦЭМ!$A$40:$A$783,$A236,СВЦЭМ!$B$39:$B$782,U$213)+'СЕТ СН'!$F$12</f>
        <v>0</v>
      </c>
      <c r="V236" s="36">
        <f>SUMIFS(СВЦЭМ!$G$40:$G$783,СВЦЭМ!$A$40:$A$783,$A236,СВЦЭМ!$B$39:$B$782,V$213)+'СЕТ СН'!$F$12</f>
        <v>0</v>
      </c>
      <c r="W236" s="36">
        <f>SUMIFS(СВЦЭМ!$G$40:$G$783,СВЦЭМ!$A$40:$A$783,$A236,СВЦЭМ!$B$39:$B$782,W$213)+'СЕТ СН'!$F$12</f>
        <v>0</v>
      </c>
      <c r="X236" s="36">
        <f>SUMIFS(СВЦЭМ!$G$40:$G$783,СВЦЭМ!$A$40:$A$783,$A236,СВЦЭМ!$B$39:$B$782,X$213)+'СЕТ СН'!$F$12</f>
        <v>0</v>
      </c>
      <c r="Y236" s="36">
        <f>SUMIFS(СВЦЭМ!$G$40:$G$783,СВЦЭМ!$A$40:$A$783,$A236,СВЦЭМ!$B$39:$B$782,Y$213)+'СЕТ СН'!$F$12</f>
        <v>0</v>
      </c>
    </row>
    <row r="237" spans="1:25" ht="15.75" hidden="1" x14ac:dyDescent="0.2">
      <c r="A237" s="35">
        <f t="shared" si="6"/>
        <v>45346</v>
      </c>
      <c r="B237" s="36">
        <f>SUMIFS(СВЦЭМ!$G$40:$G$783,СВЦЭМ!$A$40:$A$783,$A237,СВЦЭМ!$B$39:$B$782,B$213)+'СЕТ СН'!$F$12</f>
        <v>0</v>
      </c>
      <c r="C237" s="36">
        <f>SUMIFS(СВЦЭМ!$G$40:$G$783,СВЦЭМ!$A$40:$A$783,$A237,СВЦЭМ!$B$39:$B$782,C$213)+'СЕТ СН'!$F$12</f>
        <v>0</v>
      </c>
      <c r="D237" s="36">
        <f>SUMIFS(СВЦЭМ!$G$40:$G$783,СВЦЭМ!$A$40:$A$783,$A237,СВЦЭМ!$B$39:$B$782,D$213)+'СЕТ СН'!$F$12</f>
        <v>0</v>
      </c>
      <c r="E237" s="36">
        <f>SUMIFS(СВЦЭМ!$G$40:$G$783,СВЦЭМ!$A$40:$A$783,$A237,СВЦЭМ!$B$39:$B$782,E$213)+'СЕТ СН'!$F$12</f>
        <v>0</v>
      </c>
      <c r="F237" s="36">
        <f>SUMIFS(СВЦЭМ!$G$40:$G$783,СВЦЭМ!$A$40:$A$783,$A237,СВЦЭМ!$B$39:$B$782,F$213)+'СЕТ СН'!$F$12</f>
        <v>0</v>
      </c>
      <c r="G237" s="36">
        <f>SUMIFS(СВЦЭМ!$G$40:$G$783,СВЦЭМ!$A$40:$A$783,$A237,СВЦЭМ!$B$39:$B$782,G$213)+'СЕТ СН'!$F$12</f>
        <v>0</v>
      </c>
      <c r="H237" s="36">
        <f>SUMIFS(СВЦЭМ!$G$40:$G$783,СВЦЭМ!$A$40:$A$783,$A237,СВЦЭМ!$B$39:$B$782,H$213)+'СЕТ СН'!$F$12</f>
        <v>0</v>
      </c>
      <c r="I237" s="36">
        <f>SUMIFS(СВЦЭМ!$G$40:$G$783,СВЦЭМ!$A$40:$A$783,$A237,СВЦЭМ!$B$39:$B$782,I$213)+'СЕТ СН'!$F$12</f>
        <v>0</v>
      </c>
      <c r="J237" s="36">
        <f>SUMIFS(СВЦЭМ!$G$40:$G$783,СВЦЭМ!$A$40:$A$783,$A237,СВЦЭМ!$B$39:$B$782,J$213)+'СЕТ СН'!$F$12</f>
        <v>0</v>
      </c>
      <c r="K237" s="36">
        <f>SUMIFS(СВЦЭМ!$G$40:$G$783,СВЦЭМ!$A$40:$A$783,$A237,СВЦЭМ!$B$39:$B$782,K$213)+'СЕТ СН'!$F$12</f>
        <v>0</v>
      </c>
      <c r="L237" s="36">
        <f>SUMIFS(СВЦЭМ!$G$40:$G$783,СВЦЭМ!$A$40:$A$783,$A237,СВЦЭМ!$B$39:$B$782,L$213)+'СЕТ СН'!$F$12</f>
        <v>0</v>
      </c>
      <c r="M237" s="36">
        <f>SUMIFS(СВЦЭМ!$G$40:$G$783,СВЦЭМ!$A$40:$A$783,$A237,СВЦЭМ!$B$39:$B$782,M$213)+'СЕТ СН'!$F$12</f>
        <v>0</v>
      </c>
      <c r="N237" s="36">
        <f>SUMIFS(СВЦЭМ!$G$40:$G$783,СВЦЭМ!$A$40:$A$783,$A237,СВЦЭМ!$B$39:$B$782,N$213)+'СЕТ СН'!$F$12</f>
        <v>0</v>
      </c>
      <c r="O237" s="36">
        <f>SUMIFS(СВЦЭМ!$G$40:$G$783,СВЦЭМ!$A$40:$A$783,$A237,СВЦЭМ!$B$39:$B$782,O$213)+'СЕТ СН'!$F$12</f>
        <v>0</v>
      </c>
      <c r="P237" s="36">
        <f>SUMIFS(СВЦЭМ!$G$40:$G$783,СВЦЭМ!$A$40:$A$783,$A237,СВЦЭМ!$B$39:$B$782,P$213)+'СЕТ СН'!$F$12</f>
        <v>0</v>
      </c>
      <c r="Q237" s="36">
        <f>SUMIFS(СВЦЭМ!$G$40:$G$783,СВЦЭМ!$A$40:$A$783,$A237,СВЦЭМ!$B$39:$B$782,Q$213)+'СЕТ СН'!$F$12</f>
        <v>0</v>
      </c>
      <c r="R237" s="36">
        <f>SUMIFS(СВЦЭМ!$G$40:$G$783,СВЦЭМ!$A$40:$A$783,$A237,СВЦЭМ!$B$39:$B$782,R$213)+'СЕТ СН'!$F$12</f>
        <v>0</v>
      </c>
      <c r="S237" s="36">
        <f>SUMIFS(СВЦЭМ!$G$40:$G$783,СВЦЭМ!$A$40:$A$783,$A237,СВЦЭМ!$B$39:$B$782,S$213)+'СЕТ СН'!$F$12</f>
        <v>0</v>
      </c>
      <c r="T237" s="36">
        <f>SUMIFS(СВЦЭМ!$G$40:$G$783,СВЦЭМ!$A$40:$A$783,$A237,СВЦЭМ!$B$39:$B$782,T$213)+'СЕТ СН'!$F$12</f>
        <v>0</v>
      </c>
      <c r="U237" s="36">
        <f>SUMIFS(СВЦЭМ!$G$40:$G$783,СВЦЭМ!$A$40:$A$783,$A237,СВЦЭМ!$B$39:$B$782,U$213)+'СЕТ СН'!$F$12</f>
        <v>0</v>
      </c>
      <c r="V237" s="36">
        <f>SUMIFS(СВЦЭМ!$G$40:$G$783,СВЦЭМ!$A$40:$A$783,$A237,СВЦЭМ!$B$39:$B$782,V$213)+'СЕТ СН'!$F$12</f>
        <v>0</v>
      </c>
      <c r="W237" s="36">
        <f>SUMIFS(СВЦЭМ!$G$40:$G$783,СВЦЭМ!$A$40:$A$783,$A237,СВЦЭМ!$B$39:$B$782,W$213)+'СЕТ СН'!$F$12</f>
        <v>0</v>
      </c>
      <c r="X237" s="36">
        <f>SUMIFS(СВЦЭМ!$G$40:$G$783,СВЦЭМ!$A$40:$A$783,$A237,СВЦЭМ!$B$39:$B$782,X$213)+'СЕТ СН'!$F$12</f>
        <v>0</v>
      </c>
      <c r="Y237" s="36">
        <f>SUMIFS(СВЦЭМ!$G$40:$G$783,СВЦЭМ!$A$40:$A$783,$A237,СВЦЭМ!$B$39:$B$782,Y$213)+'СЕТ СН'!$F$12</f>
        <v>0</v>
      </c>
    </row>
    <row r="238" spans="1:25" ht="15.75" hidden="1" x14ac:dyDescent="0.2">
      <c r="A238" s="35">
        <f t="shared" si="6"/>
        <v>45347</v>
      </c>
      <c r="B238" s="36">
        <f>SUMIFS(СВЦЭМ!$G$40:$G$783,СВЦЭМ!$A$40:$A$783,$A238,СВЦЭМ!$B$39:$B$782,B$213)+'СЕТ СН'!$F$12</f>
        <v>0</v>
      </c>
      <c r="C238" s="36">
        <f>SUMIFS(СВЦЭМ!$G$40:$G$783,СВЦЭМ!$A$40:$A$783,$A238,СВЦЭМ!$B$39:$B$782,C$213)+'СЕТ СН'!$F$12</f>
        <v>0</v>
      </c>
      <c r="D238" s="36">
        <f>SUMIFS(СВЦЭМ!$G$40:$G$783,СВЦЭМ!$A$40:$A$783,$A238,СВЦЭМ!$B$39:$B$782,D$213)+'СЕТ СН'!$F$12</f>
        <v>0</v>
      </c>
      <c r="E238" s="36">
        <f>SUMIFS(СВЦЭМ!$G$40:$G$783,СВЦЭМ!$A$40:$A$783,$A238,СВЦЭМ!$B$39:$B$782,E$213)+'СЕТ СН'!$F$12</f>
        <v>0</v>
      </c>
      <c r="F238" s="36">
        <f>SUMIFS(СВЦЭМ!$G$40:$G$783,СВЦЭМ!$A$40:$A$783,$A238,СВЦЭМ!$B$39:$B$782,F$213)+'СЕТ СН'!$F$12</f>
        <v>0</v>
      </c>
      <c r="G238" s="36">
        <f>SUMIFS(СВЦЭМ!$G$40:$G$783,СВЦЭМ!$A$40:$A$783,$A238,СВЦЭМ!$B$39:$B$782,G$213)+'СЕТ СН'!$F$12</f>
        <v>0</v>
      </c>
      <c r="H238" s="36">
        <f>SUMIFS(СВЦЭМ!$G$40:$G$783,СВЦЭМ!$A$40:$A$783,$A238,СВЦЭМ!$B$39:$B$782,H$213)+'СЕТ СН'!$F$12</f>
        <v>0</v>
      </c>
      <c r="I238" s="36">
        <f>SUMIFS(СВЦЭМ!$G$40:$G$783,СВЦЭМ!$A$40:$A$783,$A238,СВЦЭМ!$B$39:$B$782,I$213)+'СЕТ СН'!$F$12</f>
        <v>0</v>
      </c>
      <c r="J238" s="36">
        <f>SUMIFS(СВЦЭМ!$G$40:$G$783,СВЦЭМ!$A$40:$A$783,$A238,СВЦЭМ!$B$39:$B$782,J$213)+'СЕТ СН'!$F$12</f>
        <v>0</v>
      </c>
      <c r="K238" s="36">
        <f>SUMIFS(СВЦЭМ!$G$40:$G$783,СВЦЭМ!$A$40:$A$783,$A238,СВЦЭМ!$B$39:$B$782,K$213)+'СЕТ СН'!$F$12</f>
        <v>0</v>
      </c>
      <c r="L238" s="36">
        <f>SUMIFS(СВЦЭМ!$G$40:$G$783,СВЦЭМ!$A$40:$A$783,$A238,СВЦЭМ!$B$39:$B$782,L$213)+'СЕТ СН'!$F$12</f>
        <v>0</v>
      </c>
      <c r="M238" s="36">
        <f>SUMIFS(СВЦЭМ!$G$40:$G$783,СВЦЭМ!$A$40:$A$783,$A238,СВЦЭМ!$B$39:$B$782,M$213)+'СЕТ СН'!$F$12</f>
        <v>0</v>
      </c>
      <c r="N238" s="36">
        <f>SUMIFS(СВЦЭМ!$G$40:$G$783,СВЦЭМ!$A$40:$A$783,$A238,СВЦЭМ!$B$39:$B$782,N$213)+'СЕТ СН'!$F$12</f>
        <v>0</v>
      </c>
      <c r="O238" s="36">
        <f>SUMIFS(СВЦЭМ!$G$40:$G$783,СВЦЭМ!$A$40:$A$783,$A238,СВЦЭМ!$B$39:$B$782,O$213)+'СЕТ СН'!$F$12</f>
        <v>0</v>
      </c>
      <c r="P238" s="36">
        <f>SUMIFS(СВЦЭМ!$G$40:$G$783,СВЦЭМ!$A$40:$A$783,$A238,СВЦЭМ!$B$39:$B$782,P$213)+'СЕТ СН'!$F$12</f>
        <v>0</v>
      </c>
      <c r="Q238" s="36">
        <f>SUMIFS(СВЦЭМ!$G$40:$G$783,СВЦЭМ!$A$40:$A$783,$A238,СВЦЭМ!$B$39:$B$782,Q$213)+'СЕТ СН'!$F$12</f>
        <v>0</v>
      </c>
      <c r="R238" s="36">
        <f>SUMIFS(СВЦЭМ!$G$40:$G$783,СВЦЭМ!$A$40:$A$783,$A238,СВЦЭМ!$B$39:$B$782,R$213)+'СЕТ СН'!$F$12</f>
        <v>0</v>
      </c>
      <c r="S238" s="36">
        <f>SUMIFS(СВЦЭМ!$G$40:$G$783,СВЦЭМ!$A$40:$A$783,$A238,СВЦЭМ!$B$39:$B$782,S$213)+'СЕТ СН'!$F$12</f>
        <v>0</v>
      </c>
      <c r="T238" s="36">
        <f>SUMIFS(СВЦЭМ!$G$40:$G$783,СВЦЭМ!$A$40:$A$783,$A238,СВЦЭМ!$B$39:$B$782,T$213)+'СЕТ СН'!$F$12</f>
        <v>0</v>
      </c>
      <c r="U238" s="36">
        <f>SUMIFS(СВЦЭМ!$G$40:$G$783,СВЦЭМ!$A$40:$A$783,$A238,СВЦЭМ!$B$39:$B$782,U$213)+'СЕТ СН'!$F$12</f>
        <v>0</v>
      </c>
      <c r="V238" s="36">
        <f>SUMIFS(СВЦЭМ!$G$40:$G$783,СВЦЭМ!$A$40:$A$783,$A238,СВЦЭМ!$B$39:$B$782,V$213)+'СЕТ СН'!$F$12</f>
        <v>0</v>
      </c>
      <c r="W238" s="36">
        <f>SUMIFS(СВЦЭМ!$G$40:$G$783,СВЦЭМ!$A$40:$A$783,$A238,СВЦЭМ!$B$39:$B$782,W$213)+'СЕТ СН'!$F$12</f>
        <v>0</v>
      </c>
      <c r="X238" s="36">
        <f>SUMIFS(СВЦЭМ!$G$40:$G$783,СВЦЭМ!$A$40:$A$783,$A238,СВЦЭМ!$B$39:$B$782,X$213)+'СЕТ СН'!$F$12</f>
        <v>0</v>
      </c>
      <c r="Y238" s="36">
        <f>SUMIFS(СВЦЭМ!$G$40:$G$783,СВЦЭМ!$A$40:$A$783,$A238,СВЦЭМ!$B$39:$B$782,Y$213)+'СЕТ СН'!$F$12</f>
        <v>0</v>
      </c>
    </row>
    <row r="239" spans="1:25" ht="15.75" hidden="1" x14ac:dyDescent="0.2">
      <c r="A239" s="35">
        <f t="shared" si="6"/>
        <v>45348</v>
      </c>
      <c r="B239" s="36">
        <f>SUMIFS(СВЦЭМ!$G$40:$G$783,СВЦЭМ!$A$40:$A$783,$A239,СВЦЭМ!$B$39:$B$782,B$213)+'СЕТ СН'!$F$12</f>
        <v>0</v>
      </c>
      <c r="C239" s="36">
        <f>SUMIFS(СВЦЭМ!$G$40:$G$783,СВЦЭМ!$A$40:$A$783,$A239,СВЦЭМ!$B$39:$B$782,C$213)+'СЕТ СН'!$F$12</f>
        <v>0</v>
      </c>
      <c r="D239" s="36">
        <f>SUMIFS(СВЦЭМ!$G$40:$G$783,СВЦЭМ!$A$40:$A$783,$A239,СВЦЭМ!$B$39:$B$782,D$213)+'СЕТ СН'!$F$12</f>
        <v>0</v>
      </c>
      <c r="E239" s="36">
        <f>SUMIFS(СВЦЭМ!$G$40:$G$783,СВЦЭМ!$A$40:$A$783,$A239,СВЦЭМ!$B$39:$B$782,E$213)+'СЕТ СН'!$F$12</f>
        <v>0</v>
      </c>
      <c r="F239" s="36">
        <f>SUMIFS(СВЦЭМ!$G$40:$G$783,СВЦЭМ!$A$40:$A$783,$A239,СВЦЭМ!$B$39:$B$782,F$213)+'СЕТ СН'!$F$12</f>
        <v>0</v>
      </c>
      <c r="G239" s="36">
        <f>SUMIFS(СВЦЭМ!$G$40:$G$783,СВЦЭМ!$A$40:$A$783,$A239,СВЦЭМ!$B$39:$B$782,G$213)+'СЕТ СН'!$F$12</f>
        <v>0</v>
      </c>
      <c r="H239" s="36">
        <f>SUMIFS(СВЦЭМ!$G$40:$G$783,СВЦЭМ!$A$40:$A$783,$A239,СВЦЭМ!$B$39:$B$782,H$213)+'СЕТ СН'!$F$12</f>
        <v>0</v>
      </c>
      <c r="I239" s="36">
        <f>SUMIFS(СВЦЭМ!$G$40:$G$783,СВЦЭМ!$A$40:$A$783,$A239,СВЦЭМ!$B$39:$B$782,I$213)+'СЕТ СН'!$F$12</f>
        <v>0</v>
      </c>
      <c r="J239" s="36">
        <f>SUMIFS(СВЦЭМ!$G$40:$G$783,СВЦЭМ!$A$40:$A$783,$A239,СВЦЭМ!$B$39:$B$782,J$213)+'СЕТ СН'!$F$12</f>
        <v>0</v>
      </c>
      <c r="K239" s="36">
        <f>SUMIFS(СВЦЭМ!$G$40:$G$783,СВЦЭМ!$A$40:$A$783,$A239,СВЦЭМ!$B$39:$B$782,K$213)+'СЕТ СН'!$F$12</f>
        <v>0</v>
      </c>
      <c r="L239" s="36">
        <f>SUMIFS(СВЦЭМ!$G$40:$G$783,СВЦЭМ!$A$40:$A$783,$A239,СВЦЭМ!$B$39:$B$782,L$213)+'СЕТ СН'!$F$12</f>
        <v>0</v>
      </c>
      <c r="M239" s="36">
        <f>SUMIFS(СВЦЭМ!$G$40:$G$783,СВЦЭМ!$A$40:$A$783,$A239,СВЦЭМ!$B$39:$B$782,M$213)+'СЕТ СН'!$F$12</f>
        <v>0</v>
      </c>
      <c r="N239" s="36">
        <f>SUMIFS(СВЦЭМ!$G$40:$G$783,СВЦЭМ!$A$40:$A$783,$A239,СВЦЭМ!$B$39:$B$782,N$213)+'СЕТ СН'!$F$12</f>
        <v>0</v>
      </c>
      <c r="O239" s="36">
        <f>SUMIFS(СВЦЭМ!$G$40:$G$783,СВЦЭМ!$A$40:$A$783,$A239,СВЦЭМ!$B$39:$B$782,O$213)+'СЕТ СН'!$F$12</f>
        <v>0</v>
      </c>
      <c r="P239" s="36">
        <f>SUMIFS(СВЦЭМ!$G$40:$G$783,СВЦЭМ!$A$40:$A$783,$A239,СВЦЭМ!$B$39:$B$782,P$213)+'СЕТ СН'!$F$12</f>
        <v>0</v>
      </c>
      <c r="Q239" s="36">
        <f>SUMIFS(СВЦЭМ!$G$40:$G$783,СВЦЭМ!$A$40:$A$783,$A239,СВЦЭМ!$B$39:$B$782,Q$213)+'СЕТ СН'!$F$12</f>
        <v>0</v>
      </c>
      <c r="R239" s="36">
        <f>SUMIFS(СВЦЭМ!$G$40:$G$783,СВЦЭМ!$A$40:$A$783,$A239,СВЦЭМ!$B$39:$B$782,R$213)+'СЕТ СН'!$F$12</f>
        <v>0</v>
      </c>
      <c r="S239" s="36">
        <f>SUMIFS(СВЦЭМ!$G$40:$G$783,СВЦЭМ!$A$40:$A$783,$A239,СВЦЭМ!$B$39:$B$782,S$213)+'СЕТ СН'!$F$12</f>
        <v>0</v>
      </c>
      <c r="T239" s="36">
        <f>SUMIFS(СВЦЭМ!$G$40:$G$783,СВЦЭМ!$A$40:$A$783,$A239,СВЦЭМ!$B$39:$B$782,T$213)+'СЕТ СН'!$F$12</f>
        <v>0</v>
      </c>
      <c r="U239" s="36">
        <f>SUMIFS(СВЦЭМ!$G$40:$G$783,СВЦЭМ!$A$40:$A$783,$A239,СВЦЭМ!$B$39:$B$782,U$213)+'СЕТ СН'!$F$12</f>
        <v>0</v>
      </c>
      <c r="V239" s="36">
        <f>SUMIFS(СВЦЭМ!$G$40:$G$783,СВЦЭМ!$A$40:$A$783,$A239,СВЦЭМ!$B$39:$B$782,V$213)+'СЕТ СН'!$F$12</f>
        <v>0</v>
      </c>
      <c r="W239" s="36">
        <f>SUMIFS(СВЦЭМ!$G$40:$G$783,СВЦЭМ!$A$40:$A$783,$A239,СВЦЭМ!$B$39:$B$782,W$213)+'СЕТ СН'!$F$12</f>
        <v>0</v>
      </c>
      <c r="X239" s="36">
        <f>SUMIFS(СВЦЭМ!$G$40:$G$783,СВЦЭМ!$A$40:$A$783,$A239,СВЦЭМ!$B$39:$B$782,X$213)+'СЕТ СН'!$F$12</f>
        <v>0</v>
      </c>
      <c r="Y239" s="36">
        <f>SUMIFS(СВЦЭМ!$G$40:$G$783,СВЦЭМ!$A$40:$A$783,$A239,СВЦЭМ!$B$39:$B$782,Y$213)+'СЕТ СН'!$F$12</f>
        <v>0</v>
      </c>
    </row>
    <row r="240" spans="1:25" ht="15.75" hidden="1" x14ac:dyDescent="0.2">
      <c r="A240" s="35">
        <f t="shared" si="6"/>
        <v>45349</v>
      </c>
      <c r="B240" s="36">
        <f>SUMIFS(СВЦЭМ!$G$40:$G$783,СВЦЭМ!$A$40:$A$783,$A240,СВЦЭМ!$B$39:$B$782,B$213)+'СЕТ СН'!$F$12</f>
        <v>0</v>
      </c>
      <c r="C240" s="36">
        <f>SUMIFS(СВЦЭМ!$G$40:$G$783,СВЦЭМ!$A$40:$A$783,$A240,СВЦЭМ!$B$39:$B$782,C$213)+'СЕТ СН'!$F$12</f>
        <v>0</v>
      </c>
      <c r="D240" s="36">
        <f>SUMIFS(СВЦЭМ!$G$40:$G$783,СВЦЭМ!$A$40:$A$783,$A240,СВЦЭМ!$B$39:$B$782,D$213)+'СЕТ СН'!$F$12</f>
        <v>0</v>
      </c>
      <c r="E240" s="36">
        <f>SUMIFS(СВЦЭМ!$G$40:$G$783,СВЦЭМ!$A$40:$A$783,$A240,СВЦЭМ!$B$39:$B$782,E$213)+'СЕТ СН'!$F$12</f>
        <v>0</v>
      </c>
      <c r="F240" s="36">
        <f>SUMIFS(СВЦЭМ!$G$40:$G$783,СВЦЭМ!$A$40:$A$783,$A240,СВЦЭМ!$B$39:$B$782,F$213)+'СЕТ СН'!$F$12</f>
        <v>0</v>
      </c>
      <c r="G240" s="36">
        <f>SUMIFS(СВЦЭМ!$G$40:$G$783,СВЦЭМ!$A$40:$A$783,$A240,СВЦЭМ!$B$39:$B$782,G$213)+'СЕТ СН'!$F$12</f>
        <v>0</v>
      </c>
      <c r="H240" s="36">
        <f>SUMIFS(СВЦЭМ!$G$40:$G$783,СВЦЭМ!$A$40:$A$783,$A240,СВЦЭМ!$B$39:$B$782,H$213)+'СЕТ СН'!$F$12</f>
        <v>0</v>
      </c>
      <c r="I240" s="36">
        <f>SUMIFS(СВЦЭМ!$G$40:$G$783,СВЦЭМ!$A$40:$A$783,$A240,СВЦЭМ!$B$39:$B$782,I$213)+'СЕТ СН'!$F$12</f>
        <v>0</v>
      </c>
      <c r="J240" s="36">
        <f>SUMIFS(СВЦЭМ!$G$40:$G$783,СВЦЭМ!$A$40:$A$783,$A240,СВЦЭМ!$B$39:$B$782,J$213)+'СЕТ СН'!$F$12</f>
        <v>0</v>
      </c>
      <c r="K240" s="36">
        <f>SUMIFS(СВЦЭМ!$G$40:$G$783,СВЦЭМ!$A$40:$A$783,$A240,СВЦЭМ!$B$39:$B$782,K$213)+'СЕТ СН'!$F$12</f>
        <v>0</v>
      </c>
      <c r="L240" s="36">
        <f>SUMIFS(СВЦЭМ!$G$40:$G$783,СВЦЭМ!$A$40:$A$783,$A240,СВЦЭМ!$B$39:$B$782,L$213)+'СЕТ СН'!$F$12</f>
        <v>0</v>
      </c>
      <c r="M240" s="36">
        <f>SUMIFS(СВЦЭМ!$G$40:$G$783,СВЦЭМ!$A$40:$A$783,$A240,СВЦЭМ!$B$39:$B$782,M$213)+'СЕТ СН'!$F$12</f>
        <v>0</v>
      </c>
      <c r="N240" s="36">
        <f>SUMIFS(СВЦЭМ!$G$40:$G$783,СВЦЭМ!$A$40:$A$783,$A240,СВЦЭМ!$B$39:$B$782,N$213)+'СЕТ СН'!$F$12</f>
        <v>0</v>
      </c>
      <c r="O240" s="36">
        <f>SUMIFS(СВЦЭМ!$G$40:$G$783,СВЦЭМ!$A$40:$A$783,$A240,СВЦЭМ!$B$39:$B$782,O$213)+'СЕТ СН'!$F$12</f>
        <v>0</v>
      </c>
      <c r="P240" s="36">
        <f>SUMIFS(СВЦЭМ!$G$40:$G$783,СВЦЭМ!$A$40:$A$783,$A240,СВЦЭМ!$B$39:$B$782,P$213)+'СЕТ СН'!$F$12</f>
        <v>0</v>
      </c>
      <c r="Q240" s="36">
        <f>SUMIFS(СВЦЭМ!$G$40:$G$783,СВЦЭМ!$A$40:$A$783,$A240,СВЦЭМ!$B$39:$B$782,Q$213)+'СЕТ СН'!$F$12</f>
        <v>0</v>
      </c>
      <c r="R240" s="36">
        <f>SUMIFS(СВЦЭМ!$G$40:$G$783,СВЦЭМ!$A$40:$A$783,$A240,СВЦЭМ!$B$39:$B$782,R$213)+'СЕТ СН'!$F$12</f>
        <v>0</v>
      </c>
      <c r="S240" s="36">
        <f>SUMIFS(СВЦЭМ!$G$40:$G$783,СВЦЭМ!$A$40:$A$783,$A240,СВЦЭМ!$B$39:$B$782,S$213)+'СЕТ СН'!$F$12</f>
        <v>0</v>
      </c>
      <c r="T240" s="36">
        <f>SUMIFS(СВЦЭМ!$G$40:$G$783,СВЦЭМ!$A$40:$A$783,$A240,СВЦЭМ!$B$39:$B$782,T$213)+'СЕТ СН'!$F$12</f>
        <v>0</v>
      </c>
      <c r="U240" s="36">
        <f>SUMIFS(СВЦЭМ!$G$40:$G$783,СВЦЭМ!$A$40:$A$783,$A240,СВЦЭМ!$B$39:$B$782,U$213)+'СЕТ СН'!$F$12</f>
        <v>0</v>
      </c>
      <c r="V240" s="36">
        <f>SUMIFS(СВЦЭМ!$G$40:$G$783,СВЦЭМ!$A$40:$A$783,$A240,СВЦЭМ!$B$39:$B$782,V$213)+'СЕТ СН'!$F$12</f>
        <v>0</v>
      </c>
      <c r="W240" s="36">
        <f>SUMIFS(СВЦЭМ!$G$40:$G$783,СВЦЭМ!$A$40:$A$783,$A240,СВЦЭМ!$B$39:$B$782,W$213)+'СЕТ СН'!$F$12</f>
        <v>0</v>
      </c>
      <c r="X240" s="36">
        <f>SUMIFS(СВЦЭМ!$G$40:$G$783,СВЦЭМ!$A$40:$A$783,$A240,СВЦЭМ!$B$39:$B$782,X$213)+'СЕТ СН'!$F$12</f>
        <v>0</v>
      </c>
      <c r="Y240" s="36">
        <f>SUMIFS(СВЦЭМ!$G$40:$G$783,СВЦЭМ!$A$40:$A$783,$A240,СВЦЭМ!$B$39:$B$782,Y$213)+'СЕТ СН'!$F$12</f>
        <v>0</v>
      </c>
    </row>
    <row r="241" spans="1:27" ht="15.75" hidden="1" x14ac:dyDescent="0.2">
      <c r="A241" s="35">
        <f t="shared" si="6"/>
        <v>45350</v>
      </c>
      <c r="B241" s="36">
        <f>SUMIFS(СВЦЭМ!$G$40:$G$783,СВЦЭМ!$A$40:$A$783,$A241,СВЦЭМ!$B$39:$B$782,B$213)+'СЕТ СН'!$F$12</f>
        <v>0</v>
      </c>
      <c r="C241" s="36">
        <f>SUMIFS(СВЦЭМ!$G$40:$G$783,СВЦЭМ!$A$40:$A$783,$A241,СВЦЭМ!$B$39:$B$782,C$213)+'СЕТ СН'!$F$12</f>
        <v>0</v>
      </c>
      <c r="D241" s="36">
        <f>SUMIFS(СВЦЭМ!$G$40:$G$783,СВЦЭМ!$A$40:$A$783,$A241,СВЦЭМ!$B$39:$B$782,D$213)+'СЕТ СН'!$F$12</f>
        <v>0</v>
      </c>
      <c r="E241" s="36">
        <f>SUMIFS(СВЦЭМ!$G$40:$G$783,СВЦЭМ!$A$40:$A$783,$A241,СВЦЭМ!$B$39:$B$782,E$213)+'СЕТ СН'!$F$12</f>
        <v>0</v>
      </c>
      <c r="F241" s="36">
        <f>SUMIFS(СВЦЭМ!$G$40:$G$783,СВЦЭМ!$A$40:$A$783,$A241,СВЦЭМ!$B$39:$B$782,F$213)+'СЕТ СН'!$F$12</f>
        <v>0</v>
      </c>
      <c r="G241" s="36">
        <f>SUMIFS(СВЦЭМ!$G$40:$G$783,СВЦЭМ!$A$40:$A$783,$A241,СВЦЭМ!$B$39:$B$782,G$213)+'СЕТ СН'!$F$12</f>
        <v>0</v>
      </c>
      <c r="H241" s="36">
        <f>SUMIFS(СВЦЭМ!$G$40:$G$783,СВЦЭМ!$A$40:$A$783,$A241,СВЦЭМ!$B$39:$B$782,H$213)+'СЕТ СН'!$F$12</f>
        <v>0</v>
      </c>
      <c r="I241" s="36">
        <f>SUMIFS(СВЦЭМ!$G$40:$G$783,СВЦЭМ!$A$40:$A$783,$A241,СВЦЭМ!$B$39:$B$782,I$213)+'СЕТ СН'!$F$12</f>
        <v>0</v>
      </c>
      <c r="J241" s="36">
        <f>SUMIFS(СВЦЭМ!$G$40:$G$783,СВЦЭМ!$A$40:$A$783,$A241,СВЦЭМ!$B$39:$B$782,J$213)+'СЕТ СН'!$F$12</f>
        <v>0</v>
      </c>
      <c r="K241" s="36">
        <f>SUMIFS(СВЦЭМ!$G$40:$G$783,СВЦЭМ!$A$40:$A$783,$A241,СВЦЭМ!$B$39:$B$782,K$213)+'СЕТ СН'!$F$12</f>
        <v>0</v>
      </c>
      <c r="L241" s="36">
        <f>SUMIFS(СВЦЭМ!$G$40:$G$783,СВЦЭМ!$A$40:$A$783,$A241,СВЦЭМ!$B$39:$B$782,L$213)+'СЕТ СН'!$F$12</f>
        <v>0</v>
      </c>
      <c r="M241" s="36">
        <f>SUMIFS(СВЦЭМ!$G$40:$G$783,СВЦЭМ!$A$40:$A$783,$A241,СВЦЭМ!$B$39:$B$782,M$213)+'СЕТ СН'!$F$12</f>
        <v>0</v>
      </c>
      <c r="N241" s="36">
        <f>SUMIFS(СВЦЭМ!$G$40:$G$783,СВЦЭМ!$A$40:$A$783,$A241,СВЦЭМ!$B$39:$B$782,N$213)+'СЕТ СН'!$F$12</f>
        <v>0</v>
      </c>
      <c r="O241" s="36">
        <f>SUMIFS(СВЦЭМ!$G$40:$G$783,СВЦЭМ!$A$40:$A$783,$A241,СВЦЭМ!$B$39:$B$782,O$213)+'СЕТ СН'!$F$12</f>
        <v>0</v>
      </c>
      <c r="P241" s="36">
        <f>SUMIFS(СВЦЭМ!$G$40:$G$783,СВЦЭМ!$A$40:$A$783,$A241,СВЦЭМ!$B$39:$B$782,P$213)+'СЕТ СН'!$F$12</f>
        <v>0</v>
      </c>
      <c r="Q241" s="36">
        <f>SUMIFS(СВЦЭМ!$G$40:$G$783,СВЦЭМ!$A$40:$A$783,$A241,СВЦЭМ!$B$39:$B$782,Q$213)+'СЕТ СН'!$F$12</f>
        <v>0</v>
      </c>
      <c r="R241" s="36">
        <f>SUMIFS(СВЦЭМ!$G$40:$G$783,СВЦЭМ!$A$40:$A$783,$A241,СВЦЭМ!$B$39:$B$782,R$213)+'СЕТ СН'!$F$12</f>
        <v>0</v>
      </c>
      <c r="S241" s="36">
        <f>SUMIFS(СВЦЭМ!$G$40:$G$783,СВЦЭМ!$A$40:$A$783,$A241,СВЦЭМ!$B$39:$B$782,S$213)+'СЕТ СН'!$F$12</f>
        <v>0</v>
      </c>
      <c r="T241" s="36">
        <f>SUMIFS(СВЦЭМ!$G$40:$G$783,СВЦЭМ!$A$40:$A$783,$A241,СВЦЭМ!$B$39:$B$782,T$213)+'СЕТ СН'!$F$12</f>
        <v>0</v>
      </c>
      <c r="U241" s="36">
        <f>SUMIFS(СВЦЭМ!$G$40:$G$783,СВЦЭМ!$A$40:$A$783,$A241,СВЦЭМ!$B$39:$B$782,U$213)+'СЕТ СН'!$F$12</f>
        <v>0</v>
      </c>
      <c r="V241" s="36">
        <f>SUMIFS(СВЦЭМ!$G$40:$G$783,СВЦЭМ!$A$40:$A$783,$A241,СВЦЭМ!$B$39:$B$782,V$213)+'СЕТ СН'!$F$12</f>
        <v>0</v>
      </c>
      <c r="W241" s="36">
        <f>SUMIFS(СВЦЭМ!$G$40:$G$783,СВЦЭМ!$A$40:$A$783,$A241,СВЦЭМ!$B$39:$B$782,W$213)+'СЕТ СН'!$F$12</f>
        <v>0</v>
      </c>
      <c r="X241" s="36">
        <f>SUMIFS(СВЦЭМ!$G$40:$G$783,СВЦЭМ!$A$40:$A$783,$A241,СВЦЭМ!$B$39:$B$782,X$213)+'СЕТ СН'!$F$12</f>
        <v>0</v>
      </c>
      <c r="Y241" s="36">
        <f>SUMIFS(СВЦЭМ!$G$40:$G$783,СВЦЭМ!$A$40:$A$783,$A241,СВЦЭМ!$B$39:$B$782,Y$213)+'СЕТ СН'!$F$12</f>
        <v>0</v>
      </c>
    </row>
    <row r="242" spans="1:27" ht="15.75" hidden="1" x14ac:dyDescent="0.2">
      <c r="A242" s="35">
        <f t="shared" si="6"/>
        <v>45351</v>
      </c>
      <c r="B242" s="36">
        <f>SUMIFS(СВЦЭМ!$G$40:$G$783,СВЦЭМ!$A$40:$A$783,$A242,СВЦЭМ!$B$39:$B$782,B$213)+'СЕТ СН'!$F$12</f>
        <v>0</v>
      </c>
      <c r="C242" s="36">
        <f>SUMIFS(СВЦЭМ!$G$40:$G$783,СВЦЭМ!$A$40:$A$783,$A242,СВЦЭМ!$B$39:$B$782,C$213)+'СЕТ СН'!$F$12</f>
        <v>0</v>
      </c>
      <c r="D242" s="36">
        <f>SUMIFS(СВЦЭМ!$G$40:$G$783,СВЦЭМ!$A$40:$A$783,$A242,СВЦЭМ!$B$39:$B$782,D$213)+'СЕТ СН'!$F$12</f>
        <v>0</v>
      </c>
      <c r="E242" s="36">
        <f>SUMIFS(СВЦЭМ!$G$40:$G$783,СВЦЭМ!$A$40:$A$783,$A242,СВЦЭМ!$B$39:$B$782,E$213)+'СЕТ СН'!$F$12</f>
        <v>0</v>
      </c>
      <c r="F242" s="36">
        <f>SUMIFS(СВЦЭМ!$G$40:$G$783,СВЦЭМ!$A$40:$A$783,$A242,СВЦЭМ!$B$39:$B$782,F$213)+'СЕТ СН'!$F$12</f>
        <v>0</v>
      </c>
      <c r="G242" s="36">
        <f>SUMIFS(СВЦЭМ!$G$40:$G$783,СВЦЭМ!$A$40:$A$783,$A242,СВЦЭМ!$B$39:$B$782,G$213)+'СЕТ СН'!$F$12</f>
        <v>0</v>
      </c>
      <c r="H242" s="36">
        <f>SUMIFS(СВЦЭМ!$G$40:$G$783,СВЦЭМ!$A$40:$A$783,$A242,СВЦЭМ!$B$39:$B$782,H$213)+'СЕТ СН'!$F$12</f>
        <v>0</v>
      </c>
      <c r="I242" s="36">
        <f>SUMIFS(СВЦЭМ!$G$40:$G$783,СВЦЭМ!$A$40:$A$783,$A242,СВЦЭМ!$B$39:$B$782,I$213)+'СЕТ СН'!$F$12</f>
        <v>0</v>
      </c>
      <c r="J242" s="36">
        <f>SUMIFS(СВЦЭМ!$G$40:$G$783,СВЦЭМ!$A$40:$A$783,$A242,СВЦЭМ!$B$39:$B$782,J$213)+'СЕТ СН'!$F$12</f>
        <v>0</v>
      </c>
      <c r="K242" s="36">
        <f>SUMIFS(СВЦЭМ!$G$40:$G$783,СВЦЭМ!$A$40:$A$783,$A242,СВЦЭМ!$B$39:$B$782,K$213)+'СЕТ СН'!$F$12</f>
        <v>0</v>
      </c>
      <c r="L242" s="36">
        <f>SUMIFS(СВЦЭМ!$G$40:$G$783,СВЦЭМ!$A$40:$A$783,$A242,СВЦЭМ!$B$39:$B$782,L$213)+'СЕТ СН'!$F$12</f>
        <v>0</v>
      </c>
      <c r="M242" s="36">
        <f>SUMIFS(СВЦЭМ!$G$40:$G$783,СВЦЭМ!$A$40:$A$783,$A242,СВЦЭМ!$B$39:$B$782,M$213)+'СЕТ СН'!$F$12</f>
        <v>0</v>
      </c>
      <c r="N242" s="36">
        <f>SUMIFS(СВЦЭМ!$G$40:$G$783,СВЦЭМ!$A$40:$A$783,$A242,СВЦЭМ!$B$39:$B$782,N$213)+'СЕТ СН'!$F$12</f>
        <v>0</v>
      </c>
      <c r="O242" s="36">
        <f>SUMIFS(СВЦЭМ!$G$40:$G$783,СВЦЭМ!$A$40:$A$783,$A242,СВЦЭМ!$B$39:$B$782,O$213)+'СЕТ СН'!$F$12</f>
        <v>0</v>
      </c>
      <c r="P242" s="36">
        <f>SUMIFS(СВЦЭМ!$G$40:$G$783,СВЦЭМ!$A$40:$A$783,$A242,СВЦЭМ!$B$39:$B$782,P$213)+'СЕТ СН'!$F$12</f>
        <v>0</v>
      </c>
      <c r="Q242" s="36">
        <f>SUMIFS(СВЦЭМ!$G$40:$G$783,СВЦЭМ!$A$40:$A$783,$A242,СВЦЭМ!$B$39:$B$782,Q$213)+'СЕТ СН'!$F$12</f>
        <v>0</v>
      </c>
      <c r="R242" s="36">
        <f>SUMIFS(СВЦЭМ!$G$40:$G$783,СВЦЭМ!$A$40:$A$783,$A242,СВЦЭМ!$B$39:$B$782,R$213)+'СЕТ СН'!$F$12</f>
        <v>0</v>
      </c>
      <c r="S242" s="36">
        <f>SUMIFS(СВЦЭМ!$G$40:$G$783,СВЦЭМ!$A$40:$A$783,$A242,СВЦЭМ!$B$39:$B$782,S$213)+'СЕТ СН'!$F$12</f>
        <v>0</v>
      </c>
      <c r="T242" s="36">
        <f>SUMIFS(СВЦЭМ!$G$40:$G$783,СВЦЭМ!$A$40:$A$783,$A242,СВЦЭМ!$B$39:$B$782,T$213)+'СЕТ СН'!$F$12</f>
        <v>0</v>
      </c>
      <c r="U242" s="36">
        <f>SUMIFS(СВЦЭМ!$G$40:$G$783,СВЦЭМ!$A$40:$A$783,$A242,СВЦЭМ!$B$39:$B$782,U$213)+'СЕТ СН'!$F$12</f>
        <v>0</v>
      </c>
      <c r="V242" s="36">
        <f>SUMIFS(СВЦЭМ!$G$40:$G$783,СВЦЭМ!$A$40:$A$783,$A242,СВЦЭМ!$B$39:$B$782,V$213)+'СЕТ СН'!$F$12</f>
        <v>0</v>
      </c>
      <c r="W242" s="36">
        <f>SUMIFS(СВЦЭМ!$G$40:$G$783,СВЦЭМ!$A$40:$A$783,$A242,СВЦЭМ!$B$39:$B$782,W$213)+'СЕТ СН'!$F$12</f>
        <v>0</v>
      </c>
      <c r="X242" s="36">
        <f>SUMIFS(СВЦЭМ!$G$40:$G$783,СВЦЭМ!$A$40:$A$783,$A242,СВЦЭМ!$B$39:$B$782,X$213)+'СЕТ СН'!$F$12</f>
        <v>0</v>
      </c>
      <c r="Y242" s="36">
        <f>SUMIFS(СВЦЭМ!$G$40:$G$783,СВЦЭМ!$A$40:$A$783,$A242,СВЦЭМ!$B$39:$B$782,Y$213)+'СЕТ СН'!$F$12</f>
        <v>0</v>
      </c>
    </row>
    <row r="243" spans="1:27" ht="15.75" hidden="1" x14ac:dyDescent="0.2">
      <c r="A243" s="35">
        <f t="shared" si="6"/>
        <v>45352</v>
      </c>
      <c r="B243" s="36">
        <f>SUMIFS(СВЦЭМ!$G$40:$G$783,СВЦЭМ!$A$40:$A$783,$A243,СВЦЭМ!$B$39:$B$782,B$213)+'СЕТ СН'!$F$12</f>
        <v>0</v>
      </c>
      <c r="C243" s="36">
        <f>SUMIFS(СВЦЭМ!$G$40:$G$783,СВЦЭМ!$A$40:$A$783,$A243,СВЦЭМ!$B$39:$B$782,C$213)+'СЕТ СН'!$F$12</f>
        <v>0</v>
      </c>
      <c r="D243" s="36">
        <f>SUMIFS(СВЦЭМ!$G$40:$G$783,СВЦЭМ!$A$40:$A$783,$A243,СВЦЭМ!$B$39:$B$782,D$213)+'СЕТ СН'!$F$12</f>
        <v>0</v>
      </c>
      <c r="E243" s="36">
        <f>SUMIFS(СВЦЭМ!$G$40:$G$783,СВЦЭМ!$A$40:$A$783,$A243,СВЦЭМ!$B$39:$B$782,E$213)+'СЕТ СН'!$F$12</f>
        <v>0</v>
      </c>
      <c r="F243" s="36">
        <f>SUMIFS(СВЦЭМ!$G$40:$G$783,СВЦЭМ!$A$40:$A$783,$A243,СВЦЭМ!$B$39:$B$782,F$213)+'СЕТ СН'!$F$12</f>
        <v>0</v>
      </c>
      <c r="G243" s="36">
        <f>SUMIFS(СВЦЭМ!$G$40:$G$783,СВЦЭМ!$A$40:$A$783,$A243,СВЦЭМ!$B$39:$B$782,G$213)+'СЕТ СН'!$F$12</f>
        <v>0</v>
      </c>
      <c r="H243" s="36">
        <f>SUMIFS(СВЦЭМ!$G$40:$G$783,СВЦЭМ!$A$40:$A$783,$A243,СВЦЭМ!$B$39:$B$782,H$213)+'СЕТ СН'!$F$12</f>
        <v>0</v>
      </c>
      <c r="I243" s="36">
        <f>SUMIFS(СВЦЭМ!$G$40:$G$783,СВЦЭМ!$A$40:$A$783,$A243,СВЦЭМ!$B$39:$B$782,I$213)+'СЕТ СН'!$F$12</f>
        <v>0</v>
      </c>
      <c r="J243" s="36">
        <f>SUMIFS(СВЦЭМ!$G$40:$G$783,СВЦЭМ!$A$40:$A$783,$A243,СВЦЭМ!$B$39:$B$782,J$213)+'СЕТ СН'!$F$12</f>
        <v>0</v>
      </c>
      <c r="K243" s="36">
        <f>SUMIFS(СВЦЭМ!$G$40:$G$783,СВЦЭМ!$A$40:$A$783,$A243,СВЦЭМ!$B$39:$B$782,K$213)+'СЕТ СН'!$F$12</f>
        <v>0</v>
      </c>
      <c r="L243" s="36">
        <f>SUMIFS(СВЦЭМ!$G$40:$G$783,СВЦЭМ!$A$40:$A$783,$A243,СВЦЭМ!$B$39:$B$782,L$213)+'СЕТ СН'!$F$12</f>
        <v>0</v>
      </c>
      <c r="M243" s="36">
        <f>SUMIFS(СВЦЭМ!$G$40:$G$783,СВЦЭМ!$A$40:$A$783,$A243,СВЦЭМ!$B$39:$B$782,M$213)+'СЕТ СН'!$F$12</f>
        <v>0</v>
      </c>
      <c r="N243" s="36">
        <f>SUMIFS(СВЦЭМ!$G$40:$G$783,СВЦЭМ!$A$40:$A$783,$A243,СВЦЭМ!$B$39:$B$782,N$213)+'СЕТ СН'!$F$12</f>
        <v>0</v>
      </c>
      <c r="O243" s="36">
        <f>SUMIFS(СВЦЭМ!$G$40:$G$783,СВЦЭМ!$A$40:$A$783,$A243,СВЦЭМ!$B$39:$B$782,O$213)+'СЕТ СН'!$F$12</f>
        <v>0</v>
      </c>
      <c r="P243" s="36">
        <f>SUMIFS(СВЦЭМ!$G$40:$G$783,СВЦЭМ!$A$40:$A$783,$A243,СВЦЭМ!$B$39:$B$782,P$213)+'СЕТ СН'!$F$12</f>
        <v>0</v>
      </c>
      <c r="Q243" s="36">
        <f>SUMIFS(СВЦЭМ!$G$40:$G$783,СВЦЭМ!$A$40:$A$783,$A243,СВЦЭМ!$B$39:$B$782,Q$213)+'СЕТ СН'!$F$12</f>
        <v>0</v>
      </c>
      <c r="R243" s="36">
        <f>SUMIFS(СВЦЭМ!$G$40:$G$783,СВЦЭМ!$A$40:$A$783,$A243,СВЦЭМ!$B$39:$B$782,R$213)+'СЕТ СН'!$F$12</f>
        <v>0</v>
      </c>
      <c r="S243" s="36">
        <f>SUMIFS(СВЦЭМ!$G$40:$G$783,СВЦЭМ!$A$40:$A$783,$A243,СВЦЭМ!$B$39:$B$782,S$213)+'СЕТ СН'!$F$12</f>
        <v>0</v>
      </c>
      <c r="T243" s="36">
        <f>SUMIFS(СВЦЭМ!$G$40:$G$783,СВЦЭМ!$A$40:$A$783,$A243,СВЦЭМ!$B$39:$B$782,T$213)+'СЕТ СН'!$F$12</f>
        <v>0</v>
      </c>
      <c r="U243" s="36">
        <f>SUMIFS(СВЦЭМ!$G$40:$G$783,СВЦЭМ!$A$40:$A$783,$A243,СВЦЭМ!$B$39:$B$782,U$213)+'СЕТ СН'!$F$12</f>
        <v>0</v>
      </c>
      <c r="V243" s="36">
        <f>SUMIFS(СВЦЭМ!$G$40:$G$783,СВЦЭМ!$A$40:$A$783,$A243,СВЦЭМ!$B$39:$B$782,V$213)+'СЕТ СН'!$F$12</f>
        <v>0</v>
      </c>
      <c r="W243" s="36">
        <f>SUMIFS(СВЦЭМ!$G$40:$G$783,СВЦЭМ!$A$40:$A$783,$A243,СВЦЭМ!$B$39:$B$782,W$213)+'СЕТ СН'!$F$12</f>
        <v>0</v>
      </c>
      <c r="X243" s="36">
        <f>SUMIFS(СВЦЭМ!$G$40:$G$783,СВЦЭМ!$A$40:$A$783,$A243,СВЦЭМ!$B$39:$B$782,X$213)+'СЕТ СН'!$F$12</f>
        <v>0</v>
      </c>
      <c r="Y243" s="36">
        <f>SUMIFS(СВЦЭМ!$G$40:$G$783,СВЦЭМ!$A$40:$A$783,$A243,СВЦЭМ!$B$39:$B$782,Y$213)+'СЕТ СН'!$F$12</f>
        <v>0</v>
      </c>
    </row>
    <row r="244" spans="1:27" ht="15.75" hidden="1" x14ac:dyDescent="0.2">
      <c r="A244" s="35">
        <f t="shared" si="6"/>
        <v>45353</v>
      </c>
      <c r="B244" s="36">
        <f>SUMIFS(СВЦЭМ!$G$40:$G$783,СВЦЭМ!$A$40:$A$783,$A244,СВЦЭМ!$B$39:$B$782,B$213)+'СЕТ СН'!$F$12</f>
        <v>0</v>
      </c>
      <c r="C244" s="36">
        <f>SUMIFS(СВЦЭМ!$G$40:$G$783,СВЦЭМ!$A$40:$A$783,$A244,СВЦЭМ!$B$39:$B$782,C$213)+'СЕТ СН'!$F$12</f>
        <v>0</v>
      </c>
      <c r="D244" s="36">
        <f>SUMIFS(СВЦЭМ!$G$40:$G$783,СВЦЭМ!$A$40:$A$783,$A244,СВЦЭМ!$B$39:$B$782,D$213)+'СЕТ СН'!$F$12</f>
        <v>0</v>
      </c>
      <c r="E244" s="36">
        <f>SUMIFS(СВЦЭМ!$G$40:$G$783,СВЦЭМ!$A$40:$A$783,$A244,СВЦЭМ!$B$39:$B$782,E$213)+'СЕТ СН'!$F$12</f>
        <v>0</v>
      </c>
      <c r="F244" s="36">
        <f>SUMIFS(СВЦЭМ!$G$40:$G$783,СВЦЭМ!$A$40:$A$783,$A244,СВЦЭМ!$B$39:$B$782,F$213)+'СЕТ СН'!$F$12</f>
        <v>0</v>
      </c>
      <c r="G244" s="36">
        <f>SUMIFS(СВЦЭМ!$G$40:$G$783,СВЦЭМ!$A$40:$A$783,$A244,СВЦЭМ!$B$39:$B$782,G$213)+'СЕТ СН'!$F$12</f>
        <v>0</v>
      </c>
      <c r="H244" s="36">
        <f>SUMIFS(СВЦЭМ!$G$40:$G$783,СВЦЭМ!$A$40:$A$783,$A244,СВЦЭМ!$B$39:$B$782,H$213)+'СЕТ СН'!$F$12</f>
        <v>0</v>
      </c>
      <c r="I244" s="36">
        <f>SUMIFS(СВЦЭМ!$G$40:$G$783,СВЦЭМ!$A$40:$A$783,$A244,СВЦЭМ!$B$39:$B$782,I$213)+'СЕТ СН'!$F$12</f>
        <v>0</v>
      </c>
      <c r="J244" s="36">
        <f>SUMIFS(СВЦЭМ!$G$40:$G$783,СВЦЭМ!$A$40:$A$783,$A244,СВЦЭМ!$B$39:$B$782,J$213)+'СЕТ СН'!$F$12</f>
        <v>0</v>
      </c>
      <c r="K244" s="36">
        <f>SUMIFS(СВЦЭМ!$G$40:$G$783,СВЦЭМ!$A$40:$A$783,$A244,СВЦЭМ!$B$39:$B$782,K$213)+'СЕТ СН'!$F$12</f>
        <v>0</v>
      </c>
      <c r="L244" s="36">
        <f>SUMIFS(СВЦЭМ!$G$40:$G$783,СВЦЭМ!$A$40:$A$783,$A244,СВЦЭМ!$B$39:$B$782,L$213)+'СЕТ СН'!$F$12</f>
        <v>0</v>
      </c>
      <c r="M244" s="36">
        <f>SUMIFS(СВЦЭМ!$G$40:$G$783,СВЦЭМ!$A$40:$A$783,$A244,СВЦЭМ!$B$39:$B$782,M$213)+'СЕТ СН'!$F$12</f>
        <v>0</v>
      </c>
      <c r="N244" s="36">
        <f>SUMIFS(СВЦЭМ!$G$40:$G$783,СВЦЭМ!$A$40:$A$783,$A244,СВЦЭМ!$B$39:$B$782,N$213)+'СЕТ СН'!$F$12</f>
        <v>0</v>
      </c>
      <c r="O244" s="36">
        <f>SUMIFS(СВЦЭМ!$G$40:$G$783,СВЦЭМ!$A$40:$A$783,$A244,СВЦЭМ!$B$39:$B$782,O$213)+'СЕТ СН'!$F$12</f>
        <v>0</v>
      </c>
      <c r="P244" s="36">
        <f>SUMIFS(СВЦЭМ!$G$40:$G$783,СВЦЭМ!$A$40:$A$783,$A244,СВЦЭМ!$B$39:$B$782,P$213)+'СЕТ СН'!$F$12</f>
        <v>0</v>
      </c>
      <c r="Q244" s="36">
        <f>SUMIFS(СВЦЭМ!$G$40:$G$783,СВЦЭМ!$A$40:$A$783,$A244,СВЦЭМ!$B$39:$B$782,Q$213)+'СЕТ СН'!$F$12</f>
        <v>0</v>
      </c>
      <c r="R244" s="36">
        <f>SUMIFS(СВЦЭМ!$G$40:$G$783,СВЦЭМ!$A$40:$A$783,$A244,СВЦЭМ!$B$39:$B$782,R$213)+'СЕТ СН'!$F$12</f>
        <v>0</v>
      </c>
      <c r="S244" s="36">
        <f>SUMIFS(СВЦЭМ!$G$40:$G$783,СВЦЭМ!$A$40:$A$783,$A244,СВЦЭМ!$B$39:$B$782,S$213)+'СЕТ СН'!$F$12</f>
        <v>0</v>
      </c>
      <c r="T244" s="36">
        <f>SUMIFS(СВЦЭМ!$G$40:$G$783,СВЦЭМ!$A$40:$A$783,$A244,СВЦЭМ!$B$39:$B$782,T$213)+'СЕТ СН'!$F$12</f>
        <v>0</v>
      </c>
      <c r="U244" s="36">
        <f>SUMIFS(СВЦЭМ!$G$40:$G$783,СВЦЭМ!$A$40:$A$783,$A244,СВЦЭМ!$B$39:$B$782,U$213)+'СЕТ СН'!$F$12</f>
        <v>0</v>
      </c>
      <c r="V244" s="36">
        <f>SUMIFS(СВЦЭМ!$G$40:$G$783,СВЦЭМ!$A$40:$A$783,$A244,СВЦЭМ!$B$39:$B$782,V$213)+'СЕТ СН'!$F$12</f>
        <v>0</v>
      </c>
      <c r="W244" s="36">
        <f>SUMIFS(СВЦЭМ!$G$40:$G$783,СВЦЭМ!$A$40:$A$783,$A244,СВЦЭМ!$B$39:$B$782,W$213)+'СЕТ СН'!$F$12</f>
        <v>0</v>
      </c>
      <c r="X244" s="36">
        <f>SUMIFS(СВЦЭМ!$G$40:$G$783,СВЦЭМ!$A$40:$A$783,$A244,СВЦЭМ!$B$39:$B$782,X$213)+'СЕТ СН'!$F$12</f>
        <v>0</v>
      </c>
      <c r="Y244" s="36">
        <f>SUMIFS(СВЦЭМ!$G$40:$G$783,СВЦЭМ!$A$40:$A$783,$A244,СВЦЭМ!$B$39:$B$782,Y$213)+'СЕТ СН'!$F$12</f>
        <v>0</v>
      </c>
    </row>
    <row r="245" spans="1:27" ht="15.75" hidden="1" x14ac:dyDescent="0.2">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row>
    <row r="246" spans="1:27" ht="12.75" hidden="1" customHeight="1" x14ac:dyDescent="0.2">
      <c r="A246" s="124" t="s">
        <v>7</v>
      </c>
      <c r="B246" s="127" t="s">
        <v>117</v>
      </c>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9"/>
    </row>
    <row r="247" spans="1:27" ht="12.75" hidden="1" customHeight="1" x14ac:dyDescent="0.2">
      <c r="A247" s="125"/>
      <c r="B247" s="130"/>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2"/>
    </row>
    <row r="248" spans="1:27" s="46" customFormat="1" ht="12.75" hidden="1" customHeight="1" x14ac:dyDescent="0.2">
      <c r="A248" s="126"/>
      <c r="B248" s="34">
        <v>1</v>
      </c>
      <c r="C248" s="34">
        <v>2</v>
      </c>
      <c r="D248" s="34">
        <v>3</v>
      </c>
      <c r="E248" s="34">
        <v>4</v>
      </c>
      <c r="F248" s="34">
        <v>5</v>
      </c>
      <c r="G248" s="34">
        <v>6</v>
      </c>
      <c r="H248" s="34">
        <v>7</v>
      </c>
      <c r="I248" s="34">
        <v>8</v>
      </c>
      <c r="J248" s="34">
        <v>9</v>
      </c>
      <c r="K248" s="34">
        <v>10</v>
      </c>
      <c r="L248" s="34">
        <v>11</v>
      </c>
      <c r="M248" s="34">
        <v>12</v>
      </c>
      <c r="N248" s="34">
        <v>13</v>
      </c>
      <c r="O248" s="34">
        <v>14</v>
      </c>
      <c r="P248" s="34">
        <v>15</v>
      </c>
      <c r="Q248" s="34">
        <v>16</v>
      </c>
      <c r="R248" s="34">
        <v>17</v>
      </c>
      <c r="S248" s="34">
        <v>18</v>
      </c>
      <c r="T248" s="34">
        <v>19</v>
      </c>
      <c r="U248" s="34">
        <v>20</v>
      </c>
      <c r="V248" s="34">
        <v>21</v>
      </c>
      <c r="W248" s="34">
        <v>22</v>
      </c>
      <c r="X248" s="34">
        <v>23</v>
      </c>
      <c r="Y248" s="34">
        <v>24</v>
      </c>
    </row>
    <row r="249" spans="1:27" ht="15.75" hidden="1" customHeight="1" x14ac:dyDescent="0.2">
      <c r="A249" s="35" t="str">
        <f>A214</f>
        <v>01.02.2024</v>
      </c>
      <c r="B249" s="36">
        <f>SUMIFS(СВЦЭМ!$H$40:$H$783,СВЦЭМ!$A$40:$A$783,$A249,СВЦЭМ!$B$39:$B$782,B$248)+'СЕТ СН'!$F$12</f>
        <v>0</v>
      </c>
      <c r="C249" s="36">
        <f>SUMIFS(СВЦЭМ!$H$40:$H$783,СВЦЭМ!$A$40:$A$783,$A249,СВЦЭМ!$B$39:$B$782,C$248)+'СЕТ СН'!$F$12</f>
        <v>0</v>
      </c>
      <c r="D249" s="36">
        <f>SUMIFS(СВЦЭМ!$H$40:$H$783,СВЦЭМ!$A$40:$A$783,$A249,СВЦЭМ!$B$39:$B$782,D$248)+'СЕТ СН'!$F$12</f>
        <v>0</v>
      </c>
      <c r="E249" s="36">
        <f>SUMIFS(СВЦЭМ!$H$40:$H$783,СВЦЭМ!$A$40:$A$783,$A249,СВЦЭМ!$B$39:$B$782,E$248)+'СЕТ СН'!$F$12</f>
        <v>0</v>
      </c>
      <c r="F249" s="36">
        <f>SUMIFS(СВЦЭМ!$H$40:$H$783,СВЦЭМ!$A$40:$A$783,$A249,СВЦЭМ!$B$39:$B$782,F$248)+'СЕТ СН'!$F$12</f>
        <v>0</v>
      </c>
      <c r="G249" s="36">
        <f>SUMIFS(СВЦЭМ!$H$40:$H$783,СВЦЭМ!$A$40:$A$783,$A249,СВЦЭМ!$B$39:$B$782,G$248)+'СЕТ СН'!$F$12</f>
        <v>0</v>
      </c>
      <c r="H249" s="36">
        <f>SUMIFS(СВЦЭМ!$H$40:$H$783,СВЦЭМ!$A$40:$A$783,$A249,СВЦЭМ!$B$39:$B$782,H$248)+'СЕТ СН'!$F$12</f>
        <v>0</v>
      </c>
      <c r="I249" s="36">
        <f>SUMIFS(СВЦЭМ!$H$40:$H$783,СВЦЭМ!$A$40:$A$783,$A249,СВЦЭМ!$B$39:$B$782,I$248)+'СЕТ СН'!$F$12</f>
        <v>0</v>
      </c>
      <c r="J249" s="36">
        <f>SUMIFS(СВЦЭМ!$H$40:$H$783,СВЦЭМ!$A$40:$A$783,$A249,СВЦЭМ!$B$39:$B$782,J$248)+'СЕТ СН'!$F$12</f>
        <v>0</v>
      </c>
      <c r="K249" s="36">
        <f>SUMIFS(СВЦЭМ!$H$40:$H$783,СВЦЭМ!$A$40:$A$783,$A249,СВЦЭМ!$B$39:$B$782,K$248)+'СЕТ СН'!$F$12</f>
        <v>0</v>
      </c>
      <c r="L249" s="36">
        <f>SUMIFS(СВЦЭМ!$H$40:$H$783,СВЦЭМ!$A$40:$A$783,$A249,СВЦЭМ!$B$39:$B$782,L$248)+'СЕТ СН'!$F$12</f>
        <v>0</v>
      </c>
      <c r="M249" s="36">
        <f>SUMIFS(СВЦЭМ!$H$40:$H$783,СВЦЭМ!$A$40:$A$783,$A249,СВЦЭМ!$B$39:$B$782,M$248)+'СЕТ СН'!$F$12</f>
        <v>0</v>
      </c>
      <c r="N249" s="36">
        <f>SUMIFS(СВЦЭМ!$H$40:$H$783,СВЦЭМ!$A$40:$A$783,$A249,СВЦЭМ!$B$39:$B$782,N$248)+'СЕТ СН'!$F$12</f>
        <v>0</v>
      </c>
      <c r="O249" s="36">
        <f>SUMIFS(СВЦЭМ!$H$40:$H$783,СВЦЭМ!$A$40:$A$783,$A249,СВЦЭМ!$B$39:$B$782,O$248)+'СЕТ СН'!$F$12</f>
        <v>0</v>
      </c>
      <c r="P249" s="36">
        <f>SUMIFS(СВЦЭМ!$H$40:$H$783,СВЦЭМ!$A$40:$A$783,$A249,СВЦЭМ!$B$39:$B$782,P$248)+'СЕТ СН'!$F$12</f>
        <v>0</v>
      </c>
      <c r="Q249" s="36">
        <f>SUMIFS(СВЦЭМ!$H$40:$H$783,СВЦЭМ!$A$40:$A$783,$A249,СВЦЭМ!$B$39:$B$782,Q$248)+'СЕТ СН'!$F$12</f>
        <v>0</v>
      </c>
      <c r="R249" s="36">
        <f>SUMIFS(СВЦЭМ!$H$40:$H$783,СВЦЭМ!$A$40:$A$783,$A249,СВЦЭМ!$B$39:$B$782,R$248)+'СЕТ СН'!$F$12</f>
        <v>0</v>
      </c>
      <c r="S249" s="36">
        <f>SUMIFS(СВЦЭМ!$H$40:$H$783,СВЦЭМ!$A$40:$A$783,$A249,СВЦЭМ!$B$39:$B$782,S$248)+'СЕТ СН'!$F$12</f>
        <v>0</v>
      </c>
      <c r="T249" s="36">
        <f>SUMIFS(СВЦЭМ!$H$40:$H$783,СВЦЭМ!$A$40:$A$783,$A249,СВЦЭМ!$B$39:$B$782,T$248)+'СЕТ СН'!$F$12</f>
        <v>0</v>
      </c>
      <c r="U249" s="36">
        <f>SUMIFS(СВЦЭМ!$H$40:$H$783,СВЦЭМ!$A$40:$A$783,$A249,СВЦЭМ!$B$39:$B$782,U$248)+'СЕТ СН'!$F$12</f>
        <v>0</v>
      </c>
      <c r="V249" s="36">
        <f>SUMIFS(СВЦЭМ!$H$40:$H$783,СВЦЭМ!$A$40:$A$783,$A249,СВЦЭМ!$B$39:$B$782,V$248)+'СЕТ СН'!$F$12</f>
        <v>0</v>
      </c>
      <c r="W249" s="36">
        <f>SUMIFS(СВЦЭМ!$H$40:$H$783,СВЦЭМ!$A$40:$A$783,$A249,СВЦЭМ!$B$39:$B$782,W$248)+'СЕТ СН'!$F$12</f>
        <v>0</v>
      </c>
      <c r="X249" s="36">
        <f>SUMIFS(СВЦЭМ!$H$40:$H$783,СВЦЭМ!$A$40:$A$783,$A249,СВЦЭМ!$B$39:$B$782,X$248)+'СЕТ СН'!$F$12</f>
        <v>0</v>
      </c>
      <c r="Y249" s="36">
        <f>SUMIFS(СВЦЭМ!$H$40:$H$783,СВЦЭМ!$A$40:$A$783,$A249,СВЦЭМ!$B$39:$B$782,Y$248)+'СЕТ СН'!$F$12</f>
        <v>0</v>
      </c>
      <c r="AA249" s="45"/>
    </row>
    <row r="250" spans="1:27" ht="15.75" hidden="1" x14ac:dyDescent="0.2">
      <c r="A250" s="35">
        <f>A249+1</f>
        <v>45324</v>
      </c>
      <c r="B250" s="36">
        <f>SUMIFS(СВЦЭМ!$H$40:$H$783,СВЦЭМ!$A$40:$A$783,$A250,СВЦЭМ!$B$39:$B$782,B$248)+'СЕТ СН'!$F$12</f>
        <v>0</v>
      </c>
      <c r="C250" s="36">
        <f>SUMIFS(СВЦЭМ!$H$40:$H$783,СВЦЭМ!$A$40:$A$783,$A250,СВЦЭМ!$B$39:$B$782,C$248)+'СЕТ СН'!$F$12</f>
        <v>0</v>
      </c>
      <c r="D250" s="36">
        <f>SUMIFS(СВЦЭМ!$H$40:$H$783,СВЦЭМ!$A$40:$A$783,$A250,СВЦЭМ!$B$39:$B$782,D$248)+'СЕТ СН'!$F$12</f>
        <v>0</v>
      </c>
      <c r="E250" s="36">
        <f>SUMIFS(СВЦЭМ!$H$40:$H$783,СВЦЭМ!$A$40:$A$783,$A250,СВЦЭМ!$B$39:$B$782,E$248)+'СЕТ СН'!$F$12</f>
        <v>0</v>
      </c>
      <c r="F250" s="36">
        <f>SUMIFS(СВЦЭМ!$H$40:$H$783,СВЦЭМ!$A$40:$A$783,$A250,СВЦЭМ!$B$39:$B$782,F$248)+'СЕТ СН'!$F$12</f>
        <v>0</v>
      </c>
      <c r="G250" s="36">
        <f>SUMIFS(СВЦЭМ!$H$40:$H$783,СВЦЭМ!$A$40:$A$783,$A250,СВЦЭМ!$B$39:$B$782,G$248)+'СЕТ СН'!$F$12</f>
        <v>0</v>
      </c>
      <c r="H250" s="36">
        <f>SUMIFS(СВЦЭМ!$H$40:$H$783,СВЦЭМ!$A$40:$A$783,$A250,СВЦЭМ!$B$39:$B$782,H$248)+'СЕТ СН'!$F$12</f>
        <v>0</v>
      </c>
      <c r="I250" s="36">
        <f>SUMIFS(СВЦЭМ!$H$40:$H$783,СВЦЭМ!$A$40:$A$783,$A250,СВЦЭМ!$B$39:$B$782,I$248)+'СЕТ СН'!$F$12</f>
        <v>0</v>
      </c>
      <c r="J250" s="36">
        <f>SUMIFS(СВЦЭМ!$H$40:$H$783,СВЦЭМ!$A$40:$A$783,$A250,СВЦЭМ!$B$39:$B$782,J$248)+'СЕТ СН'!$F$12</f>
        <v>0</v>
      </c>
      <c r="K250" s="36">
        <f>SUMIFS(СВЦЭМ!$H$40:$H$783,СВЦЭМ!$A$40:$A$783,$A250,СВЦЭМ!$B$39:$B$782,K$248)+'СЕТ СН'!$F$12</f>
        <v>0</v>
      </c>
      <c r="L250" s="36">
        <f>SUMIFS(СВЦЭМ!$H$40:$H$783,СВЦЭМ!$A$40:$A$783,$A250,СВЦЭМ!$B$39:$B$782,L$248)+'СЕТ СН'!$F$12</f>
        <v>0</v>
      </c>
      <c r="M250" s="36">
        <f>SUMIFS(СВЦЭМ!$H$40:$H$783,СВЦЭМ!$A$40:$A$783,$A250,СВЦЭМ!$B$39:$B$782,M$248)+'СЕТ СН'!$F$12</f>
        <v>0</v>
      </c>
      <c r="N250" s="36">
        <f>SUMIFS(СВЦЭМ!$H$40:$H$783,СВЦЭМ!$A$40:$A$783,$A250,СВЦЭМ!$B$39:$B$782,N$248)+'СЕТ СН'!$F$12</f>
        <v>0</v>
      </c>
      <c r="O250" s="36">
        <f>SUMIFS(СВЦЭМ!$H$40:$H$783,СВЦЭМ!$A$40:$A$783,$A250,СВЦЭМ!$B$39:$B$782,O$248)+'СЕТ СН'!$F$12</f>
        <v>0</v>
      </c>
      <c r="P250" s="36">
        <f>SUMIFS(СВЦЭМ!$H$40:$H$783,СВЦЭМ!$A$40:$A$783,$A250,СВЦЭМ!$B$39:$B$782,P$248)+'СЕТ СН'!$F$12</f>
        <v>0</v>
      </c>
      <c r="Q250" s="36">
        <f>SUMIFS(СВЦЭМ!$H$40:$H$783,СВЦЭМ!$A$40:$A$783,$A250,СВЦЭМ!$B$39:$B$782,Q$248)+'СЕТ СН'!$F$12</f>
        <v>0</v>
      </c>
      <c r="R250" s="36">
        <f>SUMIFS(СВЦЭМ!$H$40:$H$783,СВЦЭМ!$A$40:$A$783,$A250,СВЦЭМ!$B$39:$B$782,R$248)+'СЕТ СН'!$F$12</f>
        <v>0</v>
      </c>
      <c r="S250" s="36">
        <f>SUMIFS(СВЦЭМ!$H$40:$H$783,СВЦЭМ!$A$40:$A$783,$A250,СВЦЭМ!$B$39:$B$782,S$248)+'СЕТ СН'!$F$12</f>
        <v>0</v>
      </c>
      <c r="T250" s="36">
        <f>SUMIFS(СВЦЭМ!$H$40:$H$783,СВЦЭМ!$A$40:$A$783,$A250,СВЦЭМ!$B$39:$B$782,T$248)+'СЕТ СН'!$F$12</f>
        <v>0</v>
      </c>
      <c r="U250" s="36">
        <f>SUMIFS(СВЦЭМ!$H$40:$H$783,СВЦЭМ!$A$40:$A$783,$A250,СВЦЭМ!$B$39:$B$782,U$248)+'СЕТ СН'!$F$12</f>
        <v>0</v>
      </c>
      <c r="V250" s="36">
        <f>SUMIFS(СВЦЭМ!$H$40:$H$783,СВЦЭМ!$A$40:$A$783,$A250,СВЦЭМ!$B$39:$B$782,V$248)+'СЕТ СН'!$F$12</f>
        <v>0</v>
      </c>
      <c r="W250" s="36">
        <f>SUMIFS(СВЦЭМ!$H$40:$H$783,СВЦЭМ!$A$40:$A$783,$A250,СВЦЭМ!$B$39:$B$782,W$248)+'СЕТ СН'!$F$12</f>
        <v>0</v>
      </c>
      <c r="X250" s="36">
        <f>SUMIFS(СВЦЭМ!$H$40:$H$783,СВЦЭМ!$A$40:$A$783,$A250,СВЦЭМ!$B$39:$B$782,X$248)+'СЕТ СН'!$F$12</f>
        <v>0</v>
      </c>
      <c r="Y250" s="36">
        <f>SUMIFS(СВЦЭМ!$H$40:$H$783,СВЦЭМ!$A$40:$A$783,$A250,СВЦЭМ!$B$39:$B$782,Y$248)+'СЕТ СН'!$F$12</f>
        <v>0</v>
      </c>
    </row>
    <row r="251" spans="1:27" ht="15.75" hidden="1" x14ac:dyDescent="0.2">
      <c r="A251" s="35">
        <f t="shared" ref="A251:A279" si="7">A250+1</f>
        <v>45325</v>
      </c>
      <c r="B251" s="36">
        <f>SUMIFS(СВЦЭМ!$H$40:$H$783,СВЦЭМ!$A$40:$A$783,$A251,СВЦЭМ!$B$39:$B$782,B$248)+'СЕТ СН'!$F$12</f>
        <v>0</v>
      </c>
      <c r="C251" s="36">
        <f>SUMIFS(СВЦЭМ!$H$40:$H$783,СВЦЭМ!$A$40:$A$783,$A251,СВЦЭМ!$B$39:$B$782,C$248)+'СЕТ СН'!$F$12</f>
        <v>0</v>
      </c>
      <c r="D251" s="36">
        <f>SUMIFS(СВЦЭМ!$H$40:$H$783,СВЦЭМ!$A$40:$A$783,$A251,СВЦЭМ!$B$39:$B$782,D$248)+'СЕТ СН'!$F$12</f>
        <v>0</v>
      </c>
      <c r="E251" s="36">
        <f>SUMIFS(СВЦЭМ!$H$40:$H$783,СВЦЭМ!$A$40:$A$783,$A251,СВЦЭМ!$B$39:$B$782,E$248)+'СЕТ СН'!$F$12</f>
        <v>0</v>
      </c>
      <c r="F251" s="36">
        <f>SUMIFS(СВЦЭМ!$H$40:$H$783,СВЦЭМ!$A$40:$A$783,$A251,СВЦЭМ!$B$39:$B$782,F$248)+'СЕТ СН'!$F$12</f>
        <v>0</v>
      </c>
      <c r="G251" s="36">
        <f>SUMIFS(СВЦЭМ!$H$40:$H$783,СВЦЭМ!$A$40:$A$783,$A251,СВЦЭМ!$B$39:$B$782,G$248)+'СЕТ СН'!$F$12</f>
        <v>0</v>
      </c>
      <c r="H251" s="36">
        <f>SUMIFS(СВЦЭМ!$H$40:$H$783,СВЦЭМ!$A$40:$A$783,$A251,СВЦЭМ!$B$39:$B$782,H$248)+'СЕТ СН'!$F$12</f>
        <v>0</v>
      </c>
      <c r="I251" s="36">
        <f>SUMIFS(СВЦЭМ!$H$40:$H$783,СВЦЭМ!$A$40:$A$783,$A251,СВЦЭМ!$B$39:$B$782,I$248)+'СЕТ СН'!$F$12</f>
        <v>0</v>
      </c>
      <c r="J251" s="36">
        <f>SUMIFS(СВЦЭМ!$H$40:$H$783,СВЦЭМ!$A$40:$A$783,$A251,СВЦЭМ!$B$39:$B$782,J$248)+'СЕТ СН'!$F$12</f>
        <v>0</v>
      </c>
      <c r="K251" s="36">
        <f>SUMIFS(СВЦЭМ!$H$40:$H$783,СВЦЭМ!$A$40:$A$783,$A251,СВЦЭМ!$B$39:$B$782,K$248)+'СЕТ СН'!$F$12</f>
        <v>0</v>
      </c>
      <c r="L251" s="36">
        <f>SUMIFS(СВЦЭМ!$H$40:$H$783,СВЦЭМ!$A$40:$A$783,$A251,СВЦЭМ!$B$39:$B$782,L$248)+'СЕТ СН'!$F$12</f>
        <v>0</v>
      </c>
      <c r="M251" s="36">
        <f>SUMIFS(СВЦЭМ!$H$40:$H$783,СВЦЭМ!$A$40:$A$783,$A251,СВЦЭМ!$B$39:$B$782,M$248)+'СЕТ СН'!$F$12</f>
        <v>0</v>
      </c>
      <c r="N251" s="36">
        <f>SUMIFS(СВЦЭМ!$H$40:$H$783,СВЦЭМ!$A$40:$A$783,$A251,СВЦЭМ!$B$39:$B$782,N$248)+'СЕТ СН'!$F$12</f>
        <v>0</v>
      </c>
      <c r="O251" s="36">
        <f>SUMIFS(СВЦЭМ!$H$40:$H$783,СВЦЭМ!$A$40:$A$783,$A251,СВЦЭМ!$B$39:$B$782,O$248)+'СЕТ СН'!$F$12</f>
        <v>0</v>
      </c>
      <c r="P251" s="36">
        <f>SUMIFS(СВЦЭМ!$H$40:$H$783,СВЦЭМ!$A$40:$A$783,$A251,СВЦЭМ!$B$39:$B$782,P$248)+'СЕТ СН'!$F$12</f>
        <v>0</v>
      </c>
      <c r="Q251" s="36">
        <f>SUMIFS(СВЦЭМ!$H$40:$H$783,СВЦЭМ!$A$40:$A$783,$A251,СВЦЭМ!$B$39:$B$782,Q$248)+'СЕТ СН'!$F$12</f>
        <v>0</v>
      </c>
      <c r="R251" s="36">
        <f>SUMIFS(СВЦЭМ!$H$40:$H$783,СВЦЭМ!$A$40:$A$783,$A251,СВЦЭМ!$B$39:$B$782,R$248)+'СЕТ СН'!$F$12</f>
        <v>0</v>
      </c>
      <c r="S251" s="36">
        <f>SUMIFS(СВЦЭМ!$H$40:$H$783,СВЦЭМ!$A$40:$A$783,$A251,СВЦЭМ!$B$39:$B$782,S$248)+'СЕТ СН'!$F$12</f>
        <v>0</v>
      </c>
      <c r="T251" s="36">
        <f>SUMIFS(СВЦЭМ!$H$40:$H$783,СВЦЭМ!$A$40:$A$783,$A251,СВЦЭМ!$B$39:$B$782,T$248)+'СЕТ СН'!$F$12</f>
        <v>0</v>
      </c>
      <c r="U251" s="36">
        <f>SUMIFS(СВЦЭМ!$H$40:$H$783,СВЦЭМ!$A$40:$A$783,$A251,СВЦЭМ!$B$39:$B$782,U$248)+'СЕТ СН'!$F$12</f>
        <v>0</v>
      </c>
      <c r="V251" s="36">
        <f>SUMIFS(СВЦЭМ!$H$40:$H$783,СВЦЭМ!$A$40:$A$783,$A251,СВЦЭМ!$B$39:$B$782,V$248)+'СЕТ СН'!$F$12</f>
        <v>0</v>
      </c>
      <c r="W251" s="36">
        <f>SUMIFS(СВЦЭМ!$H$40:$H$783,СВЦЭМ!$A$40:$A$783,$A251,СВЦЭМ!$B$39:$B$782,W$248)+'СЕТ СН'!$F$12</f>
        <v>0</v>
      </c>
      <c r="X251" s="36">
        <f>SUMIFS(СВЦЭМ!$H$40:$H$783,СВЦЭМ!$A$40:$A$783,$A251,СВЦЭМ!$B$39:$B$782,X$248)+'СЕТ СН'!$F$12</f>
        <v>0</v>
      </c>
      <c r="Y251" s="36">
        <f>SUMIFS(СВЦЭМ!$H$40:$H$783,СВЦЭМ!$A$40:$A$783,$A251,СВЦЭМ!$B$39:$B$782,Y$248)+'СЕТ СН'!$F$12</f>
        <v>0</v>
      </c>
    </row>
    <row r="252" spans="1:27" ht="15.75" hidden="1" x14ac:dyDescent="0.2">
      <c r="A252" s="35">
        <f t="shared" si="7"/>
        <v>45326</v>
      </c>
      <c r="B252" s="36">
        <f>SUMIFS(СВЦЭМ!$H$40:$H$783,СВЦЭМ!$A$40:$A$783,$A252,СВЦЭМ!$B$39:$B$782,B$248)+'СЕТ СН'!$F$12</f>
        <v>0</v>
      </c>
      <c r="C252" s="36">
        <f>SUMIFS(СВЦЭМ!$H$40:$H$783,СВЦЭМ!$A$40:$A$783,$A252,СВЦЭМ!$B$39:$B$782,C$248)+'СЕТ СН'!$F$12</f>
        <v>0</v>
      </c>
      <c r="D252" s="36">
        <f>SUMIFS(СВЦЭМ!$H$40:$H$783,СВЦЭМ!$A$40:$A$783,$A252,СВЦЭМ!$B$39:$B$782,D$248)+'СЕТ СН'!$F$12</f>
        <v>0</v>
      </c>
      <c r="E252" s="36">
        <f>SUMIFS(СВЦЭМ!$H$40:$H$783,СВЦЭМ!$A$40:$A$783,$A252,СВЦЭМ!$B$39:$B$782,E$248)+'СЕТ СН'!$F$12</f>
        <v>0</v>
      </c>
      <c r="F252" s="36">
        <f>SUMIFS(СВЦЭМ!$H$40:$H$783,СВЦЭМ!$A$40:$A$783,$A252,СВЦЭМ!$B$39:$B$782,F$248)+'СЕТ СН'!$F$12</f>
        <v>0</v>
      </c>
      <c r="G252" s="36">
        <f>SUMIFS(СВЦЭМ!$H$40:$H$783,СВЦЭМ!$A$40:$A$783,$A252,СВЦЭМ!$B$39:$B$782,G$248)+'СЕТ СН'!$F$12</f>
        <v>0</v>
      </c>
      <c r="H252" s="36">
        <f>SUMIFS(СВЦЭМ!$H$40:$H$783,СВЦЭМ!$A$40:$A$783,$A252,СВЦЭМ!$B$39:$B$782,H$248)+'СЕТ СН'!$F$12</f>
        <v>0</v>
      </c>
      <c r="I252" s="36">
        <f>SUMIFS(СВЦЭМ!$H$40:$H$783,СВЦЭМ!$A$40:$A$783,$A252,СВЦЭМ!$B$39:$B$782,I$248)+'СЕТ СН'!$F$12</f>
        <v>0</v>
      </c>
      <c r="J252" s="36">
        <f>SUMIFS(СВЦЭМ!$H$40:$H$783,СВЦЭМ!$A$40:$A$783,$A252,СВЦЭМ!$B$39:$B$782,J$248)+'СЕТ СН'!$F$12</f>
        <v>0</v>
      </c>
      <c r="K252" s="36">
        <f>SUMIFS(СВЦЭМ!$H$40:$H$783,СВЦЭМ!$A$40:$A$783,$A252,СВЦЭМ!$B$39:$B$782,K$248)+'СЕТ СН'!$F$12</f>
        <v>0</v>
      </c>
      <c r="L252" s="36">
        <f>SUMIFS(СВЦЭМ!$H$40:$H$783,СВЦЭМ!$A$40:$A$783,$A252,СВЦЭМ!$B$39:$B$782,L$248)+'СЕТ СН'!$F$12</f>
        <v>0</v>
      </c>
      <c r="M252" s="36">
        <f>SUMIFS(СВЦЭМ!$H$40:$H$783,СВЦЭМ!$A$40:$A$783,$A252,СВЦЭМ!$B$39:$B$782,M$248)+'СЕТ СН'!$F$12</f>
        <v>0</v>
      </c>
      <c r="N252" s="36">
        <f>SUMIFS(СВЦЭМ!$H$40:$H$783,СВЦЭМ!$A$40:$A$783,$A252,СВЦЭМ!$B$39:$B$782,N$248)+'СЕТ СН'!$F$12</f>
        <v>0</v>
      </c>
      <c r="O252" s="36">
        <f>SUMIFS(СВЦЭМ!$H$40:$H$783,СВЦЭМ!$A$40:$A$783,$A252,СВЦЭМ!$B$39:$B$782,O$248)+'СЕТ СН'!$F$12</f>
        <v>0</v>
      </c>
      <c r="P252" s="36">
        <f>SUMIFS(СВЦЭМ!$H$40:$H$783,СВЦЭМ!$A$40:$A$783,$A252,СВЦЭМ!$B$39:$B$782,P$248)+'СЕТ СН'!$F$12</f>
        <v>0</v>
      </c>
      <c r="Q252" s="36">
        <f>SUMIFS(СВЦЭМ!$H$40:$H$783,СВЦЭМ!$A$40:$A$783,$A252,СВЦЭМ!$B$39:$B$782,Q$248)+'СЕТ СН'!$F$12</f>
        <v>0</v>
      </c>
      <c r="R252" s="36">
        <f>SUMIFS(СВЦЭМ!$H$40:$H$783,СВЦЭМ!$A$40:$A$783,$A252,СВЦЭМ!$B$39:$B$782,R$248)+'СЕТ СН'!$F$12</f>
        <v>0</v>
      </c>
      <c r="S252" s="36">
        <f>SUMIFS(СВЦЭМ!$H$40:$H$783,СВЦЭМ!$A$40:$A$783,$A252,СВЦЭМ!$B$39:$B$782,S$248)+'СЕТ СН'!$F$12</f>
        <v>0</v>
      </c>
      <c r="T252" s="36">
        <f>SUMIFS(СВЦЭМ!$H$40:$H$783,СВЦЭМ!$A$40:$A$783,$A252,СВЦЭМ!$B$39:$B$782,T$248)+'СЕТ СН'!$F$12</f>
        <v>0</v>
      </c>
      <c r="U252" s="36">
        <f>SUMIFS(СВЦЭМ!$H$40:$H$783,СВЦЭМ!$A$40:$A$783,$A252,СВЦЭМ!$B$39:$B$782,U$248)+'СЕТ СН'!$F$12</f>
        <v>0</v>
      </c>
      <c r="V252" s="36">
        <f>SUMIFS(СВЦЭМ!$H$40:$H$783,СВЦЭМ!$A$40:$A$783,$A252,СВЦЭМ!$B$39:$B$782,V$248)+'СЕТ СН'!$F$12</f>
        <v>0</v>
      </c>
      <c r="W252" s="36">
        <f>SUMIFS(СВЦЭМ!$H$40:$H$783,СВЦЭМ!$A$40:$A$783,$A252,СВЦЭМ!$B$39:$B$782,W$248)+'СЕТ СН'!$F$12</f>
        <v>0</v>
      </c>
      <c r="X252" s="36">
        <f>SUMIFS(СВЦЭМ!$H$40:$H$783,СВЦЭМ!$A$40:$A$783,$A252,СВЦЭМ!$B$39:$B$782,X$248)+'СЕТ СН'!$F$12</f>
        <v>0</v>
      </c>
      <c r="Y252" s="36">
        <f>SUMIFS(СВЦЭМ!$H$40:$H$783,СВЦЭМ!$A$40:$A$783,$A252,СВЦЭМ!$B$39:$B$782,Y$248)+'СЕТ СН'!$F$12</f>
        <v>0</v>
      </c>
    </row>
    <row r="253" spans="1:27" ht="15.75" hidden="1" x14ac:dyDescent="0.2">
      <c r="A253" s="35">
        <f t="shared" si="7"/>
        <v>45327</v>
      </c>
      <c r="B253" s="36">
        <f>SUMIFS(СВЦЭМ!$H$40:$H$783,СВЦЭМ!$A$40:$A$783,$A253,СВЦЭМ!$B$39:$B$782,B$248)+'СЕТ СН'!$F$12</f>
        <v>0</v>
      </c>
      <c r="C253" s="36">
        <f>SUMIFS(СВЦЭМ!$H$40:$H$783,СВЦЭМ!$A$40:$A$783,$A253,СВЦЭМ!$B$39:$B$782,C$248)+'СЕТ СН'!$F$12</f>
        <v>0</v>
      </c>
      <c r="D253" s="36">
        <f>SUMIFS(СВЦЭМ!$H$40:$H$783,СВЦЭМ!$A$40:$A$783,$A253,СВЦЭМ!$B$39:$B$782,D$248)+'СЕТ СН'!$F$12</f>
        <v>0</v>
      </c>
      <c r="E253" s="36">
        <f>SUMIFS(СВЦЭМ!$H$40:$H$783,СВЦЭМ!$A$40:$A$783,$A253,СВЦЭМ!$B$39:$B$782,E$248)+'СЕТ СН'!$F$12</f>
        <v>0</v>
      </c>
      <c r="F253" s="36">
        <f>SUMIFS(СВЦЭМ!$H$40:$H$783,СВЦЭМ!$A$40:$A$783,$A253,СВЦЭМ!$B$39:$B$782,F$248)+'СЕТ СН'!$F$12</f>
        <v>0</v>
      </c>
      <c r="G253" s="36">
        <f>SUMIFS(СВЦЭМ!$H$40:$H$783,СВЦЭМ!$A$40:$A$783,$A253,СВЦЭМ!$B$39:$B$782,G$248)+'СЕТ СН'!$F$12</f>
        <v>0</v>
      </c>
      <c r="H253" s="36">
        <f>SUMIFS(СВЦЭМ!$H$40:$H$783,СВЦЭМ!$A$40:$A$783,$A253,СВЦЭМ!$B$39:$B$782,H$248)+'СЕТ СН'!$F$12</f>
        <v>0</v>
      </c>
      <c r="I253" s="36">
        <f>SUMIFS(СВЦЭМ!$H$40:$H$783,СВЦЭМ!$A$40:$A$783,$A253,СВЦЭМ!$B$39:$B$782,I$248)+'СЕТ СН'!$F$12</f>
        <v>0</v>
      </c>
      <c r="J253" s="36">
        <f>SUMIFS(СВЦЭМ!$H$40:$H$783,СВЦЭМ!$A$40:$A$783,$A253,СВЦЭМ!$B$39:$B$782,J$248)+'СЕТ СН'!$F$12</f>
        <v>0</v>
      </c>
      <c r="K253" s="36">
        <f>SUMIFS(СВЦЭМ!$H$40:$H$783,СВЦЭМ!$A$40:$A$783,$A253,СВЦЭМ!$B$39:$B$782,K$248)+'СЕТ СН'!$F$12</f>
        <v>0</v>
      </c>
      <c r="L253" s="36">
        <f>SUMIFS(СВЦЭМ!$H$40:$H$783,СВЦЭМ!$A$40:$A$783,$A253,СВЦЭМ!$B$39:$B$782,L$248)+'СЕТ СН'!$F$12</f>
        <v>0</v>
      </c>
      <c r="M253" s="36">
        <f>SUMIFS(СВЦЭМ!$H$40:$H$783,СВЦЭМ!$A$40:$A$783,$A253,СВЦЭМ!$B$39:$B$782,M$248)+'СЕТ СН'!$F$12</f>
        <v>0</v>
      </c>
      <c r="N253" s="36">
        <f>SUMIFS(СВЦЭМ!$H$40:$H$783,СВЦЭМ!$A$40:$A$783,$A253,СВЦЭМ!$B$39:$B$782,N$248)+'СЕТ СН'!$F$12</f>
        <v>0</v>
      </c>
      <c r="O253" s="36">
        <f>SUMIFS(СВЦЭМ!$H$40:$H$783,СВЦЭМ!$A$40:$A$783,$A253,СВЦЭМ!$B$39:$B$782,O$248)+'СЕТ СН'!$F$12</f>
        <v>0</v>
      </c>
      <c r="P253" s="36">
        <f>SUMIFS(СВЦЭМ!$H$40:$H$783,СВЦЭМ!$A$40:$A$783,$A253,СВЦЭМ!$B$39:$B$782,P$248)+'СЕТ СН'!$F$12</f>
        <v>0</v>
      </c>
      <c r="Q253" s="36">
        <f>SUMIFS(СВЦЭМ!$H$40:$H$783,СВЦЭМ!$A$40:$A$783,$A253,СВЦЭМ!$B$39:$B$782,Q$248)+'СЕТ СН'!$F$12</f>
        <v>0</v>
      </c>
      <c r="R253" s="36">
        <f>SUMIFS(СВЦЭМ!$H$40:$H$783,СВЦЭМ!$A$40:$A$783,$A253,СВЦЭМ!$B$39:$B$782,R$248)+'СЕТ СН'!$F$12</f>
        <v>0</v>
      </c>
      <c r="S253" s="36">
        <f>SUMIFS(СВЦЭМ!$H$40:$H$783,СВЦЭМ!$A$40:$A$783,$A253,СВЦЭМ!$B$39:$B$782,S$248)+'СЕТ СН'!$F$12</f>
        <v>0</v>
      </c>
      <c r="T253" s="36">
        <f>SUMIFS(СВЦЭМ!$H$40:$H$783,СВЦЭМ!$A$40:$A$783,$A253,СВЦЭМ!$B$39:$B$782,T$248)+'СЕТ СН'!$F$12</f>
        <v>0</v>
      </c>
      <c r="U253" s="36">
        <f>SUMIFS(СВЦЭМ!$H$40:$H$783,СВЦЭМ!$A$40:$A$783,$A253,СВЦЭМ!$B$39:$B$782,U$248)+'СЕТ СН'!$F$12</f>
        <v>0</v>
      </c>
      <c r="V253" s="36">
        <f>SUMIFS(СВЦЭМ!$H$40:$H$783,СВЦЭМ!$A$40:$A$783,$A253,СВЦЭМ!$B$39:$B$782,V$248)+'СЕТ СН'!$F$12</f>
        <v>0</v>
      </c>
      <c r="W253" s="36">
        <f>SUMIFS(СВЦЭМ!$H$40:$H$783,СВЦЭМ!$A$40:$A$783,$A253,СВЦЭМ!$B$39:$B$782,W$248)+'СЕТ СН'!$F$12</f>
        <v>0</v>
      </c>
      <c r="X253" s="36">
        <f>SUMIFS(СВЦЭМ!$H$40:$H$783,СВЦЭМ!$A$40:$A$783,$A253,СВЦЭМ!$B$39:$B$782,X$248)+'СЕТ СН'!$F$12</f>
        <v>0</v>
      </c>
      <c r="Y253" s="36">
        <f>SUMIFS(СВЦЭМ!$H$40:$H$783,СВЦЭМ!$A$40:$A$783,$A253,СВЦЭМ!$B$39:$B$782,Y$248)+'СЕТ СН'!$F$12</f>
        <v>0</v>
      </c>
    </row>
    <row r="254" spans="1:27" ht="15.75" hidden="1" x14ac:dyDescent="0.2">
      <c r="A254" s="35">
        <f t="shared" si="7"/>
        <v>45328</v>
      </c>
      <c r="B254" s="36">
        <f>SUMIFS(СВЦЭМ!$H$40:$H$783,СВЦЭМ!$A$40:$A$783,$A254,СВЦЭМ!$B$39:$B$782,B$248)+'СЕТ СН'!$F$12</f>
        <v>0</v>
      </c>
      <c r="C254" s="36">
        <f>SUMIFS(СВЦЭМ!$H$40:$H$783,СВЦЭМ!$A$40:$A$783,$A254,СВЦЭМ!$B$39:$B$782,C$248)+'СЕТ СН'!$F$12</f>
        <v>0</v>
      </c>
      <c r="D254" s="36">
        <f>SUMIFS(СВЦЭМ!$H$40:$H$783,СВЦЭМ!$A$40:$A$783,$A254,СВЦЭМ!$B$39:$B$782,D$248)+'СЕТ СН'!$F$12</f>
        <v>0</v>
      </c>
      <c r="E254" s="36">
        <f>SUMIFS(СВЦЭМ!$H$40:$H$783,СВЦЭМ!$A$40:$A$783,$A254,СВЦЭМ!$B$39:$B$782,E$248)+'СЕТ СН'!$F$12</f>
        <v>0</v>
      </c>
      <c r="F254" s="36">
        <f>SUMIFS(СВЦЭМ!$H$40:$H$783,СВЦЭМ!$A$40:$A$783,$A254,СВЦЭМ!$B$39:$B$782,F$248)+'СЕТ СН'!$F$12</f>
        <v>0</v>
      </c>
      <c r="G254" s="36">
        <f>SUMIFS(СВЦЭМ!$H$40:$H$783,СВЦЭМ!$A$40:$A$783,$A254,СВЦЭМ!$B$39:$B$782,G$248)+'СЕТ СН'!$F$12</f>
        <v>0</v>
      </c>
      <c r="H254" s="36">
        <f>SUMIFS(СВЦЭМ!$H$40:$H$783,СВЦЭМ!$A$40:$A$783,$A254,СВЦЭМ!$B$39:$B$782,H$248)+'СЕТ СН'!$F$12</f>
        <v>0</v>
      </c>
      <c r="I254" s="36">
        <f>SUMIFS(СВЦЭМ!$H$40:$H$783,СВЦЭМ!$A$40:$A$783,$A254,СВЦЭМ!$B$39:$B$782,I$248)+'СЕТ СН'!$F$12</f>
        <v>0</v>
      </c>
      <c r="J254" s="36">
        <f>SUMIFS(СВЦЭМ!$H$40:$H$783,СВЦЭМ!$A$40:$A$783,$A254,СВЦЭМ!$B$39:$B$782,J$248)+'СЕТ СН'!$F$12</f>
        <v>0</v>
      </c>
      <c r="K254" s="36">
        <f>SUMIFS(СВЦЭМ!$H$40:$H$783,СВЦЭМ!$A$40:$A$783,$A254,СВЦЭМ!$B$39:$B$782,K$248)+'СЕТ СН'!$F$12</f>
        <v>0</v>
      </c>
      <c r="L254" s="36">
        <f>SUMIFS(СВЦЭМ!$H$40:$H$783,СВЦЭМ!$A$40:$A$783,$A254,СВЦЭМ!$B$39:$B$782,L$248)+'СЕТ СН'!$F$12</f>
        <v>0</v>
      </c>
      <c r="M254" s="36">
        <f>SUMIFS(СВЦЭМ!$H$40:$H$783,СВЦЭМ!$A$40:$A$783,$A254,СВЦЭМ!$B$39:$B$782,M$248)+'СЕТ СН'!$F$12</f>
        <v>0</v>
      </c>
      <c r="N254" s="36">
        <f>SUMIFS(СВЦЭМ!$H$40:$H$783,СВЦЭМ!$A$40:$A$783,$A254,СВЦЭМ!$B$39:$B$782,N$248)+'СЕТ СН'!$F$12</f>
        <v>0</v>
      </c>
      <c r="O254" s="36">
        <f>SUMIFS(СВЦЭМ!$H$40:$H$783,СВЦЭМ!$A$40:$A$783,$A254,СВЦЭМ!$B$39:$B$782,O$248)+'СЕТ СН'!$F$12</f>
        <v>0</v>
      </c>
      <c r="P254" s="36">
        <f>SUMIFS(СВЦЭМ!$H$40:$H$783,СВЦЭМ!$A$40:$A$783,$A254,СВЦЭМ!$B$39:$B$782,P$248)+'СЕТ СН'!$F$12</f>
        <v>0</v>
      </c>
      <c r="Q254" s="36">
        <f>SUMIFS(СВЦЭМ!$H$40:$H$783,СВЦЭМ!$A$40:$A$783,$A254,СВЦЭМ!$B$39:$B$782,Q$248)+'СЕТ СН'!$F$12</f>
        <v>0</v>
      </c>
      <c r="R254" s="36">
        <f>SUMIFS(СВЦЭМ!$H$40:$H$783,СВЦЭМ!$A$40:$A$783,$A254,СВЦЭМ!$B$39:$B$782,R$248)+'СЕТ СН'!$F$12</f>
        <v>0</v>
      </c>
      <c r="S254" s="36">
        <f>SUMIFS(СВЦЭМ!$H$40:$H$783,СВЦЭМ!$A$40:$A$783,$A254,СВЦЭМ!$B$39:$B$782,S$248)+'СЕТ СН'!$F$12</f>
        <v>0</v>
      </c>
      <c r="T254" s="36">
        <f>SUMIFS(СВЦЭМ!$H$40:$H$783,СВЦЭМ!$A$40:$A$783,$A254,СВЦЭМ!$B$39:$B$782,T$248)+'СЕТ СН'!$F$12</f>
        <v>0</v>
      </c>
      <c r="U254" s="36">
        <f>SUMIFS(СВЦЭМ!$H$40:$H$783,СВЦЭМ!$A$40:$A$783,$A254,СВЦЭМ!$B$39:$B$782,U$248)+'СЕТ СН'!$F$12</f>
        <v>0</v>
      </c>
      <c r="V254" s="36">
        <f>SUMIFS(СВЦЭМ!$H$40:$H$783,СВЦЭМ!$A$40:$A$783,$A254,СВЦЭМ!$B$39:$B$782,V$248)+'СЕТ СН'!$F$12</f>
        <v>0</v>
      </c>
      <c r="W254" s="36">
        <f>SUMIFS(СВЦЭМ!$H$40:$H$783,СВЦЭМ!$A$40:$A$783,$A254,СВЦЭМ!$B$39:$B$782,W$248)+'СЕТ СН'!$F$12</f>
        <v>0</v>
      </c>
      <c r="X254" s="36">
        <f>SUMIFS(СВЦЭМ!$H$40:$H$783,СВЦЭМ!$A$40:$A$783,$A254,СВЦЭМ!$B$39:$B$782,X$248)+'СЕТ СН'!$F$12</f>
        <v>0</v>
      </c>
      <c r="Y254" s="36">
        <f>SUMIFS(СВЦЭМ!$H$40:$H$783,СВЦЭМ!$A$40:$A$783,$A254,СВЦЭМ!$B$39:$B$782,Y$248)+'СЕТ СН'!$F$12</f>
        <v>0</v>
      </c>
    </row>
    <row r="255" spans="1:27" ht="15.75" hidden="1" x14ac:dyDescent="0.2">
      <c r="A255" s="35">
        <f t="shared" si="7"/>
        <v>45329</v>
      </c>
      <c r="B255" s="36">
        <f>SUMIFS(СВЦЭМ!$H$40:$H$783,СВЦЭМ!$A$40:$A$783,$A255,СВЦЭМ!$B$39:$B$782,B$248)+'СЕТ СН'!$F$12</f>
        <v>0</v>
      </c>
      <c r="C255" s="36">
        <f>SUMIFS(СВЦЭМ!$H$40:$H$783,СВЦЭМ!$A$40:$A$783,$A255,СВЦЭМ!$B$39:$B$782,C$248)+'СЕТ СН'!$F$12</f>
        <v>0</v>
      </c>
      <c r="D255" s="36">
        <f>SUMIFS(СВЦЭМ!$H$40:$H$783,СВЦЭМ!$A$40:$A$783,$A255,СВЦЭМ!$B$39:$B$782,D$248)+'СЕТ СН'!$F$12</f>
        <v>0</v>
      </c>
      <c r="E255" s="36">
        <f>SUMIFS(СВЦЭМ!$H$40:$H$783,СВЦЭМ!$A$40:$A$783,$A255,СВЦЭМ!$B$39:$B$782,E$248)+'СЕТ СН'!$F$12</f>
        <v>0</v>
      </c>
      <c r="F255" s="36">
        <f>SUMIFS(СВЦЭМ!$H$40:$H$783,СВЦЭМ!$A$40:$A$783,$A255,СВЦЭМ!$B$39:$B$782,F$248)+'СЕТ СН'!$F$12</f>
        <v>0</v>
      </c>
      <c r="G255" s="36">
        <f>SUMIFS(СВЦЭМ!$H$40:$H$783,СВЦЭМ!$A$40:$A$783,$A255,СВЦЭМ!$B$39:$B$782,G$248)+'СЕТ СН'!$F$12</f>
        <v>0</v>
      </c>
      <c r="H255" s="36">
        <f>SUMIFS(СВЦЭМ!$H$40:$H$783,СВЦЭМ!$A$40:$A$783,$A255,СВЦЭМ!$B$39:$B$782,H$248)+'СЕТ СН'!$F$12</f>
        <v>0</v>
      </c>
      <c r="I255" s="36">
        <f>SUMIFS(СВЦЭМ!$H$40:$H$783,СВЦЭМ!$A$40:$A$783,$A255,СВЦЭМ!$B$39:$B$782,I$248)+'СЕТ СН'!$F$12</f>
        <v>0</v>
      </c>
      <c r="J255" s="36">
        <f>SUMIFS(СВЦЭМ!$H$40:$H$783,СВЦЭМ!$A$40:$A$783,$A255,СВЦЭМ!$B$39:$B$782,J$248)+'СЕТ СН'!$F$12</f>
        <v>0</v>
      </c>
      <c r="K255" s="36">
        <f>SUMIFS(СВЦЭМ!$H$40:$H$783,СВЦЭМ!$A$40:$A$783,$A255,СВЦЭМ!$B$39:$B$782,K$248)+'СЕТ СН'!$F$12</f>
        <v>0</v>
      </c>
      <c r="L255" s="36">
        <f>SUMIFS(СВЦЭМ!$H$40:$H$783,СВЦЭМ!$A$40:$A$783,$A255,СВЦЭМ!$B$39:$B$782,L$248)+'СЕТ СН'!$F$12</f>
        <v>0</v>
      </c>
      <c r="M255" s="36">
        <f>SUMIFS(СВЦЭМ!$H$40:$H$783,СВЦЭМ!$A$40:$A$783,$A255,СВЦЭМ!$B$39:$B$782,M$248)+'СЕТ СН'!$F$12</f>
        <v>0</v>
      </c>
      <c r="N255" s="36">
        <f>SUMIFS(СВЦЭМ!$H$40:$H$783,СВЦЭМ!$A$40:$A$783,$A255,СВЦЭМ!$B$39:$B$782,N$248)+'СЕТ СН'!$F$12</f>
        <v>0</v>
      </c>
      <c r="O255" s="36">
        <f>SUMIFS(СВЦЭМ!$H$40:$H$783,СВЦЭМ!$A$40:$A$783,$A255,СВЦЭМ!$B$39:$B$782,O$248)+'СЕТ СН'!$F$12</f>
        <v>0</v>
      </c>
      <c r="P255" s="36">
        <f>SUMIFS(СВЦЭМ!$H$40:$H$783,СВЦЭМ!$A$40:$A$783,$A255,СВЦЭМ!$B$39:$B$782,P$248)+'СЕТ СН'!$F$12</f>
        <v>0</v>
      </c>
      <c r="Q255" s="36">
        <f>SUMIFS(СВЦЭМ!$H$40:$H$783,СВЦЭМ!$A$40:$A$783,$A255,СВЦЭМ!$B$39:$B$782,Q$248)+'СЕТ СН'!$F$12</f>
        <v>0</v>
      </c>
      <c r="R255" s="36">
        <f>SUMIFS(СВЦЭМ!$H$40:$H$783,СВЦЭМ!$A$40:$A$783,$A255,СВЦЭМ!$B$39:$B$782,R$248)+'СЕТ СН'!$F$12</f>
        <v>0</v>
      </c>
      <c r="S255" s="36">
        <f>SUMIFS(СВЦЭМ!$H$40:$H$783,СВЦЭМ!$A$40:$A$783,$A255,СВЦЭМ!$B$39:$B$782,S$248)+'СЕТ СН'!$F$12</f>
        <v>0</v>
      </c>
      <c r="T255" s="36">
        <f>SUMIFS(СВЦЭМ!$H$40:$H$783,СВЦЭМ!$A$40:$A$783,$A255,СВЦЭМ!$B$39:$B$782,T$248)+'СЕТ СН'!$F$12</f>
        <v>0</v>
      </c>
      <c r="U255" s="36">
        <f>SUMIFS(СВЦЭМ!$H$40:$H$783,СВЦЭМ!$A$40:$A$783,$A255,СВЦЭМ!$B$39:$B$782,U$248)+'СЕТ СН'!$F$12</f>
        <v>0</v>
      </c>
      <c r="V255" s="36">
        <f>SUMIFS(СВЦЭМ!$H$40:$H$783,СВЦЭМ!$A$40:$A$783,$A255,СВЦЭМ!$B$39:$B$782,V$248)+'СЕТ СН'!$F$12</f>
        <v>0</v>
      </c>
      <c r="W255" s="36">
        <f>SUMIFS(СВЦЭМ!$H$40:$H$783,СВЦЭМ!$A$40:$A$783,$A255,СВЦЭМ!$B$39:$B$782,W$248)+'СЕТ СН'!$F$12</f>
        <v>0</v>
      </c>
      <c r="X255" s="36">
        <f>SUMIFS(СВЦЭМ!$H$40:$H$783,СВЦЭМ!$A$40:$A$783,$A255,СВЦЭМ!$B$39:$B$782,X$248)+'СЕТ СН'!$F$12</f>
        <v>0</v>
      </c>
      <c r="Y255" s="36">
        <f>SUMIFS(СВЦЭМ!$H$40:$H$783,СВЦЭМ!$A$40:$A$783,$A255,СВЦЭМ!$B$39:$B$782,Y$248)+'СЕТ СН'!$F$12</f>
        <v>0</v>
      </c>
    </row>
    <row r="256" spans="1:27" ht="15.75" hidden="1" x14ac:dyDescent="0.2">
      <c r="A256" s="35">
        <f t="shared" si="7"/>
        <v>45330</v>
      </c>
      <c r="B256" s="36">
        <f>SUMIFS(СВЦЭМ!$H$40:$H$783,СВЦЭМ!$A$40:$A$783,$A256,СВЦЭМ!$B$39:$B$782,B$248)+'СЕТ СН'!$F$12</f>
        <v>0</v>
      </c>
      <c r="C256" s="36">
        <f>SUMIFS(СВЦЭМ!$H$40:$H$783,СВЦЭМ!$A$40:$A$783,$A256,СВЦЭМ!$B$39:$B$782,C$248)+'СЕТ СН'!$F$12</f>
        <v>0</v>
      </c>
      <c r="D256" s="36">
        <f>SUMIFS(СВЦЭМ!$H$40:$H$783,СВЦЭМ!$A$40:$A$783,$A256,СВЦЭМ!$B$39:$B$782,D$248)+'СЕТ СН'!$F$12</f>
        <v>0</v>
      </c>
      <c r="E256" s="36">
        <f>SUMIFS(СВЦЭМ!$H$40:$H$783,СВЦЭМ!$A$40:$A$783,$A256,СВЦЭМ!$B$39:$B$782,E$248)+'СЕТ СН'!$F$12</f>
        <v>0</v>
      </c>
      <c r="F256" s="36">
        <f>SUMIFS(СВЦЭМ!$H$40:$H$783,СВЦЭМ!$A$40:$A$783,$A256,СВЦЭМ!$B$39:$B$782,F$248)+'СЕТ СН'!$F$12</f>
        <v>0</v>
      </c>
      <c r="G256" s="36">
        <f>SUMIFS(СВЦЭМ!$H$40:$H$783,СВЦЭМ!$A$40:$A$783,$A256,СВЦЭМ!$B$39:$B$782,G$248)+'СЕТ СН'!$F$12</f>
        <v>0</v>
      </c>
      <c r="H256" s="36">
        <f>SUMIFS(СВЦЭМ!$H$40:$H$783,СВЦЭМ!$A$40:$A$783,$A256,СВЦЭМ!$B$39:$B$782,H$248)+'СЕТ СН'!$F$12</f>
        <v>0</v>
      </c>
      <c r="I256" s="36">
        <f>SUMIFS(СВЦЭМ!$H$40:$H$783,СВЦЭМ!$A$40:$A$783,$A256,СВЦЭМ!$B$39:$B$782,I$248)+'СЕТ СН'!$F$12</f>
        <v>0</v>
      </c>
      <c r="J256" s="36">
        <f>SUMIFS(СВЦЭМ!$H$40:$H$783,СВЦЭМ!$A$40:$A$783,$A256,СВЦЭМ!$B$39:$B$782,J$248)+'СЕТ СН'!$F$12</f>
        <v>0</v>
      </c>
      <c r="K256" s="36">
        <f>SUMIFS(СВЦЭМ!$H$40:$H$783,СВЦЭМ!$A$40:$A$783,$A256,СВЦЭМ!$B$39:$B$782,K$248)+'СЕТ СН'!$F$12</f>
        <v>0</v>
      </c>
      <c r="L256" s="36">
        <f>SUMIFS(СВЦЭМ!$H$40:$H$783,СВЦЭМ!$A$40:$A$783,$A256,СВЦЭМ!$B$39:$B$782,L$248)+'СЕТ СН'!$F$12</f>
        <v>0</v>
      </c>
      <c r="M256" s="36">
        <f>SUMIFS(СВЦЭМ!$H$40:$H$783,СВЦЭМ!$A$40:$A$783,$A256,СВЦЭМ!$B$39:$B$782,M$248)+'СЕТ СН'!$F$12</f>
        <v>0</v>
      </c>
      <c r="N256" s="36">
        <f>SUMIFS(СВЦЭМ!$H$40:$H$783,СВЦЭМ!$A$40:$A$783,$A256,СВЦЭМ!$B$39:$B$782,N$248)+'СЕТ СН'!$F$12</f>
        <v>0</v>
      </c>
      <c r="O256" s="36">
        <f>SUMIFS(СВЦЭМ!$H$40:$H$783,СВЦЭМ!$A$40:$A$783,$A256,СВЦЭМ!$B$39:$B$782,O$248)+'СЕТ СН'!$F$12</f>
        <v>0</v>
      </c>
      <c r="P256" s="36">
        <f>SUMIFS(СВЦЭМ!$H$40:$H$783,СВЦЭМ!$A$40:$A$783,$A256,СВЦЭМ!$B$39:$B$782,P$248)+'СЕТ СН'!$F$12</f>
        <v>0</v>
      </c>
      <c r="Q256" s="36">
        <f>SUMIFS(СВЦЭМ!$H$40:$H$783,СВЦЭМ!$A$40:$A$783,$A256,СВЦЭМ!$B$39:$B$782,Q$248)+'СЕТ СН'!$F$12</f>
        <v>0</v>
      </c>
      <c r="R256" s="36">
        <f>SUMIFS(СВЦЭМ!$H$40:$H$783,СВЦЭМ!$A$40:$A$783,$A256,СВЦЭМ!$B$39:$B$782,R$248)+'СЕТ СН'!$F$12</f>
        <v>0</v>
      </c>
      <c r="S256" s="36">
        <f>SUMIFS(СВЦЭМ!$H$40:$H$783,СВЦЭМ!$A$40:$A$783,$A256,СВЦЭМ!$B$39:$B$782,S$248)+'СЕТ СН'!$F$12</f>
        <v>0</v>
      </c>
      <c r="T256" s="36">
        <f>SUMIFS(СВЦЭМ!$H$40:$H$783,СВЦЭМ!$A$40:$A$783,$A256,СВЦЭМ!$B$39:$B$782,T$248)+'СЕТ СН'!$F$12</f>
        <v>0</v>
      </c>
      <c r="U256" s="36">
        <f>SUMIFS(СВЦЭМ!$H$40:$H$783,СВЦЭМ!$A$40:$A$783,$A256,СВЦЭМ!$B$39:$B$782,U$248)+'СЕТ СН'!$F$12</f>
        <v>0</v>
      </c>
      <c r="V256" s="36">
        <f>SUMIFS(СВЦЭМ!$H$40:$H$783,СВЦЭМ!$A$40:$A$783,$A256,СВЦЭМ!$B$39:$B$782,V$248)+'СЕТ СН'!$F$12</f>
        <v>0</v>
      </c>
      <c r="W256" s="36">
        <f>SUMIFS(СВЦЭМ!$H$40:$H$783,СВЦЭМ!$A$40:$A$783,$A256,СВЦЭМ!$B$39:$B$782,W$248)+'СЕТ СН'!$F$12</f>
        <v>0</v>
      </c>
      <c r="X256" s="36">
        <f>SUMIFS(СВЦЭМ!$H$40:$H$783,СВЦЭМ!$A$40:$A$783,$A256,СВЦЭМ!$B$39:$B$782,X$248)+'СЕТ СН'!$F$12</f>
        <v>0</v>
      </c>
      <c r="Y256" s="36">
        <f>SUMIFS(СВЦЭМ!$H$40:$H$783,СВЦЭМ!$A$40:$A$783,$A256,СВЦЭМ!$B$39:$B$782,Y$248)+'СЕТ СН'!$F$12</f>
        <v>0</v>
      </c>
    </row>
    <row r="257" spans="1:25" ht="15.75" hidden="1" x14ac:dyDescent="0.2">
      <c r="A257" s="35">
        <f t="shared" si="7"/>
        <v>45331</v>
      </c>
      <c r="B257" s="36">
        <f>SUMIFS(СВЦЭМ!$H$40:$H$783,СВЦЭМ!$A$40:$A$783,$A257,СВЦЭМ!$B$39:$B$782,B$248)+'СЕТ СН'!$F$12</f>
        <v>0</v>
      </c>
      <c r="C257" s="36">
        <f>SUMIFS(СВЦЭМ!$H$40:$H$783,СВЦЭМ!$A$40:$A$783,$A257,СВЦЭМ!$B$39:$B$782,C$248)+'СЕТ СН'!$F$12</f>
        <v>0</v>
      </c>
      <c r="D257" s="36">
        <f>SUMIFS(СВЦЭМ!$H$40:$H$783,СВЦЭМ!$A$40:$A$783,$A257,СВЦЭМ!$B$39:$B$782,D$248)+'СЕТ СН'!$F$12</f>
        <v>0</v>
      </c>
      <c r="E257" s="36">
        <f>SUMIFS(СВЦЭМ!$H$40:$H$783,СВЦЭМ!$A$40:$A$783,$A257,СВЦЭМ!$B$39:$B$782,E$248)+'СЕТ СН'!$F$12</f>
        <v>0</v>
      </c>
      <c r="F257" s="36">
        <f>SUMIFS(СВЦЭМ!$H$40:$H$783,СВЦЭМ!$A$40:$A$783,$A257,СВЦЭМ!$B$39:$B$782,F$248)+'СЕТ СН'!$F$12</f>
        <v>0</v>
      </c>
      <c r="G257" s="36">
        <f>SUMIFS(СВЦЭМ!$H$40:$H$783,СВЦЭМ!$A$40:$A$783,$A257,СВЦЭМ!$B$39:$B$782,G$248)+'СЕТ СН'!$F$12</f>
        <v>0</v>
      </c>
      <c r="H257" s="36">
        <f>SUMIFS(СВЦЭМ!$H$40:$H$783,СВЦЭМ!$A$40:$A$783,$A257,СВЦЭМ!$B$39:$B$782,H$248)+'СЕТ СН'!$F$12</f>
        <v>0</v>
      </c>
      <c r="I257" s="36">
        <f>SUMIFS(СВЦЭМ!$H$40:$H$783,СВЦЭМ!$A$40:$A$783,$A257,СВЦЭМ!$B$39:$B$782,I$248)+'СЕТ СН'!$F$12</f>
        <v>0</v>
      </c>
      <c r="J257" s="36">
        <f>SUMIFS(СВЦЭМ!$H$40:$H$783,СВЦЭМ!$A$40:$A$783,$A257,СВЦЭМ!$B$39:$B$782,J$248)+'СЕТ СН'!$F$12</f>
        <v>0</v>
      </c>
      <c r="K257" s="36">
        <f>SUMIFS(СВЦЭМ!$H$40:$H$783,СВЦЭМ!$A$40:$A$783,$A257,СВЦЭМ!$B$39:$B$782,K$248)+'СЕТ СН'!$F$12</f>
        <v>0</v>
      </c>
      <c r="L257" s="36">
        <f>SUMIFS(СВЦЭМ!$H$40:$H$783,СВЦЭМ!$A$40:$A$783,$A257,СВЦЭМ!$B$39:$B$782,L$248)+'СЕТ СН'!$F$12</f>
        <v>0</v>
      </c>
      <c r="M257" s="36">
        <f>SUMIFS(СВЦЭМ!$H$40:$H$783,СВЦЭМ!$A$40:$A$783,$A257,СВЦЭМ!$B$39:$B$782,M$248)+'СЕТ СН'!$F$12</f>
        <v>0</v>
      </c>
      <c r="N257" s="36">
        <f>SUMIFS(СВЦЭМ!$H$40:$H$783,СВЦЭМ!$A$40:$A$783,$A257,СВЦЭМ!$B$39:$B$782,N$248)+'СЕТ СН'!$F$12</f>
        <v>0</v>
      </c>
      <c r="O257" s="36">
        <f>SUMIFS(СВЦЭМ!$H$40:$H$783,СВЦЭМ!$A$40:$A$783,$A257,СВЦЭМ!$B$39:$B$782,O$248)+'СЕТ СН'!$F$12</f>
        <v>0</v>
      </c>
      <c r="P257" s="36">
        <f>SUMIFS(СВЦЭМ!$H$40:$H$783,СВЦЭМ!$A$40:$A$783,$A257,СВЦЭМ!$B$39:$B$782,P$248)+'СЕТ СН'!$F$12</f>
        <v>0</v>
      </c>
      <c r="Q257" s="36">
        <f>SUMIFS(СВЦЭМ!$H$40:$H$783,СВЦЭМ!$A$40:$A$783,$A257,СВЦЭМ!$B$39:$B$782,Q$248)+'СЕТ СН'!$F$12</f>
        <v>0</v>
      </c>
      <c r="R257" s="36">
        <f>SUMIFS(СВЦЭМ!$H$40:$H$783,СВЦЭМ!$A$40:$A$783,$A257,СВЦЭМ!$B$39:$B$782,R$248)+'СЕТ СН'!$F$12</f>
        <v>0</v>
      </c>
      <c r="S257" s="36">
        <f>SUMIFS(СВЦЭМ!$H$40:$H$783,СВЦЭМ!$A$40:$A$783,$A257,СВЦЭМ!$B$39:$B$782,S$248)+'СЕТ СН'!$F$12</f>
        <v>0</v>
      </c>
      <c r="T257" s="36">
        <f>SUMIFS(СВЦЭМ!$H$40:$H$783,СВЦЭМ!$A$40:$A$783,$A257,СВЦЭМ!$B$39:$B$782,T$248)+'СЕТ СН'!$F$12</f>
        <v>0</v>
      </c>
      <c r="U257" s="36">
        <f>SUMIFS(СВЦЭМ!$H$40:$H$783,СВЦЭМ!$A$40:$A$783,$A257,СВЦЭМ!$B$39:$B$782,U$248)+'СЕТ СН'!$F$12</f>
        <v>0</v>
      </c>
      <c r="V257" s="36">
        <f>SUMIFS(СВЦЭМ!$H$40:$H$783,СВЦЭМ!$A$40:$A$783,$A257,СВЦЭМ!$B$39:$B$782,V$248)+'СЕТ СН'!$F$12</f>
        <v>0</v>
      </c>
      <c r="W257" s="36">
        <f>SUMIFS(СВЦЭМ!$H$40:$H$783,СВЦЭМ!$A$40:$A$783,$A257,СВЦЭМ!$B$39:$B$782,W$248)+'СЕТ СН'!$F$12</f>
        <v>0</v>
      </c>
      <c r="X257" s="36">
        <f>SUMIFS(СВЦЭМ!$H$40:$H$783,СВЦЭМ!$A$40:$A$783,$A257,СВЦЭМ!$B$39:$B$782,X$248)+'СЕТ СН'!$F$12</f>
        <v>0</v>
      </c>
      <c r="Y257" s="36">
        <f>SUMIFS(СВЦЭМ!$H$40:$H$783,СВЦЭМ!$A$40:$A$783,$A257,СВЦЭМ!$B$39:$B$782,Y$248)+'СЕТ СН'!$F$12</f>
        <v>0</v>
      </c>
    </row>
    <row r="258" spans="1:25" ht="15.75" hidden="1" x14ac:dyDescent="0.2">
      <c r="A258" s="35">
        <f t="shared" si="7"/>
        <v>45332</v>
      </c>
      <c r="B258" s="36">
        <f>SUMIFS(СВЦЭМ!$H$40:$H$783,СВЦЭМ!$A$40:$A$783,$A258,СВЦЭМ!$B$39:$B$782,B$248)+'СЕТ СН'!$F$12</f>
        <v>0</v>
      </c>
      <c r="C258" s="36">
        <f>SUMIFS(СВЦЭМ!$H$40:$H$783,СВЦЭМ!$A$40:$A$783,$A258,СВЦЭМ!$B$39:$B$782,C$248)+'СЕТ СН'!$F$12</f>
        <v>0</v>
      </c>
      <c r="D258" s="36">
        <f>SUMIFS(СВЦЭМ!$H$40:$H$783,СВЦЭМ!$A$40:$A$783,$A258,СВЦЭМ!$B$39:$B$782,D$248)+'СЕТ СН'!$F$12</f>
        <v>0</v>
      </c>
      <c r="E258" s="36">
        <f>SUMIFS(СВЦЭМ!$H$40:$H$783,СВЦЭМ!$A$40:$A$783,$A258,СВЦЭМ!$B$39:$B$782,E$248)+'СЕТ СН'!$F$12</f>
        <v>0</v>
      </c>
      <c r="F258" s="36">
        <f>SUMIFS(СВЦЭМ!$H$40:$H$783,СВЦЭМ!$A$40:$A$783,$A258,СВЦЭМ!$B$39:$B$782,F$248)+'СЕТ СН'!$F$12</f>
        <v>0</v>
      </c>
      <c r="G258" s="36">
        <f>SUMIFS(СВЦЭМ!$H$40:$H$783,СВЦЭМ!$A$40:$A$783,$A258,СВЦЭМ!$B$39:$B$782,G$248)+'СЕТ СН'!$F$12</f>
        <v>0</v>
      </c>
      <c r="H258" s="36">
        <f>SUMIFS(СВЦЭМ!$H$40:$H$783,СВЦЭМ!$A$40:$A$783,$A258,СВЦЭМ!$B$39:$B$782,H$248)+'СЕТ СН'!$F$12</f>
        <v>0</v>
      </c>
      <c r="I258" s="36">
        <f>SUMIFS(СВЦЭМ!$H$40:$H$783,СВЦЭМ!$A$40:$A$783,$A258,СВЦЭМ!$B$39:$B$782,I$248)+'СЕТ СН'!$F$12</f>
        <v>0</v>
      </c>
      <c r="J258" s="36">
        <f>SUMIFS(СВЦЭМ!$H$40:$H$783,СВЦЭМ!$A$40:$A$783,$A258,СВЦЭМ!$B$39:$B$782,J$248)+'СЕТ СН'!$F$12</f>
        <v>0</v>
      </c>
      <c r="K258" s="36">
        <f>SUMIFS(СВЦЭМ!$H$40:$H$783,СВЦЭМ!$A$40:$A$783,$A258,СВЦЭМ!$B$39:$B$782,K$248)+'СЕТ СН'!$F$12</f>
        <v>0</v>
      </c>
      <c r="L258" s="36">
        <f>SUMIFS(СВЦЭМ!$H$40:$H$783,СВЦЭМ!$A$40:$A$783,$A258,СВЦЭМ!$B$39:$B$782,L$248)+'СЕТ СН'!$F$12</f>
        <v>0</v>
      </c>
      <c r="M258" s="36">
        <f>SUMIFS(СВЦЭМ!$H$40:$H$783,СВЦЭМ!$A$40:$A$783,$A258,СВЦЭМ!$B$39:$B$782,M$248)+'СЕТ СН'!$F$12</f>
        <v>0</v>
      </c>
      <c r="N258" s="36">
        <f>SUMIFS(СВЦЭМ!$H$40:$H$783,СВЦЭМ!$A$40:$A$783,$A258,СВЦЭМ!$B$39:$B$782,N$248)+'СЕТ СН'!$F$12</f>
        <v>0</v>
      </c>
      <c r="O258" s="36">
        <f>SUMIFS(СВЦЭМ!$H$40:$H$783,СВЦЭМ!$A$40:$A$783,$A258,СВЦЭМ!$B$39:$B$782,O$248)+'СЕТ СН'!$F$12</f>
        <v>0</v>
      </c>
      <c r="P258" s="36">
        <f>SUMIFS(СВЦЭМ!$H$40:$H$783,СВЦЭМ!$A$40:$A$783,$A258,СВЦЭМ!$B$39:$B$782,P$248)+'СЕТ СН'!$F$12</f>
        <v>0</v>
      </c>
      <c r="Q258" s="36">
        <f>SUMIFS(СВЦЭМ!$H$40:$H$783,СВЦЭМ!$A$40:$A$783,$A258,СВЦЭМ!$B$39:$B$782,Q$248)+'СЕТ СН'!$F$12</f>
        <v>0</v>
      </c>
      <c r="R258" s="36">
        <f>SUMIFS(СВЦЭМ!$H$40:$H$783,СВЦЭМ!$A$40:$A$783,$A258,СВЦЭМ!$B$39:$B$782,R$248)+'СЕТ СН'!$F$12</f>
        <v>0</v>
      </c>
      <c r="S258" s="36">
        <f>SUMIFS(СВЦЭМ!$H$40:$H$783,СВЦЭМ!$A$40:$A$783,$A258,СВЦЭМ!$B$39:$B$782,S$248)+'СЕТ СН'!$F$12</f>
        <v>0</v>
      </c>
      <c r="T258" s="36">
        <f>SUMIFS(СВЦЭМ!$H$40:$H$783,СВЦЭМ!$A$40:$A$783,$A258,СВЦЭМ!$B$39:$B$782,T$248)+'СЕТ СН'!$F$12</f>
        <v>0</v>
      </c>
      <c r="U258" s="36">
        <f>SUMIFS(СВЦЭМ!$H$40:$H$783,СВЦЭМ!$A$40:$A$783,$A258,СВЦЭМ!$B$39:$B$782,U$248)+'СЕТ СН'!$F$12</f>
        <v>0</v>
      </c>
      <c r="V258" s="36">
        <f>SUMIFS(СВЦЭМ!$H$40:$H$783,СВЦЭМ!$A$40:$A$783,$A258,СВЦЭМ!$B$39:$B$782,V$248)+'СЕТ СН'!$F$12</f>
        <v>0</v>
      </c>
      <c r="W258" s="36">
        <f>SUMIFS(СВЦЭМ!$H$40:$H$783,СВЦЭМ!$A$40:$A$783,$A258,СВЦЭМ!$B$39:$B$782,W$248)+'СЕТ СН'!$F$12</f>
        <v>0</v>
      </c>
      <c r="X258" s="36">
        <f>SUMIFS(СВЦЭМ!$H$40:$H$783,СВЦЭМ!$A$40:$A$783,$A258,СВЦЭМ!$B$39:$B$782,X$248)+'СЕТ СН'!$F$12</f>
        <v>0</v>
      </c>
      <c r="Y258" s="36">
        <f>SUMIFS(СВЦЭМ!$H$40:$H$783,СВЦЭМ!$A$40:$A$783,$A258,СВЦЭМ!$B$39:$B$782,Y$248)+'СЕТ СН'!$F$12</f>
        <v>0</v>
      </c>
    </row>
    <row r="259" spans="1:25" ht="15.75" hidden="1" x14ac:dyDescent="0.2">
      <c r="A259" s="35">
        <f t="shared" si="7"/>
        <v>45333</v>
      </c>
      <c r="B259" s="36">
        <f>SUMIFS(СВЦЭМ!$H$40:$H$783,СВЦЭМ!$A$40:$A$783,$A259,СВЦЭМ!$B$39:$B$782,B$248)+'СЕТ СН'!$F$12</f>
        <v>0</v>
      </c>
      <c r="C259" s="36">
        <f>SUMIFS(СВЦЭМ!$H$40:$H$783,СВЦЭМ!$A$40:$A$783,$A259,СВЦЭМ!$B$39:$B$782,C$248)+'СЕТ СН'!$F$12</f>
        <v>0</v>
      </c>
      <c r="D259" s="36">
        <f>SUMIFS(СВЦЭМ!$H$40:$H$783,СВЦЭМ!$A$40:$A$783,$A259,СВЦЭМ!$B$39:$B$782,D$248)+'СЕТ СН'!$F$12</f>
        <v>0</v>
      </c>
      <c r="E259" s="36">
        <f>SUMIFS(СВЦЭМ!$H$40:$H$783,СВЦЭМ!$A$40:$A$783,$A259,СВЦЭМ!$B$39:$B$782,E$248)+'СЕТ СН'!$F$12</f>
        <v>0</v>
      </c>
      <c r="F259" s="36">
        <f>SUMIFS(СВЦЭМ!$H$40:$H$783,СВЦЭМ!$A$40:$A$783,$A259,СВЦЭМ!$B$39:$B$782,F$248)+'СЕТ СН'!$F$12</f>
        <v>0</v>
      </c>
      <c r="G259" s="36">
        <f>SUMIFS(СВЦЭМ!$H$40:$H$783,СВЦЭМ!$A$40:$A$783,$A259,СВЦЭМ!$B$39:$B$782,G$248)+'СЕТ СН'!$F$12</f>
        <v>0</v>
      </c>
      <c r="H259" s="36">
        <f>SUMIFS(СВЦЭМ!$H$40:$H$783,СВЦЭМ!$A$40:$A$783,$A259,СВЦЭМ!$B$39:$B$782,H$248)+'СЕТ СН'!$F$12</f>
        <v>0</v>
      </c>
      <c r="I259" s="36">
        <f>SUMIFS(СВЦЭМ!$H$40:$H$783,СВЦЭМ!$A$40:$A$783,$A259,СВЦЭМ!$B$39:$B$782,I$248)+'СЕТ СН'!$F$12</f>
        <v>0</v>
      </c>
      <c r="J259" s="36">
        <f>SUMIFS(СВЦЭМ!$H$40:$H$783,СВЦЭМ!$A$40:$A$783,$A259,СВЦЭМ!$B$39:$B$782,J$248)+'СЕТ СН'!$F$12</f>
        <v>0</v>
      </c>
      <c r="K259" s="36">
        <f>SUMIFS(СВЦЭМ!$H$40:$H$783,СВЦЭМ!$A$40:$A$783,$A259,СВЦЭМ!$B$39:$B$782,K$248)+'СЕТ СН'!$F$12</f>
        <v>0</v>
      </c>
      <c r="L259" s="36">
        <f>SUMIFS(СВЦЭМ!$H$40:$H$783,СВЦЭМ!$A$40:$A$783,$A259,СВЦЭМ!$B$39:$B$782,L$248)+'СЕТ СН'!$F$12</f>
        <v>0</v>
      </c>
      <c r="M259" s="36">
        <f>SUMIFS(СВЦЭМ!$H$40:$H$783,СВЦЭМ!$A$40:$A$783,$A259,СВЦЭМ!$B$39:$B$782,M$248)+'СЕТ СН'!$F$12</f>
        <v>0</v>
      </c>
      <c r="N259" s="36">
        <f>SUMIFS(СВЦЭМ!$H$40:$H$783,СВЦЭМ!$A$40:$A$783,$A259,СВЦЭМ!$B$39:$B$782,N$248)+'СЕТ СН'!$F$12</f>
        <v>0</v>
      </c>
      <c r="O259" s="36">
        <f>SUMIFS(СВЦЭМ!$H$40:$H$783,СВЦЭМ!$A$40:$A$783,$A259,СВЦЭМ!$B$39:$B$782,O$248)+'СЕТ СН'!$F$12</f>
        <v>0</v>
      </c>
      <c r="P259" s="36">
        <f>SUMIFS(СВЦЭМ!$H$40:$H$783,СВЦЭМ!$A$40:$A$783,$A259,СВЦЭМ!$B$39:$B$782,P$248)+'СЕТ СН'!$F$12</f>
        <v>0</v>
      </c>
      <c r="Q259" s="36">
        <f>SUMIFS(СВЦЭМ!$H$40:$H$783,СВЦЭМ!$A$40:$A$783,$A259,СВЦЭМ!$B$39:$B$782,Q$248)+'СЕТ СН'!$F$12</f>
        <v>0</v>
      </c>
      <c r="R259" s="36">
        <f>SUMIFS(СВЦЭМ!$H$40:$H$783,СВЦЭМ!$A$40:$A$783,$A259,СВЦЭМ!$B$39:$B$782,R$248)+'СЕТ СН'!$F$12</f>
        <v>0</v>
      </c>
      <c r="S259" s="36">
        <f>SUMIFS(СВЦЭМ!$H$40:$H$783,СВЦЭМ!$A$40:$A$783,$A259,СВЦЭМ!$B$39:$B$782,S$248)+'СЕТ СН'!$F$12</f>
        <v>0</v>
      </c>
      <c r="T259" s="36">
        <f>SUMIFS(СВЦЭМ!$H$40:$H$783,СВЦЭМ!$A$40:$A$783,$A259,СВЦЭМ!$B$39:$B$782,T$248)+'СЕТ СН'!$F$12</f>
        <v>0</v>
      </c>
      <c r="U259" s="36">
        <f>SUMIFS(СВЦЭМ!$H$40:$H$783,СВЦЭМ!$A$40:$A$783,$A259,СВЦЭМ!$B$39:$B$782,U$248)+'СЕТ СН'!$F$12</f>
        <v>0</v>
      </c>
      <c r="V259" s="36">
        <f>SUMIFS(СВЦЭМ!$H$40:$H$783,СВЦЭМ!$A$40:$A$783,$A259,СВЦЭМ!$B$39:$B$782,V$248)+'СЕТ СН'!$F$12</f>
        <v>0</v>
      </c>
      <c r="W259" s="36">
        <f>SUMIFS(СВЦЭМ!$H$40:$H$783,СВЦЭМ!$A$40:$A$783,$A259,СВЦЭМ!$B$39:$B$782,W$248)+'СЕТ СН'!$F$12</f>
        <v>0</v>
      </c>
      <c r="X259" s="36">
        <f>SUMIFS(СВЦЭМ!$H$40:$H$783,СВЦЭМ!$A$40:$A$783,$A259,СВЦЭМ!$B$39:$B$782,X$248)+'СЕТ СН'!$F$12</f>
        <v>0</v>
      </c>
      <c r="Y259" s="36">
        <f>SUMIFS(СВЦЭМ!$H$40:$H$783,СВЦЭМ!$A$40:$A$783,$A259,СВЦЭМ!$B$39:$B$782,Y$248)+'СЕТ СН'!$F$12</f>
        <v>0</v>
      </c>
    </row>
    <row r="260" spans="1:25" ht="15.75" hidden="1" x14ac:dyDescent="0.2">
      <c r="A260" s="35">
        <f t="shared" si="7"/>
        <v>45334</v>
      </c>
      <c r="B260" s="36">
        <f>SUMIFS(СВЦЭМ!$H$40:$H$783,СВЦЭМ!$A$40:$A$783,$A260,СВЦЭМ!$B$39:$B$782,B$248)+'СЕТ СН'!$F$12</f>
        <v>0</v>
      </c>
      <c r="C260" s="36">
        <f>SUMIFS(СВЦЭМ!$H$40:$H$783,СВЦЭМ!$A$40:$A$783,$A260,СВЦЭМ!$B$39:$B$782,C$248)+'СЕТ СН'!$F$12</f>
        <v>0</v>
      </c>
      <c r="D260" s="36">
        <f>SUMIFS(СВЦЭМ!$H$40:$H$783,СВЦЭМ!$A$40:$A$783,$A260,СВЦЭМ!$B$39:$B$782,D$248)+'СЕТ СН'!$F$12</f>
        <v>0</v>
      </c>
      <c r="E260" s="36">
        <f>SUMIFS(СВЦЭМ!$H$40:$H$783,СВЦЭМ!$A$40:$A$783,$A260,СВЦЭМ!$B$39:$B$782,E$248)+'СЕТ СН'!$F$12</f>
        <v>0</v>
      </c>
      <c r="F260" s="36">
        <f>SUMIFS(СВЦЭМ!$H$40:$H$783,СВЦЭМ!$A$40:$A$783,$A260,СВЦЭМ!$B$39:$B$782,F$248)+'СЕТ СН'!$F$12</f>
        <v>0</v>
      </c>
      <c r="G260" s="36">
        <f>SUMIFS(СВЦЭМ!$H$40:$H$783,СВЦЭМ!$A$40:$A$783,$A260,СВЦЭМ!$B$39:$B$782,G$248)+'СЕТ СН'!$F$12</f>
        <v>0</v>
      </c>
      <c r="H260" s="36">
        <f>SUMIFS(СВЦЭМ!$H$40:$H$783,СВЦЭМ!$A$40:$A$783,$A260,СВЦЭМ!$B$39:$B$782,H$248)+'СЕТ СН'!$F$12</f>
        <v>0</v>
      </c>
      <c r="I260" s="36">
        <f>SUMIFS(СВЦЭМ!$H$40:$H$783,СВЦЭМ!$A$40:$A$783,$A260,СВЦЭМ!$B$39:$B$782,I$248)+'СЕТ СН'!$F$12</f>
        <v>0</v>
      </c>
      <c r="J260" s="36">
        <f>SUMIFS(СВЦЭМ!$H$40:$H$783,СВЦЭМ!$A$40:$A$783,$A260,СВЦЭМ!$B$39:$B$782,J$248)+'СЕТ СН'!$F$12</f>
        <v>0</v>
      </c>
      <c r="K260" s="36">
        <f>SUMIFS(СВЦЭМ!$H$40:$H$783,СВЦЭМ!$A$40:$A$783,$A260,СВЦЭМ!$B$39:$B$782,K$248)+'СЕТ СН'!$F$12</f>
        <v>0</v>
      </c>
      <c r="L260" s="36">
        <f>SUMIFS(СВЦЭМ!$H$40:$H$783,СВЦЭМ!$A$40:$A$783,$A260,СВЦЭМ!$B$39:$B$782,L$248)+'СЕТ СН'!$F$12</f>
        <v>0</v>
      </c>
      <c r="M260" s="36">
        <f>SUMIFS(СВЦЭМ!$H$40:$H$783,СВЦЭМ!$A$40:$A$783,$A260,СВЦЭМ!$B$39:$B$782,M$248)+'СЕТ СН'!$F$12</f>
        <v>0</v>
      </c>
      <c r="N260" s="36">
        <f>SUMIFS(СВЦЭМ!$H$40:$H$783,СВЦЭМ!$A$40:$A$783,$A260,СВЦЭМ!$B$39:$B$782,N$248)+'СЕТ СН'!$F$12</f>
        <v>0</v>
      </c>
      <c r="O260" s="36">
        <f>SUMIFS(СВЦЭМ!$H$40:$H$783,СВЦЭМ!$A$40:$A$783,$A260,СВЦЭМ!$B$39:$B$782,O$248)+'СЕТ СН'!$F$12</f>
        <v>0</v>
      </c>
      <c r="P260" s="36">
        <f>SUMIFS(СВЦЭМ!$H$40:$H$783,СВЦЭМ!$A$40:$A$783,$A260,СВЦЭМ!$B$39:$B$782,P$248)+'СЕТ СН'!$F$12</f>
        <v>0</v>
      </c>
      <c r="Q260" s="36">
        <f>SUMIFS(СВЦЭМ!$H$40:$H$783,СВЦЭМ!$A$40:$A$783,$A260,СВЦЭМ!$B$39:$B$782,Q$248)+'СЕТ СН'!$F$12</f>
        <v>0</v>
      </c>
      <c r="R260" s="36">
        <f>SUMIFS(СВЦЭМ!$H$40:$H$783,СВЦЭМ!$A$40:$A$783,$A260,СВЦЭМ!$B$39:$B$782,R$248)+'СЕТ СН'!$F$12</f>
        <v>0</v>
      </c>
      <c r="S260" s="36">
        <f>SUMIFS(СВЦЭМ!$H$40:$H$783,СВЦЭМ!$A$40:$A$783,$A260,СВЦЭМ!$B$39:$B$782,S$248)+'СЕТ СН'!$F$12</f>
        <v>0</v>
      </c>
      <c r="T260" s="36">
        <f>SUMIFS(СВЦЭМ!$H$40:$H$783,СВЦЭМ!$A$40:$A$783,$A260,СВЦЭМ!$B$39:$B$782,T$248)+'СЕТ СН'!$F$12</f>
        <v>0</v>
      </c>
      <c r="U260" s="36">
        <f>SUMIFS(СВЦЭМ!$H$40:$H$783,СВЦЭМ!$A$40:$A$783,$A260,СВЦЭМ!$B$39:$B$782,U$248)+'СЕТ СН'!$F$12</f>
        <v>0</v>
      </c>
      <c r="V260" s="36">
        <f>SUMIFS(СВЦЭМ!$H$40:$H$783,СВЦЭМ!$A$40:$A$783,$A260,СВЦЭМ!$B$39:$B$782,V$248)+'СЕТ СН'!$F$12</f>
        <v>0</v>
      </c>
      <c r="W260" s="36">
        <f>SUMIFS(СВЦЭМ!$H$40:$H$783,СВЦЭМ!$A$40:$A$783,$A260,СВЦЭМ!$B$39:$B$782,W$248)+'СЕТ СН'!$F$12</f>
        <v>0</v>
      </c>
      <c r="X260" s="36">
        <f>SUMIFS(СВЦЭМ!$H$40:$H$783,СВЦЭМ!$A$40:$A$783,$A260,СВЦЭМ!$B$39:$B$782,X$248)+'СЕТ СН'!$F$12</f>
        <v>0</v>
      </c>
      <c r="Y260" s="36">
        <f>SUMIFS(СВЦЭМ!$H$40:$H$783,СВЦЭМ!$A$40:$A$783,$A260,СВЦЭМ!$B$39:$B$782,Y$248)+'СЕТ СН'!$F$12</f>
        <v>0</v>
      </c>
    </row>
    <row r="261" spans="1:25" ht="15.75" hidden="1" x14ac:dyDescent="0.2">
      <c r="A261" s="35">
        <f t="shared" si="7"/>
        <v>45335</v>
      </c>
      <c r="B261" s="36">
        <f>SUMIFS(СВЦЭМ!$H$40:$H$783,СВЦЭМ!$A$40:$A$783,$A261,СВЦЭМ!$B$39:$B$782,B$248)+'СЕТ СН'!$F$12</f>
        <v>0</v>
      </c>
      <c r="C261" s="36">
        <f>SUMIFS(СВЦЭМ!$H$40:$H$783,СВЦЭМ!$A$40:$A$783,$A261,СВЦЭМ!$B$39:$B$782,C$248)+'СЕТ СН'!$F$12</f>
        <v>0</v>
      </c>
      <c r="D261" s="36">
        <f>SUMIFS(СВЦЭМ!$H$40:$H$783,СВЦЭМ!$A$40:$A$783,$A261,СВЦЭМ!$B$39:$B$782,D$248)+'СЕТ СН'!$F$12</f>
        <v>0</v>
      </c>
      <c r="E261" s="36">
        <f>SUMIFS(СВЦЭМ!$H$40:$H$783,СВЦЭМ!$A$40:$A$783,$A261,СВЦЭМ!$B$39:$B$782,E$248)+'СЕТ СН'!$F$12</f>
        <v>0</v>
      </c>
      <c r="F261" s="36">
        <f>SUMIFS(СВЦЭМ!$H$40:$H$783,СВЦЭМ!$A$40:$A$783,$A261,СВЦЭМ!$B$39:$B$782,F$248)+'СЕТ СН'!$F$12</f>
        <v>0</v>
      </c>
      <c r="G261" s="36">
        <f>SUMIFS(СВЦЭМ!$H$40:$H$783,СВЦЭМ!$A$40:$A$783,$A261,СВЦЭМ!$B$39:$B$782,G$248)+'СЕТ СН'!$F$12</f>
        <v>0</v>
      </c>
      <c r="H261" s="36">
        <f>SUMIFS(СВЦЭМ!$H$40:$H$783,СВЦЭМ!$A$40:$A$783,$A261,СВЦЭМ!$B$39:$B$782,H$248)+'СЕТ СН'!$F$12</f>
        <v>0</v>
      </c>
      <c r="I261" s="36">
        <f>SUMIFS(СВЦЭМ!$H$40:$H$783,СВЦЭМ!$A$40:$A$783,$A261,СВЦЭМ!$B$39:$B$782,I$248)+'СЕТ СН'!$F$12</f>
        <v>0</v>
      </c>
      <c r="J261" s="36">
        <f>SUMIFS(СВЦЭМ!$H$40:$H$783,СВЦЭМ!$A$40:$A$783,$A261,СВЦЭМ!$B$39:$B$782,J$248)+'СЕТ СН'!$F$12</f>
        <v>0</v>
      </c>
      <c r="K261" s="36">
        <f>SUMIFS(СВЦЭМ!$H$40:$H$783,СВЦЭМ!$A$40:$A$783,$A261,СВЦЭМ!$B$39:$B$782,K$248)+'СЕТ СН'!$F$12</f>
        <v>0</v>
      </c>
      <c r="L261" s="36">
        <f>SUMIFS(СВЦЭМ!$H$40:$H$783,СВЦЭМ!$A$40:$A$783,$A261,СВЦЭМ!$B$39:$B$782,L$248)+'СЕТ СН'!$F$12</f>
        <v>0</v>
      </c>
      <c r="M261" s="36">
        <f>SUMIFS(СВЦЭМ!$H$40:$H$783,СВЦЭМ!$A$40:$A$783,$A261,СВЦЭМ!$B$39:$B$782,M$248)+'СЕТ СН'!$F$12</f>
        <v>0</v>
      </c>
      <c r="N261" s="36">
        <f>SUMIFS(СВЦЭМ!$H$40:$H$783,СВЦЭМ!$A$40:$A$783,$A261,СВЦЭМ!$B$39:$B$782,N$248)+'СЕТ СН'!$F$12</f>
        <v>0</v>
      </c>
      <c r="O261" s="36">
        <f>SUMIFS(СВЦЭМ!$H$40:$H$783,СВЦЭМ!$A$40:$A$783,$A261,СВЦЭМ!$B$39:$B$782,O$248)+'СЕТ СН'!$F$12</f>
        <v>0</v>
      </c>
      <c r="P261" s="36">
        <f>SUMIFS(СВЦЭМ!$H$40:$H$783,СВЦЭМ!$A$40:$A$783,$A261,СВЦЭМ!$B$39:$B$782,P$248)+'СЕТ СН'!$F$12</f>
        <v>0</v>
      </c>
      <c r="Q261" s="36">
        <f>SUMIFS(СВЦЭМ!$H$40:$H$783,СВЦЭМ!$A$40:$A$783,$A261,СВЦЭМ!$B$39:$B$782,Q$248)+'СЕТ СН'!$F$12</f>
        <v>0</v>
      </c>
      <c r="R261" s="36">
        <f>SUMIFS(СВЦЭМ!$H$40:$H$783,СВЦЭМ!$A$40:$A$783,$A261,СВЦЭМ!$B$39:$B$782,R$248)+'СЕТ СН'!$F$12</f>
        <v>0</v>
      </c>
      <c r="S261" s="36">
        <f>SUMIFS(СВЦЭМ!$H$40:$H$783,СВЦЭМ!$A$40:$A$783,$A261,СВЦЭМ!$B$39:$B$782,S$248)+'СЕТ СН'!$F$12</f>
        <v>0</v>
      </c>
      <c r="T261" s="36">
        <f>SUMIFS(СВЦЭМ!$H$40:$H$783,СВЦЭМ!$A$40:$A$783,$A261,СВЦЭМ!$B$39:$B$782,T$248)+'СЕТ СН'!$F$12</f>
        <v>0</v>
      </c>
      <c r="U261" s="36">
        <f>SUMIFS(СВЦЭМ!$H$40:$H$783,СВЦЭМ!$A$40:$A$783,$A261,СВЦЭМ!$B$39:$B$782,U$248)+'СЕТ СН'!$F$12</f>
        <v>0</v>
      </c>
      <c r="V261" s="36">
        <f>SUMIFS(СВЦЭМ!$H$40:$H$783,СВЦЭМ!$A$40:$A$783,$A261,СВЦЭМ!$B$39:$B$782,V$248)+'СЕТ СН'!$F$12</f>
        <v>0</v>
      </c>
      <c r="W261" s="36">
        <f>SUMIFS(СВЦЭМ!$H$40:$H$783,СВЦЭМ!$A$40:$A$783,$A261,СВЦЭМ!$B$39:$B$782,W$248)+'СЕТ СН'!$F$12</f>
        <v>0</v>
      </c>
      <c r="X261" s="36">
        <f>SUMIFS(СВЦЭМ!$H$40:$H$783,СВЦЭМ!$A$40:$A$783,$A261,СВЦЭМ!$B$39:$B$782,X$248)+'СЕТ СН'!$F$12</f>
        <v>0</v>
      </c>
      <c r="Y261" s="36">
        <f>SUMIFS(СВЦЭМ!$H$40:$H$783,СВЦЭМ!$A$40:$A$783,$A261,СВЦЭМ!$B$39:$B$782,Y$248)+'СЕТ СН'!$F$12</f>
        <v>0</v>
      </c>
    </row>
    <row r="262" spans="1:25" ht="15.75" hidden="1" x14ac:dyDescent="0.2">
      <c r="A262" s="35">
        <f t="shared" si="7"/>
        <v>45336</v>
      </c>
      <c r="B262" s="36">
        <f>SUMIFS(СВЦЭМ!$H$40:$H$783,СВЦЭМ!$A$40:$A$783,$A262,СВЦЭМ!$B$39:$B$782,B$248)+'СЕТ СН'!$F$12</f>
        <v>0</v>
      </c>
      <c r="C262" s="36">
        <f>SUMIFS(СВЦЭМ!$H$40:$H$783,СВЦЭМ!$A$40:$A$783,$A262,СВЦЭМ!$B$39:$B$782,C$248)+'СЕТ СН'!$F$12</f>
        <v>0</v>
      </c>
      <c r="D262" s="36">
        <f>SUMIFS(СВЦЭМ!$H$40:$H$783,СВЦЭМ!$A$40:$A$783,$A262,СВЦЭМ!$B$39:$B$782,D$248)+'СЕТ СН'!$F$12</f>
        <v>0</v>
      </c>
      <c r="E262" s="36">
        <f>SUMIFS(СВЦЭМ!$H$40:$H$783,СВЦЭМ!$A$40:$A$783,$A262,СВЦЭМ!$B$39:$B$782,E$248)+'СЕТ СН'!$F$12</f>
        <v>0</v>
      </c>
      <c r="F262" s="36">
        <f>SUMIFS(СВЦЭМ!$H$40:$H$783,СВЦЭМ!$A$40:$A$783,$A262,СВЦЭМ!$B$39:$B$782,F$248)+'СЕТ СН'!$F$12</f>
        <v>0</v>
      </c>
      <c r="G262" s="36">
        <f>SUMIFS(СВЦЭМ!$H$40:$H$783,СВЦЭМ!$A$40:$A$783,$A262,СВЦЭМ!$B$39:$B$782,G$248)+'СЕТ СН'!$F$12</f>
        <v>0</v>
      </c>
      <c r="H262" s="36">
        <f>SUMIFS(СВЦЭМ!$H$40:$H$783,СВЦЭМ!$A$40:$A$783,$A262,СВЦЭМ!$B$39:$B$782,H$248)+'СЕТ СН'!$F$12</f>
        <v>0</v>
      </c>
      <c r="I262" s="36">
        <f>SUMIFS(СВЦЭМ!$H$40:$H$783,СВЦЭМ!$A$40:$A$783,$A262,СВЦЭМ!$B$39:$B$782,I$248)+'СЕТ СН'!$F$12</f>
        <v>0</v>
      </c>
      <c r="J262" s="36">
        <f>SUMIFS(СВЦЭМ!$H$40:$H$783,СВЦЭМ!$A$40:$A$783,$A262,СВЦЭМ!$B$39:$B$782,J$248)+'СЕТ СН'!$F$12</f>
        <v>0</v>
      </c>
      <c r="K262" s="36">
        <f>SUMIFS(СВЦЭМ!$H$40:$H$783,СВЦЭМ!$A$40:$A$783,$A262,СВЦЭМ!$B$39:$B$782,K$248)+'СЕТ СН'!$F$12</f>
        <v>0</v>
      </c>
      <c r="L262" s="36">
        <f>SUMIFS(СВЦЭМ!$H$40:$H$783,СВЦЭМ!$A$40:$A$783,$A262,СВЦЭМ!$B$39:$B$782,L$248)+'СЕТ СН'!$F$12</f>
        <v>0</v>
      </c>
      <c r="M262" s="36">
        <f>SUMIFS(СВЦЭМ!$H$40:$H$783,СВЦЭМ!$A$40:$A$783,$A262,СВЦЭМ!$B$39:$B$782,M$248)+'СЕТ СН'!$F$12</f>
        <v>0</v>
      </c>
      <c r="N262" s="36">
        <f>SUMIFS(СВЦЭМ!$H$40:$H$783,СВЦЭМ!$A$40:$A$783,$A262,СВЦЭМ!$B$39:$B$782,N$248)+'СЕТ СН'!$F$12</f>
        <v>0</v>
      </c>
      <c r="O262" s="36">
        <f>SUMIFS(СВЦЭМ!$H$40:$H$783,СВЦЭМ!$A$40:$A$783,$A262,СВЦЭМ!$B$39:$B$782,O$248)+'СЕТ СН'!$F$12</f>
        <v>0</v>
      </c>
      <c r="P262" s="36">
        <f>SUMIFS(СВЦЭМ!$H$40:$H$783,СВЦЭМ!$A$40:$A$783,$A262,СВЦЭМ!$B$39:$B$782,P$248)+'СЕТ СН'!$F$12</f>
        <v>0</v>
      </c>
      <c r="Q262" s="36">
        <f>SUMIFS(СВЦЭМ!$H$40:$H$783,СВЦЭМ!$A$40:$A$783,$A262,СВЦЭМ!$B$39:$B$782,Q$248)+'СЕТ СН'!$F$12</f>
        <v>0</v>
      </c>
      <c r="R262" s="36">
        <f>SUMIFS(СВЦЭМ!$H$40:$H$783,СВЦЭМ!$A$40:$A$783,$A262,СВЦЭМ!$B$39:$B$782,R$248)+'СЕТ СН'!$F$12</f>
        <v>0</v>
      </c>
      <c r="S262" s="36">
        <f>SUMIFS(СВЦЭМ!$H$40:$H$783,СВЦЭМ!$A$40:$A$783,$A262,СВЦЭМ!$B$39:$B$782,S$248)+'СЕТ СН'!$F$12</f>
        <v>0</v>
      </c>
      <c r="T262" s="36">
        <f>SUMIFS(СВЦЭМ!$H$40:$H$783,СВЦЭМ!$A$40:$A$783,$A262,СВЦЭМ!$B$39:$B$782,T$248)+'СЕТ СН'!$F$12</f>
        <v>0</v>
      </c>
      <c r="U262" s="36">
        <f>SUMIFS(СВЦЭМ!$H$40:$H$783,СВЦЭМ!$A$40:$A$783,$A262,СВЦЭМ!$B$39:$B$782,U$248)+'СЕТ СН'!$F$12</f>
        <v>0</v>
      </c>
      <c r="V262" s="36">
        <f>SUMIFS(СВЦЭМ!$H$40:$H$783,СВЦЭМ!$A$40:$A$783,$A262,СВЦЭМ!$B$39:$B$782,V$248)+'СЕТ СН'!$F$12</f>
        <v>0</v>
      </c>
      <c r="W262" s="36">
        <f>SUMIFS(СВЦЭМ!$H$40:$H$783,СВЦЭМ!$A$40:$A$783,$A262,СВЦЭМ!$B$39:$B$782,W$248)+'СЕТ СН'!$F$12</f>
        <v>0</v>
      </c>
      <c r="X262" s="36">
        <f>SUMIFS(СВЦЭМ!$H$40:$H$783,СВЦЭМ!$A$40:$A$783,$A262,СВЦЭМ!$B$39:$B$782,X$248)+'СЕТ СН'!$F$12</f>
        <v>0</v>
      </c>
      <c r="Y262" s="36">
        <f>SUMIFS(СВЦЭМ!$H$40:$H$783,СВЦЭМ!$A$40:$A$783,$A262,СВЦЭМ!$B$39:$B$782,Y$248)+'СЕТ СН'!$F$12</f>
        <v>0</v>
      </c>
    </row>
    <row r="263" spans="1:25" ht="15.75" hidden="1" x14ac:dyDescent="0.2">
      <c r="A263" s="35">
        <f t="shared" si="7"/>
        <v>45337</v>
      </c>
      <c r="B263" s="36">
        <f>SUMIFS(СВЦЭМ!$H$40:$H$783,СВЦЭМ!$A$40:$A$783,$A263,СВЦЭМ!$B$39:$B$782,B$248)+'СЕТ СН'!$F$12</f>
        <v>0</v>
      </c>
      <c r="C263" s="36">
        <f>SUMIFS(СВЦЭМ!$H$40:$H$783,СВЦЭМ!$A$40:$A$783,$A263,СВЦЭМ!$B$39:$B$782,C$248)+'СЕТ СН'!$F$12</f>
        <v>0</v>
      </c>
      <c r="D263" s="36">
        <f>SUMIFS(СВЦЭМ!$H$40:$H$783,СВЦЭМ!$A$40:$A$783,$A263,СВЦЭМ!$B$39:$B$782,D$248)+'СЕТ СН'!$F$12</f>
        <v>0</v>
      </c>
      <c r="E263" s="36">
        <f>SUMIFS(СВЦЭМ!$H$40:$H$783,СВЦЭМ!$A$40:$A$783,$A263,СВЦЭМ!$B$39:$B$782,E$248)+'СЕТ СН'!$F$12</f>
        <v>0</v>
      </c>
      <c r="F263" s="36">
        <f>SUMIFS(СВЦЭМ!$H$40:$H$783,СВЦЭМ!$A$40:$A$783,$A263,СВЦЭМ!$B$39:$B$782,F$248)+'СЕТ СН'!$F$12</f>
        <v>0</v>
      </c>
      <c r="G263" s="36">
        <f>SUMIFS(СВЦЭМ!$H$40:$H$783,СВЦЭМ!$A$40:$A$783,$A263,СВЦЭМ!$B$39:$B$782,G$248)+'СЕТ СН'!$F$12</f>
        <v>0</v>
      </c>
      <c r="H263" s="36">
        <f>SUMIFS(СВЦЭМ!$H$40:$H$783,СВЦЭМ!$A$40:$A$783,$A263,СВЦЭМ!$B$39:$B$782,H$248)+'СЕТ СН'!$F$12</f>
        <v>0</v>
      </c>
      <c r="I263" s="36">
        <f>SUMIFS(СВЦЭМ!$H$40:$H$783,СВЦЭМ!$A$40:$A$783,$A263,СВЦЭМ!$B$39:$B$782,I$248)+'СЕТ СН'!$F$12</f>
        <v>0</v>
      </c>
      <c r="J263" s="36">
        <f>SUMIFS(СВЦЭМ!$H$40:$H$783,СВЦЭМ!$A$40:$A$783,$A263,СВЦЭМ!$B$39:$B$782,J$248)+'СЕТ СН'!$F$12</f>
        <v>0</v>
      </c>
      <c r="K263" s="36">
        <f>SUMIFS(СВЦЭМ!$H$40:$H$783,СВЦЭМ!$A$40:$A$783,$A263,СВЦЭМ!$B$39:$B$782,K$248)+'СЕТ СН'!$F$12</f>
        <v>0</v>
      </c>
      <c r="L263" s="36">
        <f>SUMIFS(СВЦЭМ!$H$40:$H$783,СВЦЭМ!$A$40:$A$783,$A263,СВЦЭМ!$B$39:$B$782,L$248)+'СЕТ СН'!$F$12</f>
        <v>0</v>
      </c>
      <c r="M263" s="36">
        <f>SUMIFS(СВЦЭМ!$H$40:$H$783,СВЦЭМ!$A$40:$A$783,$A263,СВЦЭМ!$B$39:$B$782,M$248)+'СЕТ СН'!$F$12</f>
        <v>0</v>
      </c>
      <c r="N263" s="36">
        <f>SUMIFS(СВЦЭМ!$H$40:$H$783,СВЦЭМ!$A$40:$A$783,$A263,СВЦЭМ!$B$39:$B$782,N$248)+'СЕТ СН'!$F$12</f>
        <v>0</v>
      </c>
      <c r="O263" s="36">
        <f>SUMIFS(СВЦЭМ!$H$40:$H$783,СВЦЭМ!$A$40:$A$783,$A263,СВЦЭМ!$B$39:$B$782,O$248)+'СЕТ СН'!$F$12</f>
        <v>0</v>
      </c>
      <c r="P263" s="36">
        <f>SUMIFS(СВЦЭМ!$H$40:$H$783,СВЦЭМ!$A$40:$A$783,$A263,СВЦЭМ!$B$39:$B$782,P$248)+'СЕТ СН'!$F$12</f>
        <v>0</v>
      </c>
      <c r="Q263" s="36">
        <f>SUMIFS(СВЦЭМ!$H$40:$H$783,СВЦЭМ!$A$40:$A$783,$A263,СВЦЭМ!$B$39:$B$782,Q$248)+'СЕТ СН'!$F$12</f>
        <v>0</v>
      </c>
      <c r="R263" s="36">
        <f>SUMIFS(СВЦЭМ!$H$40:$H$783,СВЦЭМ!$A$40:$A$783,$A263,СВЦЭМ!$B$39:$B$782,R$248)+'СЕТ СН'!$F$12</f>
        <v>0</v>
      </c>
      <c r="S263" s="36">
        <f>SUMIFS(СВЦЭМ!$H$40:$H$783,СВЦЭМ!$A$40:$A$783,$A263,СВЦЭМ!$B$39:$B$782,S$248)+'СЕТ СН'!$F$12</f>
        <v>0</v>
      </c>
      <c r="T263" s="36">
        <f>SUMIFS(СВЦЭМ!$H$40:$H$783,СВЦЭМ!$A$40:$A$783,$A263,СВЦЭМ!$B$39:$B$782,T$248)+'СЕТ СН'!$F$12</f>
        <v>0</v>
      </c>
      <c r="U263" s="36">
        <f>SUMIFS(СВЦЭМ!$H$40:$H$783,СВЦЭМ!$A$40:$A$783,$A263,СВЦЭМ!$B$39:$B$782,U$248)+'СЕТ СН'!$F$12</f>
        <v>0</v>
      </c>
      <c r="V263" s="36">
        <f>SUMIFS(СВЦЭМ!$H$40:$H$783,СВЦЭМ!$A$40:$A$783,$A263,СВЦЭМ!$B$39:$B$782,V$248)+'СЕТ СН'!$F$12</f>
        <v>0</v>
      </c>
      <c r="W263" s="36">
        <f>SUMIFS(СВЦЭМ!$H$40:$H$783,СВЦЭМ!$A$40:$A$783,$A263,СВЦЭМ!$B$39:$B$782,W$248)+'СЕТ СН'!$F$12</f>
        <v>0</v>
      </c>
      <c r="X263" s="36">
        <f>SUMIFS(СВЦЭМ!$H$40:$H$783,СВЦЭМ!$A$40:$A$783,$A263,СВЦЭМ!$B$39:$B$782,X$248)+'СЕТ СН'!$F$12</f>
        <v>0</v>
      </c>
      <c r="Y263" s="36">
        <f>SUMIFS(СВЦЭМ!$H$40:$H$783,СВЦЭМ!$A$40:$A$783,$A263,СВЦЭМ!$B$39:$B$782,Y$248)+'СЕТ СН'!$F$12</f>
        <v>0</v>
      </c>
    </row>
    <row r="264" spans="1:25" ht="15.75" hidden="1" x14ac:dyDescent="0.2">
      <c r="A264" s="35">
        <f t="shared" si="7"/>
        <v>45338</v>
      </c>
      <c r="B264" s="36">
        <f>SUMIFS(СВЦЭМ!$H$40:$H$783,СВЦЭМ!$A$40:$A$783,$A264,СВЦЭМ!$B$39:$B$782,B$248)+'СЕТ СН'!$F$12</f>
        <v>0</v>
      </c>
      <c r="C264" s="36">
        <f>SUMIFS(СВЦЭМ!$H$40:$H$783,СВЦЭМ!$A$40:$A$783,$A264,СВЦЭМ!$B$39:$B$782,C$248)+'СЕТ СН'!$F$12</f>
        <v>0</v>
      </c>
      <c r="D264" s="36">
        <f>SUMIFS(СВЦЭМ!$H$40:$H$783,СВЦЭМ!$A$40:$A$783,$A264,СВЦЭМ!$B$39:$B$782,D$248)+'СЕТ СН'!$F$12</f>
        <v>0</v>
      </c>
      <c r="E264" s="36">
        <f>SUMIFS(СВЦЭМ!$H$40:$H$783,СВЦЭМ!$A$40:$A$783,$A264,СВЦЭМ!$B$39:$B$782,E$248)+'СЕТ СН'!$F$12</f>
        <v>0</v>
      </c>
      <c r="F264" s="36">
        <f>SUMIFS(СВЦЭМ!$H$40:$H$783,СВЦЭМ!$A$40:$A$783,$A264,СВЦЭМ!$B$39:$B$782,F$248)+'СЕТ СН'!$F$12</f>
        <v>0</v>
      </c>
      <c r="G264" s="36">
        <f>SUMIFS(СВЦЭМ!$H$40:$H$783,СВЦЭМ!$A$40:$A$783,$A264,СВЦЭМ!$B$39:$B$782,G$248)+'СЕТ СН'!$F$12</f>
        <v>0</v>
      </c>
      <c r="H264" s="36">
        <f>SUMIFS(СВЦЭМ!$H$40:$H$783,СВЦЭМ!$A$40:$A$783,$A264,СВЦЭМ!$B$39:$B$782,H$248)+'СЕТ СН'!$F$12</f>
        <v>0</v>
      </c>
      <c r="I264" s="36">
        <f>SUMIFS(СВЦЭМ!$H$40:$H$783,СВЦЭМ!$A$40:$A$783,$A264,СВЦЭМ!$B$39:$B$782,I$248)+'СЕТ СН'!$F$12</f>
        <v>0</v>
      </c>
      <c r="J264" s="36">
        <f>SUMIFS(СВЦЭМ!$H$40:$H$783,СВЦЭМ!$A$40:$A$783,$A264,СВЦЭМ!$B$39:$B$782,J$248)+'СЕТ СН'!$F$12</f>
        <v>0</v>
      </c>
      <c r="K264" s="36">
        <f>SUMIFS(СВЦЭМ!$H$40:$H$783,СВЦЭМ!$A$40:$A$783,$A264,СВЦЭМ!$B$39:$B$782,K$248)+'СЕТ СН'!$F$12</f>
        <v>0</v>
      </c>
      <c r="L264" s="36">
        <f>SUMIFS(СВЦЭМ!$H$40:$H$783,СВЦЭМ!$A$40:$A$783,$A264,СВЦЭМ!$B$39:$B$782,L$248)+'СЕТ СН'!$F$12</f>
        <v>0</v>
      </c>
      <c r="M264" s="36">
        <f>SUMIFS(СВЦЭМ!$H$40:$H$783,СВЦЭМ!$A$40:$A$783,$A264,СВЦЭМ!$B$39:$B$782,M$248)+'СЕТ СН'!$F$12</f>
        <v>0</v>
      </c>
      <c r="N264" s="36">
        <f>SUMIFS(СВЦЭМ!$H$40:$H$783,СВЦЭМ!$A$40:$A$783,$A264,СВЦЭМ!$B$39:$B$782,N$248)+'СЕТ СН'!$F$12</f>
        <v>0</v>
      </c>
      <c r="O264" s="36">
        <f>SUMIFS(СВЦЭМ!$H$40:$H$783,СВЦЭМ!$A$40:$A$783,$A264,СВЦЭМ!$B$39:$B$782,O$248)+'СЕТ СН'!$F$12</f>
        <v>0</v>
      </c>
      <c r="P264" s="36">
        <f>SUMIFS(СВЦЭМ!$H$40:$H$783,СВЦЭМ!$A$40:$A$783,$A264,СВЦЭМ!$B$39:$B$782,P$248)+'СЕТ СН'!$F$12</f>
        <v>0</v>
      </c>
      <c r="Q264" s="36">
        <f>SUMIFS(СВЦЭМ!$H$40:$H$783,СВЦЭМ!$A$40:$A$783,$A264,СВЦЭМ!$B$39:$B$782,Q$248)+'СЕТ СН'!$F$12</f>
        <v>0</v>
      </c>
      <c r="R264" s="36">
        <f>SUMIFS(СВЦЭМ!$H$40:$H$783,СВЦЭМ!$A$40:$A$783,$A264,СВЦЭМ!$B$39:$B$782,R$248)+'СЕТ СН'!$F$12</f>
        <v>0</v>
      </c>
      <c r="S264" s="36">
        <f>SUMIFS(СВЦЭМ!$H$40:$H$783,СВЦЭМ!$A$40:$A$783,$A264,СВЦЭМ!$B$39:$B$782,S$248)+'СЕТ СН'!$F$12</f>
        <v>0</v>
      </c>
      <c r="T264" s="36">
        <f>SUMIFS(СВЦЭМ!$H$40:$H$783,СВЦЭМ!$A$40:$A$783,$A264,СВЦЭМ!$B$39:$B$782,T$248)+'СЕТ СН'!$F$12</f>
        <v>0</v>
      </c>
      <c r="U264" s="36">
        <f>SUMIFS(СВЦЭМ!$H$40:$H$783,СВЦЭМ!$A$40:$A$783,$A264,СВЦЭМ!$B$39:$B$782,U$248)+'СЕТ СН'!$F$12</f>
        <v>0</v>
      </c>
      <c r="V264" s="36">
        <f>SUMIFS(СВЦЭМ!$H$40:$H$783,СВЦЭМ!$A$40:$A$783,$A264,СВЦЭМ!$B$39:$B$782,V$248)+'СЕТ СН'!$F$12</f>
        <v>0</v>
      </c>
      <c r="W264" s="36">
        <f>SUMIFS(СВЦЭМ!$H$40:$H$783,СВЦЭМ!$A$40:$A$783,$A264,СВЦЭМ!$B$39:$B$782,W$248)+'СЕТ СН'!$F$12</f>
        <v>0</v>
      </c>
      <c r="X264" s="36">
        <f>SUMIFS(СВЦЭМ!$H$40:$H$783,СВЦЭМ!$A$40:$A$783,$A264,СВЦЭМ!$B$39:$B$782,X$248)+'СЕТ СН'!$F$12</f>
        <v>0</v>
      </c>
      <c r="Y264" s="36">
        <f>SUMIFS(СВЦЭМ!$H$40:$H$783,СВЦЭМ!$A$40:$A$783,$A264,СВЦЭМ!$B$39:$B$782,Y$248)+'СЕТ СН'!$F$12</f>
        <v>0</v>
      </c>
    </row>
    <row r="265" spans="1:25" ht="15.75" hidden="1" x14ac:dyDescent="0.2">
      <c r="A265" s="35">
        <f t="shared" si="7"/>
        <v>45339</v>
      </c>
      <c r="B265" s="36">
        <f>SUMIFS(СВЦЭМ!$H$40:$H$783,СВЦЭМ!$A$40:$A$783,$A265,СВЦЭМ!$B$39:$B$782,B$248)+'СЕТ СН'!$F$12</f>
        <v>0</v>
      </c>
      <c r="C265" s="36">
        <f>SUMIFS(СВЦЭМ!$H$40:$H$783,СВЦЭМ!$A$40:$A$783,$A265,СВЦЭМ!$B$39:$B$782,C$248)+'СЕТ СН'!$F$12</f>
        <v>0</v>
      </c>
      <c r="D265" s="36">
        <f>SUMIFS(СВЦЭМ!$H$40:$H$783,СВЦЭМ!$A$40:$A$783,$A265,СВЦЭМ!$B$39:$B$782,D$248)+'СЕТ СН'!$F$12</f>
        <v>0</v>
      </c>
      <c r="E265" s="36">
        <f>SUMIFS(СВЦЭМ!$H$40:$H$783,СВЦЭМ!$A$40:$A$783,$A265,СВЦЭМ!$B$39:$B$782,E$248)+'СЕТ СН'!$F$12</f>
        <v>0</v>
      </c>
      <c r="F265" s="36">
        <f>SUMIFS(СВЦЭМ!$H$40:$H$783,СВЦЭМ!$A$40:$A$783,$A265,СВЦЭМ!$B$39:$B$782,F$248)+'СЕТ СН'!$F$12</f>
        <v>0</v>
      </c>
      <c r="G265" s="36">
        <f>SUMIFS(СВЦЭМ!$H$40:$H$783,СВЦЭМ!$A$40:$A$783,$A265,СВЦЭМ!$B$39:$B$782,G$248)+'СЕТ СН'!$F$12</f>
        <v>0</v>
      </c>
      <c r="H265" s="36">
        <f>SUMIFS(СВЦЭМ!$H$40:$H$783,СВЦЭМ!$A$40:$A$783,$A265,СВЦЭМ!$B$39:$B$782,H$248)+'СЕТ СН'!$F$12</f>
        <v>0</v>
      </c>
      <c r="I265" s="36">
        <f>SUMIFS(СВЦЭМ!$H$40:$H$783,СВЦЭМ!$A$40:$A$783,$A265,СВЦЭМ!$B$39:$B$782,I$248)+'СЕТ СН'!$F$12</f>
        <v>0</v>
      </c>
      <c r="J265" s="36">
        <f>SUMIFS(СВЦЭМ!$H$40:$H$783,СВЦЭМ!$A$40:$A$783,$A265,СВЦЭМ!$B$39:$B$782,J$248)+'СЕТ СН'!$F$12</f>
        <v>0</v>
      </c>
      <c r="K265" s="36">
        <f>SUMIFS(СВЦЭМ!$H$40:$H$783,СВЦЭМ!$A$40:$A$783,$A265,СВЦЭМ!$B$39:$B$782,K$248)+'СЕТ СН'!$F$12</f>
        <v>0</v>
      </c>
      <c r="L265" s="36">
        <f>SUMIFS(СВЦЭМ!$H$40:$H$783,СВЦЭМ!$A$40:$A$783,$A265,СВЦЭМ!$B$39:$B$782,L$248)+'СЕТ СН'!$F$12</f>
        <v>0</v>
      </c>
      <c r="M265" s="36">
        <f>SUMIFS(СВЦЭМ!$H$40:$H$783,СВЦЭМ!$A$40:$A$783,$A265,СВЦЭМ!$B$39:$B$782,M$248)+'СЕТ СН'!$F$12</f>
        <v>0</v>
      </c>
      <c r="N265" s="36">
        <f>SUMIFS(СВЦЭМ!$H$40:$H$783,СВЦЭМ!$A$40:$A$783,$A265,СВЦЭМ!$B$39:$B$782,N$248)+'СЕТ СН'!$F$12</f>
        <v>0</v>
      </c>
      <c r="O265" s="36">
        <f>SUMIFS(СВЦЭМ!$H$40:$H$783,СВЦЭМ!$A$40:$A$783,$A265,СВЦЭМ!$B$39:$B$782,O$248)+'СЕТ СН'!$F$12</f>
        <v>0</v>
      </c>
      <c r="P265" s="36">
        <f>SUMIFS(СВЦЭМ!$H$40:$H$783,СВЦЭМ!$A$40:$A$783,$A265,СВЦЭМ!$B$39:$B$782,P$248)+'СЕТ СН'!$F$12</f>
        <v>0</v>
      </c>
      <c r="Q265" s="36">
        <f>SUMIFS(СВЦЭМ!$H$40:$H$783,СВЦЭМ!$A$40:$A$783,$A265,СВЦЭМ!$B$39:$B$782,Q$248)+'СЕТ СН'!$F$12</f>
        <v>0</v>
      </c>
      <c r="R265" s="36">
        <f>SUMIFS(СВЦЭМ!$H$40:$H$783,СВЦЭМ!$A$40:$A$783,$A265,СВЦЭМ!$B$39:$B$782,R$248)+'СЕТ СН'!$F$12</f>
        <v>0</v>
      </c>
      <c r="S265" s="36">
        <f>SUMIFS(СВЦЭМ!$H$40:$H$783,СВЦЭМ!$A$40:$A$783,$A265,СВЦЭМ!$B$39:$B$782,S$248)+'СЕТ СН'!$F$12</f>
        <v>0</v>
      </c>
      <c r="T265" s="36">
        <f>SUMIFS(СВЦЭМ!$H$40:$H$783,СВЦЭМ!$A$40:$A$783,$A265,СВЦЭМ!$B$39:$B$782,T$248)+'СЕТ СН'!$F$12</f>
        <v>0</v>
      </c>
      <c r="U265" s="36">
        <f>SUMIFS(СВЦЭМ!$H$40:$H$783,СВЦЭМ!$A$40:$A$783,$A265,СВЦЭМ!$B$39:$B$782,U$248)+'СЕТ СН'!$F$12</f>
        <v>0</v>
      </c>
      <c r="V265" s="36">
        <f>SUMIFS(СВЦЭМ!$H$40:$H$783,СВЦЭМ!$A$40:$A$783,$A265,СВЦЭМ!$B$39:$B$782,V$248)+'СЕТ СН'!$F$12</f>
        <v>0</v>
      </c>
      <c r="W265" s="36">
        <f>SUMIFS(СВЦЭМ!$H$40:$H$783,СВЦЭМ!$A$40:$A$783,$A265,СВЦЭМ!$B$39:$B$782,W$248)+'СЕТ СН'!$F$12</f>
        <v>0</v>
      </c>
      <c r="X265" s="36">
        <f>SUMIFS(СВЦЭМ!$H$40:$H$783,СВЦЭМ!$A$40:$A$783,$A265,СВЦЭМ!$B$39:$B$782,X$248)+'СЕТ СН'!$F$12</f>
        <v>0</v>
      </c>
      <c r="Y265" s="36">
        <f>SUMIFS(СВЦЭМ!$H$40:$H$783,СВЦЭМ!$A$40:$A$783,$A265,СВЦЭМ!$B$39:$B$782,Y$248)+'СЕТ СН'!$F$12</f>
        <v>0</v>
      </c>
    </row>
    <row r="266" spans="1:25" ht="15.75" hidden="1" x14ac:dyDescent="0.2">
      <c r="A266" s="35">
        <f t="shared" si="7"/>
        <v>45340</v>
      </c>
      <c r="B266" s="36">
        <f>SUMIFS(СВЦЭМ!$H$40:$H$783,СВЦЭМ!$A$40:$A$783,$A266,СВЦЭМ!$B$39:$B$782,B$248)+'СЕТ СН'!$F$12</f>
        <v>0</v>
      </c>
      <c r="C266" s="36">
        <f>SUMIFS(СВЦЭМ!$H$40:$H$783,СВЦЭМ!$A$40:$A$783,$A266,СВЦЭМ!$B$39:$B$782,C$248)+'СЕТ СН'!$F$12</f>
        <v>0</v>
      </c>
      <c r="D266" s="36">
        <f>SUMIFS(СВЦЭМ!$H$40:$H$783,СВЦЭМ!$A$40:$A$783,$A266,СВЦЭМ!$B$39:$B$782,D$248)+'СЕТ СН'!$F$12</f>
        <v>0</v>
      </c>
      <c r="E266" s="36">
        <f>SUMIFS(СВЦЭМ!$H$40:$H$783,СВЦЭМ!$A$40:$A$783,$A266,СВЦЭМ!$B$39:$B$782,E$248)+'СЕТ СН'!$F$12</f>
        <v>0</v>
      </c>
      <c r="F266" s="36">
        <f>SUMIFS(СВЦЭМ!$H$40:$H$783,СВЦЭМ!$A$40:$A$783,$A266,СВЦЭМ!$B$39:$B$782,F$248)+'СЕТ СН'!$F$12</f>
        <v>0</v>
      </c>
      <c r="G266" s="36">
        <f>SUMIFS(СВЦЭМ!$H$40:$H$783,СВЦЭМ!$A$40:$A$783,$A266,СВЦЭМ!$B$39:$B$782,G$248)+'СЕТ СН'!$F$12</f>
        <v>0</v>
      </c>
      <c r="H266" s="36">
        <f>SUMIFS(СВЦЭМ!$H$40:$H$783,СВЦЭМ!$A$40:$A$783,$A266,СВЦЭМ!$B$39:$B$782,H$248)+'СЕТ СН'!$F$12</f>
        <v>0</v>
      </c>
      <c r="I266" s="36">
        <f>SUMIFS(СВЦЭМ!$H$40:$H$783,СВЦЭМ!$A$40:$A$783,$A266,СВЦЭМ!$B$39:$B$782,I$248)+'СЕТ СН'!$F$12</f>
        <v>0</v>
      </c>
      <c r="J266" s="36">
        <f>SUMIFS(СВЦЭМ!$H$40:$H$783,СВЦЭМ!$A$40:$A$783,$A266,СВЦЭМ!$B$39:$B$782,J$248)+'СЕТ СН'!$F$12</f>
        <v>0</v>
      </c>
      <c r="K266" s="36">
        <f>SUMIFS(СВЦЭМ!$H$40:$H$783,СВЦЭМ!$A$40:$A$783,$A266,СВЦЭМ!$B$39:$B$782,K$248)+'СЕТ СН'!$F$12</f>
        <v>0</v>
      </c>
      <c r="L266" s="36">
        <f>SUMIFS(СВЦЭМ!$H$40:$H$783,СВЦЭМ!$A$40:$A$783,$A266,СВЦЭМ!$B$39:$B$782,L$248)+'СЕТ СН'!$F$12</f>
        <v>0</v>
      </c>
      <c r="M266" s="36">
        <f>SUMIFS(СВЦЭМ!$H$40:$H$783,СВЦЭМ!$A$40:$A$783,$A266,СВЦЭМ!$B$39:$B$782,M$248)+'СЕТ СН'!$F$12</f>
        <v>0</v>
      </c>
      <c r="N266" s="36">
        <f>SUMIFS(СВЦЭМ!$H$40:$H$783,СВЦЭМ!$A$40:$A$783,$A266,СВЦЭМ!$B$39:$B$782,N$248)+'СЕТ СН'!$F$12</f>
        <v>0</v>
      </c>
      <c r="O266" s="36">
        <f>SUMIFS(СВЦЭМ!$H$40:$H$783,СВЦЭМ!$A$40:$A$783,$A266,СВЦЭМ!$B$39:$B$782,O$248)+'СЕТ СН'!$F$12</f>
        <v>0</v>
      </c>
      <c r="P266" s="36">
        <f>SUMIFS(СВЦЭМ!$H$40:$H$783,СВЦЭМ!$A$40:$A$783,$A266,СВЦЭМ!$B$39:$B$782,P$248)+'СЕТ СН'!$F$12</f>
        <v>0</v>
      </c>
      <c r="Q266" s="36">
        <f>SUMIFS(СВЦЭМ!$H$40:$H$783,СВЦЭМ!$A$40:$A$783,$A266,СВЦЭМ!$B$39:$B$782,Q$248)+'СЕТ СН'!$F$12</f>
        <v>0</v>
      </c>
      <c r="R266" s="36">
        <f>SUMIFS(СВЦЭМ!$H$40:$H$783,СВЦЭМ!$A$40:$A$783,$A266,СВЦЭМ!$B$39:$B$782,R$248)+'СЕТ СН'!$F$12</f>
        <v>0</v>
      </c>
      <c r="S266" s="36">
        <f>SUMIFS(СВЦЭМ!$H$40:$H$783,СВЦЭМ!$A$40:$A$783,$A266,СВЦЭМ!$B$39:$B$782,S$248)+'СЕТ СН'!$F$12</f>
        <v>0</v>
      </c>
      <c r="T266" s="36">
        <f>SUMIFS(СВЦЭМ!$H$40:$H$783,СВЦЭМ!$A$40:$A$783,$A266,СВЦЭМ!$B$39:$B$782,T$248)+'СЕТ СН'!$F$12</f>
        <v>0</v>
      </c>
      <c r="U266" s="36">
        <f>SUMIFS(СВЦЭМ!$H$40:$H$783,СВЦЭМ!$A$40:$A$783,$A266,СВЦЭМ!$B$39:$B$782,U$248)+'СЕТ СН'!$F$12</f>
        <v>0</v>
      </c>
      <c r="V266" s="36">
        <f>SUMIFS(СВЦЭМ!$H$40:$H$783,СВЦЭМ!$A$40:$A$783,$A266,СВЦЭМ!$B$39:$B$782,V$248)+'СЕТ СН'!$F$12</f>
        <v>0</v>
      </c>
      <c r="W266" s="36">
        <f>SUMIFS(СВЦЭМ!$H$40:$H$783,СВЦЭМ!$A$40:$A$783,$A266,СВЦЭМ!$B$39:$B$782,W$248)+'СЕТ СН'!$F$12</f>
        <v>0</v>
      </c>
      <c r="X266" s="36">
        <f>SUMIFS(СВЦЭМ!$H$40:$H$783,СВЦЭМ!$A$40:$A$783,$A266,СВЦЭМ!$B$39:$B$782,X$248)+'СЕТ СН'!$F$12</f>
        <v>0</v>
      </c>
      <c r="Y266" s="36">
        <f>SUMIFS(СВЦЭМ!$H$40:$H$783,СВЦЭМ!$A$40:$A$783,$A266,СВЦЭМ!$B$39:$B$782,Y$248)+'СЕТ СН'!$F$12</f>
        <v>0</v>
      </c>
    </row>
    <row r="267" spans="1:25" ht="15.75" hidden="1" x14ac:dyDescent="0.2">
      <c r="A267" s="35">
        <f t="shared" si="7"/>
        <v>45341</v>
      </c>
      <c r="B267" s="36">
        <f>SUMIFS(СВЦЭМ!$H$40:$H$783,СВЦЭМ!$A$40:$A$783,$A267,СВЦЭМ!$B$39:$B$782,B$248)+'СЕТ СН'!$F$12</f>
        <v>0</v>
      </c>
      <c r="C267" s="36">
        <f>SUMIFS(СВЦЭМ!$H$40:$H$783,СВЦЭМ!$A$40:$A$783,$A267,СВЦЭМ!$B$39:$B$782,C$248)+'СЕТ СН'!$F$12</f>
        <v>0</v>
      </c>
      <c r="D267" s="36">
        <f>SUMIFS(СВЦЭМ!$H$40:$H$783,СВЦЭМ!$A$40:$A$783,$A267,СВЦЭМ!$B$39:$B$782,D$248)+'СЕТ СН'!$F$12</f>
        <v>0</v>
      </c>
      <c r="E267" s="36">
        <f>SUMIFS(СВЦЭМ!$H$40:$H$783,СВЦЭМ!$A$40:$A$783,$A267,СВЦЭМ!$B$39:$B$782,E$248)+'СЕТ СН'!$F$12</f>
        <v>0</v>
      </c>
      <c r="F267" s="36">
        <f>SUMIFS(СВЦЭМ!$H$40:$H$783,СВЦЭМ!$A$40:$A$783,$A267,СВЦЭМ!$B$39:$B$782,F$248)+'СЕТ СН'!$F$12</f>
        <v>0</v>
      </c>
      <c r="G267" s="36">
        <f>SUMIFS(СВЦЭМ!$H$40:$H$783,СВЦЭМ!$A$40:$A$783,$A267,СВЦЭМ!$B$39:$B$782,G$248)+'СЕТ СН'!$F$12</f>
        <v>0</v>
      </c>
      <c r="H267" s="36">
        <f>SUMIFS(СВЦЭМ!$H$40:$H$783,СВЦЭМ!$A$40:$A$783,$A267,СВЦЭМ!$B$39:$B$782,H$248)+'СЕТ СН'!$F$12</f>
        <v>0</v>
      </c>
      <c r="I267" s="36">
        <f>SUMIFS(СВЦЭМ!$H$40:$H$783,СВЦЭМ!$A$40:$A$783,$A267,СВЦЭМ!$B$39:$B$782,I$248)+'СЕТ СН'!$F$12</f>
        <v>0</v>
      </c>
      <c r="J267" s="36">
        <f>SUMIFS(СВЦЭМ!$H$40:$H$783,СВЦЭМ!$A$40:$A$783,$A267,СВЦЭМ!$B$39:$B$782,J$248)+'СЕТ СН'!$F$12</f>
        <v>0</v>
      </c>
      <c r="K267" s="36">
        <f>SUMIFS(СВЦЭМ!$H$40:$H$783,СВЦЭМ!$A$40:$A$783,$A267,СВЦЭМ!$B$39:$B$782,K$248)+'СЕТ СН'!$F$12</f>
        <v>0</v>
      </c>
      <c r="L267" s="36">
        <f>SUMIFS(СВЦЭМ!$H$40:$H$783,СВЦЭМ!$A$40:$A$783,$A267,СВЦЭМ!$B$39:$B$782,L$248)+'СЕТ СН'!$F$12</f>
        <v>0</v>
      </c>
      <c r="M267" s="36">
        <f>SUMIFS(СВЦЭМ!$H$40:$H$783,СВЦЭМ!$A$40:$A$783,$A267,СВЦЭМ!$B$39:$B$782,M$248)+'СЕТ СН'!$F$12</f>
        <v>0</v>
      </c>
      <c r="N267" s="36">
        <f>SUMIFS(СВЦЭМ!$H$40:$H$783,СВЦЭМ!$A$40:$A$783,$A267,СВЦЭМ!$B$39:$B$782,N$248)+'СЕТ СН'!$F$12</f>
        <v>0</v>
      </c>
      <c r="O267" s="36">
        <f>SUMIFS(СВЦЭМ!$H$40:$H$783,СВЦЭМ!$A$40:$A$783,$A267,СВЦЭМ!$B$39:$B$782,O$248)+'СЕТ СН'!$F$12</f>
        <v>0</v>
      </c>
      <c r="P267" s="36">
        <f>SUMIFS(СВЦЭМ!$H$40:$H$783,СВЦЭМ!$A$40:$A$783,$A267,СВЦЭМ!$B$39:$B$782,P$248)+'СЕТ СН'!$F$12</f>
        <v>0</v>
      </c>
      <c r="Q267" s="36">
        <f>SUMIFS(СВЦЭМ!$H$40:$H$783,СВЦЭМ!$A$40:$A$783,$A267,СВЦЭМ!$B$39:$B$782,Q$248)+'СЕТ СН'!$F$12</f>
        <v>0</v>
      </c>
      <c r="R267" s="36">
        <f>SUMIFS(СВЦЭМ!$H$40:$H$783,СВЦЭМ!$A$40:$A$783,$A267,СВЦЭМ!$B$39:$B$782,R$248)+'СЕТ СН'!$F$12</f>
        <v>0</v>
      </c>
      <c r="S267" s="36">
        <f>SUMIFS(СВЦЭМ!$H$40:$H$783,СВЦЭМ!$A$40:$A$783,$A267,СВЦЭМ!$B$39:$B$782,S$248)+'СЕТ СН'!$F$12</f>
        <v>0</v>
      </c>
      <c r="T267" s="36">
        <f>SUMIFS(СВЦЭМ!$H$40:$H$783,СВЦЭМ!$A$40:$A$783,$A267,СВЦЭМ!$B$39:$B$782,T$248)+'СЕТ СН'!$F$12</f>
        <v>0</v>
      </c>
      <c r="U267" s="36">
        <f>SUMIFS(СВЦЭМ!$H$40:$H$783,СВЦЭМ!$A$40:$A$783,$A267,СВЦЭМ!$B$39:$B$782,U$248)+'СЕТ СН'!$F$12</f>
        <v>0</v>
      </c>
      <c r="V267" s="36">
        <f>SUMIFS(СВЦЭМ!$H$40:$H$783,СВЦЭМ!$A$40:$A$783,$A267,СВЦЭМ!$B$39:$B$782,V$248)+'СЕТ СН'!$F$12</f>
        <v>0</v>
      </c>
      <c r="W267" s="36">
        <f>SUMIFS(СВЦЭМ!$H$40:$H$783,СВЦЭМ!$A$40:$A$783,$A267,СВЦЭМ!$B$39:$B$782,W$248)+'СЕТ СН'!$F$12</f>
        <v>0</v>
      </c>
      <c r="X267" s="36">
        <f>SUMIFS(СВЦЭМ!$H$40:$H$783,СВЦЭМ!$A$40:$A$783,$A267,СВЦЭМ!$B$39:$B$782,X$248)+'СЕТ СН'!$F$12</f>
        <v>0</v>
      </c>
      <c r="Y267" s="36">
        <f>SUMIFS(СВЦЭМ!$H$40:$H$783,СВЦЭМ!$A$40:$A$783,$A267,СВЦЭМ!$B$39:$B$782,Y$248)+'СЕТ СН'!$F$12</f>
        <v>0</v>
      </c>
    </row>
    <row r="268" spans="1:25" ht="15.75" hidden="1" x14ac:dyDescent="0.2">
      <c r="A268" s="35">
        <f t="shared" si="7"/>
        <v>45342</v>
      </c>
      <c r="B268" s="36">
        <f>SUMIFS(СВЦЭМ!$H$40:$H$783,СВЦЭМ!$A$40:$A$783,$A268,СВЦЭМ!$B$39:$B$782,B$248)+'СЕТ СН'!$F$12</f>
        <v>0</v>
      </c>
      <c r="C268" s="36">
        <f>SUMIFS(СВЦЭМ!$H$40:$H$783,СВЦЭМ!$A$40:$A$783,$A268,СВЦЭМ!$B$39:$B$782,C$248)+'СЕТ СН'!$F$12</f>
        <v>0</v>
      </c>
      <c r="D268" s="36">
        <f>SUMIFS(СВЦЭМ!$H$40:$H$783,СВЦЭМ!$A$40:$A$783,$A268,СВЦЭМ!$B$39:$B$782,D$248)+'СЕТ СН'!$F$12</f>
        <v>0</v>
      </c>
      <c r="E268" s="36">
        <f>SUMIFS(СВЦЭМ!$H$40:$H$783,СВЦЭМ!$A$40:$A$783,$A268,СВЦЭМ!$B$39:$B$782,E$248)+'СЕТ СН'!$F$12</f>
        <v>0</v>
      </c>
      <c r="F268" s="36">
        <f>SUMIFS(СВЦЭМ!$H$40:$H$783,СВЦЭМ!$A$40:$A$783,$A268,СВЦЭМ!$B$39:$B$782,F$248)+'СЕТ СН'!$F$12</f>
        <v>0</v>
      </c>
      <c r="G268" s="36">
        <f>SUMIFS(СВЦЭМ!$H$40:$H$783,СВЦЭМ!$A$40:$A$783,$A268,СВЦЭМ!$B$39:$B$782,G$248)+'СЕТ СН'!$F$12</f>
        <v>0</v>
      </c>
      <c r="H268" s="36">
        <f>SUMIFS(СВЦЭМ!$H$40:$H$783,СВЦЭМ!$A$40:$A$783,$A268,СВЦЭМ!$B$39:$B$782,H$248)+'СЕТ СН'!$F$12</f>
        <v>0</v>
      </c>
      <c r="I268" s="36">
        <f>SUMIFS(СВЦЭМ!$H$40:$H$783,СВЦЭМ!$A$40:$A$783,$A268,СВЦЭМ!$B$39:$B$782,I$248)+'СЕТ СН'!$F$12</f>
        <v>0</v>
      </c>
      <c r="J268" s="36">
        <f>SUMIFS(СВЦЭМ!$H$40:$H$783,СВЦЭМ!$A$40:$A$783,$A268,СВЦЭМ!$B$39:$B$782,J$248)+'СЕТ СН'!$F$12</f>
        <v>0</v>
      </c>
      <c r="K268" s="36">
        <f>SUMIFS(СВЦЭМ!$H$40:$H$783,СВЦЭМ!$A$40:$A$783,$A268,СВЦЭМ!$B$39:$B$782,K$248)+'СЕТ СН'!$F$12</f>
        <v>0</v>
      </c>
      <c r="L268" s="36">
        <f>SUMIFS(СВЦЭМ!$H$40:$H$783,СВЦЭМ!$A$40:$A$783,$A268,СВЦЭМ!$B$39:$B$782,L$248)+'СЕТ СН'!$F$12</f>
        <v>0</v>
      </c>
      <c r="M268" s="36">
        <f>SUMIFS(СВЦЭМ!$H$40:$H$783,СВЦЭМ!$A$40:$A$783,$A268,СВЦЭМ!$B$39:$B$782,M$248)+'СЕТ СН'!$F$12</f>
        <v>0</v>
      </c>
      <c r="N268" s="36">
        <f>SUMIFS(СВЦЭМ!$H$40:$H$783,СВЦЭМ!$A$40:$A$783,$A268,СВЦЭМ!$B$39:$B$782,N$248)+'СЕТ СН'!$F$12</f>
        <v>0</v>
      </c>
      <c r="O268" s="36">
        <f>SUMIFS(СВЦЭМ!$H$40:$H$783,СВЦЭМ!$A$40:$A$783,$A268,СВЦЭМ!$B$39:$B$782,O$248)+'СЕТ СН'!$F$12</f>
        <v>0</v>
      </c>
      <c r="P268" s="36">
        <f>SUMIFS(СВЦЭМ!$H$40:$H$783,СВЦЭМ!$A$40:$A$783,$A268,СВЦЭМ!$B$39:$B$782,P$248)+'СЕТ СН'!$F$12</f>
        <v>0</v>
      </c>
      <c r="Q268" s="36">
        <f>SUMIFS(СВЦЭМ!$H$40:$H$783,СВЦЭМ!$A$40:$A$783,$A268,СВЦЭМ!$B$39:$B$782,Q$248)+'СЕТ СН'!$F$12</f>
        <v>0</v>
      </c>
      <c r="R268" s="36">
        <f>SUMIFS(СВЦЭМ!$H$40:$H$783,СВЦЭМ!$A$40:$A$783,$A268,СВЦЭМ!$B$39:$B$782,R$248)+'СЕТ СН'!$F$12</f>
        <v>0</v>
      </c>
      <c r="S268" s="36">
        <f>SUMIFS(СВЦЭМ!$H$40:$H$783,СВЦЭМ!$A$40:$A$783,$A268,СВЦЭМ!$B$39:$B$782,S$248)+'СЕТ СН'!$F$12</f>
        <v>0</v>
      </c>
      <c r="T268" s="36">
        <f>SUMIFS(СВЦЭМ!$H$40:$H$783,СВЦЭМ!$A$40:$A$783,$A268,СВЦЭМ!$B$39:$B$782,T$248)+'СЕТ СН'!$F$12</f>
        <v>0</v>
      </c>
      <c r="U268" s="36">
        <f>SUMIFS(СВЦЭМ!$H$40:$H$783,СВЦЭМ!$A$40:$A$783,$A268,СВЦЭМ!$B$39:$B$782,U$248)+'СЕТ СН'!$F$12</f>
        <v>0</v>
      </c>
      <c r="V268" s="36">
        <f>SUMIFS(СВЦЭМ!$H$40:$H$783,СВЦЭМ!$A$40:$A$783,$A268,СВЦЭМ!$B$39:$B$782,V$248)+'СЕТ СН'!$F$12</f>
        <v>0</v>
      </c>
      <c r="W268" s="36">
        <f>SUMIFS(СВЦЭМ!$H$40:$H$783,СВЦЭМ!$A$40:$A$783,$A268,СВЦЭМ!$B$39:$B$782,W$248)+'СЕТ СН'!$F$12</f>
        <v>0</v>
      </c>
      <c r="X268" s="36">
        <f>SUMIFS(СВЦЭМ!$H$40:$H$783,СВЦЭМ!$A$40:$A$783,$A268,СВЦЭМ!$B$39:$B$782,X$248)+'СЕТ СН'!$F$12</f>
        <v>0</v>
      </c>
      <c r="Y268" s="36">
        <f>SUMIFS(СВЦЭМ!$H$40:$H$783,СВЦЭМ!$A$40:$A$783,$A268,СВЦЭМ!$B$39:$B$782,Y$248)+'СЕТ СН'!$F$12</f>
        <v>0</v>
      </c>
    </row>
    <row r="269" spans="1:25" ht="15.75" hidden="1" x14ac:dyDescent="0.2">
      <c r="A269" s="35">
        <f t="shared" si="7"/>
        <v>45343</v>
      </c>
      <c r="B269" s="36">
        <f>SUMIFS(СВЦЭМ!$H$40:$H$783,СВЦЭМ!$A$40:$A$783,$A269,СВЦЭМ!$B$39:$B$782,B$248)+'СЕТ СН'!$F$12</f>
        <v>0</v>
      </c>
      <c r="C269" s="36">
        <f>SUMIFS(СВЦЭМ!$H$40:$H$783,СВЦЭМ!$A$40:$A$783,$A269,СВЦЭМ!$B$39:$B$782,C$248)+'СЕТ СН'!$F$12</f>
        <v>0</v>
      </c>
      <c r="D269" s="36">
        <f>SUMIFS(СВЦЭМ!$H$40:$H$783,СВЦЭМ!$A$40:$A$783,$A269,СВЦЭМ!$B$39:$B$782,D$248)+'СЕТ СН'!$F$12</f>
        <v>0</v>
      </c>
      <c r="E269" s="36">
        <f>SUMIFS(СВЦЭМ!$H$40:$H$783,СВЦЭМ!$A$40:$A$783,$A269,СВЦЭМ!$B$39:$B$782,E$248)+'СЕТ СН'!$F$12</f>
        <v>0</v>
      </c>
      <c r="F269" s="36">
        <f>SUMIFS(СВЦЭМ!$H$40:$H$783,СВЦЭМ!$A$40:$A$783,$A269,СВЦЭМ!$B$39:$B$782,F$248)+'СЕТ СН'!$F$12</f>
        <v>0</v>
      </c>
      <c r="G269" s="36">
        <f>SUMIFS(СВЦЭМ!$H$40:$H$783,СВЦЭМ!$A$40:$A$783,$A269,СВЦЭМ!$B$39:$B$782,G$248)+'СЕТ СН'!$F$12</f>
        <v>0</v>
      </c>
      <c r="H269" s="36">
        <f>SUMIFS(СВЦЭМ!$H$40:$H$783,СВЦЭМ!$A$40:$A$783,$A269,СВЦЭМ!$B$39:$B$782,H$248)+'СЕТ СН'!$F$12</f>
        <v>0</v>
      </c>
      <c r="I269" s="36">
        <f>SUMIFS(СВЦЭМ!$H$40:$H$783,СВЦЭМ!$A$40:$A$783,$A269,СВЦЭМ!$B$39:$B$782,I$248)+'СЕТ СН'!$F$12</f>
        <v>0</v>
      </c>
      <c r="J269" s="36">
        <f>SUMIFS(СВЦЭМ!$H$40:$H$783,СВЦЭМ!$A$40:$A$783,$A269,СВЦЭМ!$B$39:$B$782,J$248)+'СЕТ СН'!$F$12</f>
        <v>0</v>
      </c>
      <c r="K269" s="36">
        <f>SUMIFS(СВЦЭМ!$H$40:$H$783,СВЦЭМ!$A$40:$A$783,$A269,СВЦЭМ!$B$39:$B$782,K$248)+'СЕТ СН'!$F$12</f>
        <v>0</v>
      </c>
      <c r="L269" s="36">
        <f>SUMIFS(СВЦЭМ!$H$40:$H$783,СВЦЭМ!$A$40:$A$783,$A269,СВЦЭМ!$B$39:$B$782,L$248)+'СЕТ СН'!$F$12</f>
        <v>0</v>
      </c>
      <c r="M269" s="36">
        <f>SUMIFS(СВЦЭМ!$H$40:$H$783,СВЦЭМ!$A$40:$A$783,$A269,СВЦЭМ!$B$39:$B$782,M$248)+'СЕТ СН'!$F$12</f>
        <v>0</v>
      </c>
      <c r="N269" s="36">
        <f>SUMIFS(СВЦЭМ!$H$40:$H$783,СВЦЭМ!$A$40:$A$783,$A269,СВЦЭМ!$B$39:$B$782,N$248)+'СЕТ СН'!$F$12</f>
        <v>0</v>
      </c>
      <c r="O269" s="36">
        <f>SUMIFS(СВЦЭМ!$H$40:$H$783,СВЦЭМ!$A$40:$A$783,$A269,СВЦЭМ!$B$39:$B$782,O$248)+'СЕТ СН'!$F$12</f>
        <v>0</v>
      </c>
      <c r="P269" s="36">
        <f>SUMIFS(СВЦЭМ!$H$40:$H$783,СВЦЭМ!$A$40:$A$783,$A269,СВЦЭМ!$B$39:$B$782,P$248)+'СЕТ СН'!$F$12</f>
        <v>0</v>
      </c>
      <c r="Q269" s="36">
        <f>SUMIFS(СВЦЭМ!$H$40:$H$783,СВЦЭМ!$A$40:$A$783,$A269,СВЦЭМ!$B$39:$B$782,Q$248)+'СЕТ СН'!$F$12</f>
        <v>0</v>
      </c>
      <c r="R269" s="36">
        <f>SUMIFS(СВЦЭМ!$H$40:$H$783,СВЦЭМ!$A$40:$A$783,$A269,СВЦЭМ!$B$39:$B$782,R$248)+'СЕТ СН'!$F$12</f>
        <v>0</v>
      </c>
      <c r="S269" s="36">
        <f>SUMIFS(СВЦЭМ!$H$40:$H$783,СВЦЭМ!$A$40:$A$783,$A269,СВЦЭМ!$B$39:$B$782,S$248)+'СЕТ СН'!$F$12</f>
        <v>0</v>
      </c>
      <c r="T269" s="36">
        <f>SUMIFS(СВЦЭМ!$H$40:$H$783,СВЦЭМ!$A$40:$A$783,$A269,СВЦЭМ!$B$39:$B$782,T$248)+'СЕТ СН'!$F$12</f>
        <v>0</v>
      </c>
      <c r="U269" s="36">
        <f>SUMIFS(СВЦЭМ!$H$40:$H$783,СВЦЭМ!$A$40:$A$783,$A269,СВЦЭМ!$B$39:$B$782,U$248)+'СЕТ СН'!$F$12</f>
        <v>0</v>
      </c>
      <c r="V269" s="36">
        <f>SUMIFS(СВЦЭМ!$H$40:$H$783,СВЦЭМ!$A$40:$A$783,$A269,СВЦЭМ!$B$39:$B$782,V$248)+'СЕТ СН'!$F$12</f>
        <v>0</v>
      </c>
      <c r="W269" s="36">
        <f>SUMIFS(СВЦЭМ!$H$40:$H$783,СВЦЭМ!$A$40:$A$783,$A269,СВЦЭМ!$B$39:$B$782,W$248)+'СЕТ СН'!$F$12</f>
        <v>0</v>
      </c>
      <c r="X269" s="36">
        <f>SUMIFS(СВЦЭМ!$H$40:$H$783,СВЦЭМ!$A$40:$A$783,$A269,СВЦЭМ!$B$39:$B$782,X$248)+'СЕТ СН'!$F$12</f>
        <v>0</v>
      </c>
      <c r="Y269" s="36">
        <f>SUMIFS(СВЦЭМ!$H$40:$H$783,СВЦЭМ!$A$40:$A$783,$A269,СВЦЭМ!$B$39:$B$782,Y$248)+'СЕТ СН'!$F$12</f>
        <v>0</v>
      </c>
    </row>
    <row r="270" spans="1:25" ht="15.75" hidden="1" x14ac:dyDescent="0.2">
      <c r="A270" s="35">
        <f t="shared" si="7"/>
        <v>45344</v>
      </c>
      <c r="B270" s="36">
        <f>SUMIFS(СВЦЭМ!$H$40:$H$783,СВЦЭМ!$A$40:$A$783,$A270,СВЦЭМ!$B$39:$B$782,B$248)+'СЕТ СН'!$F$12</f>
        <v>0</v>
      </c>
      <c r="C270" s="36">
        <f>SUMIFS(СВЦЭМ!$H$40:$H$783,СВЦЭМ!$A$40:$A$783,$A270,СВЦЭМ!$B$39:$B$782,C$248)+'СЕТ СН'!$F$12</f>
        <v>0</v>
      </c>
      <c r="D270" s="36">
        <f>SUMIFS(СВЦЭМ!$H$40:$H$783,СВЦЭМ!$A$40:$A$783,$A270,СВЦЭМ!$B$39:$B$782,D$248)+'СЕТ СН'!$F$12</f>
        <v>0</v>
      </c>
      <c r="E270" s="36">
        <f>SUMIFS(СВЦЭМ!$H$40:$H$783,СВЦЭМ!$A$40:$A$783,$A270,СВЦЭМ!$B$39:$B$782,E$248)+'СЕТ СН'!$F$12</f>
        <v>0</v>
      </c>
      <c r="F270" s="36">
        <f>SUMIFS(СВЦЭМ!$H$40:$H$783,СВЦЭМ!$A$40:$A$783,$A270,СВЦЭМ!$B$39:$B$782,F$248)+'СЕТ СН'!$F$12</f>
        <v>0</v>
      </c>
      <c r="G270" s="36">
        <f>SUMIFS(СВЦЭМ!$H$40:$H$783,СВЦЭМ!$A$40:$A$783,$A270,СВЦЭМ!$B$39:$B$782,G$248)+'СЕТ СН'!$F$12</f>
        <v>0</v>
      </c>
      <c r="H270" s="36">
        <f>SUMIFS(СВЦЭМ!$H$40:$H$783,СВЦЭМ!$A$40:$A$783,$A270,СВЦЭМ!$B$39:$B$782,H$248)+'СЕТ СН'!$F$12</f>
        <v>0</v>
      </c>
      <c r="I270" s="36">
        <f>SUMIFS(СВЦЭМ!$H$40:$H$783,СВЦЭМ!$A$40:$A$783,$A270,СВЦЭМ!$B$39:$B$782,I$248)+'СЕТ СН'!$F$12</f>
        <v>0</v>
      </c>
      <c r="J270" s="36">
        <f>SUMIFS(СВЦЭМ!$H$40:$H$783,СВЦЭМ!$A$40:$A$783,$A270,СВЦЭМ!$B$39:$B$782,J$248)+'СЕТ СН'!$F$12</f>
        <v>0</v>
      </c>
      <c r="K270" s="36">
        <f>SUMIFS(СВЦЭМ!$H$40:$H$783,СВЦЭМ!$A$40:$A$783,$A270,СВЦЭМ!$B$39:$B$782,K$248)+'СЕТ СН'!$F$12</f>
        <v>0</v>
      </c>
      <c r="L270" s="36">
        <f>SUMIFS(СВЦЭМ!$H$40:$H$783,СВЦЭМ!$A$40:$A$783,$A270,СВЦЭМ!$B$39:$B$782,L$248)+'СЕТ СН'!$F$12</f>
        <v>0</v>
      </c>
      <c r="M270" s="36">
        <f>SUMIFS(СВЦЭМ!$H$40:$H$783,СВЦЭМ!$A$40:$A$783,$A270,СВЦЭМ!$B$39:$B$782,M$248)+'СЕТ СН'!$F$12</f>
        <v>0</v>
      </c>
      <c r="N270" s="36">
        <f>SUMIFS(СВЦЭМ!$H$40:$H$783,СВЦЭМ!$A$40:$A$783,$A270,СВЦЭМ!$B$39:$B$782,N$248)+'СЕТ СН'!$F$12</f>
        <v>0</v>
      </c>
      <c r="O270" s="36">
        <f>SUMIFS(СВЦЭМ!$H$40:$H$783,СВЦЭМ!$A$40:$A$783,$A270,СВЦЭМ!$B$39:$B$782,O$248)+'СЕТ СН'!$F$12</f>
        <v>0</v>
      </c>
      <c r="P270" s="36">
        <f>SUMIFS(СВЦЭМ!$H$40:$H$783,СВЦЭМ!$A$40:$A$783,$A270,СВЦЭМ!$B$39:$B$782,P$248)+'СЕТ СН'!$F$12</f>
        <v>0</v>
      </c>
      <c r="Q270" s="36">
        <f>SUMIFS(СВЦЭМ!$H$40:$H$783,СВЦЭМ!$A$40:$A$783,$A270,СВЦЭМ!$B$39:$B$782,Q$248)+'СЕТ СН'!$F$12</f>
        <v>0</v>
      </c>
      <c r="R270" s="36">
        <f>SUMIFS(СВЦЭМ!$H$40:$H$783,СВЦЭМ!$A$40:$A$783,$A270,СВЦЭМ!$B$39:$B$782,R$248)+'СЕТ СН'!$F$12</f>
        <v>0</v>
      </c>
      <c r="S270" s="36">
        <f>SUMIFS(СВЦЭМ!$H$40:$H$783,СВЦЭМ!$A$40:$A$783,$A270,СВЦЭМ!$B$39:$B$782,S$248)+'СЕТ СН'!$F$12</f>
        <v>0</v>
      </c>
      <c r="T270" s="36">
        <f>SUMIFS(СВЦЭМ!$H$40:$H$783,СВЦЭМ!$A$40:$A$783,$A270,СВЦЭМ!$B$39:$B$782,T$248)+'СЕТ СН'!$F$12</f>
        <v>0</v>
      </c>
      <c r="U270" s="36">
        <f>SUMIFS(СВЦЭМ!$H$40:$H$783,СВЦЭМ!$A$40:$A$783,$A270,СВЦЭМ!$B$39:$B$782,U$248)+'СЕТ СН'!$F$12</f>
        <v>0</v>
      </c>
      <c r="V270" s="36">
        <f>SUMIFS(СВЦЭМ!$H$40:$H$783,СВЦЭМ!$A$40:$A$783,$A270,СВЦЭМ!$B$39:$B$782,V$248)+'СЕТ СН'!$F$12</f>
        <v>0</v>
      </c>
      <c r="W270" s="36">
        <f>SUMIFS(СВЦЭМ!$H$40:$H$783,СВЦЭМ!$A$40:$A$783,$A270,СВЦЭМ!$B$39:$B$782,W$248)+'СЕТ СН'!$F$12</f>
        <v>0</v>
      </c>
      <c r="X270" s="36">
        <f>SUMIFS(СВЦЭМ!$H$40:$H$783,СВЦЭМ!$A$40:$A$783,$A270,СВЦЭМ!$B$39:$B$782,X$248)+'СЕТ СН'!$F$12</f>
        <v>0</v>
      </c>
      <c r="Y270" s="36">
        <f>SUMIFS(СВЦЭМ!$H$40:$H$783,СВЦЭМ!$A$40:$A$783,$A270,СВЦЭМ!$B$39:$B$782,Y$248)+'СЕТ СН'!$F$12</f>
        <v>0</v>
      </c>
    </row>
    <row r="271" spans="1:25" ht="15.75" hidden="1" x14ac:dyDescent="0.2">
      <c r="A271" s="35">
        <f t="shared" si="7"/>
        <v>45345</v>
      </c>
      <c r="B271" s="36">
        <f>SUMIFS(СВЦЭМ!$H$40:$H$783,СВЦЭМ!$A$40:$A$783,$A271,СВЦЭМ!$B$39:$B$782,B$248)+'СЕТ СН'!$F$12</f>
        <v>0</v>
      </c>
      <c r="C271" s="36">
        <f>SUMIFS(СВЦЭМ!$H$40:$H$783,СВЦЭМ!$A$40:$A$783,$A271,СВЦЭМ!$B$39:$B$782,C$248)+'СЕТ СН'!$F$12</f>
        <v>0</v>
      </c>
      <c r="D271" s="36">
        <f>SUMIFS(СВЦЭМ!$H$40:$H$783,СВЦЭМ!$A$40:$A$783,$A271,СВЦЭМ!$B$39:$B$782,D$248)+'СЕТ СН'!$F$12</f>
        <v>0</v>
      </c>
      <c r="E271" s="36">
        <f>SUMIFS(СВЦЭМ!$H$40:$H$783,СВЦЭМ!$A$40:$A$783,$A271,СВЦЭМ!$B$39:$B$782,E$248)+'СЕТ СН'!$F$12</f>
        <v>0</v>
      </c>
      <c r="F271" s="36">
        <f>SUMIFS(СВЦЭМ!$H$40:$H$783,СВЦЭМ!$A$40:$A$783,$A271,СВЦЭМ!$B$39:$B$782,F$248)+'СЕТ СН'!$F$12</f>
        <v>0</v>
      </c>
      <c r="G271" s="36">
        <f>SUMIFS(СВЦЭМ!$H$40:$H$783,СВЦЭМ!$A$40:$A$783,$A271,СВЦЭМ!$B$39:$B$782,G$248)+'СЕТ СН'!$F$12</f>
        <v>0</v>
      </c>
      <c r="H271" s="36">
        <f>SUMIFS(СВЦЭМ!$H$40:$H$783,СВЦЭМ!$A$40:$A$783,$A271,СВЦЭМ!$B$39:$B$782,H$248)+'СЕТ СН'!$F$12</f>
        <v>0</v>
      </c>
      <c r="I271" s="36">
        <f>SUMIFS(СВЦЭМ!$H$40:$H$783,СВЦЭМ!$A$40:$A$783,$A271,СВЦЭМ!$B$39:$B$782,I$248)+'СЕТ СН'!$F$12</f>
        <v>0</v>
      </c>
      <c r="J271" s="36">
        <f>SUMIFS(СВЦЭМ!$H$40:$H$783,СВЦЭМ!$A$40:$A$783,$A271,СВЦЭМ!$B$39:$B$782,J$248)+'СЕТ СН'!$F$12</f>
        <v>0</v>
      </c>
      <c r="K271" s="36">
        <f>SUMIFS(СВЦЭМ!$H$40:$H$783,СВЦЭМ!$A$40:$A$783,$A271,СВЦЭМ!$B$39:$B$782,K$248)+'СЕТ СН'!$F$12</f>
        <v>0</v>
      </c>
      <c r="L271" s="36">
        <f>SUMIFS(СВЦЭМ!$H$40:$H$783,СВЦЭМ!$A$40:$A$783,$A271,СВЦЭМ!$B$39:$B$782,L$248)+'СЕТ СН'!$F$12</f>
        <v>0</v>
      </c>
      <c r="M271" s="36">
        <f>SUMIFS(СВЦЭМ!$H$40:$H$783,СВЦЭМ!$A$40:$A$783,$A271,СВЦЭМ!$B$39:$B$782,M$248)+'СЕТ СН'!$F$12</f>
        <v>0</v>
      </c>
      <c r="N271" s="36">
        <f>SUMIFS(СВЦЭМ!$H$40:$H$783,СВЦЭМ!$A$40:$A$783,$A271,СВЦЭМ!$B$39:$B$782,N$248)+'СЕТ СН'!$F$12</f>
        <v>0</v>
      </c>
      <c r="O271" s="36">
        <f>SUMIFS(СВЦЭМ!$H$40:$H$783,СВЦЭМ!$A$40:$A$783,$A271,СВЦЭМ!$B$39:$B$782,O$248)+'СЕТ СН'!$F$12</f>
        <v>0</v>
      </c>
      <c r="P271" s="36">
        <f>SUMIFS(СВЦЭМ!$H$40:$H$783,СВЦЭМ!$A$40:$A$783,$A271,СВЦЭМ!$B$39:$B$782,P$248)+'СЕТ СН'!$F$12</f>
        <v>0</v>
      </c>
      <c r="Q271" s="36">
        <f>SUMIFS(СВЦЭМ!$H$40:$H$783,СВЦЭМ!$A$40:$A$783,$A271,СВЦЭМ!$B$39:$B$782,Q$248)+'СЕТ СН'!$F$12</f>
        <v>0</v>
      </c>
      <c r="R271" s="36">
        <f>SUMIFS(СВЦЭМ!$H$40:$H$783,СВЦЭМ!$A$40:$A$783,$A271,СВЦЭМ!$B$39:$B$782,R$248)+'СЕТ СН'!$F$12</f>
        <v>0</v>
      </c>
      <c r="S271" s="36">
        <f>SUMIFS(СВЦЭМ!$H$40:$H$783,СВЦЭМ!$A$40:$A$783,$A271,СВЦЭМ!$B$39:$B$782,S$248)+'СЕТ СН'!$F$12</f>
        <v>0</v>
      </c>
      <c r="T271" s="36">
        <f>SUMIFS(СВЦЭМ!$H$40:$H$783,СВЦЭМ!$A$40:$A$783,$A271,СВЦЭМ!$B$39:$B$782,T$248)+'СЕТ СН'!$F$12</f>
        <v>0</v>
      </c>
      <c r="U271" s="36">
        <f>SUMIFS(СВЦЭМ!$H$40:$H$783,СВЦЭМ!$A$40:$A$783,$A271,СВЦЭМ!$B$39:$B$782,U$248)+'СЕТ СН'!$F$12</f>
        <v>0</v>
      </c>
      <c r="V271" s="36">
        <f>SUMIFS(СВЦЭМ!$H$40:$H$783,СВЦЭМ!$A$40:$A$783,$A271,СВЦЭМ!$B$39:$B$782,V$248)+'СЕТ СН'!$F$12</f>
        <v>0</v>
      </c>
      <c r="W271" s="36">
        <f>SUMIFS(СВЦЭМ!$H$40:$H$783,СВЦЭМ!$A$40:$A$783,$A271,СВЦЭМ!$B$39:$B$782,W$248)+'СЕТ СН'!$F$12</f>
        <v>0</v>
      </c>
      <c r="X271" s="36">
        <f>SUMIFS(СВЦЭМ!$H$40:$H$783,СВЦЭМ!$A$40:$A$783,$A271,СВЦЭМ!$B$39:$B$782,X$248)+'СЕТ СН'!$F$12</f>
        <v>0</v>
      </c>
      <c r="Y271" s="36">
        <f>SUMIFS(СВЦЭМ!$H$40:$H$783,СВЦЭМ!$A$40:$A$783,$A271,СВЦЭМ!$B$39:$B$782,Y$248)+'СЕТ СН'!$F$12</f>
        <v>0</v>
      </c>
    </row>
    <row r="272" spans="1:25" ht="15.75" hidden="1" x14ac:dyDescent="0.2">
      <c r="A272" s="35">
        <f t="shared" si="7"/>
        <v>45346</v>
      </c>
      <c r="B272" s="36">
        <f>SUMIFS(СВЦЭМ!$H$40:$H$783,СВЦЭМ!$A$40:$A$783,$A272,СВЦЭМ!$B$39:$B$782,B$248)+'СЕТ СН'!$F$12</f>
        <v>0</v>
      </c>
      <c r="C272" s="36">
        <f>SUMIFS(СВЦЭМ!$H$40:$H$783,СВЦЭМ!$A$40:$A$783,$A272,СВЦЭМ!$B$39:$B$782,C$248)+'СЕТ СН'!$F$12</f>
        <v>0</v>
      </c>
      <c r="D272" s="36">
        <f>SUMIFS(СВЦЭМ!$H$40:$H$783,СВЦЭМ!$A$40:$A$783,$A272,СВЦЭМ!$B$39:$B$782,D$248)+'СЕТ СН'!$F$12</f>
        <v>0</v>
      </c>
      <c r="E272" s="36">
        <f>SUMIFS(СВЦЭМ!$H$40:$H$783,СВЦЭМ!$A$40:$A$783,$A272,СВЦЭМ!$B$39:$B$782,E$248)+'СЕТ СН'!$F$12</f>
        <v>0</v>
      </c>
      <c r="F272" s="36">
        <f>SUMIFS(СВЦЭМ!$H$40:$H$783,СВЦЭМ!$A$40:$A$783,$A272,СВЦЭМ!$B$39:$B$782,F$248)+'СЕТ СН'!$F$12</f>
        <v>0</v>
      </c>
      <c r="G272" s="36">
        <f>SUMIFS(СВЦЭМ!$H$40:$H$783,СВЦЭМ!$A$40:$A$783,$A272,СВЦЭМ!$B$39:$B$782,G$248)+'СЕТ СН'!$F$12</f>
        <v>0</v>
      </c>
      <c r="H272" s="36">
        <f>SUMIFS(СВЦЭМ!$H$40:$H$783,СВЦЭМ!$A$40:$A$783,$A272,СВЦЭМ!$B$39:$B$782,H$248)+'СЕТ СН'!$F$12</f>
        <v>0</v>
      </c>
      <c r="I272" s="36">
        <f>SUMIFS(СВЦЭМ!$H$40:$H$783,СВЦЭМ!$A$40:$A$783,$A272,СВЦЭМ!$B$39:$B$782,I$248)+'СЕТ СН'!$F$12</f>
        <v>0</v>
      </c>
      <c r="J272" s="36">
        <f>SUMIFS(СВЦЭМ!$H$40:$H$783,СВЦЭМ!$A$40:$A$783,$A272,СВЦЭМ!$B$39:$B$782,J$248)+'СЕТ СН'!$F$12</f>
        <v>0</v>
      </c>
      <c r="K272" s="36">
        <f>SUMIFS(СВЦЭМ!$H$40:$H$783,СВЦЭМ!$A$40:$A$783,$A272,СВЦЭМ!$B$39:$B$782,K$248)+'СЕТ СН'!$F$12</f>
        <v>0</v>
      </c>
      <c r="L272" s="36">
        <f>SUMIFS(СВЦЭМ!$H$40:$H$783,СВЦЭМ!$A$40:$A$783,$A272,СВЦЭМ!$B$39:$B$782,L$248)+'СЕТ СН'!$F$12</f>
        <v>0</v>
      </c>
      <c r="M272" s="36">
        <f>SUMIFS(СВЦЭМ!$H$40:$H$783,СВЦЭМ!$A$40:$A$783,$A272,СВЦЭМ!$B$39:$B$782,M$248)+'СЕТ СН'!$F$12</f>
        <v>0</v>
      </c>
      <c r="N272" s="36">
        <f>SUMIFS(СВЦЭМ!$H$40:$H$783,СВЦЭМ!$A$40:$A$783,$A272,СВЦЭМ!$B$39:$B$782,N$248)+'СЕТ СН'!$F$12</f>
        <v>0</v>
      </c>
      <c r="O272" s="36">
        <f>SUMIFS(СВЦЭМ!$H$40:$H$783,СВЦЭМ!$A$40:$A$783,$A272,СВЦЭМ!$B$39:$B$782,O$248)+'СЕТ СН'!$F$12</f>
        <v>0</v>
      </c>
      <c r="P272" s="36">
        <f>SUMIFS(СВЦЭМ!$H$40:$H$783,СВЦЭМ!$A$40:$A$783,$A272,СВЦЭМ!$B$39:$B$782,P$248)+'СЕТ СН'!$F$12</f>
        <v>0</v>
      </c>
      <c r="Q272" s="36">
        <f>SUMIFS(СВЦЭМ!$H$40:$H$783,СВЦЭМ!$A$40:$A$783,$A272,СВЦЭМ!$B$39:$B$782,Q$248)+'СЕТ СН'!$F$12</f>
        <v>0</v>
      </c>
      <c r="R272" s="36">
        <f>SUMIFS(СВЦЭМ!$H$40:$H$783,СВЦЭМ!$A$40:$A$783,$A272,СВЦЭМ!$B$39:$B$782,R$248)+'СЕТ СН'!$F$12</f>
        <v>0</v>
      </c>
      <c r="S272" s="36">
        <f>SUMIFS(СВЦЭМ!$H$40:$H$783,СВЦЭМ!$A$40:$A$783,$A272,СВЦЭМ!$B$39:$B$782,S$248)+'СЕТ СН'!$F$12</f>
        <v>0</v>
      </c>
      <c r="T272" s="36">
        <f>SUMIFS(СВЦЭМ!$H$40:$H$783,СВЦЭМ!$A$40:$A$783,$A272,СВЦЭМ!$B$39:$B$782,T$248)+'СЕТ СН'!$F$12</f>
        <v>0</v>
      </c>
      <c r="U272" s="36">
        <f>SUMIFS(СВЦЭМ!$H$40:$H$783,СВЦЭМ!$A$40:$A$783,$A272,СВЦЭМ!$B$39:$B$782,U$248)+'СЕТ СН'!$F$12</f>
        <v>0</v>
      </c>
      <c r="V272" s="36">
        <f>SUMIFS(СВЦЭМ!$H$40:$H$783,СВЦЭМ!$A$40:$A$783,$A272,СВЦЭМ!$B$39:$B$782,V$248)+'СЕТ СН'!$F$12</f>
        <v>0</v>
      </c>
      <c r="W272" s="36">
        <f>SUMIFS(СВЦЭМ!$H$40:$H$783,СВЦЭМ!$A$40:$A$783,$A272,СВЦЭМ!$B$39:$B$782,W$248)+'СЕТ СН'!$F$12</f>
        <v>0</v>
      </c>
      <c r="X272" s="36">
        <f>SUMIFS(СВЦЭМ!$H$40:$H$783,СВЦЭМ!$A$40:$A$783,$A272,СВЦЭМ!$B$39:$B$782,X$248)+'СЕТ СН'!$F$12</f>
        <v>0</v>
      </c>
      <c r="Y272" s="36">
        <f>SUMIFS(СВЦЭМ!$H$40:$H$783,СВЦЭМ!$A$40:$A$783,$A272,СВЦЭМ!$B$39:$B$782,Y$248)+'СЕТ СН'!$F$12</f>
        <v>0</v>
      </c>
    </row>
    <row r="273" spans="1:27" ht="15.75" hidden="1" x14ac:dyDescent="0.2">
      <c r="A273" s="35">
        <f t="shared" si="7"/>
        <v>45347</v>
      </c>
      <c r="B273" s="36">
        <f>SUMIFS(СВЦЭМ!$H$40:$H$783,СВЦЭМ!$A$40:$A$783,$A273,СВЦЭМ!$B$39:$B$782,B$248)+'СЕТ СН'!$F$12</f>
        <v>0</v>
      </c>
      <c r="C273" s="36">
        <f>SUMIFS(СВЦЭМ!$H$40:$H$783,СВЦЭМ!$A$40:$A$783,$A273,СВЦЭМ!$B$39:$B$782,C$248)+'СЕТ СН'!$F$12</f>
        <v>0</v>
      </c>
      <c r="D273" s="36">
        <f>SUMIFS(СВЦЭМ!$H$40:$H$783,СВЦЭМ!$A$40:$A$783,$A273,СВЦЭМ!$B$39:$B$782,D$248)+'СЕТ СН'!$F$12</f>
        <v>0</v>
      </c>
      <c r="E273" s="36">
        <f>SUMIFS(СВЦЭМ!$H$40:$H$783,СВЦЭМ!$A$40:$A$783,$A273,СВЦЭМ!$B$39:$B$782,E$248)+'СЕТ СН'!$F$12</f>
        <v>0</v>
      </c>
      <c r="F273" s="36">
        <f>SUMIFS(СВЦЭМ!$H$40:$H$783,СВЦЭМ!$A$40:$A$783,$A273,СВЦЭМ!$B$39:$B$782,F$248)+'СЕТ СН'!$F$12</f>
        <v>0</v>
      </c>
      <c r="G273" s="36">
        <f>SUMIFS(СВЦЭМ!$H$40:$H$783,СВЦЭМ!$A$40:$A$783,$A273,СВЦЭМ!$B$39:$B$782,G$248)+'СЕТ СН'!$F$12</f>
        <v>0</v>
      </c>
      <c r="H273" s="36">
        <f>SUMIFS(СВЦЭМ!$H$40:$H$783,СВЦЭМ!$A$40:$A$783,$A273,СВЦЭМ!$B$39:$B$782,H$248)+'СЕТ СН'!$F$12</f>
        <v>0</v>
      </c>
      <c r="I273" s="36">
        <f>SUMIFS(СВЦЭМ!$H$40:$H$783,СВЦЭМ!$A$40:$A$783,$A273,СВЦЭМ!$B$39:$B$782,I$248)+'СЕТ СН'!$F$12</f>
        <v>0</v>
      </c>
      <c r="J273" s="36">
        <f>SUMIFS(СВЦЭМ!$H$40:$H$783,СВЦЭМ!$A$40:$A$783,$A273,СВЦЭМ!$B$39:$B$782,J$248)+'СЕТ СН'!$F$12</f>
        <v>0</v>
      </c>
      <c r="K273" s="36">
        <f>SUMIFS(СВЦЭМ!$H$40:$H$783,СВЦЭМ!$A$40:$A$783,$A273,СВЦЭМ!$B$39:$B$782,K$248)+'СЕТ СН'!$F$12</f>
        <v>0</v>
      </c>
      <c r="L273" s="36">
        <f>SUMIFS(СВЦЭМ!$H$40:$H$783,СВЦЭМ!$A$40:$A$783,$A273,СВЦЭМ!$B$39:$B$782,L$248)+'СЕТ СН'!$F$12</f>
        <v>0</v>
      </c>
      <c r="M273" s="36">
        <f>SUMIFS(СВЦЭМ!$H$40:$H$783,СВЦЭМ!$A$40:$A$783,$A273,СВЦЭМ!$B$39:$B$782,M$248)+'СЕТ СН'!$F$12</f>
        <v>0</v>
      </c>
      <c r="N273" s="36">
        <f>SUMIFS(СВЦЭМ!$H$40:$H$783,СВЦЭМ!$A$40:$A$783,$A273,СВЦЭМ!$B$39:$B$782,N$248)+'СЕТ СН'!$F$12</f>
        <v>0</v>
      </c>
      <c r="O273" s="36">
        <f>SUMIFS(СВЦЭМ!$H$40:$H$783,СВЦЭМ!$A$40:$A$783,$A273,СВЦЭМ!$B$39:$B$782,O$248)+'СЕТ СН'!$F$12</f>
        <v>0</v>
      </c>
      <c r="P273" s="36">
        <f>SUMIFS(СВЦЭМ!$H$40:$H$783,СВЦЭМ!$A$40:$A$783,$A273,СВЦЭМ!$B$39:$B$782,P$248)+'СЕТ СН'!$F$12</f>
        <v>0</v>
      </c>
      <c r="Q273" s="36">
        <f>SUMIFS(СВЦЭМ!$H$40:$H$783,СВЦЭМ!$A$40:$A$783,$A273,СВЦЭМ!$B$39:$B$782,Q$248)+'СЕТ СН'!$F$12</f>
        <v>0</v>
      </c>
      <c r="R273" s="36">
        <f>SUMIFS(СВЦЭМ!$H$40:$H$783,СВЦЭМ!$A$40:$A$783,$A273,СВЦЭМ!$B$39:$B$782,R$248)+'СЕТ СН'!$F$12</f>
        <v>0</v>
      </c>
      <c r="S273" s="36">
        <f>SUMIFS(СВЦЭМ!$H$40:$H$783,СВЦЭМ!$A$40:$A$783,$A273,СВЦЭМ!$B$39:$B$782,S$248)+'СЕТ СН'!$F$12</f>
        <v>0</v>
      </c>
      <c r="T273" s="36">
        <f>SUMIFS(СВЦЭМ!$H$40:$H$783,СВЦЭМ!$A$40:$A$783,$A273,СВЦЭМ!$B$39:$B$782,T$248)+'СЕТ СН'!$F$12</f>
        <v>0</v>
      </c>
      <c r="U273" s="36">
        <f>SUMIFS(СВЦЭМ!$H$40:$H$783,СВЦЭМ!$A$40:$A$783,$A273,СВЦЭМ!$B$39:$B$782,U$248)+'СЕТ СН'!$F$12</f>
        <v>0</v>
      </c>
      <c r="V273" s="36">
        <f>SUMIFS(СВЦЭМ!$H$40:$H$783,СВЦЭМ!$A$40:$A$783,$A273,СВЦЭМ!$B$39:$B$782,V$248)+'СЕТ СН'!$F$12</f>
        <v>0</v>
      </c>
      <c r="W273" s="36">
        <f>SUMIFS(СВЦЭМ!$H$40:$H$783,СВЦЭМ!$A$40:$A$783,$A273,СВЦЭМ!$B$39:$B$782,W$248)+'СЕТ СН'!$F$12</f>
        <v>0</v>
      </c>
      <c r="X273" s="36">
        <f>SUMIFS(СВЦЭМ!$H$40:$H$783,СВЦЭМ!$A$40:$A$783,$A273,СВЦЭМ!$B$39:$B$782,X$248)+'СЕТ СН'!$F$12</f>
        <v>0</v>
      </c>
      <c r="Y273" s="36">
        <f>SUMIFS(СВЦЭМ!$H$40:$H$783,СВЦЭМ!$A$40:$A$783,$A273,СВЦЭМ!$B$39:$B$782,Y$248)+'СЕТ СН'!$F$12</f>
        <v>0</v>
      </c>
    </row>
    <row r="274" spans="1:27" ht="15.75" hidden="1" x14ac:dyDescent="0.2">
      <c r="A274" s="35">
        <f t="shared" si="7"/>
        <v>45348</v>
      </c>
      <c r="B274" s="36">
        <f>SUMIFS(СВЦЭМ!$H$40:$H$783,СВЦЭМ!$A$40:$A$783,$A274,СВЦЭМ!$B$39:$B$782,B$248)+'СЕТ СН'!$F$12</f>
        <v>0</v>
      </c>
      <c r="C274" s="36">
        <f>SUMIFS(СВЦЭМ!$H$40:$H$783,СВЦЭМ!$A$40:$A$783,$A274,СВЦЭМ!$B$39:$B$782,C$248)+'СЕТ СН'!$F$12</f>
        <v>0</v>
      </c>
      <c r="D274" s="36">
        <f>SUMIFS(СВЦЭМ!$H$40:$H$783,СВЦЭМ!$A$40:$A$783,$A274,СВЦЭМ!$B$39:$B$782,D$248)+'СЕТ СН'!$F$12</f>
        <v>0</v>
      </c>
      <c r="E274" s="36">
        <f>SUMIFS(СВЦЭМ!$H$40:$H$783,СВЦЭМ!$A$40:$A$783,$A274,СВЦЭМ!$B$39:$B$782,E$248)+'СЕТ СН'!$F$12</f>
        <v>0</v>
      </c>
      <c r="F274" s="36">
        <f>SUMIFS(СВЦЭМ!$H$40:$H$783,СВЦЭМ!$A$40:$A$783,$A274,СВЦЭМ!$B$39:$B$782,F$248)+'СЕТ СН'!$F$12</f>
        <v>0</v>
      </c>
      <c r="G274" s="36">
        <f>SUMIFS(СВЦЭМ!$H$40:$H$783,СВЦЭМ!$A$40:$A$783,$A274,СВЦЭМ!$B$39:$B$782,G$248)+'СЕТ СН'!$F$12</f>
        <v>0</v>
      </c>
      <c r="H274" s="36">
        <f>SUMIFS(СВЦЭМ!$H$40:$H$783,СВЦЭМ!$A$40:$A$783,$A274,СВЦЭМ!$B$39:$B$782,H$248)+'СЕТ СН'!$F$12</f>
        <v>0</v>
      </c>
      <c r="I274" s="36">
        <f>SUMIFS(СВЦЭМ!$H$40:$H$783,СВЦЭМ!$A$40:$A$783,$A274,СВЦЭМ!$B$39:$B$782,I$248)+'СЕТ СН'!$F$12</f>
        <v>0</v>
      </c>
      <c r="J274" s="36">
        <f>SUMIFS(СВЦЭМ!$H$40:$H$783,СВЦЭМ!$A$40:$A$783,$A274,СВЦЭМ!$B$39:$B$782,J$248)+'СЕТ СН'!$F$12</f>
        <v>0</v>
      </c>
      <c r="K274" s="36">
        <f>SUMIFS(СВЦЭМ!$H$40:$H$783,СВЦЭМ!$A$40:$A$783,$A274,СВЦЭМ!$B$39:$B$782,K$248)+'СЕТ СН'!$F$12</f>
        <v>0</v>
      </c>
      <c r="L274" s="36">
        <f>SUMIFS(СВЦЭМ!$H$40:$H$783,СВЦЭМ!$A$40:$A$783,$A274,СВЦЭМ!$B$39:$B$782,L$248)+'СЕТ СН'!$F$12</f>
        <v>0</v>
      </c>
      <c r="M274" s="36">
        <f>SUMIFS(СВЦЭМ!$H$40:$H$783,СВЦЭМ!$A$40:$A$783,$A274,СВЦЭМ!$B$39:$B$782,M$248)+'СЕТ СН'!$F$12</f>
        <v>0</v>
      </c>
      <c r="N274" s="36">
        <f>SUMIFS(СВЦЭМ!$H$40:$H$783,СВЦЭМ!$A$40:$A$783,$A274,СВЦЭМ!$B$39:$B$782,N$248)+'СЕТ СН'!$F$12</f>
        <v>0</v>
      </c>
      <c r="O274" s="36">
        <f>SUMIFS(СВЦЭМ!$H$40:$H$783,СВЦЭМ!$A$40:$A$783,$A274,СВЦЭМ!$B$39:$B$782,O$248)+'СЕТ СН'!$F$12</f>
        <v>0</v>
      </c>
      <c r="P274" s="36">
        <f>SUMIFS(СВЦЭМ!$H$40:$H$783,СВЦЭМ!$A$40:$A$783,$A274,СВЦЭМ!$B$39:$B$782,P$248)+'СЕТ СН'!$F$12</f>
        <v>0</v>
      </c>
      <c r="Q274" s="36">
        <f>SUMIFS(СВЦЭМ!$H$40:$H$783,СВЦЭМ!$A$40:$A$783,$A274,СВЦЭМ!$B$39:$B$782,Q$248)+'СЕТ СН'!$F$12</f>
        <v>0</v>
      </c>
      <c r="R274" s="36">
        <f>SUMIFS(СВЦЭМ!$H$40:$H$783,СВЦЭМ!$A$40:$A$783,$A274,СВЦЭМ!$B$39:$B$782,R$248)+'СЕТ СН'!$F$12</f>
        <v>0</v>
      </c>
      <c r="S274" s="36">
        <f>SUMIFS(СВЦЭМ!$H$40:$H$783,СВЦЭМ!$A$40:$A$783,$A274,СВЦЭМ!$B$39:$B$782,S$248)+'СЕТ СН'!$F$12</f>
        <v>0</v>
      </c>
      <c r="T274" s="36">
        <f>SUMIFS(СВЦЭМ!$H$40:$H$783,СВЦЭМ!$A$40:$A$783,$A274,СВЦЭМ!$B$39:$B$782,T$248)+'СЕТ СН'!$F$12</f>
        <v>0</v>
      </c>
      <c r="U274" s="36">
        <f>SUMIFS(СВЦЭМ!$H$40:$H$783,СВЦЭМ!$A$40:$A$783,$A274,СВЦЭМ!$B$39:$B$782,U$248)+'СЕТ СН'!$F$12</f>
        <v>0</v>
      </c>
      <c r="V274" s="36">
        <f>SUMIFS(СВЦЭМ!$H$40:$H$783,СВЦЭМ!$A$40:$A$783,$A274,СВЦЭМ!$B$39:$B$782,V$248)+'СЕТ СН'!$F$12</f>
        <v>0</v>
      </c>
      <c r="W274" s="36">
        <f>SUMIFS(СВЦЭМ!$H$40:$H$783,СВЦЭМ!$A$40:$A$783,$A274,СВЦЭМ!$B$39:$B$782,W$248)+'СЕТ СН'!$F$12</f>
        <v>0</v>
      </c>
      <c r="X274" s="36">
        <f>SUMIFS(СВЦЭМ!$H$40:$H$783,СВЦЭМ!$A$40:$A$783,$A274,СВЦЭМ!$B$39:$B$782,X$248)+'СЕТ СН'!$F$12</f>
        <v>0</v>
      </c>
      <c r="Y274" s="36">
        <f>SUMIFS(СВЦЭМ!$H$40:$H$783,СВЦЭМ!$A$40:$A$783,$A274,СВЦЭМ!$B$39:$B$782,Y$248)+'СЕТ СН'!$F$12</f>
        <v>0</v>
      </c>
    </row>
    <row r="275" spans="1:27" ht="15.75" hidden="1" x14ac:dyDescent="0.2">
      <c r="A275" s="35">
        <f t="shared" si="7"/>
        <v>45349</v>
      </c>
      <c r="B275" s="36">
        <f>SUMIFS(СВЦЭМ!$H$40:$H$783,СВЦЭМ!$A$40:$A$783,$A275,СВЦЭМ!$B$39:$B$782,B$248)+'СЕТ СН'!$F$12</f>
        <v>0</v>
      </c>
      <c r="C275" s="36">
        <f>SUMIFS(СВЦЭМ!$H$40:$H$783,СВЦЭМ!$A$40:$A$783,$A275,СВЦЭМ!$B$39:$B$782,C$248)+'СЕТ СН'!$F$12</f>
        <v>0</v>
      </c>
      <c r="D275" s="36">
        <f>SUMIFS(СВЦЭМ!$H$40:$H$783,СВЦЭМ!$A$40:$A$783,$A275,СВЦЭМ!$B$39:$B$782,D$248)+'СЕТ СН'!$F$12</f>
        <v>0</v>
      </c>
      <c r="E275" s="36">
        <f>SUMIFS(СВЦЭМ!$H$40:$H$783,СВЦЭМ!$A$40:$A$783,$A275,СВЦЭМ!$B$39:$B$782,E$248)+'СЕТ СН'!$F$12</f>
        <v>0</v>
      </c>
      <c r="F275" s="36">
        <f>SUMIFS(СВЦЭМ!$H$40:$H$783,СВЦЭМ!$A$40:$A$783,$A275,СВЦЭМ!$B$39:$B$782,F$248)+'СЕТ СН'!$F$12</f>
        <v>0</v>
      </c>
      <c r="G275" s="36">
        <f>SUMIFS(СВЦЭМ!$H$40:$H$783,СВЦЭМ!$A$40:$A$783,$A275,СВЦЭМ!$B$39:$B$782,G$248)+'СЕТ СН'!$F$12</f>
        <v>0</v>
      </c>
      <c r="H275" s="36">
        <f>SUMIFS(СВЦЭМ!$H$40:$H$783,СВЦЭМ!$A$40:$A$783,$A275,СВЦЭМ!$B$39:$B$782,H$248)+'СЕТ СН'!$F$12</f>
        <v>0</v>
      </c>
      <c r="I275" s="36">
        <f>SUMIFS(СВЦЭМ!$H$40:$H$783,СВЦЭМ!$A$40:$A$783,$A275,СВЦЭМ!$B$39:$B$782,I$248)+'СЕТ СН'!$F$12</f>
        <v>0</v>
      </c>
      <c r="J275" s="36">
        <f>SUMIFS(СВЦЭМ!$H$40:$H$783,СВЦЭМ!$A$40:$A$783,$A275,СВЦЭМ!$B$39:$B$782,J$248)+'СЕТ СН'!$F$12</f>
        <v>0</v>
      </c>
      <c r="K275" s="36">
        <f>SUMIFS(СВЦЭМ!$H$40:$H$783,СВЦЭМ!$A$40:$A$783,$A275,СВЦЭМ!$B$39:$B$782,K$248)+'СЕТ СН'!$F$12</f>
        <v>0</v>
      </c>
      <c r="L275" s="36">
        <f>SUMIFS(СВЦЭМ!$H$40:$H$783,СВЦЭМ!$A$40:$A$783,$A275,СВЦЭМ!$B$39:$B$782,L$248)+'СЕТ СН'!$F$12</f>
        <v>0</v>
      </c>
      <c r="M275" s="36">
        <f>SUMIFS(СВЦЭМ!$H$40:$H$783,СВЦЭМ!$A$40:$A$783,$A275,СВЦЭМ!$B$39:$B$782,M$248)+'СЕТ СН'!$F$12</f>
        <v>0</v>
      </c>
      <c r="N275" s="36">
        <f>SUMIFS(СВЦЭМ!$H$40:$H$783,СВЦЭМ!$A$40:$A$783,$A275,СВЦЭМ!$B$39:$B$782,N$248)+'СЕТ СН'!$F$12</f>
        <v>0</v>
      </c>
      <c r="O275" s="36">
        <f>SUMIFS(СВЦЭМ!$H$40:$H$783,СВЦЭМ!$A$40:$A$783,$A275,СВЦЭМ!$B$39:$B$782,O$248)+'СЕТ СН'!$F$12</f>
        <v>0</v>
      </c>
      <c r="P275" s="36">
        <f>SUMIFS(СВЦЭМ!$H$40:$H$783,СВЦЭМ!$A$40:$A$783,$A275,СВЦЭМ!$B$39:$B$782,P$248)+'СЕТ СН'!$F$12</f>
        <v>0</v>
      </c>
      <c r="Q275" s="36">
        <f>SUMIFS(СВЦЭМ!$H$40:$H$783,СВЦЭМ!$A$40:$A$783,$A275,СВЦЭМ!$B$39:$B$782,Q$248)+'СЕТ СН'!$F$12</f>
        <v>0</v>
      </c>
      <c r="R275" s="36">
        <f>SUMIFS(СВЦЭМ!$H$40:$H$783,СВЦЭМ!$A$40:$A$783,$A275,СВЦЭМ!$B$39:$B$782,R$248)+'СЕТ СН'!$F$12</f>
        <v>0</v>
      </c>
      <c r="S275" s="36">
        <f>SUMIFS(СВЦЭМ!$H$40:$H$783,СВЦЭМ!$A$40:$A$783,$A275,СВЦЭМ!$B$39:$B$782,S$248)+'СЕТ СН'!$F$12</f>
        <v>0</v>
      </c>
      <c r="T275" s="36">
        <f>SUMIFS(СВЦЭМ!$H$40:$H$783,СВЦЭМ!$A$40:$A$783,$A275,СВЦЭМ!$B$39:$B$782,T$248)+'СЕТ СН'!$F$12</f>
        <v>0</v>
      </c>
      <c r="U275" s="36">
        <f>SUMIFS(СВЦЭМ!$H$40:$H$783,СВЦЭМ!$A$40:$A$783,$A275,СВЦЭМ!$B$39:$B$782,U$248)+'СЕТ СН'!$F$12</f>
        <v>0</v>
      </c>
      <c r="V275" s="36">
        <f>SUMIFS(СВЦЭМ!$H$40:$H$783,СВЦЭМ!$A$40:$A$783,$A275,СВЦЭМ!$B$39:$B$782,V$248)+'СЕТ СН'!$F$12</f>
        <v>0</v>
      </c>
      <c r="W275" s="36">
        <f>SUMIFS(СВЦЭМ!$H$40:$H$783,СВЦЭМ!$A$40:$A$783,$A275,СВЦЭМ!$B$39:$B$782,W$248)+'СЕТ СН'!$F$12</f>
        <v>0</v>
      </c>
      <c r="X275" s="36">
        <f>SUMIFS(СВЦЭМ!$H$40:$H$783,СВЦЭМ!$A$40:$A$783,$A275,СВЦЭМ!$B$39:$B$782,X$248)+'СЕТ СН'!$F$12</f>
        <v>0</v>
      </c>
      <c r="Y275" s="36">
        <f>SUMIFS(СВЦЭМ!$H$40:$H$783,СВЦЭМ!$A$40:$A$783,$A275,СВЦЭМ!$B$39:$B$782,Y$248)+'СЕТ СН'!$F$12</f>
        <v>0</v>
      </c>
    </row>
    <row r="276" spans="1:27" ht="15.75" hidden="1" x14ac:dyDescent="0.2">
      <c r="A276" s="35">
        <f t="shared" si="7"/>
        <v>45350</v>
      </c>
      <c r="B276" s="36">
        <f>SUMIFS(СВЦЭМ!$H$40:$H$783,СВЦЭМ!$A$40:$A$783,$A276,СВЦЭМ!$B$39:$B$782,B$248)+'СЕТ СН'!$F$12</f>
        <v>0</v>
      </c>
      <c r="C276" s="36">
        <f>SUMIFS(СВЦЭМ!$H$40:$H$783,СВЦЭМ!$A$40:$A$783,$A276,СВЦЭМ!$B$39:$B$782,C$248)+'СЕТ СН'!$F$12</f>
        <v>0</v>
      </c>
      <c r="D276" s="36">
        <f>SUMIFS(СВЦЭМ!$H$40:$H$783,СВЦЭМ!$A$40:$A$783,$A276,СВЦЭМ!$B$39:$B$782,D$248)+'СЕТ СН'!$F$12</f>
        <v>0</v>
      </c>
      <c r="E276" s="36">
        <f>SUMIFS(СВЦЭМ!$H$40:$H$783,СВЦЭМ!$A$40:$A$783,$A276,СВЦЭМ!$B$39:$B$782,E$248)+'СЕТ СН'!$F$12</f>
        <v>0</v>
      </c>
      <c r="F276" s="36">
        <f>SUMIFS(СВЦЭМ!$H$40:$H$783,СВЦЭМ!$A$40:$A$783,$A276,СВЦЭМ!$B$39:$B$782,F$248)+'СЕТ СН'!$F$12</f>
        <v>0</v>
      </c>
      <c r="G276" s="36">
        <f>SUMIFS(СВЦЭМ!$H$40:$H$783,СВЦЭМ!$A$40:$A$783,$A276,СВЦЭМ!$B$39:$B$782,G$248)+'СЕТ СН'!$F$12</f>
        <v>0</v>
      </c>
      <c r="H276" s="36">
        <f>SUMIFS(СВЦЭМ!$H$40:$H$783,СВЦЭМ!$A$40:$A$783,$A276,СВЦЭМ!$B$39:$B$782,H$248)+'СЕТ СН'!$F$12</f>
        <v>0</v>
      </c>
      <c r="I276" s="36">
        <f>SUMIFS(СВЦЭМ!$H$40:$H$783,СВЦЭМ!$A$40:$A$783,$A276,СВЦЭМ!$B$39:$B$782,I$248)+'СЕТ СН'!$F$12</f>
        <v>0</v>
      </c>
      <c r="J276" s="36">
        <f>SUMIFS(СВЦЭМ!$H$40:$H$783,СВЦЭМ!$A$40:$A$783,$A276,СВЦЭМ!$B$39:$B$782,J$248)+'СЕТ СН'!$F$12</f>
        <v>0</v>
      </c>
      <c r="K276" s="36">
        <f>SUMIFS(СВЦЭМ!$H$40:$H$783,СВЦЭМ!$A$40:$A$783,$A276,СВЦЭМ!$B$39:$B$782,K$248)+'СЕТ СН'!$F$12</f>
        <v>0</v>
      </c>
      <c r="L276" s="36">
        <f>SUMIFS(СВЦЭМ!$H$40:$H$783,СВЦЭМ!$A$40:$A$783,$A276,СВЦЭМ!$B$39:$B$782,L$248)+'СЕТ СН'!$F$12</f>
        <v>0</v>
      </c>
      <c r="M276" s="36">
        <f>SUMIFS(СВЦЭМ!$H$40:$H$783,СВЦЭМ!$A$40:$A$783,$A276,СВЦЭМ!$B$39:$B$782,M$248)+'СЕТ СН'!$F$12</f>
        <v>0</v>
      </c>
      <c r="N276" s="36">
        <f>SUMIFS(СВЦЭМ!$H$40:$H$783,СВЦЭМ!$A$40:$A$783,$A276,СВЦЭМ!$B$39:$B$782,N$248)+'СЕТ СН'!$F$12</f>
        <v>0</v>
      </c>
      <c r="O276" s="36">
        <f>SUMIFS(СВЦЭМ!$H$40:$H$783,СВЦЭМ!$A$40:$A$783,$A276,СВЦЭМ!$B$39:$B$782,O$248)+'СЕТ СН'!$F$12</f>
        <v>0</v>
      </c>
      <c r="P276" s="36">
        <f>SUMIFS(СВЦЭМ!$H$40:$H$783,СВЦЭМ!$A$40:$A$783,$A276,СВЦЭМ!$B$39:$B$782,P$248)+'СЕТ СН'!$F$12</f>
        <v>0</v>
      </c>
      <c r="Q276" s="36">
        <f>SUMIFS(СВЦЭМ!$H$40:$H$783,СВЦЭМ!$A$40:$A$783,$A276,СВЦЭМ!$B$39:$B$782,Q$248)+'СЕТ СН'!$F$12</f>
        <v>0</v>
      </c>
      <c r="R276" s="36">
        <f>SUMIFS(СВЦЭМ!$H$40:$H$783,СВЦЭМ!$A$40:$A$783,$A276,СВЦЭМ!$B$39:$B$782,R$248)+'СЕТ СН'!$F$12</f>
        <v>0</v>
      </c>
      <c r="S276" s="36">
        <f>SUMIFS(СВЦЭМ!$H$40:$H$783,СВЦЭМ!$A$40:$A$783,$A276,СВЦЭМ!$B$39:$B$782,S$248)+'СЕТ СН'!$F$12</f>
        <v>0</v>
      </c>
      <c r="T276" s="36">
        <f>SUMIFS(СВЦЭМ!$H$40:$H$783,СВЦЭМ!$A$40:$A$783,$A276,СВЦЭМ!$B$39:$B$782,T$248)+'СЕТ СН'!$F$12</f>
        <v>0</v>
      </c>
      <c r="U276" s="36">
        <f>SUMIFS(СВЦЭМ!$H$40:$H$783,СВЦЭМ!$A$40:$A$783,$A276,СВЦЭМ!$B$39:$B$782,U$248)+'СЕТ СН'!$F$12</f>
        <v>0</v>
      </c>
      <c r="V276" s="36">
        <f>SUMIFS(СВЦЭМ!$H$40:$H$783,СВЦЭМ!$A$40:$A$783,$A276,СВЦЭМ!$B$39:$B$782,V$248)+'СЕТ СН'!$F$12</f>
        <v>0</v>
      </c>
      <c r="W276" s="36">
        <f>SUMIFS(СВЦЭМ!$H$40:$H$783,СВЦЭМ!$A$40:$A$783,$A276,СВЦЭМ!$B$39:$B$782,W$248)+'СЕТ СН'!$F$12</f>
        <v>0</v>
      </c>
      <c r="X276" s="36">
        <f>SUMIFS(СВЦЭМ!$H$40:$H$783,СВЦЭМ!$A$40:$A$783,$A276,СВЦЭМ!$B$39:$B$782,X$248)+'СЕТ СН'!$F$12</f>
        <v>0</v>
      </c>
      <c r="Y276" s="36">
        <f>SUMIFS(СВЦЭМ!$H$40:$H$783,СВЦЭМ!$A$40:$A$783,$A276,СВЦЭМ!$B$39:$B$782,Y$248)+'СЕТ СН'!$F$12</f>
        <v>0</v>
      </c>
    </row>
    <row r="277" spans="1:27" ht="15.75" hidden="1" x14ac:dyDescent="0.2">
      <c r="A277" s="35">
        <f t="shared" si="7"/>
        <v>45351</v>
      </c>
      <c r="B277" s="36">
        <f>SUMIFS(СВЦЭМ!$H$40:$H$783,СВЦЭМ!$A$40:$A$783,$A277,СВЦЭМ!$B$39:$B$782,B$248)+'СЕТ СН'!$F$12</f>
        <v>0</v>
      </c>
      <c r="C277" s="36">
        <f>SUMIFS(СВЦЭМ!$H$40:$H$783,СВЦЭМ!$A$40:$A$783,$A277,СВЦЭМ!$B$39:$B$782,C$248)+'СЕТ СН'!$F$12</f>
        <v>0</v>
      </c>
      <c r="D277" s="36">
        <f>SUMIFS(СВЦЭМ!$H$40:$H$783,СВЦЭМ!$A$40:$A$783,$A277,СВЦЭМ!$B$39:$B$782,D$248)+'СЕТ СН'!$F$12</f>
        <v>0</v>
      </c>
      <c r="E277" s="36">
        <f>SUMIFS(СВЦЭМ!$H$40:$H$783,СВЦЭМ!$A$40:$A$783,$A277,СВЦЭМ!$B$39:$B$782,E$248)+'СЕТ СН'!$F$12</f>
        <v>0</v>
      </c>
      <c r="F277" s="36">
        <f>SUMIFS(СВЦЭМ!$H$40:$H$783,СВЦЭМ!$A$40:$A$783,$A277,СВЦЭМ!$B$39:$B$782,F$248)+'СЕТ СН'!$F$12</f>
        <v>0</v>
      </c>
      <c r="G277" s="36">
        <f>SUMIFS(СВЦЭМ!$H$40:$H$783,СВЦЭМ!$A$40:$A$783,$A277,СВЦЭМ!$B$39:$B$782,G$248)+'СЕТ СН'!$F$12</f>
        <v>0</v>
      </c>
      <c r="H277" s="36">
        <f>SUMIFS(СВЦЭМ!$H$40:$H$783,СВЦЭМ!$A$40:$A$783,$A277,СВЦЭМ!$B$39:$B$782,H$248)+'СЕТ СН'!$F$12</f>
        <v>0</v>
      </c>
      <c r="I277" s="36">
        <f>SUMIFS(СВЦЭМ!$H$40:$H$783,СВЦЭМ!$A$40:$A$783,$A277,СВЦЭМ!$B$39:$B$782,I$248)+'СЕТ СН'!$F$12</f>
        <v>0</v>
      </c>
      <c r="J277" s="36">
        <f>SUMIFS(СВЦЭМ!$H$40:$H$783,СВЦЭМ!$A$40:$A$783,$A277,СВЦЭМ!$B$39:$B$782,J$248)+'СЕТ СН'!$F$12</f>
        <v>0</v>
      </c>
      <c r="K277" s="36">
        <f>SUMIFS(СВЦЭМ!$H$40:$H$783,СВЦЭМ!$A$40:$A$783,$A277,СВЦЭМ!$B$39:$B$782,K$248)+'СЕТ СН'!$F$12</f>
        <v>0</v>
      </c>
      <c r="L277" s="36">
        <f>SUMIFS(СВЦЭМ!$H$40:$H$783,СВЦЭМ!$A$40:$A$783,$A277,СВЦЭМ!$B$39:$B$782,L$248)+'СЕТ СН'!$F$12</f>
        <v>0</v>
      </c>
      <c r="M277" s="36">
        <f>SUMIFS(СВЦЭМ!$H$40:$H$783,СВЦЭМ!$A$40:$A$783,$A277,СВЦЭМ!$B$39:$B$782,M$248)+'СЕТ СН'!$F$12</f>
        <v>0</v>
      </c>
      <c r="N277" s="36">
        <f>SUMIFS(СВЦЭМ!$H$40:$H$783,СВЦЭМ!$A$40:$A$783,$A277,СВЦЭМ!$B$39:$B$782,N$248)+'СЕТ СН'!$F$12</f>
        <v>0</v>
      </c>
      <c r="O277" s="36">
        <f>SUMIFS(СВЦЭМ!$H$40:$H$783,СВЦЭМ!$A$40:$A$783,$A277,СВЦЭМ!$B$39:$B$782,O$248)+'СЕТ СН'!$F$12</f>
        <v>0</v>
      </c>
      <c r="P277" s="36">
        <f>SUMIFS(СВЦЭМ!$H$40:$H$783,СВЦЭМ!$A$40:$A$783,$A277,СВЦЭМ!$B$39:$B$782,P$248)+'СЕТ СН'!$F$12</f>
        <v>0</v>
      </c>
      <c r="Q277" s="36">
        <f>SUMIFS(СВЦЭМ!$H$40:$H$783,СВЦЭМ!$A$40:$A$783,$A277,СВЦЭМ!$B$39:$B$782,Q$248)+'СЕТ СН'!$F$12</f>
        <v>0</v>
      </c>
      <c r="R277" s="36">
        <f>SUMIFS(СВЦЭМ!$H$40:$H$783,СВЦЭМ!$A$40:$A$783,$A277,СВЦЭМ!$B$39:$B$782,R$248)+'СЕТ СН'!$F$12</f>
        <v>0</v>
      </c>
      <c r="S277" s="36">
        <f>SUMIFS(СВЦЭМ!$H$40:$H$783,СВЦЭМ!$A$40:$A$783,$A277,СВЦЭМ!$B$39:$B$782,S$248)+'СЕТ СН'!$F$12</f>
        <v>0</v>
      </c>
      <c r="T277" s="36">
        <f>SUMIFS(СВЦЭМ!$H$40:$H$783,СВЦЭМ!$A$40:$A$783,$A277,СВЦЭМ!$B$39:$B$782,T$248)+'СЕТ СН'!$F$12</f>
        <v>0</v>
      </c>
      <c r="U277" s="36">
        <f>SUMIFS(СВЦЭМ!$H$40:$H$783,СВЦЭМ!$A$40:$A$783,$A277,СВЦЭМ!$B$39:$B$782,U$248)+'СЕТ СН'!$F$12</f>
        <v>0</v>
      </c>
      <c r="V277" s="36">
        <f>SUMIFS(СВЦЭМ!$H$40:$H$783,СВЦЭМ!$A$40:$A$783,$A277,СВЦЭМ!$B$39:$B$782,V$248)+'СЕТ СН'!$F$12</f>
        <v>0</v>
      </c>
      <c r="W277" s="36">
        <f>SUMIFS(СВЦЭМ!$H$40:$H$783,СВЦЭМ!$A$40:$A$783,$A277,СВЦЭМ!$B$39:$B$782,W$248)+'СЕТ СН'!$F$12</f>
        <v>0</v>
      </c>
      <c r="X277" s="36">
        <f>SUMIFS(СВЦЭМ!$H$40:$H$783,СВЦЭМ!$A$40:$A$783,$A277,СВЦЭМ!$B$39:$B$782,X$248)+'СЕТ СН'!$F$12</f>
        <v>0</v>
      </c>
      <c r="Y277" s="36">
        <f>SUMIFS(СВЦЭМ!$H$40:$H$783,СВЦЭМ!$A$40:$A$783,$A277,СВЦЭМ!$B$39:$B$782,Y$248)+'СЕТ СН'!$F$12</f>
        <v>0</v>
      </c>
    </row>
    <row r="278" spans="1:27" ht="15.75" hidden="1" x14ac:dyDescent="0.2">
      <c r="A278" s="35">
        <f t="shared" si="7"/>
        <v>45352</v>
      </c>
      <c r="B278" s="36">
        <f>SUMIFS(СВЦЭМ!$H$40:$H$783,СВЦЭМ!$A$40:$A$783,$A278,СВЦЭМ!$B$39:$B$782,B$248)+'СЕТ СН'!$F$12</f>
        <v>0</v>
      </c>
      <c r="C278" s="36">
        <f>SUMIFS(СВЦЭМ!$H$40:$H$783,СВЦЭМ!$A$40:$A$783,$A278,СВЦЭМ!$B$39:$B$782,C$248)+'СЕТ СН'!$F$12</f>
        <v>0</v>
      </c>
      <c r="D278" s="36">
        <f>SUMIFS(СВЦЭМ!$H$40:$H$783,СВЦЭМ!$A$40:$A$783,$A278,СВЦЭМ!$B$39:$B$782,D$248)+'СЕТ СН'!$F$12</f>
        <v>0</v>
      </c>
      <c r="E278" s="36">
        <f>SUMIFS(СВЦЭМ!$H$40:$H$783,СВЦЭМ!$A$40:$A$783,$A278,СВЦЭМ!$B$39:$B$782,E$248)+'СЕТ СН'!$F$12</f>
        <v>0</v>
      </c>
      <c r="F278" s="36">
        <f>SUMIFS(СВЦЭМ!$H$40:$H$783,СВЦЭМ!$A$40:$A$783,$A278,СВЦЭМ!$B$39:$B$782,F$248)+'СЕТ СН'!$F$12</f>
        <v>0</v>
      </c>
      <c r="G278" s="36">
        <f>SUMIFS(СВЦЭМ!$H$40:$H$783,СВЦЭМ!$A$40:$A$783,$A278,СВЦЭМ!$B$39:$B$782,G$248)+'СЕТ СН'!$F$12</f>
        <v>0</v>
      </c>
      <c r="H278" s="36">
        <f>SUMIFS(СВЦЭМ!$H$40:$H$783,СВЦЭМ!$A$40:$A$783,$A278,СВЦЭМ!$B$39:$B$782,H$248)+'СЕТ СН'!$F$12</f>
        <v>0</v>
      </c>
      <c r="I278" s="36">
        <f>SUMIFS(СВЦЭМ!$H$40:$H$783,СВЦЭМ!$A$40:$A$783,$A278,СВЦЭМ!$B$39:$B$782,I$248)+'СЕТ СН'!$F$12</f>
        <v>0</v>
      </c>
      <c r="J278" s="36">
        <f>SUMIFS(СВЦЭМ!$H$40:$H$783,СВЦЭМ!$A$40:$A$783,$A278,СВЦЭМ!$B$39:$B$782,J$248)+'СЕТ СН'!$F$12</f>
        <v>0</v>
      </c>
      <c r="K278" s="36">
        <f>SUMIFS(СВЦЭМ!$H$40:$H$783,СВЦЭМ!$A$40:$A$783,$A278,СВЦЭМ!$B$39:$B$782,K$248)+'СЕТ СН'!$F$12</f>
        <v>0</v>
      </c>
      <c r="L278" s="36">
        <f>SUMIFS(СВЦЭМ!$H$40:$H$783,СВЦЭМ!$A$40:$A$783,$A278,СВЦЭМ!$B$39:$B$782,L$248)+'СЕТ СН'!$F$12</f>
        <v>0</v>
      </c>
      <c r="M278" s="36">
        <f>SUMIFS(СВЦЭМ!$H$40:$H$783,СВЦЭМ!$A$40:$A$783,$A278,СВЦЭМ!$B$39:$B$782,M$248)+'СЕТ СН'!$F$12</f>
        <v>0</v>
      </c>
      <c r="N278" s="36">
        <f>SUMIFS(СВЦЭМ!$H$40:$H$783,СВЦЭМ!$A$40:$A$783,$A278,СВЦЭМ!$B$39:$B$782,N$248)+'СЕТ СН'!$F$12</f>
        <v>0</v>
      </c>
      <c r="O278" s="36">
        <f>SUMIFS(СВЦЭМ!$H$40:$H$783,СВЦЭМ!$A$40:$A$783,$A278,СВЦЭМ!$B$39:$B$782,O$248)+'СЕТ СН'!$F$12</f>
        <v>0</v>
      </c>
      <c r="P278" s="36">
        <f>SUMIFS(СВЦЭМ!$H$40:$H$783,СВЦЭМ!$A$40:$A$783,$A278,СВЦЭМ!$B$39:$B$782,P$248)+'СЕТ СН'!$F$12</f>
        <v>0</v>
      </c>
      <c r="Q278" s="36">
        <f>SUMIFS(СВЦЭМ!$H$40:$H$783,СВЦЭМ!$A$40:$A$783,$A278,СВЦЭМ!$B$39:$B$782,Q$248)+'СЕТ СН'!$F$12</f>
        <v>0</v>
      </c>
      <c r="R278" s="36">
        <f>SUMIFS(СВЦЭМ!$H$40:$H$783,СВЦЭМ!$A$40:$A$783,$A278,СВЦЭМ!$B$39:$B$782,R$248)+'СЕТ СН'!$F$12</f>
        <v>0</v>
      </c>
      <c r="S278" s="36">
        <f>SUMIFS(СВЦЭМ!$H$40:$H$783,СВЦЭМ!$A$40:$A$783,$A278,СВЦЭМ!$B$39:$B$782,S$248)+'СЕТ СН'!$F$12</f>
        <v>0</v>
      </c>
      <c r="T278" s="36">
        <f>SUMIFS(СВЦЭМ!$H$40:$H$783,СВЦЭМ!$A$40:$A$783,$A278,СВЦЭМ!$B$39:$B$782,T$248)+'СЕТ СН'!$F$12</f>
        <v>0</v>
      </c>
      <c r="U278" s="36">
        <f>SUMIFS(СВЦЭМ!$H$40:$H$783,СВЦЭМ!$A$40:$A$783,$A278,СВЦЭМ!$B$39:$B$782,U$248)+'СЕТ СН'!$F$12</f>
        <v>0</v>
      </c>
      <c r="V278" s="36">
        <f>SUMIFS(СВЦЭМ!$H$40:$H$783,СВЦЭМ!$A$40:$A$783,$A278,СВЦЭМ!$B$39:$B$782,V$248)+'СЕТ СН'!$F$12</f>
        <v>0</v>
      </c>
      <c r="W278" s="36">
        <f>SUMIFS(СВЦЭМ!$H$40:$H$783,СВЦЭМ!$A$40:$A$783,$A278,СВЦЭМ!$B$39:$B$782,W$248)+'СЕТ СН'!$F$12</f>
        <v>0</v>
      </c>
      <c r="X278" s="36">
        <f>SUMIFS(СВЦЭМ!$H$40:$H$783,СВЦЭМ!$A$40:$A$783,$A278,СВЦЭМ!$B$39:$B$782,X$248)+'СЕТ СН'!$F$12</f>
        <v>0</v>
      </c>
      <c r="Y278" s="36">
        <f>SUMIFS(СВЦЭМ!$H$40:$H$783,СВЦЭМ!$A$40:$A$783,$A278,СВЦЭМ!$B$39:$B$782,Y$248)+'СЕТ СН'!$F$12</f>
        <v>0</v>
      </c>
    </row>
    <row r="279" spans="1:27" ht="15.75" hidden="1" x14ac:dyDescent="0.2">
      <c r="A279" s="35">
        <f t="shared" si="7"/>
        <v>45353</v>
      </c>
      <c r="B279" s="36">
        <f>SUMIFS(СВЦЭМ!$H$40:$H$783,СВЦЭМ!$A$40:$A$783,$A279,СВЦЭМ!$B$39:$B$782,B$248)+'СЕТ СН'!$F$12</f>
        <v>0</v>
      </c>
      <c r="C279" s="36">
        <f>SUMIFS(СВЦЭМ!$H$40:$H$783,СВЦЭМ!$A$40:$A$783,$A279,СВЦЭМ!$B$39:$B$782,C$248)+'СЕТ СН'!$F$12</f>
        <v>0</v>
      </c>
      <c r="D279" s="36">
        <f>SUMIFS(СВЦЭМ!$H$40:$H$783,СВЦЭМ!$A$40:$A$783,$A279,СВЦЭМ!$B$39:$B$782,D$248)+'СЕТ СН'!$F$12</f>
        <v>0</v>
      </c>
      <c r="E279" s="36">
        <f>SUMIFS(СВЦЭМ!$H$40:$H$783,СВЦЭМ!$A$40:$A$783,$A279,СВЦЭМ!$B$39:$B$782,E$248)+'СЕТ СН'!$F$12</f>
        <v>0</v>
      </c>
      <c r="F279" s="36">
        <f>SUMIFS(СВЦЭМ!$H$40:$H$783,СВЦЭМ!$A$40:$A$783,$A279,СВЦЭМ!$B$39:$B$782,F$248)+'СЕТ СН'!$F$12</f>
        <v>0</v>
      </c>
      <c r="G279" s="36">
        <f>SUMIFS(СВЦЭМ!$H$40:$H$783,СВЦЭМ!$A$40:$A$783,$A279,СВЦЭМ!$B$39:$B$782,G$248)+'СЕТ СН'!$F$12</f>
        <v>0</v>
      </c>
      <c r="H279" s="36">
        <f>SUMIFS(СВЦЭМ!$H$40:$H$783,СВЦЭМ!$A$40:$A$783,$A279,СВЦЭМ!$B$39:$B$782,H$248)+'СЕТ СН'!$F$12</f>
        <v>0</v>
      </c>
      <c r="I279" s="36">
        <f>SUMIFS(СВЦЭМ!$H$40:$H$783,СВЦЭМ!$A$40:$A$783,$A279,СВЦЭМ!$B$39:$B$782,I$248)+'СЕТ СН'!$F$12</f>
        <v>0</v>
      </c>
      <c r="J279" s="36">
        <f>SUMIFS(СВЦЭМ!$H$40:$H$783,СВЦЭМ!$A$40:$A$783,$A279,СВЦЭМ!$B$39:$B$782,J$248)+'СЕТ СН'!$F$12</f>
        <v>0</v>
      </c>
      <c r="K279" s="36">
        <f>SUMIFS(СВЦЭМ!$H$40:$H$783,СВЦЭМ!$A$40:$A$783,$A279,СВЦЭМ!$B$39:$B$782,K$248)+'СЕТ СН'!$F$12</f>
        <v>0</v>
      </c>
      <c r="L279" s="36">
        <f>SUMIFS(СВЦЭМ!$H$40:$H$783,СВЦЭМ!$A$40:$A$783,$A279,СВЦЭМ!$B$39:$B$782,L$248)+'СЕТ СН'!$F$12</f>
        <v>0</v>
      </c>
      <c r="M279" s="36">
        <f>SUMIFS(СВЦЭМ!$H$40:$H$783,СВЦЭМ!$A$40:$A$783,$A279,СВЦЭМ!$B$39:$B$782,M$248)+'СЕТ СН'!$F$12</f>
        <v>0</v>
      </c>
      <c r="N279" s="36">
        <f>SUMIFS(СВЦЭМ!$H$40:$H$783,СВЦЭМ!$A$40:$A$783,$A279,СВЦЭМ!$B$39:$B$782,N$248)+'СЕТ СН'!$F$12</f>
        <v>0</v>
      </c>
      <c r="O279" s="36">
        <f>SUMIFS(СВЦЭМ!$H$40:$H$783,СВЦЭМ!$A$40:$A$783,$A279,СВЦЭМ!$B$39:$B$782,O$248)+'СЕТ СН'!$F$12</f>
        <v>0</v>
      </c>
      <c r="P279" s="36">
        <f>SUMIFS(СВЦЭМ!$H$40:$H$783,СВЦЭМ!$A$40:$A$783,$A279,СВЦЭМ!$B$39:$B$782,P$248)+'СЕТ СН'!$F$12</f>
        <v>0</v>
      </c>
      <c r="Q279" s="36">
        <f>SUMIFS(СВЦЭМ!$H$40:$H$783,СВЦЭМ!$A$40:$A$783,$A279,СВЦЭМ!$B$39:$B$782,Q$248)+'СЕТ СН'!$F$12</f>
        <v>0</v>
      </c>
      <c r="R279" s="36">
        <f>SUMIFS(СВЦЭМ!$H$40:$H$783,СВЦЭМ!$A$40:$A$783,$A279,СВЦЭМ!$B$39:$B$782,R$248)+'СЕТ СН'!$F$12</f>
        <v>0</v>
      </c>
      <c r="S279" s="36">
        <f>SUMIFS(СВЦЭМ!$H$40:$H$783,СВЦЭМ!$A$40:$A$783,$A279,СВЦЭМ!$B$39:$B$782,S$248)+'СЕТ СН'!$F$12</f>
        <v>0</v>
      </c>
      <c r="T279" s="36">
        <f>SUMIFS(СВЦЭМ!$H$40:$H$783,СВЦЭМ!$A$40:$A$783,$A279,СВЦЭМ!$B$39:$B$782,T$248)+'СЕТ СН'!$F$12</f>
        <v>0</v>
      </c>
      <c r="U279" s="36">
        <f>SUMIFS(СВЦЭМ!$H$40:$H$783,СВЦЭМ!$A$40:$A$783,$A279,СВЦЭМ!$B$39:$B$782,U$248)+'СЕТ СН'!$F$12</f>
        <v>0</v>
      </c>
      <c r="V279" s="36">
        <f>SUMIFS(СВЦЭМ!$H$40:$H$783,СВЦЭМ!$A$40:$A$783,$A279,СВЦЭМ!$B$39:$B$782,V$248)+'СЕТ СН'!$F$12</f>
        <v>0</v>
      </c>
      <c r="W279" s="36">
        <f>SUMIFS(СВЦЭМ!$H$40:$H$783,СВЦЭМ!$A$40:$A$783,$A279,СВЦЭМ!$B$39:$B$782,W$248)+'СЕТ СН'!$F$12</f>
        <v>0</v>
      </c>
      <c r="X279" s="36">
        <f>SUMIFS(СВЦЭМ!$H$40:$H$783,СВЦЭМ!$A$40:$A$783,$A279,СВЦЭМ!$B$39:$B$782,X$248)+'СЕТ СН'!$F$12</f>
        <v>0</v>
      </c>
      <c r="Y279" s="36">
        <f>SUMIFS(СВЦЭМ!$H$40:$H$783,СВЦЭМ!$A$40:$A$783,$A279,СВЦЭМ!$B$39:$B$782,Y$248)+'СЕТ СН'!$F$12</f>
        <v>0</v>
      </c>
    </row>
    <row r="280" spans="1:27" ht="15.75" hidden="1" x14ac:dyDescent="0.2">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row>
    <row r="281" spans="1:27" ht="15.75" hidden="1" x14ac:dyDescent="0.2">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row>
    <row r="282" spans="1:27" ht="12.75" hidden="1" customHeight="1" x14ac:dyDescent="0.2">
      <c r="A282" s="124" t="s">
        <v>7</v>
      </c>
      <c r="B282" s="127" t="s">
        <v>118</v>
      </c>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9"/>
    </row>
    <row r="283" spans="1:27" ht="12.75" hidden="1" customHeight="1" x14ac:dyDescent="0.2">
      <c r="A283" s="125"/>
      <c r="B283" s="130"/>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2"/>
    </row>
    <row r="284" spans="1:27" s="46" customFormat="1" ht="12.75" hidden="1" customHeight="1" x14ac:dyDescent="0.2">
      <c r="A284" s="126"/>
      <c r="B284" s="34">
        <v>1</v>
      </c>
      <c r="C284" s="34">
        <v>2</v>
      </c>
      <c r="D284" s="34">
        <v>3</v>
      </c>
      <c r="E284" s="34">
        <v>4</v>
      </c>
      <c r="F284" s="34">
        <v>5</v>
      </c>
      <c r="G284" s="34">
        <v>6</v>
      </c>
      <c r="H284" s="34">
        <v>7</v>
      </c>
      <c r="I284" s="34">
        <v>8</v>
      </c>
      <c r="J284" s="34">
        <v>9</v>
      </c>
      <c r="K284" s="34">
        <v>10</v>
      </c>
      <c r="L284" s="34">
        <v>11</v>
      </c>
      <c r="M284" s="34">
        <v>12</v>
      </c>
      <c r="N284" s="34">
        <v>13</v>
      </c>
      <c r="O284" s="34">
        <v>14</v>
      </c>
      <c r="P284" s="34">
        <v>15</v>
      </c>
      <c r="Q284" s="34">
        <v>16</v>
      </c>
      <c r="R284" s="34">
        <v>17</v>
      </c>
      <c r="S284" s="34">
        <v>18</v>
      </c>
      <c r="T284" s="34">
        <v>19</v>
      </c>
      <c r="U284" s="34">
        <v>20</v>
      </c>
      <c r="V284" s="34">
        <v>21</v>
      </c>
      <c r="W284" s="34">
        <v>22</v>
      </c>
      <c r="X284" s="34">
        <v>23</v>
      </c>
      <c r="Y284" s="34">
        <v>24</v>
      </c>
    </row>
    <row r="285" spans="1:27" ht="15.75" hidden="1" customHeight="1" x14ac:dyDescent="0.2">
      <c r="A285" s="35" t="str">
        <f>A249</f>
        <v>01.02.2024</v>
      </c>
      <c r="B285" s="36">
        <f>SUMIFS(СВЦЭМ!$I$40:$I$783,СВЦЭМ!$A$40:$A$783,$A285,СВЦЭМ!$B$39:$B$782,B$284)+'СЕТ СН'!$F$13</f>
        <v>0</v>
      </c>
      <c r="C285" s="36">
        <f>SUMIFS(СВЦЭМ!$I$40:$I$783,СВЦЭМ!$A$40:$A$783,$A285,СВЦЭМ!$B$39:$B$782,C$284)+'СЕТ СН'!$F$13</f>
        <v>0</v>
      </c>
      <c r="D285" s="36">
        <f>SUMIFS(СВЦЭМ!$I$40:$I$783,СВЦЭМ!$A$40:$A$783,$A285,СВЦЭМ!$B$39:$B$782,D$284)+'СЕТ СН'!$F$13</f>
        <v>0</v>
      </c>
      <c r="E285" s="36">
        <f>SUMIFS(СВЦЭМ!$I$40:$I$783,СВЦЭМ!$A$40:$A$783,$A285,СВЦЭМ!$B$39:$B$782,E$284)+'СЕТ СН'!$F$13</f>
        <v>0</v>
      </c>
      <c r="F285" s="36">
        <f>SUMIFS(СВЦЭМ!$I$40:$I$783,СВЦЭМ!$A$40:$A$783,$A285,СВЦЭМ!$B$39:$B$782,F$284)+'СЕТ СН'!$F$13</f>
        <v>0</v>
      </c>
      <c r="G285" s="36">
        <f>SUMIFS(СВЦЭМ!$I$40:$I$783,СВЦЭМ!$A$40:$A$783,$A285,СВЦЭМ!$B$39:$B$782,G$284)+'СЕТ СН'!$F$13</f>
        <v>0</v>
      </c>
      <c r="H285" s="36">
        <f>SUMIFS(СВЦЭМ!$I$40:$I$783,СВЦЭМ!$A$40:$A$783,$A285,СВЦЭМ!$B$39:$B$782,H$284)+'СЕТ СН'!$F$13</f>
        <v>0</v>
      </c>
      <c r="I285" s="36">
        <f>SUMIFS(СВЦЭМ!$I$40:$I$783,СВЦЭМ!$A$40:$A$783,$A285,СВЦЭМ!$B$39:$B$782,I$284)+'СЕТ СН'!$F$13</f>
        <v>0</v>
      </c>
      <c r="J285" s="36">
        <f>SUMIFS(СВЦЭМ!$I$40:$I$783,СВЦЭМ!$A$40:$A$783,$A285,СВЦЭМ!$B$39:$B$782,J$284)+'СЕТ СН'!$F$13</f>
        <v>0</v>
      </c>
      <c r="K285" s="36">
        <f>SUMIFS(СВЦЭМ!$I$40:$I$783,СВЦЭМ!$A$40:$A$783,$A285,СВЦЭМ!$B$39:$B$782,K$284)+'СЕТ СН'!$F$13</f>
        <v>0</v>
      </c>
      <c r="L285" s="36">
        <f>SUMIFS(СВЦЭМ!$I$40:$I$783,СВЦЭМ!$A$40:$A$783,$A285,СВЦЭМ!$B$39:$B$782,L$284)+'СЕТ СН'!$F$13</f>
        <v>0</v>
      </c>
      <c r="M285" s="36">
        <f>SUMIFS(СВЦЭМ!$I$40:$I$783,СВЦЭМ!$A$40:$A$783,$A285,СВЦЭМ!$B$39:$B$782,M$284)+'СЕТ СН'!$F$13</f>
        <v>0</v>
      </c>
      <c r="N285" s="36">
        <f>SUMIFS(СВЦЭМ!$I$40:$I$783,СВЦЭМ!$A$40:$A$783,$A285,СВЦЭМ!$B$39:$B$782,N$284)+'СЕТ СН'!$F$13</f>
        <v>0</v>
      </c>
      <c r="O285" s="36">
        <f>SUMIFS(СВЦЭМ!$I$40:$I$783,СВЦЭМ!$A$40:$A$783,$A285,СВЦЭМ!$B$39:$B$782,O$284)+'СЕТ СН'!$F$13</f>
        <v>0</v>
      </c>
      <c r="P285" s="36">
        <f>SUMIFS(СВЦЭМ!$I$40:$I$783,СВЦЭМ!$A$40:$A$783,$A285,СВЦЭМ!$B$39:$B$782,P$284)+'СЕТ СН'!$F$13</f>
        <v>0</v>
      </c>
      <c r="Q285" s="36">
        <f>SUMIFS(СВЦЭМ!$I$40:$I$783,СВЦЭМ!$A$40:$A$783,$A285,СВЦЭМ!$B$39:$B$782,Q$284)+'СЕТ СН'!$F$13</f>
        <v>0</v>
      </c>
      <c r="R285" s="36">
        <f>SUMIFS(СВЦЭМ!$I$40:$I$783,СВЦЭМ!$A$40:$A$783,$A285,СВЦЭМ!$B$39:$B$782,R$284)+'СЕТ СН'!$F$13</f>
        <v>0</v>
      </c>
      <c r="S285" s="36">
        <f>SUMIFS(СВЦЭМ!$I$40:$I$783,СВЦЭМ!$A$40:$A$783,$A285,СВЦЭМ!$B$39:$B$782,S$284)+'СЕТ СН'!$F$13</f>
        <v>0</v>
      </c>
      <c r="T285" s="36">
        <f>SUMIFS(СВЦЭМ!$I$40:$I$783,СВЦЭМ!$A$40:$A$783,$A285,СВЦЭМ!$B$39:$B$782,T$284)+'СЕТ СН'!$F$13</f>
        <v>0</v>
      </c>
      <c r="U285" s="36">
        <f>SUMIFS(СВЦЭМ!$I$40:$I$783,СВЦЭМ!$A$40:$A$783,$A285,СВЦЭМ!$B$39:$B$782,U$284)+'СЕТ СН'!$F$13</f>
        <v>0</v>
      </c>
      <c r="V285" s="36">
        <f>SUMIFS(СВЦЭМ!$I$40:$I$783,СВЦЭМ!$A$40:$A$783,$A285,СВЦЭМ!$B$39:$B$782,V$284)+'СЕТ СН'!$F$13</f>
        <v>0</v>
      </c>
      <c r="W285" s="36">
        <f>SUMIFS(СВЦЭМ!$I$40:$I$783,СВЦЭМ!$A$40:$A$783,$A285,СВЦЭМ!$B$39:$B$782,W$284)+'СЕТ СН'!$F$13</f>
        <v>0</v>
      </c>
      <c r="X285" s="36">
        <f>SUMIFS(СВЦЭМ!$I$40:$I$783,СВЦЭМ!$A$40:$A$783,$A285,СВЦЭМ!$B$39:$B$782,X$284)+'СЕТ СН'!$F$13</f>
        <v>0</v>
      </c>
      <c r="Y285" s="36">
        <f>SUMIFS(СВЦЭМ!$I$40:$I$783,СВЦЭМ!$A$40:$A$783,$A285,СВЦЭМ!$B$39:$B$782,Y$284)+'СЕТ СН'!$F$13</f>
        <v>0</v>
      </c>
      <c r="AA285" s="45"/>
    </row>
    <row r="286" spans="1:27" ht="15.75" hidden="1" x14ac:dyDescent="0.2">
      <c r="A286" s="35">
        <f>A285+1</f>
        <v>45324</v>
      </c>
      <c r="B286" s="36">
        <f>SUMIFS(СВЦЭМ!$I$40:$I$783,СВЦЭМ!$A$40:$A$783,$A286,СВЦЭМ!$B$39:$B$782,B$284)+'СЕТ СН'!$F$13</f>
        <v>0</v>
      </c>
      <c r="C286" s="36">
        <f>SUMIFS(СВЦЭМ!$I$40:$I$783,СВЦЭМ!$A$40:$A$783,$A286,СВЦЭМ!$B$39:$B$782,C$284)+'СЕТ СН'!$F$13</f>
        <v>0</v>
      </c>
      <c r="D286" s="36">
        <f>SUMIFS(СВЦЭМ!$I$40:$I$783,СВЦЭМ!$A$40:$A$783,$A286,СВЦЭМ!$B$39:$B$782,D$284)+'СЕТ СН'!$F$13</f>
        <v>0</v>
      </c>
      <c r="E286" s="36">
        <f>SUMIFS(СВЦЭМ!$I$40:$I$783,СВЦЭМ!$A$40:$A$783,$A286,СВЦЭМ!$B$39:$B$782,E$284)+'СЕТ СН'!$F$13</f>
        <v>0</v>
      </c>
      <c r="F286" s="36">
        <f>SUMIFS(СВЦЭМ!$I$40:$I$783,СВЦЭМ!$A$40:$A$783,$A286,СВЦЭМ!$B$39:$B$782,F$284)+'СЕТ СН'!$F$13</f>
        <v>0</v>
      </c>
      <c r="G286" s="36">
        <f>SUMIFS(СВЦЭМ!$I$40:$I$783,СВЦЭМ!$A$40:$A$783,$A286,СВЦЭМ!$B$39:$B$782,G$284)+'СЕТ СН'!$F$13</f>
        <v>0</v>
      </c>
      <c r="H286" s="36">
        <f>SUMIFS(СВЦЭМ!$I$40:$I$783,СВЦЭМ!$A$40:$A$783,$A286,СВЦЭМ!$B$39:$B$782,H$284)+'СЕТ СН'!$F$13</f>
        <v>0</v>
      </c>
      <c r="I286" s="36">
        <f>SUMIFS(СВЦЭМ!$I$40:$I$783,СВЦЭМ!$A$40:$A$783,$A286,СВЦЭМ!$B$39:$B$782,I$284)+'СЕТ СН'!$F$13</f>
        <v>0</v>
      </c>
      <c r="J286" s="36">
        <f>SUMIFS(СВЦЭМ!$I$40:$I$783,СВЦЭМ!$A$40:$A$783,$A286,СВЦЭМ!$B$39:$B$782,J$284)+'СЕТ СН'!$F$13</f>
        <v>0</v>
      </c>
      <c r="K286" s="36">
        <f>SUMIFS(СВЦЭМ!$I$40:$I$783,СВЦЭМ!$A$40:$A$783,$A286,СВЦЭМ!$B$39:$B$782,K$284)+'СЕТ СН'!$F$13</f>
        <v>0</v>
      </c>
      <c r="L286" s="36">
        <f>SUMIFS(СВЦЭМ!$I$40:$I$783,СВЦЭМ!$A$40:$A$783,$A286,СВЦЭМ!$B$39:$B$782,L$284)+'СЕТ СН'!$F$13</f>
        <v>0</v>
      </c>
      <c r="M286" s="36">
        <f>SUMIFS(СВЦЭМ!$I$40:$I$783,СВЦЭМ!$A$40:$A$783,$A286,СВЦЭМ!$B$39:$B$782,M$284)+'СЕТ СН'!$F$13</f>
        <v>0</v>
      </c>
      <c r="N286" s="36">
        <f>SUMIFS(СВЦЭМ!$I$40:$I$783,СВЦЭМ!$A$40:$A$783,$A286,СВЦЭМ!$B$39:$B$782,N$284)+'СЕТ СН'!$F$13</f>
        <v>0</v>
      </c>
      <c r="O286" s="36">
        <f>SUMIFS(СВЦЭМ!$I$40:$I$783,СВЦЭМ!$A$40:$A$783,$A286,СВЦЭМ!$B$39:$B$782,O$284)+'СЕТ СН'!$F$13</f>
        <v>0</v>
      </c>
      <c r="P286" s="36">
        <f>SUMIFS(СВЦЭМ!$I$40:$I$783,СВЦЭМ!$A$40:$A$783,$A286,СВЦЭМ!$B$39:$B$782,P$284)+'СЕТ СН'!$F$13</f>
        <v>0</v>
      </c>
      <c r="Q286" s="36">
        <f>SUMIFS(СВЦЭМ!$I$40:$I$783,СВЦЭМ!$A$40:$A$783,$A286,СВЦЭМ!$B$39:$B$782,Q$284)+'СЕТ СН'!$F$13</f>
        <v>0</v>
      </c>
      <c r="R286" s="36">
        <f>SUMIFS(СВЦЭМ!$I$40:$I$783,СВЦЭМ!$A$40:$A$783,$A286,СВЦЭМ!$B$39:$B$782,R$284)+'СЕТ СН'!$F$13</f>
        <v>0</v>
      </c>
      <c r="S286" s="36">
        <f>SUMIFS(СВЦЭМ!$I$40:$I$783,СВЦЭМ!$A$40:$A$783,$A286,СВЦЭМ!$B$39:$B$782,S$284)+'СЕТ СН'!$F$13</f>
        <v>0</v>
      </c>
      <c r="T286" s="36">
        <f>SUMIFS(СВЦЭМ!$I$40:$I$783,СВЦЭМ!$A$40:$A$783,$A286,СВЦЭМ!$B$39:$B$782,T$284)+'СЕТ СН'!$F$13</f>
        <v>0</v>
      </c>
      <c r="U286" s="36">
        <f>SUMIFS(СВЦЭМ!$I$40:$I$783,СВЦЭМ!$A$40:$A$783,$A286,СВЦЭМ!$B$39:$B$782,U$284)+'СЕТ СН'!$F$13</f>
        <v>0</v>
      </c>
      <c r="V286" s="36">
        <f>SUMIFS(СВЦЭМ!$I$40:$I$783,СВЦЭМ!$A$40:$A$783,$A286,СВЦЭМ!$B$39:$B$782,V$284)+'СЕТ СН'!$F$13</f>
        <v>0</v>
      </c>
      <c r="W286" s="36">
        <f>SUMIFS(СВЦЭМ!$I$40:$I$783,СВЦЭМ!$A$40:$A$783,$A286,СВЦЭМ!$B$39:$B$782,W$284)+'СЕТ СН'!$F$13</f>
        <v>0</v>
      </c>
      <c r="X286" s="36">
        <f>SUMIFS(СВЦЭМ!$I$40:$I$783,СВЦЭМ!$A$40:$A$783,$A286,СВЦЭМ!$B$39:$B$782,X$284)+'СЕТ СН'!$F$13</f>
        <v>0</v>
      </c>
      <c r="Y286" s="36">
        <f>SUMIFS(СВЦЭМ!$I$40:$I$783,СВЦЭМ!$A$40:$A$783,$A286,СВЦЭМ!$B$39:$B$782,Y$284)+'СЕТ СН'!$F$13</f>
        <v>0</v>
      </c>
    </row>
    <row r="287" spans="1:27" ht="15.75" hidden="1" x14ac:dyDescent="0.2">
      <c r="A287" s="35">
        <f t="shared" ref="A287:A315" si="8">A286+1</f>
        <v>45325</v>
      </c>
      <c r="B287" s="36">
        <f>SUMIFS(СВЦЭМ!$I$40:$I$783,СВЦЭМ!$A$40:$A$783,$A287,СВЦЭМ!$B$39:$B$782,B$284)+'СЕТ СН'!$F$13</f>
        <v>0</v>
      </c>
      <c r="C287" s="36">
        <f>SUMIFS(СВЦЭМ!$I$40:$I$783,СВЦЭМ!$A$40:$A$783,$A287,СВЦЭМ!$B$39:$B$782,C$284)+'СЕТ СН'!$F$13</f>
        <v>0</v>
      </c>
      <c r="D287" s="36">
        <f>SUMIFS(СВЦЭМ!$I$40:$I$783,СВЦЭМ!$A$40:$A$783,$A287,СВЦЭМ!$B$39:$B$782,D$284)+'СЕТ СН'!$F$13</f>
        <v>0</v>
      </c>
      <c r="E287" s="36">
        <f>SUMIFS(СВЦЭМ!$I$40:$I$783,СВЦЭМ!$A$40:$A$783,$A287,СВЦЭМ!$B$39:$B$782,E$284)+'СЕТ СН'!$F$13</f>
        <v>0</v>
      </c>
      <c r="F287" s="36">
        <f>SUMIFS(СВЦЭМ!$I$40:$I$783,СВЦЭМ!$A$40:$A$783,$A287,СВЦЭМ!$B$39:$B$782,F$284)+'СЕТ СН'!$F$13</f>
        <v>0</v>
      </c>
      <c r="G287" s="36">
        <f>SUMIFS(СВЦЭМ!$I$40:$I$783,СВЦЭМ!$A$40:$A$783,$A287,СВЦЭМ!$B$39:$B$782,G$284)+'СЕТ СН'!$F$13</f>
        <v>0</v>
      </c>
      <c r="H287" s="36">
        <f>SUMIFS(СВЦЭМ!$I$40:$I$783,СВЦЭМ!$A$40:$A$783,$A287,СВЦЭМ!$B$39:$B$782,H$284)+'СЕТ СН'!$F$13</f>
        <v>0</v>
      </c>
      <c r="I287" s="36">
        <f>SUMIFS(СВЦЭМ!$I$40:$I$783,СВЦЭМ!$A$40:$A$783,$A287,СВЦЭМ!$B$39:$B$782,I$284)+'СЕТ СН'!$F$13</f>
        <v>0</v>
      </c>
      <c r="J287" s="36">
        <f>SUMIFS(СВЦЭМ!$I$40:$I$783,СВЦЭМ!$A$40:$A$783,$A287,СВЦЭМ!$B$39:$B$782,J$284)+'СЕТ СН'!$F$13</f>
        <v>0</v>
      </c>
      <c r="K287" s="36">
        <f>SUMIFS(СВЦЭМ!$I$40:$I$783,СВЦЭМ!$A$40:$A$783,$A287,СВЦЭМ!$B$39:$B$782,K$284)+'СЕТ СН'!$F$13</f>
        <v>0</v>
      </c>
      <c r="L287" s="36">
        <f>SUMIFS(СВЦЭМ!$I$40:$I$783,СВЦЭМ!$A$40:$A$783,$A287,СВЦЭМ!$B$39:$B$782,L$284)+'СЕТ СН'!$F$13</f>
        <v>0</v>
      </c>
      <c r="M287" s="36">
        <f>SUMIFS(СВЦЭМ!$I$40:$I$783,СВЦЭМ!$A$40:$A$783,$A287,СВЦЭМ!$B$39:$B$782,M$284)+'СЕТ СН'!$F$13</f>
        <v>0</v>
      </c>
      <c r="N287" s="36">
        <f>SUMIFS(СВЦЭМ!$I$40:$I$783,СВЦЭМ!$A$40:$A$783,$A287,СВЦЭМ!$B$39:$B$782,N$284)+'СЕТ СН'!$F$13</f>
        <v>0</v>
      </c>
      <c r="O287" s="36">
        <f>SUMIFS(СВЦЭМ!$I$40:$I$783,СВЦЭМ!$A$40:$A$783,$A287,СВЦЭМ!$B$39:$B$782,O$284)+'СЕТ СН'!$F$13</f>
        <v>0</v>
      </c>
      <c r="P287" s="36">
        <f>SUMIFS(СВЦЭМ!$I$40:$I$783,СВЦЭМ!$A$40:$A$783,$A287,СВЦЭМ!$B$39:$B$782,P$284)+'СЕТ СН'!$F$13</f>
        <v>0</v>
      </c>
      <c r="Q287" s="36">
        <f>SUMIFS(СВЦЭМ!$I$40:$I$783,СВЦЭМ!$A$40:$A$783,$A287,СВЦЭМ!$B$39:$B$782,Q$284)+'СЕТ СН'!$F$13</f>
        <v>0</v>
      </c>
      <c r="R287" s="36">
        <f>SUMIFS(СВЦЭМ!$I$40:$I$783,СВЦЭМ!$A$40:$A$783,$A287,СВЦЭМ!$B$39:$B$782,R$284)+'СЕТ СН'!$F$13</f>
        <v>0</v>
      </c>
      <c r="S287" s="36">
        <f>SUMIFS(СВЦЭМ!$I$40:$I$783,СВЦЭМ!$A$40:$A$783,$A287,СВЦЭМ!$B$39:$B$782,S$284)+'СЕТ СН'!$F$13</f>
        <v>0</v>
      </c>
      <c r="T287" s="36">
        <f>SUMIFS(СВЦЭМ!$I$40:$I$783,СВЦЭМ!$A$40:$A$783,$A287,СВЦЭМ!$B$39:$B$782,T$284)+'СЕТ СН'!$F$13</f>
        <v>0</v>
      </c>
      <c r="U287" s="36">
        <f>SUMIFS(СВЦЭМ!$I$40:$I$783,СВЦЭМ!$A$40:$A$783,$A287,СВЦЭМ!$B$39:$B$782,U$284)+'СЕТ СН'!$F$13</f>
        <v>0</v>
      </c>
      <c r="V287" s="36">
        <f>SUMIFS(СВЦЭМ!$I$40:$I$783,СВЦЭМ!$A$40:$A$783,$A287,СВЦЭМ!$B$39:$B$782,V$284)+'СЕТ СН'!$F$13</f>
        <v>0</v>
      </c>
      <c r="W287" s="36">
        <f>SUMIFS(СВЦЭМ!$I$40:$I$783,СВЦЭМ!$A$40:$A$783,$A287,СВЦЭМ!$B$39:$B$782,W$284)+'СЕТ СН'!$F$13</f>
        <v>0</v>
      </c>
      <c r="X287" s="36">
        <f>SUMIFS(СВЦЭМ!$I$40:$I$783,СВЦЭМ!$A$40:$A$783,$A287,СВЦЭМ!$B$39:$B$782,X$284)+'СЕТ СН'!$F$13</f>
        <v>0</v>
      </c>
      <c r="Y287" s="36">
        <f>SUMIFS(СВЦЭМ!$I$40:$I$783,СВЦЭМ!$A$40:$A$783,$A287,СВЦЭМ!$B$39:$B$782,Y$284)+'СЕТ СН'!$F$13</f>
        <v>0</v>
      </c>
    </row>
    <row r="288" spans="1:27" ht="15.75" hidden="1" x14ac:dyDescent="0.2">
      <c r="A288" s="35">
        <f t="shared" si="8"/>
        <v>45326</v>
      </c>
      <c r="B288" s="36">
        <f>SUMIFS(СВЦЭМ!$I$40:$I$783,СВЦЭМ!$A$40:$A$783,$A288,СВЦЭМ!$B$39:$B$782,B$284)+'СЕТ СН'!$F$13</f>
        <v>0</v>
      </c>
      <c r="C288" s="36">
        <f>SUMIFS(СВЦЭМ!$I$40:$I$783,СВЦЭМ!$A$40:$A$783,$A288,СВЦЭМ!$B$39:$B$782,C$284)+'СЕТ СН'!$F$13</f>
        <v>0</v>
      </c>
      <c r="D288" s="36">
        <f>SUMIFS(СВЦЭМ!$I$40:$I$783,СВЦЭМ!$A$40:$A$783,$A288,СВЦЭМ!$B$39:$B$782,D$284)+'СЕТ СН'!$F$13</f>
        <v>0</v>
      </c>
      <c r="E288" s="36">
        <f>SUMIFS(СВЦЭМ!$I$40:$I$783,СВЦЭМ!$A$40:$A$783,$A288,СВЦЭМ!$B$39:$B$782,E$284)+'СЕТ СН'!$F$13</f>
        <v>0</v>
      </c>
      <c r="F288" s="36">
        <f>SUMIFS(СВЦЭМ!$I$40:$I$783,СВЦЭМ!$A$40:$A$783,$A288,СВЦЭМ!$B$39:$B$782,F$284)+'СЕТ СН'!$F$13</f>
        <v>0</v>
      </c>
      <c r="G288" s="36">
        <f>SUMIFS(СВЦЭМ!$I$40:$I$783,СВЦЭМ!$A$40:$A$783,$A288,СВЦЭМ!$B$39:$B$782,G$284)+'СЕТ СН'!$F$13</f>
        <v>0</v>
      </c>
      <c r="H288" s="36">
        <f>SUMIFS(СВЦЭМ!$I$40:$I$783,СВЦЭМ!$A$40:$A$783,$A288,СВЦЭМ!$B$39:$B$782,H$284)+'СЕТ СН'!$F$13</f>
        <v>0</v>
      </c>
      <c r="I288" s="36">
        <f>SUMIFS(СВЦЭМ!$I$40:$I$783,СВЦЭМ!$A$40:$A$783,$A288,СВЦЭМ!$B$39:$B$782,I$284)+'СЕТ СН'!$F$13</f>
        <v>0</v>
      </c>
      <c r="J288" s="36">
        <f>SUMIFS(СВЦЭМ!$I$40:$I$783,СВЦЭМ!$A$40:$A$783,$A288,СВЦЭМ!$B$39:$B$782,J$284)+'СЕТ СН'!$F$13</f>
        <v>0</v>
      </c>
      <c r="K288" s="36">
        <f>SUMIFS(СВЦЭМ!$I$40:$I$783,СВЦЭМ!$A$40:$A$783,$A288,СВЦЭМ!$B$39:$B$782,K$284)+'СЕТ СН'!$F$13</f>
        <v>0</v>
      </c>
      <c r="L288" s="36">
        <f>SUMIFS(СВЦЭМ!$I$40:$I$783,СВЦЭМ!$A$40:$A$783,$A288,СВЦЭМ!$B$39:$B$782,L$284)+'СЕТ СН'!$F$13</f>
        <v>0</v>
      </c>
      <c r="M288" s="36">
        <f>SUMIFS(СВЦЭМ!$I$40:$I$783,СВЦЭМ!$A$40:$A$783,$A288,СВЦЭМ!$B$39:$B$782,M$284)+'СЕТ СН'!$F$13</f>
        <v>0</v>
      </c>
      <c r="N288" s="36">
        <f>SUMIFS(СВЦЭМ!$I$40:$I$783,СВЦЭМ!$A$40:$A$783,$A288,СВЦЭМ!$B$39:$B$782,N$284)+'СЕТ СН'!$F$13</f>
        <v>0</v>
      </c>
      <c r="O288" s="36">
        <f>SUMIFS(СВЦЭМ!$I$40:$I$783,СВЦЭМ!$A$40:$A$783,$A288,СВЦЭМ!$B$39:$B$782,O$284)+'СЕТ СН'!$F$13</f>
        <v>0</v>
      </c>
      <c r="P288" s="36">
        <f>SUMIFS(СВЦЭМ!$I$40:$I$783,СВЦЭМ!$A$40:$A$783,$A288,СВЦЭМ!$B$39:$B$782,P$284)+'СЕТ СН'!$F$13</f>
        <v>0</v>
      </c>
      <c r="Q288" s="36">
        <f>SUMIFS(СВЦЭМ!$I$40:$I$783,СВЦЭМ!$A$40:$A$783,$A288,СВЦЭМ!$B$39:$B$782,Q$284)+'СЕТ СН'!$F$13</f>
        <v>0</v>
      </c>
      <c r="R288" s="36">
        <f>SUMIFS(СВЦЭМ!$I$40:$I$783,СВЦЭМ!$A$40:$A$783,$A288,СВЦЭМ!$B$39:$B$782,R$284)+'СЕТ СН'!$F$13</f>
        <v>0</v>
      </c>
      <c r="S288" s="36">
        <f>SUMIFS(СВЦЭМ!$I$40:$I$783,СВЦЭМ!$A$40:$A$783,$A288,СВЦЭМ!$B$39:$B$782,S$284)+'СЕТ СН'!$F$13</f>
        <v>0</v>
      </c>
      <c r="T288" s="36">
        <f>SUMIFS(СВЦЭМ!$I$40:$I$783,СВЦЭМ!$A$40:$A$783,$A288,СВЦЭМ!$B$39:$B$782,T$284)+'СЕТ СН'!$F$13</f>
        <v>0</v>
      </c>
      <c r="U288" s="36">
        <f>SUMIFS(СВЦЭМ!$I$40:$I$783,СВЦЭМ!$A$40:$A$783,$A288,СВЦЭМ!$B$39:$B$782,U$284)+'СЕТ СН'!$F$13</f>
        <v>0</v>
      </c>
      <c r="V288" s="36">
        <f>SUMIFS(СВЦЭМ!$I$40:$I$783,СВЦЭМ!$A$40:$A$783,$A288,СВЦЭМ!$B$39:$B$782,V$284)+'СЕТ СН'!$F$13</f>
        <v>0</v>
      </c>
      <c r="W288" s="36">
        <f>SUMIFS(СВЦЭМ!$I$40:$I$783,СВЦЭМ!$A$40:$A$783,$A288,СВЦЭМ!$B$39:$B$782,W$284)+'СЕТ СН'!$F$13</f>
        <v>0</v>
      </c>
      <c r="X288" s="36">
        <f>SUMIFS(СВЦЭМ!$I$40:$I$783,СВЦЭМ!$A$40:$A$783,$A288,СВЦЭМ!$B$39:$B$782,X$284)+'СЕТ СН'!$F$13</f>
        <v>0</v>
      </c>
      <c r="Y288" s="36">
        <f>SUMIFS(СВЦЭМ!$I$40:$I$783,СВЦЭМ!$A$40:$A$783,$A288,СВЦЭМ!$B$39:$B$782,Y$284)+'СЕТ СН'!$F$13</f>
        <v>0</v>
      </c>
    </row>
    <row r="289" spans="1:25" ht="15.75" hidden="1" x14ac:dyDescent="0.2">
      <c r="A289" s="35">
        <f t="shared" si="8"/>
        <v>45327</v>
      </c>
      <c r="B289" s="36">
        <f>SUMIFS(СВЦЭМ!$I$40:$I$783,СВЦЭМ!$A$40:$A$783,$A289,СВЦЭМ!$B$39:$B$782,B$284)+'СЕТ СН'!$F$13</f>
        <v>0</v>
      </c>
      <c r="C289" s="36">
        <f>SUMIFS(СВЦЭМ!$I$40:$I$783,СВЦЭМ!$A$40:$A$783,$A289,СВЦЭМ!$B$39:$B$782,C$284)+'СЕТ СН'!$F$13</f>
        <v>0</v>
      </c>
      <c r="D289" s="36">
        <f>SUMIFS(СВЦЭМ!$I$40:$I$783,СВЦЭМ!$A$40:$A$783,$A289,СВЦЭМ!$B$39:$B$782,D$284)+'СЕТ СН'!$F$13</f>
        <v>0</v>
      </c>
      <c r="E289" s="36">
        <f>SUMIFS(СВЦЭМ!$I$40:$I$783,СВЦЭМ!$A$40:$A$783,$A289,СВЦЭМ!$B$39:$B$782,E$284)+'СЕТ СН'!$F$13</f>
        <v>0</v>
      </c>
      <c r="F289" s="36">
        <f>SUMIFS(СВЦЭМ!$I$40:$I$783,СВЦЭМ!$A$40:$A$783,$A289,СВЦЭМ!$B$39:$B$782,F$284)+'СЕТ СН'!$F$13</f>
        <v>0</v>
      </c>
      <c r="G289" s="36">
        <f>SUMIFS(СВЦЭМ!$I$40:$I$783,СВЦЭМ!$A$40:$A$783,$A289,СВЦЭМ!$B$39:$B$782,G$284)+'СЕТ СН'!$F$13</f>
        <v>0</v>
      </c>
      <c r="H289" s="36">
        <f>SUMIFS(СВЦЭМ!$I$40:$I$783,СВЦЭМ!$A$40:$A$783,$A289,СВЦЭМ!$B$39:$B$782,H$284)+'СЕТ СН'!$F$13</f>
        <v>0</v>
      </c>
      <c r="I289" s="36">
        <f>SUMIFS(СВЦЭМ!$I$40:$I$783,СВЦЭМ!$A$40:$A$783,$A289,СВЦЭМ!$B$39:$B$782,I$284)+'СЕТ СН'!$F$13</f>
        <v>0</v>
      </c>
      <c r="J289" s="36">
        <f>SUMIFS(СВЦЭМ!$I$40:$I$783,СВЦЭМ!$A$40:$A$783,$A289,СВЦЭМ!$B$39:$B$782,J$284)+'СЕТ СН'!$F$13</f>
        <v>0</v>
      </c>
      <c r="K289" s="36">
        <f>SUMIFS(СВЦЭМ!$I$40:$I$783,СВЦЭМ!$A$40:$A$783,$A289,СВЦЭМ!$B$39:$B$782,K$284)+'СЕТ СН'!$F$13</f>
        <v>0</v>
      </c>
      <c r="L289" s="36">
        <f>SUMIFS(СВЦЭМ!$I$40:$I$783,СВЦЭМ!$A$40:$A$783,$A289,СВЦЭМ!$B$39:$B$782,L$284)+'СЕТ СН'!$F$13</f>
        <v>0</v>
      </c>
      <c r="M289" s="36">
        <f>SUMIFS(СВЦЭМ!$I$40:$I$783,СВЦЭМ!$A$40:$A$783,$A289,СВЦЭМ!$B$39:$B$782,M$284)+'СЕТ СН'!$F$13</f>
        <v>0</v>
      </c>
      <c r="N289" s="36">
        <f>SUMIFS(СВЦЭМ!$I$40:$I$783,СВЦЭМ!$A$40:$A$783,$A289,СВЦЭМ!$B$39:$B$782,N$284)+'СЕТ СН'!$F$13</f>
        <v>0</v>
      </c>
      <c r="O289" s="36">
        <f>SUMIFS(СВЦЭМ!$I$40:$I$783,СВЦЭМ!$A$40:$A$783,$A289,СВЦЭМ!$B$39:$B$782,O$284)+'СЕТ СН'!$F$13</f>
        <v>0</v>
      </c>
      <c r="P289" s="36">
        <f>SUMIFS(СВЦЭМ!$I$40:$I$783,СВЦЭМ!$A$40:$A$783,$A289,СВЦЭМ!$B$39:$B$782,P$284)+'СЕТ СН'!$F$13</f>
        <v>0</v>
      </c>
      <c r="Q289" s="36">
        <f>SUMIFS(СВЦЭМ!$I$40:$I$783,СВЦЭМ!$A$40:$A$783,$A289,СВЦЭМ!$B$39:$B$782,Q$284)+'СЕТ СН'!$F$13</f>
        <v>0</v>
      </c>
      <c r="R289" s="36">
        <f>SUMIFS(СВЦЭМ!$I$40:$I$783,СВЦЭМ!$A$40:$A$783,$A289,СВЦЭМ!$B$39:$B$782,R$284)+'СЕТ СН'!$F$13</f>
        <v>0</v>
      </c>
      <c r="S289" s="36">
        <f>SUMIFS(СВЦЭМ!$I$40:$I$783,СВЦЭМ!$A$40:$A$783,$A289,СВЦЭМ!$B$39:$B$782,S$284)+'СЕТ СН'!$F$13</f>
        <v>0</v>
      </c>
      <c r="T289" s="36">
        <f>SUMIFS(СВЦЭМ!$I$40:$I$783,СВЦЭМ!$A$40:$A$783,$A289,СВЦЭМ!$B$39:$B$782,T$284)+'СЕТ СН'!$F$13</f>
        <v>0</v>
      </c>
      <c r="U289" s="36">
        <f>SUMIFS(СВЦЭМ!$I$40:$I$783,СВЦЭМ!$A$40:$A$783,$A289,СВЦЭМ!$B$39:$B$782,U$284)+'СЕТ СН'!$F$13</f>
        <v>0</v>
      </c>
      <c r="V289" s="36">
        <f>SUMIFS(СВЦЭМ!$I$40:$I$783,СВЦЭМ!$A$40:$A$783,$A289,СВЦЭМ!$B$39:$B$782,V$284)+'СЕТ СН'!$F$13</f>
        <v>0</v>
      </c>
      <c r="W289" s="36">
        <f>SUMIFS(СВЦЭМ!$I$40:$I$783,СВЦЭМ!$A$40:$A$783,$A289,СВЦЭМ!$B$39:$B$782,W$284)+'СЕТ СН'!$F$13</f>
        <v>0</v>
      </c>
      <c r="X289" s="36">
        <f>SUMIFS(СВЦЭМ!$I$40:$I$783,СВЦЭМ!$A$40:$A$783,$A289,СВЦЭМ!$B$39:$B$782,X$284)+'СЕТ СН'!$F$13</f>
        <v>0</v>
      </c>
      <c r="Y289" s="36">
        <f>SUMIFS(СВЦЭМ!$I$40:$I$783,СВЦЭМ!$A$40:$A$783,$A289,СВЦЭМ!$B$39:$B$782,Y$284)+'СЕТ СН'!$F$13</f>
        <v>0</v>
      </c>
    </row>
    <row r="290" spans="1:25" ht="15.75" hidden="1" x14ac:dyDescent="0.2">
      <c r="A290" s="35">
        <f t="shared" si="8"/>
        <v>45328</v>
      </c>
      <c r="B290" s="36">
        <f>SUMIFS(СВЦЭМ!$I$40:$I$783,СВЦЭМ!$A$40:$A$783,$A290,СВЦЭМ!$B$39:$B$782,B$284)+'СЕТ СН'!$F$13</f>
        <v>0</v>
      </c>
      <c r="C290" s="36">
        <f>SUMIFS(СВЦЭМ!$I$40:$I$783,СВЦЭМ!$A$40:$A$783,$A290,СВЦЭМ!$B$39:$B$782,C$284)+'СЕТ СН'!$F$13</f>
        <v>0</v>
      </c>
      <c r="D290" s="36">
        <f>SUMIFS(СВЦЭМ!$I$40:$I$783,СВЦЭМ!$A$40:$A$783,$A290,СВЦЭМ!$B$39:$B$782,D$284)+'СЕТ СН'!$F$13</f>
        <v>0</v>
      </c>
      <c r="E290" s="36">
        <f>SUMIFS(СВЦЭМ!$I$40:$I$783,СВЦЭМ!$A$40:$A$783,$A290,СВЦЭМ!$B$39:$B$782,E$284)+'СЕТ СН'!$F$13</f>
        <v>0</v>
      </c>
      <c r="F290" s="36">
        <f>SUMIFS(СВЦЭМ!$I$40:$I$783,СВЦЭМ!$A$40:$A$783,$A290,СВЦЭМ!$B$39:$B$782,F$284)+'СЕТ СН'!$F$13</f>
        <v>0</v>
      </c>
      <c r="G290" s="36">
        <f>SUMIFS(СВЦЭМ!$I$40:$I$783,СВЦЭМ!$A$40:$A$783,$A290,СВЦЭМ!$B$39:$B$782,G$284)+'СЕТ СН'!$F$13</f>
        <v>0</v>
      </c>
      <c r="H290" s="36">
        <f>SUMIFS(СВЦЭМ!$I$40:$I$783,СВЦЭМ!$A$40:$A$783,$A290,СВЦЭМ!$B$39:$B$782,H$284)+'СЕТ СН'!$F$13</f>
        <v>0</v>
      </c>
      <c r="I290" s="36">
        <f>SUMIFS(СВЦЭМ!$I$40:$I$783,СВЦЭМ!$A$40:$A$783,$A290,СВЦЭМ!$B$39:$B$782,I$284)+'СЕТ СН'!$F$13</f>
        <v>0</v>
      </c>
      <c r="J290" s="36">
        <f>SUMIFS(СВЦЭМ!$I$40:$I$783,СВЦЭМ!$A$40:$A$783,$A290,СВЦЭМ!$B$39:$B$782,J$284)+'СЕТ СН'!$F$13</f>
        <v>0</v>
      </c>
      <c r="K290" s="36">
        <f>SUMIFS(СВЦЭМ!$I$40:$I$783,СВЦЭМ!$A$40:$A$783,$A290,СВЦЭМ!$B$39:$B$782,K$284)+'СЕТ СН'!$F$13</f>
        <v>0</v>
      </c>
      <c r="L290" s="36">
        <f>SUMIFS(СВЦЭМ!$I$40:$I$783,СВЦЭМ!$A$40:$A$783,$A290,СВЦЭМ!$B$39:$B$782,L$284)+'СЕТ СН'!$F$13</f>
        <v>0</v>
      </c>
      <c r="M290" s="36">
        <f>SUMIFS(СВЦЭМ!$I$40:$I$783,СВЦЭМ!$A$40:$A$783,$A290,СВЦЭМ!$B$39:$B$782,M$284)+'СЕТ СН'!$F$13</f>
        <v>0</v>
      </c>
      <c r="N290" s="36">
        <f>SUMIFS(СВЦЭМ!$I$40:$I$783,СВЦЭМ!$A$40:$A$783,$A290,СВЦЭМ!$B$39:$B$782,N$284)+'СЕТ СН'!$F$13</f>
        <v>0</v>
      </c>
      <c r="O290" s="36">
        <f>SUMIFS(СВЦЭМ!$I$40:$I$783,СВЦЭМ!$A$40:$A$783,$A290,СВЦЭМ!$B$39:$B$782,O$284)+'СЕТ СН'!$F$13</f>
        <v>0</v>
      </c>
      <c r="P290" s="36">
        <f>SUMIFS(СВЦЭМ!$I$40:$I$783,СВЦЭМ!$A$40:$A$783,$A290,СВЦЭМ!$B$39:$B$782,P$284)+'СЕТ СН'!$F$13</f>
        <v>0</v>
      </c>
      <c r="Q290" s="36">
        <f>SUMIFS(СВЦЭМ!$I$40:$I$783,СВЦЭМ!$A$40:$A$783,$A290,СВЦЭМ!$B$39:$B$782,Q$284)+'СЕТ СН'!$F$13</f>
        <v>0</v>
      </c>
      <c r="R290" s="36">
        <f>SUMIFS(СВЦЭМ!$I$40:$I$783,СВЦЭМ!$A$40:$A$783,$A290,СВЦЭМ!$B$39:$B$782,R$284)+'СЕТ СН'!$F$13</f>
        <v>0</v>
      </c>
      <c r="S290" s="36">
        <f>SUMIFS(СВЦЭМ!$I$40:$I$783,СВЦЭМ!$A$40:$A$783,$A290,СВЦЭМ!$B$39:$B$782,S$284)+'СЕТ СН'!$F$13</f>
        <v>0</v>
      </c>
      <c r="T290" s="36">
        <f>SUMIFS(СВЦЭМ!$I$40:$I$783,СВЦЭМ!$A$40:$A$783,$A290,СВЦЭМ!$B$39:$B$782,T$284)+'СЕТ СН'!$F$13</f>
        <v>0</v>
      </c>
      <c r="U290" s="36">
        <f>SUMIFS(СВЦЭМ!$I$40:$I$783,СВЦЭМ!$A$40:$A$783,$A290,СВЦЭМ!$B$39:$B$782,U$284)+'СЕТ СН'!$F$13</f>
        <v>0</v>
      </c>
      <c r="V290" s="36">
        <f>SUMIFS(СВЦЭМ!$I$40:$I$783,СВЦЭМ!$A$40:$A$783,$A290,СВЦЭМ!$B$39:$B$782,V$284)+'СЕТ СН'!$F$13</f>
        <v>0</v>
      </c>
      <c r="W290" s="36">
        <f>SUMIFS(СВЦЭМ!$I$40:$I$783,СВЦЭМ!$A$40:$A$783,$A290,СВЦЭМ!$B$39:$B$782,W$284)+'СЕТ СН'!$F$13</f>
        <v>0</v>
      </c>
      <c r="X290" s="36">
        <f>SUMIFS(СВЦЭМ!$I$40:$I$783,СВЦЭМ!$A$40:$A$783,$A290,СВЦЭМ!$B$39:$B$782,X$284)+'СЕТ СН'!$F$13</f>
        <v>0</v>
      </c>
      <c r="Y290" s="36">
        <f>SUMIFS(СВЦЭМ!$I$40:$I$783,СВЦЭМ!$A$40:$A$783,$A290,СВЦЭМ!$B$39:$B$782,Y$284)+'СЕТ СН'!$F$13</f>
        <v>0</v>
      </c>
    </row>
    <row r="291" spans="1:25" ht="15.75" hidden="1" x14ac:dyDescent="0.2">
      <c r="A291" s="35">
        <f t="shared" si="8"/>
        <v>45329</v>
      </c>
      <c r="B291" s="36">
        <f>SUMIFS(СВЦЭМ!$I$40:$I$783,СВЦЭМ!$A$40:$A$783,$A291,СВЦЭМ!$B$39:$B$782,B$284)+'СЕТ СН'!$F$13</f>
        <v>0</v>
      </c>
      <c r="C291" s="36">
        <f>SUMIFS(СВЦЭМ!$I$40:$I$783,СВЦЭМ!$A$40:$A$783,$A291,СВЦЭМ!$B$39:$B$782,C$284)+'СЕТ СН'!$F$13</f>
        <v>0</v>
      </c>
      <c r="D291" s="36">
        <f>SUMIFS(СВЦЭМ!$I$40:$I$783,СВЦЭМ!$A$40:$A$783,$A291,СВЦЭМ!$B$39:$B$782,D$284)+'СЕТ СН'!$F$13</f>
        <v>0</v>
      </c>
      <c r="E291" s="36">
        <f>SUMIFS(СВЦЭМ!$I$40:$I$783,СВЦЭМ!$A$40:$A$783,$A291,СВЦЭМ!$B$39:$B$782,E$284)+'СЕТ СН'!$F$13</f>
        <v>0</v>
      </c>
      <c r="F291" s="36">
        <f>SUMIFS(СВЦЭМ!$I$40:$I$783,СВЦЭМ!$A$40:$A$783,$A291,СВЦЭМ!$B$39:$B$782,F$284)+'СЕТ СН'!$F$13</f>
        <v>0</v>
      </c>
      <c r="G291" s="36">
        <f>SUMIFS(СВЦЭМ!$I$40:$I$783,СВЦЭМ!$A$40:$A$783,$A291,СВЦЭМ!$B$39:$B$782,G$284)+'СЕТ СН'!$F$13</f>
        <v>0</v>
      </c>
      <c r="H291" s="36">
        <f>SUMIFS(СВЦЭМ!$I$40:$I$783,СВЦЭМ!$A$40:$A$783,$A291,СВЦЭМ!$B$39:$B$782,H$284)+'СЕТ СН'!$F$13</f>
        <v>0</v>
      </c>
      <c r="I291" s="36">
        <f>SUMIFS(СВЦЭМ!$I$40:$I$783,СВЦЭМ!$A$40:$A$783,$A291,СВЦЭМ!$B$39:$B$782,I$284)+'СЕТ СН'!$F$13</f>
        <v>0</v>
      </c>
      <c r="J291" s="36">
        <f>SUMIFS(СВЦЭМ!$I$40:$I$783,СВЦЭМ!$A$40:$A$783,$A291,СВЦЭМ!$B$39:$B$782,J$284)+'СЕТ СН'!$F$13</f>
        <v>0</v>
      </c>
      <c r="K291" s="36">
        <f>SUMIFS(СВЦЭМ!$I$40:$I$783,СВЦЭМ!$A$40:$A$783,$A291,СВЦЭМ!$B$39:$B$782,K$284)+'СЕТ СН'!$F$13</f>
        <v>0</v>
      </c>
      <c r="L291" s="36">
        <f>SUMIFS(СВЦЭМ!$I$40:$I$783,СВЦЭМ!$A$40:$A$783,$A291,СВЦЭМ!$B$39:$B$782,L$284)+'СЕТ СН'!$F$13</f>
        <v>0</v>
      </c>
      <c r="M291" s="36">
        <f>SUMIFS(СВЦЭМ!$I$40:$I$783,СВЦЭМ!$A$40:$A$783,$A291,СВЦЭМ!$B$39:$B$782,M$284)+'СЕТ СН'!$F$13</f>
        <v>0</v>
      </c>
      <c r="N291" s="36">
        <f>SUMIFS(СВЦЭМ!$I$40:$I$783,СВЦЭМ!$A$40:$A$783,$A291,СВЦЭМ!$B$39:$B$782,N$284)+'СЕТ СН'!$F$13</f>
        <v>0</v>
      </c>
      <c r="O291" s="36">
        <f>SUMIFS(СВЦЭМ!$I$40:$I$783,СВЦЭМ!$A$40:$A$783,$A291,СВЦЭМ!$B$39:$B$782,O$284)+'СЕТ СН'!$F$13</f>
        <v>0</v>
      </c>
      <c r="P291" s="36">
        <f>SUMIFS(СВЦЭМ!$I$40:$I$783,СВЦЭМ!$A$40:$A$783,$A291,СВЦЭМ!$B$39:$B$782,P$284)+'СЕТ СН'!$F$13</f>
        <v>0</v>
      </c>
      <c r="Q291" s="36">
        <f>SUMIFS(СВЦЭМ!$I$40:$I$783,СВЦЭМ!$A$40:$A$783,$A291,СВЦЭМ!$B$39:$B$782,Q$284)+'СЕТ СН'!$F$13</f>
        <v>0</v>
      </c>
      <c r="R291" s="36">
        <f>SUMIFS(СВЦЭМ!$I$40:$I$783,СВЦЭМ!$A$40:$A$783,$A291,СВЦЭМ!$B$39:$B$782,R$284)+'СЕТ СН'!$F$13</f>
        <v>0</v>
      </c>
      <c r="S291" s="36">
        <f>SUMIFS(СВЦЭМ!$I$40:$I$783,СВЦЭМ!$A$40:$A$783,$A291,СВЦЭМ!$B$39:$B$782,S$284)+'СЕТ СН'!$F$13</f>
        <v>0</v>
      </c>
      <c r="T291" s="36">
        <f>SUMIFS(СВЦЭМ!$I$40:$I$783,СВЦЭМ!$A$40:$A$783,$A291,СВЦЭМ!$B$39:$B$782,T$284)+'СЕТ СН'!$F$13</f>
        <v>0</v>
      </c>
      <c r="U291" s="36">
        <f>SUMIFS(СВЦЭМ!$I$40:$I$783,СВЦЭМ!$A$40:$A$783,$A291,СВЦЭМ!$B$39:$B$782,U$284)+'СЕТ СН'!$F$13</f>
        <v>0</v>
      </c>
      <c r="V291" s="36">
        <f>SUMIFS(СВЦЭМ!$I$40:$I$783,СВЦЭМ!$A$40:$A$783,$A291,СВЦЭМ!$B$39:$B$782,V$284)+'СЕТ СН'!$F$13</f>
        <v>0</v>
      </c>
      <c r="W291" s="36">
        <f>SUMIFS(СВЦЭМ!$I$40:$I$783,СВЦЭМ!$A$40:$A$783,$A291,СВЦЭМ!$B$39:$B$782,W$284)+'СЕТ СН'!$F$13</f>
        <v>0</v>
      </c>
      <c r="X291" s="36">
        <f>SUMIFS(СВЦЭМ!$I$40:$I$783,СВЦЭМ!$A$40:$A$783,$A291,СВЦЭМ!$B$39:$B$782,X$284)+'СЕТ СН'!$F$13</f>
        <v>0</v>
      </c>
      <c r="Y291" s="36">
        <f>SUMIFS(СВЦЭМ!$I$40:$I$783,СВЦЭМ!$A$40:$A$783,$A291,СВЦЭМ!$B$39:$B$782,Y$284)+'СЕТ СН'!$F$13</f>
        <v>0</v>
      </c>
    </row>
    <row r="292" spans="1:25" ht="15.75" hidden="1" x14ac:dyDescent="0.2">
      <c r="A292" s="35">
        <f t="shared" si="8"/>
        <v>45330</v>
      </c>
      <c r="B292" s="36">
        <f>SUMIFS(СВЦЭМ!$I$40:$I$783,СВЦЭМ!$A$40:$A$783,$A292,СВЦЭМ!$B$39:$B$782,B$284)+'СЕТ СН'!$F$13</f>
        <v>0</v>
      </c>
      <c r="C292" s="36">
        <f>SUMIFS(СВЦЭМ!$I$40:$I$783,СВЦЭМ!$A$40:$A$783,$A292,СВЦЭМ!$B$39:$B$782,C$284)+'СЕТ СН'!$F$13</f>
        <v>0</v>
      </c>
      <c r="D292" s="36">
        <f>SUMIFS(СВЦЭМ!$I$40:$I$783,СВЦЭМ!$A$40:$A$783,$A292,СВЦЭМ!$B$39:$B$782,D$284)+'СЕТ СН'!$F$13</f>
        <v>0</v>
      </c>
      <c r="E292" s="36">
        <f>SUMIFS(СВЦЭМ!$I$40:$I$783,СВЦЭМ!$A$40:$A$783,$A292,СВЦЭМ!$B$39:$B$782,E$284)+'СЕТ СН'!$F$13</f>
        <v>0</v>
      </c>
      <c r="F292" s="36">
        <f>SUMIFS(СВЦЭМ!$I$40:$I$783,СВЦЭМ!$A$40:$A$783,$A292,СВЦЭМ!$B$39:$B$782,F$284)+'СЕТ СН'!$F$13</f>
        <v>0</v>
      </c>
      <c r="G292" s="36">
        <f>SUMIFS(СВЦЭМ!$I$40:$I$783,СВЦЭМ!$A$40:$A$783,$A292,СВЦЭМ!$B$39:$B$782,G$284)+'СЕТ СН'!$F$13</f>
        <v>0</v>
      </c>
      <c r="H292" s="36">
        <f>SUMIFS(СВЦЭМ!$I$40:$I$783,СВЦЭМ!$A$40:$A$783,$A292,СВЦЭМ!$B$39:$B$782,H$284)+'СЕТ СН'!$F$13</f>
        <v>0</v>
      </c>
      <c r="I292" s="36">
        <f>SUMIFS(СВЦЭМ!$I$40:$I$783,СВЦЭМ!$A$40:$A$783,$A292,СВЦЭМ!$B$39:$B$782,I$284)+'СЕТ СН'!$F$13</f>
        <v>0</v>
      </c>
      <c r="J292" s="36">
        <f>SUMIFS(СВЦЭМ!$I$40:$I$783,СВЦЭМ!$A$40:$A$783,$A292,СВЦЭМ!$B$39:$B$782,J$284)+'СЕТ СН'!$F$13</f>
        <v>0</v>
      </c>
      <c r="K292" s="36">
        <f>SUMIFS(СВЦЭМ!$I$40:$I$783,СВЦЭМ!$A$40:$A$783,$A292,СВЦЭМ!$B$39:$B$782,K$284)+'СЕТ СН'!$F$13</f>
        <v>0</v>
      </c>
      <c r="L292" s="36">
        <f>SUMIFS(СВЦЭМ!$I$40:$I$783,СВЦЭМ!$A$40:$A$783,$A292,СВЦЭМ!$B$39:$B$782,L$284)+'СЕТ СН'!$F$13</f>
        <v>0</v>
      </c>
      <c r="M292" s="36">
        <f>SUMIFS(СВЦЭМ!$I$40:$I$783,СВЦЭМ!$A$40:$A$783,$A292,СВЦЭМ!$B$39:$B$782,M$284)+'СЕТ СН'!$F$13</f>
        <v>0</v>
      </c>
      <c r="N292" s="36">
        <f>SUMIFS(СВЦЭМ!$I$40:$I$783,СВЦЭМ!$A$40:$A$783,$A292,СВЦЭМ!$B$39:$B$782,N$284)+'СЕТ СН'!$F$13</f>
        <v>0</v>
      </c>
      <c r="O292" s="36">
        <f>SUMIFS(СВЦЭМ!$I$40:$I$783,СВЦЭМ!$A$40:$A$783,$A292,СВЦЭМ!$B$39:$B$782,O$284)+'СЕТ СН'!$F$13</f>
        <v>0</v>
      </c>
      <c r="P292" s="36">
        <f>SUMIFS(СВЦЭМ!$I$40:$I$783,СВЦЭМ!$A$40:$A$783,$A292,СВЦЭМ!$B$39:$B$782,P$284)+'СЕТ СН'!$F$13</f>
        <v>0</v>
      </c>
      <c r="Q292" s="36">
        <f>SUMIFS(СВЦЭМ!$I$40:$I$783,СВЦЭМ!$A$40:$A$783,$A292,СВЦЭМ!$B$39:$B$782,Q$284)+'СЕТ СН'!$F$13</f>
        <v>0</v>
      </c>
      <c r="R292" s="36">
        <f>SUMIFS(СВЦЭМ!$I$40:$I$783,СВЦЭМ!$A$40:$A$783,$A292,СВЦЭМ!$B$39:$B$782,R$284)+'СЕТ СН'!$F$13</f>
        <v>0</v>
      </c>
      <c r="S292" s="36">
        <f>SUMIFS(СВЦЭМ!$I$40:$I$783,СВЦЭМ!$A$40:$A$783,$A292,СВЦЭМ!$B$39:$B$782,S$284)+'СЕТ СН'!$F$13</f>
        <v>0</v>
      </c>
      <c r="T292" s="36">
        <f>SUMIFS(СВЦЭМ!$I$40:$I$783,СВЦЭМ!$A$40:$A$783,$A292,СВЦЭМ!$B$39:$B$782,T$284)+'СЕТ СН'!$F$13</f>
        <v>0</v>
      </c>
      <c r="U292" s="36">
        <f>SUMIFS(СВЦЭМ!$I$40:$I$783,СВЦЭМ!$A$40:$A$783,$A292,СВЦЭМ!$B$39:$B$782,U$284)+'СЕТ СН'!$F$13</f>
        <v>0</v>
      </c>
      <c r="V292" s="36">
        <f>SUMIFS(СВЦЭМ!$I$40:$I$783,СВЦЭМ!$A$40:$A$783,$A292,СВЦЭМ!$B$39:$B$782,V$284)+'СЕТ СН'!$F$13</f>
        <v>0</v>
      </c>
      <c r="W292" s="36">
        <f>SUMIFS(СВЦЭМ!$I$40:$I$783,СВЦЭМ!$A$40:$A$783,$A292,СВЦЭМ!$B$39:$B$782,W$284)+'СЕТ СН'!$F$13</f>
        <v>0</v>
      </c>
      <c r="X292" s="36">
        <f>SUMIFS(СВЦЭМ!$I$40:$I$783,СВЦЭМ!$A$40:$A$783,$A292,СВЦЭМ!$B$39:$B$782,X$284)+'СЕТ СН'!$F$13</f>
        <v>0</v>
      </c>
      <c r="Y292" s="36">
        <f>SUMIFS(СВЦЭМ!$I$40:$I$783,СВЦЭМ!$A$40:$A$783,$A292,СВЦЭМ!$B$39:$B$782,Y$284)+'СЕТ СН'!$F$13</f>
        <v>0</v>
      </c>
    </row>
    <row r="293" spans="1:25" ht="15.75" hidden="1" x14ac:dyDescent="0.2">
      <c r="A293" s="35">
        <f t="shared" si="8"/>
        <v>45331</v>
      </c>
      <c r="B293" s="36">
        <f>SUMIFS(СВЦЭМ!$I$40:$I$783,СВЦЭМ!$A$40:$A$783,$A293,СВЦЭМ!$B$39:$B$782,B$284)+'СЕТ СН'!$F$13</f>
        <v>0</v>
      </c>
      <c r="C293" s="36">
        <f>SUMIFS(СВЦЭМ!$I$40:$I$783,СВЦЭМ!$A$40:$A$783,$A293,СВЦЭМ!$B$39:$B$782,C$284)+'СЕТ СН'!$F$13</f>
        <v>0</v>
      </c>
      <c r="D293" s="36">
        <f>SUMIFS(СВЦЭМ!$I$40:$I$783,СВЦЭМ!$A$40:$A$783,$A293,СВЦЭМ!$B$39:$B$782,D$284)+'СЕТ СН'!$F$13</f>
        <v>0</v>
      </c>
      <c r="E293" s="36">
        <f>SUMIFS(СВЦЭМ!$I$40:$I$783,СВЦЭМ!$A$40:$A$783,$A293,СВЦЭМ!$B$39:$B$782,E$284)+'СЕТ СН'!$F$13</f>
        <v>0</v>
      </c>
      <c r="F293" s="36">
        <f>SUMIFS(СВЦЭМ!$I$40:$I$783,СВЦЭМ!$A$40:$A$783,$A293,СВЦЭМ!$B$39:$B$782,F$284)+'СЕТ СН'!$F$13</f>
        <v>0</v>
      </c>
      <c r="G293" s="36">
        <f>SUMIFS(СВЦЭМ!$I$40:$I$783,СВЦЭМ!$A$40:$A$783,$A293,СВЦЭМ!$B$39:$B$782,G$284)+'СЕТ СН'!$F$13</f>
        <v>0</v>
      </c>
      <c r="H293" s="36">
        <f>SUMIFS(СВЦЭМ!$I$40:$I$783,СВЦЭМ!$A$40:$A$783,$A293,СВЦЭМ!$B$39:$B$782,H$284)+'СЕТ СН'!$F$13</f>
        <v>0</v>
      </c>
      <c r="I293" s="36">
        <f>SUMIFS(СВЦЭМ!$I$40:$I$783,СВЦЭМ!$A$40:$A$783,$A293,СВЦЭМ!$B$39:$B$782,I$284)+'СЕТ СН'!$F$13</f>
        <v>0</v>
      </c>
      <c r="J293" s="36">
        <f>SUMIFS(СВЦЭМ!$I$40:$I$783,СВЦЭМ!$A$40:$A$783,$A293,СВЦЭМ!$B$39:$B$782,J$284)+'СЕТ СН'!$F$13</f>
        <v>0</v>
      </c>
      <c r="K293" s="36">
        <f>SUMIFS(СВЦЭМ!$I$40:$I$783,СВЦЭМ!$A$40:$A$783,$A293,СВЦЭМ!$B$39:$B$782,K$284)+'СЕТ СН'!$F$13</f>
        <v>0</v>
      </c>
      <c r="L293" s="36">
        <f>SUMIFS(СВЦЭМ!$I$40:$I$783,СВЦЭМ!$A$40:$A$783,$A293,СВЦЭМ!$B$39:$B$782,L$284)+'СЕТ СН'!$F$13</f>
        <v>0</v>
      </c>
      <c r="M293" s="36">
        <f>SUMIFS(СВЦЭМ!$I$40:$I$783,СВЦЭМ!$A$40:$A$783,$A293,СВЦЭМ!$B$39:$B$782,M$284)+'СЕТ СН'!$F$13</f>
        <v>0</v>
      </c>
      <c r="N293" s="36">
        <f>SUMIFS(СВЦЭМ!$I$40:$I$783,СВЦЭМ!$A$40:$A$783,$A293,СВЦЭМ!$B$39:$B$782,N$284)+'СЕТ СН'!$F$13</f>
        <v>0</v>
      </c>
      <c r="O293" s="36">
        <f>SUMIFS(СВЦЭМ!$I$40:$I$783,СВЦЭМ!$A$40:$A$783,$A293,СВЦЭМ!$B$39:$B$782,O$284)+'СЕТ СН'!$F$13</f>
        <v>0</v>
      </c>
      <c r="P293" s="36">
        <f>SUMIFS(СВЦЭМ!$I$40:$I$783,СВЦЭМ!$A$40:$A$783,$A293,СВЦЭМ!$B$39:$B$782,P$284)+'СЕТ СН'!$F$13</f>
        <v>0</v>
      </c>
      <c r="Q293" s="36">
        <f>SUMIFS(СВЦЭМ!$I$40:$I$783,СВЦЭМ!$A$40:$A$783,$A293,СВЦЭМ!$B$39:$B$782,Q$284)+'СЕТ СН'!$F$13</f>
        <v>0</v>
      </c>
      <c r="R293" s="36">
        <f>SUMIFS(СВЦЭМ!$I$40:$I$783,СВЦЭМ!$A$40:$A$783,$A293,СВЦЭМ!$B$39:$B$782,R$284)+'СЕТ СН'!$F$13</f>
        <v>0</v>
      </c>
      <c r="S293" s="36">
        <f>SUMIFS(СВЦЭМ!$I$40:$I$783,СВЦЭМ!$A$40:$A$783,$A293,СВЦЭМ!$B$39:$B$782,S$284)+'СЕТ СН'!$F$13</f>
        <v>0</v>
      </c>
      <c r="T293" s="36">
        <f>SUMIFS(СВЦЭМ!$I$40:$I$783,СВЦЭМ!$A$40:$A$783,$A293,СВЦЭМ!$B$39:$B$782,T$284)+'СЕТ СН'!$F$13</f>
        <v>0</v>
      </c>
      <c r="U293" s="36">
        <f>SUMIFS(СВЦЭМ!$I$40:$I$783,СВЦЭМ!$A$40:$A$783,$A293,СВЦЭМ!$B$39:$B$782,U$284)+'СЕТ СН'!$F$13</f>
        <v>0</v>
      </c>
      <c r="V293" s="36">
        <f>SUMIFS(СВЦЭМ!$I$40:$I$783,СВЦЭМ!$A$40:$A$783,$A293,СВЦЭМ!$B$39:$B$782,V$284)+'СЕТ СН'!$F$13</f>
        <v>0</v>
      </c>
      <c r="W293" s="36">
        <f>SUMIFS(СВЦЭМ!$I$40:$I$783,СВЦЭМ!$A$40:$A$783,$A293,СВЦЭМ!$B$39:$B$782,W$284)+'СЕТ СН'!$F$13</f>
        <v>0</v>
      </c>
      <c r="X293" s="36">
        <f>SUMIFS(СВЦЭМ!$I$40:$I$783,СВЦЭМ!$A$40:$A$783,$A293,СВЦЭМ!$B$39:$B$782,X$284)+'СЕТ СН'!$F$13</f>
        <v>0</v>
      </c>
      <c r="Y293" s="36">
        <f>SUMIFS(СВЦЭМ!$I$40:$I$783,СВЦЭМ!$A$40:$A$783,$A293,СВЦЭМ!$B$39:$B$782,Y$284)+'СЕТ СН'!$F$13</f>
        <v>0</v>
      </c>
    </row>
    <row r="294" spans="1:25" ht="15.75" hidden="1" x14ac:dyDescent="0.2">
      <c r="A294" s="35">
        <f t="shared" si="8"/>
        <v>45332</v>
      </c>
      <c r="B294" s="36">
        <f>SUMIFS(СВЦЭМ!$I$40:$I$783,СВЦЭМ!$A$40:$A$783,$A294,СВЦЭМ!$B$39:$B$782,B$284)+'СЕТ СН'!$F$13</f>
        <v>0</v>
      </c>
      <c r="C294" s="36">
        <f>SUMIFS(СВЦЭМ!$I$40:$I$783,СВЦЭМ!$A$40:$A$783,$A294,СВЦЭМ!$B$39:$B$782,C$284)+'СЕТ СН'!$F$13</f>
        <v>0</v>
      </c>
      <c r="D294" s="36">
        <f>SUMIFS(СВЦЭМ!$I$40:$I$783,СВЦЭМ!$A$40:$A$783,$A294,СВЦЭМ!$B$39:$B$782,D$284)+'СЕТ СН'!$F$13</f>
        <v>0</v>
      </c>
      <c r="E294" s="36">
        <f>SUMIFS(СВЦЭМ!$I$40:$I$783,СВЦЭМ!$A$40:$A$783,$A294,СВЦЭМ!$B$39:$B$782,E$284)+'СЕТ СН'!$F$13</f>
        <v>0</v>
      </c>
      <c r="F294" s="36">
        <f>SUMIFS(СВЦЭМ!$I$40:$I$783,СВЦЭМ!$A$40:$A$783,$A294,СВЦЭМ!$B$39:$B$782,F$284)+'СЕТ СН'!$F$13</f>
        <v>0</v>
      </c>
      <c r="G294" s="36">
        <f>SUMIFS(СВЦЭМ!$I$40:$I$783,СВЦЭМ!$A$40:$A$783,$A294,СВЦЭМ!$B$39:$B$782,G$284)+'СЕТ СН'!$F$13</f>
        <v>0</v>
      </c>
      <c r="H294" s="36">
        <f>SUMIFS(СВЦЭМ!$I$40:$I$783,СВЦЭМ!$A$40:$A$783,$A294,СВЦЭМ!$B$39:$B$782,H$284)+'СЕТ СН'!$F$13</f>
        <v>0</v>
      </c>
      <c r="I294" s="36">
        <f>SUMIFS(СВЦЭМ!$I$40:$I$783,СВЦЭМ!$A$40:$A$783,$A294,СВЦЭМ!$B$39:$B$782,I$284)+'СЕТ СН'!$F$13</f>
        <v>0</v>
      </c>
      <c r="J294" s="36">
        <f>SUMIFS(СВЦЭМ!$I$40:$I$783,СВЦЭМ!$A$40:$A$783,$A294,СВЦЭМ!$B$39:$B$782,J$284)+'СЕТ СН'!$F$13</f>
        <v>0</v>
      </c>
      <c r="K294" s="36">
        <f>SUMIFS(СВЦЭМ!$I$40:$I$783,СВЦЭМ!$A$40:$A$783,$A294,СВЦЭМ!$B$39:$B$782,K$284)+'СЕТ СН'!$F$13</f>
        <v>0</v>
      </c>
      <c r="L294" s="36">
        <f>SUMIFS(СВЦЭМ!$I$40:$I$783,СВЦЭМ!$A$40:$A$783,$A294,СВЦЭМ!$B$39:$B$782,L$284)+'СЕТ СН'!$F$13</f>
        <v>0</v>
      </c>
      <c r="M294" s="36">
        <f>SUMIFS(СВЦЭМ!$I$40:$I$783,СВЦЭМ!$A$40:$A$783,$A294,СВЦЭМ!$B$39:$B$782,M$284)+'СЕТ СН'!$F$13</f>
        <v>0</v>
      </c>
      <c r="N294" s="36">
        <f>SUMIFS(СВЦЭМ!$I$40:$I$783,СВЦЭМ!$A$40:$A$783,$A294,СВЦЭМ!$B$39:$B$782,N$284)+'СЕТ СН'!$F$13</f>
        <v>0</v>
      </c>
      <c r="O294" s="36">
        <f>SUMIFS(СВЦЭМ!$I$40:$I$783,СВЦЭМ!$A$40:$A$783,$A294,СВЦЭМ!$B$39:$B$782,O$284)+'СЕТ СН'!$F$13</f>
        <v>0</v>
      </c>
      <c r="P294" s="36">
        <f>SUMIFS(СВЦЭМ!$I$40:$I$783,СВЦЭМ!$A$40:$A$783,$A294,СВЦЭМ!$B$39:$B$782,P$284)+'СЕТ СН'!$F$13</f>
        <v>0</v>
      </c>
      <c r="Q294" s="36">
        <f>SUMIFS(СВЦЭМ!$I$40:$I$783,СВЦЭМ!$A$40:$A$783,$A294,СВЦЭМ!$B$39:$B$782,Q$284)+'СЕТ СН'!$F$13</f>
        <v>0</v>
      </c>
      <c r="R294" s="36">
        <f>SUMIFS(СВЦЭМ!$I$40:$I$783,СВЦЭМ!$A$40:$A$783,$A294,СВЦЭМ!$B$39:$B$782,R$284)+'СЕТ СН'!$F$13</f>
        <v>0</v>
      </c>
      <c r="S294" s="36">
        <f>SUMIFS(СВЦЭМ!$I$40:$I$783,СВЦЭМ!$A$40:$A$783,$A294,СВЦЭМ!$B$39:$B$782,S$284)+'СЕТ СН'!$F$13</f>
        <v>0</v>
      </c>
      <c r="T294" s="36">
        <f>SUMIFS(СВЦЭМ!$I$40:$I$783,СВЦЭМ!$A$40:$A$783,$A294,СВЦЭМ!$B$39:$B$782,T$284)+'СЕТ СН'!$F$13</f>
        <v>0</v>
      </c>
      <c r="U294" s="36">
        <f>SUMIFS(СВЦЭМ!$I$40:$I$783,СВЦЭМ!$A$40:$A$783,$A294,СВЦЭМ!$B$39:$B$782,U$284)+'СЕТ СН'!$F$13</f>
        <v>0</v>
      </c>
      <c r="V294" s="36">
        <f>SUMIFS(СВЦЭМ!$I$40:$I$783,СВЦЭМ!$A$40:$A$783,$A294,СВЦЭМ!$B$39:$B$782,V$284)+'СЕТ СН'!$F$13</f>
        <v>0</v>
      </c>
      <c r="W294" s="36">
        <f>SUMIFS(СВЦЭМ!$I$40:$I$783,СВЦЭМ!$A$40:$A$783,$A294,СВЦЭМ!$B$39:$B$782,W$284)+'СЕТ СН'!$F$13</f>
        <v>0</v>
      </c>
      <c r="X294" s="36">
        <f>SUMIFS(СВЦЭМ!$I$40:$I$783,СВЦЭМ!$A$40:$A$783,$A294,СВЦЭМ!$B$39:$B$782,X$284)+'СЕТ СН'!$F$13</f>
        <v>0</v>
      </c>
      <c r="Y294" s="36">
        <f>SUMIFS(СВЦЭМ!$I$40:$I$783,СВЦЭМ!$A$40:$A$783,$A294,СВЦЭМ!$B$39:$B$782,Y$284)+'СЕТ СН'!$F$13</f>
        <v>0</v>
      </c>
    </row>
    <row r="295" spans="1:25" ht="15.75" hidden="1" x14ac:dyDescent="0.2">
      <c r="A295" s="35">
        <f t="shared" si="8"/>
        <v>45333</v>
      </c>
      <c r="B295" s="36">
        <f>SUMIFS(СВЦЭМ!$I$40:$I$783,СВЦЭМ!$A$40:$A$783,$A295,СВЦЭМ!$B$39:$B$782,B$284)+'СЕТ СН'!$F$13</f>
        <v>0</v>
      </c>
      <c r="C295" s="36">
        <f>SUMIFS(СВЦЭМ!$I$40:$I$783,СВЦЭМ!$A$40:$A$783,$A295,СВЦЭМ!$B$39:$B$782,C$284)+'СЕТ СН'!$F$13</f>
        <v>0</v>
      </c>
      <c r="D295" s="36">
        <f>SUMIFS(СВЦЭМ!$I$40:$I$783,СВЦЭМ!$A$40:$A$783,$A295,СВЦЭМ!$B$39:$B$782,D$284)+'СЕТ СН'!$F$13</f>
        <v>0</v>
      </c>
      <c r="E295" s="36">
        <f>SUMIFS(СВЦЭМ!$I$40:$I$783,СВЦЭМ!$A$40:$A$783,$A295,СВЦЭМ!$B$39:$B$782,E$284)+'СЕТ СН'!$F$13</f>
        <v>0</v>
      </c>
      <c r="F295" s="36">
        <f>SUMIFS(СВЦЭМ!$I$40:$I$783,СВЦЭМ!$A$40:$A$783,$A295,СВЦЭМ!$B$39:$B$782,F$284)+'СЕТ СН'!$F$13</f>
        <v>0</v>
      </c>
      <c r="G295" s="36">
        <f>SUMIFS(СВЦЭМ!$I$40:$I$783,СВЦЭМ!$A$40:$A$783,$A295,СВЦЭМ!$B$39:$B$782,G$284)+'СЕТ СН'!$F$13</f>
        <v>0</v>
      </c>
      <c r="H295" s="36">
        <f>SUMIFS(СВЦЭМ!$I$40:$I$783,СВЦЭМ!$A$40:$A$783,$A295,СВЦЭМ!$B$39:$B$782,H$284)+'СЕТ СН'!$F$13</f>
        <v>0</v>
      </c>
      <c r="I295" s="36">
        <f>SUMIFS(СВЦЭМ!$I$40:$I$783,СВЦЭМ!$A$40:$A$783,$A295,СВЦЭМ!$B$39:$B$782,I$284)+'СЕТ СН'!$F$13</f>
        <v>0</v>
      </c>
      <c r="J295" s="36">
        <f>SUMIFS(СВЦЭМ!$I$40:$I$783,СВЦЭМ!$A$40:$A$783,$A295,СВЦЭМ!$B$39:$B$782,J$284)+'СЕТ СН'!$F$13</f>
        <v>0</v>
      </c>
      <c r="K295" s="36">
        <f>SUMIFS(СВЦЭМ!$I$40:$I$783,СВЦЭМ!$A$40:$A$783,$A295,СВЦЭМ!$B$39:$B$782,K$284)+'СЕТ СН'!$F$13</f>
        <v>0</v>
      </c>
      <c r="L295" s="36">
        <f>SUMIFS(СВЦЭМ!$I$40:$I$783,СВЦЭМ!$A$40:$A$783,$A295,СВЦЭМ!$B$39:$B$782,L$284)+'СЕТ СН'!$F$13</f>
        <v>0</v>
      </c>
      <c r="M295" s="36">
        <f>SUMIFS(СВЦЭМ!$I$40:$I$783,СВЦЭМ!$A$40:$A$783,$A295,СВЦЭМ!$B$39:$B$782,M$284)+'СЕТ СН'!$F$13</f>
        <v>0</v>
      </c>
      <c r="N295" s="36">
        <f>SUMIFS(СВЦЭМ!$I$40:$I$783,СВЦЭМ!$A$40:$A$783,$A295,СВЦЭМ!$B$39:$B$782,N$284)+'СЕТ СН'!$F$13</f>
        <v>0</v>
      </c>
      <c r="O295" s="36">
        <f>SUMIFS(СВЦЭМ!$I$40:$I$783,СВЦЭМ!$A$40:$A$783,$A295,СВЦЭМ!$B$39:$B$782,O$284)+'СЕТ СН'!$F$13</f>
        <v>0</v>
      </c>
      <c r="P295" s="36">
        <f>SUMIFS(СВЦЭМ!$I$40:$I$783,СВЦЭМ!$A$40:$A$783,$A295,СВЦЭМ!$B$39:$B$782,P$284)+'СЕТ СН'!$F$13</f>
        <v>0</v>
      </c>
      <c r="Q295" s="36">
        <f>SUMIFS(СВЦЭМ!$I$40:$I$783,СВЦЭМ!$A$40:$A$783,$A295,СВЦЭМ!$B$39:$B$782,Q$284)+'СЕТ СН'!$F$13</f>
        <v>0</v>
      </c>
      <c r="R295" s="36">
        <f>SUMIFS(СВЦЭМ!$I$40:$I$783,СВЦЭМ!$A$40:$A$783,$A295,СВЦЭМ!$B$39:$B$782,R$284)+'СЕТ СН'!$F$13</f>
        <v>0</v>
      </c>
      <c r="S295" s="36">
        <f>SUMIFS(СВЦЭМ!$I$40:$I$783,СВЦЭМ!$A$40:$A$783,$A295,СВЦЭМ!$B$39:$B$782,S$284)+'СЕТ СН'!$F$13</f>
        <v>0</v>
      </c>
      <c r="T295" s="36">
        <f>SUMIFS(СВЦЭМ!$I$40:$I$783,СВЦЭМ!$A$40:$A$783,$A295,СВЦЭМ!$B$39:$B$782,T$284)+'СЕТ СН'!$F$13</f>
        <v>0</v>
      </c>
      <c r="U295" s="36">
        <f>SUMIFS(СВЦЭМ!$I$40:$I$783,СВЦЭМ!$A$40:$A$783,$A295,СВЦЭМ!$B$39:$B$782,U$284)+'СЕТ СН'!$F$13</f>
        <v>0</v>
      </c>
      <c r="V295" s="36">
        <f>SUMIFS(СВЦЭМ!$I$40:$I$783,СВЦЭМ!$A$40:$A$783,$A295,СВЦЭМ!$B$39:$B$782,V$284)+'СЕТ СН'!$F$13</f>
        <v>0</v>
      </c>
      <c r="W295" s="36">
        <f>SUMIFS(СВЦЭМ!$I$40:$I$783,СВЦЭМ!$A$40:$A$783,$A295,СВЦЭМ!$B$39:$B$782,W$284)+'СЕТ СН'!$F$13</f>
        <v>0</v>
      </c>
      <c r="X295" s="36">
        <f>SUMIFS(СВЦЭМ!$I$40:$I$783,СВЦЭМ!$A$40:$A$783,$A295,СВЦЭМ!$B$39:$B$782,X$284)+'СЕТ СН'!$F$13</f>
        <v>0</v>
      </c>
      <c r="Y295" s="36">
        <f>SUMIFS(СВЦЭМ!$I$40:$I$783,СВЦЭМ!$A$40:$A$783,$A295,СВЦЭМ!$B$39:$B$782,Y$284)+'СЕТ СН'!$F$13</f>
        <v>0</v>
      </c>
    </row>
    <row r="296" spans="1:25" ht="15.75" hidden="1" x14ac:dyDescent="0.2">
      <c r="A296" s="35">
        <f t="shared" si="8"/>
        <v>45334</v>
      </c>
      <c r="B296" s="36">
        <f>SUMIFS(СВЦЭМ!$I$40:$I$783,СВЦЭМ!$A$40:$A$783,$A296,СВЦЭМ!$B$39:$B$782,B$284)+'СЕТ СН'!$F$13</f>
        <v>0</v>
      </c>
      <c r="C296" s="36">
        <f>SUMIFS(СВЦЭМ!$I$40:$I$783,СВЦЭМ!$A$40:$A$783,$A296,СВЦЭМ!$B$39:$B$782,C$284)+'СЕТ СН'!$F$13</f>
        <v>0</v>
      </c>
      <c r="D296" s="36">
        <f>SUMIFS(СВЦЭМ!$I$40:$I$783,СВЦЭМ!$A$40:$A$783,$A296,СВЦЭМ!$B$39:$B$782,D$284)+'СЕТ СН'!$F$13</f>
        <v>0</v>
      </c>
      <c r="E296" s="36">
        <f>SUMIFS(СВЦЭМ!$I$40:$I$783,СВЦЭМ!$A$40:$A$783,$A296,СВЦЭМ!$B$39:$B$782,E$284)+'СЕТ СН'!$F$13</f>
        <v>0</v>
      </c>
      <c r="F296" s="36">
        <f>SUMIFS(СВЦЭМ!$I$40:$I$783,СВЦЭМ!$A$40:$A$783,$A296,СВЦЭМ!$B$39:$B$782,F$284)+'СЕТ СН'!$F$13</f>
        <v>0</v>
      </c>
      <c r="G296" s="36">
        <f>SUMIFS(СВЦЭМ!$I$40:$I$783,СВЦЭМ!$A$40:$A$783,$A296,СВЦЭМ!$B$39:$B$782,G$284)+'СЕТ СН'!$F$13</f>
        <v>0</v>
      </c>
      <c r="H296" s="36">
        <f>SUMIFS(СВЦЭМ!$I$40:$I$783,СВЦЭМ!$A$40:$A$783,$A296,СВЦЭМ!$B$39:$B$782,H$284)+'СЕТ СН'!$F$13</f>
        <v>0</v>
      </c>
      <c r="I296" s="36">
        <f>SUMIFS(СВЦЭМ!$I$40:$I$783,СВЦЭМ!$A$40:$A$783,$A296,СВЦЭМ!$B$39:$B$782,I$284)+'СЕТ СН'!$F$13</f>
        <v>0</v>
      </c>
      <c r="J296" s="36">
        <f>SUMIFS(СВЦЭМ!$I$40:$I$783,СВЦЭМ!$A$40:$A$783,$A296,СВЦЭМ!$B$39:$B$782,J$284)+'СЕТ СН'!$F$13</f>
        <v>0</v>
      </c>
      <c r="K296" s="36">
        <f>SUMIFS(СВЦЭМ!$I$40:$I$783,СВЦЭМ!$A$40:$A$783,$A296,СВЦЭМ!$B$39:$B$782,K$284)+'СЕТ СН'!$F$13</f>
        <v>0</v>
      </c>
      <c r="L296" s="36">
        <f>SUMIFS(СВЦЭМ!$I$40:$I$783,СВЦЭМ!$A$40:$A$783,$A296,СВЦЭМ!$B$39:$B$782,L$284)+'СЕТ СН'!$F$13</f>
        <v>0</v>
      </c>
      <c r="M296" s="36">
        <f>SUMIFS(СВЦЭМ!$I$40:$I$783,СВЦЭМ!$A$40:$A$783,$A296,СВЦЭМ!$B$39:$B$782,M$284)+'СЕТ СН'!$F$13</f>
        <v>0</v>
      </c>
      <c r="N296" s="36">
        <f>SUMIFS(СВЦЭМ!$I$40:$I$783,СВЦЭМ!$A$40:$A$783,$A296,СВЦЭМ!$B$39:$B$782,N$284)+'СЕТ СН'!$F$13</f>
        <v>0</v>
      </c>
      <c r="O296" s="36">
        <f>SUMIFS(СВЦЭМ!$I$40:$I$783,СВЦЭМ!$A$40:$A$783,$A296,СВЦЭМ!$B$39:$B$782,O$284)+'СЕТ СН'!$F$13</f>
        <v>0</v>
      </c>
      <c r="P296" s="36">
        <f>SUMIFS(СВЦЭМ!$I$40:$I$783,СВЦЭМ!$A$40:$A$783,$A296,СВЦЭМ!$B$39:$B$782,P$284)+'СЕТ СН'!$F$13</f>
        <v>0</v>
      </c>
      <c r="Q296" s="36">
        <f>SUMIFS(СВЦЭМ!$I$40:$I$783,СВЦЭМ!$A$40:$A$783,$A296,СВЦЭМ!$B$39:$B$782,Q$284)+'СЕТ СН'!$F$13</f>
        <v>0</v>
      </c>
      <c r="R296" s="36">
        <f>SUMIFS(СВЦЭМ!$I$40:$I$783,СВЦЭМ!$A$40:$A$783,$A296,СВЦЭМ!$B$39:$B$782,R$284)+'СЕТ СН'!$F$13</f>
        <v>0</v>
      </c>
      <c r="S296" s="36">
        <f>SUMIFS(СВЦЭМ!$I$40:$I$783,СВЦЭМ!$A$40:$A$783,$A296,СВЦЭМ!$B$39:$B$782,S$284)+'СЕТ СН'!$F$13</f>
        <v>0</v>
      </c>
      <c r="T296" s="36">
        <f>SUMIFS(СВЦЭМ!$I$40:$I$783,СВЦЭМ!$A$40:$A$783,$A296,СВЦЭМ!$B$39:$B$782,T$284)+'СЕТ СН'!$F$13</f>
        <v>0</v>
      </c>
      <c r="U296" s="36">
        <f>SUMIFS(СВЦЭМ!$I$40:$I$783,СВЦЭМ!$A$40:$A$783,$A296,СВЦЭМ!$B$39:$B$782,U$284)+'СЕТ СН'!$F$13</f>
        <v>0</v>
      </c>
      <c r="V296" s="36">
        <f>SUMIFS(СВЦЭМ!$I$40:$I$783,СВЦЭМ!$A$40:$A$783,$A296,СВЦЭМ!$B$39:$B$782,V$284)+'СЕТ СН'!$F$13</f>
        <v>0</v>
      </c>
      <c r="W296" s="36">
        <f>SUMIFS(СВЦЭМ!$I$40:$I$783,СВЦЭМ!$A$40:$A$783,$A296,СВЦЭМ!$B$39:$B$782,W$284)+'СЕТ СН'!$F$13</f>
        <v>0</v>
      </c>
      <c r="X296" s="36">
        <f>SUMIFS(СВЦЭМ!$I$40:$I$783,СВЦЭМ!$A$40:$A$783,$A296,СВЦЭМ!$B$39:$B$782,X$284)+'СЕТ СН'!$F$13</f>
        <v>0</v>
      </c>
      <c r="Y296" s="36">
        <f>SUMIFS(СВЦЭМ!$I$40:$I$783,СВЦЭМ!$A$40:$A$783,$A296,СВЦЭМ!$B$39:$B$782,Y$284)+'СЕТ СН'!$F$13</f>
        <v>0</v>
      </c>
    </row>
    <row r="297" spans="1:25" ht="15.75" hidden="1" x14ac:dyDescent="0.2">
      <c r="A297" s="35">
        <f t="shared" si="8"/>
        <v>45335</v>
      </c>
      <c r="B297" s="36">
        <f>SUMIFS(СВЦЭМ!$I$40:$I$783,СВЦЭМ!$A$40:$A$783,$A297,СВЦЭМ!$B$39:$B$782,B$284)+'СЕТ СН'!$F$13</f>
        <v>0</v>
      </c>
      <c r="C297" s="36">
        <f>SUMIFS(СВЦЭМ!$I$40:$I$783,СВЦЭМ!$A$40:$A$783,$A297,СВЦЭМ!$B$39:$B$782,C$284)+'СЕТ СН'!$F$13</f>
        <v>0</v>
      </c>
      <c r="D297" s="36">
        <f>SUMIFS(СВЦЭМ!$I$40:$I$783,СВЦЭМ!$A$40:$A$783,$A297,СВЦЭМ!$B$39:$B$782,D$284)+'СЕТ СН'!$F$13</f>
        <v>0</v>
      </c>
      <c r="E297" s="36">
        <f>SUMIFS(СВЦЭМ!$I$40:$I$783,СВЦЭМ!$A$40:$A$783,$A297,СВЦЭМ!$B$39:$B$782,E$284)+'СЕТ СН'!$F$13</f>
        <v>0</v>
      </c>
      <c r="F297" s="36">
        <f>SUMIFS(СВЦЭМ!$I$40:$I$783,СВЦЭМ!$A$40:$A$783,$A297,СВЦЭМ!$B$39:$B$782,F$284)+'СЕТ СН'!$F$13</f>
        <v>0</v>
      </c>
      <c r="G297" s="36">
        <f>SUMIFS(СВЦЭМ!$I$40:$I$783,СВЦЭМ!$A$40:$A$783,$A297,СВЦЭМ!$B$39:$B$782,G$284)+'СЕТ СН'!$F$13</f>
        <v>0</v>
      </c>
      <c r="H297" s="36">
        <f>SUMIFS(СВЦЭМ!$I$40:$I$783,СВЦЭМ!$A$40:$A$783,$A297,СВЦЭМ!$B$39:$B$782,H$284)+'СЕТ СН'!$F$13</f>
        <v>0</v>
      </c>
      <c r="I297" s="36">
        <f>SUMIFS(СВЦЭМ!$I$40:$I$783,СВЦЭМ!$A$40:$A$783,$A297,СВЦЭМ!$B$39:$B$782,I$284)+'СЕТ СН'!$F$13</f>
        <v>0</v>
      </c>
      <c r="J297" s="36">
        <f>SUMIFS(СВЦЭМ!$I$40:$I$783,СВЦЭМ!$A$40:$A$783,$A297,СВЦЭМ!$B$39:$B$782,J$284)+'СЕТ СН'!$F$13</f>
        <v>0</v>
      </c>
      <c r="K297" s="36">
        <f>SUMIFS(СВЦЭМ!$I$40:$I$783,СВЦЭМ!$A$40:$A$783,$A297,СВЦЭМ!$B$39:$B$782,K$284)+'СЕТ СН'!$F$13</f>
        <v>0</v>
      </c>
      <c r="L297" s="36">
        <f>SUMIFS(СВЦЭМ!$I$40:$I$783,СВЦЭМ!$A$40:$A$783,$A297,СВЦЭМ!$B$39:$B$782,L$284)+'СЕТ СН'!$F$13</f>
        <v>0</v>
      </c>
      <c r="M297" s="36">
        <f>SUMIFS(СВЦЭМ!$I$40:$I$783,СВЦЭМ!$A$40:$A$783,$A297,СВЦЭМ!$B$39:$B$782,M$284)+'СЕТ СН'!$F$13</f>
        <v>0</v>
      </c>
      <c r="N297" s="36">
        <f>SUMIFS(СВЦЭМ!$I$40:$I$783,СВЦЭМ!$A$40:$A$783,$A297,СВЦЭМ!$B$39:$B$782,N$284)+'СЕТ СН'!$F$13</f>
        <v>0</v>
      </c>
      <c r="O297" s="36">
        <f>SUMIFS(СВЦЭМ!$I$40:$I$783,СВЦЭМ!$A$40:$A$783,$A297,СВЦЭМ!$B$39:$B$782,O$284)+'СЕТ СН'!$F$13</f>
        <v>0</v>
      </c>
      <c r="P297" s="36">
        <f>SUMIFS(СВЦЭМ!$I$40:$I$783,СВЦЭМ!$A$40:$A$783,$A297,СВЦЭМ!$B$39:$B$782,P$284)+'СЕТ СН'!$F$13</f>
        <v>0</v>
      </c>
      <c r="Q297" s="36">
        <f>SUMIFS(СВЦЭМ!$I$40:$I$783,СВЦЭМ!$A$40:$A$783,$A297,СВЦЭМ!$B$39:$B$782,Q$284)+'СЕТ СН'!$F$13</f>
        <v>0</v>
      </c>
      <c r="R297" s="36">
        <f>SUMIFS(СВЦЭМ!$I$40:$I$783,СВЦЭМ!$A$40:$A$783,$A297,СВЦЭМ!$B$39:$B$782,R$284)+'СЕТ СН'!$F$13</f>
        <v>0</v>
      </c>
      <c r="S297" s="36">
        <f>SUMIFS(СВЦЭМ!$I$40:$I$783,СВЦЭМ!$A$40:$A$783,$A297,СВЦЭМ!$B$39:$B$782,S$284)+'СЕТ СН'!$F$13</f>
        <v>0</v>
      </c>
      <c r="T297" s="36">
        <f>SUMIFS(СВЦЭМ!$I$40:$I$783,СВЦЭМ!$A$40:$A$783,$A297,СВЦЭМ!$B$39:$B$782,T$284)+'СЕТ СН'!$F$13</f>
        <v>0</v>
      </c>
      <c r="U297" s="36">
        <f>SUMIFS(СВЦЭМ!$I$40:$I$783,СВЦЭМ!$A$40:$A$783,$A297,СВЦЭМ!$B$39:$B$782,U$284)+'СЕТ СН'!$F$13</f>
        <v>0</v>
      </c>
      <c r="V297" s="36">
        <f>SUMIFS(СВЦЭМ!$I$40:$I$783,СВЦЭМ!$A$40:$A$783,$A297,СВЦЭМ!$B$39:$B$782,V$284)+'СЕТ СН'!$F$13</f>
        <v>0</v>
      </c>
      <c r="W297" s="36">
        <f>SUMIFS(СВЦЭМ!$I$40:$I$783,СВЦЭМ!$A$40:$A$783,$A297,СВЦЭМ!$B$39:$B$782,W$284)+'СЕТ СН'!$F$13</f>
        <v>0</v>
      </c>
      <c r="X297" s="36">
        <f>SUMIFS(СВЦЭМ!$I$40:$I$783,СВЦЭМ!$A$40:$A$783,$A297,СВЦЭМ!$B$39:$B$782,X$284)+'СЕТ СН'!$F$13</f>
        <v>0</v>
      </c>
      <c r="Y297" s="36">
        <f>SUMIFS(СВЦЭМ!$I$40:$I$783,СВЦЭМ!$A$40:$A$783,$A297,СВЦЭМ!$B$39:$B$782,Y$284)+'СЕТ СН'!$F$13</f>
        <v>0</v>
      </c>
    </row>
    <row r="298" spans="1:25" ht="15.75" hidden="1" x14ac:dyDescent="0.2">
      <c r="A298" s="35">
        <f t="shared" si="8"/>
        <v>45336</v>
      </c>
      <c r="B298" s="36">
        <f>SUMIFS(СВЦЭМ!$I$40:$I$783,СВЦЭМ!$A$40:$A$783,$A298,СВЦЭМ!$B$39:$B$782,B$284)+'СЕТ СН'!$F$13</f>
        <v>0</v>
      </c>
      <c r="C298" s="36">
        <f>SUMIFS(СВЦЭМ!$I$40:$I$783,СВЦЭМ!$A$40:$A$783,$A298,СВЦЭМ!$B$39:$B$782,C$284)+'СЕТ СН'!$F$13</f>
        <v>0</v>
      </c>
      <c r="D298" s="36">
        <f>SUMIFS(СВЦЭМ!$I$40:$I$783,СВЦЭМ!$A$40:$A$783,$A298,СВЦЭМ!$B$39:$B$782,D$284)+'СЕТ СН'!$F$13</f>
        <v>0</v>
      </c>
      <c r="E298" s="36">
        <f>SUMIFS(СВЦЭМ!$I$40:$I$783,СВЦЭМ!$A$40:$A$783,$A298,СВЦЭМ!$B$39:$B$782,E$284)+'СЕТ СН'!$F$13</f>
        <v>0</v>
      </c>
      <c r="F298" s="36">
        <f>SUMIFS(СВЦЭМ!$I$40:$I$783,СВЦЭМ!$A$40:$A$783,$A298,СВЦЭМ!$B$39:$B$782,F$284)+'СЕТ СН'!$F$13</f>
        <v>0</v>
      </c>
      <c r="G298" s="36">
        <f>SUMIFS(СВЦЭМ!$I$40:$I$783,СВЦЭМ!$A$40:$A$783,$A298,СВЦЭМ!$B$39:$B$782,G$284)+'СЕТ СН'!$F$13</f>
        <v>0</v>
      </c>
      <c r="H298" s="36">
        <f>SUMIFS(СВЦЭМ!$I$40:$I$783,СВЦЭМ!$A$40:$A$783,$A298,СВЦЭМ!$B$39:$B$782,H$284)+'СЕТ СН'!$F$13</f>
        <v>0</v>
      </c>
      <c r="I298" s="36">
        <f>SUMIFS(СВЦЭМ!$I$40:$I$783,СВЦЭМ!$A$40:$A$783,$A298,СВЦЭМ!$B$39:$B$782,I$284)+'СЕТ СН'!$F$13</f>
        <v>0</v>
      </c>
      <c r="J298" s="36">
        <f>SUMIFS(СВЦЭМ!$I$40:$I$783,СВЦЭМ!$A$40:$A$783,$A298,СВЦЭМ!$B$39:$B$782,J$284)+'СЕТ СН'!$F$13</f>
        <v>0</v>
      </c>
      <c r="K298" s="36">
        <f>SUMIFS(СВЦЭМ!$I$40:$I$783,СВЦЭМ!$A$40:$A$783,$A298,СВЦЭМ!$B$39:$B$782,K$284)+'СЕТ СН'!$F$13</f>
        <v>0</v>
      </c>
      <c r="L298" s="36">
        <f>SUMIFS(СВЦЭМ!$I$40:$I$783,СВЦЭМ!$A$40:$A$783,$A298,СВЦЭМ!$B$39:$B$782,L$284)+'СЕТ СН'!$F$13</f>
        <v>0</v>
      </c>
      <c r="M298" s="36">
        <f>SUMIFS(СВЦЭМ!$I$40:$I$783,СВЦЭМ!$A$40:$A$783,$A298,СВЦЭМ!$B$39:$B$782,M$284)+'СЕТ СН'!$F$13</f>
        <v>0</v>
      </c>
      <c r="N298" s="36">
        <f>SUMIFS(СВЦЭМ!$I$40:$I$783,СВЦЭМ!$A$40:$A$783,$A298,СВЦЭМ!$B$39:$B$782,N$284)+'СЕТ СН'!$F$13</f>
        <v>0</v>
      </c>
      <c r="O298" s="36">
        <f>SUMIFS(СВЦЭМ!$I$40:$I$783,СВЦЭМ!$A$40:$A$783,$A298,СВЦЭМ!$B$39:$B$782,O$284)+'СЕТ СН'!$F$13</f>
        <v>0</v>
      </c>
      <c r="P298" s="36">
        <f>SUMIFS(СВЦЭМ!$I$40:$I$783,СВЦЭМ!$A$40:$A$783,$A298,СВЦЭМ!$B$39:$B$782,P$284)+'СЕТ СН'!$F$13</f>
        <v>0</v>
      </c>
      <c r="Q298" s="36">
        <f>SUMIFS(СВЦЭМ!$I$40:$I$783,СВЦЭМ!$A$40:$A$783,$A298,СВЦЭМ!$B$39:$B$782,Q$284)+'СЕТ СН'!$F$13</f>
        <v>0</v>
      </c>
      <c r="R298" s="36">
        <f>SUMIFS(СВЦЭМ!$I$40:$I$783,СВЦЭМ!$A$40:$A$783,$A298,СВЦЭМ!$B$39:$B$782,R$284)+'СЕТ СН'!$F$13</f>
        <v>0</v>
      </c>
      <c r="S298" s="36">
        <f>SUMIFS(СВЦЭМ!$I$40:$I$783,СВЦЭМ!$A$40:$A$783,$A298,СВЦЭМ!$B$39:$B$782,S$284)+'СЕТ СН'!$F$13</f>
        <v>0</v>
      </c>
      <c r="T298" s="36">
        <f>SUMIFS(СВЦЭМ!$I$40:$I$783,СВЦЭМ!$A$40:$A$783,$A298,СВЦЭМ!$B$39:$B$782,T$284)+'СЕТ СН'!$F$13</f>
        <v>0</v>
      </c>
      <c r="U298" s="36">
        <f>SUMIFS(СВЦЭМ!$I$40:$I$783,СВЦЭМ!$A$40:$A$783,$A298,СВЦЭМ!$B$39:$B$782,U$284)+'СЕТ СН'!$F$13</f>
        <v>0</v>
      </c>
      <c r="V298" s="36">
        <f>SUMIFS(СВЦЭМ!$I$40:$I$783,СВЦЭМ!$A$40:$A$783,$A298,СВЦЭМ!$B$39:$B$782,V$284)+'СЕТ СН'!$F$13</f>
        <v>0</v>
      </c>
      <c r="W298" s="36">
        <f>SUMIFS(СВЦЭМ!$I$40:$I$783,СВЦЭМ!$A$40:$A$783,$A298,СВЦЭМ!$B$39:$B$782,W$284)+'СЕТ СН'!$F$13</f>
        <v>0</v>
      </c>
      <c r="X298" s="36">
        <f>SUMIFS(СВЦЭМ!$I$40:$I$783,СВЦЭМ!$A$40:$A$783,$A298,СВЦЭМ!$B$39:$B$782,X$284)+'СЕТ СН'!$F$13</f>
        <v>0</v>
      </c>
      <c r="Y298" s="36">
        <f>SUMIFS(СВЦЭМ!$I$40:$I$783,СВЦЭМ!$A$40:$A$783,$A298,СВЦЭМ!$B$39:$B$782,Y$284)+'СЕТ СН'!$F$13</f>
        <v>0</v>
      </c>
    </row>
    <row r="299" spans="1:25" ht="15.75" hidden="1" x14ac:dyDescent="0.2">
      <c r="A299" s="35">
        <f t="shared" si="8"/>
        <v>45337</v>
      </c>
      <c r="B299" s="36">
        <f>SUMIFS(СВЦЭМ!$I$40:$I$783,СВЦЭМ!$A$40:$A$783,$A299,СВЦЭМ!$B$39:$B$782,B$284)+'СЕТ СН'!$F$13</f>
        <v>0</v>
      </c>
      <c r="C299" s="36">
        <f>SUMIFS(СВЦЭМ!$I$40:$I$783,СВЦЭМ!$A$40:$A$783,$A299,СВЦЭМ!$B$39:$B$782,C$284)+'СЕТ СН'!$F$13</f>
        <v>0</v>
      </c>
      <c r="D299" s="36">
        <f>SUMIFS(СВЦЭМ!$I$40:$I$783,СВЦЭМ!$A$40:$A$783,$A299,СВЦЭМ!$B$39:$B$782,D$284)+'СЕТ СН'!$F$13</f>
        <v>0</v>
      </c>
      <c r="E299" s="36">
        <f>SUMIFS(СВЦЭМ!$I$40:$I$783,СВЦЭМ!$A$40:$A$783,$A299,СВЦЭМ!$B$39:$B$782,E$284)+'СЕТ СН'!$F$13</f>
        <v>0</v>
      </c>
      <c r="F299" s="36">
        <f>SUMIFS(СВЦЭМ!$I$40:$I$783,СВЦЭМ!$A$40:$A$783,$A299,СВЦЭМ!$B$39:$B$782,F$284)+'СЕТ СН'!$F$13</f>
        <v>0</v>
      </c>
      <c r="G299" s="36">
        <f>SUMIFS(СВЦЭМ!$I$40:$I$783,СВЦЭМ!$A$40:$A$783,$A299,СВЦЭМ!$B$39:$B$782,G$284)+'СЕТ СН'!$F$13</f>
        <v>0</v>
      </c>
      <c r="H299" s="36">
        <f>SUMIFS(СВЦЭМ!$I$40:$I$783,СВЦЭМ!$A$40:$A$783,$A299,СВЦЭМ!$B$39:$B$782,H$284)+'СЕТ СН'!$F$13</f>
        <v>0</v>
      </c>
      <c r="I299" s="36">
        <f>SUMIFS(СВЦЭМ!$I$40:$I$783,СВЦЭМ!$A$40:$A$783,$A299,СВЦЭМ!$B$39:$B$782,I$284)+'СЕТ СН'!$F$13</f>
        <v>0</v>
      </c>
      <c r="J299" s="36">
        <f>SUMIFS(СВЦЭМ!$I$40:$I$783,СВЦЭМ!$A$40:$A$783,$A299,СВЦЭМ!$B$39:$B$782,J$284)+'СЕТ СН'!$F$13</f>
        <v>0</v>
      </c>
      <c r="K299" s="36">
        <f>SUMIFS(СВЦЭМ!$I$40:$I$783,СВЦЭМ!$A$40:$A$783,$A299,СВЦЭМ!$B$39:$B$782,K$284)+'СЕТ СН'!$F$13</f>
        <v>0</v>
      </c>
      <c r="L299" s="36">
        <f>SUMIFS(СВЦЭМ!$I$40:$I$783,СВЦЭМ!$A$40:$A$783,$A299,СВЦЭМ!$B$39:$B$782,L$284)+'СЕТ СН'!$F$13</f>
        <v>0</v>
      </c>
      <c r="M299" s="36">
        <f>SUMIFS(СВЦЭМ!$I$40:$I$783,СВЦЭМ!$A$40:$A$783,$A299,СВЦЭМ!$B$39:$B$782,M$284)+'СЕТ СН'!$F$13</f>
        <v>0</v>
      </c>
      <c r="N299" s="36">
        <f>SUMIFS(СВЦЭМ!$I$40:$I$783,СВЦЭМ!$A$40:$A$783,$A299,СВЦЭМ!$B$39:$B$782,N$284)+'СЕТ СН'!$F$13</f>
        <v>0</v>
      </c>
      <c r="O299" s="36">
        <f>SUMIFS(СВЦЭМ!$I$40:$I$783,СВЦЭМ!$A$40:$A$783,$A299,СВЦЭМ!$B$39:$B$782,O$284)+'СЕТ СН'!$F$13</f>
        <v>0</v>
      </c>
      <c r="P299" s="36">
        <f>SUMIFS(СВЦЭМ!$I$40:$I$783,СВЦЭМ!$A$40:$A$783,$A299,СВЦЭМ!$B$39:$B$782,P$284)+'СЕТ СН'!$F$13</f>
        <v>0</v>
      </c>
      <c r="Q299" s="36">
        <f>SUMIFS(СВЦЭМ!$I$40:$I$783,СВЦЭМ!$A$40:$A$783,$A299,СВЦЭМ!$B$39:$B$782,Q$284)+'СЕТ СН'!$F$13</f>
        <v>0</v>
      </c>
      <c r="R299" s="36">
        <f>SUMIFS(СВЦЭМ!$I$40:$I$783,СВЦЭМ!$A$40:$A$783,$A299,СВЦЭМ!$B$39:$B$782,R$284)+'СЕТ СН'!$F$13</f>
        <v>0</v>
      </c>
      <c r="S299" s="36">
        <f>SUMIFS(СВЦЭМ!$I$40:$I$783,СВЦЭМ!$A$40:$A$783,$A299,СВЦЭМ!$B$39:$B$782,S$284)+'СЕТ СН'!$F$13</f>
        <v>0</v>
      </c>
      <c r="T299" s="36">
        <f>SUMIFS(СВЦЭМ!$I$40:$I$783,СВЦЭМ!$A$40:$A$783,$A299,СВЦЭМ!$B$39:$B$782,T$284)+'СЕТ СН'!$F$13</f>
        <v>0</v>
      </c>
      <c r="U299" s="36">
        <f>SUMIFS(СВЦЭМ!$I$40:$I$783,СВЦЭМ!$A$40:$A$783,$A299,СВЦЭМ!$B$39:$B$782,U$284)+'СЕТ СН'!$F$13</f>
        <v>0</v>
      </c>
      <c r="V299" s="36">
        <f>SUMIFS(СВЦЭМ!$I$40:$I$783,СВЦЭМ!$A$40:$A$783,$A299,СВЦЭМ!$B$39:$B$782,V$284)+'СЕТ СН'!$F$13</f>
        <v>0</v>
      </c>
      <c r="W299" s="36">
        <f>SUMIFS(СВЦЭМ!$I$40:$I$783,СВЦЭМ!$A$40:$A$783,$A299,СВЦЭМ!$B$39:$B$782,W$284)+'СЕТ СН'!$F$13</f>
        <v>0</v>
      </c>
      <c r="X299" s="36">
        <f>SUMIFS(СВЦЭМ!$I$40:$I$783,СВЦЭМ!$A$40:$A$783,$A299,СВЦЭМ!$B$39:$B$782,X$284)+'СЕТ СН'!$F$13</f>
        <v>0</v>
      </c>
      <c r="Y299" s="36">
        <f>SUMIFS(СВЦЭМ!$I$40:$I$783,СВЦЭМ!$A$40:$A$783,$A299,СВЦЭМ!$B$39:$B$782,Y$284)+'СЕТ СН'!$F$13</f>
        <v>0</v>
      </c>
    </row>
    <row r="300" spans="1:25" ht="15.75" hidden="1" x14ac:dyDescent="0.2">
      <c r="A300" s="35">
        <f t="shared" si="8"/>
        <v>45338</v>
      </c>
      <c r="B300" s="36">
        <f>SUMIFS(СВЦЭМ!$I$40:$I$783,СВЦЭМ!$A$40:$A$783,$A300,СВЦЭМ!$B$39:$B$782,B$284)+'СЕТ СН'!$F$13</f>
        <v>0</v>
      </c>
      <c r="C300" s="36">
        <f>SUMIFS(СВЦЭМ!$I$40:$I$783,СВЦЭМ!$A$40:$A$783,$A300,СВЦЭМ!$B$39:$B$782,C$284)+'СЕТ СН'!$F$13</f>
        <v>0</v>
      </c>
      <c r="D300" s="36">
        <f>SUMIFS(СВЦЭМ!$I$40:$I$783,СВЦЭМ!$A$40:$A$783,$A300,СВЦЭМ!$B$39:$B$782,D$284)+'СЕТ СН'!$F$13</f>
        <v>0</v>
      </c>
      <c r="E300" s="36">
        <f>SUMIFS(СВЦЭМ!$I$40:$I$783,СВЦЭМ!$A$40:$A$783,$A300,СВЦЭМ!$B$39:$B$782,E$284)+'СЕТ СН'!$F$13</f>
        <v>0</v>
      </c>
      <c r="F300" s="36">
        <f>SUMIFS(СВЦЭМ!$I$40:$I$783,СВЦЭМ!$A$40:$A$783,$A300,СВЦЭМ!$B$39:$B$782,F$284)+'СЕТ СН'!$F$13</f>
        <v>0</v>
      </c>
      <c r="G300" s="36">
        <f>SUMIFS(СВЦЭМ!$I$40:$I$783,СВЦЭМ!$A$40:$A$783,$A300,СВЦЭМ!$B$39:$B$782,G$284)+'СЕТ СН'!$F$13</f>
        <v>0</v>
      </c>
      <c r="H300" s="36">
        <f>SUMIFS(СВЦЭМ!$I$40:$I$783,СВЦЭМ!$A$40:$A$783,$A300,СВЦЭМ!$B$39:$B$782,H$284)+'СЕТ СН'!$F$13</f>
        <v>0</v>
      </c>
      <c r="I300" s="36">
        <f>SUMIFS(СВЦЭМ!$I$40:$I$783,СВЦЭМ!$A$40:$A$783,$A300,СВЦЭМ!$B$39:$B$782,I$284)+'СЕТ СН'!$F$13</f>
        <v>0</v>
      </c>
      <c r="J300" s="36">
        <f>SUMIFS(СВЦЭМ!$I$40:$I$783,СВЦЭМ!$A$40:$A$783,$A300,СВЦЭМ!$B$39:$B$782,J$284)+'СЕТ СН'!$F$13</f>
        <v>0</v>
      </c>
      <c r="K300" s="36">
        <f>SUMIFS(СВЦЭМ!$I$40:$I$783,СВЦЭМ!$A$40:$A$783,$A300,СВЦЭМ!$B$39:$B$782,K$284)+'СЕТ СН'!$F$13</f>
        <v>0</v>
      </c>
      <c r="L300" s="36">
        <f>SUMIFS(СВЦЭМ!$I$40:$I$783,СВЦЭМ!$A$40:$A$783,$A300,СВЦЭМ!$B$39:$B$782,L$284)+'СЕТ СН'!$F$13</f>
        <v>0</v>
      </c>
      <c r="M300" s="36">
        <f>SUMIFS(СВЦЭМ!$I$40:$I$783,СВЦЭМ!$A$40:$A$783,$A300,СВЦЭМ!$B$39:$B$782,M$284)+'СЕТ СН'!$F$13</f>
        <v>0</v>
      </c>
      <c r="N300" s="36">
        <f>SUMIFS(СВЦЭМ!$I$40:$I$783,СВЦЭМ!$A$40:$A$783,$A300,СВЦЭМ!$B$39:$B$782,N$284)+'СЕТ СН'!$F$13</f>
        <v>0</v>
      </c>
      <c r="O300" s="36">
        <f>SUMIFS(СВЦЭМ!$I$40:$I$783,СВЦЭМ!$A$40:$A$783,$A300,СВЦЭМ!$B$39:$B$782,O$284)+'СЕТ СН'!$F$13</f>
        <v>0</v>
      </c>
      <c r="P300" s="36">
        <f>SUMIFS(СВЦЭМ!$I$40:$I$783,СВЦЭМ!$A$40:$A$783,$A300,СВЦЭМ!$B$39:$B$782,P$284)+'СЕТ СН'!$F$13</f>
        <v>0</v>
      </c>
      <c r="Q300" s="36">
        <f>SUMIFS(СВЦЭМ!$I$40:$I$783,СВЦЭМ!$A$40:$A$783,$A300,СВЦЭМ!$B$39:$B$782,Q$284)+'СЕТ СН'!$F$13</f>
        <v>0</v>
      </c>
      <c r="R300" s="36">
        <f>SUMIFS(СВЦЭМ!$I$40:$I$783,СВЦЭМ!$A$40:$A$783,$A300,СВЦЭМ!$B$39:$B$782,R$284)+'СЕТ СН'!$F$13</f>
        <v>0</v>
      </c>
      <c r="S300" s="36">
        <f>SUMIFS(СВЦЭМ!$I$40:$I$783,СВЦЭМ!$A$40:$A$783,$A300,СВЦЭМ!$B$39:$B$782,S$284)+'СЕТ СН'!$F$13</f>
        <v>0</v>
      </c>
      <c r="T300" s="36">
        <f>SUMIFS(СВЦЭМ!$I$40:$I$783,СВЦЭМ!$A$40:$A$783,$A300,СВЦЭМ!$B$39:$B$782,T$284)+'СЕТ СН'!$F$13</f>
        <v>0</v>
      </c>
      <c r="U300" s="36">
        <f>SUMIFS(СВЦЭМ!$I$40:$I$783,СВЦЭМ!$A$40:$A$783,$A300,СВЦЭМ!$B$39:$B$782,U$284)+'СЕТ СН'!$F$13</f>
        <v>0</v>
      </c>
      <c r="V300" s="36">
        <f>SUMIFS(СВЦЭМ!$I$40:$I$783,СВЦЭМ!$A$40:$A$783,$A300,СВЦЭМ!$B$39:$B$782,V$284)+'СЕТ СН'!$F$13</f>
        <v>0</v>
      </c>
      <c r="W300" s="36">
        <f>SUMIFS(СВЦЭМ!$I$40:$I$783,СВЦЭМ!$A$40:$A$783,$A300,СВЦЭМ!$B$39:$B$782,W$284)+'СЕТ СН'!$F$13</f>
        <v>0</v>
      </c>
      <c r="X300" s="36">
        <f>SUMIFS(СВЦЭМ!$I$40:$I$783,СВЦЭМ!$A$40:$A$783,$A300,СВЦЭМ!$B$39:$B$782,X$284)+'СЕТ СН'!$F$13</f>
        <v>0</v>
      </c>
      <c r="Y300" s="36">
        <f>SUMIFS(СВЦЭМ!$I$40:$I$783,СВЦЭМ!$A$40:$A$783,$A300,СВЦЭМ!$B$39:$B$782,Y$284)+'СЕТ СН'!$F$13</f>
        <v>0</v>
      </c>
    </row>
    <row r="301" spans="1:25" ht="15.75" hidden="1" x14ac:dyDescent="0.2">
      <c r="A301" s="35">
        <f t="shared" si="8"/>
        <v>45339</v>
      </c>
      <c r="B301" s="36">
        <f>SUMIFS(СВЦЭМ!$I$40:$I$783,СВЦЭМ!$A$40:$A$783,$A301,СВЦЭМ!$B$39:$B$782,B$284)+'СЕТ СН'!$F$13</f>
        <v>0</v>
      </c>
      <c r="C301" s="36">
        <f>SUMIFS(СВЦЭМ!$I$40:$I$783,СВЦЭМ!$A$40:$A$783,$A301,СВЦЭМ!$B$39:$B$782,C$284)+'СЕТ СН'!$F$13</f>
        <v>0</v>
      </c>
      <c r="D301" s="36">
        <f>SUMIFS(СВЦЭМ!$I$40:$I$783,СВЦЭМ!$A$40:$A$783,$A301,СВЦЭМ!$B$39:$B$782,D$284)+'СЕТ СН'!$F$13</f>
        <v>0</v>
      </c>
      <c r="E301" s="36">
        <f>SUMIFS(СВЦЭМ!$I$40:$I$783,СВЦЭМ!$A$40:$A$783,$A301,СВЦЭМ!$B$39:$B$782,E$284)+'СЕТ СН'!$F$13</f>
        <v>0</v>
      </c>
      <c r="F301" s="36">
        <f>SUMIFS(СВЦЭМ!$I$40:$I$783,СВЦЭМ!$A$40:$A$783,$A301,СВЦЭМ!$B$39:$B$782,F$284)+'СЕТ СН'!$F$13</f>
        <v>0</v>
      </c>
      <c r="G301" s="36">
        <f>SUMIFS(СВЦЭМ!$I$40:$I$783,СВЦЭМ!$A$40:$A$783,$A301,СВЦЭМ!$B$39:$B$782,G$284)+'СЕТ СН'!$F$13</f>
        <v>0</v>
      </c>
      <c r="H301" s="36">
        <f>SUMIFS(СВЦЭМ!$I$40:$I$783,СВЦЭМ!$A$40:$A$783,$A301,СВЦЭМ!$B$39:$B$782,H$284)+'СЕТ СН'!$F$13</f>
        <v>0</v>
      </c>
      <c r="I301" s="36">
        <f>SUMIFS(СВЦЭМ!$I$40:$I$783,СВЦЭМ!$A$40:$A$783,$A301,СВЦЭМ!$B$39:$B$782,I$284)+'СЕТ СН'!$F$13</f>
        <v>0</v>
      </c>
      <c r="J301" s="36">
        <f>SUMIFS(СВЦЭМ!$I$40:$I$783,СВЦЭМ!$A$40:$A$783,$A301,СВЦЭМ!$B$39:$B$782,J$284)+'СЕТ СН'!$F$13</f>
        <v>0</v>
      </c>
      <c r="K301" s="36">
        <f>SUMIFS(СВЦЭМ!$I$40:$I$783,СВЦЭМ!$A$40:$A$783,$A301,СВЦЭМ!$B$39:$B$782,K$284)+'СЕТ СН'!$F$13</f>
        <v>0</v>
      </c>
      <c r="L301" s="36">
        <f>SUMIFS(СВЦЭМ!$I$40:$I$783,СВЦЭМ!$A$40:$A$783,$A301,СВЦЭМ!$B$39:$B$782,L$284)+'СЕТ СН'!$F$13</f>
        <v>0</v>
      </c>
      <c r="M301" s="36">
        <f>SUMIFS(СВЦЭМ!$I$40:$I$783,СВЦЭМ!$A$40:$A$783,$A301,СВЦЭМ!$B$39:$B$782,M$284)+'СЕТ СН'!$F$13</f>
        <v>0</v>
      </c>
      <c r="N301" s="36">
        <f>SUMIFS(СВЦЭМ!$I$40:$I$783,СВЦЭМ!$A$40:$A$783,$A301,СВЦЭМ!$B$39:$B$782,N$284)+'СЕТ СН'!$F$13</f>
        <v>0</v>
      </c>
      <c r="O301" s="36">
        <f>SUMIFS(СВЦЭМ!$I$40:$I$783,СВЦЭМ!$A$40:$A$783,$A301,СВЦЭМ!$B$39:$B$782,O$284)+'СЕТ СН'!$F$13</f>
        <v>0</v>
      </c>
      <c r="P301" s="36">
        <f>SUMIFS(СВЦЭМ!$I$40:$I$783,СВЦЭМ!$A$40:$A$783,$A301,СВЦЭМ!$B$39:$B$782,P$284)+'СЕТ СН'!$F$13</f>
        <v>0</v>
      </c>
      <c r="Q301" s="36">
        <f>SUMIFS(СВЦЭМ!$I$40:$I$783,СВЦЭМ!$A$40:$A$783,$A301,СВЦЭМ!$B$39:$B$782,Q$284)+'СЕТ СН'!$F$13</f>
        <v>0</v>
      </c>
      <c r="R301" s="36">
        <f>SUMIFS(СВЦЭМ!$I$40:$I$783,СВЦЭМ!$A$40:$A$783,$A301,СВЦЭМ!$B$39:$B$782,R$284)+'СЕТ СН'!$F$13</f>
        <v>0</v>
      </c>
      <c r="S301" s="36">
        <f>SUMIFS(СВЦЭМ!$I$40:$I$783,СВЦЭМ!$A$40:$A$783,$A301,СВЦЭМ!$B$39:$B$782,S$284)+'СЕТ СН'!$F$13</f>
        <v>0</v>
      </c>
      <c r="T301" s="36">
        <f>SUMIFS(СВЦЭМ!$I$40:$I$783,СВЦЭМ!$A$40:$A$783,$A301,СВЦЭМ!$B$39:$B$782,T$284)+'СЕТ СН'!$F$13</f>
        <v>0</v>
      </c>
      <c r="U301" s="36">
        <f>SUMIFS(СВЦЭМ!$I$40:$I$783,СВЦЭМ!$A$40:$A$783,$A301,СВЦЭМ!$B$39:$B$782,U$284)+'СЕТ СН'!$F$13</f>
        <v>0</v>
      </c>
      <c r="V301" s="36">
        <f>SUMIFS(СВЦЭМ!$I$40:$I$783,СВЦЭМ!$A$40:$A$783,$A301,СВЦЭМ!$B$39:$B$782,V$284)+'СЕТ СН'!$F$13</f>
        <v>0</v>
      </c>
      <c r="W301" s="36">
        <f>SUMIFS(СВЦЭМ!$I$40:$I$783,СВЦЭМ!$A$40:$A$783,$A301,СВЦЭМ!$B$39:$B$782,W$284)+'СЕТ СН'!$F$13</f>
        <v>0</v>
      </c>
      <c r="X301" s="36">
        <f>SUMIFS(СВЦЭМ!$I$40:$I$783,СВЦЭМ!$A$40:$A$783,$A301,СВЦЭМ!$B$39:$B$782,X$284)+'СЕТ СН'!$F$13</f>
        <v>0</v>
      </c>
      <c r="Y301" s="36">
        <f>SUMIFS(СВЦЭМ!$I$40:$I$783,СВЦЭМ!$A$40:$A$783,$A301,СВЦЭМ!$B$39:$B$782,Y$284)+'СЕТ СН'!$F$13</f>
        <v>0</v>
      </c>
    </row>
    <row r="302" spans="1:25" ht="15.75" hidden="1" x14ac:dyDescent="0.2">
      <c r="A302" s="35">
        <f t="shared" si="8"/>
        <v>45340</v>
      </c>
      <c r="B302" s="36">
        <f>SUMIFS(СВЦЭМ!$I$40:$I$783,СВЦЭМ!$A$40:$A$783,$A302,СВЦЭМ!$B$39:$B$782,B$284)+'СЕТ СН'!$F$13</f>
        <v>0</v>
      </c>
      <c r="C302" s="36">
        <f>SUMIFS(СВЦЭМ!$I$40:$I$783,СВЦЭМ!$A$40:$A$783,$A302,СВЦЭМ!$B$39:$B$782,C$284)+'СЕТ СН'!$F$13</f>
        <v>0</v>
      </c>
      <c r="D302" s="36">
        <f>SUMIFS(СВЦЭМ!$I$40:$I$783,СВЦЭМ!$A$40:$A$783,$A302,СВЦЭМ!$B$39:$B$782,D$284)+'СЕТ СН'!$F$13</f>
        <v>0</v>
      </c>
      <c r="E302" s="36">
        <f>SUMIFS(СВЦЭМ!$I$40:$I$783,СВЦЭМ!$A$40:$A$783,$A302,СВЦЭМ!$B$39:$B$782,E$284)+'СЕТ СН'!$F$13</f>
        <v>0</v>
      </c>
      <c r="F302" s="36">
        <f>SUMIFS(СВЦЭМ!$I$40:$I$783,СВЦЭМ!$A$40:$A$783,$A302,СВЦЭМ!$B$39:$B$782,F$284)+'СЕТ СН'!$F$13</f>
        <v>0</v>
      </c>
      <c r="G302" s="36">
        <f>SUMIFS(СВЦЭМ!$I$40:$I$783,СВЦЭМ!$A$40:$A$783,$A302,СВЦЭМ!$B$39:$B$782,G$284)+'СЕТ СН'!$F$13</f>
        <v>0</v>
      </c>
      <c r="H302" s="36">
        <f>SUMIFS(СВЦЭМ!$I$40:$I$783,СВЦЭМ!$A$40:$A$783,$A302,СВЦЭМ!$B$39:$B$782,H$284)+'СЕТ СН'!$F$13</f>
        <v>0</v>
      </c>
      <c r="I302" s="36">
        <f>SUMIFS(СВЦЭМ!$I$40:$I$783,СВЦЭМ!$A$40:$A$783,$A302,СВЦЭМ!$B$39:$B$782,I$284)+'СЕТ СН'!$F$13</f>
        <v>0</v>
      </c>
      <c r="J302" s="36">
        <f>SUMIFS(СВЦЭМ!$I$40:$I$783,СВЦЭМ!$A$40:$A$783,$A302,СВЦЭМ!$B$39:$B$782,J$284)+'СЕТ СН'!$F$13</f>
        <v>0</v>
      </c>
      <c r="K302" s="36">
        <f>SUMIFS(СВЦЭМ!$I$40:$I$783,СВЦЭМ!$A$40:$A$783,$A302,СВЦЭМ!$B$39:$B$782,K$284)+'СЕТ СН'!$F$13</f>
        <v>0</v>
      </c>
      <c r="L302" s="36">
        <f>SUMIFS(СВЦЭМ!$I$40:$I$783,СВЦЭМ!$A$40:$A$783,$A302,СВЦЭМ!$B$39:$B$782,L$284)+'СЕТ СН'!$F$13</f>
        <v>0</v>
      </c>
      <c r="M302" s="36">
        <f>SUMIFS(СВЦЭМ!$I$40:$I$783,СВЦЭМ!$A$40:$A$783,$A302,СВЦЭМ!$B$39:$B$782,M$284)+'СЕТ СН'!$F$13</f>
        <v>0</v>
      </c>
      <c r="N302" s="36">
        <f>SUMIFS(СВЦЭМ!$I$40:$I$783,СВЦЭМ!$A$40:$A$783,$A302,СВЦЭМ!$B$39:$B$782,N$284)+'СЕТ СН'!$F$13</f>
        <v>0</v>
      </c>
      <c r="O302" s="36">
        <f>SUMIFS(СВЦЭМ!$I$40:$I$783,СВЦЭМ!$A$40:$A$783,$A302,СВЦЭМ!$B$39:$B$782,O$284)+'СЕТ СН'!$F$13</f>
        <v>0</v>
      </c>
      <c r="P302" s="36">
        <f>SUMIFS(СВЦЭМ!$I$40:$I$783,СВЦЭМ!$A$40:$A$783,$A302,СВЦЭМ!$B$39:$B$782,P$284)+'СЕТ СН'!$F$13</f>
        <v>0</v>
      </c>
      <c r="Q302" s="36">
        <f>SUMIFS(СВЦЭМ!$I$40:$I$783,СВЦЭМ!$A$40:$A$783,$A302,СВЦЭМ!$B$39:$B$782,Q$284)+'СЕТ СН'!$F$13</f>
        <v>0</v>
      </c>
      <c r="R302" s="36">
        <f>SUMIFS(СВЦЭМ!$I$40:$I$783,СВЦЭМ!$A$40:$A$783,$A302,СВЦЭМ!$B$39:$B$782,R$284)+'СЕТ СН'!$F$13</f>
        <v>0</v>
      </c>
      <c r="S302" s="36">
        <f>SUMIFS(СВЦЭМ!$I$40:$I$783,СВЦЭМ!$A$40:$A$783,$A302,СВЦЭМ!$B$39:$B$782,S$284)+'СЕТ СН'!$F$13</f>
        <v>0</v>
      </c>
      <c r="T302" s="36">
        <f>SUMIFS(СВЦЭМ!$I$40:$I$783,СВЦЭМ!$A$40:$A$783,$A302,СВЦЭМ!$B$39:$B$782,T$284)+'СЕТ СН'!$F$13</f>
        <v>0</v>
      </c>
      <c r="U302" s="36">
        <f>SUMIFS(СВЦЭМ!$I$40:$I$783,СВЦЭМ!$A$40:$A$783,$A302,СВЦЭМ!$B$39:$B$782,U$284)+'СЕТ СН'!$F$13</f>
        <v>0</v>
      </c>
      <c r="V302" s="36">
        <f>SUMIFS(СВЦЭМ!$I$40:$I$783,СВЦЭМ!$A$40:$A$783,$A302,СВЦЭМ!$B$39:$B$782,V$284)+'СЕТ СН'!$F$13</f>
        <v>0</v>
      </c>
      <c r="W302" s="36">
        <f>SUMIFS(СВЦЭМ!$I$40:$I$783,СВЦЭМ!$A$40:$A$783,$A302,СВЦЭМ!$B$39:$B$782,W$284)+'СЕТ СН'!$F$13</f>
        <v>0</v>
      </c>
      <c r="X302" s="36">
        <f>SUMIFS(СВЦЭМ!$I$40:$I$783,СВЦЭМ!$A$40:$A$783,$A302,СВЦЭМ!$B$39:$B$782,X$284)+'СЕТ СН'!$F$13</f>
        <v>0</v>
      </c>
      <c r="Y302" s="36">
        <f>SUMIFS(СВЦЭМ!$I$40:$I$783,СВЦЭМ!$A$40:$A$783,$A302,СВЦЭМ!$B$39:$B$782,Y$284)+'СЕТ СН'!$F$13</f>
        <v>0</v>
      </c>
    </row>
    <row r="303" spans="1:25" ht="15.75" hidden="1" x14ac:dyDescent="0.2">
      <c r="A303" s="35">
        <f t="shared" si="8"/>
        <v>45341</v>
      </c>
      <c r="B303" s="36">
        <f>SUMIFS(СВЦЭМ!$I$40:$I$783,СВЦЭМ!$A$40:$A$783,$A303,СВЦЭМ!$B$39:$B$782,B$284)+'СЕТ СН'!$F$13</f>
        <v>0</v>
      </c>
      <c r="C303" s="36">
        <f>SUMIFS(СВЦЭМ!$I$40:$I$783,СВЦЭМ!$A$40:$A$783,$A303,СВЦЭМ!$B$39:$B$782,C$284)+'СЕТ СН'!$F$13</f>
        <v>0</v>
      </c>
      <c r="D303" s="36">
        <f>SUMIFS(СВЦЭМ!$I$40:$I$783,СВЦЭМ!$A$40:$A$783,$A303,СВЦЭМ!$B$39:$B$782,D$284)+'СЕТ СН'!$F$13</f>
        <v>0</v>
      </c>
      <c r="E303" s="36">
        <f>SUMIFS(СВЦЭМ!$I$40:$I$783,СВЦЭМ!$A$40:$A$783,$A303,СВЦЭМ!$B$39:$B$782,E$284)+'СЕТ СН'!$F$13</f>
        <v>0</v>
      </c>
      <c r="F303" s="36">
        <f>SUMIFS(СВЦЭМ!$I$40:$I$783,СВЦЭМ!$A$40:$A$783,$A303,СВЦЭМ!$B$39:$B$782,F$284)+'СЕТ СН'!$F$13</f>
        <v>0</v>
      </c>
      <c r="G303" s="36">
        <f>SUMIFS(СВЦЭМ!$I$40:$I$783,СВЦЭМ!$A$40:$A$783,$A303,СВЦЭМ!$B$39:$B$782,G$284)+'СЕТ СН'!$F$13</f>
        <v>0</v>
      </c>
      <c r="H303" s="36">
        <f>SUMIFS(СВЦЭМ!$I$40:$I$783,СВЦЭМ!$A$40:$A$783,$A303,СВЦЭМ!$B$39:$B$782,H$284)+'СЕТ СН'!$F$13</f>
        <v>0</v>
      </c>
      <c r="I303" s="36">
        <f>SUMIFS(СВЦЭМ!$I$40:$I$783,СВЦЭМ!$A$40:$A$783,$A303,СВЦЭМ!$B$39:$B$782,I$284)+'СЕТ СН'!$F$13</f>
        <v>0</v>
      </c>
      <c r="J303" s="36">
        <f>SUMIFS(СВЦЭМ!$I$40:$I$783,СВЦЭМ!$A$40:$A$783,$A303,СВЦЭМ!$B$39:$B$782,J$284)+'СЕТ СН'!$F$13</f>
        <v>0</v>
      </c>
      <c r="K303" s="36">
        <f>SUMIFS(СВЦЭМ!$I$40:$I$783,СВЦЭМ!$A$40:$A$783,$A303,СВЦЭМ!$B$39:$B$782,K$284)+'СЕТ СН'!$F$13</f>
        <v>0</v>
      </c>
      <c r="L303" s="36">
        <f>SUMIFS(СВЦЭМ!$I$40:$I$783,СВЦЭМ!$A$40:$A$783,$A303,СВЦЭМ!$B$39:$B$782,L$284)+'СЕТ СН'!$F$13</f>
        <v>0</v>
      </c>
      <c r="M303" s="36">
        <f>SUMIFS(СВЦЭМ!$I$40:$I$783,СВЦЭМ!$A$40:$A$783,$A303,СВЦЭМ!$B$39:$B$782,M$284)+'СЕТ СН'!$F$13</f>
        <v>0</v>
      </c>
      <c r="N303" s="36">
        <f>SUMIFS(СВЦЭМ!$I$40:$I$783,СВЦЭМ!$A$40:$A$783,$A303,СВЦЭМ!$B$39:$B$782,N$284)+'СЕТ СН'!$F$13</f>
        <v>0</v>
      </c>
      <c r="O303" s="36">
        <f>SUMIFS(СВЦЭМ!$I$40:$I$783,СВЦЭМ!$A$40:$A$783,$A303,СВЦЭМ!$B$39:$B$782,O$284)+'СЕТ СН'!$F$13</f>
        <v>0</v>
      </c>
      <c r="P303" s="36">
        <f>SUMIFS(СВЦЭМ!$I$40:$I$783,СВЦЭМ!$A$40:$A$783,$A303,СВЦЭМ!$B$39:$B$782,P$284)+'СЕТ СН'!$F$13</f>
        <v>0</v>
      </c>
      <c r="Q303" s="36">
        <f>SUMIFS(СВЦЭМ!$I$40:$I$783,СВЦЭМ!$A$40:$A$783,$A303,СВЦЭМ!$B$39:$B$782,Q$284)+'СЕТ СН'!$F$13</f>
        <v>0</v>
      </c>
      <c r="R303" s="36">
        <f>SUMIFS(СВЦЭМ!$I$40:$I$783,СВЦЭМ!$A$40:$A$783,$A303,СВЦЭМ!$B$39:$B$782,R$284)+'СЕТ СН'!$F$13</f>
        <v>0</v>
      </c>
      <c r="S303" s="36">
        <f>SUMIFS(СВЦЭМ!$I$40:$I$783,СВЦЭМ!$A$40:$A$783,$A303,СВЦЭМ!$B$39:$B$782,S$284)+'СЕТ СН'!$F$13</f>
        <v>0</v>
      </c>
      <c r="T303" s="36">
        <f>SUMIFS(СВЦЭМ!$I$40:$I$783,СВЦЭМ!$A$40:$A$783,$A303,СВЦЭМ!$B$39:$B$782,T$284)+'СЕТ СН'!$F$13</f>
        <v>0</v>
      </c>
      <c r="U303" s="36">
        <f>SUMIFS(СВЦЭМ!$I$40:$I$783,СВЦЭМ!$A$40:$A$783,$A303,СВЦЭМ!$B$39:$B$782,U$284)+'СЕТ СН'!$F$13</f>
        <v>0</v>
      </c>
      <c r="V303" s="36">
        <f>SUMIFS(СВЦЭМ!$I$40:$I$783,СВЦЭМ!$A$40:$A$783,$A303,СВЦЭМ!$B$39:$B$782,V$284)+'СЕТ СН'!$F$13</f>
        <v>0</v>
      </c>
      <c r="W303" s="36">
        <f>SUMIFS(СВЦЭМ!$I$40:$I$783,СВЦЭМ!$A$40:$A$783,$A303,СВЦЭМ!$B$39:$B$782,W$284)+'СЕТ СН'!$F$13</f>
        <v>0</v>
      </c>
      <c r="X303" s="36">
        <f>SUMIFS(СВЦЭМ!$I$40:$I$783,СВЦЭМ!$A$40:$A$783,$A303,СВЦЭМ!$B$39:$B$782,X$284)+'СЕТ СН'!$F$13</f>
        <v>0</v>
      </c>
      <c r="Y303" s="36">
        <f>SUMIFS(СВЦЭМ!$I$40:$I$783,СВЦЭМ!$A$40:$A$783,$A303,СВЦЭМ!$B$39:$B$782,Y$284)+'СЕТ СН'!$F$13</f>
        <v>0</v>
      </c>
    </row>
    <row r="304" spans="1:25" ht="15.75" hidden="1" x14ac:dyDescent="0.2">
      <c r="A304" s="35">
        <f t="shared" si="8"/>
        <v>45342</v>
      </c>
      <c r="B304" s="36">
        <f>SUMIFS(СВЦЭМ!$I$40:$I$783,СВЦЭМ!$A$40:$A$783,$A304,СВЦЭМ!$B$39:$B$782,B$284)+'СЕТ СН'!$F$13</f>
        <v>0</v>
      </c>
      <c r="C304" s="36">
        <f>SUMIFS(СВЦЭМ!$I$40:$I$783,СВЦЭМ!$A$40:$A$783,$A304,СВЦЭМ!$B$39:$B$782,C$284)+'СЕТ СН'!$F$13</f>
        <v>0</v>
      </c>
      <c r="D304" s="36">
        <f>SUMIFS(СВЦЭМ!$I$40:$I$783,СВЦЭМ!$A$40:$A$783,$A304,СВЦЭМ!$B$39:$B$782,D$284)+'СЕТ СН'!$F$13</f>
        <v>0</v>
      </c>
      <c r="E304" s="36">
        <f>SUMIFS(СВЦЭМ!$I$40:$I$783,СВЦЭМ!$A$40:$A$783,$A304,СВЦЭМ!$B$39:$B$782,E$284)+'СЕТ СН'!$F$13</f>
        <v>0</v>
      </c>
      <c r="F304" s="36">
        <f>SUMIFS(СВЦЭМ!$I$40:$I$783,СВЦЭМ!$A$40:$A$783,$A304,СВЦЭМ!$B$39:$B$782,F$284)+'СЕТ СН'!$F$13</f>
        <v>0</v>
      </c>
      <c r="G304" s="36">
        <f>SUMIFS(СВЦЭМ!$I$40:$I$783,СВЦЭМ!$A$40:$A$783,$A304,СВЦЭМ!$B$39:$B$782,G$284)+'СЕТ СН'!$F$13</f>
        <v>0</v>
      </c>
      <c r="H304" s="36">
        <f>SUMIFS(СВЦЭМ!$I$40:$I$783,СВЦЭМ!$A$40:$A$783,$A304,СВЦЭМ!$B$39:$B$782,H$284)+'СЕТ СН'!$F$13</f>
        <v>0</v>
      </c>
      <c r="I304" s="36">
        <f>SUMIFS(СВЦЭМ!$I$40:$I$783,СВЦЭМ!$A$40:$A$783,$A304,СВЦЭМ!$B$39:$B$782,I$284)+'СЕТ СН'!$F$13</f>
        <v>0</v>
      </c>
      <c r="J304" s="36">
        <f>SUMIFS(СВЦЭМ!$I$40:$I$783,СВЦЭМ!$A$40:$A$783,$A304,СВЦЭМ!$B$39:$B$782,J$284)+'СЕТ СН'!$F$13</f>
        <v>0</v>
      </c>
      <c r="K304" s="36">
        <f>SUMIFS(СВЦЭМ!$I$40:$I$783,СВЦЭМ!$A$40:$A$783,$A304,СВЦЭМ!$B$39:$B$782,K$284)+'СЕТ СН'!$F$13</f>
        <v>0</v>
      </c>
      <c r="L304" s="36">
        <f>SUMIFS(СВЦЭМ!$I$40:$I$783,СВЦЭМ!$A$40:$A$783,$A304,СВЦЭМ!$B$39:$B$782,L$284)+'СЕТ СН'!$F$13</f>
        <v>0</v>
      </c>
      <c r="M304" s="36">
        <f>SUMIFS(СВЦЭМ!$I$40:$I$783,СВЦЭМ!$A$40:$A$783,$A304,СВЦЭМ!$B$39:$B$782,M$284)+'СЕТ СН'!$F$13</f>
        <v>0</v>
      </c>
      <c r="N304" s="36">
        <f>SUMIFS(СВЦЭМ!$I$40:$I$783,СВЦЭМ!$A$40:$A$783,$A304,СВЦЭМ!$B$39:$B$782,N$284)+'СЕТ СН'!$F$13</f>
        <v>0</v>
      </c>
      <c r="O304" s="36">
        <f>SUMIFS(СВЦЭМ!$I$40:$I$783,СВЦЭМ!$A$40:$A$783,$A304,СВЦЭМ!$B$39:$B$782,O$284)+'СЕТ СН'!$F$13</f>
        <v>0</v>
      </c>
      <c r="P304" s="36">
        <f>SUMIFS(СВЦЭМ!$I$40:$I$783,СВЦЭМ!$A$40:$A$783,$A304,СВЦЭМ!$B$39:$B$782,P$284)+'СЕТ СН'!$F$13</f>
        <v>0</v>
      </c>
      <c r="Q304" s="36">
        <f>SUMIFS(СВЦЭМ!$I$40:$I$783,СВЦЭМ!$A$40:$A$783,$A304,СВЦЭМ!$B$39:$B$782,Q$284)+'СЕТ СН'!$F$13</f>
        <v>0</v>
      </c>
      <c r="R304" s="36">
        <f>SUMIFS(СВЦЭМ!$I$40:$I$783,СВЦЭМ!$A$40:$A$783,$A304,СВЦЭМ!$B$39:$B$782,R$284)+'СЕТ СН'!$F$13</f>
        <v>0</v>
      </c>
      <c r="S304" s="36">
        <f>SUMIFS(СВЦЭМ!$I$40:$I$783,СВЦЭМ!$A$40:$A$783,$A304,СВЦЭМ!$B$39:$B$782,S$284)+'СЕТ СН'!$F$13</f>
        <v>0</v>
      </c>
      <c r="T304" s="36">
        <f>SUMIFS(СВЦЭМ!$I$40:$I$783,СВЦЭМ!$A$40:$A$783,$A304,СВЦЭМ!$B$39:$B$782,T$284)+'СЕТ СН'!$F$13</f>
        <v>0</v>
      </c>
      <c r="U304" s="36">
        <f>SUMIFS(СВЦЭМ!$I$40:$I$783,СВЦЭМ!$A$40:$A$783,$A304,СВЦЭМ!$B$39:$B$782,U$284)+'СЕТ СН'!$F$13</f>
        <v>0</v>
      </c>
      <c r="V304" s="36">
        <f>SUMIFS(СВЦЭМ!$I$40:$I$783,СВЦЭМ!$A$40:$A$783,$A304,СВЦЭМ!$B$39:$B$782,V$284)+'СЕТ СН'!$F$13</f>
        <v>0</v>
      </c>
      <c r="W304" s="36">
        <f>SUMIFS(СВЦЭМ!$I$40:$I$783,СВЦЭМ!$A$40:$A$783,$A304,СВЦЭМ!$B$39:$B$782,W$284)+'СЕТ СН'!$F$13</f>
        <v>0</v>
      </c>
      <c r="X304" s="36">
        <f>SUMIFS(СВЦЭМ!$I$40:$I$783,СВЦЭМ!$A$40:$A$783,$A304,СВЦЭМ!$B$39:$B$782,X$284)+'СЕТ СН'!$F$13</f>
        <v>0</v>
      </c>
      <c r="Y304" s="36">
        <f>SUMIFS(СВЦЭМ!$I$40:$I$783,СВЦЭМ!$A$40:$A$783,$A304,СВЦЭМ!$B$39:$B$782,Y$284)+'СЕТ СН'!$F$13</f>
        <v>0</v>
      </c>
    </row>
    <row r="305" spans="1:27" ht="15.75" hidden="1" x14ac:dyDescent="0.2">
      <c r="A305" s="35">
        <f t="shared" si="8"/>
        <v>45343</v>
      </c>
      <c r="B305" s="36">
        <f>SUMIFS(СВЦЭМ!$I$40:$I$783,СВЦЭМ!$A$40:$A$783,$A305,СВЦЭМ!$B$39:$B$782,B$284)+'СЕТ СН'!$F$13</f>
        <v>0</v>
      </c>
      <c r="C305" s="36">
        <f>SUMIFS(СВЦЭМ!$I$40:$I$783,СВЦЭМ!$A$40:$A$783,$A305,СВЦЭМ!$B$39:$B$782,C$284)+'СЕТ СН'!$F$13</f>
        <v>0</v>
      </c>
      <c r="D305" s="36">
        <f>SUMIFS(СВЦЭМ!$I$40:$I$783,СВЦЭМ!$A$40:$A$783,$A305,СВЦЭМ!$B$39:$B$782,D$284)+'СЕТ СН'!$F$13</f>
        <v>0</v>
      </c>
      <c r="E305" s="36">
        <f>SUMIFS(СВЦЭМ!$I$40:$I$783,СВЦЭМ!$A$40:$A$783,$A305,СВЦЭМ!$B$39:$B$782,E$284)+'СЕТ СН'!$F$13</f>
        <v>0</v>
      </c>
      <c r="F305" s="36">
        <f>SUMIFS(СВЦЭМ!$I$40:$I$783,СВЦЭМ!$A$40:$A$783,$A305,СВЦЭМ!$B$39:$B$782,F$284)+'СЕТ СН'!$F$13</f>
        <v>0</v>
      </c>
      <c r="G305" s="36">
        <f>SUMIFS(СВЦЭМ!$I$40:$I$783,СВЦЭМ!$A$40:$A$783,$A305,СВЦЭМ!$B$39:$B$782,G$284)+'СЕТ СН'!$F$13</f>
        <v>0</v>
      </c>
      <c r="H305" s="36">
        <f>SUMIFS(СВЦЭМ!$I$40:$I$783,СВЦЭМ!$A$40:$A$783,$A305,СВЦЭМ!$B$39:$B$782,H$284)+'СЕТ СН'!$F$13</f>
        <v>0</v>
      </c>
      <c r="I305" s="36">
        <f>SUMIFS(СВЦЭМ!$I$40:$I$783,СВЦЭМ!$A$40:$A$783,$A305,СВЦЭМ!$B$39:$B$782,I$284)+'СЕТ СН'!$F$13</f>
        <v>0</v>
      </c>
      <c r="J305" s="36">
        <f>SUMIFS(СВЦЭМ!$I$40:$I$783,СВЦЭМ!$A$40:$A$783,$A305,СВЦЭМ!$B$39:$B$782,J$284)+'СЕТ СН'!$F$13</f>
        <v>0</v>
      </c>
      <c r="K305" s="36">
        <f>SUMIFS(СВЦЭМ!$I$40:$I$783,СВЦЭМ!$A$40:$A$783,$A305,СВЦЭМ!$B$39:$B$782,K$284)+'СЕТ СН'!$F$13</f>
        <v>0</v>
      </c>
      <c r="L305" s="36">
        <f>SUMIFS(СВЦЭМ!$I$40:$I$783,СВЦЭМ!$A$40:$A$783,$A305,СВЦЭМ!$B$39:$B$782,L$284)+'СЕТ СН'!$F$13</f>
        <v>0</v>
      </c>
      <c r="M305" s="36">
        <f>SUMIFS(СВЦЭМ!$I$40:$I$783,СВЦЭМ!$A$40:$A$783,$A305,СВЦЭМ!$B$39:$B$782,M$284)+'СЕТ СН'!$F$13</f>
        <v>0</v>
      </c>
      <c r="N305" s="36">
        <f>SUMIFS(СВЦЭМ!$I$40:$I$783,СВЦЭМ!$A$40:$A$783,$A305,СВЦЭМ!$B$39:$B$782,N$284)+'СЕТ СН'!$F$13</f>
        <v>0</v>
      </c>
      <c r="O305" s="36">
        <f>SUMIFS(СВЦЭМ!$I$40:$I$783,СВЦЭМ!$A$40:$A$783,$A305,СВЦЭМ!$B$39:$B$782,O$284)+'СЕТ СН'!$F$13</f>
        <v>0</v>
      </c>
      <c r="P305" s="36">
        <f>SUMIFS(СВЦЭМ!$I$40:$I$783,СВЦЭМ!$A$40:$A$783,$A305,СВЦЭМ!$B$39:$B$782,P$284)+'СЕТ СН'!$F$13</f>
        <v>0</v>
      </c>
      <c r="Q305" s="36">
        <f>SUMIFS(СВЦЭМ!$I$40:$I$783,СВЦЭМ!$A$40:$A$783,$A305,СВЦЭМ!$B$39:$B$782,Q$284)+'СЕТ СН'!$F$13</f>
        <v>0</v>
      </c>
      <c r="R305" s="36">
        <f>SUMIFS(СВЦЭМ!$I$40:$I$783,СВЦЭМ!$A$40:$A$783,$A305,СВЦЭМ!$B$39:$B$782,R$284)+'СЕТ СН'!$F$13</f>
        <v>0</v>
      </c>
      <c r="S305" s="36">
        <f>SUMIFS(СВЦЭМ!$I$40:$I$783,СВЦЭМ!$A$40:$A$783,$A305,СВЦЭМ!$B$39:$B$782,S$284)+'СЕТ СН'!$F$13</f>
        <v>0</v>
      </c>
      <c r="T305" s="36">
        <f>SUMIFS(СВЦЭМ!$I$40:$I$783,СВЦЭМ!$A$40:$A$783,$A305,СВЦЭМ!$B$39:$B$782,T$284)+'СЕТ СН'!$F$13</f>
        <v>0</v>
      </c>
      <c r="U305" s="36">
        <f>SUMIFS(СВЦЭМ!$I$40:$I$783,СВЦЭМ!$A$40:$A$783,$A305,СВЦЭМ!$B$39:$B$782,U$284)+'СЕТ СН'!$F$13</f>
        <v>0</v>
      </c>
      <c r="V305" s="36">
        <f>SUMIFS(СВЦЭМ!$I$40:$I$783,СВЦЭМ!$A$40:$A$783,$A305,СВЦЭМ!$B$39:$B$782,V$284)+'СЕТ СН'!$F$13</f>
        <v>0</v>
      </c>
      <c r="W305" s="36">
        <f>SUMIFS(СВЦЭМ!$I$40:$I$783,СВЦЭМ!$A$40:$A$783,$A305,СВЦЭМ!$B$39:$B$782,W$284)+'СЕТ СН'!$F$13</f>
        <v>0</v>
      </c>
      <c r="X305" s="36">
        <f>SUMIFS(СВЦЭМ!$I$40:$I$783,СВЦЭМ!$A$40:$A$783,$A305,СВЦЭМ!$B$39:$B$782,X$284)+'СЕТ СН'!$F$13</f>
        <v>0</v>
      </c>
      <c r="Y305" s="36">
        <f>SUMIFS(СВЦЭМ!$I$40:$I$783,СВЦЭМ!$A$40:$A$783,$A305,СВЦЭМ!$B$39:$B$782,Y$284)+'СЕТ СН'!$F$13</f>
        <v>0</v>
      </c>
    </row>
    <row r="306" spans="1:27" ht="15.75" hidden="1" x14ac:dyDescent="0.2">
      <c r="A306" s="35">
        <f t="shared" si="8"/>
        <v>45344</v>
      </c>
      <c r="B306" s="36">
        <f>SUMIFS(СВЦЭМ!$I$40:$I$783,СВЦЭМ!$A$40:$A$783,$A306,СВЦЭМ!$B$39:$B$782,B$284)+'СЕТ СН'!$F$13</f>
        <v>0</v>
      </c>
      <c r="C306" s="36">
        <f>SUMIFS(СВЦЭМ!$I$40:$I$783,СВЦЭМ!$A$40:$A$783,$A306,СВЦЭМ!$B$39:$B$782,C$284)+'СЕТ СН'!$F$13</f>
        <v>0</v>
      </c>
      <c r="D306" s="36">
        <f>SUMIFS(СВЦЭМ!$I$40:$I$783,СВЦЭМ!$A$40:$A$783,$A306,СВЦЭМ!$B$39:$B$782,D$284)+'СЕТ СН'!$F$13</f>
        <v>0</v>
      </c>
      <c r="E306" s="36">
        <f>SUMIFS(СВЦЭМ!$I$40:$I$783,СВЦЭМ!$A$40:$A$783,$A306,СВЦЭМ!$B$39:$B$782,E$284)+'СЕТ СН'!$F$13</f>
        <v>0</v>
      </c>
      <c r="F306" s="36">
        <f>SUMIFS(СВЦЭМ!$I$40:$I$783,СВЦЭМ!$A$40:$A$783,$A306,СВЦЭМ!$B$39:$B$782,F$284)+'СЕТ СН'!$F$13</f>
        <v>0</v>
      </c>
      <c r="G306" s="36">
        <f>SUMIFS(СВЦЭМ!$I$40:$I$783,СВЦЭМ!$A$40:$A$783,$A306,СВЦЭМ!$B$39:$B$782,G$284)+'СЕТ СН'!$F$13</f>
        <v>0</v>
      </c>
      <c r="H306" s="36">
        <f>SUMIFS(СВЦЭМ!$I$40:$I$783,СВЦЭМ!$A$40:$A$783,$A306,СВЦЭМ!$B$39:$B$782,H$284)+'СЕТ СН'!$F$13</f>
        <v>0</v>
      </c>
      <c r="I306" s="36">
        <f>SUMIFS(СВЦЭМ!$I$40:$I$783,СВЦЭМ!$A$40:$A$783,$A306,СВЦЭМ!$B$39:$B$782,I$284)+'СЕТ СН'!$F$13</f>
        <v>0</v>
      </c>
      <c r="J306" s="36">
        <f>SUMIFS(СВЦЭМ!$I$40:$I$783,СВЦЭМ!$A$40:$A$783,$A306,СВЦЭМ!$B$39:$B$782,J$284)+'СЕТ СН'!$F$13</f>
        <v>0</v>
      </c>
      <c r="K306" s="36">
        <f>SUMIFS(СВЦЭМ!$I$40:$I$783,СВЦЭМ!$A$40:$A$783,$A306,СВЦЭМ!$B$39:$B$782,K$284)+'СЕТ СН'!$F$13</f>
        <v>0</v>
      </c>
      <c r="L306" s="36">
        <f>SUMIFS(СВЦЭМ!$I$40:$I$783,СВЦЭМ!$A$40:$A$783,$A306,СВЦЭМ!$B$39:$B$782,L$284)+'СЕТ СН'!$F$13</f>
        <v>0</v>
      </c>
      <c r="M306" s="36">
        <f>SUMIFS(СВЦЭМ!$I$40:$I$783,СВЦЭМ!$A$40:$A$783,$A306,СВЦЭМ!$B$39:$B$782,M$284)+'СЕТ СН'!$F$13</f>
        <v>0</v>
      </c>
      <c r="N306" s="36">
        <f>SUMIFS(СВЦЭМ!$I$40:$I$783,СВЦЭМ!$A$40:$A$783,$A306,СВЦЭМ!$B$39:$B$782,N$284)+'СЕТ СН'!$F$13</f>
        <v>0</v>
      </c>
      <c r="O306" s="36">
        <f>SUMIFS(СВЦЭМ!$I$40:$I$783,СВЦЭМ!$A$40:$A$783,$A306,СВЦЭМ!$B$39:$B$782,O$284)+'СЕТ СН'!$F$13</f>
        <v>0</v>
      </c>
      <c r="P306" s="36">
        <f>SUMIFS(СВЦЭМ!$I$40:$I$783,СВЦЭМ!$A$40:$A$783,$A306,СВЦЭМ!$B$39:$B$782,P$284)+'СЕТ СН'!$F$13</f>
        <v>0</v>
      </c>
      <c r="Q306" s="36">
        <f>SUMIFS(СВЦЭМ!$I$40:$I$783,СВЦЭМ!$A$40:$A$783,$A306,СВЦЭМ!$B$39:$B$782,Q$284)+'СЕТ СН'!$F$13</f>
        <v>0</v>
      </c>
      <c r="R306" s="36">
        <f>SUMIFS(СВЦЭМ!$I$40:$I$783,СВЦЭМ!$A$40:$A$783,$A306,СВЦЭМ!$B$39:$B$782,R$284)+'СЕТ СН'!$F$13</f>
        <v>0</v>
      </c>
      <c r="S306" s="36">
        <f>SUMIFS(СВЦЭМ!$I$40:$I$783,СВЦЭМ!$A$40:$A$783,$A306,СВЦЭМ!$B$39:$B$782,S$284)+'СЕТ СН'!$F$13</f>
        <v>0</v>
      </c>
      <c r="T306" s="36">
        <f>SUMIFS(СВЦЭМ!$I$40:$I$783,СВЦЭМ!$A$40:$A$783,$A306,СВЦЭМ!$B$39:$B$782,T$284)+'СЕТ СН'!$F$13</f>
        <v>0</v>
      </c>
      <c r="U306" s="36">
        <f>SUMIFS(СВЦЭМ!$I$40:$I$783,СВЦЭМ!$A$40:$A$783,$A306,СВЦЭМ!$B$39:$B$782,U$284)+'СЕТ СН'!$F$13</f>
        <v>0</v>
      </c>
      <c r="V306" s="36">
        <f>SUMIFS(СВЦЭМ!$I$40:$I$783,СВЦЭМ!$A$40:$A$783,$A306,СВЦЭМ!$B$39:$B$782,V$284)+'СЕТ СН'!$F$13</f>
        <v>0</v>
      </c>
      <c r="W306" s="36">
        <f>SUMIFS(СВЦЭМ!$I$40:$I$783,СВЦЭМ!$A$40:$A$783,$A306,СВЦЭМ!$B$39:$B$782,W$284)+'СЕТ СН'!$F$13</f>
        <v>0</v>
      </c>
      <c r="X306" s="36">
        <f>SUMIFS(СВЦЭМ!$I$40:$I$783,СВЦЭМ!$A$40:$A$783,$A306,СВЦЭМ!$B$39:$B$782,X$284)+'СЕТ СН'!$F$13</f>
        <v>0</v>
      </c>
      <c r="Y306" s="36">
        <f>SUMIFS(СВЦЭМ!$I$40:$I$783,СВЦЭМ!$A$40:$A$783,$A306,СВЦЭМ!$B$39:$B$782,Y$284)+'СЕТ СН'!$F$13</f>
        <v>0</v>
      </c>
    </row>
    <row r="307" spans="1:27" ht="15.75" hidden="1" x14ac:dyDescent="0.2">
      <c r="A307" s="35">
        <f t="shared" si="8"/>
        <v>45345</v>
      </c>
      <c r="B307" s="36">
        <f>SUMIFS(СВЦЭМ!$I$40:$I$783,СВЦЭМ!$A$40:$A$783,$A307,СВЦЭМ!$B$39:$B$782,B$284)+'СЕТ СН'!$F$13</f>
        <v>0</v>
      </c>
      <c r="C307" s="36">
        <f>SUMIFS(СВЦЭМ!$I$40:$I$783,СВЦЭМ!$A$40:$A$783,$A307,СВЦЭМ!$B$39:$B$782,C$284)+'СЕТ СН'!$F$13</f>
        <v>0</v>
      </c>
      <c r="D307" s="36">
        <f>SUMIFS(СВЦЭМ!$I$40:$I$783,СВЦЭМ!$A$40:$A$783,$A307,СВЦЭМ!$B$39:$B$782,D$284)+'СЕТ СН'!$F$13</f>
        <v>0</v>
      </c>
      <c r="E307" s="36">
        <f>SUMIFS(СВЦЭМ!$I$40:$I$783,СВЦЭМ!$A$40:$A$783,$A307,СВЦЭМ!$B$39:$B$782,E$284)+'СЕТ СН'!$F$13</f>
        <v>0</v>
      </c>
      <c r="F307" s="36">
        <f>SUMIFS(СВЦЭМ!$I$40:$I$783,СВЦЭМ!$A$40:$A$783,$A307,СВЦЭМ!$B$39:$B$782,F$284)+'СЕТ СН'!$F$13</f>
        <v>0</v>
      </c>
      <c r="G307" s="36">
        <f>SUMIFS(СВЦЭМ!$I$40:$I$783,СВЦЭМ!$A$40:$A$783,$A307,СВЦЭМ!$B$39:$B$782,G$284)+'СЕТ СН'!$F$13</f>
        <v>0</v>
      </c>
      <c r="H307" s="36">
        <f>SUMIFS(СВЦЭМ!$I$40:$I$783,СВЦЭМ!$A$40:$A$783,$A307,СВЦЭМ!$B$39:$B$782,H$284)+'СЕТ СН'!$F$13</f>
        <v>0</v>
      </c>
      <c r="I307" s="36">
        <f>SUMIFS(СВЦЭМ!$I$40:$I$783,СВЦЭМ!$A$40:$A$783,$A307,СВЦЭМ!$B$39:$B$782,I$284)+'СЕТ СН'!$F$13</f>
        <v>0</v>
      </c>
      <c r="J307" s="36">
        <f>SUMIFS(СВЦЭМ!$I$40:$I$783,СВЦЭМ!$A$40:$A$783,$A307,СВЦЭМ!$B$39:$B$782,J$284)+'СЕТ СН'!$F$13</f>
        <v>0</v>
      </c>
      <c r="K307" s="36">
        <f>SUMIFS(СВЦЭМ!$I$40:$I$783,СВЦЭМ!$A$40:$A$783,$A307,СВЦЭМ!$B$39:$B$782,K$284)+'СЕТ СН'!$F$13</f>
        <v>0</v>
      </c>
      <c r="L307" s="36">
        <f>SUMIFS(СВЦЭМ!$I$40:$I$783,СВЦЭМ!$A$40:$A$783,$A307,СВЦЭМ!$B$39:$B$782,L$284)+'СЕТ СН'!$F$13</f>
        <v>0</v>
      </c>
      <c r="M307" s="36">
        <f>SUMIFS(СВЦЭМ!$I$40:$I$783,СВЦЭМ!$A$40:$A$783,$A307,СВЦЭМ!$B$39:$B$782,M$284)+'СЕТ СН'!$F$13</f>
        <v>0</v>
      </c>
      <c r="N307" s="36">
        <f>SUMIFS(СВЦЭМ!$I$40:$I$783,СВЦЭМ!$A$40:$A$783,$A307,СВЦЭМ!$B$39:$B$782,N$284)+'СЕТ СН'!$F$13</f>
        <v>0</v>
      </c>
      <c r="O307" s="36">
        <f>SUMIFS(СВЦЭМ!$I$40:$I$783,СВЦЭМ!$A$40:$A$783,$A307,СВЦЭМ!$B$39:$B$782,O$284)+'СЕТ СН'!$F$13</f>
        <v>0</v>
      </c>
      <c r="P307" s="36">
        <f>SUMIFS(СВЦЭМ!$I$40:$I$783,СВЦЭМ!$A$40:$A$783,$A307,СВЦЭМ!$B$39:$B$782,P$284)+'СЕТ СН'!$F$13</f>
        <v>0</v>
      </c>
      <c r="Q307" s="36">
        <f>SUMIFS(СВЦЭМ!$I$40:$I$783,СВЦЭМ!$A$40:$A$783,$A307,СВЦЭМ!$B$39:$B$782,Q$284)+'СЕТ СН'!$F$13</f>
        <v>0</v>
      </c>
      <c r="R307" s="36">
        <f>SUMIFS(СВЦЭМ!$I$40:$I$783,СВЦЭМ!$A$40:$A$783,$A307,СВЦЭМ!$B$39:$B$782,R$284)+'СЕТ СН'!$F$13</f>
        <v>0</v>
      </c>
      <c r="S307" s="36">
        <f>SUMIFS(СВЦЭМ!$I$40:$I$783,СВЦЭМ!$A$40:$A$783,$A307,СВЦЭМ!$B$39:$B$782,S$284)+'СЕТ СН'!$F$13</f>
        <v>0</v>
      </c>
      <c r="T307" s="36">
        <f>SUMIFS(СВЦЭМ!$I$40:$I$783,СВЦЭМ!$A$40:$A$783,$A307,СВЦЭМ!$B$39:$B$782,T$284)+'СЕТ СН'!$F$13</f>
        <v>0</v>
      </c>
      <c r="U307" s="36">
        <f>SUMIFS(СВЦЭМ!$I$40:$I$783,СВЦЭМ!$A$40:$A$783,$A307,СВЦЭМ!$B$39:$B$782,U$284)+'СЕТ СН'!$F$13</f>
        <v>0</v>
      </c>
      <c r="V307" s="36">
        <f>SUMIFS(СВЦЭМ!$I$40:$I$783,СВЦЭМ!$A$40:$A$783,$A307,СВЦЭМ!$B$39:$B$782,V$284)+'СЕТ СН'!$F$13</f>
        <v>0</v>
      </c>
      <c r="W307" s="36">
        <f>SUMIFS(СВЦЭМ!$I$40:$I$783,СВЦЭМ!$A$40:$A$783,$A307,СВЦЭМ!$B$39:$B$782,W$284)+'СЕТ СН'!$F$13</f>
        <v>0</v>
      </c>
      <c r="X307" s="36">
        <f>SUMIFS(СВЦЭМ!$I$40:$I$783,СВЦЭМ!$A$40:$A$783,$A307,СВЦЭМ!$B$39:$B$782,X$284)+'СЕТ СН'!$F$13</f>
        <v>0</v>
      </c>
      <c r="Y307" s="36">
        <f>SUMIFS(СВЦЭМ!$I$40:$I$783,СВЦЭМ!$A$40:$A$783,$A307,СВЦЭМ!$B$39:$B$782,Y$284)+'СЕТ СН'!$F$13</f>
        <v>0</v>
      </c>
    </row>
    <row r="308" spans="1:27" ht="15.75" hidden="1" x14ac:dyDescent="0.2">
      <c r="A308" s="35">
        <f t="shared" si="8"/>
        <v>45346</v>
      </c>
      <c r="B308" s="36">
        <f>SUMIFS(СВЦЭМ!$I$40:$I$783,СВЦЭМ!$A$40:$A$783,$A308,СВЦЭМ!$B$39:$B$782,B$284)+'СЕТ СН'!$F$13</f>
        <v>0</v>
      </c>
      <c r="C308" s="36">
        <f>SUMIFS(СВЦЭМ!$I$40:$I$783,СВЦЭМ!$A$40:$A$783,$A308,СВЦЭМ!$B$39:$B$782,C$284)+'СЕТ СН'!$F$13</f>
        <v>0</v>
      </c>
      <c r="D308" s="36">
        <f>SUMIFS(СВЦЭМ!$I$40:$I$783,СВЦЭМ!$A$40:$A$783,$A308,СВЦЭМ!$B$39:$B$782,D$284)+'СЕТ СН'!$F$13</f>
        <v>0</v>
      </c>
      <c r="E308" s="36">
        <f>SUMIFS(СВЦЭМ!$I$40:$I$783,СВЦЭМ!$A$40:$A$783,$A308,СВЦЭМ!$B$39:$B$782,E$284)+'СЕТ СН'!$F$13</f>
        <v>0</v>
      </c>
      <c r="F308" s="36">
        <f>SUMIFS(СВЦЭМ!$I$40:$I$783,СВЦЭМ!$A$40:$A$783,$A308,СВЦЭМ!$B$39:$B$782,F$284)+'СЕТ СН'!$F$13</f>
        <v>0</v>
      </c>
      <c r="G308" s="36">
        <f>SUMIFS(СВЦЭМ!$I$40:$I$783,СВЦЭМ!$A$40:$A$783,$A308,СВЦЭМ!$B$39:$B$782,G$284)+'СЕТ СН'!$F$13</f>
        <v>0</v>
      </c>
      <c r="H308" s="36">
        <f>SUMIFS(СВЦЭМ!$I$40:$I$783,СВЦЭМ!$A$40:$A$783,$A308,СВЦЭМ!$B$39:$B$782,H$284)+'СЕТ СН'!$F$13</f>
        <v>0</v>
      </c>
      <c r="I308" s="36">
        <f>SUMIFS(СВЦЭМ!$I$40:$I$783,СВЦЭМ!$A$40:$A$783,$A308,СВЦЭМ!$B$39:$B$782,I$284)+'СЕТ СН'!$F$13</f>
        <v>0</v>
      </c>
      <c r="J308" s="36">
        <f>SUMIFS(СВЦЭМ!$I$40:$I$783,СВЦЭМ!$A$40:$A$783,$A308,СВЦЭМ!$B$39:$B$782,J$284)+'СЕТ СН'!$F$13</f>
        <v>0</v>
      </c>
      <c r="K308" s="36">
        <f>SUMIFS(СВЦЭМ!$I$40:$I$783,СВЦЭМ!$A$40:$A$783,$A308,СВЦЭМ!$B$39:$B$782,K$284)+'СЕТ СН'!$F$13</f>
        <v>0</v>
      </c>
      <c r="L308" s="36">
        <f>SUMIFS(СВЦЭМ!$I$40:$I$783,СВЦЭМ!$A$40:$A$783,$A308,СВЦЭМ!$B$39:$B$782,L$284)+'СЕТ СН'!$F$13</f>
        <v>0</v>
      </c>
      <c r="M308" s="36">
        <f>SUMIFS(СВЦЭМ!$I$40:$I$783,СВЦЭМ!$A$40:$A$783,$A308,СВЦЭМ!$B$39:$B$782,M$284)+'СЕТ СН'!$F$13</f>
        <v>0</v>
      </c>
      <c r="N308" s="36">
        <f>SUMIFS(СВЦЭМ!$I$40:$I$783,СВЦЭМ!$A$40:$A$783,$A308,СВЦЭМ!$B$39:$B$782,N$284)+'СЕТ СН'!$F$13</f>
        <v>0</v>
      </c>
      <c r="O308" s="36">
        <f>SUMIFS(СВЦЭМ!$I$40:$I$783,СВЦЭМ!$A$40:$A$783,$A308,СВЦЭМ!$B$39:$B$782,O$284)+'СЕТ СН'!$F$13</f>
        <v>0</v>
      </c>
      <c r="P308" s="36">
        <f>SUMIFS(СВЦЭМ!$I$40:$I$783,СВЦЭМ!$A$40:$A$783,$A308,СВЦЭМ!$B$39:$B$782,P$284)+'СЕТ СН'!$F$13</f>
        <v>0</v>
      </c>
      <c r="Q308" s="36">
        <f>SUMIFS(СВЦЭМ!$I$40:$I$783,СВЦЭМ!$A$40:$A$783,$A308,СВЦЭМ!$B$39:$B$782,Q$284)+'СЕТ СН'!$F$13</f>
        <v>0</v>
      </c>
      <c r="R308" s="36">
        <f>SUMIFS(СВЦЭМ!$I$40:$I$783,СВЦЭМ!$A$40:$A$783,$A308,СВЦЭМ!$B$39:$B$782,R$284)+'СЕТ СН'!$F$13</f>
        <v>0</v>
      </c>
      <c r="S308" s="36">
        <f>SUMIFS(СВЦЭМ!$I$40:$I$783,СВЦЭМ!$A$40:$A$783,$A308,СВЦЭМ!$B$39:$B$782,S$284)+'СЕТ СН'!$F$13</f>
        <v>0</v>
      </c>
      <c r="T308" s="36">
        <f>SUMIFS(СВЦЭМ!$I$40:$I$783,СВЦЭМ!$A$40:$A$783,$A308,СВЦЭМ!$B$39:$B$782,T$284)+'СЕТ СН'!$F$13</f>
        <v>0</v>
      </c>
      <c r="U308" s="36">
        <f>SUMIFS(СВЦЭМ!$I$40:$I$783,СВЦЭМ!$A$40:$A$783,$A308,СВЦЭМ!$B$39:$B$782,U$284)+'СЕТ СН'!$F$13</f>
        <v>0</v>
      </c>
      <c r="V308" s="36">
        <f>SUMIFS(СВЦЭМ!$I$40:$I$783,СВЦЭМ!$A$40:$A$783,$A308,СВЦЭМ!$B$39:$B$782,V$284)+'СЕТ СН'!$F$13</f>
        <v>0</v>
      </c>
      <c r="W308" s="36">
        <f>SUMIFS(СВЦЭМ!$I$40:$I$783,СВЦЭМ!$A$40:$A$783,$A308,СВЦЭМ!$B$39:$B$782,W$284)+'СЕТ СН'!$F$13</f>
        <v>0</v>
      </c>
      <c r="X308" s="36">
        <f>SUMIFS(СВЦЭМ!$I$40:$I$783,СВЦЭМ!$A$40:$A$783,$A308,СВЦЭМ!$B$39:$B$782,X$284)+'СЕТ СН'!$F$13</f>
        <v>0</v>
      </c>
      <c r="Y308" s="36">
        <f>SUMIFS(СВЦЭМ!$I$40:$I$783,СВЦЭМ!$A$40:$A$783,$A308,СВЦЭМ!$B$39:$B$782,Y$284)+'СЕТ СН'!$F$13</f>
        <v>0</v>
      </c>
    </row>
    <row r="309" spans="1:27" ht="15.75" hidden="1" x14ac:dyDescent="0.2">
      <c r="A309" s="35">
        <f t="shared" si="8"/>
        <v>45347</v>
      </c>
      <c r="B309" s="36">
        <f>SUMIFS(СВЦЭМ!$I$40:$I$783,СВЦЭМ!$A$40:$A$783,$A309,СВЦЭМ!$B$39:$B$782,B$284)+'СЕТ СН'!$F$13</f>
        <v>0</v>
      </c>
      <c r="C309" s="36">
        <f>SUMIFS(СВЦЭМ!$I$40:$I$783,СВЦЭМ!$A$40:$A$783,$A309,СВЦЭМ!$B$39:$B$782,C$284)+'СЕТ СН'!$F$13</f>
        <v>0</v>
      </c>
      <c r="D309" s="36">
        <f>SUMIFS(СВЦЭМ!$I$40:$I$783,СВЦЭМ!$A$40:$A$783,$A309,СВЦЭМ!$B$39:$B$782,D$284)+'СЕТ СН'!$F$13</f>
        <v>0</v>
      </c>
      <c r="E309" s="36">
        <f>SUMIFS(СВЦЭМ!$I$40:$I$783,СВЦЭМ!$A$40:$A$783,$A309,СВЦЭМ!$B$39:$B$782,E$284)+'СЕТ СН'!$F$13</f>
        <v>0</v>
      </c>
      <c r="F309" s="36">
        <f>SUMIFS(СВЦЭМ!$I$40:$I$783,СВЦЭМ!$A$40:$A$783,$A309,СВЦЭМ!$B$39:$B$782,F$284)+'СЕТ СН'!$F$13</f>
        <v>0</v>
      </c>
      <c r="G309" s="36">
        <f>SUMIFS(СВЦЭМ!$I$40:$I$783,СВЦЭМ!$A$40:$A$783,$A309,СВЦЭМ!$B$39:$B$782,G$284)+'СЕТ СН'!$F$13</f>
        <v>0</v>
      </c>
      <c r="H309" s="36">
        <f>SUMIFS(СВЦЭМ!$I$40:$I$783,СВЦЭМ!$A$40:$A$783,$A309,СВЦЭМ!$B$39:$B$782,H$284)+'СЕТ СН'!$F$13</f>
        <v>0</v>
      </c>
      <c r="I309" s="36">
        <f>SUMIFS(СВЦЭМ!$I$40:$I$783,СВЦЭМ!$A$40:$A$783,$A309,СВЦЭМ!$B$39:$B$782,I$284)+'СЕТ СН'!$F$13</f>
        <v>0</v>
      </c>
      <c r="J309" s="36">
        <f>SUMIFS(СВЦЭМ!$I$40:$I$783,СВЦЭМ!$A$40:$A$783,$A309,СВЦЭМ!$B$39:$B$782,J$284)+'СЕТ СН'!$F$13</f>
        <v>0</v>
      </c>
      <c r="K309" s="36">
        <f>SUMIFS(СВЦЭМ!$I$40:$I$783,СВЦЭМ!$A$40:$A$783,$A309,СВЦЭМ!$B$39:$B$782,K$284)+'СЕТ СН'!$F$13</f>
        <v>0</v>
      </c>
      <c r="L309" s="36">
        <f>SUMIFS(СВЦЭМ!$I$40:$I$783,СВЦЭМ!$A$40:$A$783,$A309,СВЦЭМ!$B$39:$B$782,L$284)+'СЕТ СН'!$F$13</f>
        <v>0</v>
      </c>
      <c r="M309" s="36">
        <f>SUMIFS(СВЦЭМ!$I$40:$I$783,СВЦЭМ!$A$40:$A$783,$A309,СВЦЭМ!$B$39:$B$782,M$284)+'СЕТ СН'!$F$13</f>
        <v>0</v>
      </c>
      <c r="N309" s="36">
        <f>SUMIFS(СВЦЭМ!$I$40:$I$783,СВЦЭМ!$A$40:$A$783,$A309,СВЦЭМ!$B$39:$B$782,N$284)+'СЕТ СН'!$F$13</f>
        <v>0</v>
      </c>
      <c r="O309" s="36">
        <f>SUMIFS(СВЦЭМ!$I$40:$I$783,СВЦЭМ!$A$40:$A$783,$A309,СВЦЭМ!$B$39:$B$782,O$284)+'СЕТ СН'!$F$13</f>
        <v>0</v>
      </c>
      <c r="P309" s="36">
        <f>SUMIFS(СВЦЭМ!$I$40:$I$783,СВЦЭМ!$A$40:$A$783,$A309,СВЦЭМ!$B$39:$B$782,P$284)+'СЕТ СН'!$F$13</f>
        <v>0</v>
      </c>
      <c r="Q309" s="36">
        <f>SUMIFS(СВЦЭМ!$I$40:$I$783,СВЦЭМ!$A$40:$A$783,$A309,СВЦЭМ!$B$39:$B$782,Q$284)+'СЕТ СН'!$F$13</f>
        <v>0</v>
      </c>
      <c r="R309" s="36">
        <f>SUMIFS(СВЦЭМ!$I$40:$I$783,СВЦЭМ!$A$40:$A$783,$A309,СВЦЭМ!$B$39:$B$782,R$284)+'СЕТ СН'!$F$13</f>
        <v>0</v>
      </c>
      <c r="S309" s="36">
        <f>SUMIFS(СВЦЭМ!$I$40:$I$783,СВЦЭМ!$A$40:$A$783,$A309,СВЦЭМ!$B$39:$B$782,S$284)+'СЕТ СН'!$F$13</f>
        <v>0</v>
      </c>
      <c r="T309" s="36">
        <f>SUMIFS(СВЦЭМ!$I$40:$I$783,СВЦЭМ!$A$40:$A$783,$A309,СВЦЭМ!$B$39:$B$782,T$284)+'СЕТ СН'!$F$13</f>
        <v>0</v>
      </c>
      <c r="U309" s="36">
        <f>SUMIFS(СВЦЭМ!$I$40:$I$783,СВЦЭМ!$A$40:$A$783,$A309,СВЦЭМ!$B$39:$B$782,U$284)+'СЕТ СН'!$F$13</f>
        <v>0</v>
      </c>
      <c r="V309" s="36">
        <f>SUMIFS(СВЦЭМ!$I$40:$I$783,СВЦЭМ!$A$40:$A$783,$A309,СВЦЭМ!$B$39:$B$782,V$284)+'СЕТ СН'!$F$13</f>
        <v>0</v>
      </c>
      <c r="W309" s="36">
        <f>SUMIFS(СВЦЭМ!$I$40:$I$783,СВЦЭМ!$A$40:$A$783,$A309,СВЦЭМ!$B$39:$B$782,W$284)+'СЕТ СН'!$F$13</f>
        <v>0</v>
      </c>
      <c r="X309" s="36">
        <f>SUMIFS(СВЦЭМ!$I$40:$I$783,СВЦЭМ!$A$40:$A$783,$A309,СВЦЭМ!$B$39:$B$782,X$284)+'СЕТ СН'!$F$13</f>
        <v>0</v>
      </c>
      <c r="Y309" s="36">
        <f>SUMIFS(СВЦЭМ!$I$40:$I$783,СВЦЭМ!$A$40:$A$783,$A309,СВЦЭМ!$B$39:$B$782,Y$284)+'СЕТ СН'!$F$13</f>
        <v>0</v>
      </c>
    </row>
    <row r="310" spans="1:27" ht="15.75" hidden="1" x14ac:dyDescent="0.2">
      <c r="A310" s="35">
        <f t="shared" si="8"/>
        <v>45348</v>
      </c>
      <c r="B310" s="36">
        <f>SUMIFS(СВЦЭМ!$I$40:$I$783,СВЦЭМ!$A$40:$A$783,$A310,СВЦЭМ!$B$39:$B$782,B$284)+'СЕТ СН'!$F$13</f>
        <v>0</v>
      </c>
      <c r="C310" s="36">
        <f>SUMIFS(СВЦЭМ!$I$40:$I$783,СВЦЭМ!$A$40:$A$783,$A310,СВЦЭМ!$B$39:$B$782,C$284)+'СЕТ СН'!$F$13</f>
        <v>0</v>
      </c>
      <c r="D310" s="36">
        <f>SUMIFS(СВЦЭМ!$I$40:$I$783,СВЦЭМ!$A$40:$A$783,$A310,СВЦЭМ!$B$39:$B$782,D$284)+'СЕТ СН'!$F$13</f>
        <v>0</v>
      </c>
      <c r="E310" s="36">
        <f>SUMIFS(СВЦЭМ!$I$40:$I$783,СВЦЭМ!$A$40:$A$783,$A310,СВЦЭМ!$B$39:$B$782,E$284)+'СЕТ СН'!$F$13</f>
        <v>0</v>
      </c>
      <c r="F310" s="36">
        <f>SUMIFS(СВЦЭМ!$I$40:$I$783,СВЦЭМ!$A$40:$A$783,$A310,СВЦЭМ!$B$39:$B$782,F$284)+'СЕТ СН'!$F$13</f>
        <v>0</v>
      </c>
      <c r="G310" s="36">
        <f>SUMIFS(СВЦЭМ!$I$40:$I$783,СВЦЭМ!$A$40:$A$783,$A310,СВЦЭМ!$B$39:$B$782,G$284)+'СЕТ СН'!$F$13</f>
        <v>0</v>
      </c>
      <c r="H310" s="36">
        <f>SUMIFS(СВЦЭМ!$I$40:$I$783,СВЦЭМ!$A$40:$A$783,$A310,СВЦЭМ!$B$39:$B$782,H$284)+'СЕТ СН'!$F$13</f>
        <v>0</v>
      </c>
      <c r="I310" s="36">
        <f>SUMIFS(СВЦЭМ!$I$40:$I$783,СВЦЭМ!$A$40:$A$783,$A310,СВЦЭМ!$B$39:$B$782,I$284)+'СЕТ СН'!$F$13</f>
        <v>0</v>
      </c>
      <c r="J310" s="36">
        <f>SUMIFS(СВЦЭМ!$I$40:$I$783,СВЦЭМ!$A$40:$A$783,$A310,СВЦЭМ!$B$39:$B$782,J$284)+'СЕТ СН'!$F$13</f>
        <v>0</v>
      </c>
      <c r="K310" s="36">
        <f>SUMIFS(СВЦЭМ!$I$40:$I$783,СВЦЭМ!$A$40:$A$783,$A310,СВЦЭМ!$B$39:$B$782,K$284)+'СЕТ СН'!$F$13</f>
        <v>0</v>
      </c>
      <c r="L310" s="36">
        <f>SUMIFS(СВЦЭМ!$I$40:$I$783,СВЦЭМ!$A$40:$A$783,$A310,СВЦЭМ!$B$39:$B$782,L$284)+'СЕТ СН'!$F$13</f>
        <v>0</v>
      </c>
      <c r="M310" s="36">
        <f>SUMIFS(СВЦЭМ!$I$40:$I$783,СВЦЭМ!$A$40:$A$783,$A310,СВЦЭМ!$B$39:$B$782,M$284)+'СЕТ СН'!$F$13</f>
        <v>0</v>
      </c>
      <c r="N310" s="36">
        <f>SUMIFS(СВЦЭМ!$I$40:$I$783,СВЦЭМ!$A$40:$A$783,$A310,СВЦЭМ!$B$39:$B$782,N$284)+'СЕТ СН'!$F$13</f>
        <v>0</v>
      </c>
      <c r="O310" s="36">
        <f>SUMIFS(СВЦЭМ!$I$40:$I$783,СВЦЭМ!$A$40:$A$783,$A310,СВЦЭМ!$B$39:$B$782,O$284)+'СЕТ СН'!$F$13</f>
        <v>0</v>
      </c>
      <c r="P310" s="36">
        <f>SUMIFS(СВЦЭМ!$I$40:$I$783,СВЦЭМ!$A$40:$A$783,$A310,СВЦЭМ!$B$39:$B$782,P$284)+'СЕТ СН'!$F$13</f>
        <v>0</v>
      </c>
      <c r="Q310" s="36">
        <f>SUMIFS(СВЦЭМ!$I$40:$I$783,СВЦЭМ!$A$40:$A$783,$A310,СВЦЭМ!$B$39:$B$782,Q$284)+'СЕТ СН'!$F$13</f>
        <v>0</v>
      </c>
      <c r="R310" s="36">
        <f>SUMIFS(СВЦЭМ!$I$40:$I$783,СВЦЭМ!$A$40:$A$783,$A310,СВЦЭМ!$B$39:$B$782,R$284)+'СЕТ СН'!$F$13</f>
        <v>0</v>
      </c>
      <c r="S310" s="36">
        <f>SUMIFS(СВЦЭМ!$I$40:$I$783,СВЦЭМ!$A$40:$A$783,$A310,СВЦЭМ!$B$39:$B$782,S$284)+'СЕТ СН'!$F$13</f>
        <v>0</v>
      </c>
      <c r="T310" s="36">
        <f>SUMIFS(СВЦЭМ!$I$40:$I$783,СВЦЭМ!$A$40:$A$783,$A310,СВЦЭМ!$B$39:$B$782,T$284)+'СЕТ СН'!$F$13</f>
        <v>0</v>
      </c>
      <c r="U310" s="36">
        <f>SUMIFS(СВЦЭМ!$I$40:$I$783,СВЦЭМ!$A$40:$A$783,$A310,СВЦЭМ!$B$39:$B$782,U$284)+'СЕТ СН'!$F$13</f>
        <v>0</v>
      </c>
      <c r="V310" s="36">
        <f>SUMIFS(СВЦЭМ!$I$40:$I$783,СВЦЭМ!$A$40:$A$783,$A310,СВЦЭМ!$B$39:$B$782,V$284)+'СЕТ СН'!$F$13</f>
        <v>0</v>
      </c>
      <c r="W310" s="36">
        <f>SUMIFS(СВЦЭМ!$I$40:$I$783,СВЦЭМ!$A$40:$A$783,$A310,СВЦЭМ!$B$39:$B$782,W$284)+'СЕТ СН'!$F$13</f>
        <v>0</v>
      </c>
      <c r="X310" s="36">
        <f>SUMIFS(СВЦЭМ!$I$40:$I$783,СВЦЭМ!$A$40:$A$783,$A310,СВЦЭМ!$B$39:$B$782,X$284)+'СЕТ СН'!$F$13</f>
        <v>0</v>
      </c>
      <c r="Y310" s="36">
        <f>SUMIFS(СВЦЭМ!$I$40:$I$783,СВЦЭМ!$A$40:$A$783,$A310,СВЦЭМ!$B$39:$B$782,Y$284)+'СЕТ СН'!$F$13</f>
        <v>0</v>
      </c>
    </row>
    <row r="311" spans="1:27" ht="15.75" hidden="1" x14ac:dyDescent="0.2">
      <c r="A311" s="35">
        <f t="shared" si="8"/>
        <v>45349</v>
      </c>
      <c r="B311" s="36">
        <f>SUMIFS(СВЦЭМ!$I$40:$I$783,СВЦЭМ!$A$40:$A$783,$A311,СВЦЭМ!$B$39:$B$782,B$284)+'СЕТ СН'!$F$13</f>
        <v>0</v>
      </c>
      <c r="C311" s="36">
        <f>SUMIFS(СВЦЭМ!$I$40:$I$783,СВЦЭМ!$A$40:$A$783,$A311,СВЦЭМ!$B$39:$B$782,C$284)+'СЕТ СН'!$F$13</f>
        <v>0</v>
      </c>
      <c r="D311" s="36">
        <f>SUMIFS(СВЦЭМ!$I$40:$I$783,СВЦЭМ!$A$40:$A$783,$A311,СВЦЭМ!$B$39:$B$782,D$284)+'СЕТ СН'!$F$13</f>
        <v>0</v>
      </c>
      <c r="E311" s="36">
        <f>SUMIFS(СВЦЭМ!$I$40:$I$783,СВЦЭМ!$A$40:$A$783,$A311,СВЦЭМ!$B$39:$B$782,E$284)+'СЕТ СН'!$F$13</f>
        <v>0</v>
      </c>
      <c r="F311" s="36">
        <f>SUMIFS(СВЦЭМ!$I$40:$I$783,СВЦЭМ!$A$40:$A$783,$A311,СВЦЭМ!$B$39:$B$782,F$284)+'СЕТ СН'!$F$13</f>
        <v>0</v>
      </c>
      <c r="G311" s="36">
        <f>SUMIFS(СВЦЭМ!$I$40:$I$783,СВЦЭМ!$A$40:$A$783,$A311,СВЦЭМ!$B$39:$B$782,G$284)+'СЕТ СН'!$F$13</f>
        <v>0</v>
      </c>
      <c r="H311" s="36">
        <f>SUMIFS(СВЦЭМ!$I$40:$I$783,СВЦЭМ!$A$40:$A$783,$A311,СВЦЭМ!$B$39:$B$782,H$284)+'СЕТ СН'!$F$13</f>
        <v>0</v>
      </c>
      <c r="I311" s="36">
        <f>SUMIFS(СВЦЭМ!$I$40:$I$783,СВЦЭМ!$A$40:$A$783,$A311,СВЦЭМ!$B$39:$B$782,I$284)+'СЕТ СН'!$F$13</f>
        <v>0</v>
      </c>
      <c r="J311" s="36">
        <f>SUMIFS(СВЦЭМ!$I$40:$I$783,СВЦЭМ!$A$40:$A$783,$A311,СВЦЭМ!$B$39:$B$782,J$284)+'СЕТ СН'!$F$13</f>
        <v>0</v>
      </c>
      <c r="K311" s="36">
        <f>SUMIFS(СВЦЭМ!$I$40:$I$783,СВЦЭМ!$A$40:$A$783,$A311,СВЦЭМ!$B$39:$B$782,K$284)+'СЕТ СН'!$F$13</f>
        <v>0</v>
      </c>
      <c r="L311" s="36">
        <f>SUMIFS(СВЦЭМ!$I$40:$I$783,СВЦЭМ!$A$40:$A$783,$A311,СВЦЭМ!$B$39:$B$782,L$284)+'СЕТ СН'!$F$13</f>
        <v>0</v>
      </c>
      <c r="M311" s="36">
        <f>SUMIFS(СВЦЭМ!$I$40:$I$783,СВЦЭМ!$A$40:$A$783,$A311,СВЦЭМ!$B$39:$B$782,M$284)+'СЕТ СН'!$F$13</f>
        <v>0</v>
      </c>
      <c r="N311" s="36">
        <f>SUMIFS(СВЦЭМ!$I$40:$I$783,СВЦЭМ!$A$40:$A$783,$A311,СВЦЭМ!$B$39:$B$782,N$284)+'СЕТ СН'!$F$13</f>
        <v>0</v>
      </c>
      <c r="O311" s="36">
        <f>SUMIFS(СВЦЭМ!$I$40:$I$783,СВЦЭМ!$A$40:$A$783,$A311,СВЦЭМ!$B$39:$B$782,O$284)+'СЕТ СН'!$F$13</f>
        <v>0</v>
      </c>
      <c r="P311" s="36">
        <f>SUMIFS(СВЦЭМ!$I$40:$I$783,СВЦЭМ!$A$40:$A$783,$A311,СВЦЭМ!$B$39:$B$782,P$284)+'СЕТ СН'!$F$13</f>
        <v>0</v>
      </c>
      <c r="Q311" s="36">
        <f>SUMIFS(СВЦЭМ!$I$40:$I$783,СВЦЭМ!$A$40:$A$783,$A311,СВЦЭМ!$B$39:$B$782,Q$284)+'СЕТ СН'!$F$13</f>
        <v>0</v>
      </c>
      <c r="R311" s="36">
        <f>SUMIFS(СВЦЭМ!$I$40:$I$783,СВЦЭМ!$A$40:$A$783,$A311,СВЦЭМ!$B$39:$B$782,R$284)+'СЕТ СН'!$F$13</f>
        <v>0</v>
      </c>
      <c r="S311" s="36">
        <f>SUMIFS(СВЦЭМ!$I$40:$I$783,СВЦЭМ!$A$40:$A$783,$A311,СВЦЭМ!$B$39:$B$782,S$284)+'СЕТ СН'!$F$13</f>
        <v>0</v>
      </c>
      <c r="T311" s="36">
        <f>SUMIFS(СВЦЭМ!$I$40:$I$783,СВЦЭМ!$A$40:$A$783,$A311,СВЦЭМ!$B$39:$B$782,T$284)+'СЕТ СН'!$F$13</f>
        <v>0</v>
      </c>
      <c r="U311" s="36">
        <f>SUMIFS(СВЦЭМ!$I$40:$I$783,СВЦЭМ!$A$40:$A$783,$A311,СВЦЭМ!$B$39:$B$782,U$284)+'СЕТ СН'!$F$13</f>
        <v>0</v>
      </c>
      <c r="V311" s="36">
        <f>SUMIFS(СВЦЭМ!$I$40:$I$783,СВЦЭМ!$A$40:$A$783,$A311,СВЦЭМ!$B$39:$B$782,V$284)+'СЕТ СН'!$F$13</f>
        <v>0</v>
      </c>
      <c r="W311" s="36">
        <f>SUMIFS(СВЦЭМ!$I$40:$I$783,СВЦЭМ!$A$40:$A$783,$A311,СВЦЭМ!$B$39:$B$782,W$284)+'СЕТ СН'!$F$13</f>
        <v>0</v>
      </c>
      <c r="X311" s="36">
        <f>SUMIFS(СВЦЭМ!$I$40:$I$783,СВЦЭМ!$A$40:$A$783,$A311,СВЦЭМ!$B$39:$B$782,X$284)+'СЕТ СН'!$F$13</f>
        <v>0</v>
      </c>
      <c r="Y311" s="36">
        <f>SUMIFS(СВЦЭМ!$I$40:$I$783,СВЦЭМ!$A$40:$A$783,$A311,СВЦЭМ!$B$39:$B$782,Y$284)+'СЕТ СН'!$F$13</f>
        <v>0</v>
      </c>
    </row>
    <row r="312" spans="1:27" ht="15.75" hidden="1" x14ac:dyDescent="0.2">
      <c r="A312" s="35">
        <f t="shared" si="8"/>
        <v>45350</v>
      </c>
      <c r="B312" s="36">
        <f>SUMIFS(СВЦЭМ!$I$40:$I$783,СВЦЭМ!$A$40:$A$783,$A312,СВЦЭМ!$B$39:$B$782,B$284)+'СЕТ СН'!$F$13</f>
        <v>0</v>
      </c>
      <c r="C312" s="36">
        <f>SUMIFS(СВЦЭМ!$I$40:$I$783,СВЦЭМ!$A$40:$A$783,$A312,СВЦЭМ!$B$39:$B$782,C$284)+'СЕТ СН'!$F$13</f>
        <v>0</v>
      </c>
      <c r="D312" s="36">
        <f>SUMIFS(СВЦЭМ!$I$40:$I$783,СВЦЭМ!$A$40:$A$783,$A312,СВЦЭМ!$B$39:$B$782,D$284)+'СЕТ СН'!$F$13</f>
        <v>0</v>
      </c>
      <c r="E312" s="36">
        <f>SUMIFS(СВЦЭМ!$I$40:$I$783,СВЦЭМ!$A$40:$A$783,$A312,СВЦЭМ!$B$39:$B$782,E$284)+'СЕТ СН'!$F$13</f>
        <v>0</v>
      </c>
      <c r="F312" s="36">
        <f>SUMIFS(СВЦЭМ!$I$40:$I$783,СВЦЭМ!$A$40:$A$783,$A312,СВЦЭМ!$B$39:$B$782,F$284)+'СЕТ СН'!$F$13</f>
        <v>0</v>
      </c>
      <c r="G312" s="36">
        <f>SUMIFS(СВЦЭМ!$I$40:$I$783,СВЦЭМ!$A$40:$A$783,$A312,СВЦЭМ!$B$39:$B$782,G$284)+'СЕТ СН'!$F$13</f>
        <v>0</v>
      </c>
      <c r="H312" s="36">
        <f>SUMIFS(СВЦЭМ!$I$40:$I$783,СВЦЭМ!$A$40:$A$783,$A312,СВЦЭМ!$B$39:$B$782,H$284)+'СЕТ СН'!$F$13</f>
        <v>0</v>
      </c>
      <c r="I312" s="36">
        <f>SUMIFS(СВЦЭМ!$I$40:$I$783,СВЦЭМ!$A$40:$A$783,$A312,СВЦЭМ!$B$39:$B$782,I$284)+'СЕТ СН'!$F$13</f>
        <v>0</v>
      </c>
      <c r="J312" s="36">
        <f>SUMIFS(СВЦЭМ!$I$40:$I$783,СВЦЭМ!$A$40:$A$783,$A312,СВЦЭМ!$B$39:$B$782,J$284)+'СЕТ СН'!$F$13</f>
        <v>0</v>
      </c>
      <c r="K312" s="36">
        <f>SUMIFS(СВЦЭМ!$I$40:$I$783,СВЦЭМ!$A$40:$A$783,$A312,СВЦЭМ!$B$39:$B$782,K$284)+'СЕТ СН'!$F$13</f>
        <v>0</v>
      </c>
      <c r="L312" s="36">
        <f>SUMIFS(СВЦЭМ!$I$40:$I$783,СВЦЭМ!$A$40:$A$783,$A312,СВЦЭМ!$B$39:$B$782,L$284)+'СЕТ СН'!$F$13</f>
        <v>0</v>
      </c>
      <c r="M312" s="36">
        <f>SUMIFS(СВЦЭМ!$I$40:$I$783,СВЦЭМ!$A$40:$A$783,$A312,СВЦЭМ!$B$39:$B$782,M$284)+'СЕТ СН'!$F$13</f>
        <v>0</v>
      </c>
      <c r="N312" s="36">
        <f>SUMIFS(СВЦЭМ!$I$40:$I$783,СВЦЭМ!$A$40:$A$783,$A312,СВЦЭМ!$B$39:$B$782,N$284)+'СЕТ СН'!$F$13</f>
        <v>0</v>
      </c>
      <c r="O312" s="36">
        <f>SUMIFS(СВЦЭМ!$I$40:$I$783,СВЦЭМ!$A$40:$A$783,$A312,СВЦЭМ!$B$39:$B$782,O$284)+'СЕТ СН'!$F$13</f>
        <v>0</v>
      </c>
      <c r="P312" s="36">
        <f>SUMIFS(СВЦЭМ!$I$40:$I$783,СВЦЭМ!$A$40:$A$783,$A312,СВЦЭМ!$B$39:$B$782,P$284)+'СЕТ СН'!$F$13</f>
        <v>0</v>
      </c>
      <c r="Q312" s="36">
        <f>SUMIFS(СВЦЭМ!$I$40:$I$783,СВЦЭМ!$A$40:$A$783,$A312,СВЦЭМ!$B$39:$B$782,Q$284)+'СЕТ СН'!$F$13</f>
        <v>0</v>
      </c>
      <c r="R312" s="36">
        <f>SUMIFS(СВЦЭМ!$I$40:$I$783,СВЦЭМ!$A$40:$A$783,$A312,СВЦЭМ!$B$39:$B$782,R$284)+'СЕТ СН'!$F$13</f>
        <v>0</v>
      </c>
      <c r="S312" s="36">
        <f>SUMIFS(СВЦЭМ!$I$40:$I$783,СВЦЭМ!$A$40:$A$783,$A312,СВЦЭМ!$B$39:$B$782,S$284)+'СЕТ СН'!$F$13</f>
        <v>0</v>
      </c>
      <c r="T312" s="36">
        <f>SUMIFS(СВЦЭМ!$I$40:$I$783,СВЦЭМ!$A$40:$A$783,$A312,СВЦЭМ!$B$39:$B$782,T$284)+'СЕТ СН'!$F$13</f>
        <v>0</v>
      </c>
      <c r="U312" s="36">
        <f>SUMIFS(СВЦЭМ!$I$40:$I$783,СВЦЭМ!$A$40:$A$783,$A312,СВЦЭМ!$B$39:$B$782,U$284)+'СЕТ СН'!$F$13</f>
        <v>0</v>
      </c>
      <c r="V312" s="36">
        <f>SUMIFS(СВЦЭМ!$I$40:$I$783,СВЦЭМ!$A$40:$A$783,$A312,СВЦЭМ!$B$39:$B$782,V$284)+'СЕТ СН'!$F$13</f>
        <v>0</v>
      </c>
      <c r="W312" s="36">
        <f>SUMIFS(СВЦЭМ!$I$40:$I$783,СВЦЭМ!$A$40:$A$783,$A312,СВЦЭМ!$B$39:$B$782,W$284)+'СЕТ СН'!$F$13</f>
        <v>0</v>
      </c>
      <c r="X312" s="36">
        <f>SUMIFS(СВЦЭМ!$I$40:$I$783,СВЦЭМ!$A$40:$A$783,$A312,СВЦЭМ!$B$39:$B$782,X$284)+'СЕТ СН'!$F$13</f>
        <v>0</v>
      </c>
      <c r="Y312" s="36">
        <f>SUMIFS(СВЦЭМ!$I$40:$I$783,СВЦЭМ!$A$40:$A$783,$A312,СВЦЭМ!$B$39:$B$782,Y$284)+'СЕТ СН'!$F$13</f>
        <v>0</v>
      </c>
    </row>
    <row r="313" spans="1:27" ht="15.75" hidden="1" x14ac:dyDescent="0.2">
      <c r="A313" s="35">
        <f t="shared" si="8"/>
        <v>45351</v>
      </c>
      <c r="B313" s="36">
        <f>SUMIFS(СВЦЭМ!$I$40:$I$783,СВЦЭМ!$A$40:$A$783,$A313,СВЦЭМ!$B$39:$B$782,B$284)+'СЕТ СН'!$F$13</f>
        <v>0</v>
      </c>
      <c r="C313" s="36">
        <f>SUMIFS(СВЦЭМ!$I$40:$I$783,СВЦЭМ!$A$40:$A$783,$A313,СВЦЭМ!$B$39:$B$782,C$284)+'СЕТ СН'!$F$13</f>
        <v>0</v>
      </c>
      <c r="D313" s="36">
        <f>SUMIFS(СВЦЭМ!$I$40:$I$783,СВЦЭМ!$A$40:$A$783,$A313,СВЦЭМ!$B$39:$B$782,D$284)+'СЕТ СН'!$F$13</f>
        <v>0</v>
      </c>
      <c r="E313" s="36">
        <f>SUMIFS(СВЦЭМ!$I$40:$I$783,СВЦЭМ!$A$40:$A$783,$A313,СВЦЭМ!$B$39:$B$782,E$284)+'СЕТ СН'!$F$13</f>
        <v>0</v>
      </c>
      <c r="F313" s="36">
        <f>SUMIFS(СВЦЭМ!$I$40:$I$783,СВЦЭМ!$A$40:$A$783,$A313,СВЦЭМ!$B$39:$B$782,F$284)+'СЕТ СН'!$F$13</f>
        <v>0</v>
      </c>
      <c r="G313" s="36">
        <f>SUMIFS(СВЦЭМ!$I$40:$I$783,СВЦЭМ!$A$40:$A$783,$A313,СВЦЭМ!$B$39:$B$782,G$284)+'СЕТ СН'!$F$13</f>
        <v>0</v>
      </c>
      <c r="H313" s="36">
        <f>SUMIFS(СВЦЭМ!$I$40:$I$783,СВЦЭМ!$A$40:$A$783,$A313,СВЦЭМ!$B$39:$B$782,H$284)+'СЕТ СН'!$F$13</f>
        <v>0</v>
      </c>
      <c r="I313" s="36">
        <f>SUMIFS(СВЦЭМ!$I$40:$I$783,СВЦЭМ!$A$40:$A$783,$A313,СВЦЭМ!$B$39:$B$782,I$284)+'СЕТ СН'!$F$13</f>
        <v>0</v>
      </c>
      <c r="J313" s="36">
        <f>SUMIFS(СВЦЭМ!$I$40:$I$783,СВЦЭМ!$A$40:$A$783,$A313,СВЦЭМ!$B$39:$B$782,J$284)+'СЕТ СН'!$F$13</f>
        <v>0</v>
      </c>
      <c r="K313" s="36">
        <f>SUMIFS(СВЦЭМ!$I$40:$I$783,СВЦЭМ!$A$40:$A$783,$A313,СВЦЭМ!$B$39:$B$782,K$284)+'СЕТ СН'!$F$13</f>
        <v>0</v>
      </c>
      <c r="L313" s="36">
        <f>SUMIFS(СВЦЭМ!$I$40:$I$783,СВЦЭМ!$A$40:$A$783,$A313,СВЦЭМ!$B$39:$B$782,L$284)+'СЕТ СН'!$F$13</f>
        <v>0</v>
      </c>
      <c r="M313" s="36">
        <f>SUMIFS(СВЦЭМ!$I$40:$I$783,СВЦЭМ!$A$40:$A$783,$A313,СВЦЭМ!$B$39:$B$782,M$284)+'СЕТ СН'!$F$13</f>
        <v>0</v>
      </c>
      <c r="N313" s="36">
        <f>SUMIFS(СВЦЭМ!$I$40:$I$783,СВЦЭМ!$A$40:$A$783,$A313,СВЦЭМ!$B$39:$B$782,N$284)+'СЕТ СН'!$F$13</f>
        <v>0</v>
      </c>
      <c r="O313" s="36">
        <f>SUMIFS(СВЦЭМ!$I$40:$I$783,СВЦЭМ!$A$40:$A$783,$A313,СВЦЭМ!$B$39:$B$782,O$284)+'СЕТ СН'!$F$13</f>
        <v>0</v>
      </c>
      <c r="P313" s="36">
        <f>SUMIFS(СВЦЭМ!$I$40:$I$783,СВЦЭМ!$A$40:$A$783,$A313,СВЦЭМ!$B$39:$B$782,P$284)+'СЕТ СН'!$F$13</f>
        <v>0</v>
      </c>
      <c r="Q313" s="36">
        <f>SUMIFS(СВЦЭМ!$I$40:$I$783,СВЦЭМ!$A$40:$A$783,$A313,СВЦЭМ!$B$39:$B$782,Q$284)+'СЕТ СН'!$F$13</f>
        <v>0</v>
      </c>
      <c r="R313" s="36">
        <f>SUMIFS(СВЦЭМ!$I$40:$I$783,СВЦЭМ!$A$40:$A$783,$A313,СВЦЭМ!$B$39:$B$782,R$284)+'СЕТ СН'!$F$13</f>
        <v>0</v>
      </c>
      <c r="S313" s="36">
        <f>SUMIFS(СВЦЭМ!$I$40:$I$783,СВЦЭМ!$A$40:$A$783,$A313,СВЦЭМ!$B$39:$B$782,S$284)+'СЕТ СН'!$F$13</f>
        <v>0</v>
      </c>
      <c r="T313" s="36">
        <f>SUMIFS(СВЦЭМ!$I$40:$I$783,СВЦЭМ!$A$40:$A$783,$A313,СВЦЭМ!$B$39:$B$782,T$284)+'СЕТ СН'!$F$13</f>
        <v>0</v>
      </c>
      <c r="U313" s="36">
        <f>SUMIFS(СВЦЭМ!$I$40:$I$783,СВЦЭМ!$A$40:$A$783,$A313,СВЦЭМ!$B$39:$B$782,U$284)+'СЕТ СН'!$F$13</f>
        <v>0</v>
      </c>
      <c r="V313" s="36">
        <f>SUMIFS(СВЦЭМ!$I$40:$I$783,СВЦЭМ!$A$40:$A$783,$A313,СВЦЭМ!$B$39:$B$782,V$284)+'СЕТ СН'!$F$13</f>
        <v>0</v>
      </c>
      <c r="W313" s="36">
        <f>SUMIFS(СВЦЭМ!$I$40:$I$783,СВЦЭМ!$A$40:$A$783,$A313,СВЦЭМ!$B$39:$B$782,W$284)+'СЕТ СН'!$F$13</f>
        <v>0</v>
      </c>
      <c r="X313" s="36">
        <f>SUMIFS(СВЦЭМ!$I$40:$I$783,СВЦЭМ!$A$40:$A$783,$A313,СВЦЭМ!$B$39:$B$782,X$284)+'СЕТ СН'!$F$13</f>
        <v>0</v>
      </c>
      <c r="Y313" s="36">
        <f>SUMIFS(СВЦЭМ!$I$40:$I$783,СВЦЭМ!$A$40:$A$783,$A313,СВЦЭМ!$B$39:$B$782,Y$284)+'СЕТ СН'!$F$13</f>
        <v>0</v>
      </c>
    </row>
    <row r="314" spans="1:27" ht="15.75" hidden="1" x14ac:dyDescent="0.2">
      <c r="A314" s="35">
        <f t="shared" si="8"/>
        <v>45352</v>
      </c>
      <c r="B314" s="36">
        <f>SUMIFS(СВЦЭМ!$I$40:$I$783,СВЦЭМ!$A$40:$A$783,$A314,СВЦЭМ!$B$39:$B$782,B$284)+'СЕТ СН'!$F$13</f>
        <v>0</v>
      </c>
      <c r="C314" s="36">
        <f>SUMIFS(СВЦЭМ!$I$40:$I$783,СВЦЭМ!$A$40:$A$783,$A314,СВЦЭМ!$B$39:$B$782,C$284)+'СЕТ СН'!$F$13</f>
        <v>0</v>
      </c>
      <c r="D314" s="36">
        <f>SUMIFS(СВЦЭМ!$I$40:$I$783,СВЦЭМ!$A$40:$A$783,$A314,СВЦЭМ!$B$39:$B$782,D$284)+'СЕТ СН'!$F$13</f>
        <v>0</v>
      </c>
      <c r="E314" s="36">
        <f>SUMIFS(СВЦЭМ!$I$40:$I$783,СВЦЭМ!$A$40:$A$783,$A314,СВЦЭМ!$B$39:$B$782,E$284)+'СЕТ СН'!$F$13</f>
        <v>0</v>
      </c>
      <c r="F314" s="36">
        <f>SUMIFS(СВЦЭМ!$I$40:$I$783,СВЦЭМ!$A$40:$A$783,$A314,СВЦЭМ!$B$39:$B$782,F$284)+'СЕТ СН'!$F$13</f>
        <v>0</v>
      </c>
      <c r="G314" s="36">
        <f>SUMIFS(СВЦЭМ!$I$40:$I$783,СВЦЭМ!$A$40:$A$783,$A314,СВЦЭМ!$B$39:$B$782,G$284)+'СЕТ СН'!$F$13</f>
        <v>0</v>
      </c>
      <c r="H314" s="36">
        <f>SUMIFS(СВЦЭМ!$I$40:$I$783,СВЦЭМ!$A$40:$A$783,$A314,СВЦЭМ!$B$39:$B$782,H$284)+'СЕТ СН'!$F$13</f>
        <v>0</v>
      </c>
      <c r="I314" s="36">
        <f>SUMIFS(СВЦЭМ!$I$40:$I$783,СВЦЭМ!$A$40:$A$783,$A314,СВЦЭМ!$B$39:$B$782,I$284)+'СЕТ СН'!$F$13</f>
        <v>0</v>
      </c>
      <c r="J314" s="36">
        <f>SUMIFS(СВЦЭМ!$I$40:$I$783,СВЦЭМ!$A$40:$A$783,$A314,СВЦЭМ!$B$39:$B$782,J$284)+'СЕТ СН'!$F$13</f>
        <v>0</v>
      </c>
      <c r="K314" s="36">
        <f>SUMIFS(СВЦЭМ!$I$40:$I$783,СВЦЭМ!$A$40:$A$783,$A314,СВЦЭМ!$B$39:$B$782,K$284)+'СЕТ СН'!$F$13</f>
        <v>0</v>
      </c>
      <c r="L314" s="36">
        <f>SUMIFS(СВЦЭМ!$I$40:$I$783,СВЦЭМ!$A$40:$A$783,$A314,СВЦЭМ!$B$39:$B$782,L$284)+'СЕТ СН'!$F$13</f>
        <v>0</v>
      </c>
      <c r="M314" s="36">
        <f>SUMIFS(СВЦЭМ!$I$40:$I$783,СВЦЭМ!$A$40:$A$783,$A314,СВЦЭМ!$B$39:$B$782,M$284)+'СЕТ СН'!$F$13</f>
        <v>0</v>
      </c>
      <c r="N314" s="36">
        <f>SUMIFS(СВЦЭМ!$I$40:$I$783,СВЦЭМ!$A$40:$A$783,$A314,СВЦЭМ!$B$39:$B$782,N$284)+'СЕТ СН'!$F$13</f>
        <v>0</v>
      </c>
      <c r="O314" s="36">
        <f>SUMIFS(СВЦЭМ!$I$40:$I$783,СВЦЭМ!$A$40:$A$783,$A314,СВЦЭМ!$B$39:$B$782,O$284)+'СЕТ СН'!$F$13</f>
        <v>0</v>
      </c>
      <c r="P314" s="36">
        <f>SUMIFS(СВЦЭМ!$I$40:$I$783,СВЦЭМ!$A$40:$A$783,$A314,СВЦЭМ!$B$39:$B$782,P$284)+'СЕТ СН'!$F$13</f>
        <v>0</v>
      </c>
      <c r="Q314" s="36">
        <f>SUMIFS(СВЦЭМ!$I$40:$I$783,СВЦЭМ!$A$40:$A$783,$A314,СВЦЭМ!$B$39:$B$782,Q$284)+'СЕТ СН'!$F$13</f>
        <v>0</v>
      </c>
      <c r="R314" s="36">
        <f>SUMIFS(СВЦЭМ!$I$40:$I$783,СВЦЭМ!$A$40:$A$783,$A314,СВЦЭМ!$B$39:$B$782,R$284)+'СЕТ СН'!$F$13</f>
        <v>0</v>
      </c>
      <c r="S314" s="36">
        <f>SUMIFS(СВЦЭМ!$I$40:$I$783,СВЦЭМ!$A$40:$A$783,$A314,СВЦЭМ!$B$39:$B$782,S$284)+'СЕТ СН'!$F$13</f>
        <v>0</v>
      </c>
      <c r="T314" s="36">
        <f>SUMIFS(СВЦЭМ!$I$40:$I$783,СВЦЭМ!$A$40:$A$783,$A314,СВЦЭМ!$B$39:$B$782,T$284)+'СЕТ СН'!$F$13</f>
        <v>0</v>
      </c>
      <c r="U314" s="36">
        <f>SUMIFS(СВЦЭМ!$I$40:$I$783,СВЦЭМ!$A$40:$A$783,$A314,СВЦЭМ!$B$39:$B$782,U$284)+'СЕТ СН'!$F$13</f>
        <v>0</v>
      </c>
      <c r="V314" s="36">
        <f>SUMIFS(СВЦЭМ!$I$40:$I$783,СВЦЭМ!$A$40:$A$783,$A314,СВЦЭМ!$B$39:$B$782,V$284)+'СЕТ СН'!$F$13</f>
        <v>0</v>
      </c>
      <c r="W314" s="36">
        <f>SUMIFS(СВЦЭМ!$I$40:$I$783,СВЦЭМ!$A$40:$A$783,$A314,СВЦЭМ!$B$39:$B$782,W$284)+'СЕТ СН'!$F$13</f>
        <v>0</v>
      </c>
      <c r="X314" s="36">
        <f>SUMIFS(СВЦЭМ!$I$40:$I$783,СВЦЭМ!$A$40:$A$783,$A314,СВЦЭМ!$B$39:$B$782,X$284)+'СЕТ СН'!$F$13</f>
        <v>0</v>
      </c>
      <c r="Y314" s="36">
        <f>SUMIFS(СВЦЭМ!$I$40:$I$783,СВЦЭМ!$A$40:$A$783,$A314,СВЦЭМ!$B$39:$B$782,Y$284)+'СЕТ СН'!$F$13</f>
        <v>0</v>
      </c>
    </row>
    <row r="315" spans="1:27" ht="15.75" hidden="1" x14ac:dyDescent="0.2">
      <c r="A315" s="35">
        <f t="shared" si="8"/>
        <v>45353</v>
      </c>
      <c r="B315" s="36">
        <f>SUMIFS(СВЦЭМ!$I$40:$I$783,СВЦЭМ!$A$40:$A$783,$A315,СВЦЭМ!$B$39:$B$782,B$284)+'СЕТ СН'!$F$13</f>
        <v>0</v>
      </c>
      <c r="C315" s="36">
        <f>SUMIFS(СВЦЭМ!$I$40:$I$783,СВЦЭМ!$A$40:$A$783,$A315,СВЦЭМ!$B$39:$B$782,C$284)+'СЕТ СН'!$F$13</f>
        <v>0</v>
      </c>
      <c r="D315" s="36">
        <f>SUMIFS(СВЦЭМ!$I$40:$I$783,СВЦЭМ!$A$40:$A$783,$A315,СВЦЭМ!$B$39:$B$782,D$284)+'СЕТ СН'!$F$13</f>
        <v>0</v>
      </c>
      <c r="E315" s="36">
        <f>SUMIFS(СВЦЭМ!$I$40:$I$783,СВЦЭМ!$A$40:$A$783,$A315,СВЦЭМ!$B$39:$B$782,E$284)+'СЕТ СН'!$F$13</f>
        <v>0</v>
      </c>
      <c r="F315" s="36">
        <f>SUMIFS(СВЦЭМ!$I$40:$I$783,СВЦЭМ!$A$40:$A$783,$A315,СВЦЭМ!$B$39:$B$782,F$284)+'СЕТ СН'!$F$13</f>
        <v>0</v>
      </c>
      <c r="G315" s="36">
        <f>SUMIFS(СВЦЭМ!$I$40:$I$783,СВЦЭМ!$A$40:$A$783,$A315,СВЦЭМ!$B$39:$B$782,G$284)+'СЕТ СН'!$F$13</f>
        <v>0</v>
      </c>
      <c r="H315" s="36">
        <f>SUMIFS(СВЦЭМ!$I$40:$I$783,СВЦЭМ!$A$40:$A$783,$A315,СВЦЭМ!$B$39:$B$782,H$284)+'СЕТ СН'!$F$13</f>
        <v>0</v>
      </c>
      <c r="I315" s="36">
        <f>SUMIFS(СВЦЭМ!$I$40:$I$783,СВЦЭМ!$A$40:$A$783,$A315,СВЦЭМ!$B$39:$B$782,I$284)+'СЕТ СН'!$F$13</f>
        <v>0</v>
      </c>
      <c r="J315" s="36">
        <f>SUMIFS(СВЦЭМ!$I$40:$I$783,СВЦЭМ!$A$40:$A$783,$A315,СВЦЭМ!$B$39:$B$782,J$284)+'СЕТ СН'!$F$13</f>
        <v>0</v>
      </c>
      <c r="K315" s="36">
        <f>SUMIFS(СВЦЭМ!$I$40:$I$783,СВЦЭМ!$A$40:$A$783,$A315,СВЦЭМ!$B$39:$B$782,K$284)+'СЕТ СН'!$F$13</f>
        <v>0</v>
      </c>
      <c r="L315" s="36">
        <f>SUMIFS(СВЦЭМ!$I$40:$I$783,СВЦЭМ!$A$40:$A$783,$A315,СВЦЭМ!$B$39:$B$782,L$284)+'СЕТ СН'!$F$13</f>
        <v>0</v>
      </c>
      <c r="M315" s="36">
        <f>SUMIFS(СВЦЭМ!$I$40:$I$783,СВЦЭМ!$A$40:$A$783,$A315,СВЦЭМ!$B$39:$B$782,M$284)+'СЕТ СН'!$F$13</f>
        <v>0</v>
      </c>
      <c r="N315" s="36">
        <f>SUMIFS(СВЦЭМ!$I$40:$I$783,СВЦЭМ!$A$40:$A$783,$A315,СВЦЭМ!$B$39:$B$782,N$284)+'СЕТ СН'!$F$13</f>
        <v>0</v>
      </c>
      <c r="O315" s="36">
        <f>SUMIFS(СВЦЭМ!$I$40:$I$783,СВЦЭМ!$A$40:$A$783,$A315,СВЦЭМ!$B$39:$B$782,O$284)+'СЕТ СН'!$F$13</f>
        <v>0</v>
      </c>
      <c r="P315" s="36">
        <f>SUMIFS(СВЦЭМ!$I$40:$I$783,СВЦЭМ!$A$40:$A$783,$A315,СВЦЭМ!$B$39:$B$782,P$284)+'СЕТ СН'!$F$13</f>
        <v>0</v>
      </c>
      <c r="Q315" s="36">
        <f>SUMIFS(СВЦЭМ!$I$40:$I$783,СВЦЭМ!$A$40:$A$783,$A315,СВЦЭМ!$B$39:$B$782,Q$284)+'СЕТ СН'!$F$13</f>
        <v>0</v>
      </c>
      <c r="R315" s="36">
        <f>SUMIFS(СВЦЭМ!$I$40:$I$783,СВЦЭМ!$A$40:$A$783,$A315,СВЦЭМ!$B$39:$B$782,R$284)+'СЕТ СН'!$F$13</f>
        <v>0</v>
      </c>
      <c r="S315" s="36">
        <f>SUMIFS(СВЦЭМ!$I$40:$I$783,СВЦЭМ!$A$40:$A$783,$A315,СВЦЭМ!$B$39:$B$782,S$284)+'СЕТ СН'!$F$13</f>
        <v>0</v>
      </c>
      <c r="T315" s="36">
        <f>SUMIFS(СВЦЭМ!$I$40:$I$783,СВЦЭМ!$A$40:$A$783,$A315,СВЦЭМ!$B$39:$B$782,T$284)+'СЕТ СН'!$F$13</f>
        <v>0</v>
      </c>
      <c r="U315" s="36">
        <f>SUMIFS(СВЦЭМ!$I$40:$I$783,СВЦЭМ!$A$40:$A$783,$A315,СВЦЭМ!$B$39:$B$782,U$284)+'СЕТ СН'!$F$13</f>
        <v>0</v>
      </c>
      <c r="V315" s="36">
        <f>SUMIFS(СВЦЭМ!$I$40:$I$783,СВЦЭМ!$A$40:$A$783,$A315,СВЦЭМ!$B$39:$B$782,V$284)+'СЕТ СН'!$F$13</f>
        <v>0</v>
      </c>
      <c r="W315" s="36">
        <f>SUMIFS(СВЦЭМ!$I$40:$I$783,СВЦЭМ!$A$40:$A$783,$A315,СВЦЭМ!$B$39:$B$782,W$284)+'СЕТ СН'!$F$13</f>
        <v>0</v>
      </c>
      <c r="X315" s="36">
        <f>SUMIFS(СВЦЭМ!$I$40:$I$783,СВЦЭМ!$A$40:$A$783,$A315,СВЦЭМ!$B$39:$B$782,X$284)+'СЕТ СН'!$F$13</f>
        <v>0</v>
      </c>
      <c r="Y315" s="36">
        <f>SUMIFS(СВЦЭМ!$I$40:$I$783,СВЦЭМ!$A$40:$A$783,$A315,СВЦЭМ!$B$39:$B$782,Y$284)+'СЕТ СН'!$F$13</f>
        <v>0</v>
      </c>
    </row>
    <row r="316" spans="1:27" ht="15.75" hidden="1" x14ac:dyDescent="0.2">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7" ht="12.75" hidden="1" customHeight="1" x14ac:dyDescent="0.2">
      <c r="A317" s="124" t="s">
        <v>7</v>
      </c>
      <c r="B317" s="127" t="s">
        <v>119</v>
      </c>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9"/>
    </row>
    <row r="318" spans="1:27" ht="12.75" hidden="1" customHeight="1" x14ac:dyDescent="0.2">
      <c r="A318" s="125"/>
      <c r="B318" s="130"/>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2"/>
    </row>
    <row r="319" spans="1:27" s="46" customFormat="1" ht="12.75" hidden="1" customHeight="1" x14ac:dyDescent="0.2">
      <c r="A319" s="126"/>
      <c r="B319" s="34">
        <v>1</v>
      </c>
      <c r="C319" s="34">
        <v>2</v>
      </c>
      <c r="D319" s="34">
        <v>3</v>
      </c>
      <c r="E319" s="34">
        <v>4</v>
      </c>
      <c r="F319" s="34">
        <v>5</v>
      </c>
      <c r="G319" s="34">
        <v>6</v>
      </c>
      <c r="H319" s="34">
        <v>7</v>
      </c>
      <c r="I319" s="34">
        <v>8</v>
      </c>
      <c r="J319" s="34">
        <v>9</v>
      </c>
      <c r="K319" s="34">
        <v>10</v>
      </c>
      <c r="L319" s="34">
        <v>11</v>
      </c>
      <c r="M319" s="34">
        <v>12</v>
      </c>
      <c r="N319" s="34">
        <v>13</v>
      </c>
      <c r="O319" s="34">
        <v>14</v>
      </c>
      <c r="P319" s="34">
        <v>15</v>
      </c>
      <c r="Q319" s="34">
        <v>16</v>
      </c>
      <c r="R319" s="34">
        <v>17</v>
      </c>
      <c r="S319" s="34">
        <v>18</v>
      </c>
      <c r="T319" s="34">
        <v>19</v>
      </c>
      <c r="U319" s="34">
        <v>20</v>
      </c>
      <c r="V319" s="34">
        <v>21</v>
      </c>
      <c r="W319" s="34">
        <v>22</v>
      </c>
      <c r="X319" s="34">
        <v>23</v>
      </c>
      <c r="Y319" s="34">
        <v>24</v>
      </c>
    </row>
    <row r="320" spans="1:27" ht="15.75" hidden="1" customHeight="1" x14ac:dyDescent="0.2">
      <c r="A320" s="35" t="str">
        <f>A285</f>
        <v>01.02.2024</v>
      </c>
      <c r="B320" s="36">
        <f>SUMIFS(СВЦЭМ!$J$40:$J$783,СВЦЭМ!$A$40:$A$783,$A320,СВЦЭМ!$B$39:$B$782,B$319)+'СЕТ СН'!$F$13</f>
        <v>0</v>
      </c>
      <c r="C320" s="36">
        <f>SUMIFS(СВЦЭМ!$J$40:$J$783,СВЦЭМ!$A$40:$A$783,$A320,СВЦЭМ!$B$39:$B$782,C$319)+'СЕТ СН'!$F$13</f>
        <v>0</v>
      </c>
      <c r="D320" s="36">
        <f>SUMIFS(СВЦЭМ!$J$40:$J$783,СВЦЭМ!$A$40:$A$783,$A320,СВЦЭМ!$B$39:$B$782,D$319)+'СЕТ СН'!$F$13</f>
        <v>0</v>
      </c>
      <c r="E320" s="36">
        <f>SUMIFS(СВЦЭМ!$J$40:$J$783,СВЦЭМ!$A$40:$A$783,$A320,СВЦЭМ!$B$39:$B$782,E$319)+'СЕТ СН'!$F$13</f>
        <v>0</v>
      </c>
      <c r="F320" s="36">
        <f>SUMIFS(СВЦЭМ!$J$40:$J$783,СВЦЭМ!$A$40:$A$783,$A320,СВЦЭМ!$B$39:$B$782,F$319)+'СЕТ СН'!$F$13</f>
        <v>0</v>
      </c>
      <c r="G320" s="36">
        <f>SUMIFS(СВЦЭМ!$J$40:$J$783,СВЦЭМ!$A$40:$A$783,$A320,СВЦЭМ!$B$39:$B$782,G$319)+'СЕТ СН'!$F$13</f>
        <v>0</v>
      </c>
      <c r="H320" s="36">
        <f>SUMIFS(СВЦЭМ!$J$40:$J$783,СВЦЭМ!$A$40:$A$783,$A320,СВЦЭМ!$B$39:$B$782,H$319)+'СЕТ СН'!$F$13</f>
        <v>0</v>
      </c>
      <c r="I320" s="36">
        <f>SUMIFS(СВЦЭМ!$J$40:$J$783,СВЦЭМ!$A$40:$A$783,$A320,СВЦЭМ!$B$39:$B$782,I$319)+'СЕТ СН'!$F$13</f>
        <v>0</v>
      </c>
      <c r="J320" s="36">
        <f>SUMIFS(СВЦЭМ!$J$40:$J$783,СВЦЭМ!$A$40:$A$783,$A320,СВЦЭМ!$B$39:$B$782,J$319)+'СЕТ СН'!$F$13</f>
        <v>0</v>
      </c>
      <c r="K320" s="36">
        <f>SUMIFS(СВЦЭМ!$J$40:$J$783,СВЦЭМ!$A$40:$A$783,$A320,СВЦЭМ!$B$39:$B$782,K$319)+'СЕТ СН'!$F$13</f>
        <v>0</v>
      </c>
      <c r="L320" s="36">
        <f>SUMIFS(СВЦЭМ!$J$40:$J$783,СВЦЭМ!$A$40:$A$783,$A320,СВЦЭМ!$B$39:$B$782,L$319)+'СЕТ СН'!$F$13</f>
        <v>0</v>
      </c>
      <c r="M320" s="36">
        <f>SUMIFS(СВЦЭМ!$J$40:$J$783,СВЦЭМ!$A$40:$A$783,$A320,СВЦЭМ!$B$39:$B$782,M$319)+'СЕТ СН'!$F$13</f>
        <v>0</v>
      </c>
      <c r="N320" s="36">
        <f>SUMIFS(СВЦЭМ!$J$40:$J$783,СВЦЭМ!$A$40:$A$783,$A320,СВЦЭМ!$B$39:$B$782,N$319)+'СЕТ СН'!$F$13</f>
        <v>0</v>
      </c>
      <c r="O320" s="36">
        <f>SUMIFS(СВЦЭМ!$J$40:$J$783,СВЦЭМ!$A$40:$A$783,$A320,СВЦЭМ!$B$39:$B$782,O$319)+'СЕТ СН'!$F$13</f>
        <v>0</v>
      </c>
      <c r="P320" s="36">
        <f>SUMIFS(СВЦЭМ!$J$40:$J$783,СВЦЭМ!$A$40:$A$783,$A320,СВЦЭМ!$B$39:$B$782,P$319)+'СЕТ СН'!$F$13</f>
        <v>0</v>
      </c>
      <c r="Q320" s="36">
        <f>SUMIFS(СВЦЭМ!$J$40:$J$783,СВЦЭМ!$A$40:$A$783,$A320,СВЦЭМ!$B$39:$B$782,Q$319)+'СЕТ СН'!$F$13</f>
        <v>0</v>
      </c>
      <c r="R320" s="36">
        <f>SUMIFS(СВЦЭМ!$J$40:$J$783,СВЦЭМ!$A$40:$A$783,$A320,СВЦЭМ!$B$39:$B$782,R$319)+'СЕТ СН'!$F$13</f>
        <v>0</v>
      </c>
      <c r="S320" s="36">
        <f>SUMIFS(СВЦЭМ!$J$40:$J$783,СВЦЭМ!$A$40:$A$783,$A320,СВЦЭМ!$B$39:$B$782,S$319)+'СЕТ СН'!$F$13</f>
        <v>0</v>
      </c>
      <c r="T320" s="36">
        <f>SUMIFS(СВЦЭМ!$J$40:$J$783,СВЦЭМ!$A$40:$A$783,$A320,СВЦЭМ!$B$39:$B$782,T$319)+'СЕТ СН'!$F$13</f>
        <v>0</v>
      </c>
      <c r="U320" s="36">
        <f>SUMIFS(СВЦЭМ!$J$40:$J$783,СВЦЭМ!$A$40:$A$783,$A320,СВЦЭМ!$B$39:$B$782,U$319)+'СЕТ СН'!$F$13</f>
        <v>0</v>
      </c>
      <c r="V320" s="36">
        <f>SUMIFS(СВЦЭМ!$J$40:$J$783,СВЦЭМ!$A$40:$A$783,$A320,СВЦЭМ!$B$39:$B$782,V$319)+'СЕТ СН'!$F$13</f>
        <v>0</v>
      </c>
      <c r="W320" s="36">
        <f>SUMIFS(СВЦЭМ!$J$40:$J$783,СВЦЭМ!$A$40:$A$783,$A320,СВЦЭМ!$B$39:$B$782,W$319)+'СЕТ СН'!$F$13</f>
        <v>0</v>
      </c>
      <c r="X320" s="36">
        <f>SUMIFS(СВЦЭМ!$J$40:$J$783,СВЦЭМ!$A$40:$A$783,$A320,СВЦЭМ!$B$39:$B$782,X$319)+'СЕТ СН'!$F$13</f>
        <v>0</v>
      </c>
      <c r="Y320" s="36">
        <f>SUMIFS(СВЦЭМ!$J$40:$J$783,СВЦЭМ!$A$40:$A$783,$A320,СВЦЭМ!$B$39:$B$782,Y$319)+'СЕТ СН'!$F$13</f>
        <v>0</v>
      </c>
      <c r="AA320" s="45"/>
    </row>
    <row r="321" spans="1:25" ht="15.75" hidden="1" x14ac:dyDescent="0.2">
      <c r="A321" s="35">
        <f>A320+1</f>
        <v>45324</v>
      </c>
      <c r="B321" s="36">
        <f>SUMIFS(СВЦЭМ!$J$40:$J$783,СВЦЭМ!$A$40:$A$783,$A321,СВЦЭМ!$B$39:$B$782,B$319)+'СЕТ СН'!$F$13</f>
        <v>0</v>
      </c>
      <c r="C321" s="36">
        <f>SUMIFS(СВЦЭМ!$J$40:$J$783,СВЦЭМ!$A$40:$A$783,$A321,СВЦЭМ!$B$39:$B$782,C$319)+'СЕТ СН'!$F$13</f>
        <v>0</v>
      </c>
      <c r="D321" s="36">
        <f>SUMIFS(СВЦЭМ!$J$40:$J$783,СВЦЭМ!$A$40:$A$783,$A321,СВЦЭМ!$B$39:$B$782,D$319)+'СЕТ СН'!$F$13</f>
        <v>0</v>
      </c>
      <c r="E321" s="36">
        <f>SUMIFS(СВЦЭМ!$J$40:$J$783,СВЦЭМ!$A$40:$A$783,$A321,СВЦЭМ!$B$39:$B$782,E$319)+'СЕТ СН'!$F$13</f>
        <v>0</v>
      </c>
      <c r="F321" s="36">
        <f>SUMIFS(СВЦЭМ!$J$40:$J$783,СВЦЭМ!$A$40:$A$783,$A321,СВЦЭМ!$B$39:$B$782,F$319)+'СЕТ СН'!$F$13</f>
        <v>0</v>
      </c>
      <c r="G321" s="36">
        <f>SUMIFS(СВЦЭМ!$J$40:$J$783,СВЦЭМ!$A$40:$A$783,$A321,СВЦЭМ!$B$39:$B$782,G$319)+'СЕТ СН'!$F$13</f>
        <v>0</v>
      </c>
      <c r="H321" s="36">
        <f>SUMIFS(СВЦЭМ!$J$40:$J$783,СВЦЭМ!$A$40:$A$783,$A321,СВЦЭМ!$B$39:$B$782,H$319)+'СЕТ СН'!$F$13</f>
        <v>0</v>
      </c>
      <c r="I321" s="36">
        <f>SUMIFS(СВЦЭМ!$J$40:$J$783,СВЦЭМ!$A$40:$A$783,$A321,СВЦЭМ!$B$39:$B$782,I$319)+'СЕТ СН'!$F$13</f>
        <v>0</v>
      </c>
      <c r="J321" s="36">
        <f>SUMIFS(СВЦЭМ!$J$40:$J$783,СВЦЭМ!$A$40:$A$783,$A321,СВЦЭМ!$B$39:$B$782,J$319)+'СЕТ СН'!$F$13</f>
        <v>0</v>
      </c>
      <c r="K321" s="36">
        <f>SUMIFS(СВЦЭМ!$J$40:$J$783,СВЦЭМ!$A$40:$A$783,$A321,СВЦЭМ!$B$39:$B$782,K$319)+'СЕТ СН'!$F$13</f>
        <v>0</v>
      </c>
      <c r="L321" s="36">
        <f>SUMIFS(СВЦЭМ!$J$40:$J$783,СВЦЭМ!$A$40:$A$783,$A321,СВЦЭМ!$B$39:$B$782,L$319)+'СЕТ СН'!$F$13</f>
        <v>0</v>
      </c>
      <c r="M321" s="36">
        <f>SUMIFS(СВЦЭМ!$J$40:$J$783,СВЦЭМ!$A$40:$A$783,$A321,СВЦЭМ!$B$39:$B$782,M$319)+'СЕТ СН'!$F$13</f>
        <v>0</v>
      </c>
      <c r="N321" s="36">
        <f>SUMIFS(СВЦЭМ!$J$40:$J$783,СВЦЭМ!$A$40:$A$783,$A321,СВЦЭМ!$B$39:$B$782,N$319)+'СЕТ СН'!$F$13</f>
        <v>0</v>
      </c>
      <c r="O321" s="36">
        <f>SUMIFS(СВЦЭМ!$J$40:$J$783,СВЦЭМ!$A$40:$A$783,$A321,СВЦЭМ!$B$39:$B$782,O$319)+'СЕТ СН'!$F$13</f>
        <v>0</v>
      </c>
      <c r="P321" s="36">
        <f>SUMIFS(СВЦЭМ!$J$40:$J$783,СВЦЭМ!$A$40:$A$783,$A321,СВЦЭМ!$B$39:$B$782,P$319)+'СЕТ СН'!$F$13</f>
        <v>0</v>
      </c>
      <c r="Q321" s="36">
        <f>SUMIFS(СВЦЭМ!$J$40:$J$783,СВЦЭМ!$A$40:$A$783,$A321,СВЦЭМ!$B$39:$B$782,Q$319)+'СЕТ СН'!$F$13</f>
        <v>0</v>
      </c>
      <c r="R321" s="36">
        <f>SUMIFS(СВЦЭМ!$J$40:$J$783,СВЦЭМ!$A$40:$A$783,$A321,СВЦЭМ!$B$39:$B$782,R$319)+'СЕТ СН'!$F$13</f>
        <v>0</v>
      </c>
      <c r="S321" s="36">
        <f>SUMIFS(СВЦЭМ!$J$40:$J$783,СВЦЭМ!$A$40:$A$783,$A321,СВЦЭМ!$B$39:$B$782,S$319)+'СЕТ СН'!$F$13</f>
        <v>0</v>
      </c>
      <c r="T321" s="36">
        <f>SUMIFS(СВЦЭМ!$J$40:$J$783,СВЦЭМ!$A$40:$A$783,$A321,СВЦЭМ!$B$39:$B$782,T$319)+'СЕТ СН'!$F$13</f>
        <v>0</v>
      </c>
      <c r="U321" s="36">
        <f>SUMIFS(СВЦЭМ!$J$40:$J$783,СВЦЭМ!$A$40:$A$783,$A321,СВЦЭМ!$B$39:$B$782,U$319)+'СЕТ СН'!$F$13</f>
        <v>0</v>
      </c>
      <c r="V321" s="36">
        <f>SUMIFS(СВЦЭМ!$J$40:$J$783,СВЦЭМ!$A$40:$A$783,$A321,СВЦЭМ!$B$39:$B$782,V$319)+'СЕТ СН'!$F$13</f>
        <v>0</v>
      </c>
      <c r="W321" s="36">
        <f>SUMIFS(СВЦЭМ!$J$40:$J$783,СВЦЭМ!$A$40:$A$783,$A321,СВЦЭМ!$B$39:$B$782,W$319)+'СЕТ СН'!$F$13</f>
        <v>0</v>
      </c>
      <c r="X321" s="36">
        <f>SUMIFS(СВЦЭМ!$J$40:$J$783,СВЦЭМ!$A$40:$A$783,$A321,СВЦЭМ!$B$39:$B$782,X$319)+'СЕТ СН'!$F$13</f>
        <v>0</v>
      </c>
      <c r="Y321" s="36">
        <f>SUMIFS(СВЦЭМ!$J$40:$J$783,СВЦЭМ!$A$40:$A$783,$A321,СВЦЭМ!$B$39:$B$782,Y$319)+'СЕТ СН'!$F$13</f>
        <v>0</v>
      </c>
    </row>
    <row r="322" spans="1:25" ht="15.75" hidden="1" x14ac:dyDescent="0.2">
      <c r="A322" s="35">
        <f t="shared" ref="A322:A350" si="9">A321+1</f>
        <v>45325</v>
      </c>
      <c r="B322" s="36">
        <f>SUMIFS(СВЦЭМ!$J$40:$J$783,СВЦЭМ!$A$40:$A$783,$A322,СВЦЭМ!$B$39:$B$782,B$319)+'СЕТ СН'!$F$13</f>
        <v>0</v>
      </c>
      <c r="C322" s="36">
        <f>SUMIFS(СВЦЭМ!$J$40:$J$783,СВЦЭМ!$A$40:$A$783,$A322,СВЦЭМ!$B$39:$B$782,C$319)+'СЕТ СН'!$F$13</f>
        <v>0</v>
      </c>
      <c r="D322" s="36">
        <f>SUMIFS(СВЦЭМ!$J$40:$J$783,СВЦЭМ!$A$40:$A$783,$A322,СВЦЭМ!$B$39:$B$782,D$319)+'СЕТ СН'!$F$13</f>
        <v>0</v>
      </c>
      <c r="E322" s="36">
        <f>SUMIFS(СВЦЭМ!$J$40:$J$783,СВЦЭМ!$A$40:$A$783,$A322,СВЦЭМ!$B$39:$B$782,E$319)+'СЕТ СН'!$F$13</f>
        <v>0</v>
      </c>
      <c r="F322" s="36">
        <f>SUMIFS(СВЦЭМ!$J$40:$J$783,СВЦЭМ!$A$40:$A$783,$A322,СВЦЭМ!$B$39:$B$782,F$319)+'СЕТ СН'!$F$13</f>
        <v>0</v>
      </c>
      <c r="G322" s="36">
        <f>SUMIFS(СВЦЭМ!$J$40:$J$783,СВЦЭМ!$A$40:$A$783,$A322,СВЦЭМ!$B$39:$B$782,G$319)+'СЕТ СН'!$F$13</f>
        <v>0</v>
      </c>
      <c r="H322" s="36">
        <f>SUMIFS(СВЦЭМ!$J$40:$J$783,СВЦЭМ!$A$40:$A$783,$A322,СВЦЭМ!$B$39:$B$782,H$319)+'СЕТ СН'!$F$13</f>
        <v>0</v>
      </c>
      <c r="I322" s="36">
        <f>SUMIFS(СВЦЭМ!$J$40:$J$783,СВЦЭМ!$A$40:$A$783,$A322,СВЦЭМ!$B$39:$B$782,I$319)+'СЕТ СН'!$F$13</f>
        <v>0</v>
      </c>
      <c r="J322" s="36">
        <f>SUMIFS(СВЦЭМ!$J$40:$J$783,СВЦЭМ!$A$40:$A$783,$A322,СВЦЭМ!$B$39:$B$782,J$319)+'СЕТ СН'!$F$13</f>
        <v>0</v>
      </c>
      <c r="K322" s="36">
        <f>SUMIFS(СВЦЭМ!$J$40:$J$783,СВЦЭМ!$A$40:$A$783,$A322,СВЦЭМ!$B$39:$B$782,K$319)+'СЕТ СН'!$F$13</f>
        <v>0</v>
      </c>
      <c r="L322" s="36">
        <f>SUMIFS(СВЦЭМ!$J$40:$J$783,СВЦЭМ!$A$40:$A$783,$A322,СВЦЭМ!$B$39:$B$782,L$319)+'СЕТ СН'!$F$13</f>
        <v>0</v>
      </c>
      <c r="M322" s="36">
        <f>SUMIFS(СВЦЭМ!$J$40:$J$783,СВЦЭМ!$A$40:$A$783,$A322,СВЦЭМ!$B$39:$B$782,M$319)+'СЕТ СН'!$F$13</f>
        <v>0</v>
      </c>
      <c r="N322" s="36">
        <f>SUMIFS(СВЦЭМ!$J$40:$J$783,СВЦЭМ!$A$40:$A$783,$A322,СВЦЭМ!$B$39:$B$782,N$319)+'СЕТ СН'!$F$13</f>
        <v>0</v>
      </c>
      <c r="O322" s="36">
        <f>SUMIFS(СВЦЭМ!$J$40:$J$783,СВЦЭМ!$A$40:$A$783,$A322,СВЦЭМ!$B$39:$B$782,O$319)+'СЕТ СН'!$F$13</f>
        <v>0</v>
      </c>
      <c r="P322" s="36">
        <f>SUMIFS(СВЦЭМ!$J$40:$J$783,СВЦЭМ!$A$40:$A$783,$A322,СВЦЭМ!$B$39:$B$782,P$319)+'СЕТ СН'!$F$13</f>
        <v>0</v>
      </c>
      <c r="Q322" s="36">
        <f>SUMIFS(СВЦЭМ!$J$40:$J$783,СВЦЭМ!$A$40:$A$783,$A322,СВЦЭМ!$B$39:$B$782,Q$319)+'СЕТ СН'!$F$13</f>
        <v>0</v>
      </c>
      <c r="R322" s="36">
        <f>SUMIFS(СВЦЭМ!$J$40:$J$783,СВЦЭМ!$A$40:$A$783,$A322,СВЦЭМ!$B$39:$B$782,R$319)+'СЕТ СН'!$F$13</f>
        <v>0</v>
      </c>
      <c r="S322" s="36">
        <f>SUMIFS(СВЦЭМ!$J$40:$J$783,СВЦЭМ!$A$40:$A$783,$A322,СВЦЭМ!$B$39:$B$782,S$319)+'СЕТ СН'!$F$13</f>
        <v>0</v>
      </c>
      <c r="T322" s="36">
        <f>SUMIFS(СВЦЭМ!$J$40:$J$783,СВЦЭМ!$A$40:$A$783,$A322,СВЦЭМ!$B$39:$B$782,T$319)+'СЕТ СН'!$F$13</f>
        <v>0</v>
      </c>
      <c r="U322" s="36">
        <f>SUMIFS(СВЦЭМ!$J$40:$J$783,СВЦЭМ!$A$40:$A$783,$A322,СВЦЭМ!$B$39:$B$782,U$319)+'СЕТ СН'!$F$13</f>
        <v>0</v>
      </c>
      <c r="V322" s="36">
        <f>SUMIFS(СВЦЭМ!$J$40:$J$783,СВЦЭМ!$A$40:$A$783,$A322,СВЦЭМ!$B$39:$B$782,V$319)+'СЕТ СН'!$F$13</f>
        <v>0</v>
      </c>
      <c r="W322" s="36">
        <f>SUMIFS(СВЦЭМ!$J$40:$J$783,СВЦЭМ!$A$40:$A$783,$A322,СВЦЭМ!$B$39:$B$782,W$319)+'СЕТ СН'!$F$13</f>
        <v>0</v>
      </c>
      <c r="X322" s="36">
        <f>SUMIFS(СВЦЭМ!$J$40:$J$783,СВЦЭМ!$A$40:$A$783,$A322,СВЦЭМ!$B$39:$B$782,X$319)+'СЕТ СН'!$F$13</f>
        <v>0</v>
      </c>
      <c r="Y322" s="36">
        <f>SUMIFS(СВЦЭМ!$J$40:$J$783,СВЦЭМ!$A$40:$A$783,$A322,СВЦЭМ!$B$39:$B$782,Y$319)+'СЕТ СН'!$F$13</f>
        <v>0</v>
      </c>
    </row>
    <row r="323" spans="1:25" ht="15.75" hidden="1" x14ac:dyDescent="0.2">
      <c r="A323" s="35">
        <f t="shared" si="9"/>
        <v>45326</v>
      </c>
      <c r="B323" s="36">
        <f>SUMIFS(СВЦЭМ!$J$40:$J$783,СВЦЭМ!$A$40:$A$783,$A323,СВЦЭМ!$B$39:$B$782,B$319)+'СЕТ СН'!$F$13</f>
        <v>0</v>
      </c>
      <c r="C323" s="36">
        <f>SUMIFS(СВЦЭМ!$J$40:$J$783,СВЦЭМ!$A$40:$A$783,$A323,СВЦЭМ!$B$39:$B$782,C$319)+'СЕТ СН'!$F$13</f>
        <v>0</v>
      </c>
      <c r="D323" s="36">
        <f>SUMIFS(СВЦЭМ!$J$40:$J$783,СВЦЭМ!$A$40:$A$783,$A323,СВЦЭМ!$B$39:$B$782,D$319)+'СЕТ СН'!$F$13</f>
        <v>0</v>
      </c>
      <c r="E323" s="36">
        <f>SUMIFS(СВЦЭМ!$J$40:$J$783,СВЦЭМ!$A$40:$A$783,$A323,СВЦЭМ!$B$39:$B$782,E$319)+'СЕТ СН'!$F$13</f>
        <v>0</v>
      </c>
      <c r="F323" s="36">
        <f>SUMIFS(СВЦЭМ!$J$40:$J$783,СВЦЭМ!$A$40:$A$783,$A323,СВЦЭМ!$B$39:$B$782,F$319)+'СЕТ СН'!$F$13</f>
        <v>0</v>
      </c>
      <c r="G323" s="36">
        <f>SUMIFS(СВЦЭМ!$J$40:$J$783,СВЦЭМ!$A$40:$A$783,$A323,СВЦЭМ!$B$39:$B$782,G$319)+'СЕТ СН'!$F$13</f>
        <v>0</v>
      </c>
      <c r="H323" s="36">
        <f>SUMIFS(СВЦЭМ!$J$40:$J$783,СВЦЭМ!$A$40:$A$783,$A323,СВЦЭМ!$B$39:$B$782,H$319)+'СЕТ СН'!$F$13</f>
        <v>0</v>
      </c>
      <c r="I323" s="36">
        <f>SUMIFS(СВЦЭМ!$J$40:$J$783,СВЦЭМ!$A$40:$A$783,$A323,СВЦЭМ!$B$39:$B$782,I$319)+'СЕТ СН'!$F$13</f>
        <v>0</v>
      </c>
      <c r="J323" s="36">
        <f>SUMIFS(СВЦЭМ!$J$40:$J$783,СВЦЭМ!$A$40:$A$783,$A323,СВЦЭМ!$B$39:$B$782,J$319)+'СЕТ СН'!$F$13</f>
        <v>0</v>
      </c>
      <c r="K323" s="36">
        <f>SUMIFS(СВЦЭМ!$J$40:$J$783,СВЦЭМ!$A$40:$A$783,$A323,СВЦЭМ!$B$39:$B$782,K$319)+'СЕТ СН'!$F$13</f>
        <v>0</v>
      </c>
      <c r="L323" s="36">
        <f>SUMIFS(СВЦЭМ!$J$40:$J$783,СВЦЭМ!$A$40:$A$783,$A323,СВЦЭМ!$B$39:$B$782,L$319)+'СЕТ СН'!$F$13</f>
        <v>0</v>
      </c>
      <c r="M323" s="36">
        <f>SUMIFS(СВЦЭМ!$J$40:$J$783,СВЦЭМ!$A$40:$A$783,$A323,СВЦЭМ!$B$39:$B$782,M$319)+'СЕТ СН'!$F$13</f>
        <v>0</v>
      </c>
      <c r="N323" s="36">
        <f>SUMIFS(СВЦЭМ!$J$40:$J$783,СВЦЭМ!$A$40:$A$783,$A323,СВЦЭМ!$B$39:$B$782,N$319)+'СЕТ СН'!$F$13</f>
        <v>0</v>
      </c>
      <c r="O323" s="36">
        <f>SUMIFS(СВЦЭМ!$J$40:$J$783,СВЦЭМ!$A$40:$A$783,$A323,СВЦЭМ!$B$39:$B$782,O$319)+'СЕТ СН'!$F$13</f>
        <v>0</v>
      </c>
      <c r="P323" s="36">
        <f>SUMIFS(СВЦЭМ!$J$40:$J$783,СВЦЭМ!$A$40:$A$783,$A323,СВЦЭМ!$B$39:$B$782,P$319)+'СЕТ СН'!$F$13</f>
        <v>0</v>
      </c>
      <c r="Q323" s="36">
        <f>SUMIFS(СВЦЭМ!$J$40:$J$783,СВЦЭМ!$A$40:$A$783,$A323,СВЦЭМ!$B$39:$B$782,Q$319)+'СЕТ СН'!$F$13</f>
        <v>0</v>
      </c>
      <c r="R323" s="36">
        <f>SUMIFS(СВЦЭМ!$J$40:$J$783,СВЦЭМ!$A$40:$A$783,$A323,СВЦЭМ!$B$39:$B$782,R$319)+'СЕТ СН'!$F$13</f>
        <v>0</v>
      </c>
      <c r="S323" s="36">
        <f>SUMIFS(СВЦЭМ!$J$40:$J$783,СВЦЭМ!$A$40:$A$783,$A323,СВЦЭМ!$B$39:$B$782,S$319)+'СЕТ СН'!$F$13</f>
        <v>0</v>
      </c>
      <c r="T323" s="36">
        <f>SUMIFS(СВЦЭМ!$J$40:$J$783,СВЦЭМ!$A$40:$A$783,$A323,СВЦЭМ!$B$39:$B$782,T$319)+'СЕТ СН'!$F$13</f>
        <v>0</v>
      </c>
      <c r="U323" s="36">
        <f>SUMIFS(СВЦЭМ!$J$40:$J$783,СВЦЭМ!$A$40:$A$783,$A323,СВЦЭМ!$B$39:$B$782,U$319)+'СЕТ СН'!$F$13</f>
        <v>0</v>
      </c>
      <c r="V323" s="36">
        <f>SUMIFS(СВЦЭМ!$J$40:$J$783,СВЦЭМ!$A$40:$A$783,$A323,СВЦЭМ!$B$39:$B$782,V$319)+'СЕТ СН'!$F$13</f>
        <v>0</v>
      </c>
      <c r="W323" s="36">
        <f>SUMIFS(СВЦЭМ!$J$40:$J$783,СВЦЭМ!$A$40:$A$783,$A323,СВЦЭМ!$B$39:$B$782,W$319)+'СЕТ СН'!$F$13</f>
        <v>0</v>
      </c>
      <c r="X323" s="36">
        <f>SUMIFS(СВЦЭМ!$J$40:$J$783,СВЦЭМ!$A$40:$A$783,$A323,СВЦЭМ!$B$39:$B$782,X$319)+'СЕТ СН'!$F$13</f>
        <v>0</v>
      </c>
      <c r="Y323" s="36">
        <f>SUMIFS(СВЦЭМ!$J$40:$J$783,СВЦЭМ!$A$40:$A$783,$A323,СВЦЭМ!$B$39:$B$782,Y$319)+'СЕТ СН'!$F$13</f>
        <v>0</v>
      </c>
    </row>
    <row r="324" spans="1:25" ht="15.75" hidden="1" x14ac:dyDescent="0.2">
      <c r="A324" s="35">
        <f t="shared" si="9"/>
        <v>45327</v>
      </c>
      <c r="B324" s="36">
        <f>SUMIFS(СВЦЭМ!$J$40:$J$783,СВЦЭМ!$A$40:$A$783,$A324,СВЦЭМ!$B$39:$B$782,B$319)+'СЕТ СН'!$F$13</f>
        <v>0</v>
      </c>
      <c r="C324" s="36">
        <f>SUMIFS(СВЦЭМ!$J$40:$J$783,СВЦЭМ!$A$40:$A$783,$A324,СВЦЭМ!$B$39:$B$782,C$319)+'СЕТ СН'!$F$13</f>
        <v>0</v>
      </c>
      <c r="D324" s="36">
        <f>SUMIFS(СВЦЭМ!$J$40:$J$783,СВЦЭМ!$A$40:$A$783,$A324,СВЦЭМ!$B$39:$B$782,D$319)+'СЕТ СН'!$F$13</f>
        <v>0</v>
      </c>
      <c r="E324" s="36">
        <f>SUMIFS(СВЦЭМ!$J$40:$J$783,СВЦЭМ!$A$40:$A$783,$A324,СВЦЭМ!$B$39:$B$782,E$319)+'СЕТ СН'!$F$13</f>
        <v>0</v>
      </c>
      <c r="F324" s="36">
        <f>SUMIFS(СВЦЭМ!$J$40:$J$783,СВЦЭМ!$A$40:$A$783,$A324,СВЦЭМ!$B$39:$B$782,F$319)+'СЕТ СН'!$F$13</f>
        <v>0</v>
      </c>
      <c r="G324" s="36">
        <f>SUMIFS(СВЦЭМ!$J$40:$J$783,СВЦЭМ!$A$40:$A$783,$A324,СВЦЭМ!$B$39:$B$782,G$319)+'СЕТ СН'!$F$13</f>
        <v>0</v>
      </c>
      <c r="H324" s="36">
        <f>SUMIFS(СВЦЭМ!$J$40:$J$783,СВЦЭМ!$A$40:$A$783,$A324,СВЦЭМ!$B$39:$B$782,H$319)+'СЕТ СН'!$F$13</f>
        <v>0</v>
      </c>
      <c r="I324" s="36">
        <f>SUMIFS(СВЦЭМ!$J$40:$J$783,СВЦЭМ!$A$40:$A$783,$A324,СВЦЭМ!$B$39:$B$782,I$319)+'СЕТ СН'!$F$13</f>
        <v>0</v>
      </c>
      <c r="J324" s="36">
        <f>SUMIFS(СВЦЭМ!$J$40:$J$783,СВЦЭМ!$A$40:$A$783,$A324,СВЦЭМ!$B$39:$B$782,J$319)+'СЕТ СН'!$F$13</f>
        <v>0</v>
      </c>
      <c r="K324" s="36">
        <f>SUMIFS(СВЦЭМ!$J$40:$J$783,СВЦЭМ!$A$40:$A$783,$A324,СВЦЭМ!$B$39:$B$782,K$319)+'СЕТ СН'!$F$13</f>
        <v>0</v>
      </c>
      <c r="L324" s="36">
        <f>SUMIFS(СВЦЭМ!$J$40:$J$783,СВЦЭМ!$A$40:$A$783,$A324,СВЦЭМ!$B$39:$B$782,L$319)+'СЕТ СН'!$F$13</f>
        <v>0</v>
      </c>
      <c r="M324" s="36">
        <f>SUMIFS(СВЦЭМ!$J$40:$J$783,СВЦЭМ!$A$40:$A$783,$A324,СВЦЭМ!$B$39:$B$782,M$319)+'СЕТ СН'!$F$13</f>
        <v>0</v>
      </c>
      <c r="N324" s="36">
        <f>SUMIFS(СВЦЭМ!$J$40:$J$783,СВЦЭМ!$A$40:$A$783,$A324,СВЦЭМ!$B$39:$B$782,N$319)+'СЕТ СН'!$F$13</f>
        <v>0</v>
      </c>
      <c r="O324" s="36">
        <f>SUMIFS(СВЦЭМ!$J$40:$J$783,СВЦЭМ!$A$40:$A$783,$A324,СВЦЭМ!$B$39:$B$782,O$319)+'СЕТ СН'!$F$13</f>
        <v>0</v>
      </c>
      <c r="P324" s="36">
        <f>SUMIFS(СВЦЭМ!$J$40:$J$783,СВЦЭМ!$A$40:$A$783,$A324,СВЦЭМ!$B$39:$B$782,P$319)+'СЕТ СН'!$F$13</f>
        <v>0</v>
      </c>
      <c r="Q324" s="36">
        <f>SUMIFS(СВЦЭМ!$J$40:$J$783,СВЦЭМ!$A$40:$A$783,$A324,СВЦЭМ!$B$39:$B$782,Q$319)+'СЕТ СН'!$F$13</f>
        <v>0</v>
      </c>
      <c r="R324" s="36">
        <f>SUMIFS(СВЦЭМ!$J$40:$J$783,СВЦЭМ!$A$40:$A$783,$A324,СВЦЭМ!$B$39:$B$782,R$319)+'СЕТ СН'!$F$13</f>
        <v>0</v>
      </c>
      <c r="S324" s="36">
        <f>SUMIFS(СВЦЭМ!$J$40:$J$783,СВЦЭМ!$A$40:$A$783,$A324,СВЦЭМ!$B$39:$B$782,S$319)+'СЕТ СН'!$F$13</f>
        <v>0</v>
      </c>
      <c r="T324" s="36">
        <f>SUMIFS(СВЦЭМ!$J$40:$J$783,СВЦЭМ!$A$40:$A$783,$A324,СВЦЭМ!$B$39:$B$782,T$319)+'СЕТ СН'!$F$13</f>
        <v>0</v>
      </c>
      <c r="U324" s="36">
        <f>SUMIFS(СВЦЭМ!$J$40:$J$783,СВЦЭМ!$A$40:$A$783,$A324,СВЦЭМ!$B$39:$B$782,U$319)+'СЕТ СН'!$F$13</f>
        <v>0</v>
      </c>
      <c r="V324" s="36">
        <f>SUMIFS(СВЦЭМ!$J$40:$J$783,СВЦЭМ!$A$40:$A$783,$A324,СВЦЭМ!$B$39:$B$782,V$319)+'СЕТ СН'!$F$13</f>
        <v>0</v>
      </c>
      <c r="W324" s="36">
        <f>SUMIFS(СВЦЭМ!$J$40:$J$783,СВЦЭМ!$A$40:$A$783,$A324,СВЦЭМ!$B$39:$B$782,W$319)+'СЕТ СН'!$F$13</f>
        <v>0</v>
      </c>
      <c r="X324" s="36">
        <f>SUMIFS(СВЦЭМ!$J$40:$J$783,СВЦЭМ!$A$40:$A$783,$A324,СВЦЭМ!$B$39:$B$782,X$319)+'СЕТ СН'!$F$13</f>
        <v>0</v>
      </c>
      <c r="Y324" s="36">
        <f>SUMIFS(СВЦЭМ!$J$40:$J$783,СВЦЭМ!$A$40:$A$783,$A324,СВЦЭМ!$B$39:$B$782,Y$319)+'СЕТ СН'!$F$13</f>
        <v>0</v>
      </c>
    </row>
    <row r="325" spans="1:25" ht="15.75" hidden="1" x14ac:dyDescent="0.2">
      <c r="A325" s="35">
        <f t="shared" si="9"/>
        <v>45328</v>
      </c>
      <c r="B325" s="36">
        <f>SUMIFS(СВЦЭМ!$J$40:$J$783,СВЦЭМ!$A$40:$A$783,$A325,СВЦЭМ!$B$39:$B$782,B$319)+'СЕТ СН'!$F$13</f>
        <v>0</v>
      </c>
      <c r="C325" s="36">
        <f>SUMIFS(СВЦЭМ!$J$40:$J$783,СВЦЭМ!$A$40:$A$783,$A325,СВЦЭМ!$B$39:$B$782,C$319)+'СЕТ СН'!$F$13</f>
        <v>0</v>
      </c>
      <c r="D325" s="36">
        <f>SUMIFS(СВЦЭМ!$J$40:$J$783,СВЦЭМ!$A$40:$A$783,$A325,СВЦЭМ!$B$39:$B$782,D$319)+'СЕТ СН'!$F$13</f>
        <v>0</v>
      </c>
      <c r="E325" s="36">
        <f>SUMIFS(СВЦЭМ!$J$40:$J$783,СВЦЭМ!$A$40:$A$783,$A325,СВЦЭМ!$B$39:$B$782,E$319)+'СЕТ СН'!$F$13</f>
        <v>0</v>
      </c>
      <c r="F325" s="36">
        <f>SUMIFS(СВЦЭМ!$J$40:$J$783,СВЦЭМ!$A$40:$A$783,$A325,СВЦЭМ!$B$39:$B$782,F$319)+'СЕТ СН'!$F$13</f>
        <v>0</v>
      </c>
      <c r="G325" s="36">
        <f>SUMIFS(СВЦЭМ!$J$40:$J$783,СВЦЭМ!$A$40:$A$783,$A325,СВЦЭМ!$B$39:$B$782,G$319)+'СЕТ СН'!$F$13</f>
        <v>0</v>
      </c>
      <c r="H325" s="36">
        <f>SUMIFS(СВЦЭМ!$J$40:$J$783,СВЦЭМ!$A$40:$A$783,$A325,СВЦЭМ!$B$39:$B$782,H$319)+'СЕТ СН'!$F$13</f>
        <v>0</v>
      </c>
      <c r="I325" s="36">
        <f>SUMIFS(СВЦЭМ!$J$40:$J$783,СВЦЭМ!$A$40:$A$783,$A325,СВЦЭМ!$B$39:$B$782,I$319)+'СЕТ СН'!$F$13</f>
        <v>0</v>
      </c>
      <c r="J325" s="36">
        <f>SUMIFS(СВЦЭМ!$J$40:$J$783,СВЦЭМ!$A$40:$A$783,$A325,СВЦЭМ!$B$39:$B$782,J$319)+'СЕТ СН'!$F$13</f>
        <v>0</v>
      </c>
      <c r="K325" s="36">
        <f>SUMIFS(СВЦЭМ!$J$40:$J$783,СВЦЭМ!$A$40:$A$783,$A325,СВЦЭМ!$B$39:$B$782,K$319)+'СЕТ СН'!$F$13</f>
        <v>0</v>
      </c>
      <c r="L325" s="36">
        <f>SUMIFS(СВЦЭМ!$J$40:$J$783,СВЦЭМ!$A$40:$A$783,$A325,СВЦЭМ!$B$39:$B$782,L$319)+'СЕТ СН'!$F$13</f>
        <v>0</v>
      </c>
      <c r="M325" s="36">
        <f>SUMIFS(СВЦЭМ!$J$40:$J$783,СВЦЭМ!$A$40:$A$783,$A325,СВЦЭМ!$B$39:$B$782,M$319)+'СЕТ СН'!$F$13</f>
        <v>0</v>
      </c>
      <c r="N325" s="36">
        <f>SUMIFS(СВЦЭМ!$J$40:$J$783,СВЦЭМ!$A$40:$A$783,$A325,СВЦЭМ!$B$39:$B$782,N$319)+'СЕТ СН'!$F$13</f>
        <v>0</v>
      </c>
      <c r="O325" s="36">
        <f>SUMIFS(СВЦЭМ!$J$40:$J$783,СВЦЭМ!$A$40:$A$783,$A325,СВЦЭМ!$B$39:$B$782,O$319)+'СЕТ СН'!$F$13</f>
        <v>0</v>
      </c>
      <c r="P325" s="36">
        <f>SUMIFS(СВЦЭМ!$J$40:$J$783,СВЦЭМ!$A$40:$A$783,$A325,СВЦЭМ!$B$39:$B$782,P$319)+'СЕТ СН'!$F$13</f>
        <v>0</v>
      </c>
      <c r="Q325" s="36">
        <f>SUMIFS(СВЦЭМ!$J$40:$J$783,СВЦЭМ!$A$40:$A$783,$A325,СВЦЭМ!$B$39:$B$782,Q$319)+'СЕТ СН'!$F$13</f>
        <v>0</v>
      </c>
      <c r="R325" s="36">
        <f>SUMIFS(СВЦЭМ!$J$40:$J$783,СВЦЭМ!$A$40:$A$783,$A325,СВЦЭМ!$B$39:$B$782,R$319)+'СЕТ СН'!$F$13</f>
        <v>0</v>
      </c>
      <c r="S325" s="36">
        <f>SUMIFS(СВЦЭМ!$J$40:$J$783,СВЦЭМ!$A$40:$A$783,$A325,СВЦЭМ!$B$39:$B$782,S$319)+'СЕТ СН'!$F$13</f>
        <v>0</v>
      </c>
      <c r="T325" s="36">
        <f>SUMIFS(СВЦЭМ!$J$40:$J$783,СВЦЭМ!$A$40:$A$783,$A325,СВЦЭМ!$B$39:$B$782,T$319)+'СЕТ СН'!$F$13</f>
        <v>0</v>
      </c>
      <c r="U325" s="36">
        <f>SUMIFS(СВЦЭМ!$J$40:$J$783,СВЦЭМ!$A$40:$A$783,$A325,СВЦЭМ!$B$39:$B$782,U$319)+'СЕТ СН'!$F$13</f>
        <v>0</v>
      </c>
      <c r="V325" s="36">
        <f>SUMIFS(СВЦЭМ!$J$40:$J$783,СВЦЭМ!$A$40:$A$783,$A325,СВЦЭМ!$B$39:$B$782,V$319)+'СЕТ СН'!$F$13</f>
        <v>0</v>
      </c>
      <c r="W325" s="36">
        <f>SUMIFS(СВЦЭМ!$J$40:$J$783,СВЦЭМ!$A$40:$A$783,$A325,СВЦЭМ!$B$39:$B$782,W$319)+'СЕТ СН'!$F$13</f>
        <v>0</v>
      </c>
      <c r="X325" s="36">
        <f>SUMIFS(СВЦЭМ!$J$40:$J$783,СВЦЭМ!$A$40:$A$783,$A325,СВЦЭМ!$B$39:$B$782,X$319)+'СЕТ СН'!$F$13</f>
        <v>0</v>
      </c>
      <c r="Y325" s="36">
        <f>SUMIFS(СВЦЭМ!$J$40:$J$783,СВЦЭМ!$A$40:$A$783,$A325,СВЦЭМ!$B$39:$B$782,Y$319)+'СЕТ СН'!$F$13</f>
        <v>0</v>
      </c>
    </row>
    <row r="326" spans="1:25" ht="15.75" hidden="1" x14ac:dyDescent="0.2">
      <c r="A326" s="35">
        <f t="shared" si="9"/>
        <v>45329</v>
      </c>
      <c r="B326" s="36">
        <f>SUMIFS(СВЦЭМ!$J$40:$J$783,СВЦЭМ!$A$40:$A$783,$A326,СВЦЭМ!$B$39:$B$782,B$319)+'СЕТ СН'!$F$13</f>
        <v>0</v>
      </c>
      <c r="C326" s="36">
        <f>SUMIFS(СВЦЭМ!$J$40:$J$783,СВЦЭМ!$A$40:$A$783,$A326,СВЦЭМ!$B$39:$B$782,C$319)+'СЕТ СН'!$F$13</f>
        <v>0</v>
      </c>
      <c r="D326" s="36">
        <f>SUMIFS(СВЦЭМ!$J$40:$J$783,СВЦЭМ!$A$40:$A$783,$A326,СВЦЭМ!$B$39:$B$782,D$319)+'СЕТ СН'!$F$13</f>
        <v>0</v>
      </c>
      <c r="E326" s="36">
        <f>SUMIFS(СВЦЭМ!$J$40:$J$783,СВЦЭМ!$A$40:$A$783,$A326,СВЦЭМ!$B$39:$B$782,E$319)+'СЕТ СН'!$F$13</f>
        <v>0</v>
      </c>
      <c r="F326" s="36">
        <f>SUMIFS(СВЦЭМ!$J$40:$J$783,СВЦЭМ!$A$40:$A$783,$A326,СВЦЭМ!$B$39:$B$782,F$319)+'СЕТ СН'!$F$13</f>
        <v>0</v>
      </c>
      <c r="G326" s="36">
        <f>SUMIFS(СВЦЭМ!$J$40:$J$783,СВЦЭМ!$A$40:$A$783,$A326,СВЦЭМ!$B$39:$B$782,G$319)+'СЕТ СН'!$F$13</f>
        <v>0</v>
      </c>
      <c r="H326" s="36">
        <f>SUMIFS(СВЦЭМ!$J$40:$J$783,СВЦЭМ!$A$40:$A$783,$A326,СВЦЭМ!$B$39:$B$782,H$319)+'СЕТ СН'!$F$13</f>
        <v>0</v>
      </c>
      <c r="I326" s="36">
        <f>SUMIFS(СВЦЭМ!$J$40:$J$783,СВЦЭМ!$A$40:$A$783,$A326,СВЦЭМ!$B$39:$B$782,I$319)+'СЕТ СН'!$F$13</f>
        <v>0</v>
      </c>
      <c r="J326" s="36">
        <f>SUMIFS(СВЦЭМ!$J$40:$J$783,СВЦЭМ!$A$40:$A$783,$A326,СВЦЭМ!$B$39:$B$782,J$319)+'СЕТ СН'!$F$13</f>
        <v>0</v>
      </c>
      <c r="K326" s="36">
        <f>SUMIFS(СВЦЭМ!$J$40:$J$783,СВЦЭМ!$A$40:$A$783,$A326,СВЦЭМ!$B$39:$B$782,K$319)+'СЕТ СН'!$F$13</f>
        <v>0</v>
      </c>
      <c r="L326" s="36">
        <f>SUMIFS(СВЦЭМ!$J$40:$J$783,СВЦЭМ!$A$40:$A$783,$A326,СВЦЭМ!$B$39:$B$782,L$319)+'СЕТ СН'!$F$13</f>
        <v>0</v>
      </c>
      <c r="M326" s="36">
        <f>SUMIFS(СВЦЭМ!$J$40:$J$783,СВЦЭМ!$A$40:$A$783,$A326,СВЦЭМ!$B$39:$B$782,M$319)+'СЕТ СН'!$F$13</f>
        <v>0</v>
      </c>
      <c r="N326" s="36">
        <f>SUMIFS(СВЦЭМ!$J$40:$J$783,СВЦЭМ!$A$40:$A$783,$A326,СВЦЭМ!$B$39:$B$782,N$319)+'СЕТ СН'!$F$13</f>
        <v>0</v>
      </c>
      <c r="O326" s="36">
        <f>SUMIFS(СВЦЭМ!$J$40:$J$783,СВЦЭМ!$A$40:$A$783,$A326,СВЦЭМ!$B$39:$B$782,O$319)+'СЕТ СН'!$F$13</f>
        <v>0</v>
      </c>
      <c r="P326" s="36">
        <f>SUMIFS(СВЦЭМ!$J$40:$J$783,СВЦЭМ!$A$40:$A$783,$A326,СВЦЭМ!$B$39:$B$782,P$319)+'СЕТ СН'!$F$13</f>
        <v>0</v>
      </c>
      <c r="Q326" s="36">
        <f>SUMIFS(СВЦЭМ!$J$40:$J$783,СВЦЭМ!$A$40:$A$783,$A326,СВЦЭМ!$B$39:$B$782,Q$319)+'СЕТ СН'!$F$13</f>
        <v>0</v>
      </c>
      <c r="R326" s="36">
        <f>SUMIFS(СВЦЭМ!$J$40:$J$783,СВЦЭМ!$A$40:$A$783,$A326,СВЦЭМ!$B$39:$B$782,R$319)+'СЕТ СН'!$F$13</f>
        <v>0</v>
      </c>
      <c r="S326" s="36">
        <f>SUMIFS(СВЦЭМ!$J$40:$J$783,СВЦЭМ!$A$40:$A$783,$A326,СВЦЭМ!$B$39:$B$782,S$319)+'СЕТ СН'!$F$13</f>
        <v>0</v>
      </c>
      <c r="T326" s="36">
        <f>SUMIFS(СВЦЭМ!$J$40:$J$783,СВЦЭМ!$A$40:$A$783,$A326,СВЦЭМ!$B$39:$B$782,T$319)+'СЕТ СН'!$F$13</f>
        <v>0</v>
      </c>
      <c r="U326" s="36">
        <f>SUMIFS(СВЦЭМ!$J$40:$J$783,СВЦЭМ!$A$40:$A$783,$A326,СВЦЭМ!$B$39:$B$782,U$319)+'СЕТ СН'!$F$13</f>
        <v>0</v>
      </c>
      <c r="V326" s="36">
        <f>SUMIFS(СВЦЭМ!$J$40:$J$783,СВЦЭМ!$A$40:$A$783,$A326,СВЦЭМ!$B$39:$B$782,V$319)+'СЕТ СН'!$F$13</f>
        <v>0</v>
      </c>
      <c r="W326" s="36">
        <f>SUMIFS(СВЦЭМ!$J$40:$J$783,СВЦЭМ!$A$40:$A$783,$A326,СВЦЭМ!$B$39:$B$782,W$319)+'СЕТ СН'!$F$13</f>
        <v>0</v>
      </c>
      <c r="X326" s="36">
        <f>SUMIFS(СВЦЭМ!$J$40:$J$783,СВЦЭМ!$A$40:$A$783,$A326,СВЦЭМ!$B$39:$B$782,X$319)+'СЕТ СН'!$F$13</f>
        <v>0</v>
      </c>
      <c r="Y326" s="36">
        <f>SUMIFS(СВЦЭМ!$J$40:$J$783,СВЦЭМ!$A$40:$A$783,$A326,СВЦЭМ!$B$39:$B$782,Y$319)+'СЕТ СН'!$F$13</f>
        <v>0</v>
      </c>
    </row>
    <row r="327" spans="1:25" ht="15.75" hidden="1" x14ac:dyDescent="0.2">
      <c r="A327" s="35">
        <f t="shared" si="9"/>
        <v>45330</v>
      </c>
      <c r="B327" s="36">
        <f>SUMIFS(СВЦЭМ!$J$40:$J$783,СВЦЭМ!$A$40:$A$783,$A327,СВЦЭМ!$B$39:$B$782,B$319)+'СЕТ СН'!$F$13</f>
        <v>0</v>
      </c>
      <c r="C327" s="36">
        <f>SUMIFS(СВЦЭМ!$J$40:$J$783,СВЦЭМ!$A$40:$A$783,$A327,СВЦЭМ!$B$39:$B$782,C$319)+'СЕТ СН'!$F$13</f>
        <v>0</v>
      </c>
      <c r="D327" s="36">
        <f>SUMIFS(СВЦЭМ!$J$40:$J$783,СВЦЭМ!$A$40:$A$783,$A327,СВЦЭМ!$B$39:$B$782,D$319)+'СЕТ СН'!$F$13</f>
        <v>0</v>
      </c>
      <c r="E327" s="36">
        <f>SUMIFS(СВЦЭМ!$J$40:$J$783,СВЦЭМ!$A$40:$A$783,$A327,СВЦЭМ!$B$39:$B$782,E$319)+'СЕТ СН'!$F$13</f>
        <v>0</v>
      </c>
      <c r="F327" s="36">
        <f>SUMIFS(СВЦЭМ!$J$40:$J$783,СВЦЭМ!$A$40:$A$783,$A327,СВЦЭМ!$B$39:$B$782,F$319)+'СЕТ СН'!$F$13</f>
        <v>0</v>
      </c>
      <c r="G327" s="36">
        <f>SUMIFS(СВЦЭМ!$J$40:$J$783,СВЦЭМ!$A$40:$A$783,$A327,СВЦЭМ!$B$39:$B$782,G$319)+'СЕТ СН'!$F$13</f>
        <v>0</v>
      </c>
      <c r="H327" s="36">
        <f>SUMIFS(СВЦЭМ!$J$40:$J$783,СВЦЭМ!$A$40:$A$783,$A327,СВЦЭМ!$B$39:$B$782,H$319)+'СЕТ СН'!$F$13</f>
        <v>0</v>
      </c>
      <c r="I327" s="36">
        <f>SUMIFS(СВЦЭМ!$J$40:$J$783,СВЦЭМ!$A$40:$A$783,$A327,СВЦЭМ!$B$39:$B$782,I$319)+'СЕТ СН'!$F$13</f>
        <v>0</v>
      </c>
      <c r="J327" s="36">
        <f>SUMIFS(СВЦЭМ!$J$40:$J$783,СВЦЭМ!$A$40:$A$783,$A327,СВЦЭМ!$B$39:$B$782,J$319)+'СЕТ СН'!$F$13</f>
        <v>0</v>
      </c>
      <c r="K327" s="36">
        <f>SUMIFS(СВЦЭМ!$J$40:$J$783,СВЦЭМ!$A$40:$A$783,$A327,СВЦЭМ!$B$39:$B$782,K$319)+'СЕТ СН'!$F$13</f>
        <v>0</v>
      </c>
      <c r="L327" s="36">
        <f>SUMIFS(СВЦЭМ!$J$40:$J$783,СВЦЭМ!$A$40:$A$783,$A327,СВЦЭМ!$B$39:$B$782,L$319)+'СЕТ СН'!$F$13</f>
        <v>0</v>
      </c>
      <c r="M327" s="36">
        <f>SUMIFS(СВЦЭМ!$J$40:$J$783,СВЦЭМ!$A$40:$A$783,$A327,СВЦЭМ!$B$39:$B$782,M$319)+'СЕТ СН'!$F$13</f>
        <v>0</v>
      </c>
      <c r="N327" s="36">
        <f>SUMIFS(СВЦЭМ!$J$40:$J$783,СВЦЭМ!$A$40:$A$783,$A327,СВЦЭМ!$B$39:$B$782,N$319)+'СЕТ СН'!$F$13</f>
        <v>0</v>
      </c>
      <c r="O327" s="36">
        <f>SUMIFS(СВЦЭМ!$J$40:$J$783,СВЦЭМ!$A$40:$A$783,$A327,СВЦЭМ!$B$39:$B$782,O$319)+'СЕТ СН'!$F$13</f>
        <v>0</v>
      </c>
      <c r="P327" s="36">
        <f>SUMIFS(СВЦЭМ!$J$40:$J$783,СВЦЭМ!$A$40:$A$783,$A327,СВЦЭМ!$B$39:$B$782,P$319)+'СЕТ СН'!$F$13</f>
        <v>0</v>
      </c>
      <c r="Q327" s="36">
        <f>SUMIFS(СВЦЭМ!$J$40:$J$783,СВЦЭМ!$A$40:$A$783,$A327,СВЦЭМ!$B$39:$B$782,Q$319)+'СЕТ СН'!$F$13</f>
        <v>0</v>
      </c>
      <c r="R327" s="36">
        <f>SUMIFS(СВЦЭМ!$J$40:$J$783,СВЦЭМ!$A$40:$A$783,$A327,СВЦЭМ!$B$39:$B$782,R$319)+'СЕТ СН'!$F$13</f>
        <v>0</v>
      </c>
      <c r="S327" s="36">
        <f>SUMIFS(СВЦЭМ!$J$40:$J$783,СВЦЭМ!$A$40:$A$783,$A327,СВЦЭМ!$B$39:$B$782,S$319)+'СЕТ СН'!$F$13</f>
        <v>0</v>
      </c>
      <c r="T327" s="36">
        <f>SUMIFS(СВЦЭМ!$J$40:$J$783,СВЦЭМ!$A$40:$A$783,$A327,СВЦЭМ!$B$39:$B$782,T$319)+'СЕТ СН'!$F$13</f>
        <v>0</v>
      </c>
      <c r="U327" s="36">
        <f>SUMIFS(СВЦЭМ!$J$40:$J$783,СВЦЭМ!$A$40:$A$783,$A327,СВЦЭМ!$B$39:$B$782,U$319)+'СЕТ СН'!$F$13</f>
        <v>0</v>
      </c>
      <c r="V327" s="36">
        <f>SUMIFS(СВЦЭМ!$J$40:$J$783,СВЦЭМ!$A$40:$A$783,$A327,СВЦЭМ!$B$39:$B$782,V$319)+'СЕТ СН'!$F$13</f>
        <v>0</v>
      </c>
      <c r="W327" s="36">
        <f>SUMIFS(СВЦЭМ!$J$40:$J$783,СВЦЭМ!$A$40:$A$783,$A327,СВЦЭМ!$B$39:$B$782,W$319)+'СЕТ СН'!$F$13</f>
        <v>0</v>
      </c>
      <c r="X327" s="36">
        <f>SUMIFS(СВЦЭМ!$J$40:$J$783,СВЦЭМ!$A$40:$A$783,$A327,СВЦЭМ!$B$39:$B$782,X$319)+'СЕТ СН'!$F$13</f>
        <v>0</v>
      </c>
      <c r="Y327" s="36">
        <f>SUMIFS(СВЦЭМ!$J$40:$J$783,СВЦЭМ!$A$40:$A$783,$A327,СВЦЭМ!$B$39:$B$782,Y$319)+'СЕТ СН'!$F$13</f>
        <v>0</v>
      </c>
    </row>
    <row r="328" spans="1:25" ht="15.75" hidden="1" x14ac:dyDescent="0.2">
      <c r="A328" s="35">
        <f t="shared" si="9"/>
        <v>45331</v>
      </c>
      <c r="B328" s="36">
        <f>SUMIFS(СВЦЭМ!$J$40:$J$783,СВЦЭМ!$A$40:$A$783,$A328,СВЦЭМ!$B$39:$B$782,B$319)+'СЕТ СН'!$F$13</f>
        <v>0</v>
      </c>
      <c r="C328" s="36">
        <f>SUMIFS(СВЦЭМ!$J$40:$J$783,СВЦЭМ!$A$40:$A$783,$A328,СВЦЭМ!$B$39:$B$782,C$319)+'СЕТ СН'!$F$13</f>
        <v>0</v>
      </c>
      <c r="D328" s="36">
        <f>SUMIFS(СВЦЭМ!$J$40:$J$783,СВЦЭМ!$A$40:$A$783,$A328,СВЦЭМ!$B$39:$B$782,D$319)+'СЕТ СН'!$F$13</f>
        <v>0</v>
      </c>
      <c r="E328" s="36">
        <f>SUMIFS(СВЦЭМ!$J$40:$J$783,СВЦЭМ!$A$40:$A$783,$A328,СВЦЭМ!$B$39:$B$782,E$319)+'СЕТ СН'!$F$13</f>
        <v>0</v>
      </c>
      <c r="F328" s="36">
        <f>SUMIFS(СВЦЭМ!$J$40:$J$783,СВЦЭМ!$A$40:$A$783,$A328,СВЦЭМ!$B$39:$B$782,F$319)+'СЕТ СН'!$F$13</f>
        <v>0</v>
      </c>
      <c r="G328" s="36">
        <f>SUMIFS(СВЦЭМ!$J$40:$J$783,СВЦЭМ!$A$40:$A$783,$A328,СВЦЭМ!$B$39:$B$782,G$319)+'СЕТ СН'!$F$13</f>
        <v>0</v>
      </c>
      <c r="H328" s="36">
        <f>SUMIFS(СВЦЭМ!$J$40:$J$783,СВЦЭМ!$A$40:$A$783,$A328,СВЦЭМ!$B$39:$B$782,H$319)+'СЕТ СН'!$F$13</f>
        <v>0</v>
      </c>
      <c r="I328" s="36">
        <f>SUMIFS(СВЦЭМ!$J$40:$J$783,СВЦЭМ!$A$40:$A$783,$A328,СВЦЭМ!$B$39:$B$782,I$319)+'СЕТ СН'!$F$13</f>
        <v>0</v>
      </c>
      <c r="J328" s="36">
        <f>SUMIFS(СВЦЭМ!$J$40:$J$783,СВЦЭМ!$A$40:$A$783,$A328,СВЦЭМ!$B$39:$B$782,J$319)+'СЕТ СН'!$F$13</f>
        <v>0</v>
      </c>
      <c r="K328" s="36">
        <f>SUMIFS(СВЦЭМ!$J$40:$J$783,СВЦЭМ!$A$40:$A$783,$A328,СВЦЭМ!$B$39:$B$782,K$319)+'СЕТ СН'!$F$13</f>
        <v>0</v>
      </c>
      <c r="L328" s="36">
        <f>SUMIFS(СВЦЭМ!$J$40:$J$783,СВЦЭМ!$A$40:$A$783,$A328,СВЦЭМ!$B$39:$B$782,L$319)+'СЕТ СН'!$F$13</f>
        <v>0</v>
      </c>
      <c r="M328" s="36">
        <f>SUMIFS(СВЦЭМ!$J$40:$J$783,СВЦЭМ!$A$40:$A$783,$A328,СВЦЭМ!$B$39:$B$782,M$319)+'СЕТ СН'!$F$13</f>
        <v>0</v>
      </c>
      <c r="N328" s="36">
        <f>SUMIFS(СВЦЭМ!$J$40:$J$783,СВЦЭМ!$A$40:$A$783,$A328,СВЦЭМ!$B$39:$B$782,N$319)+'СЕТ СН'!$F$13</f>
        <v>0</v>
      </c>
      <c r="O328" s="36">
        <f>SUMIFS(СВЦЭМ!$J$40:$J$783,СВЦЭМ!$A$40:$A$783,$A328,СВЦЭМ!$B$39:$B$782,O$319)+'СЕТ СН'!$F$13</f>
        <v>0</v>
      </c>
      <c r="P328" s="36">
        <f>SUMIFS(СВЦЭМ!$J$40:$J$783,СВЦЭМ!$A$40:$A$783,$A328,СВЦЭМ!$B$39:$B$782,P$319)+'СЕТ СН'!$F$13</f>
        <v>0</v>
      </c>
      <c r="Q328" s="36">
        <f>SUMIFS(СВЦЭМ!$J$40:$J$783,СВЦЭМ!$A$40:$A$783,$A328,СВЦЭМ!$B$39:$B$782,Q$319)+'СЕТ СН'!$F$13</f>
        <v>0</v>
      </c>
      <c r="R328" s="36">
        <f>SUMIFS(СВЦЭМ!$J$40:$J$783,СВЦЭМ!$A$40:$A$783,$A328,СВЦЭМ!$B$39:$B$782,R$319)+'СЕТ СН'!$F$13</f>
        <v>0</v>
      </c>
      <c r="S328" s="36">
        <f>SUMIFS(СВЦЭМ!$J$40:$J$783,СВЦЭМ!$A$40:$A$783,$A328,СВЦЭМ!$B$39:$B$782,S$319)+'СЕТ СН'!$F$13</f>
        <v>0</v>
      </c>
      <c r="T328" s="36">
        <f>SUMIFS(СВЦЭМ!$J$40:$J$783,СВЦЭМ!$A$40:$A$783,$A328,СВЦЭМ!$B$39:$B$782,T$319)+'СЕТ СН'!$F$13</f>
        <v>0</v>
      </c>
      <c r="U328" s="36">
        <f>SUMIFS(СВЦЭМ!$J$40:$J$783,СВЦЭМ!$A$40:$A$783,$A328,СВЦЭМ!$B$39:$B$782,U$319)+'СЕТ СН'!$F$13</f>
        <v>0</v>
      </c>
      <c r="V328" s="36">
        <f>SUMIFS(СВЦЭМ!$J$40:$J$783,СВЦЭМ!$A$40:$A$783,$A328,СВЦЭМ!$B$39:$B$782,V$319)+'СЕТ СН'!$F$13</f>
        <v>0</v>
      </c>
      <c r="W328" s="36">
        <f>SUMIFS(СВЦЭМ!$J$40:$J$783,СВЦЭМ!$A$40:$A$783,$A328,СВЦЭМ!$B$39:$B$782,W$319)+'СЕТ СН'!$F$13</f>
        <v>0</v>
      </c>
      <c r="X328" s="36">
        <f>SUMIFS(СВЦЭМ!$J$40:$J$783,СВЦЭМ!$A$40:$A$783,$A328,СВЦЭМ!$B$39:$B$782,X$319)+'СЕТ СН'!$F$13</f>
        <v>0</v>
      </c>
      <c r="Y328" s="36">
        <f>SUMIFS(СВЦЭМ!$J$40:$J$783,СВЦЭМ!$A$40:$A$783,$A328,СВЦЭМ!$B$39:$B$782,Y$319)+'СЕТ СН'!$F$13</f>
        <v>0</v>
      </c>
    </row>
    <row r="329" spans="1:25" ht="15.75" hidden="1" x14ac:dyDescent="0.2">
      <c r="A329" s="35">
        <f t="shared" si="9"/>
        <v>45332</v>
      </c>
      <c r="B329" s="36">
        <f>SUMIFS(СВЦЭМ!$J$40:$J$783,СВЦЭМ!$A$40:$A$783,$A329,СВЦЭМ!$B$39:$B$782,B$319)+'СЕТ СН'!$F$13</f>
        <v>0</v>
      </c>
      <c r="C329" s="36">
        <f>SUMIFS(СВЦЭМ!$J$40:$J$783,СВЦЭМ!$A$40:$A$783,$A329,СВЦЭМ!$B$39:$B$782,C$319)+'СЕТ СН'!$F$13</f>
        <v>0</v>
      </c>
      <c r="D329" s="36">
        <f>SUMIFS(СВЦЭМ!$J$40:$J$783,СВЦЭМ!$A$40:$A$783,$A329,СВЦЭМ!$B$39:$B$782,D$319)+'СЕТ СН'!$F$13</f>
        <v>0</v>
      </c>
      <c r="E329" s="36">
        <f>SUMIFS(СВЦЭМ!$J$40:$J$783,СВЦЭМ!$A$40:$A$783,$A329,СВЦЭМ!$B$39:$B$782,E$319)+'СЕТ СН'!$F$13</f>
        <v>0</v>
      </c>
      <c r="F329" s="36">
        <f>SUMIFS(СВЦЭМ!$J$40:$J$783,СВЦЭМ!$A$40:$A$783,$A329,СВЦЭМ!$B$39:$B$782,F$319)+'СЕТ СН'!$F$13</f>
        <v>0</v>
      </c>
      <c r="G329" s="36">
        <f>SUMIFS(СВЦЭМ!$J$40:$J$783,СВЦЭМ!$A$40:$A$783,$A329,СВЦЭМ!$B$39:$B$782,G$319)+'СЕТ СН'!$F$13</f>
        <v>0</v>
      </c>
      <c r="H329" s="36">
        <f>SUMIFS(СВЦЭМ!$J$40:$J$783,СВЦЭМ!$A$40:$A$783,$A329,СВЦЭМ!$B$39:$B$782,H$319)+'СЕТ СН'!$F$13</f>
        <v>0</v>
      </c>
      <c r="I329" s="36">
        <f>SUMIFS(СВЦЭМ!$J$40:$J$783,СВЦЭМ!$A$40:$A$783,$A329,СВЦЭМ!$B$39:$B$782,I$319)+'СЕТ СН'!$F$13</f>
        <v>0</v>
      </c>
      <c r="J329" s="36">
        <f>SUMIFS(СВЦЭМ!$J$40:$J$783,СВЦЭМ!$A$40:$A$783,$A329,СВЦЭМ!$B$39:$B$782,J$319)+'СЕТ СН'!$F$13</f>
        <v>0</v>
      </c>
      <c r="K329" s="36">
        <f>SUMIFS(СВЦЭМ!$J$40:$J$783,СВЦЭМ!$A$40:$A$783,$A329,СВЦЭМ!$B$39:$B$782,K$319)+'СЕТ СН'!$F$13</f>
        <v>0</v>
      </c>
      <c r="L329" s="36">
        <f>SUMIFS(СВЦЭМ!$J$40:$J$783,СВЦЭМ!$A$40:$A$783,$A329,СВЦЭМ!$B$39:$B$782,L$319)+'СЕТ СН'!$F$13</f>
        <v>0</v>
      </c>
      <c r="M329" s="36">
        <f>SUMIFS(СВЦЭМ!$J$40:$J$783,СВЦЭМ!$A$40:$A$783,$A329,СВЦЭМ!$B$39:$B$782,M$319)+'СЕТ СН'!$F$13</f>
        <v>0</v>
      </c>
      <c r="N329" s="36">
        <f>SUMIFS(СВЦЭМ!$J$40:$J$783,СВЦЭМ!$A$40:$A$783,$A329,СВЦЭМ!$B$39:$B$782,N$319)+'СЕТ СН'!$F$13</f>
        <v>0</v>
      </c>
      <c r="O329" s="36">
        <f>SUMIFS(СВЦЭМ!$J$40:$J$783,СВЦЭМ!$A$40:$A$783,$A329,СВЦЭМ!$B$39:$B$782,O$319)+'СЕТ СН'!$F$13</f>
        <v>0</v>
      </c>
      <c r="P329" s="36">
        <f>SUMIFS(СВЦЭМ!$J$40:$J$783,СВЦЭМ!$A$40:$A$783,$A329,СВЦЭМ!$B$39:$B$782,P$319)+'СЕТ СН'!$F$13</f>
        <v>0</v>
      </c>
      <c r="Q329" s="36">
        <f>SUMIFS(СВЦЭМ!$J$40:$J$783,СВЦЭМ!$A$40:$A$783,$A329,СВЦЭМ!$B$39:$B$782,Q$319)+'СЕТ СН'!$F$13</f>
        <v>0</v>
      </c>
      <c r="R329" s="36">
        <f>SUMIFS(СВЦЭМ!$J$40:$J$783,СВЦЭМ!$A$40:$A$783,$A329,СВЦЭМ!$B$39:$B$782,R$319)+'СЕТ СН'!$F$13</f>
        <v>0</v>
      </c>
      <c r="S329" s="36">
        <f>SUMIFS(СВЦЭМ!$J$40:$J$783,СВЦЭМ!$A$40:$A$783,$A329,СВЦЭМ!$B$39:$B$782,S$319)+'СЕТ СН'!$F$13</f>
        <v>0</v>
      </c>
      <c r="T329" s="36">
        <f>SUMIFS(СВЦЭМ!$J$40:$J$783,СВЦЭМ!$A$40:$A$783,$A329,СВЦЭМ!$B$39:$B$782,T$319)+'СЕТ СН'!$F$13</f>
        <v>0</v>
      </c>
      <c r="U329" s="36">
        <f>SUMIFS(СВЦЭМ!$J$40:$J$783,СВЦЭМ!$A$40:$A$783,$A329,СВЦЭМ!$B$39:$B$782,U$319)+'СЕТ СН'!$F$13</f>
        <v>0</v>
      </c>
      <c r="V329" s="36">
        <f>SUMIFS(СВЦЭМ!$J$40:$J$783,СВЦЭМ!$A$40:$A$783,$A329,СВЦЭМ!$B$39:$B$782,V$319)+'СЕТ СН'!$F$13</f>
        <v>0</v>
      </c>
      <c r="W329" s="36">
        <f>SUMIFS(СВЦЭМ!$J$40:$J$783,СВЦЭМ!$A$40:$A$783,$A329,СВЦЭМ!$B$39:$B$782,W$319)+'СЕТ СН'!$F$13</f>
        <v>0</v>
      </c>
      <c r="X329" s="36">
        <f>SUMIFS(СВЦЭМ!$J$40:$J$783,СВЦЭМ!$A$40:$A$783,$A329,СВЦЭМ!$B$39:$B$782,X$319)+'СЕТ СН'!$F$13</f>
        <v>0</v>
      </c>
      <c r="Y329" s="36">
        <f>SUMIFS(СВЦЭМ!$J$40:$J$783,СВЦЭМ!$A$40:$A$783,$A329,СВЦЭМ!$B$39:$B$782,Y$319)+'СЕТ СН'!$F$13</f>
        <v>0</v>
      </c>
    </row>
    <row r="330" spans="1:25" ht="15.75" hidden="1" x14ac:dyDescent="0.2">
      <c r="A330" s="35">
        <f t="shared" si="9"/>
        <v>45333</v>
      </c>
      <c r="B330" s="36">
        <f>SUMIFS(СВЦЭМ!$J$40:$J$783,СВЦЭМ!$A$40:$A$783,$A330,СВЦЭМ!$B$39:$B$782,B$319)+'СЕТ СН'!$F$13</f>
        <v>0</v>
      </c>
      <c r="C330" s="36">
        <f>SUMIFS(СВЦЭМ!$J$40:$J$783,СВЦЭМ!$A$40:$A$783,$A330,СВЦЭМ!$B$39:$B$782,C$319)+'СЕТ СН'!$F$13</f>
        <v>0</v>
      </c>
      <c r="D330" s="36">
        <f>SUMIFS(СВЦЭМ!$J$40:$J$783,СВЦЭМ!$A$40:$A$783,$A330,СВЦЭМ!$B$39:$B$782,D$319)+'СЕТ СН'!$F$13</f>
        <v>0</v>
      </c>
      <c r="E330" s="36">
        <f>SUMIFS(СВЦЭМ!$J$40:$J$783,СВЦЭМ!$A$40:$A$783,$A330,СВЦЭМ!$B$39:$B$782,E$319)+'СЕТ СН'!$F$13</f>
        <v>0</v>
      </c>
      <c r="F330" s="36">
        <f>SUMIFS(СВЦЭМ!$J$40:$J$783,СВЦЭМ!$A$40:$A$783,$A330,СВЦЭМ!$B$39:$B$782,F$319)+'СЕТ СН'!$F$13</f>
        <v>0</v>
      </c>
      <c r="G330" s="36">
        <f>SUMIFS(СВЦЭМ!$J$40:$J$783,СВЦЭМ!$A$40:$A$783,$A330,СВЦЭМ!$B$39:$B$782,G$319)+'СЕТ СН'!$F$13</f>
        <v>0</v>
      </c>
      <c r="H330" s="36">
        <f>SUMIFS(СВЦЭМ!$J$40:$J$783,СВЦЭМ!$A$40:$A$783,$A330,СВЦЭМ!$B$39:$B$782,H$319)+'СЕТ СН'!$F$13</f>
        <v>0</v>
      </c>
      <c r="I330" s="36">
        <f>SUMIFS(СВЦЭМ!$J$40:$J$783,СВЦЭМ!$A$40:$A$783,$A330,СВЦЭМ!$B$39:$B$782,I$319)+'СЕТ СН'!$F$13</f>
        <v>0</v>
      </c>
      <c r="J330" s="36">
        <f>SUMIFS(СВЦЭМ!$J$40:$J$783,СВЦЭМ!$A$40:$A$783,$A330,СВЦЭМ!$B$39:$B$782,J$319)+'СЕТ СН'!$F$13</f>
        <v>0</v>
      </c>
      <c r="K330" s="36">
        <f>SUMIFS(СВЦЭМ!$J$40:$J$783,СВЦЭМ!$A$40:$A$783,$A330,СВЦЭМ!$B$39:$B$782,K$319)+'СЕТ СН'!$F$13</f>
        <v>0</v>
      </c>
      <c r="L330" s="36">
        <f>SUMIFS(СВЦЭМ!$J$40:$J$783,СВЦЭМ!$A$40:$A$783,$A330,СВЦЭМ!$B$39:$B$782,L$319)+'СЕТ СН'!$F$13</f>
        <v>0</v>
      </c>
      <c r="M330" s="36">
        <f>SUMIFS(СВЦЭМ!$J$40:$J$783,СВЦЭМ!$A$40:$A$783,$A330,СВЦЭМ!$B$39:$B$782,M$319)+'СЕТ СН'!$F$13</f>
        <v>0</v>
      </c>
      <c r="N330" s="36">
        <f>SUMIFS(СВЦЭМ!$J$40:$J$783,СВЦЭМ!$A$40:$A$783,$A330,СВЦЭМ!$B$39:$B$782,N$319)+'СЕТ СН'!$F$13</f>
        <v>0</v>
      </c>
      <c r="O330" s="36">
        <f>SUMIFS(СВЦЭМ!$J$40:$J$783,СВЦЭМ!$A$40:$A$783,$A330,СВЦЭМ!$B$39:$B$782,O$319)+'СЕТ СН'!$F$13</f>
        <v>0</v>
      </c>
      <c r="P330" s="36">
        <f>SUMIFS(СВЦЭМ!$J$40:$J$783,СВЦЭМ!$A$40:$A$783,$A330,СВЦЭМ!$B$39:$B$782,P$319)+'СЕТ СН'!$F$13</f>
        <v>0</v>
      </c>
      <c r="Q330" s="36">
        <f>SUMIFS(СВЦЭМ!$J$40:$J$783,СВЦЭМ!$A$40:$A$783,$A330,СВЦЭМ!$B$39:$B$782,Q$319)+'СЕТ СН'!$F$13</f>
        <v>0</v>
      </c>
      <c r="R330" s="36">
        <f>SUMIFS(СВЦЭМ!$J$40:$J$783,СВЦЭМ!$A$40:$A$783,$A330,СВЦЭМ!$B$39:$B$782,R$319)+'СЕТ СН'!$F$13</f>
        <v>0</v>
      </c>
      <c r="S330" s="36">
        <f>SUMIFS(СВЦЭМ!$J$40:$J$783,СВЦЭМ!$A$40:$A$783,$A330,СВЦЭМ!$B$39:$B$782,S$319)+'СЕТ СН'!$F$13</f>
        <v>0</v>
      </c>
      <c r="T330" s="36">
        <f>SUMIFS(СВЦЭМ!$J$40:$J$783,СВЦЭМ!$A$40:$A$783,$A330,СВЦЭМ!$B$39:$B$782,T$319)+'СЕТ СН'!$F$13</f>
        <v>0</v>
      </c>
      <c r="U330" s="36">
        <f>SUMIFS(СВЦЭМ!$J$40:$J$783,СВЦЭМ!$A$40:$A$783,$A330,СВЦЭМ!$B$39:$B$782,U$319)+'СЕТ СН'!$F$13</f>
        <v>0</v>
      </c>
      <c r="V330" s="36">
        <f>SUMIFS(СВЦЭМ!$J$40:$J$783,СВЦЭМ!$A$40:$A$783,$A330,СВЦЭМ!$B$39:$B$782,V$319)+'СЕТ СН'!$F$13</f>
        <v>0</v>
      </c>
      <c r="W330" s="36">
        <f>SUMIFS(СВЦЭМ!$J$40:$J$783,СВЦЭМ!$A$40:$A$783,$A330,СВЦЭМ!$B$39:$B$782,W$319)+'СЕТ СН'!$F$13</f>
        <v>0</v>
      </c>
      <c r="X330" s="36">
        <f>SUMIFS(СВЦЭМ!$J$40:$J$783,СВЦЭМ!$A$40:$A$783,$A330,СВЦЭМ!$B$39:$B$782,X$319)+'СЕТ СН'!$F$13</f>
        <v>0</v>
      </c>
      <c r="Y330" s="36">
        <f>SUMIFS(СВЦЭМ!$J$40:$J$783,СВЦЭМ!$A$40:$A$783,$A330,СВЦЭМ!$B$39:$B$782,Y$319)+'СЕТ СН'!$F$13</f>
        <v>0</v>
      </c>
    </row>
    <row r="331" spans="1:25" ht="15.75" hidden="1" x14ac:dyDescent="0.2">
      <c r="A331" s="35">
        <f t="shared" si="9"/>
        <v>45334</v>
      </c>
      <c r="B331" s="36">
        <f>SUMIFS(СВЦЭМ!$J$40:$J$783,СВЦЭМ!$A$40:$A$783,$A331,СВЦЭМ!$B$39:$B$782,B$319)+'СЕТ СН'!$F$13</f>
        <v>0</v>
      </c>
      <c r="C331" s="36">
        <f>SUMIFS(СВЦЭМ!$J$40:$J$783,СВЦЭМ!$A$40:$A$783,$A331,СВЦЭМ!$B$39:$B$782,C$319)+'СЕТ СН'!$F$13</f>
        <v>0</v>
      </c>
      <c r="D331" s="36">
        <f>SUMIFS(СВЦЭМ!$J$40:$J$783,СВЦЭМ!$A$40:$A$783,$A331,СВЦЭМ!$B$39:$B$782,D$319)+'СЕТ СН'!$F$13</f>
        <v>0</v>
      </c>
      <c r="E331" s="36">
        <f>SUMIFS(СВЦЭМ!$J$40:$J$783,СВЦЭМ!$A$40:$A$783,$A331,СВЦЭМ!$B$39:$B$782,E$319)+'СЕТ СН'!$F$13</f>
        <v>0</v>
      </c>
      <c r="F331" s="36">
        <f>SUMIFS(СВЦЭМ!$J$40:$J$783,СВЦЭМ!$A$40:$A$783,$A331,СВЦЭМ!$B$39:$B$782,F$319)+'СЕТ СН'!$F$13</f>
        <v>0</v>
      </c>
      <c r="G331" s="36">
        <f>SUMIFS(СВЦЭМ!$J$40:$J$783,СВЦЭМ!$A$40:$A$783,$A331,СВЦЭМ!$B$39:$B$782,G$319)+'СЕТ СН'!$F$13</f>
        <v>0</v>
      </c>
      <c r="H331" s="36">
        <f>SUMIFS(СВЦЭМ!$J$40:$J$783,СВЦЭМ!$A$40:$A$783,$A331,СВЦЭМ!$B$39:$B$782,H$319)+'СЕТ СН'!$F$13</f>
        <v>0</v>
      </c>
      <c r="I331" s="36">
        <f>SUMIFS(СВЦЭМ!$J$40:$J$783,СВЦЭМ!$A$40:$A$783,$A331,СВЦЭМ!$B$39:$B$782,I$319)+'СЕТ СН'!$F$13</f>
        <v>0</v>
      </c>
      <c r="J331" s="36">
        <f>SUMIFS(СВЦЭМ!$J$40:$J$783,СВЦЭМ!$A$40:$A$783,$A331,СВЦЭМ!$B$39:$B$782,J$319)+'СЕТ СН'!$F$13</f>
        <v>0</v>
      </c>
      <c r="K331" s="36">
        <f>SUMIFS(СВЦЭМ!$J$40:$J$783,СВЦЭМ!$A$40:$A$783,$A331,СВЦЭМ!$B$39:$B$782,K$319)+'СЕТ СН'!$F$13</f>
        <v>0</v>
      </c>
      <c r="L331" s="36">
        <f>SUMIFS(СВЦЭМ!$J$40:$J$783,СВЦЭМ!$A$40:$A$783,$A331,СВЦЭМ!$B$39:$B$782,L$319)+'СЕТ СН'!$F$13</f>
        <v>0</v>
      </c>
      <c r="M331" s="36">
        <f>SUMIFS(СВЦЭМ!$J$40:$J$783,СВЦЭМ!$A$40:$A$783,$A331,СВЦЭМ!$B$39:$B$782,M$319)+'СЕТ СН'!$F$13</f>
        <v>0</v>
      </c>
      <c r="N331" s="36">
        <f>SUMIFS(СВЦЭМ!$J$40:$J$783,СВЦЭМ!$A$40:$A$783,$A331,СВЦЭМ!$B$39:$B$782,N$319)+'СЕТ СН'!$F$13</f>
        <v>0</v>
      </c>
      <c r="O331" s="36">
        <f>SUMIFS(СВЦЭМ!$J$40:$J$783,СВЦЭМ!$A$40:$A$783,$A331,СВЦЭМ!$B$39:$B$782,O$319)+'СЕТ СН'!$F$13</f>
        <v>0</v>
      </c>
      <c r="P331" s="36">
        <f>SUMIFS(СВЦЭМ!$J$40:$J$783,СВЦЭМ!$A$40:$A$783,$A331,СВЦЭМ!$B$39:$B$782,P$319)+'СЕТ СН'!$F$13</f>
        <v>0</v>
      </c>
      <c r="Q331" s="36">
        <f>SUMIFS(СВЦЭМ!$J$40:$J$783,СВЦЭМ!$A$40:$A$783,$A331,СВЦЭМ!$B$39:$B$782,Q$319)+'СЕТ СН'!$F$13</f>
        <v>0</v>
      </c>
      <c r="R331" s="36">
        <f>SUMIFS(СВЦЭМ!$J$40:$J$783,СВЦЭМ!$A$40:$A$783,$A331,СВЦЭМ!$B$39:$B$782,R$319)+'СЕТ СН'!$F$13</f>
        <v>0</v>
      </c>
      <c r="S331" s="36">
        <f>SUMIFS(СВЦЭМ!$J$40:$J$783,СВЦЭМ!$A$40:$A$783,$A331,СВЦЭМ!$B$39:$B$782,S$319)+'СЕТ СН'!$F$13</f>
        <v>0</v>
      </c>
      <c r="T331" s="36">
        <f>SUMIFS(СВЦЭМ!$J$40:$J$783,СВЦЭМ!$A$40:$A$783,$A331,СВЦЭМ!$B$39:$B$782,T$319)+'СЕТ СН'!$F$13</f>
        <v>0</v>
      </c>
      <c r="U331" s="36">
        <f>SUMIFS(СВЦЭМ!$J$40:$J$783,СВЦЭМ!$A$40:$A$783,$A331,СВЦЭМ!$B$39:$B$782,U$319)+'СЕТ СН'!$F$13</f>
        <v>0</v>
      </c>
      <c r="V331" s="36">
        <f>SUMIFS(СВЦЭМ!$J$40:$J$783,СВЦЭМ!$A$40:$A$783,$A331,СВЦЭМ!$B$39:$B$782,V$319)+'СЕТ СН'!$F$13</f>
        <v>0</v>
      </c>
      <c r="W331" s="36">
        <f>SUMIFS(СВЦЭМ!$J$40:$J$783,СВЦЭМ!$A$40:$A$783,$A331,СВЦЭМ!$B$39:$B$782,W$319)+'СЕТ СН'!$F$13</f>
        <v>0</v>
      </c>
      <c r="X331" s="36">
        <f>SUMIFS(СВЦЭМ!$J$40:$J$783,СВЦЭМ!$A$40:$A$783,$A331,СВЦЭМ!$B$39:$B$782,X$319)+'СЕТ СН'!$F$13</f>
        <v>0</v>
      </c>
      <c r="Y331" s="36">
        <f>SUMIFS(СВЦЭМ!$J$40:$J$783,СВЦЭМ!$A$40:$A$783,$A331,СВЦЭМ!$B$39:$B$782,Y$319)+'СЕТ СН'!$F$13</f>
        <v>0</v>
      </c>
    </row>
    <row r="332" spans="1:25" ht="15.75" hidden="1" x14ac:dyDescent="0.2">
      <c r="A332" s="35">
        <f t="shared" si="9"/>
        <v>45335</v>
      </c>
      <c r="B332" s="36">
        <f>SUMIFS(СВЦЭМ!$J$40:$J$783,СВЦЭМ!$A$40:$A$783,$A332,СВЦЭМ!$B$39:$B$782,B$319)+'СЕТ СН'!$F$13</f>
        <v>0</v>
      </c>
      <c r="C332" s="36">
        <f>SUMIFS(СВЦЭМ!$J$40:$J$783,СВЦЭМ!$A$40:$A$783,$A332,СВЦЭМ!$B$39:$B$782,C$319)+'СЕТ СН'!$F$13</f>
        <v>0</v>
      </c>
      <c r="D332" s="36">
        <f>SUMIFS(СВЦЭМ!$J$40:$J$783,СВЦЭМ!$A$40:$A$783,$A332,СВЦЭМ!$B$39:$B$782,D$319)+'СЕТ СН'!$F$13</f>
        <v>0</v>
      </c>
      <c r="E332" s="36">
        <f>SUMIFS(СВЦЭМ!$J$40:$J$783,СВЦЭМ!$A$40:$A$783,$A332,СВЦЭМ!$B$39:$B$782,E$319)+'СЕТ СН'!$F$13</f>
        <v>0</v>
      </c>
      <c r="F332" s="36">
        <f>SUMIFS(СВЦЭМ!$J$40:$J$783,СВЦЭМ!$A$40:$A$783,$A332,СВЦЭМ!$B$39:$B$782,F$319)+'СЕТ СН'!$F$13</f>
        <v>0</v>
      </c>
      <c r="G332" s="36">
        <f>SUMIFS(СВЦЭМ!$J$40:$J$783,СВЦЭМ!$A$40:$A$783,$A332,СВЦЭМ!$B$39:$B$782,G$319)+'СЕТ СН'!$F$13</f>
        <v>0</v>
      </c>
      <c r="H332" s="36">
        <f>SUMIFS(СВЦЭМ!$J$40:$J$783,СВЦЭМ!$A$40:$A$783,$A332,СВЦЭМ!$B$39:$B$782,H$319)+'СЕТ СН'!$F$13</f>
        <v>0</v>
      </c>
      <c r="I332" s="36">
        <f>SUMIFS(СВЦЭМ!$J$40:$J$783,СВЦЭМ!$A$40:$A$783,$A332,СВЦЭМ!$B$39:$B$782,I$319)+'СЕТ СН'!$F$13</f>
        <v>0</v>
      </c>
      <c r="J332" s="36">
        <f>SUMIFS(СВЦЭМ!$J$40:$J$783,СВЦЭМ!$A$40:$A$783,$A332,СВЦЭМ!$B$39:$B$782,J$319)+'СЕТ СН'!$F$13</f>
        <v>0</v>
      </c>
      <c r="K332" s="36">
        <f>SUMIFS(СВЦЭМ!$J$40:$J$783,СВЦЭМ!$A$40:$A$783,$A332,СВЦЭМ!$B$39:$B$782,K$319)+'СЕТ СН'!$F$13</f>
        <v>0</v>
      </c>
      <c r="L332" s="36">
        <f>SUMIFS(СВЦЭМ!$J$40:$J$783,СВЦЭМ!$A$40:$A$783,$A332,СВЦЭМ!$B$39:$B$782,L$319)+'СЕТ СН'!$F$13</f>
        <v>0</v>
      </c>
      <c r="M332" s="36">
        <f>SUMIFS(СВЦЭМ!$J$40:$J$783,СВЦЭМ!$A$40:$A$783,$A332,СВЦЭМ!$B$39:$B$782,M$319)+'СЕТ СН'!$F$13</f>
        <v>0</v>
      </c>
      <c r="N332" s="36">
        <f>SUMIFS(СВЦЭМ!$J$40:$J$783,СВЦЭМ!$A$40:$A$783,$A332,СВЦЭМ!$B$39:$B$782,N$319)+'СЕТ СН'!$F$13</f>
        <v>0</v>
      </c>
      <c r="O332" s="36">
        <f>SUMIFS(СВЦЭМ!$J$40:$J$783,СВЦЭМ!$A$40:$A$783,$A332,СВЦЭМ!$B$39:$B$782,O$319)+'СЕТ СН'!$F$13</f>
        <v>0</v>
      </c>
      <c r="P332" s="36">
        <f>SUMIFS(СВЦЭМ!$J$40:$J$783,СВЦЭМ!$A$40:$A$783,$A332,СВЦЭМ!$B$39:$B$782,P$319)+'СЕТ СН'!$F$13</f>
        <v>0</v>
      </c>
      <c r="Q332" s="36">
        <f>SUMIFS(СВЦЭМ!$J$40:$J$783,СВЦЭМ!$A$40:$A$783,$A332,СВЦЭМ!$B$39:$B$782,Q$319)+'СЕТ СН'!$F$13</f>
        <v>0</v>
      </c>
      <c r="R332" s="36">
        <f>SUMIFS(СВЦЭМ!$J$40:$J$783,СВЦЭМ!$A$40:$A$783,$A332,СВЦЭМ!$B$39:$B$782,R$319)+'СЕТ СН'!$F$13</f>
        <v>0</v>
      </c>
      <c r="S332" s="36">
        <f>SUMIFS(СВЦЭМ!$J$40:$J$783,СВЦЭМ!$A$40:$A$783,$A332,СВЦЭМ!$B$39:$B$782,S$319)+'СЕТ СН'!$F$13</f>
        <v>0</v>
      </c>
      <c r="T332" s="36">
        <f>SUMIFS(СВЦЭМ!$J$40:$J$783,СВЦЭМ!$A$40:$A$783,$A332,СВЦЭМ!$B$39:$B$782,T$319)+'СЕТ СН'!$F$13</f>
        <v>0</v>
      </c>
      <c r="U332" s="36">
        <f>SUMIFS(СВЦЭМ!$J$40:$J$783,СВЦЭМ!$A$40:$A$783,$A332,СВЦЭМ!$B$39:$B$782,U$319)+'СЕТ СН'!$F$13</f>
        <v>0</v>
      </c>
      <c r="V332" s="36">
        <f>SUMIFS(СВЦЭМ!$J$40:$J$783,СВЦЭМ!$A$40:$A$783,$A332,СВЦЭМ!$B$39:$B$782,V$319)+'СЕТ СН'!$F$13</f>
        <v>0</v>
      </c>
      <c r="W332" s="36">
        <f>SUMIFS(СВЦЭМ!$J$40:$J$783,СВЦЭМ!$A$40:$A$783,$A332,СВЦЭМ!$B$39:$B$782,W$319)+'СЕТ СН'!$F$13</f>
        <v>0</v>
      </c>
      <c r="X332" s="36">
        <f>SUMIFS(СВЦЭМ!$J$40:$J$783,СВЦЭМ!$A$40:$A$783,$A332,СВЦЭМ!$B$39:$B$782,X$319)+'СЕТ СН'!$F$13</f>
        <v>0</v>
      </c>
      <c r="Y332" s="36">
        <f>SUMIFS(СВЦЭМ!$J$40:$J$783,СВЦЭМ!$A$40:$A$783,$A332,СВЦЭМ!$B$39:$B$782,Y$319)+'СЕТ СН'!$F$13</f>
        <v>0</v>
      </c>
    </row>
    <row r="333" spans="1:25" ht="15.75" hidden="1" x14ac:dyDescent="0.2">
      <c r="A333" s="35">
        <f t="shared" si="9"/>
        <v>45336</v>
      </c>
      <c r="B333" s="36">
        <f>SUMIFS(СВЦЭМ!$J$40:$J$783,СВЦЭМ!$A$40:$A$783,$A333,СВЦЭМ!$B$39:$B$782,B$319)+'СЕТ СН'!$F$13</f>
        <v>0</v>
      </c>
      <c r="C333" s="36">
        <f>SUMIFS(СВЦЭМ!$J$40:$J$783,СВЦЭМ!$A$40:$A$783,$A333,СВЦЭМ!$B$39:$B$782,C$319)+'СЕТ СН'!$F$13</f>
        <v>0</v>
      </c>
      <c r="D333" s="36">
        <f>SUMIFS(СВЦЭМ!$J$40:$J$783,СВЦЭМ!$A$40:$A$783,$A333,СВЦЭМ!$B$39:$B$782,D$319)+'СЕТ СН'!$F$13</f>
        <v>0</v>
      </c>
      <c r="E333" s="36">
        <f>SUMIFS(СВЦЭМ!$J$40:$J$783,СВЦЭМ!$A$40:$A$783,$A333,СВЦЭМ!$B$39:$B$782,E$319)+'СЕТ СН'!$F$13</f>
        <v>0</v>
      </c>
      <c r="F333" s="36">
        <f>SUMIFS(СВЦЭМ!$J$40:$J$783,СВЦЭМ!$A$40:$A$783,$A333,СВЦЭМ!$B$39:$B$782,F$319)+'СЕТ СН'!$F$13</f>
        <v>0</v>
      </c>
      <c r="G333" s="36">
        <f>SUMIFS(СВЦЭМ!$J$40:$J$783,СВЦЭМ!$A$40:$A$783,$A333,СВЦЭМ!$B$39:$B$782,G$319)+'СЕТ СН'!$F$13</f>
        <v>0</v>
      </c>
      <c r="H333" s="36">
        <f>SUMIFS(СВЦЭМ!$J$40:$J$783,СВЦЭМ!$A$40:$A$783,$A333,СВЦЭМ!$B$39:$B$782,H$319)+'СЕТ СН'!$F$13</f>
        <v>0</v>
      </c>
      <c r="I333" s="36">
        <f>SUMIFS(СВЦЭМ!$J$40:$J$783,СВЦЭМ!$A$40:$A$783,$A333,СВЦЭМ!$B$39:$B$782,I$319)+'СЕТ СН'!$F$13</f>
        <v>0</v>
      </c>
      <c r="J333" s="36">
        <f>SUMIFS(СВЦЭМ!$J$40:$J$783,СВЦЭМ!$A$40:$A$783,$A333,СВЦЭМ!$B$39:$B$782,J$319)+'СЕТ СН'!$F$13</f>
        <v>0</v>
      </c>
      <c r="K333" s="36">
        <f>SUMIFS(СВЦЭМ!$J$40:$J$783,СВЦЭМ!$A$40:$A$783,$A333,СВЦЭМ!$B$39:$B$782,K$319)+'СЕТ СН'!$F$13</f>
        <v>0</v>
      </c>
      <c r="L333" s="36">
        <f>SUMIFS(СВЦЭМ!$J$40:$J$783,СВЦЭМ!$A$40:$A$783,$A333,СВЦЭМ!$B$39:$B$782,L$319)+'СЕТ СН'!$F$13</f>
        <v>0</v>
      </c>
      <c r="M333" s="36">
        <f>SUMIFS(СВЦЭМ!$J$40:$J$783,СВЦЭМ!$A$40:$A$783,$A333,СВЦЭМ!$B$39:$B$782,M$319)+'СЕТ СН'!$F$13</f>
        <v>0</v>
      </c>
      <c r="N333" s="36">
        <f>SUMIFS(СВЦЭМ!$J$40:$J$783,СВЦЭМ!$A$40:$A$783,$A333,СВЦЭМ!$B$39:$B$782,N$319)+'СЕТ СН'!$F$13</f>
        <v>0</v>
      </c>
      <c r="O333" s="36">
        <f>SUMIFS(СВЦЭМ!$J$40:$J$783,СВЦЭМ!$A$40:$A$783,$A333,СВЦЭМ!$B$39:$B$782,O$319)+'СЕТ СН'!$F$13</f>
        <v>0</v>
      </c>
      <c r="P333" s="36">
        <f>SUMIFS(СВЦЭМ!$J$40:$J$783,СВЦЭМ!$A$40:$A$783,$A333,СВЦЭМ!$B$39:$B$782,P$319)+'СЕТ СН'!$F$13</f>
        <v>0</v>
      </c>
      <c r="Q333" s="36">
        <f>SUMIFS(СВЦЭМ!$J$40:$J$783,СВЦЭМ!$A$40:$A$783,$A333,СВЦЭМ!$B$39:$B$782,Q$319)+'СЕТ СН'!$F$13</f>
        <v>0</v>
      </c>
      <c r="R333" s="36">
        <f>SUMIFS(СВЦЭМ!$J$40:$J$783,СВЦЭМ!$A$40:$A$783,$A333,СВЦЭМ!$B$39:$B$782,R$319)+'СЕТ СН'!$F$13</f>
        <v>0</v>
      </c>
      <c r="S333" s="36">
        <f>SUMIFS(СВЦЭМ!$J$40:$J$783,СВЦЭМ!$A$40:$A$783,$A333,СВЦЭМ!$B$39:$B$782,S$319)+'СЕТ СН'!$F$13</f>
        <v>0</v>
      </c>
      <c r="T333" s="36">
        <f>SUMIFS(СВЦЭМ!$J$40:$J$783,СВЦЭМ!$A$40:$A$783,$A333,СВЦЭМ!$B$39:$B$782,T$319)+'СЕТ СН'!$F$13</f>
        <v>0</v>
      </c>
      <c r="U333" s="36">
        <f>SUMIFS(СВЦЭМ!$J$40:$J$783,СВЦЭМ!$A$40:$A$783,$A333,СВЦЭМ!$B$39:$B$782,U$319)+'СЕТ СН'!$F$13</f>
        <v>0</v>
      </c>
      <c r="V333" s="36">
        <f>SUMIFS(СВЦЭМ!$J$40:$J$783,СВЦЭМ!$A$40:$A$783,$A333,СВЦЭМ!$B$39:$B$782,V$319)+'СЕТ СН'!$F$13</f>
        <v>0</v>
      </c>
      <c r="W333" s="36">
        <f>SUMIFS(СВЦЭМ!$J$40:$J$783,СВЦЭМ!$A$40:$A$783,$A333,СВЦЭМ!$B$39:$B$782,W$319)+'СЕТ СН'!$F$13</f>
        <v>0</v>
      </c>
      <c r="X333" s="36">
        <f>SUMIFS(СВЦЭМ!$J$40:$J$783,СВЦЭМ!$A$40:$A$783,$A333,СВЦЭМ!$B$39:$B$782,X$319)+'СЕТ СН'!$F$13</f>
        <v>0</v>
      </c>
      <c r="Y333" s="36">
        <f>SUMIFS(СВЦЭМ!$J$40:$J$783,СВЦЭМ!$A$40:$A$783,$A333,СВЦЭМ!$B$39:$B$782,Y$319)+'СЕТ СН'!$F$13</f>
        <v>0</v>
      </c>
    </row>
    <row r="334" spans="1:25" ht="15.75" hidden="1" x14ac:dyDescent="0.2">
      <c r="A334" s="35">
        <f t="shared" si="9"/>
        <v>45337</v>
      </c>
      <c r="B334" s="36">
        <f>SUMIFS(СВЦЭМ!$J$40:$J$783,СВЦЭМ!$A$40:$A$783,$A334,СВЦЭМ!$B$39:$B$782,B$319)+'СЕТ СН'!$F$13</f>
        <v>0</v>
      </c>
      <c r="C334" s="36">
        <f>SUMIFS(СВЦЭМ!$J$40:$J$783,СВЦЭМ!$A$40:$A$783,$A334,СВЦЭМ!$B$39:$B$782,C$319)+'СЕТ СН'!$F$13</f>
        <v>0</v>
      </c>
      <c r="D334" s="36">
        <f>SUMIFS(СВЦЭМ!$J$40:$J$783,СВЦЭМ!$A$40:$A$783,$A334,СВЦЭМ!$B$39:$B$782,D$319)+'СЕТ СН'!$F$13</f>
        <v>0</v>
      </c>
      <c r="E334" s="36">
        <f>SUMIFS(СВЦЭМ!$J$40:$J$783,СВЦЭМ!$A$40:$A$783,$A334,СВЦЭМ!$B$39:$B$782,E$319)+'СЕТ СН'!$F$13</f>
        <v>0</v>
      </c>
      <c r="F334" s="36">
        <f>SUMIFS(СВЦЭМ!$J$40:$J$783,СВЦЭМ!$A$40:$A$783,$A334,СВЦЭМ!$B$39:$B$782,F$319)+'СЕТ СН'!$F$13</f>
        <v>0</v>
      </c>
      <c r="G334" s="36">
        <f>SUMIFS(СВЦЭМ!$J$40:$J$783,СВЦЭМ!$A$40:$A$783,$A334,СВЦЭМ!$B$39:$B$782,G$319)+'СЕТ СН'!$F$13</f>
        <v>0</v>
      </c>
      <c r="H334" s="36">
        <f>SUMIFS(СВЦЭМ!$J$40:$J$783,СВЦЭМ!$A$40:$A$783,$A334,СВЦЭМ!$B$39:$B$782,H$319)+'СЕТ СН'!$F$13</f>
        <v>0</v>
      </c>
      <c r="I334" s="36">
        <f>SUMIFS(СВЦЭМ!$J$40:$J$783,СВЦЭМ!$A$40:$A$783,$A334,СВЦЭМ!$B$39:$B$782,I$319)+'СЕТ СН'!$F$13</f>
        <v>0</v>
      </c>
      <c r="J334" s="36">
        <f>SUMIFS(СВЦЭМ!$J$40:$J$783,СВЦЭМ!$A$40:$A$783,$A334,СВЦЭМ!$B$39:$B$782,J$319)+'СЕТ СН'!$F$13</f>
        <v>0</v>
      </c>
      <c r="K334" s="36">
        <f>SUMIFS(СВЦЭМ!$J$40:$J$783,СВЦЭМ!$A$40:$A$783,$A334,СВЦЭМ!$B$39:$B$782,K$319)+'СЕТ СН'!$F$13</f>
        <v>0</v>
      </c>
      <c r="L334" s="36">
        <f>SUMIFS(СВЦЭМ!$J$40:$J$783,СВЦЭМ!$A$40:$A$783,$A334,СВЦЭМ!$B$39:$B$782,L$319)+'СЕТ СН'!$F$13</f>
        <v>0</v>
      </c>
      <c r="M334" s="36">
        <f>SUMIFS(СВЦЭМ!$J$40:$J$783,СВЦЭМ!$A$40:$A$783,$A334,СВЦЭМ!$B$39:$B$782,M$319)+'СЕТ СН'!$F$13</f>
        <v>0</v>
      </c>
      <c r="N334" s="36">
        <f>SUMIFS(СВЦЭМ!$J$40:$J$783,СВЦЭМ!$A$40:$A$783,$A334,СВЦЭМ!$B$39:$B$782,N$319)+'СЕТ СН'!$F$13</f>
        <v>0</v>
      </c>
      <c r="O334" s="36">
        <f>SUMIFS(СВЦЭМ!$J$40:$J$783,СВЦЭМ!$A$40:$A$783,$A334,СВЦЭМ!$B$39:$B$782,O$319)+'СЕТ СН'!$F$13</f>
        <v>0</v>
      </c>
      <c r="P334" s="36">
        <f>SUMIFS(СВЦЭМ!$J$40:$J$783,СВЦЭМ!$A$40:$A$783,$A334,СВЦЭМ!$B$39:$B$782,P$319)+'СЕТ СН'!$F$13</f>
        <v>0</v>
      </c>
      <c r="Q334" s="36">
        <f>SUMIFS(СВЦЭМ!$J$40:$J$783,СВЦЭМ!$A$40:$A$783,$A334,СВЦЭМ!$B$39:$B$782,Q$319)+'СЕТ СН'!$F$13</f>
        <v>0</v>
      </c>
      <c r="R334" s="36">
        <f>SUMIFS(СВЦЭМ!$J$40:$J$783,СВЦЭМ!$A$40:$A$783,$A334,СВЦЭМ!$B$39:$B$782,R$319)+'СЕТ СН'!$F$13</f>
        <v>0</v>
      </c>
      <c r="S334" s="36">
        <f>SUMIFS(СВЦЭМ!$J$40:$J$783,СВЦЭМ!$A$40:$A$783,$A334,СВЦЭМ!$B$39:$B$782,S$319)+'СЕТ СН'!$F$13</f>
        <v>0</v>
      </c>
      <c r="T334" s="36">
        <f>SUMIFS(СВЦЭМ!$J$40:$J$783,СВЦЭМ!$A$40:$A$783,$A334,СВЦЭМ!$B$39:$B$782,T$319)+'СЕТ СН'!$F$13</f>
        <v>0</v>
      </c>
      <c r="U334" s="36">
        <f>SUMIFS(СВЦЭМ!$J$40:$J$783,СВЦЭМ!$A$40:$A$783,$A334,СВЦЭМ!$B$39:$B$782,U$319)+'СЕТ СН'!$F$13</f>
        <v>0</v>
      </c>
      <c r="V334" s="36">
        <f>SUMIFS(СВЦЭМ!$J$40:$J$783,СВЦЭМ!$A$40:$A$783,$A334,СВЦЭМ!$B$39:$B$782,V$319)+'СЕТ СН'!$F$13</f>
        <v>0</v>
      </c>
      <c r="W334" s="36">
        <f>SUMIFS(СВЦЭМ!$J$40:$J$783,СВЦЭМ!$A$40:$A$783,$A334,СВЦЭМ!$B$39:$B$782,W$319)+'СЕТ СН'!$F$13</f>
        <v>0</v>
      </c>
      <c r="X334" s="36">
        <f>SUMIFS(СВЦЭМ!$J$40:$J$783,СВЦЭМ!$A$40:$A$783,$A334,СВЦЭМ!$B$39:$B$782,X$319)+'СЕТ СН'!$F$13</f>
        <v>0</v>
      </c>
      <c r="Y334" s="36">
        <f>SUMIFS(СВЦЭМ!$J$40:$J$783,СВЦЭМ!$A$40:$A$783,$A334,СВЦЭМ!$B$39:$B$782,Y$319)+'СЕТ СН'!$F$13</f>
        <v>0</v>
      </c>
    </row>
    <row r="335" spans="1:25" ht="15.75" hidden="1" x14ac:dyDescent="0.2">
      <c r="A335" s="35">
        <f t="shared" si="9"/>
        <v>45338</v>
      </c>
      <c r="B335" s="36">
        <f>SUMIFS(СВЦЭМ!$J$40:$J$783,СВЦЭМ!$A$40:$A$783,$A335,СВЦЭМ!$B$39:$B$782,B$319)+'СЕТ СН'!$F$13</f>
        <v>0</v>
      </c>
      <c r="C335" s="36">
        <f>SUMIFS(СВЦЭМ!$J$40:$J$783,СВЦЭМ!$A$40:$A$783,$A335,СВЦЭМ!$B$39:$B$782,C$319)+'СЕТ СН'!$F$13</f>
        <v>0</v>
      </c>
      <c r="D335" s="36">
        <f>SUMIFS(СВЦЭМ!$J$40:$J$783,СВЦЭМ!$A$40:$A$783,$A335,СВЦЭМ!$B$39:$B$782,D$319)+'СЕТ СН'!$F$13</f>
        <v>0</v>
      </c>
      <c r="E335" s="36">
        <f>SUMIFS(СВЦЭМ!$J$40:$J$783,СВЦЭМ!$A$40:$A$783,$A335,СВЦЭМ!$B$39:$B$782,E$319)+'СЕТ СН'!$F$13</f>
        <v>0</v>
      </c>
      <c r="F335" s="36">
        <f>SUMIFS(СВЦЭМ!$J$40:$J$783,СВЦЭМ!$A$40:$A$783,$A335,СВЦЭМ!$B$39:$B$782,F$319)+'СЕТ СН'!$F$13</f>
        <v>0</v>
      </c>
      <c r="G335" s="36">
        <f>SUMIFS(СВЦЭМ!$J$40:$J$783,СВЦЭМ!$A$40:$A$783,$A335,СВЦЭМ!$B$39:$B$782,G$319)+'СЕТ СН'!$F$13</f>
        <v>0</v>
      </c>
      <c r="H335" s="36">
        <f>SUMIFS(СВЦЭМ!$J$40:$J$783,СВЦЭМ!$A$40:$A$783,$A335,СВЦЭМ!$B$39:$B$782,H$319)+'СЕТ СН'!$F$13</f>
        <v>0</v>
      </c>
      <c r="I335" s="36">
        <f>SUMIFS(СВЦЭМ!$J$40:$J$783,СВЦЭМ!$A$40:$A$783,$A335,СВЦЭМ!$B$39:$B$782,I$319)+'СЕТ СН'!$F$13</f>
        <v>0</v>
      </c>
      <c r="J335" s="36">
        <f>SUMIFS(СВЦЭМ!$J$40:$J$783,СВЦЭМ!$A$40:$A$783,$A335,СВЦЭМ!$B$39:$B$782,J$319)+'СЕТ СН'!$F$13</f>
        <v>0</v>
      </c>
      <c r="K335" s="36">
        <f>SUMIFS(СВЦЭМ!$J$40:$J$783,СВЦЭМ!$A$40:$A$783,$A335,СВЦЭМ!$B$39:$B$782,K$319)+'СЕТ СН'!$F$13</f>
        <v>0</v>
      </c>
      <c r="L335" s="36">
        <f>SUMIFS(СВЦЭМ!$J$40:$J$783,СВЦЭМ!$A$40:$A$783,$A335,СВЦЭМ!$B$39:$B$782,L$319)+'СЕТ СН'!$F$13</f>
        <v>0</v>
      </c>
      <c r="M335" s="36">
        <f>SUMIFS(СВЦЭМ!$J$40:$J$783,СВЦЭМ!$A$40:$A$783,$A335,СВЦЭМ!$B$39:$B$782,M$319)+'СЕТ СН'!$F$13</f>
        <v>0</v>
      </c>
      <c r="N335" s="36">
        <f>SUMIFS(СВЦЭМ!$J$40:$J$783,СВЦЭМ!$A$40:$A$783,$A335,СВЦЭМ!$B$39:$B$782,N$319)+'СЕТ СН'!$F$13</f>
        <v>0</v>
      </c>
      <c r="O335" s="36">
        <f>SUMIFS(СВЦЭМ!$J$40:$J$783,СВЦЭМ!$A$40:$A$783,$A335,СВЦЭМ!$B$39:$B$782,O$319)+'СЕТ СН'!$F$13</f>
        <v>0</v>
      </c>
      <c r="P335" s="36">
        <f>SUMIFS(СВЦЭМ!$J$40:$J$783,СВЦЭМ!$A$40:$A$783,$A335,СВЦЭМ!$B$39:$B$782,P$319)+'СЕТ СН'!$F$13</f>
        <v>0</v>
      </c>
      <c r="Q335" s="36">
        <f>SUMIFS(СВЦЭМ!$J$40:$J$783,СВЦЭМ!$A$40:$A$783,$A335,СВЦЭМ!$B$39:$B$782,Q$319)+'СЕТ СН'!$F$13</f>
        <v>0</v>
      </c>
      <c r="R335" s="36">
        <f>SUMIFS(СВЦЭМ!$J$40:$J$783,СВЦЭМ!$A$40:$A$783,$A335,СВЦЭМ!$B$39:$B$782,R$319)+'СЕТ СН'!$F$13</f>
        <v>0</v>
      </c>
      <c r="S335" s="36">
        <f>SUMIFS(СВЦЭМ!$J$40:$J$783,СВЦЭМ!$A$40:$A$783,$A335,СВЦЭМ!$B$39:$B$782,S$319)+'СЕТ СН'!$F$13</f>
        <v>0</v>
      </c>
      <c r="T335" s="36">
        <f>SUMIFS(СВЦЭМ!$J$40:$J$783,СВЦЭМ!$A$40:$A$783,$A335,СВЦЭМ!$B$39:$B$782,T$319)+'СЕТ СН'!$F$13</f>
        <v>0</v>
      </c>
      <c r="U335" s="36">
        <f>SUMIFS(СВЦЭМ!$J$40:$J$783,СВЦЭМ!$A$40:$A$783,$A335,СВЦЭМ!$B$39:$B$782,U$319)+'СЕТ СН'!$F$13</f>
        <v>0</v>
      </c>
      <c r="V335" s="36">
        <f>SUMIFS(СВЦЭМ!$J$40:$J$783,СВЦЭМ!$A$40:$A$783,$A335,СВЦЭМ!$B$39:$B$782,V$319)+'СЕТ СН'!$F$13</f>
        <v>0</v>
      </c>
      <c r="W335" s="36">
        <f>SUMIFS(СВЦЭМ!$J$40:$J$783,СВЦЭМ!$A$40:$A$783,$A335,СВЦЭМ!$B$39:$B$782,W$319)+'СЕТ СН'!$F$13</f>
        <v>0</v>
      </c>
      <c r="X335" s="36">
        <f>SUMIFS(СВЦЭМ!$J$40:$J$783,СВЦЭМ!$A$40:$A$783,$A335,СВЦЭМ!$B$39:$B$782,X$319)+'СЕТ СН'!$F$13</f>
        <v>0</v>
      </c>
      <c r="Y335" s="36">
        <f>SUMIFS(СВЦЭМ!$J$40:$J$783,СВЦЭМ!$A$40:$A$783,$A335,СВЦЭМ!$B$39:$B$782,Y$319)+'СЕТ СН'!$F$13</f>
        <v>0</v>
      </c>
    </row>
    <row r="336" spans="1:25" ht="15.75" hidden="1" x14ac:dyDescent="0.2">
      <c r="A336" s="35">
        <f t="shared" si="9"/>
        <v>45339</v>
      </c>
      <c r="B336" s="36">
        <f>SUMIFS(СВЦЭМ!$J$40:$J$783,СВЦЭМ!$A$40:$A$783,$A336,СВЦЭМ!$B$39:$B$782,B$319)+'СЕТ СН'!$F$13</f>
        <v>0</v>
      </c>
      <c r="C336" s="36">
        <f>SUMIFS(СВЦЭМ!$J$40:$J$783,СВЦЭМ!$A$40:$A$783,$A336,СВЦЭМ!$B$39:$B$782,C$319)+'СЕТ СН'!$F$13</f>
        <v>0</v>
      </c>
      <c r="D336" s="36">
        <f>SUMIFS(СВЦЭМ!$J$40:$J$783,СВЦЭМ!$A$40:$A$783,$A336,СВЦЭМ!$B$39:$B$782,D$319)+'СЕТ СН'!$F$13</f>
        <v>0</v>
      </c>
      <c r="E336" s="36">
        <f>SUMIFS(СВЦЭМ!$J$40:$J$783,СВЦЭМ!$A$40:$A$783,$A336,СВЦЭМ!$B$39:$B$782,E$319)+'СЕТ СН'!$F$13</f>
        <v>0</v>
      </c>
      <c r="F336" s="36">
        <f>SUMIFS(СВЦЭМ!$J$40:$J$783,СВЦЭМ!$A$40:$A$783,$A336,СВЦЭМ!$B$39:$B$782,F$319)+'СЕТ СН'!$F$13</f>
        <v>0</v>
      </c>
      <c r="G336" s="36">
        <f>SUMIFS(СВЦЭМ!$J$40:$J$783,СВЦЭМ!$A$40:$A$783,$A336,СВЦЭМ!$B$39:$B$782,G$319)+'СЕТ СН'!$F$13</f>
        <v>0</v>
      </c>
      <c r="H336" s="36">
        <f>SUMIFS(СВЦЭМ!$J$40:$J$783,СВЦЭМ!$A$40:$A$783,$A336,СВЦЭМ!$B$39:$B$782,H$319)+'СЕТ СН'!$F$13</f>
        <v>0</v>
      </c>
      <c r="I336" s="36">
        <f>SUMIFS(СВЦЭМ!$J$40:$J$783,СВЦЭМ!$A$40:$A$783,$A336,СВЦЭМ!$B$39:$B$782,I$319)+'СЕТ СН'!$F$13</f>
        <v>0</v>
      </c>
      <c r="J336" s="36">
        <f>SUMIFS(СВЦЭМ!$J$40:$J$783,СВЦЭМ!$A$40:$A$783,$A336,СВЦЭМ!$B$39:$B$782,J$319)+'СЕТ СН'!$F$13</f>
        <v>0</v>
      </c>
      <c r="K336" s="36">
        <f>SUMIFS(СВЦЭМ!$J$40:$J$783,СВЦЭМ!$A$40:$A$783,$A336,СВЦЭМ!$B$39:$B$782,K$319)+'СЕТ СН'!$F$13</f>
        <v>0</v>
      </c>
      <c r="L336" s="36">
        <f>SUMIFS(СВЦЭМ!$J$40:$J$783,СВЦЭМ!$A$40:$A$783,$A336,СВЦЭМ!$B$39:$B$782,L$319)+'СЕТ СН'!$F$13</f>
        <v>0</v>
      </c>
      <c r="M336" s="36">
        <f>SUMIFS(СВЦЭМ!$J$40:$J$783,СВЦЭМ!$A$40:$A$783,$A336,СВЦЭМ!$B$39:$B$782,M$319)+'СЕТ СН'!$F$13</f>
        <v>0</v>
      </c>
      <c r="N336" s="36">
        <f>SUMIFS(СВЦЭМ!$J$40:$J$783,СВЦЭМ!$A$40:$A$783,$A336,СВЦЭМ!$B$39:$B$782,N$319)+'СЕТ СН'!$F$13</f>
        <v>0</v>
      </c>
      <c r="O336" s="36">
        <f>SUMIFS(СВЦЭМ!$J$40:$J$783,СВЦЭМ!$A$40:$A$783,$A336,СВЦЭМ!$B$39:$B$782,O$319)+'СЕТ СН'!$F$13</f>
        <v>0</v>
      </c>
      <c r="P336" s="36">
        <f>SUMIFS(СВЦЭМ!$J$40:$J$783,СВЦЭМ!$A$40:$A$783,$A336,СВЦЭМ!$B$39:$B$782,P$319)+'СЕТ СН'!$F$13</f>
        <v>0</v>
      </c>
      <c r="Q336" s="36">
        <f>SUMIFS(СВЦЭМ!$J$40:$J$783,СВЦЭМ!$A$40:$A$783,$A336,СВЦЭМ!$B$39:$B$782,Q$319)+'СЕТ СН'!$F$13</f>
        <v>0</v>
      </c>
      <c r="R336" s="36">
        <f>SUMIFS(СВЦЭМ!$J$40:$J$783,СВЦЭМ!$A$40:$A$783,$A336,СВЦЭМ!$B$39:$B$782,R$319)+'СЕТ СН'!$F$13</f>
        <v>0</v>
      </c>
      <c r="S336" s="36">
        <f>SUMIFS(СВЦЭМ!$J$40:$J$783,СВЦЭМ!$A$40:$A$783,$A336,СВЦЭМ!$B$39:$B$782,S$319)+'СЕТ СН'!$F$13</f>
        <v>0</v>
      </c>
      <c r="T336" s="36">
        <f>SUMIFS(СВЦЭМ!$J$40:$J$783,СВЦЭМ!$A$40:$A$783,$A336,СВЦЭМ!$B$39:$B$782,T$319)+'СЕТ СН'!$F$13</f>
        <v>0</v>
      </c>
      <c r="U336" s="36">
        <f>SUMIFS(СВЦЭМ!$J$40:$J$783,СВЦЭМ!$A$40:$A$783,$A336,СВЦЭМ!$B$39:$B$782,U$319)+'СЕТ СН'!$F$13</f>
        <v>0</v>
      </c>
      <c r="V336" s="36">
        <f>SUMIFS(СВЦЭМ!$J$40:$J$783,СВЦЭМ!$A$40:$A$783,$A336,СВЦЭМ!$B$39:$B$782,V$319)+'СЕТ СН'!$F$13</f>
        <v>0</v>
      </c>
      <c r="W336" s="36">
        <f>SUMIFS(СВЦЭМ!$J$40:$J$783,СВЦЭМ!$A$40:$A$783,$A336,СВЦЭМ!$B$39:$B$782,W$319)+'СЕТ СН'!$F$13</f>
        <v>0</v>
      </c>
      <c r="X336" s="36">
        <f>SUMIFS(СВЦЭМ!$J$40:$J$783,СВЦЭМ!$A$40:$A$783,$A336,СВЦЭМ!$B$39:$B$782,X$319)+'СЕТ СН'!$F$13</f>
        <v>0</v>
      </c>
      <c r="Y336" s="36">
        <f>SUMIFS(СВЦЭМ!$J$40:$J$783,СВЦЭМ!$A$40:$A$783,$A336,СВЦЭМ!$B$39:$B$782,Y$319)+'СЕТ СН'!$F$13</f>
        <v>0</v>
      </c>
    </row>
    <row r="337" spans="1:26" ht="15.75" hidden="1" x14ac:dyDescent="0.2">
      <c r="A337" s="35">
        <f t="shared" si="9"/>
        <v>45340</v>
      </c>
      <c r="B337" s="36">
        <f>SUMIFS(СВЦЭМ!$J$40:$J$783,СВЦЭМ!$A$40:$A$783,$A337,СВЦЭМ!$B$39:$B$782,B$319)+'СЕТ СН'!$F$13</f>
        <v>0</v>
      </c>
      <c r="C337" s="36">
        <f>SUMIFS(СВЦЭМ!$J$40:$J$783,СВЦЭМ!$A$40:$A$783,$A337,СВЦЭМ!$B$39:$B$782,C$319)+'СЕТ СН'!$F$13</f>
        <v>0</v>
      </c>
      <c r="D337" s="36">
        <f>SUMIFS(СВЦЭМ!$J$40:$J$783,СВЦЭМ!$A$40:$A$783,$A337,СВЦЭМ!$B$39:$B$782,D$319)+'СЕТ СН'!$F$13</f>
        <v>0</v>
      </c>
      <c r="E337" s="36">
        <f>SUMIFS(СВЦЭМ!$J$40:$J$783,СВЦЭМ!$A$40:$A$783,$A337,СВЦЭМ!$B$39:$B$782,E$319)+'СЕТ СН'!$F$13</f>
        <v>0</v>
      </c>
      <c r="F337" s="36">
        <f>SUMIFS(СВЦЭМ!$J$40:$J$783,СВЦЭМ!$A$40:$A$783,$A337,СВЦЭМ!$B$39:$B$782,F$319)+'СЕТ СН'!$F$13</f>
        <v>0</v>
      </c>
      <c r="G337" s="36">
        <f>SUMIFS(СВЦЭМ!$J$40:$J$783,СВЦЭМ!$A$40:$A$783,$A337,СВЦЭМ!$B$39:$B$782,G$319)+'СЕТ СН'!$F$13</f>
        <v>0</v>
      </c>
      <c r="H337" s="36">
        <f>SUMIFS(СВЦЭМ!$J$40:$J$783,СВЦЭМ!$A$40:$A$783,$A337,СВЦЭМ!$B$39:$B$782,H$319)+'СЕТ СН'!$F$13</f>
        <v>0</v>
      </c>
      <c r="I337" s="36">
        <f>SUMIFS(СВЦЭМ!$J$40:$J$783,СВЦЭМ!$A$40:$A$783,$A337,СВЦЭМ!$B$39:$B$782,I$319)+'СЕТ СН'!$F$13</f>
        <v>0</v>
      </c>
      <c r="J337" s="36">
        <f>SUMIFS(СВЦЭМ!$J$40:$J$783,СВЦЭМ!$A$40:$A$783,$A337,СВЦЭМ!$B$39:$B$782,J$319)+'СЕТ СН'!$F$13</f>
        <v>0</v>
      </c>
      <c r="K337" s="36">
        <f>SUMIFS(СВЦЭМ!$J$40:$J$783,СВЦЭМ!$A$40:$A$783,$A337,СВЦЭМ!$B$39:$B$782,K$319)+'СЕТ СН'!$F$13</f>
        <v>0</v>
      </c>
      <c r="L337" s="36">
        <f>SUMIFS(СВЦЭМ!$J$40:$J$783,СВЦЭМ!$A$40:$A$783,$A337,СВЦЭМ!$B$39:$B$782,L$319)+'СЕТ СН'!$F$13</f>
        <v>0</v>
      </c>
      <c r="M337" s="36">
        <f>SUMIFS(СВЦЭМ!$J$40:$J$783,СВЦЭМ!$A$40:$A$783,$A337,СВЦЭМ!$B$39:$B$782,M$319)+'СЕТ СН'!$F$13</f>
        <v>0</v>
      </c>
      <c r="N337" s="36">
        <f>SUMIFS(СВЦЭМ!$J$40:$J$783,СВЦЭМ!$A$40:$A$783,$A337,СВЦЭМ!$B$39:$B$782,N$319)+'СЕТ СН'!$F$13</f>
        <v>0</v>
      </c>
      <c r="O337" s="36">
        <f>SUMIFS(СВЦЭМ!$J$40:$J$783,СВЦЭМ!$A$40:$A$783,$A337,СВЦЭМ!$B$39:$B$782,O$319)+'СЕТ СН'!$F$13</f>
        <v>0</v>
      </c>
      <c r="P337" s="36">
        <f>SUMIFS(СВЦЭМ!$J$40:$J$783,СВЦЭМ!$A$40:$A$783,$A337,СВЦЭМ!$B$39:$B$782,P$319)+'СЕТ СН'!$F$13</f>
        <v>0</v>
      </c>
      <c r="Q337" s="36">
        <f>SUMIFS(СВЦЭМ!$J$40:$J$783,СВЦЭМ!$A$40:$A$783,$A337,СВЦЭМ!$B$39:$B$782,Q$319)+'СЕТ СН'!$F$13</f>
        <v>0</v>
      </c>
      <c r="R337" s="36">
        <f>SUMIFS(СВЦЭМ!$J$40:$J$783,СВЦЭМ!$A$40:$A$783,$A337,СВЦЭМ!$B$39:$B$782,R$319)+'СЕТ СН'!$F$13</f>
        <v>0</v>
      </c>
      <c r="S337" s="36">
        <f>SUMIFS(СВЦЭМ!$J$40:$J$783,СВЦЭМ!$A$40:$A$783,$A337,СВЦЭМ!$B$39:$B$782,S$319)+'СЕТ СН'!$F$13</f>
        <v>0</v>
      </c>
      <c r="T337" s="36">
        <f>SUMIFS(СВЦЭМ!$J$40:$J$783,СВЦЭМ!$A$40:$A$783,$A337,СВЦЭМ!$B$39:$B$782,T$319)+'СЕТ СН'!$F$13</f>
        <v>0</v>
      </c>
      <c r="U337" s="36">
        <f>SUMIFS(СВЦЭМ!$J$40:$J$783,СВЦЭМ!$A$40:$A$783,$A337,СВЦЭМ!$B$39:$B$782,U$319)+'СЕТ СН'!$F$13</f>
        <v>0</v>
      </c>
      <c r="V337" s="36">
        <f>SUMIFS(СВЦЭМ!$J$40:$J$783,СВЦЭМ!$A$40:$A$783,$A337,СВЦЭМ!$B$39:$B$782,V$319)+'СЕТ СН'!$F$13</f>
        <v>0</v>
      </c>
      <c r="W337" s="36">
        <f>SUMIFS(СВЦЭМ!$J$40:$J$783,СВЦЭМ!$A$40:$A$783,$A337,СВЦЭМ!$B$39:$B$782,W$319)+'СЕТ СН'!$F$13</f>
        <v>0</v>
      </c>
      <c r="X337" s="36">
        <f>SUMIFS(СВЦЭМ!$J$40:$J$783,СВЦЭМ!$A$40:$A$783,$A337,СВЦЭМ!$B$39:$B$782,X$319)+'СЕТ СН'!$F$13</f>
        <v>0</v>
      </c>
      <c r="Y337" s="36">
        <f>SUMIFS(СВЦЭМ!$J$40:$J$783,СВЦЭМ!$A$40:$A$783,$A337,СВЦЭМ!$B$39:$B$782,Y$319)+'СЕТ СН'!$F$13</f>
        <v>0</v>
      </c>
    </row>
    <row r="338" spans="1:26" ht="15.75" hidden="1" x14ac:dyDescent="0.2">
      <c r="A338" s="35">
        <f t="shared" si="9"/>
        <v>45341</v>
      </c>
      <c r="B338" s="36">
        <f>SUMIFS(СВЦЭМ!$J$40:$J$783,СВЦЭМ!$A$40:$A$783,$A338,СВЦЭМ!$B$39:$B$782,B$319)+'СЕТ СН'!$F$13</f>
        <v>0</v>
      </c>
      <c r="C338" s="36">
        <f>SUMIFS(СВЦЭМ!$J$40:$J$783,СВЦЭМ!$A$40:$A$783,$A338,СВЦЭМ!$B$39:$B$782,C$319)+'СЕТ СН'!$F$13</f>
        <v>0</v>
      </c>
      <c r="D338" s="36">
        <f>SUMIFS(СВЦЭМ!$J$40:$J$783,СВЦЭМ!$A$40:$A$783,$A338,СВЦЭМ!$B$39:$B$782,D$319)+'СЕТ СН'!$F$13</f>
        <v>0</v>
      </c>
      <c r="E338" s="36">
        <f>SUMIFS(СВЦЭМ!$J$40:$J$783,СВЦЭМ!$A$40:$A$783,$A338,СВЦЭМ!$B$39:$B$782,E$319)+'СЕТ СН'!$F$13</f>
        <v>0</v>
      </c>
      <c r="F338" s="36">
        <f>SUMIFS(СВЦЭМ!$J$40:$J$783,СВЦЭМ!$A$40:$A$783,$A338,СВЦЭМ!$B$39:$B$782,F$319)+'СЕТ СН'!$F$13</f>
        <v>0</v>
      </c>
      <c r="G338" s="36">
        <f>SUMIFS(СВЦЭМ!$J$40:$J$783,СВЦЭМ!$A$40:$A$783,$A338,СВЦЭМ!$B$39:$B$782,G$319)+'СЕТ СН'!$F$13</f>
        <v>0</v>
      </c>
      <c r="H338" s="36">
        <f>SUMIFS(СВЦЭМ!$J$40:$J$783,СВЦЭМ!$A$40:$A$783,$A338,СВЦЭМ!$B$39:$B$782,H$319)+'СЕТ СН'!$F$13</f>
        <v>0</v>
      </c>
      <c r="I338" s="36">
        <f>SUMIFS(СВЦЭМ!$J$40:$J$783,СВЦЭМ!$A$40:$A$783,$A338,СВЦЭМ!$B$39:$B$782,I$319)+'СЕТ СН'!$F$13</f>
        <v>0</v>
      </c>
      <c r="J338" s="36">
        <f>SUMIFS(СВЦЭМ!$J$40:$J$783,СВЦЭМ!$A$40:$A$783,$A338,СВЦЭМ!$B$39:$B$782,J$319)+'СЕТ СН'!$F$13</f>
        <v>0</v>
      </c>
      <c r="K338" s="36">
        <f>SUMIFS(СВЦЭМ!$J$40:$J$783,СВЦЭМ!$A$40:$A$783,$A338,СВЦЭМ!$B$39:$B$782,K$319)+'СЕТ СН'!$F$13</f>
        <v>0</v>
      </c>
      <c r="L338" s="36">
        <f>SUMIFS(СВЦЭМ!$J$40:$J$783,СВЦЭМ!$A$40:$A$783,$A338,СВЦЭМ!$B$39:$B$782,L$319)+'СЕТ СН'!$F$13</f>
        <v>0</v>
      </c>
      <c r="M338" s="36">
        <f>SUMIFS(СВЦЭМ!$J$40:$J$783,СВЦЭМ!$A$40:$A$783,$A338,СВЦЭМ!$B$39:$B$782,M$319)+'СЕТ СН'!$F$13</f>
        <v>0</v>
      </c>
      <c r="N338" s="36">
        <f>SUMIFS(СВЦЭМ!$J$40:$J$783,СВЦЭМ!$A$40:$A$783,$A338,СВЦЭМ!$B$39:$B$782,N$319)+'СЕТ СН'!$F$13</f>
        <v>0</v>
      </c>
      <c r="O338" s="36">
        <f>SUMIFS(СВЦЭМ!$J$40:$J$783,СВЦЭМ!$A$40:$A$783,$A338,СВЦЭМ!$B$39:$B$782,O$319)+'СЕТ СН'!$F$13</f>
        <v>0</v>
      </c>
      <c r="P338" s="36">
        <f>SUMIFS(СВЦЭМ!$J$40:$J$783,СВЦЭМ!$A$40:$A$783,$A338,СВЦЭМ!$B$39:$B$782,P$319)+'СЕТ СН'!$F$13</f>
        <v>0</v>
      </c>
      <c r="Q338" s="36">
        <f>SUMIFS(СВЦЭМ!$J$40:$J$783,СВЦЭМ!$A$40:$A$783,$A338,СВЦЭМ!$B$39:$B$782,Q$319)+'СЕТ СН'!$F$13</f>
        <v>0</v>
      </c>
      <c r="R338" s="36">
        <f>SUMIFS(СВЦЭМ!$J$40:$J$783,СВЦЭМ!$A$40:$A$783,$A338,СВЦЭМ!$B$39:$B$782,R$319)+'СЕТ СН'!$F$13</f>
        <v>0</v>
      </c>
      <c r="S338" s="36">
        <f>SUMIFS(СВЦЭМ!$J$40:$J$783,СВЦЭМ!$A$40:$A$783,$A338,СВЦЭМ!$B$39:$B$782,S$319)+'СЕТ СН'!$F$13</f>
        <v>0</v>
      </c>
      <c r="T338" s="36">
        <f>SUMIFS(СВЦЭМ!$J$40:$J$783,СВЦЭМ!$A$40:$A$783,$A338,СВЦЭМ!$B$39:$B$782,T$319)+'СЕТ СН'!$F$13</f>
        <v>0</v>
      </c>
      <c r="U338" s="36">
        <f>SUMIFS(СВЦЭМ!$J$40:$J$783,СВЦЭМ!$A$40:$A$783,$A338,СВЦЭМ!$B$39:$B$782,U$319)+'СЕТ СН'!$F$13</f>
        <v>0</v>
      </c>
      <c r="V338" s="36">
        <f>SUMIFS(СВЦЭМ!$J$40:$J$783,СВЦЭМ!$A$40:$A$783,$A338,СВЦЭМ!$B$39:$B$782,V$319)+'СЕТ СН'!$F$13</f>
        <v>0</v>
      </c>
      <c r="W338" s="36">
        <f>SUMIFS(СВЦЭМ!$J$40:$J$783,СВЦЭМ!$A$40:$A$783,$A338,СВЦЭМ!$B$39:$B$782,W$319)+'СЕТ СН'!$F$13</f>
        <v>0</v>
      </c>
      <c r="X338" s="36">
        <f>SUMIFS(СВЦЭМ!$J$40:$J$783,СВЦЭМ!$A$40:$A$783,$A338,СВЦЭМ!$B$39:$B$782,X$319)+'СЕТ СН'!$F$13</f>
        <v>0</v>
      </c>
      <c r="Y338" s="36">
        <f>SUMIFS(СВЦЭМ!$J$40:$J$783,СВЦЭМ!$A$40:$A$783,$A338,СВЦЭМ!$B$39:$B$782,Y$319)+'СЕТ СН'!$F$13</f>
        <v>0</v>
      </c>
    </row>
    <row r="339" spans="1:26" ht="15.75" hidden="1" x14ac:dyDescent="0.2">
      <c r="A339" s="35">
        <f t="shared" si="9"/>
        <v>45342</v>
      </c>
      <c r="B339" s="36">
        <f>SUMIFS(СВЦЭМ!$J$40:$J$783,СВЦЭМ!$A$40:$A$783,$A339,СВЦЭМ!$B$39:$B$782,B$319)+'СЕТ СН'!$F$13</f>
        <v>0</v>
      </c>
      <c r="C339" s="36">
        <f>SUMIFS(СВЦЭМ!$J$40:$J$783,СВЦЭМ!$A$40:$A$783,$A339,СВЦЭМ!$B$39:$B$782,C$319)+'СЕТ СН'!$F$13</f>
        <v>0</v>
      </c>
      <c r="D339" s="36">
        <f>SUMIFS(СВЦЭМ!$J$40:$J$783,СВЦЭМ!$A$40:$A$783,$A339,СВЦЭМ!$B$39:$B$782,D$319)+'СЕТ СН'!$F$13</f>
        <v>0</v>
      </c>
      <c r="E339" s="36">
        <f>SUMIFS(СВЦЭМ!$J$40:$J$783,СВЦЭМ!$A$40:$A$783,$A339,СВЦЭМ!$B$39:$B$782,E$319)+'СЕТ СН'!$F$13</f>
        <v>0</v>
      </c>
      <c r="F339" s="36">
        <f>SUMIFS(СВЦЭМ!$J$40:$J$783,СВЦЭМ!$A$40:$A$783,$A339,СВЦЭМ!$B$39:$B$782,F$319)+'СЕТ СН'!$F$13</f>
        <v>0</v>
      </c>
      <c r="G339" s="36">
        <f>SUMIFS(СВЦЭМ!$J$40:$J$783,СВЦЭМ!$A$40:$A$783,$A339,СВЦЭМ!$B$39:$B$782,G$319)+'СЕТ СН'!$F$13</f>
        <v>0</v>
      </c>
      <c r="H339" s="36">
        <f>SUMIFS(СВЦЭМ!$J$40:$J$783,СВЦЭМ!$A$40:$A$783,$A339,СВЦЭМ!$B$39:$B$782,H$319)+'СЕТ СН'!$F$13</f>
        <v>0</v>
      </c>
      <c r="I339" s="36">
        <f>SUMIFS(СВЦЭМ!$J$40:$J$783,СВЦЭМ!$A$40:$A$783,$A339,СВЦЭМ!$B$39:$B$782,I$319)+'СЕТ СН'!$F$13</f>
        <v>0</v>
      </c>
      <c r="J339" s="36">
        <f>SUMIFS(СВЦЭМ!$J$40:$J$783,СВЦЭМ!$A$40:$A$783,$A339,СВЦЭМ!$B$39:$B$782,J$319)+'СЕТ СН'!$F$13</f>
        <v>0</v>
      </c>
      <c r="K339" s="36">
        <f>SUMIFS(СВЦЭМ!$J$40:$J$783,СВЦЭМ!$A$40:$A$783,$A339,СВЦЭМ!$B$39:$B$782,K$319)+'СЕТ СН'!$F$13</f>
        <v>0</v>
      </c>
      <c r="L339" s="36">
        <f>SUMIFS(СВЦЭМ!$J$40:$J$783,СВЦЭМ!$A$40:$A$783,$A339,СВЦЭМ!$B$39:$B$782,L$319)+'СЕТ СН'!$F$13</f>
        <v>0</v>
      </c>
      <c r="M339" s="36">
        <f>SUMIFS(СВЦЭМ!$J$40:$J$783,СВЦЭМ!$A$40:$A$783,$A339,СВЦЭМ!$B$39:$B$782,M$319)+'СЕТ СН'!$F$13</f>
        <v>0</v>
      </c>
      <c r="N339" s="36">
        <f>SUMIFS(СВЦЭМ!$J$40:$J$783,СВЦЭМ!$A$40:$A$783,$A339,СВЦЭМ!$B$39:$B$782,N$319)+'СЕТ СН'!$F$13</f>
        <v>0</v>
      </c>
      <c r="O339" s="36">
        <f>SUMIFS(СВЦЭМ!$J$40:$J$783,СВЦЭМ!$A$40:$A$783,$A339,СВЦЭМ!$B$39:$B$782,O$319)+'СЕТ СН'!$F$13</f>
        <v>0</v>
      </c>
      <c r="P339" s="36">
        <f>SUMIFS(СВЦЭМ!$J$40:$J$783,СВЦЭМ!$A$40:$A$783,$A339,СВЦЭМ!$B$39:$B$782,P$319)+'СЕТ СН'!$F$13</f>
        <v>0</v>
      </c>
      <c r="Q339" s="36">
        <f>SUMIFS(СВЦЭМ!$J$40:$J$783,СВЦЭМ!$A$40:$A$783,$A339,СВЦЭМ!$B$39:$B$782,Q$319)+'СЕТ СН'!$F$13</f>
        <v>0</v>
      </c>
      <c r="R339" s="36">
        <f>SUMIFS(СВЦЭМ!$J$40:$J$783,СВЦЭМ!$A$40:$A$783,$A339,СВЦЭМ!$B$39:$B$782,R$319)+'СЕТ СН'!$F$13</f>
        <v>0</v>
      </c>
      <c r="S339" s="36">
        <f>SUMIFS(СВЦЭМ!$J$40:$J$783,СВЦЭМ!$A$40:$A$783,$A339,СВЦЭМ!$B$39:$B$782,S$319)+'СЕТ СН'!$F$13</f>
        <v>0</v>
      </c>
      <c r="T339" s="36">
        <f>SUMIFS(СВЦЭМ!$J$40:$J$783,СВЦЭМ!$A$40:$A$783,$A339,СВЦЭМ!$B$39:$B$782,T$319)+'СЕТ СН'!$F$13</f>
        <v>0</v>
      </c>
      <c r="U339" s="36">
        <f>SUMIFS(СВЦЭМ!$J$40:$J$783,СВЦЭМ!$A$40:$A$783,$A339,СВЦЭМ!$B$39:$B$782,U$319)+'СЕТ СН'!$F$13</f>
        <v>0</v>
      </c>
      <c r="V339" s="36">
        <f>SUMIFS(СВЦЭМ!$J$40:$J$783,СВЦЭМ!$A$40:$A$783,$A339,СВЦЭМ!$B$39:$B$782,V$319)+'СЕТ СН'!$F$13</f>
        <v>0</v>
      </c>
      <c r="W339" s="36">
        <f>SUMIFS(СВЦЭМ!$J$40:$J$783,СВЦЭМ!$A$40:$A$783,$A339,СВЦЭМ!$B$39:$B$782,W$319)+'СЕТ СН'!$F$13</f>
        <v>0</v>
      </c>
      <c r="X339" s="36">
        <f>SUMIFS(СВЦЭМ!$J$40:$J$783,СВЦЭМ!$A$40:$A$783,$A339,СВЦЭМ!$B$39:$B$782,X$319)+'СЕТ СН'!$F$13</f>
        <v>0</v>
      </c>
      <c r="Y339" s="36">
        <f>SUMIFS(СВЦЭМ!$J$40:$J$783,СВЦЭМ!$A$40:$A$783,$A339,СВЦЭМ!$B$39:$B$782,Y$319)+'СЕТ СН'!$F$13</f>
        <v>0</v>
      </c>
    </row>
    <row r="340" spans="1:26" ht="15.75" hidden="1" x14ac:dyDescent="0.2">
      <c r="A340" s="35">
        <f t="shared" si="9"/>
        <v>45343</v>
      </c>
      <c r="B340" s="36">
        <f>SUMIFS(СВЦЭМ!$J$40:$J$783,СВЦЭМ!$A$40:$A$783,$A340,СВЦЭМ!$B$39:$B$782,B$319)+'СЕТ СН'!$F$13</f>
        <v>0</v>
      </c>
      <c r="C340" s="36">
        <f>SUMIFS(СВЦЭМ!$J$40:$J$783,СВЦЭМ!$A$40:$A$783,$A340,СВЦЭМ!$B$39:$B$782,C$319)+'СЕТ СН'!$F$13</f>
        <v>0</v>
      </c>
      <c r="D340" s="36">
        <f>SUMIFS(СВЦЭМ!$J$40:$J$783,СВЦЭМ!$A$40:$A$783,$A340,СВЦЭМ!$B$39:$B$782,D$319)+'СЕТ СН'!$F$13</f>
        <v>0</v>
      </c>
      <c r="E340" s="36">
        <f>SUMIFS(СВЦЭМ!$J$40:$J$783,СВЦЭМ!$A$40:$A$783,$A340,СВЦЭМ!$B$39:$B$782,E$319)+'СЕТ СН'!$F$13</f>
        <v>0</v>
      </c>
      <c r="F340" s="36">
        <f>SUMIFS(СВЦЭМ!$J$40:$J$783,СВЦЭМ!$A$40:$A$783,$A340,СВЦЭМ!$B$39:$B$782,F$319)+'СЕТ СН'!$F$13</f>
        <v>0</v>
      </c>
      <c r="G340" s="36">
        <f>SUMIFS(СВЦЭМ!$J$40:$J$783,СВЦЭМ!$A$40:$A$783,$A340,СВЦЭМ!$B$39:$B$782,G$319)+'СЕТ СН'!$F$13</f>
        <v>0</v>
      </c>
      <c r="H340" s="36">
        <f>SUMIFS(СВЦЭМ!$J$40:$J$783,СВЦЭМ!$A$40:$A$783,$A340,СВЦЭМ!$B$39:$B$782,H$319)+'СЕТ СН'!$F$13</f>
        <v>0</v>
      </c>
      <c r="I340" s="36">
        <f>SUMIFS(СВЦЭМ!$J$40:$J$783,СВЦЭМ!$A$40:$A$783,$A340,СВЦЭМ!$B$39:$B$782,I$319)+'СЕТ СН'!$F$13</f>
        <v>0</v>
      </c>
      <c r="J340" s="36">
        <f>SUMIFS(СВЦЭМ!$J$40:$J$783,СВЦЭМ!$A$40:$A$783,$A340,СВЦЭМ!$B$39:$B$782,J$319)+'СЕТ СН'!$F$13</f>
        <v>0</v>
      </c>
      <c r="K340" s="36">
        <f>SUMIFS(СВЦЭМ!$J$40:$J$783,СВЦЭМ!$A$40:$A$783,$A340,СВЦЭМ!$B$39:$B$782,K$319)+'СЕТ СН'!$F$13</f>
        <v>0</v>
      </c>
      <c r="L340" s="36">
        <f>SUMIFS(СВЦЭМ!$J$40:$J$783,СВЦЭМ!$A$40:$A$783,$A340,СВЦЭМ!$B$39:$B$782,L$319)+'СЕТ СН'!$F$13</f>
        <v>0</v>
      </c>
      <c r="M340" s="36">
        <f>SUMIFS(СВЦЭМ!$J$40:$J$783,СВЦЭМ!$A$40:$A$783,$A340,СВЦЭМ!$B$39:$B$782,M$319)+'СЕТ СН'!$F$13</f>
        <v>0</v>
      </c>
      <c r="N340" s="36">
        <f>SUMIFS(СВЦЭМ!$J$40:$J$783,СВЦЭМ!$A$40:$A$783,$A340,СВЦЭМ!$B$39:$B$782,N$319)+'СЕТ СН'!$F$13</f>
        <v>0</v>
      </c>
      <c r="O340" s="36">
        <f>SUMIFS(СВЦЭМ!$J$40:$J$783,СВЦЭМ!$A$40:$A$783,$A340,СВЦЭМ!$B$39:$B$782,O$319)+'СЕТ СН'!$F$13</f>
        <v>0</v>
      </c>
      <c r="P340" s="36">
        <f>SUMIFS(СВЦЭМ!$J$40:$J$783,СВЦЭМ!$A$40:$A$783,$A340,СВЦЭМ!$B$39:$B$782,P$319)+'СЕТ СН'!$F$13</f>
        <v>0</v>
      </c>
      <c r="Q340" s="36">
        <f>SUMIFS(СВЦЭМ!$J$40:$J$783,СВЦЭМ!$A$40:$A$783,$A340,СВЦЭМ!$B$39:$B$782,Q$319)+'СЕТ СН'!$F$13</f>
        <v>0</v>
      </c>
      <c r="R340" s="36">
        <f>SUMIFS(СВЦЭМ!$J$40:$J$783,СВЦЭМ!$A$40:$A$783,$A340,СВЦЭМ!$B$39:$B$782,R$319)+'СЕТ СН'!$F$13</f>
        <v>0</v>
      </c>
      <c r="S340" s="36">
        <f>SUMIFS(СВЦЭМ!$J$40:$J$783,СВЦЭМ!$A$40:$A$783,$A340,СВЦЭМ!$B$39:$B$782,S$319)+'СЕТ СН'!$F$13</f>
        <v>0</v>
      </c>
      <c r="T340" s="36">
        <f>SUMIFS(СВЦЭМ!$J$40:$J$783,СВЦЭМ!$A$40:$A$783,$A340,СВЦЭМ!$B$39:$B$782,T$319)+'СЕТ СН'!$F$13</f>
        <v>0</v>
      </c>
      <c r="U340" s="36">
        <f>SUMIFS(СВЦЭМ!$J$40:$J$783,СВЦЭМ!$A$40:$A$783,$A340,СВЦЭМ!$B$39:$B$782,U$319)+'СЕТ СН'!$F$13</f>
        <v>0</v>
      </c>
      <c r="V340" s="36">
        <f>SUMIFS(СВЦЭМ!$J$40:$J$783,СВЦЭМ!$A$40:$A$783,$A340,СВЦЭМ!$B$39:$B$782,V$319)+'СЕТ СН'!$F$13</f>
        <v>0</v>
      </c>
      <c r="W340" s="36">
        <f>SUMIFS(СВЦЭМ!$J$40:$J$783,СВЦЭМ!$A$40:$A$783,$A340,СВЦЭМ!$B$39:$B$782,W$319)+'СЕТ СН'!$F$13</f>
        <v>0</v>
      </c>
      <c r="X340" s="36">
        <f>SUMIFS(СВЦЭМ!$J$40:$J$783,СВЦЭМ!$A$40:$A$783,$A340,СВЦЭМ!$B$39:$B$782,X$319)+'СЕТ СН'!$F$13</f>
        <v>0</v>
      </c>
      <c r="Y340" s="36">
        <f>SUMIFS(СВЦЭМ!$J$40:$J$783,СВЦЭМ!$A$40:$A$783,$A340,СВЦЭМ!$B$39:$B$782,Y$319)+'СЕТ СН'!$F$13</f>
        <v>0</v>
      </c>
    </row>
    <row r="341" spans="1:26" ht="15.75" hidden="1" x14ac:dyDescent="0.2">
      <c r="A341" s="35">
        <f t="shared" si="9"/>
        <v>45344</v>
      </c>
      <c r="B341" s="36">
        <f>SUMIFS(СВЦЭМ!$J$40:$J$783,СВЦЭМ!$A$40:$A$783,$A341,СВЦЭМ!$B$39:$B$782,B$319)+'СЕТ СН'!$F$13</f>
        <v>0</v>
      </c>
      <c r="C341" s="36">
        <f>SUMIFS(СВЦЭМ!$J$40:$J$783,СВЦЭМ!$A$40:$A$783,$A341,СВЦЭМ!$B$39:$B$782,C$319)+'СЕТ СН'!$F$13</f>
        <v>0</v>
      </c>
      <c r="D341" s="36">
        <f>SUMIFS(СВЦЭМ!$J$40:$J$783,СВЦЭМ!$A$40:$A$783,$A341,СВЦЭМ!$B$39:$B$782,D$319)+'СЕТ СН'!$F$13</f>
        <v>0</v>
      </c>
      <c r="E341" s="36">
        <f>SUMIFS(СВЦЭМ!$J$40:$J$783,СВЦЭМ!$A$40:$A$783,$A341,СВЦЭМ!$B$39:$B$782,E$319)+'СЕТ СН'!$F$13</f>
        <v>0</v>
      </c>
      <c r="F341" s="36">
        <f>SUMIFS(СВЦЭМ!$J$40:$J$783,СВЦЭМ!$A$40:$A$783,$A341,СВЦЭМ!$B$39:$B$782,F$319)+'СЕТ СН'!$F$13</f>
        <v>0</v>
      </c>
      <c r="G341" s="36">
        <f>SUMIFS(СВЦЭМ!$J$40:$J$783,СВЦЭМ!$A$40:$A$783,$A341,СВЦЭМ!$B$39:$B$782,G$319)+'СЕТ СН'!$F$13</f>
        <v>0</v>
      </c>
      <c r="H341" s="36">
        <f>SUMIFS(СВЦЭМ!$J$40:$J$783,СВЦЭМ!$A$40:$A$783,$A341,СВЦЭМ!$B$39:$B$782,H$319)+'СЕТ СН'!$F$13</f>
        <v>0</v>
      </c>
      <c r="I341" s="36">
        <f>SUMIFS(СВЦЭМ!$J$40:$J$783,СВЦЭМ!$A$40:$A$783,$A341,СВЦЭМ!$B$39:$B$782,I$319)+'СЕТ СН'!$F$13</f>
        <v>0</v>
      </c>
      <c r="J341" s="36">
        <f>SUMIFS(СВЦЭМ!$J$40:$J$783,СВЦЭМ!$A$40:$A$783,$A341,СВЦЭМ!$B$39:$B$782,J$319)+'СЕТ СН'!$F$13</f>
        <v>0</v>
      </c>
      <c r="K341" s="36">
        <f>SUMIFS(СВЦЭМ!$J$40:$J$783,СВЦЭМ!$A$40:$A$783,$A341,СВЦЭМ!$B$39:$B$782,K$319)+'СЕТ СН'!$F$13</f>
        <v>0</v>
      </c>
      <c r="L341" s="36">
        <f>SUMIFS(СВЦЭМ!$J$40:$J$783,СВЦЭМ!$A$40:$A$783,$A341,СВЦЭМ!$B$39:$B$782,L$319)+'СЕТ СН'!$F$13</f>
        <v>0</v>
      </c>
      <c r="M341" s="36">
        <f>SUMIFS(СВЦЭМ!$J$40:$J$783,СВЦЭМ!$A$40:$A$783,$A341,СВЦЭМ!$B$39:$B$782,M$319)+'СЕТ СН'!$F$13</f>
        <v>0</v>
      </c>
      <c r="N341" s="36">
        <f>SUMIFS(СВЦЭМ!$J$40:$J$783,СВЦЭМ!$A$40:$A$783,$A341,СВЦЭМ!$B$39:$B$782,N$319)+'СЕТ СН'!$F$13</f>
        <v>0</v>
      </c>
      <c r="O341" s="36">
        <f>SUMIFS(СВЦЭМ!$J$40:$J$783,СВЦЭМ!$A$40:$A$783,$A341,СВЦЭМ!$B$39:$B$782,O$319)+'СЕТ СН'!$F$13</f>
        <v>0</v>
      </c>
      <c r="P341" s="36">
        <f>SUMIFS(СВЦЭМ!$J$40:$J$783,СВЦЭМ!$A$40:$A$783,$A341,СВЦЭМ!$B$39:$B$782,P$319)+'СЕТ СН'!$F$13</f>
        <v>0</v>
      </c>
      <c r="Q341" s="36">
        <f>SUMIFS(СВЦЭМ!$J$40:$J$783,СВЦЭМ!$A$40:$A$783,$A341,СВЦЭМ!$B$39:$B$782,Q$319)+'СЕТ СН'!$F$13</f>
        <v>0</v>
      </c>
      <c r="R341" s="36">
        <f>SUMIFS(СВЦЭМ!$J$40:$J$783,СВЦЭМ!$A$40:$A$783,$A341,СВЦЭМ!$B$39:$B$782,R$319)+'СЕТ СН'!$F$13</f>
        <v>0</v>
      </c>
      <c r="S341" s="36">
        <f>SUMIFS(СВЦЭМ!$J$40:$J$783,СВЦЭМ!$A$40:$A$783,$A341,СВЦЭМ!$B$39:$B$782,S$319)+'СЕТ СН'!$F$13</f>
        <v>0</v>
      </c>
      <c r="T341" s="36">
        <f>SUMIFS(СВЦЭМ!$J$40:$J$783,СВЦЭМ!$A$40:$A$783,$A341,СВЦЭМ!$B$39:$B$782,T$319)+'СЕТ СН'!$F$13</f>
        <v>0</v>
      </c>
      <c r="U341" s="36">
        <f>SUMIFS(СВЦЭМ!$J$40:$J$783,СВЦЭМ!$A$40:$A$783,$A341,СВЦЭМ!$B$39:$B$782,U$319)+'СЕТ СН'!$F$13</f>
        <v>0</v>
      </c>
      <c r="V341" s="36">
        <f>SUMIFS(СВЦЭМ!$J$40:$J$783,СВЦЭМ!$A$40:$A$783,$A341,СВЦЭМ!$B$39:$B$782,V$319)+'СЕТ СН'!$F$13</f>
        <v>0</v>
      </c>
      <c r="W341" s="36">
        <f>SUMIFS(СВЦЭМ!$J$40:$J$783,СВЦЭМ!$A$40:$A$783,$A341,СВЦЭМ!$B$39:$B$782,W$319)+'СЕТ СН'!$F$13</f>
        <v>0</v>
      </c>
      <c r="X341" s="36">
        <f>SUMIFS(СВЦЭМ!$J$40:$J$783,СВЦЭМ!$A$40:$A$783,$A341,СВЦЭМ!$B$39:$B$782,X$319)+'СЕТ СН'!$F$13</f>
        <v>0</v>
      </c>
      <c r="Y341" s="36">
        <f>SUMIFS(СВЦЭМ!$J$40:$J$783,СВЦЭМ!$A$40:$A$783,$A341,СВЦЭМ!$B$39:$B$782,Y$319)+'СЕТ СН'!$F$13</f>
        <v>0</v>
      </c>
    </row>
    <row r="342" spans="1:26" ht="15.75" hidden="1" x14ac:dyDescent="0.2">
      <c r="A342" s="35">
        <f t="shared" si="9"/>
        <v>45345</v>
      </c>
      <c r="B342" s="36">
        <f>SUMIFS(СВЦЭМ!$J$40:$J$783,СВЦЭМ!$A$40:$A$783,$A342,СВЦЭМ!$B$39:$B$782,B$319)+'СЕТ СН'!$F$13</f>
        <v>0</v>
      </c>
      <c r="C342" s="36">
        <f>SUMIFS(СВЦЭМ!$J$40:$J$783,СВЦЭМ!$A$40:$A$783,$A342,СВЦЭМ!$B$39:$B$782,C$319)+'СЕТ СН'!$F$13</f>
        <v>0</v>
      </c>
      <c r="D342" s="36">
        <f>SUMIFS(СВЦЭМ!$J$40:$J$783,СВЦЭМ!$A$40:$A$783,$A342,СВЦЭМ!$B$39:$B$782,D$319)+'СЕТ СН'!$F$13</f>
        <v>0</v>
      </c>
      <c r="E342" s="36">
        <f>SUMIFS(СВЦЭМ!$J$40:$J$783,СВЦЭМ!$A$40:$A$783,$A342,СВЦЭМ!$B$39:$B$782,E$319)+'СЕТ СН'!$F$13</f>
        <v>0</v>
      </c>
      <c r="F342" s="36">
        <f>SUMIFS(СВЦЭМ!$J$40:$J$783,СВЦЭМ!$A$40:$A$783,$A342,СВЦЭМ!$B$39:$B$782,F$319)+'СЕТ СН'!$F$13</f>
        <v>0</v>
      </c>
      <c r="G342" s="36">
        <f>SUMIFS(СВЦЭМ!$J$40:$J$783,СВЦЭМ!$A$40:$A$783,$A342,СВЦЭМ!$B$39:$B$782,G$319)+'СЕТ СН'!$F$13</f>
        <v>0</v>
      </c>
      <c r="H342" s="36">
        <f>SUMIFS(СВЦЭМ!$J$40:$J$783,СВЦЭМ!$A$40:$A$783,$A342,СВЦЭМ!$B$39:$B$782,H$319)+'СЕТ СН'!$F$13</f>
        <v>0</v>
      </c>
      <c r="I342" s="36">
        <f>SUMIFS(СВЦЭМ!$J$40:$J$783,СВЦЭМ!$A$40:$A$783,$A342,СВЦЭМ!$B$39:$B$782,I$319)+'СЕТ СН'!$F$13</f>
        <v>0</v>
      </c>
      <c r="J342" s="36">
        <f>SUMIFS(СВЦЭМ!$J$40:$J$783,СВЦЭМ!$A$40:$A$783,$A342,СВЦЭМ!$B$39:$B$782,J$319)+'СЕТ СН'!$F$13</f>
        <v>0</v>
      </c>
      <c r="K342" s="36">
        <f>SUMIFS(СВЦЭМ!$J$40:$J$783,СВЦЭМ!$A$40:$A$783,$A342,СВЦЭМ!$B$39:$B$782,K$319)+'СЕТ СН'!$F$13</f>
        <v>0</v>
      </c>
      <c r="L342" s="36">
        <f>SUMIFS(СВЦЭМ!$J$40:$J$783,СВЦЭМ!$A$40:$A$783,$A342,СВЦЭМ!$B$39:$B$782,L$319)+'СЕТ СН'!$F$13</f>
        <v>0</v>
      </c>
      <c r="M342" s="36">
        <f>SUMIFS(СВЦЭМ!$J$40:$J$783,СВЦЭМ!$A$40:$A$783,$A342,СВЦЭМ!$B$39:$B$782,M$319)+'СЕТ СН'!$F$13</f>
        <v>0</v>
      </c>
      <c r="N342" s="36">
        <f>SUMIFS(СВЦЭМ!$J$40:$J$783,СВЦЭМ!$A$40:$A$783,$A342,СВЦЭМ!$B$39:$B$782,N$319)+'СЕТ СН'!$F$13</f>
        <v>0</v>
      </c>
      <c r="O342" s="36">
        <f>SUMIFS(СВЦЭМ!$J$40:$J$783,СВЦЭМ!$A$40:$A$783,$A342,СВЦЭМ!$B$39:$B$782,O$319)+'СЕТ СН'!$F$13</f>
        <v>0</v>
      </c>
      <c r="P342" s="36">
        <f>SUMIFS(СВЦЭМ!$J$40:$J$783,СВЦЭМ!$A$40:$A$783,$A342,СВЦЭМ!$B$39:$B$782,P$319)+'СЕТ СН'!$F$13</f>
        <v>0</v>
      </c>
      <c r="Q342" s="36">
        <f>SUMIFS(СВЦЭМ!$J$40:$J$783,СВЦЭМ!$A$40:$A$783,$A342,СВЦЭМ!$B$39:$B$782,Q$319)+'СЕТ СН'!$F$13</f>
        <v>0</v>
      </c>
      <c r="R342" s="36">
        <f>SUMIFS(СВЦЭМ!$J$40:$J$783,СВЦЭМ!$A$40:$A$783,$A342,СВЦЭМ!$B$39:$B$782,R$319)+'СЕТ СН'!$F$13</f>
        <v>0</v>
      </c>
      <c r="S342" s="36">
        <f>SUMIFS(СВЦЭМ!$J$40:$J$783,СВЦЭМ!$A$40:$A$783,$A342,СВЦЭМ!$B$39:$B$782,S$319)+'СЕТ СН'!$F$13</f>
        <v>0</v>
      </c>
      <c r="T342" s="36">
        <f>SUMIFS(СВЦЭМ!$J$40:$J$783,СВЦЭМ!$A$40:$A$783,$A342,СВЦЭМ!$B$39:$B$782,T$319)+'СЕТ СН'!$F$13</f>
        <v>0</v>
      </c>
      <c r="U342" s="36">
        <f>SUMIFS(СВЦЭМ!$J$40:$J$783,СВЦЭМ!$A$40:$A$783,$A342,СВЦЭМ!$B$39:$B$782,U$319)+'СЕТ СН'!$F$13</f>
        <v>0</v>
      </c>
      <c r="V342" s="36">
        <f>SUMIFS(СВЦЭМ!$J$40:$J$783,СВЦЭМ!$A$40:$A$783,$A342,СВЦЭМ!$B$39:$B$782,V$319)+'СЕТ СН'!$F$13</f>
        <v>0</v>
      </c>
      <c r="W342" s="36">
        <f>SUMIFS(СВЦЭМ!$J$40:$J$783,СВЦЭМ!$A$40:$A$783,$A342,СВЦЭМ!$B$39:$B$782,W$319)+'СЕТ СН'!$F$13</f>
        <v>0</v>
      </c>
      <c r="X342" s="36">
        <f>SUMIFS(СВЦЭМ!$J$40:$J$783,СВЦЭМ!$A$40:$A$783,$A342,СВЦЭМ!$B$39:$B$782,X$319)+'СЕТ СН'!$F$13</f>
        <v>0</v>
      </c>
      <c r="Y342" s="36">
        <f>SUMIFS(СВЦЭМ!$J$40:$J$783,СВЦЭМ!$A$40:$A$783,$A342,СВЦЭМ!$B$39:$B$782,Y$319)+'СЕТ СН'!$F$13</f>
        <v>0</v>
      </c>
    </row>
    <row r="343" spans="1:26" ht="15.75" hidden="1" x14ac:dyDescent="0.2">
      <c r="A343" s="35">
        <f t="shared" si="9"/>
        <v>45346</v>
      </c>
      <c r="B343" s="36">
        <f>SUMIFS(СВЦЭМ!$J$40:$J$783,СВЦЭМ!$A$40:$A$783,$A343,СВЦЭМ!$B$39:$B$782,B$319)+'СЕТ СН'!$F$13</f>
        <v>0</v>
      </c>
      <c r="C343" s="36">
        <f>SUMIFS(СВЦЭМ!$J$40:$J$783,СВЦЭМ!$A$40:$A$783,$A343,СВЦЭМ!$B$39:$B$782,C$319)+'СЕТ СН'!$F$13</f>
        <v>0</v>
      </c>
      <c r="D343" s="36">
        <f>SUMIFS(СВЦЭМ!$J$40:$J$783,СВЦЭМ!$A$40:$A$783,$A343,СВЦЭМ!$B$39:$B$782,D$319)+'СЕТ СН'!$F$13</f>
        <v>0</v>
      </c>
      <c r="E343" s="36">
        <f>SUMIFS(СВЦЭМ!$J$40:$J$783,СВЦЭМ!$A$40:$A$783,$A343,СВЦЭМ!$B$39:$B$782,E$319)+'СЕТ СН'!$F$13</f>
        <v>0</v>
      </c>
      <c r="F343" s="36">
        <f>SUMIFS(СВЦЭМ!$J$40:$J$783,СВЦЭМ!$A$40:$A$783,$A343,СВЦЭМ!$B$39:$B$782,F$319)+'СЕТ СН'!$F$13</f>
        <v>0</v>
      </c>
      <c r="G343" s="36">
        <f>SUMIFS(СВЦЭМ!$J$40:$J$783,СВЦЭМ!$A$40:$A$783,$A343,СВЦЭМ!$B$39:$B$782,G$319)+'СЕТ СН'!$F$13</f>
        <v>0</v>
      </c>
      <c r="H343" s="36">
        <f>SUMIFS(СВЦЭМ!$J$40:$J$783,СВЦЭМ!$A$40:$A$783,$A343,СВЦЭМ!$B$39:$B$782,H$319)+'СЕТ СН'!$F$13</f>
        <v>0</v>
      </c>
      <c r="I343" s="36">
        <f>SUMIFS(СВЦЭМ!$J$40:$J$783,СВЦЭМ!$A$40:$A$783,$A343,СВЦЭМ!$B$39:$B$782,I$319)+'СЕТ СН'!$F$13</f>
        <v>0</v>
      </c>
      <c r="J343" s="36">
        <f>SUMIFS(СВЦЭМ!$J$40:$J$783,СВЦЭМ!$A$40:$A$783,$A343,СВЦЭМ!$B$39:$B$782,J$319)+'СЕТ СН'!$F$13</f>
        <v>0</v>
      </c>
      <c r="K343" s="36">
        <f>SUMIFS(СВЦЭМ!$J$40:$J$783,СВЦЭМ!$A$40:$A$783,$A343,СВЦЭМ!$B$39:$B$782,K$319)+'СЕТ СН'!$F$13</f>
        <v>0</v>
      </c>
      <c r="L343" s="36">
        <f>SUMIFS(СВЦЭМ!$J$40:$J$783,СВЦЭМ!$A$40:$A$783,$A343,СВЦЭМ!$B$39:$B$782,L$319)+'СЕТ СН'!$F$13</f>
        <v>0</v>
      </c>
      <c r="M343" s="36">
        <f>SUMIFS(СВЦЭМ!$J$40:$J$783,СВЦЭМ!$A$40:$A$783,$A343,СВЦЭМ!$B$39:$B$782,M$319)+'СЕТ СН'!$F$13</f>
        <v>0</v>
      </c>
      <c r="N343" s="36">
        <f>SUMIFS(СВЦЭМ!$J$40:$J$783,СВЦЭМ!$A$40:$A$783,$A343,СВЦЭМ!$B$39:$B$782,N$319)+'СЕТ СН'!$F$13</f>
        <v>0</v>
      </c>
      <c r="O343" s="36">
        <f>SUMIFS(СВЦЭМ!$J$40:$J$783,СВЦЭМ!$A$40:$A$783,$A343,СВЦЭМ!$B$39:$B$782,O$319)+'СЕТ СН'!$F$13</f>
        <v>0</v>
      </c>
      <c r="P343" s="36">
        <f>SUMIFS(СВЦЭМ!$J$40:$J$783,СВЦЭМ!$A$40:$A$783,$A343,СВЦЭМ!$B$39:$B$782,P$319)+'СЕТ СН'!$F$13</f>
        <v>0</v>
      </c>
      <c r="Q343" s="36">
        <f>SUMIFS(СВЦЭМ!$J$40:$J$783,СВЦЭМ!$A$40:$A$783,$A343,СВЦЭМ!$B$39:$B$782,Q$319)+'СЕТ СН'!$F$13</f>
        <v>0</v>
      </c>
      <c r="R343" s="36">
        <f>SUMIFS(СВЦЭМ!$J$40:$J$783,СВЦЭМ!$A$40:$A$783,$A343,СВЦЭМ!$B$39:$B$782,R$319)+'СЕТ СН'!$F$13</f>
        <v>0</v>
      </c>
      <c r="S343" s="36">
        <f>SUMIFS(СВЦЭМ!$J$40:$J$783,СВЦЭМ!$A$40:$A$783,$A343,СВЦЭМ!$B$39:$B$782,S$319)+'СЕТ СН'!$F$13</f>
        <v>0</v>
      </c>
      <c r="T343" s="36">
        <f>SUMIFS(СВЦЭМ!$J$40:$J$783,СВЦЭМ!$A$40:$A$783,$A343,СВЦЭМ!$B$39:$B$782,T$319)+'СЕТ СН'!$F$13</f>
        <v>0</v>
      </c>
      <c r="U343" s="36">
        <f>SUMIFS(СВЦЭМ!$J$40:$J$783,СВЦЭМ!$A$40:$A$783,$A343,СВЦЭМ!$B$39:$B$782,U$319)+'СЕТ СН'!$F$13</f>
        <v>0</v>
      </c>
      <c r="V343" s="36">
        <f>SUMIFS(СВЦЭМ!$J$40:$J$783,СВЦЭМ!$A$40:$A$783,$A343,СВЦЭМ!$B$39:$B$782,V$319)+'СЕТ СН'!$F$13</f>
        <v>0</v>
      </c>
      <c r="W343" s="36">
        <f>SUMIFS(СВЦЭМ!$J$40:$J$783,СВЦЭМ!$A$40:$A$783,$A343,СВЦЭМ!$B$39:$B$782,W$319)+'СЕТ СН'!$F$13</f>
        <v>0</v>
      </c>
      <c r="X343" s="36">
        <f>SUMIFS(СВЦЭМ!$J$40:$J$783,СВЦЭМ!$A$40:$A$783,$A343,СВЦЭМ!$B$39:$B$782,X$319)+'СЕТ СН'!$F$13</f>
        <v>0</v>
      </c>
      <c r="Y343" s="36">
        <f>SUMIFS(СВЦЭМ!$J$40:$J$783,СВЦЭМ!$A$40:$A$783,$A343,СВЦЭМ!$B$39:$B$782,Y$319)+'СЕТ СН'!$F$13</f>
        <v>0</v>
      </c>
    </row>
    <row r="344" spans="1:26" ht="15.75" hidden="1" x14ac:dyDescent="0.2">
      <c r="A344" s="35">
        <f t="shared" si="9"/>
        <v>45347</v>
      </c>
      <c r="B344" s="36">
        <f>SUMIFS(СВЦЭМ!$J$40:$J$783,СВЦЭМ!$A$40:$A$783,$A344,СВЦЭМ!$B$39:$B$782,B$319)+'СЕТ СН'!$F$13</f>
        <v>0</v>
      </c>
      <c r="C344" s="36">
        <f>SUMIFS(СВЦЭМ!$J$40:$J$783,СВЦЭМ!$A$40:$A$783,$A344,СВЦЭМ!$B$39:$B$782,C$319)+'СЕТ СН'!$F$13</f>
        <v>0</v>
      </c>
      <c r="D344" s="36">
        <f>SUMIFS(СВЦЭМ!$J$40:$J$783,СВЦЭМ!$A$40:$A$783,$A344,СВЦЭМ!$B$39:$B$782,D$319)+'СЕТ СН'!$F$13</f>
        <v>0</v>
      </c>
      <c r="E344" s="36">
        <f>SUMIFS(СВЦЭМ!$J$40:$J$783,СВЦЭМ!$A$40:$A$783,$A344,СВЦЭМ!$B$39:$B$782,E$319)+'СЕТ СН'!$F$13</f>
        <v>0</v>
      </c>
      <c r="F344" s="36">
        <f>SUMIFS(СВЦЭМ!$J$40:$J$783,СВЦЭМ!$A$40:$A$783,$A344,СВЦЭМ!$B$39:$B$782,F$319)+'СЕТ СН'!$F$13</f>
        <v>0</v>
      </c>
      <c r="G344" s="36">
        <f>SUMIFS(СВЦЭМ!$J$40:$J$783,СВЦЭМ!$A$40:$A$783,$A344,СВЦЭМ!$B$39:$B$782,G$319)+'СЕТ СН'!$F$13</f>
        <v>0</v>
      </c>
      <c r="H344" s="36">
        <f>SUMIFS(СВЦЭМ!$J$40:$J$783,СВЦЭМ!$A$40:$A$783,$A344,СВЦЭМ!$B$39:$B$782,H$319)+'СЕТ СН'!$F$13</f>
        <v>0</v>
      </c>
      <c r="I344" s="36">
        <f>SUMIFS(СВЦЭМ!$J$40:$J$783,СВЦЭМ!$A$40:$A$783,$A344,СВЦЭМ!$B$39:$B$782,I$319)+'СЕТ СН'!$F$13</f>
        <v>0</v>
      </c>
      <c r="J344" s="36">
        <f>SUMIFS(СВЦЭМ!$J$40:$J$783,СВЦЭМ!$A$40:$A$783,$A344,СВЦЭМ!$B$39:$B$782,J$319)+'СЕТ СН'!$F$13</f>
        <v>0</v>
      </c>
      <c r="K344" s="36">
        <f>SUMIFS(СВЦЭМ!$J$40:$J$783,СВЦЭМ!$A$40:$A$783,$A344,СВЦЭМ!$B$39:$B$782,K$319)+'СЕТ СН'!$F$13</f>
        <v>0</v>
      </c>
      <c r="L344" s="36">
        <f>SUMIFS(СВЦЭМ!$J$40:$J$783,СВЦЭМ!$A$40:$A$783,$A344,СВЦЭМ!$B$39:$B$782,L$319)+'СЕТ СН'!$F$13</f>
        <v>0</v>
      </c>
      <c r="M344" s="36">
        <f>SUMIFS(СВЦЭМ!$J$40:$J$783,СВЦЭМ!$A$40:$A$783,$A344,СВЦЭМ!$B$39:$B$782,M$319)+'СЕТ СН'!$F$13</f>
        <v>0</v>
      </c>
      <c r="N344" s="36">
        <f>SUMIFS(СВЦЭМ!$J$40:$J$783,СВЦЭМ!$A$40:$A$783,$A344,СВЦЭМ!$B$39:$B$782,N$319)+'СЕТ СН'!$F$13</f>
        <v>0</v>
      </c>
      <c r="O344" s="36">
        <f>SUMIFS(СВЦЭМ!$J$40:$J$783,СВЦЭМ!$A$40:$A$783,$A344,СВЦЭМ!$B$39:$B$782,O$319)+'СЕТ СН'!$F$13</f>
        <v>0</v>
      </c>
      <c r="P344" s="36">
        <f>SUMIFS(СВЦЭМ!$J$40:$J$783,СВЦЭМ!$A$40:$A$783,$A344,СВЦЭМ!$B$39:$B$782,P$319)+'СЕТ СН'!$F$13</f>
        <v>0</v>
      </c>
      <c r="Q344" s="36">
        <f>SUMIFS(СВЦЭМ!$J$40:$J$783,СВЦЭМ!$A$40:$A$783,$A344,СВЦЭМ!$B$39:$B$782,Q$319)+'СЕТ СН'!$F$13</f>
        <v>0</v>
      </c>
      <c r="R344" s="36">
        <f>SUMIFS(СВЦЭМ!$J$40:$J$783,СВЦЭМ!$A$40:$A$783,$A344,СВЦЭМ!$B$39:$B$782,R$319)+'СЕТ СН'!$F$13</f>
        <v>0</v>
      </c>
      <c r="S344" s="36">
        <f>SUMIFS(СВЦЭМ!$J$40:$J$783,СВЦЭМ!$A$40:$A$783,$A344,СВЦЭМ!$B$39:$B$782,S$319)+'СЕТ СН'!$F$13</f>
        <v>0</v>
      </c>
      <c r="T344" s="36">
        <f>SUMIFS(СВЦЭМ!$J$40:$J$783,СВЦЭМ!$A$40:$A$783,$A344,СВЦЭМ!$B$39:$B$782,T$319)+'СЕТ СН'!$F$13</f>
        <v>0</v>
      </c>
      <c r="U344" s="36">
        <f>SUMIFS(СВЦЭМ!$J$40:$J$783,СВЦЭМ!$A$40:$A$783,$A344,СВЦЭМ!$B$39:$B$782,U$319)+'СЕТ СН'!$F$13</f>
        <v>0</v>
      </c>
      <c r="V344" s="36">
        <f>SUMIFS(СВЦЭМ!$J$40:$J$783,СВЦЭМ!$A$40:$A$783,$A344,СВЦЭМ!$B$39:$B$782,V$319)+'СЕТ СН'!$F$13</f>
        <v>0</v>
      </c>
      <c r="W344" s="36">
        <f>SUMIFS(СВЦЭМ!$J$40:$J$783,СВЦЭМ!$A$40:$A$783,$A344,СВЦЭМ!$B$39:$B$782,W$319)+'СЕТ СН'!$F$13</f>
        <v>0</v>
      </c>
      <c r="X344" s="36">
        <f>SUMIFS(СВЦЭМ!$J$40:$J$783,СВЦЭМ!$A$40:$A$783,$A344,СВЦЭМ!$B$39:$B$782,X$319)+'СЕТ СН'!$F$13</f>
        <v>0</v>
      </c>
      <c r="Y344" s="36">
        <f>SUMIFS(СВЦЭМ!$J$40:$J$783,СВЦЭМ!$A$40:$A$783,$A344,СВЦЭМ!$B$39:$B$782,Y$319)+'СЕТ СН'!$F$13</f>
        <v>0</v>
      </c>
    </row>
    <row r="345" spans="1:26" ht="15.75" hidden="1" x14ac:dyDescent="0.2">
      <c r="A345" s="35">
        <f t="shared" si="9"/>
        <v>45348</v>
      </c>
      <c r="B345" s="36">
        <f>SUMIFS(СВЦЭМ!$J$40:$J$783,СВЦЭМ!$A$40:$A$783,$A345,СВЦЭМ!$B$39:$B$782,B$319)+'СЕТ СН'!$F$13</f>
        <v>0</v>
      </c>
      <c r="C345" s="36">
        <f>SUMIFS(СВЦЭМ!$J$40:$J$783,СВЦЭМ!$A$40:$A$783,$A345,СВЦЭМ!$B$39:$B$782,C$319)+'СЕТ СН'!$F$13</f>
        <v>0</v>
      </c>
      <c r="D345" s="36">
        <f>SUMIFS(СВЦЭМ!$J$40:$J$783,СВЦЭМ!$A$40:$A$783,$A345,СВЦЭМ!$B$39:$B$782,D$319)+'СЕТ СН'!$F$13</f>
        <v>0</v>
      </c>
      <c r="E345" s="36">
        <f>SUMIFS(СВЦЭМ!$J$40:$J$783,СВЦЭМ!$A$40:$A$783,$A345,СВЦЭМ!$B$39:$B$782,E$319)+'СЕТ СН'!$F$13</f>
        <v>0</v>
      </c>
      <c r="F345" s="36">
        <f>SUMIFS(СВЦЭМ!$J$40:$J$783,СВЦЭМ!$A$40:$A$783,$A345,СВЦЭМ!$B$39:$B$782,F$319)+'СЕТ СН'!$F$13</f>
        <v>0</v>
      </c>
      <c r="G345" s="36">
        <f>SUMIFS(СВЦЭМ!$J$40:$J$783,СВЦЭМ!$A$40:$A$783,$A345,СВЦЭМ!$B$39:$B$782,G$319)+'СЕТ СН'!$F$13</f>
        <v>0</v>
      </c>
      <c r="H345" s="36">
        <f>SUMIFS(СВЦЭМ!$J$40:$J$783,СВЦЭМ!$A$40:$A$783,$A345,СВЦЭМ!$B$39:$B$782,H$319)+'СЕТ СН'!$F$13</f>
        <v>0</v>
      </c>
      <c r="I345" s="36">
        <f>SUMIFS(СВЦЭМ!$J$40:$J$783,СВЦЭМ!$A$40:$A$783,$A345,СВЦЭМ!$B$39:$B$782,I$319)+'СЕТ СН'!$F$13</f>
        <v>0</v>
      </c>
      <c r="J345" s="36">
        <f>SUMIFS(СВЦЭМ!$J$40:$J$783,СВЦЭМ!$A$40:$A$783,$A345,СВЦЭМ!$B$39:$B$782,J$319)+'СЕТ СН'!$F$13</f>
        <v>0</v>
      </c>
      <c r="K345" s="36">
        <f>SUMIFS(СВЦЭМ!$J$40:$J$783,СВЦЭМ!$A$40:$A$783,$A345,СВЦЭМ!$B$39:$B$782,K$319)+'СЕТ СН'!$F$13</f>
        <v>0</v>
      </c>
      <c r="L345" s="36">
        <f>SUMIFS(СВЦЭМ!$J$40:$J$783,СВЦЭМ!$A$40:$A$783,$A345,СВЦЭМ!$B$39:$B$782,L$319)+'СЕТ СН'!$F$13</f>
        <v>0</v>
      </c>
      <c r="M345" s="36">
        <f>SUMIFS(СВЦЭМ!$J$40:$J$783,СВЦЭМ!$A$40:$A$783,$A345,СВЦЭМ!$B$39:$B$782,M$319)+'СЕТ СН'!$F$13</f>
        <v>0</v>
      </c>
      <c r="N345" s="36">
        <f>SUMIFS(СВЦЭМ!$J$40:$J$783,СВЦЭМ!$A$40:$A$783,$A345,СВЦЭМ!$B$39:$B$782,N$319)+'СЕТ СН'!$F$13</f>
        <v>0</v>
      </c>
      <c r="O345" s="36">
        <f>SUMIFS(СВЦЭМ!$J$40:$J$783,СВЦЭМ!$A$40:$A$783,$A345,СВЦЭМ!$B$39:$B$782,O$319)+'СЕТ СН'!$F$13</f>
        <v>0</v>
      </c>
      <c r="P345" s="36">
        <f>SUMIFS(СВЦЭМ!$J$40:$J$783,СВЦЭМ!$A$40:$A$783,$A345,СВЦЭМ!$B$39:$B$782,P$319)+'СЕТ СН'!$F$13</f>
        <v>0</v>
      </c>
      <c r="Q345" s="36">
        <f>SUMIFS(СВЦЭМ!$J$40:$J$783,СВЦЭМ!$A$40:$A$783,$A345,СВЦЭМ!$B$39:$B$782,Q$319)+'СЕТ СН'!$F$13</f>
        <v>0</v>
      </c>
      <c r="R345" s="36">
        <f>SUMIFS(СВЦЭМ!$J$40:$J$783,СВЦЭМ!$A$40:$A$783,$A345,СВЦЭМ!$B$39:$B$782,R$319)+'СЕТ СН'!$F$13</f>
        <v>0</v>
      </c>
      <c r="S345" s="36">
        <f>SUMIFS(СВЦЭМ!$J$40:$J$783,СВЦЭМ!$A$40:$A$783,$A345,СВЦЭМ!$B$39:$B$782,S$319)+'СЕТ СН'!$F$13</f>
        <v>0</v>
      </c>
      <c r="T345" s="36">
        <f>SUMIFS(СВЦЭМ!$J$40:$J$783,СВЦЭМ!$A$40:$A$783,$A345,СВЦЭМ!$B$39:$B$782,T$319)+'СЕТ СН'!$F$13</f>
        <v>0</v>
      </c>
      <c r="U345" s="36">
        <f>SUMIFS(СВЦЭМ!$J$40:$J$783,СВЦЭМ!$A$40:$A$783,$A345,СВЦЭМ!$B$39:$B$782,U$319)+'СЕТ СН'!$F$13</f>
        <v>0</v>
      </c>
      <c r="V345" s="36">
        <f>SUMIFS(СВЦЭМ!$J$40:$J$783,СВЦЭМ!$A$40:$A$783,$A345,СВЦЭМ!$B$39:$B$782,V$319)+'СЕТ СН'!$F$13</f>
        <v>0</v>
      </c>
      <c r="W345" s="36">
        <f>SUMIFS(СВЦЭМ!$J$40:$J$783,СВЦЭМ!$A$40:$A$783,$A345,СВЦЭМ!$B$39:$B$782,W$319)+'СЕТ СН'!$F$13</f>
        <v>0</v>
      </c>
      <c r="X345" s="36">
        <f>SUMIFS(СВЦЭМ!$J$40:$J$783,СВЦЭМ!$A$40:$A$783,$A345,СВЦЭМ!$B$39:$B$782,X$319)+'СЕТ СН'!$F$13</f>
        <v>0</v>
      </c>
      <c r="Y345" s="36">
        <f>SUMIFS(СВЦЭМ!$J$40:$J$783,СВЦЭМ!$A$40:$A$783,$A345,СВЦЭМ!$B$39:$B$782,Y$319)+'СЕТ СН'!$F$13</f>
        <v>0</v>
      </c>
    </row>
    <row r="346" spans="1:26" ht="15.75" hidden="1" x14ac:dyDescent="0.2">
      <c r="A346" s="35">
        <f t="shared" si="9"/>
        <v>45349</v>
      </c>
      <c r="B346" s="36">
        <f>SUMIFS(СВЦЭМ!$J$40:$J$783,СВЦЭМ!$A$40:$A$783,$A346,СВЦЭМ!$B$39:$B$782,B$319)+'СЕТ СН'!$F$13</f>
        <v>0</v>
      </c>
      <c r="C346" s="36">
        <f>SUMIFS(СВЦЭМ!$J$40:$J$783,СВЦЭМ!$A$40:$A$783,$A346,СВЦЭМ!$B$39:$B$782,C$319)+'СЕТ СН'!$F$13</f>
        <v>0</v>
      </c>
      <c r="D346" s="36">
        <f>SUMIFS(СВЦЭМ!$J$40:$J$783,СВЦЭМ!$A$40:$A$783,$A346,СВЦЭМ!$B$39:$B$782,D$319)+'СЕТ СН'!$F$13</f>
        <v>0</v>
      </c>
      <c r="E346" s="36">
        <f>SUMIFS(СВЦЭМ!$J$40:$J$783,СВЦЭМ!$A$40:$A$783,$A346,СВЦЭМ!$B$39:$B$782,E$319)+'СЕТ СН'!$F$13</f>
        <v>0</v>
      </c>
      <c r="F346" s="36">
        <f>SUMIFS(СВЦЭМ!$J$40:$J$783,СВЦЭМ!$A$40:$A$783,$A346,СВЦЭМ!$B$39:$B$782,F$319)+'СЕТ СН'!$F$13</f>
        <v>0</v>
      </c>
      <c r="G346" s="36">
        <f>SUMIFS(СВЦЭМ!$J$40:$J$783,СВЦЭМ!$A$40:$A$783,$A346,СВЦЭМ!$B$39:$B$782,G$319)+'СЕТ СН'!$F$13</f>
        <v>0</v>
      </c>
      <c r="H346" s="36">
        <f>SUMIFS(СВЦЭМ!$J$40:$J$783,СВЦЭМ!$A$40:$A$783,$A346,СВЦЭМ!$B$39:$B$782,H$319)+'СЕТ СН'!$F$13</f>
        <v>0</v>
      </c>
      <c r="I346" s="36">
        <f>SUMIFS(СВЦЭМ!$J$40:$J$783,СВЦЭМ!$A$40:$A$783,$A346,СВЦЭМ!$B$39:$B$782,I$319)+'СЕТ СН'!$F$13</f>
        <v>0</v>
      </c>
      <c r="J346" s="36">
        <f>SUMIFS(СВЦЭМ!$J$40:$J$783,СВЦЭМ!$A$40:$A$783,$A346,СВЦЭМ!$B$39:$B$782,J$319)+'СЕТ СН'!$F$13</f>
        <v>0</v>
      </c>
      <c r="K346" s="36">
        <f>SUMIFS(СВЦЭМ!$J$40:$J$783,СВЦЭМ!$A$40:$A$783,$A346,СВЦЭМ!$B$39:$B$782,K$319)+'СЕТ СН'!$F$13</f>
        <v>0</v>
      </c>
      <c r="L346" s="36">
        <f>SUMIFS(СВЦЭМ!$J$40:$J$783,СВЦЭМ!$A$40:$A$783,$A346,СВЦЭМ!$B$39:$B$782,L$319)+'СЕТ СН'!$F$13</f>
        <v>0</v>
      </c>
      <c r="M346" s="36">
        <f>SUMIFS(СВЦЭМ!$J$40:$J$783,СВЦЭМ!$A$40:$A$783,$A346,СВЦЭМ!$B$39:$B$782,M$319)+'СЕТ СН'!$F$13</f>
        <v>0</v>
      </c>
      <c r="N346" s="36">
        <f>SUMIFS(СВЦЭМ!$J$40:$J$783,СВЦЭМ!$A$40:$A$783,$A346,СВЦЭМ!$B$39:$B$782,N$319)+'СЕТ СН'!$F$13</f>
        <v>0</v>
      </c>
      <c r="O346" s="36">
        <f>SUMIFS(СВЦЭМ!$J$40:$J$783,СВЦЭМ!$A$40:$A$783,$A346,СВЦЭМ!$B$39:$B$782,O$319)+'СЕТ СН'!$F$13</f>
        <v>0</v>
      </c>
      <c r="P346" s="36">
        <f>SUMIFS(СВЦЭМ!$J$40:$J$783,СВЦЭМ!$A$40:$A$783,$A346,СВЦЭМ!$B$39:$B$782,P$319)+'СЕТ СН'!$F$13</f>
        <v>0</v>
      </c>
      <c r="Q346" s="36">
        <f>SUMIFS(СВЦЭМ!$J$40:$J$783,СВЦЭМ!$A$40:$A$783,$A346,СВЦЭМ!$B$39:$B$782,Q$319)+'СЕТ СН'!$F$13</f>
        <v>0</v>
      </c>
      <c r="R346" s="36">
        <f>SUMIFS(СВЦЭМ!$J$40:$J$783,СВЦЭМ!$A$40:$A$783,$A346,СВЦЭМ!$B$39:$B$782,R$319)+'СЕТ СН'!$F$13</f>
        <v>0</v>
      </c>
      <c r="S346" s="36">
        <f>SUMIFS(СВЦЭМ!$J$40:$J$783,СВЦЭМ!$A$40:$A$783,$A346,СВЦЭМ!$B$39:$B$782,S$319)+'СЕТ СН'!$F$13</f>
        <v>0</v>
      </c>
      <c r="T346" s="36">
        <f>SUMIFS(СВЦЭМ!$J$40:$J$783,СВЦЭМ!$A$40:$A$783,$A346,СВЦЭМ!$B$39:$B$782,T$319)+'СЕТ СН'!$F$13</f>
        <v>0</v>
      </c>
      <c r="U346" s="36">
        <f>SUMIFS(СВЦЭМ!$J$40:$J$783,СВЦЭМ!$A$40:$A$783,$A346,СВЦЭМ!$B$39:$B$782,U$319)+'СЕТ СН'!$F$13</f>
        <v>0</v>
      </c>
      <c r="V346" s="36">
        <f>SUMIFS(СВЦЭМ!$J$40:$J$783,СВЦЭМ!$A$40:$A$783,$A346,СВЦЭМ!$B$39:$B$782,V$319)+'СЕТ СН'!$F$13</f>
        <v>0</v>
      </c>
      <c r="W346" s="36">
        <f>SUMIFS(СВЦЭМ!$J$40:$J$783,СВЦЭМ!$A$40:$A$783,$A346,СВЦЭМ!$B$39:$B$782,W$319)+'СЕТ СН'!$F$13</f>
        <v>0</v>
      </c>
      <c r="X346" s="36">
        <f>SUMIFS(СВЦЭМ!$J$40:$J$783,СВЦЭМ!$A$40:$A$783,$A346,СВЦЭМ!$B$39:$B$782,X$319)+'СЕТ СН'!$F$13</f>
        <v>0</v>
      </c>
      <c r="Y346" s="36">
        <f>SUMIFS(СВЦЭМ!$J$40:$J$783,СВЦЭМ!$A$40:$A$783,$A346,СВЦЭМ!$B$39:$B$782,Y$319)+'СЕТ СН'!$F$13</f>
        <v>0</v>
      </c>
    </row>
    <row r="347" spans="1:26" ht="15.75" hidden="1" x14ac:dyDescent="0.2">
      <c r="A347" s="35">
        <f t="shared" si="9"/>
        <v>45350</v>
      </c>
      <c r="B347" s="36">
        <f>SUMIFS(СВЦЭМ!$J$40:$J$783,СВЦЭМ!$A$40:$A$783,$A347,СВЦЭМ!$B$39:$B$782,B$319)+'СЕТ СН'!$F$13</f>
        <v>0</v>
      </c>
      <c r="C347" s="36">
        <f>SUMIFS(СВЦЭМ!$J$40:$J$783,СВЦЭМ!$A$40:$A$783,$A347,СВЦЭМ!$B$39:$B$782,C$319)+'СЕТ СН'!$F$13</f>
        <v>0</v>
      </c>
      <c r="D347" s="36">
        <f>SUMIFS(СВЦЭМ!$J$40:$J$783,СВЦЭМ!$A$40:$A$783,$A347,СВЦЭМ!$B$39:$B$782,D$319)+'СЕТ СН'!$F$13</f>
        <v>0</v>
      </c>
      <c r="E347" s="36">
        <f>SUMIFS(СВЦЭМ!$J$40:$J$783,СВЦЭМ!$A$40:$A$783,$A347,СВЦЭМ!$B$39:$B$782,E$319)+'СЕТ СН'!$F$13</f>
        <v>0</v>
      </c>
      <c r="F347" s="36">
        <f>SUMIFS(СВЦЭМ!$J$40:$J$783,СВЦЭМ!$A$40:$A$783,$A347,СВЦЭМ!$B$39:$B$782,F$319)+'СЕТ СН'!$F$13</f>
        <v>0</v>
      </c>
      <c r="G347" s="36">
        <f>SUMIFS(СВЦЭМ!$J$40:$J$783,СВЦЭМ!$A$40:$A$783,$A347,СВЦЭМ!$B$39:$B$782,G$319)+'СЕТ СН'!$F$13</f>
        <v>0</v>
      </c>
      <c r="H347" s="36">
        <f>SUMIFS(СВЦЭМ!$J$40:$J$783,СВЦЭМ!$A$40:$A$783,$A347,СВЦЭМ!$B$39:$B$782,H$319)+'СЕТ СН'!$F$13</f>
        <v>0</v>
      </c>
      <c r="I347" s="36">
        <f>SUMIFS(СВЦЭМ!$J$40:$J$783,СВЦЭМ!$A$40:$A$783,$A347,СВЦЭМ!$B$39:$B$782,I$319)+'СЕТ СН'!$F$13</f>
        <v>0</v>
      </c>
      <c r="J347" s="36">
        <f>SUMIFS(СВЦЭМ!$J$40:$J$783,СВЦЭМ!$A$40:$A$783,$A347,СВЦЭМ!$B$39:$B$782,J$319)+'СЕТ СН'!$F$13</f>
        <v>0</v>
      </c>
      <c r="K347" s="36">
        <f>SUMIFS(СВЦЭМ!$J$40:$J$783,СВЦЭМ!$A$40:$A$783,$A347,СВЦЭМ!$B$39:$B$782,K$319)+'СЕТ СН'!$F$13</f>
        <v>0</v>
      </c>
      <c r="L347" s="36">
        <f>SUMIFS(СВЦЭМ!$J$40:$J$783,СВЦЭМ!$A$40:$A$783,$A347,СВЦЭМ!$B$39:$B$782,L$319)+'СЕТ СН'!$F$13</f>
        <v>0</v>
      </c>
      <c r="M347" s="36">
        <f>SUMIFS(СВЦЭМ!$J$40:$J$783,СВЦЭМ!$A$40:$A$783,$A347,СВЦЭМ!$B$39:$B$782,M$319)+'СЕТ СН'!$F$13</f>
        <v>0</v>
      </c>
      <c r="N347" s="36">
        <f>SUMIFS(СВЦЭМ!$J$40:$J$783,СВЦЭМ!$A$40:$A$783,$A347,СВЦЭМ!$B$39:$B$782,N$319)+'СЕТ СН'!$F$13</f>
        <v>0</v>
      </c>
      <c r="O347" s="36">
        <f>SUMIFS(СВЦЭМ!$J$40:$J$783,СВЦЭМ!$A$40:$A$783,$A347,СВЦЭМ!$B$39:$B$782,O$319)+'СЕТ СН'!$F$13</f>
        <v>0</v>
      </c>
      <c r="P347" s="36">
        <f>SUMIFS(СВЦЭМ!$J$40:$J$783,СВЦЭМ!$A$40:$A$783,$A347,СВЦЭМ!$B$39:$B$782,P$319)+'СЕТ СН'!$F$13</f>
        <v>0</v>
      </c>
      <c r="Q347" s="36">
        <f>SUMIFS(СВЦЭМ!$J$40:$J$783,СВЦЭМ!$A$40:$A$783,$A347,СВЦЭМ!$B$39:$B$782,Q$319)+'СЕТ СН'!$F$13</f>
        <v>0</v>
      </c>
      <c r="R347" s="36">
        <f>SUMIFS(СВЦЭМ!$J$40:$J$783,СВЦЭМ!$A$40:$A$783,$A347,СВЦЭМ!$B$39:$B$782,R$319)+'СЕТ СН'!$F$13</f>
        <v>0</v>
      </c>
      <c r="S347" s="36">
        <f>SUMIFS(СВЦЭМ!$J$40:$J$783,СВЦЭМ!$A$40:$A$783,$A347,СВЦЭМ!$B$39:$B$782,S$319)+'СЕТ СН'!$F$13</f>
        <v>0</v>
      </c>
      <c r="T347" s="36">
        <f>SUMIFS(СВЦЭМ!$J$40:$J$783,СВЦЭМ!$A$40:$A$783,$A347,СВЦЭМ!$B$39:$B$782,T$319)+'СЕТ СН'!$F$13</f>
        <v>0</v>
      </c>
      <c r="U347" s="36">
        <f>SUMIFS(СВЦЭМ!$J$40:$J$783,СВЦЭМ!$A$40:$A$783,$A347,СВЦЭМ!$B$39:$B$782,U$319)+'СЕТ СН'!$F$13</f>
        <v>0</v>
      </c>
      <c r="V347" s="36">
        <f>SUMIFS(СВЦЭМ!$J$40:$J$783,СВЦЭМ!$A$40:$A$783,$A347,СВЦЭМ!$B$39:$B$782,V$319)+'СЕТ СН'!$F$13</f>
        <v>0</v>
      </c>
      <c r="W347" s="36">
        <f>SUMIFS(СВЦЭМ!$J$40:$J$783,СВЦЭМ!$A$40:$A$783,$A347,СВЦЭМ!$B$39:$B$782,W$319)+'СЕТ СН'!$F$13</f>
        <v>0</v>
      </c>
      <c r="X347" s="36">
        <f>SUMIFS(СВЦЭМ!$J$40:$J$783,СВЦЭМ!$A$40:$A$783,$A347,СВЦЭМ!$B$39:$B$782,X$319)+'СЕТ СН'!$F$13</f>
        <v>0</v>
      </c>
      <c r="Y347" s="36">
        <f>SUMIFS(СВЦЭМ!$J$40:$J$783,СВЦЭМ!$A$40:$A$783,$A347,СВЦЭМ!$B$39:$B$782,Y$319)+'СЕТ СН'!$F$13</f>
        <v>0</v>
      </c>
    </row>
    <row r="348" spans="1:26" ht="15.75" hidden="1" x14ac:dyDescent="0.2">
      <c r="A348" s="35">
        <f t="shared" si="9"/>
        <v>45351</v>
      </c>
      <c r="B348" s="36">
        <f>SUMIFS(СВЦЭМ!$J$40:$J$783,СВЦЭМ!$A$40:$A$783,$A348,СВЦЭМ!$B$39:$B$782,B$319)+'СЕТ СН'!$F$13</f>
        <v>0</v>
      </c>
      <c r="C348" s="36">
        <f>SUMIFS(СВЦЭМ!$J$40:$J$783,СВЦЭМ!$A$40:$A$783,$A348,СВЦЭМ!$B$39:$B$782,C$319)+'СЕТ СН'!$F$13</f>
        <v>0</v>
      </c>
      <c r="D348" s="36">
        <f>SUMIFS(СВЦЭМ!$J$40:$J$783,СВЦЭМ!$A$40:$A$783,$A348,СВЦЭМ!$B$39:$B$782,D$319)+'СЕТ СН'!$F$13</f>
        <v>0</v>
      </c>
      <c r="E348" s="36">
        <f>SUMIFS(СВЦЭМ!$J$40:$J$783,СВЦЭМ!$A$40:$A$783,$A348,СВЦЭМ!$B$39:$B$782,E$319)+'СЕТ СН'!$F$13</f>
        <v>0</v>
      </c>
      <c r="F348" s="36">
        <f>SUMIFS(СВЦЭМ!$J$40:$J$783,СВЦЭМ!$A$40:$A$783,$A348,СВЦЭМ!$B$39:$B$782,F$319)+'СЕТ СН'!$F$13</f>
        <v>0</v>
      </c>
      <c r="G348" s="36">
        <f>SUMIFS(СВЦЭМ!$J$40:$J$783,СВЦЭМ!$A$40:$A$783,$A348,СВЦЭМ!$B$39:$B$782,G$319)+'СЕТ СН'!$F$13</f>
        <v>0</v>
      </c>
      <c r="H348" s="36">
        <f>SUMIFS(СВЦЭМ!$J$40:$J$783,СВЦЭМ!$A$40:$A$783,$A348,СВЦЭМ!$B$39:$B$782,H$319)+'СЕТ СН'!$F$13</f>
        <v>0</v>
      </c>
      <c r="I348" s="36">
        <f>SUMIFS(СВЦЭМ!$J$40:$J$783,СВЦЭМ!$A$40:$A$783,$A348,СВЦЭМ!$B$39:$B$782,I$319)+'СЕТ СН'!$F$13</f>
        <v>0</v>
      </c>
      <c r="J348" s="36">
        <f>SUMIFS(СВЦЭМ!$J$40:$J$783,СВЦЭМ!$A$40:$A$783,$A348,СВЦЭМ!$B$39:$B$782,J$319)+'СЕТ СН'!$F$13</f>
        <v>0</v>
      </c>
      <c r="K348" s="36">
        <f>SUMIFS(СВЦЭМ!$J$40:$J$783,СВЦЭМ!$A$40:$A$783,$A348,СВЦЭМ!$B$39:$B$782,K$319)+'СЕТ СН'!$F$13</f>
        <v>0</v>
      </c>
      <c r="L348" s="36">
        <f>SUMIFS(СВЦЭМ!$J$40:$J$783,СВЦЭМ!$A$40:$A$783,$A348,СВЦЭМ!$B$39:$B$782,L$319)+'СЕТ СН'!$F$13</f>
        <v>0</v>
      </c>
      <c r="M348" s="36">
        <f>SUMIFS(СВЦЭМ!$J$40:$J$783,СВЦЭМ!$A$40:$A$783,$A348,СВЦЭМ!$B$39:$B$782,M$319)+'СЕТ СН'!$F$13</f>
        <v>0</v>
      </c>
      <c r="N348" s="36">
        <f>SUMIFS(СВЦЭМ!$J$40:$J$783,СВЦЭМ!$A$40:$A$783,$A348,СВЦЭМ!$B$39:$B$782,N$319)+'СЕТ СН'!$F$13</f>
        <v>0</v>
      </c>
      <c r="O348" s="36">
        <f>SUMIFS(СВЦЭМ!$J$40:$J$783,СВЦЭМ!$A$40:$A$783,$A348,СВЦЭМ!$B$39:$B$782,O$319)+'СЕТ СН'!$F$13</f>
        <v>0</v>
      </c>
      <c r="P348" s="36">
        <f>SUMIFS(СВЦЭМ!$J$40:$J$783,СВЦЭМ!$A$40:$A$783,$A348,СВЦЭМ!$B$39:$B$782,P$319)+'СЕТ СН'!$F$13</f>
        <v>0</v>
      </c>
      <c r="Q348" s="36">
        <f>SUMIFS(СВЦЭМ!$J$40:$J$783,СВЦЭМ!$A$40:$A$783,$A348,СВЦЭМ!$B$39:$B$782,Q$319)+'СЕТ СН'!$F$13</f>
        <v>0</v>
      </c>
      <c r="R348" s="36">
        <f>SUMIFS(СВЦЭМ!$J$40:$J$783,СВЦЭМ!$A$40:$A$783,$A348,СВЦЭМ!$B$39:$B$782,R$319)+'СЕТ СН'!$F$13</f>
        <v>0</v>
      </c>
      <c r="S348" s="36">
        <f>SUMIFS(СВЦЭМ!$J$40:$J$783,СВЦЭМ!$A$40:$A$783,$A348,СВЦЭМ!$B$39:$B$782,S$319)+'СЕТ СН'!$F$13</f>
        <v>0</v>
      </c>
      <c r="T348" s="36">
        <f>SUMIFS(СВЦЭМ!$J$40:$J$783,СВЦЭМ!$A$40:$A$783,$A348,СВЦЭМ!$B$39:$B$782,T$319)+'СЕТ СН'!$F$13</f>
        <v>0</v>
      </c>
      <c r="U348" s="36">
        <f>SUMIFS(СВЦЭМ!$J$40:$J$783,СВЦЭМ!$A$40:$A$783,$A348,СВЦЭМ!$B$39:$B$782,U$319)+'СЕТ СН'!$F$13</f>
        <v>0</v>
      </c>
      <c r="V348" s="36">
        <f>SUMIFS(СВЦЭМ!$J$40:$J$783,СВЦЭМ!$A$40:$A$783,$A348,СВЦЭМ!$B$39:$B$782,V$319)+'СЕТ СН'!$F$13</f>
        <v>0</v>
      </c>
      <c r="W348" s="36">
        <f>SUMIFS(СВЦЭМ!$J$40:$J$783,СВЦЭМ!$A$40:$A$783,$A348,СВЦЭМ!$B$39:$B$782,W$319)+'СЕТ СН'!$F$13</f>
        <v>0</v>
      </c>
      <c r="X348" s="36">
        <f>SUMIFS(СВЦЭМ!$J$40:$J$783,СВЦЭМ!$A$40:$A$783,$A348,СВЦЭМ!$B$39:$B$782,X$319)+'СЕТ СН'!$F$13</f>
        <v>0</v>
      </c>
      <c r="Y348" s="36">
        <f>SUMIFS(СВЦЭМ!$J$40:$J$783,СВЦЭМ!$A$40:$A$783,$A348,СВЦЭМ!$B$39:$B$782,Y$319)+'СЕТ СН'!$F$13</f>
        <v>0</v>
      </c>
    </row>
    <row r="349" spans="1:26" ht="15.75" hidden="1" x14ac:dyDescent="0.2">
      <c r="A349" s="35">
        <f t="shared" si="9"/>
        <v>45352</v>
      </c>
      <c r="B349" s="36">
        <f>SUMIFS(СВЦЭМ!$J$40:$J$783,СВЦЭМ!$A$40:$A$783,$A349,СВЦЭМ!$B$39:$B$782,B$319)+'СЕТ СН'!$F$13</f>
        <v>0</v>
      </c>
      <c r="C349" s="36">
        <f>SUMIFS(СВЦЭМ!$J$40:$J$783,СВЦЭМ!$A$40:$A$783,$A349,СВЦЭМ!$B$39:$B$782,C$319)+'СЕТ СН'!$F$13</f>
        <v>0</v>
      </c>
      <c r="D349" s="36">
        <f>SUMIFS(СВЦЭМ!$J$40:$J$783,СВЦЭМ!$A$40:$A$783,$A349,СВЦЭМ!$B$39:$B$782,D$319)+'СЕТ СН'!$F$13</f>
        <v>0</v>
      </c>
      <c r="E349" s="36">
        <f>SUMIFS(СВЦЭМ!$J$40:$J$783,СВЦЭМ!$A$40:$A$783,$A349,СВЦЭМ!$B$39:$B$782,E$319)+'СЕТ СН'!$F$13</f>
        <v>0</v>
      </c>
      <c r="F349" s="36">
        <f>SUMIFS(СВЦЭМ!$J$40:$J$783,СВЦЭМ!$A$40:$A$783,$A349,СВЦЭМ!$B$39:$B$782,F$319)+'СЕТ СН'!$F$13</f>
        <v>0</v>
      </c>
      <c r="G349" s="36">
        <f>SUMIFS(СВЦЭМ!$J$40:$J$783,СВЦЭМ!$A$40:$A$783,$A349,СВЦЭМ!$B$39:$B$782,G$319)+'СЕТ СН'!$F$13</f>
        <v>0</v>
      </c>
      <c r="H349" s="36">
        <f>SUMIFS(СВЦЭМ!$J$40:$J$783,СВЦЭМ!$A$40:$A$783,$A349,СВЦЭМ!$B$39:$B$782,H$319)+'СЕТ СН'!$F$13</f>
        <v>0</v>
      </c>
      <c r="I349" s="36">
        <f>SUMIFS(СВЦЭМ!$J$40:$J$783,СВЦЭМ!$A$40:$A$783,$A349,СВЦЭМ!$B$39:$B$782,I$319)+'СЕТ СН'!$F$13</f>
        <v>0</v>
      </c>
      <c r="J349" s="36">
        <f>SUMIFS(СВЦЭМ!$J$40:$J$783,СВЦЭМ!$A$40:$A$783,$A349,СВЦЭМ!$B$39:$B$782,J$319)+'СЕТ СН'!$F$13</f>
        <v>0</v>
      </c>
      <c r="K349" s="36">
        <f>SUMIFS(СВЦЭМ!$J$40:$J$783,СВЦЭМ!$A$40:$A$783,$A349,СВЦЭМ!$B$39:$B$782,K$319)+'СЕТ СН'!$F$13</f>
        <v>0</v>
      </c>
      <c r="L349" s="36">
        <f>SUMIFS(СВЦЭМ!$J$40:$J$783,СВЦЭМ!$A$40:$A$783,$A349,СВЦЭМ!$B$39:$B$782,L$319)+'СЕТ СН'!$F$13</f>
        <v>0</v>
      </c>
      <c r="M349" s="36">
        <f>SUMIFS(СВЦЭМ!$J$40:$J$783,СВЦЭМ!$A$40:$A$783,$A349,СВЦЭМ!$B$39:$B$782,M$319)+'СЕТ СН'!$F$13</f>
        <v>0</v>
      </c>
      <c r="N349" s="36">
        <f>SUMIFS(СВЦЭМ!$J$40:$J$783,СВЦЭМ!$A$40:$A$783,$A349,СВЦЭМ!$B$39:$B$782,N$319)+'СЕТ СН'!$F$13</f>
        <v>0</v>
      </c>
      <c r="O349" s="36">
        <f>SUMIFS(СВЦЭМ!$J$40:$J$783,СВЦЭМ!$A$40:$A$783,$A349,СВЦЭМ!$B$39:$B$782,O$319)+'СЕТ СН'!$F$13</f>
        <v>0</v>
      </c>
      <c r="P349" s="36">
        <f>SUMIFS(СВЦЭМ!$J$40:$J$783,СВЦЭМ!$A$40:$A$783,$A349,СВЦЭМ!$B$39:$B$782,P$319)+'СЕТ СН'!$F$13</f>
        <v>0</v>
      </c>
      <c r="Q349" s="36">
        <f>SUMIFS(СВЦЭМ!$J$40:$J$783,СВЦЭМ!$A$40:$A$783,$A349,СВЦЭМ!$B$39:$B$782,Q$319)+'СЕТ СН'!$F$13</f>
        <v>0</v>
      </c>
      <c r="R349" s="36">
        <f>SUMIFS(СВЦЭМ!$J$40:$J$783,СВЦЭМ!$A$40:$A$783,$A349,СВЦЭМ!$B$39:$B$782,R$319)+'СЕТ СН'!$F$13</f>
        <v>0</v>
      </c>
      <c r="S349" s="36">
        <f>SUMIFS(СВЦЭМ!$J$40:$J$783,СВЦЭМ!$A$40:$A$783,$A349,СВЦЭМ!$B$39:$B$782,S$319)+'СЕТ СН'!$F$13</f>
        <v>0</v>
      </c>
      <c r="T349" s="36">
        <f>SUMIFS(СВЦЭМ!$J$40:$J$783,СВЦЭМ!$A$40:$A$783,$A349,СВЦЭМ!$B$39:$B$782,T$319)+'СЕТ СН'!$F$13</f>
        <v>0</v>
      </c>
      <c r="U349" s="36">
        <f>SUMIFS(СВЦЭМ!$J$40:$J$783,СВЦЭМ!$A$40:$A$783,$A349,СВЦЭМ!$B$39:$B$782,U$319)+'СЕТ СН'!$F$13</f>
        <v>0</v>
      </c>
      <c r="V349" s="36">
        <f>SUMIFS(СВЦЭМ!$J$40:$J$783,СВЦЭМ!$A$40:$A$783,$A349,СВЦЭМ!$B$39:$B$782,V$319)+'СЕТ СН'!$F$13</f>
        <v>0</v>
      </c>
      <c r="W349" s="36">
        <f>SUMIFS(СВЦЭМ!$J$40:$J$783,СВЦЭМ!$A$40:$A$783,$A349,СВЦЭМ!$B$39:$B$782,W$319)+'СЕТ СН'!$F$13</f>
        <v>0</v>
      </c>
      <c r="X349" s="36">
        <f>SUMIFS(СВЦЭМ!$J$40:$J$783,СВЦЭМ!$A$40:$A$783,$A349,СВЦЭМ!$B$39:$B$782,X$319)+'СЕТ СН'!$F$13</f>
        <v>0</v>
      </c>
      <c r="Y349" s="36">
        <f>SUMIFS(СВЦЭМ!$J$40:$J$783,СВЦЭМ!$A$40:$A$783,$A349,СВЦЭМ!$B$39:$B$782,Y$319)+'СЕТ СН'!$F$13</f>
        <v>0</v>
      </c>
    </row>
    <row r="350" spans="1:26" ht="15.75" hidden="1" x14ac:dyDescent="0.2">
      <c r="A350" s="35">
        <f t="shared" si="9"/>
        <v>45353</v>
      </c>
      <c r="B350" s="36">
        <f>SUMIFS(СВЦЭМ!$J$40:$J$783,СВЦЭМ!$A$40:$A$783,$A350,СВЦЭМ!$B$39:$B$782,B$319)+'СЕТ СН'!$F$13</f>
        <v>0</v>
      </c>
      <c r="C350" s="36">
        <f>SUMIFS(СВЦЭМ!$J$40:$J$783,СВЦЭМ!$A$40:$A$783,$A350,СВЦЭМ!$B$39:$B$782,C$319)+'СЕТ СН'!$F$13</f>
        <v>0</v>
      </c>
      <c r="D350" s="36">
        <f>SUMIFS(СВЦЭМ!$J$40:$J$783,СВЦЭМ!$A$40:$A$783,$A350,СВЦЭМ!$B$39:$B$782,D$319)+'СЕТ СН'!$F$13</f>
        <v>0</v>
      </c>
      <c r="E350" s="36">
        <f>SUMIFS(СВЦЭМ!$J$40:$J$783,СВЦЭМ!$A$40:$A$783,$A350,СВЦЭМ!$B$39:$B$782,E$319)+'СЕТ СН'!$F$13</f>
        <v>0</v>
      </c>
      <c r="F350" s="36">
        <f>SUMIFS(СВЦЭМ!$J$40:$J$783,СВЦЭМ!$A$40:$A$783,$A350,СВЦЭМ!$B$39:$B$782,F$319)+'СЕТ СН'!$F$13</f>
        <v>0</v>
      </c>
      <c r="G350" s="36">
        <f>SUMIFS(СВЦЭМ!$J$40:$J$783,СВЦЭМ!$A$40:$A$783,$A350,СВЦЭМ!$B$39:$B$782,G$319)+'СЕТ СН'!$F$13</f>
        <v>0</v>
      </c>
      <c r="H350" s="36">
        <f>SUMIFS(СВЦЭМ!$J$40:$J$783,СВЦЭМ!$A$40:$A$783,$A350,СВЦЭМ!$B$39:$B$782,H$319)+'СЕТ СН'!$F$13</f>
        <v>0</v>
      </c>
      <c r="I350" s="36">
        <f>SUMIFS(СВЦЭМ!$J$40:$J$783,СВЦЭМ!$A$40:$A$783,$A350,СВЦЭМ!$B$39:$B$782,I$319)+'СЕТ СН'!$F$13</f>
        <v>0</v>
      </c>
      <c r="J350" s="36">
        <f>SUMIFS(СВЦЭМ!$J$40:$J$783,СВЦЭМ!$A$40:$A$783,$A350,СВЦЭМ!$B$39:$B$782,J$319)+'СЕТ СН'!$F$13</f>
        <v>0</v>
      </c>
      <c r="K350" s="36">
        <f>SUMIFS(СВЦЭМ!$J$40:$J$783,СВЦЭМ!$A$40:$A$783,$A350,СВЦЭМ!$B$39:$B$782,K$319)+'СЕТ СН'!$F$13</f>
        <v>0</v>
      </c>
      <c r="L350" s="36">
        <f>SUMIFS(СВЦЭМ!$J$40:$J$783,СВЦЭМ!$A$40:$A$783,$A350,СВЦЭМ!$B$39:$B$782,L$319)+'СЕТ СН'!$F$13</f>
        <v>0</v>
      </c>
      <c r="M350" s="36">
        <f>SUMIFS(СВЦЭМ!$J$40:$J$783,СВЦЭМ!$A$40:$A$783,$A350,СВЦЭМ!$B$39:$B$782,M$319)+'СЕТ СН'!$F$13</f>
        <v>0</v>
      </c>
      <c r="N350" s="36">
        <f>SUMIFS(СВЦЭМ!$J$40:$J$783,СВЦЭМ!$A$40:$A$783,$A350,СВЦЭМ!$B$39:$B$782,N$319)+'СЕТ СН'!$F$13</f>
        <v>0</v>
      </c>
      <c r="O350" s="36">
        <f>SUMIFS(СВЦЭМ!$J$40:$J$783,СВЦЭМ!$A$40:$A$783,$A350,СВЦЭМ!$B$39:$B$782,O$319)+'СЕТ СН'!$F$13</f>
        <v>0</v>
      </c>
      <c r="P350" s="36">
        <f>SUMIFS(СВЦЭМ!$J$40:$J$783,СВЦЭМ!$A$40:$A$783,$A350,СВЦЭМ!$B$39:$B$782,P$319)+'СЕТ СН'!$F$13</f>
        <v>0</v>
      </c>
      <c r="Q350" s="36">
        <f>SUMIFS(СВЦЭМ!$J$40:$J$783,СВЦЭМ!$A$40:$A$783,$A350,СВЦЭМ!$B$39:$B$782,Q$319)+'СЕТ СН'!$F$13</f>
        <v>0</v>
      </c>
      <c r="R350" s="36">
        <f>SUMIFS(СВЦЭМ!$J$40:$J$783,СВЦЭМ!$A$40:$A$783,$A350,СВЦЭМ!$B$39:$B$782,R$319)+'СЕТ СН'!$F$13</f>
        <v>0</v>
      </c>
      <c r="S350" s="36">
        <f>SUMIFS(СВЦЭМ!$J$40:$J$783,СВЦЭМ!$A$40:$A$783,$A350,СВЦЭМ!$B$39:$B$782,S$319)+'СЕТ СН'!$F$13</f>
        <v>0</v>
      </c>
      <c r="T350" s="36">
        <f>SUMIFS(СВЦЭМ!$J$40:$J$783,СВЦЭМ!$A$40:$A$783,$A350,СВЦЭМ!$B$39:$B$782,T$319)+'СЕТ СН'!$F$13</f>
        <v>0</v>
      </c>
      <c r="U350" s="36">
        <f>SUMIFS(СВЦЭМ!$J$40:$J$783,СВЦЭМ!$A$40:$A$783,$A350,СВЦЭМ!$B$39:$B$782,U$319)+'СЕТ СН'!$F$13</f>
        <v>0</v>
      </c>
      <c r="V350" s="36">
        <f>SUMIFS(СВЦЭМ!$J$40:$J$783,СВЦЭМ!$A$40:$A$783,$A350,СВЦЭМ!$B$39:$B$782,V$319)+'СЕТ СН'!$F$13</f>
        <v>0</v>
      </c>
      <c r="W350" s="36">
        <f>SUMIFS(СВЦЭМ!$J$40:$J$783,СВЦЭМ!$A$40:$A$783,$A350,СВЦЭМ!$B$39:$B$782,W$319)+'СЕТ СН'!$F$13</f>
        <v>0</v>
      </c>
      <c r="X350" s="36">
        <f>SUMIFS(СВЦЭМ!$J$40:$J$783,СВЦЭМ!$A$40:$A$783,$A350,СВЦЭМ!$B$39:$B$782,X$319)+'СЕТ СН'!$F$13</f>
        <v>0</v>
      </c>
      <c r="Y350" s="36">
        <f>SUMIFS(СВЦЭМ!$J$40:$J$783,СВЦЭМ!$A$40:$A$783,$A350,СВЦЭМ!$B$39:$B$782,Y$319)+'СЕТ СН'!$F$13</f>
        <v>0</v>
      </c>
    </row>
    <row r="351" spans="1:26" ht="15.75" hidden="1" x14ac:dyDescent="0.2">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2.75" hidden="1" customHeight="1" x14ac:dyDescent="0.2">
      <c r="A352" s="124" t="s">
        <v>7</v>
      </c>
      <c r="B352" s="127" t="s">
        <v>120</v>
      </c>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9"/>
    </row>
    <row r="353" spans="1:27" ht="12.75" hidden="1" customHeight="1" x14ac:dyDescent="0.2">
      <c r="A353" s="125"/>
      <c r="B353" s="130"/>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2"/>
    </row>
    <row r="354" spans="1:27" s="46" customFormat="1" ht="12.75" hidden="1" customHeight="1" x14ac:dyDescent="0.2">
      <c r="A354" s="126"/>
      <c r="B354" s="34">
        <v>1</v>
      </c>
      <c r="C354" s="34">
        <v>2</v>
      </c>
      <c r="D354" s="34">
        <v>3</v>
      </c>
      <c r="E354" s="34">
        <v>4</v>
      </c>
      <c r="F354" s="34">
        <v>5</v>
      </c>
      <c r="G354" s="34">
        <v>6</v>
      </c>
      <c r="H354" s="34">
        <v>7</v>
      </c>
      <c r="I354" s="34">
        <v>8</v>
      </c>
      <c r="J354" s="34">
        <v>9</v>
      </c>
      <c r="K354" s="34">
        <v>10</v>
      </c>
      <c r="L354" s="34">
        <v>11</v>
      </c>
      <c r="M354" s="34">
        <v>12</v>
      </c>
      <c r="N354" s="34">
        <v>13</v>
      </c>
      <c r="O354" s="34">
        <v>14</v>
      </c>
      <c r="P354" s="34">
        <v>15</v>
      </c>
      <c r="Q354" s="34">
        <v>16</v>
      </c>
      <c r="R354" s="34">
        <v>17</v>
      </c>
      <c r="S354" s="34">
        <v>18</v>
      </c>
      <c r="T354" s="34">
        <v>19</v>
      </c>
      <c r="U354" s="34">
        <v>20</v>
      </c>
      <c r="V354" s="34">
        <v>21</v>
      </c>
      <c r="W354" s="34">
        <v>22</v>
      </c>
      <c r="X354" s="34">
        <v>23</v>
      </c>
      <c r="Y354" s="34">
        <v>24</v>
      </c>
    </row>
    <row r="355" spans="1:27" ht="15.75" hidden="1" customHeight="1" x14ac:dyDescent="0.2">
      <c r="A355" s="35" t="str">
        <f>A320</f>
        <v>01.02.2024</v>
      </c>
      <c r="B355" s="36">
        <f>SUMIFS(СВЦЭМ!$K$40:$K$783,СВЦЭМ!$A$40:$A$783,$A355,СВЦЭМ!$B$39:$B$782,B$354)+'СЕТ СН'!$F$13</f>
        <v>0</v>
      </c>
      <c r="C355" s="36">
        <f>SUMIFS(СВЦЭМ!$K$40:$K$783,СВЦЭМ!$A$40:$A$783,$A355,СВЦЭМ!$B$39:$B$782,C$354)+'СЕТ СН'!$F$13</f>
        <v>0</v>
      </c>
      <c r="D355" s="36">
        <f>SUMIFS(СВЦЭМ!$K$40:$K$783,СВЦЭМ!$A$40:$A$783,$A355,СВЦЭМ!$B$39:$B$782,D$354)+'СЕТ СН'!$F$13</f>
        <v>0</v>
      </c>
      <c r="E355" s="36">
        <f>SUMIFS(СВЦЭМ!$K$40:$K$783,СВЦЭМ!$A$40:$A$783,$A355,СВЦЭМ!$B$39:$B$782,E$354)+'СЕТ СН'!$F$13</f>
        <v>0</v>
      </c>
      <c r="F355" s="36">
        <f>SUMIFS(СВЦЭМ!$K$40:$K$783,СВЦЭМ!$A$40:$A$783,$A355,СВЦЭМ!$B$39:$B$782,F$354)+'СЕТ СН'!$F$13</f>
        <v>0</v>
      </c>
      <c r="G355" s="36">
        <f>SUMIFS(СВЦЭМ!$K$40:$K$783,СВЦЭМ!$A$40:$A$783,$A355,СВЦЭМ!$B$39:$B$782,G$354)+'СЕТ СН'!$F$13</f>
        <v>0</v>
      </c>
      <c r="H355" s="36">
        <f>SUMIFS(СВЦЭМ!$K$40:$K$783,СВЦЭМ!$A$40:$A$783,$A355,СВЦЭМ!$B$39:$B$782,H$354)+'СЕТ СН'!$F$13</f>
        <v>0</v>
      </c>
      <c r="I355" s="36">
        <f>SUMIFS(СВЦЭМ!$K$40:$K$783,СВЦЭМ!$A$40:$A$783,$A355,СВЦЭМ!$B$39:$B$782,I$354)+'СЕТ СН'!$F$13</f>
        <v>0</v>
      </c>
      <c r="J355" s="36">
        <f>SUMIFS(СВЦЭМ!$K$40:$K$783,СВЦЭМ!$A$40:$A$783,$A355,СВЦЭМ!$B$39:$B$782,J$354)+'СЕТ СН'!$F$13</f>
        <v>0</v>
      </c>
      <c r="K355" s="36">
        <f>SUMIFS(СВЦЭМ!$K$40:$K$783,СВЦЭМ!$A$40:$A$783,$A355,СВЦЭМ!$B$39:$B$782,K$354)+'СЕТ СН'!$F$13</f>
        <v>0</v>
      </c>
      <c r="L355" s="36">
        <f>SUMIFS(СВЦЭМ!$K$40:$K$783,СВЦЭМ!$A$40:$A$783,$A355,СВЦЭМ!$B$39:$B$782,L$354)+'СЕТ СН'!$F$13</f>
        <v>0</v>
      </c>
      <c r="M355" s="36">
        <f>SUMIFS(СВЦЭМ!$K$40:$K$783,СВЦЭМ!$A$40:$A$783,$A355,СВЦЭМ!$B$39:$B$782,M$354)+'СЕТ СН'!$F$13</f>
        <v>0</v>
      </c>
      <c r="N355" s="36">
        <f>SUMIFS(СВЦЭМ!$K$40:$K$783,СВЦЭМ!$A$40:$A$783,$A355,СВЦЭМ!$B$39:$B$782,N$354)+'СЕТ СН'!$F$13</f>
        <v>0</v>
      </c>
      <c r="O355" s="36">
        <f>SUMIFS(СВЦЭМ!$K$40:$K$783,СВЦЭМ!$A$40:$A$783,$A355,СВЦЭМ!$B$39:$B$782,O$354)+'СЕТ СН'!$F$13</f>
        <v>0</v>
      </c>
      <c r="P355" s="36">
        <f>SUMIFS(СВЦЭМ!$K$40:$K$783,СВЦЭМ!$A$40:$A$783,$A355,СВЦЭМ!$B$39:$B$782,P$354)+'СЕТ СН'!$F$13</f>
        <v>0</v>
      </c>
      <c r="Q355" s="36">
        <f>SUMIFS(СВЦЭМ!$K$40:$K$783,СВЦЭМ!$A$40:$A$783,$A355,СВЦЭМ!$B$39:$B$782,Q$354)+'СЕТ СН'!$F$13</f>
        <v>0</v>
      </c>
      <c r="R355" s="36">
        <f>SUMIFS(СВЦЭМ!$K$40:$K$783,СВЦЭМ!$A$40:$A$783,$A355,СВЦЭМ!$B$39:$B$782,R$354)+'СЕТ СН'!$F$13</f>
        <v>0</v>
      </c>
      <c r="S355" s="36">
        <f>SUMIFS(СВЦЭМ!$K$40:$K$783,СВЦЭМ!$A$40:$A$783,$A355,СВЦЭМ!$B$39:$B$782,S$354)+'СЕТ СН'!$F$13</f>
        <v>0</v>
      </c>
      <c r="T355" s="36">
        <f>SUMIFS(СВЦЭМ!$K$40:$K$783,СВЦЭМ!$A$40:$A$783,$A355,СВЦЭМ!$B$39:$B$782,T$354)+'СЕТ СН'!$F$13</f>
        <v>0</v>
      </c>
      <c r="U355" s="36">
        <f>SUMIFS(СВЦЭМ!$K$40:$K$783,СВЦЭМ!$A$40:$A$783,$A355,СВЦЭМ!$B$39:$B$782,U$354)+'СЕТ СН'!$F$13</f>
        <v>0</v>
      </c>
      <c r="V355" s="36">
        <f>SUMIFS(СВЦЭМ!$K$40:$K$783,СВЦЭМ!$A$40:$A$783,$A355,СВЦЭМ!$B$39:$B$782,V$354)+'СЕТ СН'!$F$13</f>
        <v>0</v>
      </c>
      <c r="W355" s="36">
        <f>SUMIFS(СВЦЭМ!$K$40:$K$783,СВЦЭМ!$A$40:$A$783,$A355,СВЦЭМ!$B$39:$B$782,W$354)+'СЕТ СН'!$F$13</f>
        <v>0</v>
      </c>
      <c r="X355" s="36">
        <f>SUMIFS(СВЦЭМ!$K$40:$K$783,СВЦЭМ!$A$40:$A$783,$A355,СВЦЭМ!$B$39:$B$782,X$354)+'СЕТ СН'!$F$13</f>
        <v>0</v>
      </c>
      <c r="Y355" s="36">
        <f>SUMIFS(СВЦЭМ!$K$40:$K$783,СВЦЭМ!$A$40:$A$783,$A355,СВЦЭМ!$B$39:$B$782,Y$354)+'СЕТ СН'!$F$13</f>
        <v>0</v>
      </c>
      <c r="AA355" s="45"/>
    </row>
    <row r="356" spans="1:27" ht="15.75" hidden="1" x14ac:dyDescent="0.2">
      <c r="A356" s="35">
        <f>A355+1</f>
        <v>45324</v>
      </c>
      <c r="B356" s="36">
        <f>SUMIFS(СВЦЭМ!$K$40:$K$783,СВЦЭМ!$A$40:$A$783,$A356,СВЦЭМ!$B$39:$B$782,B$354)+'СЕТ СН'!$F$13</f>
        <v>0</v>
      </c>
      <c r="C356" s="36">
        <f>SUMIFS(СВЦЭМ!$K$40:$K$783,СВЦЭМ!$A$40:$A$783,$A356,СВЦЭМ!$B$39:$B$782,C$354)+'СЕТ СН'!$F$13</f>
        <v>0</v>
      </c>
      <c r="D356" s="36">
        <f>SUMIFS(СВЦЭМ!$K$40:$K$783,СВЦЭМ!$A$40:$A$783,$A356,СВЦЭМ!$B$39:$B$782,D$354)+'СЕТ СН'!$F$13</f>
        <v>0</v>
      </c>
      <c r="E356" s="36">
        <f>SUMIFS(СВЦЭМ!$K$40:$K$783,СВЦЭМ!$A$40:$A$783,$A356,СВЦЭМ!$B$39:$B$782,E$354)+'СЕТ СН'!$F$13</f>
        <v>0</v>
      </c>
      <c r="F356" s="36">
        <f>SUMIFS(СВЦЭМ!$K$40:$K$783,СВЦЭМ!$A$40:$A$783,$A356,СВЦЭМ!$B$39:$B$782,F$354)+'СЕТ СН'!$F$13</f>
        <v>0</v>
      </c>
      <c r="G356" s="36">
        <f>SUMIFS(СВЦЭМ!$K$40:$K$783,СВЦЭМ!$A$40:$A$783,$A356,СВЦЭМ!$B$39:$B$782,G$354)+'СЕТ СН'!$F$13</f>
        <v>0</v>
      </c>
      <c r="H356" s="36">
        <f>SUMIFS(СВЦЭМ!$K$40:$K$783,СВЦЭМ!$A$40:$A$783,$A356,СВЦЭМ!$B$39:$B$782,H$354)+'СЕТ СН'!$F$13</f>
        <v>0</v>
      </c>
      <c r="I356" s="36">
        <f>SUMIFS(СВЦЭМ!$K$40:$K$783,СВЦЭМ!$A$40:$A$783,$A356,СВЦЭМ!$B$39:$B$782,I$354)+'СЕТ СН'!$F$13</f>
        <v>0</v>
      </c>
      <c r="J356" s="36">
        <f>SUMIFS(СВЦЭМ!$K$40:$K$783,СВЦЭМ!$A$40:$A$783,$A356,СВЦЭМ!$B$39:$B$782,J$354)+'СЕТ СН'!$F$13</f>
        <v>0</v>
      </c>
      <c r="K356" s="36">
        <f>SUMIFS(СВЦЭМ!$K$40:$K$783,СВЦЭМ!$A$40:$A$783,$A356,СВЦЭМ!$B$39:$B$782,K$354)+'СЕТ СН'!$F$13</f>
        <v>0</v>
      </c>
      <c r="L356" s="36">
        <f>SUMIFS(СВЦЭМ!$K$40:$K$783,СВЦЭМ!$A$40:$A$783,$A356,СВЦЭМ!$B$39:$B$782,L$354)+'СЕТ СН'!$F$13</f>
        <v>0</v>
      </c>
      <c r="M356" s="36">
        <f>SUMIFS(СВЦЭМ!$K$40:$K$783,СВЦЭМ!$A$40:$A$783,$A356,СВЦЭМ!$B$39:$B$782,M$354)+'СЕТ СН'!$F$13</f>
        <v>0</v>
      </c>
      <c r="N356" s="36">
        <f>SUMIFS(СВЦЭМ!$K$40:$K$783,СВЦЭМ!$A$40:$A$783,$A356,СВЦЭМ!$B$39:$B$782,N$354)+'СЕТ СН'!$F$13</f>
        <v>0</v>
      </c>
      <c r="O356" s="36">
        <f>SUMIFS(СВЦЭМ!$K$40:$K$783,СВЦЭМ!$A$40:$A$783,$A356,СВЦЭМ!$B$39:$B$782,O$354)+'СЕТ СН'!$F$13</f>
        <v>0</v>
      </c>
      <c r="P356" s="36">
        <f>SUMIFS(СВЦЭМ!$K$40:$K$783,СВЦЭМ!$A$40:$A$783,$A356,СВЦЭМ!$B$39:$B$782,P$354)+'СЕТ СН'!$F$13</f>
        <v>0</v>
      </c>
      <c r="Q356" s="36">
        <f>SUMIFS(СВЦЭМ!$K$40:$K$783,СВЦЭМ!$A$40:$A$783,$A356,СВЦЭМ!$B$39:$B$782,Q$354)+'СЕТ СН'!$F$13</f>
        <v>0</v>
      </c>
      <c r="R356" s="36">
        <f>SUMIFS(СВЦЭМ!$K$40:$K$783,СВЦЭМ!$A$40:$A$783,$A356,СВЦЭМ!$B$39:$B$782,R$354)+'СЕТ СН'!$F$13</f>
        <v>0</v>
      </c>
      <c r="S356" s="36">
        <f>SUMIFS(СВЦЭМ!$K$40:$K$783,СВЦЭМ!$A$40:$A$783,$A356,СВЦЭМ!$B$39:$B$782,S$354)+'СЕТ СН'!$F$13</f>
        <v>0</v>
      </c>
      <c r="T356" s="36">
        <f>SUMIFS(СВЦЭМ!$K$40:$K$783,СВЦЭМ!$A$40:$A$783,$A356,СВЦЭМ!$B$39:$B$782,T$354)+'СЕТ СН'!$F$13</f>
        <v>0</v>
      </c>
      <c r="U356" s="36">
        <f>SUMIFS(СВЦЭМ!$K$40:$K$783,СВЦЭМ!$A$40:$A$783,$A356,СВЦЭМ!$B$39:$B$782,U$354)+'СЕТ СН'!$F$13</f>
        <v>0</v>
      </c>
      <c r="V356" s="36">
        <f>SUMIFS(СВЦЭМ!$K$40:$K$783,СВЦЭМ!$A$40:$A$783,$A356,СВЦЭМ!$B$39:$B$782,V$354)+'СЕТ СН'!$F$13</f>
        <v>0</v>
      </c>
      <c r="W356" s="36">
        <f>SUMIFS(СВЦЭМ!$K$40:$K$783,СВЦЭМ!$A$40:$A$783,$A356,СВЦЭМ!$B$39:$B$782,W$354)+'СЕТ СН'!$F$13</f>
        <v>0</v>
      </c>
      <c r="X356" s="36">
        <f>SUMIFS(СВЦЭМ!$K$40:$K$783,СВЦЭМ!$A$40:$A$783,$A356,СВЦЭМ!$B$39:$B$782,X$354)+'СЕТ СН'!$F$13</f>
        <v>0</v>
      </c>
      <c r="Y356" s="36">
        <f>SUMIFS(СВЦЭМ!$K$40:$K$783,СВЦЭМ!$A$40:$A$783,$A356,СВЦЭМ!$B$39:$B$782,Y$354)+'СЕТ СН'!$F$13</f>
        <v>0</v>
      </c>
    </row>
    <row r="357" spans="1:27" ht="15.75" hidden="1" x14ac:dyDescent="0.2">
      <c r="A357" s="35">
        <f t="shared" ref="A357:A385" si="10">A356+1</f>
        <v>45325</v>
      </c>
      <c r="B357" s="36">
        <f>SUMIFS(СВЦЭМ!$K$40:$K$783,СВЦЭМ!$A$40:$A$783,$A357,СВЦЭМ!$B$39:$B$782,B$354)+'СЕТ СН'!$F$13</f>
        <v>0</v>
      </c>
      <c r="C357" s="36">
        <f>SUMIFS(СВЦЭМ!$K$40:$K$783,СВЦЭМ!$A$40:$A$783,$A357,СВЦЭМ!$B$39:$B$782,C$354)+'СЕТ СН'!$F$13</f>
        <v>0</v>
      </c>
      <c r="D357" s="36">
        <f>SUMIFS(СВЦЭМ!$K$40:$K$783,СВЦЭМ!$A$40:$A$783,$A357,СВЦЭМ!$B$39:$B$782,D$354)+'СЕТ СН'!$F$13</f>
        <v>0</v>
      </c>
      <c r="E357" s="36">
        <f>SUMIFS(СВЦЭМ!$K$40:$K$783,СВЦЭМ!$A$40:$A$783,$A357,СВЦЭМ!$B$39:$B$782,E$354)+'СЕТ СН'!$F$13</f>
        <v>0</v>
      </c>
      <c r="F357" s="36">
        <f>SUMIFS(СВЦЭМ!$K$40:$K$783,СВЦЭМ!$A$40:$A$783,$A357,СВЦЭМ!$B$39:$B$782,F$354)+'СЕТ СН'!$F$13</f>
        <v>0</v>
      </c>
      <c r="G357" s="36">
        <f>SUMIFS(СВЦЭМ!$K$40:$K$783,СВЦЭМ!$A$40:$A$783,$A357,СВЦЭМ!$B$39:$B$782,G$354)+'СЕТ СН'!$F$13</f>
        <v>0</v>
      </c>
      <c r="H357" s="36">
        <f>SUMIFS(СВЦЭМ!$K$40:$K$783,СВЦЭМ!$A$40:$A$783,$A357,СВЦЭМ!$B$39:$B$782,H$354)+'СЕТ СН'!$F$13</f>
        <v>0</v>
      </c>
      <c r="I357" s="36">
        <f>SUMIFS(СВЦЭМ!$K$40:$K$783,СВЦЭМ!$A$40:$A$783,$A357,СВЦЭМ!$B$39:$B$782,I$354)+'СЕТ СН'!$F$13</f>
        <v>0</v>
      </c>
      <c r="J357" s="36">
        <f>SUMIFS(СВЦЭМ!$K$40:$K$783,СВЦЭМ!$A$40:$A$783,$A357,СВЦЭМ!$B$39:$B$782,J$354)+'СЕТ СН'!$F$13</f>
        <v>0</v>
      </c>
      <c r="K357" s="36">
        <f>SUMIFS(СВЦЭМ!$K$40:$K$783,СВЦЭМ!$A$40:$A$783,$A357,СВЦЭМ!$B$39:$B$782,K$354)+'СЕТ СН'!$F$13</f>
        <v>0</v>
      </c>
      <c r="L357" s="36">
        <f>SUMIFS(СВЦЭМ!$K$40:$K$783,СВЦЭМ!$A$40:$A$783,$A357,СВЦЭМ!$B$39:$B$782,L$354)+'СЕТ СН'!$F$13</f>
        <v>0</v>
      </c>
      <c r="M357" s="36">
        <f>SUMIFS(СВЦЭМ!$K$40:$K$783,СВЦЭМ!$A$40:$A$783,$A357,СВЦЭМ!$B$39:$B$782,M$354)+'СЕТ СН'!$F$13</f>
        <v>0</v>
      </c>
      <c r="N357" s="36">
        <f>SUMIFS(СВЦЭМ!$K$40:$K$783,СВЦЭМ!$A$40:$A$783,$A357,СВЦЭМ!$B$39:$B$782,N$354)+'СЕТ СН'!$F$13</f>
        <v>0</v>
      </c>
      <c r="O357" s="36">
        <f>SUMIFS(СВЦЭМ!$K$40:$K$783,СВЦЭМ!$A$40:$A$783,$A357,СВЦЭМ!$B$39:$B$782,O$354)+'СЕТ СН'!$F$13</f>
        <v>0</v>
      </c>
      <c r="P357" s="36">
        <f>SUMIFS(СВЦЭМ!$K$40:$K$783,СВЦЭМ!$A$40:$A$783,$A357,СВЦЭМ!$B$39:$B$782,P$354)+'СЕТ СН'!$F$13</f>
        <v>0</v>
      </c>
      <c r="Q357" s="36">
        <f>SUMIFS(СВЦЭМ!$K$40:$K$783,СВЦЭМ!$A$40:$A$783,$A357,СВЦЭМ!$B$39:$B$782,Q$354)+'СЕТ СН'!$F$13</f>
        <v>0</v>
      </c>
      <c r="R357" s="36">
        <f>SUMIFS(СВЦЭМ!$K$40:$K$783,СВЦЭМ!$A$40:$A$783,$A357,СВЦЭМ!$B$39:$B$782,R$354)+'СЕТ СН'!$F$13</f>
        <v>0</v>
      </c>
      <c r="S357" s="36">
        <f>SUMIFS(СВЦЭМ!$K$40:$K$783,СВЦЭМ!$A$40:$A$783,$A357,СВЦЭМ!$B$39:$B$782,S$354)+'СЕТ СН'!$F$13</f>
        <v>0</v>
      </c>
      <c r="T357" s="36">
        <f>SUMIFS(СВЦЭМ!$K$40:$K$783,СВЦЭМ!$A$40:$A$783,$A357,СВЦЭМ!$B$39:$B$782,T$354)+'СЕТ СН'!$F$13</f>
        <v>0</v>
      </c>
      <c r="U357" s="36">
        <f>SUMIFS(СВЦЭМ!$K$40:$K$783,СВЦЭМ!$A$40:$A$783,$A357,СВЦЭМ!$B$39:$B$782,U$354)+'СЕТ СН'!$F$13</f>
        <v>0</v>
      </c>
      <c r="V357" s="36">
        <f>SUMIFS(СВЦЭМ!$K$40:$K$783,СВЦЭМ!$A$40:$A$783,$A357,СВЦЭМ!$B$39:$B$782,V$354)+'СЕТ СН'!$F$13</f>
        <v>0</v>
      </c>
      <c r="W357" s="36">
        <f>SUMIFS(СВЦЭМ!$K$40:$K$783,СВЦЭМ!$A$40:$A$783,$A357,СВЦЭМ!$B$39:$B$782,W$354)+'СЕТ СН'!$F$13</f>
        <v>0</v>
      </c>
      <c r="X357" s="36">
        <f>SUMIFS(СВЦЭМ!$K$40:$K$783,СВЦЭМ!$A$40:$A$783,$A357,СВЦЭМ!$B$39:$B$782,X$354)+'СЕТ СН'!$F$13</f>
        <v>0</v>
      </c>
      <c r="Y357" s="36">
        <f>SUMIFS(СВЦЭМ!$K$40:$K$783,СВЦЭМ!$A$40:$A$783,$A357,СВЦЭМ!$B$39:$B$782,Y$354)+'СЕТ СН'!$F$13</f>
        <v>0</v>
      </c>
    </row>
    <row r="358" spans="1:27" ht="15.75" hidden="1" x14ac:dyDescent="0.2">
      <c r="A358" s="35">
        <f t="shared" si="10"/>
        <v>45326</v>
      </c>
      <c r="B358" s="36">
        <f>SUMIFS(СВЦЭМ!$K$40:$K$783,СВЦЭМ!$A$40:$A$783,$A358,СВЦЭМ!$B$39:$B$782,B$354)+'СЕТ СН'!$F$13</f>
        <v>0</v>
      </c>
      <c r="C358" s="36">
        <f>SUMIFS(СВЦЭМ!$K$40:$K$783,СВЦЭМ!$A$40:$A$783,$A358,СВЦЭМ!$B$39:$B$782,C$354)+'СЕТ СН'!$F$13</f>
        <v>0</v>
      </c>
      <c r="D358" s="36">
        <f>SUMIFS(СВЦЭМ!$K$40:$K$783,СВЦЭМ!$A$40:$A$783,$A358,СВЦЭМ!$B$39:$B$782,D$354)+'СЕТ СН'!$F$13</f>
        <v>0</v>
      </c>
      <c r="E358" s="36">
        <f>SUMIFS(СВЦЭМ!$K$40:$K$783,СВЦЭМ!$A$40:$A$783,$A358,СВЦЭМ!$B$39:$B$782,E$354)+'СЕТ СН'!$F$13</f>
        <v>0</v>
      </c>
      <c r="F358" s="36">
        <f>SUMIFS(СВЦЭМ!$K$40:$K$783,СВЦЭМ!$A$40:$A$783,$A358,СВЦЭМ!$B$39:$B$782,F$354)+'СЕТ СН'!$F$13</f>
        <v>0</v>
      </c>
      <c r="G358" s="36">
        <f>SUMIFS(СВЦЭМ!$K$40:$K$783,СВЦЭМ!$A$40:$A$783,$A358,СВЦЭМ!$B$39:$B$782,G$354)+'СЕТ СН'!$F$13</f>
        <v>0</v>
      </c>
      <c r="H358" s="36">
        <f>SUMIFS(СВЦЭМ!$K$40:$K$783,СВЦЭМ!$A$40:$A$783,$A358,СВЦЭМ!$B$39:$B$782,H$354)+'СЕТ СН'!$F$13</f>
        <v>0</v>
      </c>
      <c r="I358" s="36">
        <f>SUMIFS(СВЦЭМ!$K$40:$K$783,СВЦЭМ!$A$40:$A$783,$A358,СВЦЭМ!$B$39:$B$782,I$354)+'СЕТ СН'!$F$13</f>
        <v>0</v>
      </c>
      <c r="J358" s="36">
        <f>SUMIFS(СВЦЭМ!$K$40:$K$783,СВЦЭМ!$A$40:$A$783,$A358,СВЦЭМ!$B$39:$B$782,J$354)+'СЕТ СН'!$F$13</f>
        <v>0</v>
      </c>
      <c r="K358" s="36">
        <f>SUMIFS(СВЦЭМ!$K$40:$K$783,СВЦЭМ!$A$40:$A$783,$A358,СВЦЭМ!$B$39:$B$782,K$354)+'СЕТ СН'!$F$13</f>
        <v>0</v>
      </c>
      <c r="L358" s="36">
        <f>SUMIFS(СВЦЭМ!$K$40:$K$783,СВЦЭМ!$A$40:$A$783,$A358,СВЦЭМ!$B$39:$B$782,L$354)+'СЕТ СН'!$F$13</f>
        <v>0</v>
      </c>
      <c r="M358" s="36">
        <f>SUMIFS(СВЦЭМ!$K$40:$K$783,СВЦЭМ!$A$40:$A$783,$A358,СВЦЭМ!$B$39:$B$782,M$354)+'СЕТ СН'!$F$13</f>
        <v>0</v>
      </c>
      <c r="N358" s="36">
        <f>SUMIFS(СВЦЭМ!$K$40:$K$783,СВЦЭМ!$A$40:$A$783,$A358,СВЦЭМ!$B$39:$B$782,N$354)+'СЕТ СН'!$F$13</f>
        <v>0</v>
      </c>
      <c r="O358" s="36">
        <f>SUMIFS(СВЦЭМ!$K$40:$K$783,СВЦЭМ!$A$40:$A$783,$A358,СВЦЭМ!$B$39:$B$782,O$354)+'СЕТ СН'!$F$13</f>
        <v>0</v>
      </c>
      <c r="P358" s="36">
        <f>SUMIFS(СВЦЭМ!$K$40:$K$783,СВЦЭМ!$A$40:$A$783,$A358,СВЦЭМ!$B$39:$B$782,P$354)+'СЕТ СН'!$F$13</f>
        <v>0</v>
      </c>
      <c r="Q358" s="36">
        <f>SUMIFS(СВЦЭМ!$K$40:$K$783,СВЦЭМ!$A$40:$A$783,$A358,СВЦЭМ!$B$39:$B$782,Q$354)+'СЕТ СН'!$F$13</f>
        <v>0</v>
      </c>
      <c r="R358" s="36">
        <f>SUMIFS(СВЦЭМ!$K$40:$K$783,СВЦЭМ!$A$40:$A$783,$A358,СВЦЭМ!$B$39:$B$782,R$354)+'СЕТ СН'!$F$13</f>
        <v>0</v>
      </c>
      <c r="S358" s="36">
        <f>SUMIFS(СВЦЭМ!$K$40:$K$783,СВЦЭМ!$A$40:$A$783,$A358,СВЦЭМ!$B$39:$B$782,S$354)+'СЕТ СН'!$F$13</f>
        <v>0</v>
      </c>
      <c r="T358" s="36">
        <f>SUMIFS(СВЦЭМ!$K$40:$K$783,СВЦЭМ!$A$40:$A$783,$A358,СВЦЭМ!$B$39:$B$782,T$354)+'СЕТ СН'!$F$13</f>
        <v>0</v>
      </c>
      <c r="U358" s="36">
        <f>SUMIFS(СВЦЭМ!$K$40:$K$783,СВЦЭМ!$A$40:$A$783,$A358,СВЦЭМ!$B$39:$B$782,U$354)+'СЕТ СН'!$F$13</f>
        <v>0</v>
      </c>
      <c r="V358" s="36">
        <f>SUMIFS(СВЦЭМ!$K$40:$K$783,СВЦЭМ!$A$40:$A$783,$A358,СВЦЭМ!$B$39:$B$782,V$354)+'СЕТ СН'!$F$13</f>
        <v>0</v>
      </c>
      <c r="W358" s="36">
        <f>SUMIFS(СВЦЭМ!$K$40:$K$783,СВЦЭМ!$A$40:$A$783,$A358,СВЦЭМ!$B$39:$B$782,W$354)+'СЕТ СН'!$F$13</f>
        <v>0</v>
      </c>
      <c r="X358" s="36">
        <f>SUMIFS(СВЦЭМ!$K$40:$K$783,СВЦЭМ!$A$40:$A$783,$A358,СВЦЭМ!$B$39:$B$782,X$354)+'СЕТ СН'!$F$13</f>
        <v>0</v>
      </c>
      <c r="Y358" s="36">
        <f>SUMIFS(СВЦЭМ!$K$40:$K$783,СВЦЭМ!$A$40:$A$783,$A358,СВЦЭМ!$B$39:$B$782,Y$354)+'СЕТ СН'!$F$13</f>
        <v>0</v>
      </c>
    </row>
    <row r="359" spans="1:27" ht="15.75" hidden="1" x14ac:dyDescent="0.2">
      <c r="A359" s="35">
        <f t="shared" si="10"/>
        <v>45327</v>
      </c>
      <c r="B359" s="36">
        <f>SUMIFS(СВЦЭМ!$K$40:$K$783,СВЦЭМ!$A$40:$A$783,$A359,СВЦЭМ!$B$39:$B$782,B$354)+'СЕТ СН'!$F$13</f>
        <v>0</v>
      </c>
      <c r="C359" s="36">
        <f>SUMIFS(СВЦЭМ!$K$40:$K$783,СВЦЭМ!$A$40:$A$783,$A359,СВЦЭМ!$B$39:$B$782,C$354)+'СЕТ СН'!$F$13</f>
        <v>0</v>
      </c>
      <c r="D359" s="36">
        <f>SUMIFS(СВЦЭМ!$K$40:$K$783,СВЦЭМ!$A$40:$A$783,$A359,СВЦЭМ!$B$39:$B$782,D$354)+'СЕТ СН'!$F$13</f>
        <v>0</v>
      </c>
      <c r="E359" s="36">
        <f>SUMIFS(СВЦЭМ!$K$40:$K$783,СВЦЭМ!$A$40:$A$783,$A359,СВЦЭМ!$B$39:$B$782,E$354)+'СЕТ СН'!$F$13</f>
        <v>0</v>
      </c>
      <c r="F359" s="36">
        <f>SUMIFS(СВЦЭМ!$K$40:$K$783,СВЦЭМ!$A$40:$A$783,$A359,СВЦЭМ!$B$39:$B$782,F$354)+'СЕТ СН'!$F$13</f>
        <v>0</v>
      </c>
      <c r="G359" s="36">
        <f>SUMIFS(СВЦЭМ!$K$40:$K$783,СВЦЭМ!$A$40:$A$783,$A359,СВЦЭМ!$B$39:$B$782,G$354)+'СЕТ СН'!$F$13</f>
        <v>0</v>
      </c>
      <c r="H359" s="36">
        <f>SUMIFS(СВЦЭМ!$K$40:$K$783,СВЦЭМ!$A$40:$A$783,$A359,СВЦЭМ!$B$39:$B$782,H$354)+'СЕТ СН'!$F$13</f>
        <v>0</v>
      </c>
      <c r="I359" s="36">
        <f>SUMIFS(СВЦЭМ!$K$40:$K$783,СВЦЭМ!$A$40:$A$783,$A359,СВЦЭМ!$B$39:$B$782,I$354)+'СЕТ СН'!$F$13</f>
        <v>0</v>
      </c>
      <c r="J359" s="36">
        <f>SUMIFS(СВЦЭМ!$K$40:$K$783,СВЦЭМ!$A$40:$A$783,$A359,СВЦЭМ!$B$39:$B$782,J$354)+'СЕТ СН'!$F$13</f>
        <v>0</v>
      </c>
      <c r="K359" s="36">
        <f>SUMIFS(СВЦЭМ!$K$40:$K$783,СВЦЭМ!$A$40:$A$783,$A359,СВЦЭМ!$B$39:$B$782,K$354)+'СЕТ СН'!$F$13</f>
        <v>0</v>
      </c>
      <c r="L359" s="36">
        <f>SUMIFS(СВЦЭМ!$K$40:$K$783,СВЦЭМ!$A$40:$A$783,$A359,СВЦЭМ!$B$39:$B$782,L$354)+'СЕТ СН'!$F$13</f>
        <v>0</v>
      </c>
      <c r="M359" s="36">
        <f>SUMIFS(СВЦЭМ!$K$40:$K$783,СВЦЭМ!$A$40:$A$783,$A359,СВЦЭМ!$B$39:$B$782,M$354)+'СЕТ СН'!$F$13</f>
        <v>0</v>
      </c>
      <c r="N359" s="36">
        <f>SUMIFS(СВЦЭМ!$K$40:$K$783,СВЦЭМ!$A$40:$A$783,$A359,СВЦЭМ!$B$39:$B$782,N$354)+'СЕТ СН'!$F$13</f>
        <v>0</v>
      </c>
      <c r="O359" s="36">
        <f>SUMIFS(СВЦЭМ!$K$40:$K$783,СВЦЭМ!$A$40:$A$783,$A359,СВЦЭМ!$B$39:$B$782,O$354)+'СЕТ СН'!$F$13</f>
        <v>0</v>
      </c>
      <c r="P359" s="36">
        <f>SUMIFS(СВЦЭМ!$K$40:$K$783,СВЦЭМ!$A$40:$A$783,$A359,СВЦЭМ!$B$39:$B$782,P$354)+'СЕТ СН'!$F$13</f>
        <v>0</v>
      </c>
      <c r="Q359" s="36">
        <f>SUMIFS(СВЦЭМ!$K$40:$K$783,СВЦЭМ!$A$40:$A$783,$A359,СВЦЭМ!$B$39:$B$782,Q$354)+'СЕТ СН'!$F$13</f>
        <v>0</v>
      </c>
      <c r="R359" s="36">
        <f>SUMIFS(СВЦЭМ!$K$40:$K$783,СВЦЭМ!$A$40:$A$783,$A359,СВЦЭМ!$B$39:$B$782,R$354)+'СЕТ СН'!$F$13</f>
        <v>0</v>
      </c>
      <c r="S359" s="36">
        <f>SUMIFS(СВЦЭМ!$K$40:$K$783,СВЦЭМ!$A$40:$A$783,$A359,СВЦЭМ!$B$39:$B$782,S$354)+'СЕТ СН'!$F$13</f>
        <v>0</v>
      </c>
      <c r="T359" s="36">
        <f>SUMIFS(СВЦЭМ!$K$40:$K$783,СВЦЭМ!$A$40:$A$783,$A359,СВЦЭМ!$B$39:$B$782,T$354)+'СЕТ СН'!$F$13</f>
        <v>0</v>
      </c>
      <c r="U359" s="36">
        <f>SUMIFS(СВЦЭМ!$K$40:$K$783,СВЦЭМ!$A$40:$A$783,$A359,СВЦЭМ!$B$39:$B$782,U$354)+'СЕТ СН'!$F$13</f>
        <v>0</v>
      </c>
      <c r="V359" s="36">
        <f>SUMIFS(СВЦЭМ!$K$40:$K$783,СВЦЭМ!$A$40:$A$783,$A359,СВЦЭМ!$B$39:$B$782,V$354)+'СЕТ СН'!$F$13</f>
        <v>0</v>
      </c>
      <c r="W359" s="36">
        <f>SUMIFS(СВЦЭМ!$K$40:$K$783,СВЦЭМ!$A$40:$A$783,$A359,СВЦЭМ!$B$39:$B$782,W$354)+'СЕТ СН'!$F$13</f>
        <v>0</v>
      </c>
      <c r="X359" s="36">
        <f>SUMIFS(СВЦЭМ!$K$40:$K$783,СВЦЭМ!$A$40:$A$783,$A359,СВЦЭМ!$B$39:$B$782,X$354)+'СЕТ СН'!$F$13</f>
        <v>0</v>
      </c>
      <c r="Y359" s="36">
        <f>SUMIFS(СВЦЭМ!$K$40:$K$783,СВЦЭМ!$A$40:$A$783,$A359,СВЦЭМ!$B$39:$B$782,Y$354)+'СЕТ СН'!$F$13</f>
        <v>0</v>
      </c>
    </row>
    <row r="360" spans="1:27" ht="15.75" hidden="1" x14ac:dyDescent="0.2">
      <c r="A360" s="35">
        <f t="shared" si="10"/>
        <v>45328</v>
      </c>
      <c r="B360" s="36">
        <f>SUMIFS(СВЦЭМ!$K$40:$K$783,СВЦЭМ!$A$40:$A$783,$A360,СВЦЭМ!$B$39:$B$782,B$354)+'СЕТ СН'!$F$13</f>
        <v>0</v>
      </c>
      <c r="C360" s="36">
        <f>SUMIFS(СВЦЭМ!$K$40:$K$783,СВЦЭМ!$A$40:$A$783,$A360,СВЦЭМ!$B$39:$B$782,C$354)+'СЕТ СН'!$F$13</f>
        <v>0</v>
      </c>
      <c r="D360" s="36">
        <f>SUMIFS(СВЦЭМ!$K$40:$K$783,СВЦЭМ!$A$40:$A$783,$A360,СВЦЭМ!$B$39:$B$782,D$354)+'СЕТ СН'!$F$13</f>
        <v>0</v>
      </c>
      <c r="E360" s="36">
        <f>SUMIFS(СВЦЭМ!$K$40:$K$783,СВЦЭМ!$A$40:$A$783,$A360,СВЦЭМ!$B$39:$B$782,E$354)+'СЕТ СН'!$F$13</f>
        <v>0</v>
      </c>
      <c r="F360" s="36">
        <f>SUMIFS(СВЦЭМ!$K$40:$K$783,СВЦЭМ!$A$40:$A$783,$A360,СВЦЭМ!$B$39:$B$782,F$354)+'СЕТ СН'!$F$13</f>
        <v>0</v>
      </c>
      <c r="G360" s="36">
        <f>SUMIFS(СВЦЭМ!$K$40:$K$783,СВЦЭМ!$A$40:$A$783,$A360,СВЦЭМ!$B$39:$B$782,G$354)+'СЕТ СН'!$F$13</f>
        <v>0</v>
      </c>
      <c r="H360" s="36">
        <f>SUMIFS(СВЦЭМ!$K$40:$K$783,СВЦЭМ!$A$40:$A$783,$A360,СВЦЭМ!$B$39:$B$782,H$354)+'СЕТ СН'!$F$13</f>
        <v>0</v>
      </c>
      <c r="I360" s="36">
        <f>SUMIFS(СВЦЭМ!$K$40:$K$783,СВЦЭМ!$A$40:$A$783,$A360,СВЦЭМ!$B$39:$B$782,I$354)+'СЕТ СН'!$F$13</f>
        <v>0</v>
      </c>
      <c r="J360" s="36">
        <f>SUMIFS(СВЦЭМ!$K$40:$K$783,СВЦЭМ!$A$40:$A$783,$A360,СВЦЭМ!$B$39:$B$782,J$354)+'СЕТ СН'!$F$13</f>
        <v>0</v>
      </c>
      <c r="K360" s="36">
        <f>SUMIFS(СВЦЭМ!$K$40:$K$783,СВЦЭМ!$A$40:$A$783,$A360,СВЦЭМ!$B$39:$B$782,K$354)+'СЕТ СН'!$F$13</f>
        <v>0</v>
      </c>
      <c r="L360" s="36">
        <f>SUMIFS(СВЦЭМ!$K$40:$K$783,СВЦЭМ!$A$40:$A$783,$A360,СВЦЭМ!$B$39:$B$782,L$354)+'СЕТ СН'!$F$13</f>
        <v>0</v>
      </c>
      <c r="M360" s="36">
        <f>SUMIFS(СВЦЭМ!$K$40:$K$783,СВЦЭМ!$A$40:$A$783,$A360,СВЦЭМ!$B$39:$B$782,M$354)+'СЕТ СН'!$F$13</f>
        <v>0</v>
      </c>
      <c r="N360" s="36">
        <f>SUMIFS(СВЦЭМ!$K$40:$K$783,СВЦЭМ!$A$40:$A$783,$A360,СВЦЭМ!$B$39:$B$782,N$354)+'СЕТ СН'!$F$13</f>
        <v>0</v>
      </c>
      <c r="O360" s="36">
        <f>SUMIFS(СВЦЭМ!$K$40:$K$783,СВЦЭМ!$A$40:$A$783,$A360,СВЦЭМ!$B$39:$B$782,O$354)+'СЕТ СН'!$F$13</f>
        <v>0</v>
      </c>
      <c r="P360" s="36">
        <f>SUMIFS(СВЦЭМ!$K$40:$K$783,СВЦЭМ!$A$40:$A$783,$A360,СВЦЭМ!$B$39:$B$782,P$354)+'СЕТ СН'!$F$13</f>
        <v>0</v>
      </c>
      <c r="Q360" s="36">
        <f>SUMIFS(СВЦЭМ!$K$40:$K$783,СВЦЭМ!$A$40:$A$783,$A360,СВЦЭМ!$B$39:$B$782,Q$354)+'СЕТ СН'!$F$13</f>
        <v>0</v>
      </c>
      <c r="R360" s="36">
        <f>SUMIFS(СВЦЭМ!$K$40:$K$783,СВЦЭМ!$A$40:$A$783,$A360,СВЦЭМ!$B$39:$B$782,R$354)+'СЕТ СН'!$F$13</f>
        <v>0</v>
      </c>
      <c r="S360" s="36">
        <f>SUMIFS(СВЦЭМ!$K$40:$K$783,СВЦЭМ!$A$40:$A$783,$A360,СВЦЭМ!$B$39:$B$782,S$354)+'СЕТ СН'!$F$13</f>
        <v>0</v>
      </c>
      <c r="T360" s="36">
        <f>SUMIFS(СВЦЭМ!$K$40:$K$783,СВЦЭМ!$A$40:$A$783,$A360,СВЦЭМ!$B$39:$B$782,T$354)+'СЕТ СН'!$F$13</f>
        <v>0</v>
      </c>
      <c r="U360" s="36">
        <f>SUMIFS(СВЦЭМ!$K$40:$K$783,СВЦЭМ!$A$40:$A$783,$A360,СВЦЭМ!$B$39:$B$782,U$354)+'СЕТ СН'!$F$13</f>
        <v>0</v>
      </c>
      <c r="V360" s="36">
        <f>SUMIFS(СВЦЭМ!$K$40:$K$783,СВЦЭМ!$A$40:$A$783,$A360,СВЦЭМ!$B$39:$B$782,V$354)+'СЕТ СН'!$F$13</f>
        <v>0</v>
      </c>
      <c r="W360" s="36">
        <f>SUMIFS(СВЦЭМ!$K$40:$K$783,СВЦЭМ!$A$40:$A$783,$A360,СВЦЭМ!$B$39:$B$782,W$354)+'СЕТ СН'!$F$13</f>
        <v>0</v>
      </c>
      <c r="X360" s="36">
        <f>SUMIFS(СВЦЭМ!$K$40:$K$783,СВЦЭМ!$A$40:$A$783,$A360,СВЦЭМ!$B$39:$B$782,X$354)+'СЕТ СН'!$F$13</f>
        <v>0</v>
      </c>
      <c r="Y360" s="36">
        <f>SUMIFS(СВЦЭМ!$K$40:$K$783,СВЦЭМ!$A$40:$A$783,$A360,СВЦЭМ!$B$39:$B$782,Y$354)+'СЕТ СН'!$F$13</f>
        <v>0</v>
      </c>
    </row>
    <row r="361" spans="1:27" ht="15.75" hidden="1" x14ac:dyDescent="0.2">
      <c r="A361" s="35">
        <f t="shared" si="10"/>
        <v>45329</v>
      </c>
      <c r="B361" s="36">
        <f>SUMIFS(СВЦЭМ!$K$40:$K$783,СВЦЭМ!$A$40:$A$783,$A361,СВЦЭМ!$B$39:$B$782,B$354)+'СЕТ СН'!$F$13</f>
        <v>0</v>
      </c>
      <c r="C361" s="36">
        <f>SUMIFS(СВЦЭМ!$K$40:$K$783,СВЦЭМ!$A$40:$A$783,$A361,СВЦЭМ!$B$39:$B$782,C$354)+'СЕТ СН'!$F$13</f>
        <v>0</v>
      </c>
      <c r="D361" s="36">
        <f>SUMIFS(СВЦЭМ!$K$40:$K$783,СВЦЭМ!$A$40:$A$783,$A361,СВЦЭМ!$B$39:$B$782,D$354)+'СЕТ СН'!$F$13</f>
        <v>0</v>
      </c>
      <c r="E361" s="36">
        <f>SUMIFS(СВЦЭМ!$K$40:$K$783,СВЦЭМ!$A$40:$A$783,$A361,СВЦЭМ!$B$39:$B$782,E$354)+'СЕТ СН'!$F$13</f>
        <v>0</v>
      </c>
      <c r="F361" s="36">
        <f>SUMIFS(СВЦЭМ!$K$40:$K$783,СВЦЭМ!$A$40:$A$783,$A361,СВЦЭМ!$B$39:$B$782,F$354)+'СЕТ СН'!$F$13</f>
        <v>0</v>
      </c>
      <c r="G361" s="36">
        <f>SUMIFS(СВЦЭМ!$K$40:$K$783,СВЦЭМ!$A$40:$A$783,$A361,СВЦЭМ!$B$39:$B$782,G$354)+'СЕТ СН'!$F$13</f>
        <v>0</v>
      </c>
      <c r="H361" s="36">
        <f>SUMIFS(СВЦЭМ!$K$40:$K$783,СВЦЭМ!$A$40:$A$783,$A361,СВЦЭМ!$B$39:$B$782,H$354)+'СЕТ СН'!$F$13</f>
        <v>0</v>
      </c>
      <c r="I361" s="36">
        <f>SUMIFS(СВЦЭМ!$K$40:$K$783,СВЦЭМ!$A$40:$A$783,$A361,СВЦЭМ!$B$39:$B$782,I$354)+'СЕТ СН'!$F$13</f>
        <v>0</v>
      </c>
      <c r="J361" s="36">
        <f>SUMIFS(СВЦЭМ!$K$40:$K$783,СВЦЭМ!$A$40:$A$783,$A361,СВЦЭМ!$B$39:$B$782,J$354)+'СЕТ СН'!$F$13</f>
        <v>0</v>
      </c>
      <c r="K361" s="36">
        <f>SUMIFS(СВЦЭМ!$K$40:$K$783,СВЦЭМ!$A$40:$A$783,$A361,СВЦЭМ!$B$39:$B$782,K$354)+'СЕТ СН'!$F$13</f>
        <v>0</v>
      </c>
      <c r="L361" s="36">
        <f>SUMIFS(СВЦЭМ!$K$40:$K$783,СВЦЭМ!$A$40:$A$783,$A361,СВЦЭМ!$B$39:$B$782,L$354)+'СЕТ СН'!$F$13</f>
        <v>0</v>
      </c>
      <c r="M361" s="36">
        <f>SUMIFS(СВЦЭМ!$K$40:$K$783,СВЦЭМ!$A$40:$A$783,$A361,СВЦЭМ!$B$39:$B$782,M$354)+'СЕТ СН'!$F$13</f>
        <v>0</v>
      </c>
      <c r="N361" s="36">
        <f>SUMIFS(СВЦЭМ!$K$40:$K$783,СВЦЭМ!$A$40:$A$783,$A361,СВЦЭМ!$B$39:$B$782,N$354)+'СЕТ СН'!$F$13</f>
        <v>0</v>
      </c>
      <c r="O361" s="36">
        <f>SUMIFS(СВЦЭМ!$K$40:$K$783,СВЦЭМ!$A$40:$A$783,$A361,СВЦЭМ!$B$39:$B$782,O$354)+'СЕТ СН'!$F$13</f>
        <v>0</v>
      </c>
      <c r="P361" s="36">
        <f>SUMIFS(СВЦЭМ!$K$40:$K$783,СВЦЭМ!$A$40:$A$783,$A361,СВЦЭМ!$B$39:$B$782,P$354)+'СЕТ СН'!$F$13</f>
        <v>0</v>
      </c>
      <c r="Q361" s="36">
        <f>SUMIFS(СВЦЭМ!$K$40:$K$783,СВЦЭМ!$A$40:$A$783,$A361,СВЦЭМ!$B$39:$B$782,Q$354)+'СЕТ СН'!$F$13</f>
        <v>0</v>
      </c>
      <c r="R361" s="36">
        <f>SUMIFS(СВЦЭМ!$K$40:$K$783,СВЦЭМ!$A$40:$A$783,$A361,СВЦЭМ!$B$39:$B$782,R$354)+'СЕТ СН'!$F$13</f>
        <v>0</v>
      </c>
      <c r="S361" s="36">
        <f>SUMIFS(СВЦЭМ!$K$40:$K$783,СВЦЭМ!$A$40:$A$783,$A361,СВЦЭМ!$B$39:$B$782,S$354)+'СЕТ СН'!$F$13</f>
        <v>0</v>
      </c>
      <c r="T361" s="36">
        <f>SUMIFS(СВЦЭМ!$K$40:$K$783,СВЦЭМ!$A$40:$A$783,$A361,СВЦЭМ!$B$39:$B$782,T$354)+'СЕТ СН'!$F$13</f>
        <v>0</v>
      </c>
      <c r="U361" s="36">
        <f>SUMIFS(СВЦЭМ!$K$40:$K$783,СВЦЭМ!$A$40:$A$783,$A361,СВЦЭМ!$B$39:$B$782,U$354)+'СЕТ СН'!$F$13</f>
        <v>0</v>
      </c>
      <c r="V361" s="36">
        <f>SUMIFS(СВЦЭМ!$K$40:$K$783,СВЦЭМ!$A$40:$A$783,$A361,СВЦЭМ!$B$39:$B$782,V$354)+'СЕТ СН'!$F$13</f>
        <v>0</v>
      </c>
      <c r="W361" s="36">
        <f>SUMIFS(СВЦЭМ!$K$40:$K$783,СВЦЭМ!$A$40:$A$783,$A361,СВЦЭМ!$B$39:$B$782,W$354)+'СЕТ СН'!$F$13</f>
        <v>0</v>
      </c>
      <c r="X361" s="36">
        <f>SUMIFS(СВЦЭМ!$K$40:$K$783,СВЦЭМ!$A$40:$A$783,$A361,СВЦЭМ!$B$39:$B$782,X$354)+'СЕТ СН'!$F$13</f>
        <v>0</v>
      </c>
      <c r="Y361" s="36">
        <f>SUMIFS(СВЦЭМ!$K$40:$K$783,СВЦЭМ!$A$40:$A$783,$A361,СВЦЭМ!$B$39:$B$782,Y$354)+'СЕТ СН'!$F$13</f>
        <v>0</v>
      </c>
    </row>
    <row r="362" spans="1:27" ht="15.75" hidden="1" x14ac:dyDescent="0.2">
      <c r="A362" s="35">
        <f t="shared" si="10"/>
        <v>45330</v>
      </c>
      <c r="B362" s="36">
        <f>SUMIFS(СВЦЭМ!$K$40:$K$783,СВЦЭМ!$A$40:$A$783,$A362,СВЦЭМ!$B$39:$B$782,B$354)+'СЕТ СН'!$F$13</f>
        <v>0</v>
      </c>
      <c r="C362" s="36">
        <f>SUMIFS(СВЦЭМ!$K$40:$K$783,СВЦЭМ!$A$40:$A$783,$A362,СВЦЭМ!$B$39:$B$782,C$354)+'СЕТ СН'!$F$13</f>
        <v>0</v>
      </c>
      <c r="D362" s="36">
        <f>SUMIFS(СВЦЭМ!$K$40:$K$783,СВЦЭМ!$A$40:$A$783,$A362,СВЦЭМ!$B$39:$B$782,D$354)+'СЕТ СН'!$F$13</f>
        <v>0</v>
      </c>
      <c r="E362" s="36">
        <f>SUMIFS(СВЦЭМ!$K$40:$K$783,СВЦЭМ!$A$40:$A$783,$A362,СВЦЭМ!$B$39:$B$782,E$354)+'СЕТ СН'!$F$13</f>
        <v>0</v>
      </c>
      <c r="F362" s="36">
        <f>SUMIFS(СВЦЭМ!$K$40:$K$783,СВЦЭМ!$A$40:$A$783,$A362,СВЦЭМ!$B$39:$B$782,F$354)+'СЕТ СН'!$F$13</f>
        <v>0</v>
      </c>
      <c r="G362" s="36">
        <f>SUMIFS(СВЦЭМ!$K$40:$K$783,СВЦЭМ!$A$40:$A$783,$A362,СВЦЭМ!$B$39:$B$782,G$354)+'СЕТ СН'!$F$13</f>
        <v>0</v>
      </c>
      <c r="H362" s="36">
        <f>SUMIFS(СВЦЭМ!$K$40:$K$783,СВЦЭМ!$A$40:$A$783,$A362,СВЦЭМ!$B$39:$B$782,H$354)+'СЕТ СН'!$F$13</f>
        <v>0</v>
      </c>
      <c r="I362" s="36">
        <f>SUMIFS(СВЦЭМ!$K$40:$K$783,СВЦЭМ!$A$40:$A$783,$A362,СВЦЭМ!$B$39:$B$782,I$354)+'СЕТ СН'!$F$13</f>
        <v>0</v>
      </c>
      <c r="J362" s="36">
        <f>SUMIFS(СВЦЭМ!$K$40:$K$783,СВЦЭМ!$A$40:$A$783,$A362,СВЦЭМ!$B$39:$B$782,J$354)+'СЕТ СН'!$F$13</f>
        <v>0</v>
      </c>
      <c r="K362" s="36">
        <f>SUMIFS(СВЦЭМ!$K$40:$K$783,СВЦЭМ!$A$40:$A$783,$A362,СВЦЭМ!$B$39:$B$782,K$354)+'СЕТ СН'!$F$13</f>
        <v>0</v>
      </c>
      <c r="L362" s="36">
        <f>SUMIFS(СВЦЭМ!$K$40:$K$783,СВЦЭМ!$A$40:$A$783,$A362,СВЦЭМ!$B$39:$B$782,L$354)+'СЕТ СН'!$F$13</f>
        <v>0</v>
      </c>
      <c r="M362" s="36">
        <f>SUMIFS(СВЦЭМ!$K$40:$K$783,СВЦЭМ!$A$40:$A$783,$A362,СВЦЭМ!$B$39:$B$782,M$354)+'СЕТ СН'!$F$13</f>
        <v>0</v>
      </c>
      <c r="N362" s="36">
        <f>SUMIFS(СВЦЭМ!$K$40:$K$783,СВЦЭМ!$A$40:$A$783,$A362,СВЦЭМ!$B$39:$B$782,N$354)+'СЕТ СН'!$F$13</f>
        <v>0</v>
      </c>
      <c r="O362" s="36">
        <f>SUMIFS(СВЦЭМ!$K$40:$K$783,СВЦЭМ!$A$40:$A$783,$A362,СВЦЭМ!$B$39:$B$782,O$354)+'СЕТ СН'!$F$13</f>
        <v>0</v>
      </c>
      <c r="P362" s="36">
        <f>SUMIFS(СВЦЭМ!$K$40:$K$783,СВЦЭМ!$A$40:$A$783,$A362,СВЦЭМ!$B$39:$B$782,P$354)+'СЕТ СН'!$F$13</f>
        <v>0</v>
      </c>
      <c r="Q362" s="36">
        <f>SUMIFS(СВЦЭМ!$K$40:$K$783,СВЦЭМ!$A$40:$A$783,$A362,СВЦЭМ!$B$39:$B$782,Q$354)+'СЕТ СН'!$F$13</f>
        <v>0</v>
      </c>
      <c r="R362" s="36">
        <f>SUMIFS(СВЦЭМ!$K$40:$K$783,СВЦЭМ!$A$40:$A$783,$A362,СВЦЭМ!$B$39:$B$782,R$354)+'СЕТ СН'!$F$13</f>
        <v>0</v>
      </c>
      <c r="S362" s="36">
        <f>SUMIFS(СВЦЭМ!$K$40:$K$783,СВЦЭМ!$A$40:$A$783,$A362,СВЦЭМ!$B$39:$B$782,S$354)+'СЕТ СН'!$F$13</f>
        <v>0</v>
      </c>
      <c r="T362" s="36">
        <f>SUMIFS(СВЦЭМ!$K$40:$K$783,СВЦЭМ!$A$40:$A$783,$A362,СВЦЭМ!$B$39:$B$782,T$354)+'СЕТ СН'!$F$13</f>
        <v>0</v>
      </c>
      <c r="U362" s="36">
        <f>SUMIFS(СВЦЭМ!$K$40:$K$783,СВЦЭМ!$A$40:$A$783,$A362,СВЦЭМ!$B$39:$B$782,U$354)+'СЕТ СН'!$F$13</f>
        <v>0</v>
      </c>
      <c r="V362" s="36">
        <f>SUMIFS(СВЦЭМ!$K$40:$K$783,СВЦЭМ!$A$40:$A$783,$A362,СВЦЭМ!$B$39:$B$782,V$354)+'СЕТ СН'!$F$13</f>
        <v>0</v>
      </c>
      <c r="W362" s="36">
        <f>SUMIFS(СВЦЭМ!$K$40:$K$783,СВЦЭМ!$A$40:$A$783,$A362,СВЦЭМ!$B$39:$B$782,W$354)+'СЕТ СН'!$F$13</f>
        <v>0</v>
      </c>
      <c r="X362" s="36">
        <f>SUMIFS(СВЦЭМ!$K$40:$K$783,СВЦЭМ!$A$40:$A$783,$A362,СВЦЭМ!$B$39:$B$782,X$354)+'СЕТ СН'!$F$13</f>
        <v>0</v>
      </c>
      <c r="Y362" s="36">
        <f>SUMIFS(СВЦЭМ!$K$40:$K$783,СВЦЭМ!$A$40:$A$783,$A362,СВЦЭМ!$B$39:$B$782,Y$354)+'СЕТ СН'!$F$13</f>
        <v>0</v>
      </c>
    </row>
    <row r="363" spans="1:27" ht="15.75" hidden="1" x14ac:dyDescent="0.2">
      <c r="A363" s="35">
        <f t="shared" si="10"/>
        <v>45331</v>
      </c>
      <c r="B363" s="36">
        <f>SUMIFS(СВЦЭМ!$K$40:$K$783,СВЦЭМ!$A$40:$A$783,$A363,СВЦЭМ!$B$39:$B$782,B$354)+'СЕТ СН'!$F$13</f>
        <v>0</v>
      </c>
      <c r="C363" s="36">
        <f>SUMIFS(СВЦЭМ!$K$40:$K$783,СВЦЭМ!$A$40:$A$783,$A363,СВЦЭМ!$B$39:$B$782,C$354)+'СЕТ СН'!$F$13</f>
        <v>0</v>
      </c>
      <c r="D363" s="36">
        <f>SUMIFS(СВЦЭМ!$K$40:$K$783,СВЦЭМ!$A$40:$A$783,$A363,СВЦЭМ!$B$39:$B$782,D$354)+'СЕТ СН'!$F$13</f>
        <v>0</v>
      </c>
      <c r="E363" s="36">
        <f>SUMIFS(СВЦЭМ!$K$40:$K$783,СВЦЭМ!$A$40:$A$783,$A363,СВЦЭМ!$B$39:$B$782,E$354)+'СЕТ СН'!$F$13</f>
        <v>0</v>
      </c>
      <c r="F363" s="36">
        <f>SUMIFS(СВЦЭМ!$K$40:$K$783,СВЦЭМ!$A$40:$A$783,$A363,СВЦЭМ!$B$39:$B$782,F$354)+'СЕТ СН'!$F$13</f>
        <v>0</v>
      </c>
      <c r="G363" s="36">
        <f>SUMIFS(СВЦЭМ!$K$40:$K$783,СВЦЭМ!$A$40:$A$783,$A363,СВЦЭМ!$B$39:$B$782,G$354)+'СЕТ СН'!$F$13</f>
        <v>0</v>
      </c>
      <c r="H363" s="36">
        <f>SUMIFS(СВЦЭМ!$K$40:$K$783,СВЦЭМ!$A$40:$A$783,$A363,СВЦЭМ!$B$39:$B$782,H$354)+'СЕТ СН'!$F$13</f>
        <v>0</v>
      </c>
      <c r="I363" s="36">
        <f>SUMIFS(СВЦЭМ!$K$40:$K$783,СВЦЭМ!$A$40:$A$783,$A363,СВЦЭМ!$B$39:$B$782,I$354)+'СЕТ СН'!$F$13</f>
        <v>0</v>
      </c>
      <c r="J363" s="36">
        <f>SUMIFS(СВЦЭМ!$K$40:$K$783,СВЦЭМ!$A$40:$A$783,$A363,СВЦЭМ!$B$39:$B$782,J$354)+'СЕТ СН'!$F$13</f>
        <v>0</v>
      </c>
      <c r="K363" s="36">
        <f>SUMIFS(СВЦЭМ!$K$40:$K$783,СВЦЭМ!$A$40:$A$783,$A363,СВЦЭМ!$B$39:$B$782,K$354)+'СЕТ СН'!$F$13</f>
        <v>0</v>
      </c>
      <c r="L363" s="36">
        <f>SUMIFS(СВЦЭМ!$K$40:$K$783,СВЦЭМ!$A$40:$A$783,$A363,СВЦЭМ!$B$39:$B$782,L$354)+'СЕТ СН'!$F$13</f>
        <v>0</v>
      </c>
      <c r="M363" s="36">
        <f>SUMIFS(СВЦЭМ!$K$40:$K$783,СВЦЭМ!$A$40:$A$783,$A363,СВЦЭМ!$B$39:$B$782,M$354)+'СЕТ СН'!$F$13</f>
        <v>0</v>
      </c>
      <c r="N363" s="36">
        <f>SUMIFS(СВЦЭМ!$K$40:$K$783,СВЦЭМ!$A$40:$A$783,$A363,СВЦЭМ!$B$39:$B$782,N$354)+'СЕТ СН'!$F$13</f>
        <v>0</v>
      </c>
      <c r="O363" s="36">
        <f>SUMIFS(СВЦЭМ!$K$40:$K$783,СВЦЭМ!$A$40:$A$783,$A363,СВЦЭМ!$B$39:$B$782,O$354)+'СЕТ СН'!$F$13</f>
        <v>0</v>
      </c>
      <c r="P363" s="36">
        <f>SUMIFS(СВЦЭМ!$K$40:$K$783,СВЦЭМ!$A$40:$A$783,$A363,СВЦЭМ!$B$39:$B$782,P$354)+'СЕТ СН'!$F$13</f>
        <v>0</v>
      </c>
      <c r="Q363" s="36">
        <f>SUMIFS(СВЦЭМ!$K$40:$K$783,СВЦЭМ!$A$40:$A$783,$A363,СВЦЭМ!$B$39:$B$782,Q$354)+'СЕТ СН'!$F$13</f>
        <v>0</v>
      </c>
      <c r="R363" s="36">
        <f>SUMIFS(СВЦЭМ!$K$40:$K$783,СВЦЭМ!$A$40:$A$783,$A363,СВЦЭМ!$B$39:$B$782,R$354)+'СЕТ СН'!$F$13</f>
        <v>0</v>
      </c>
      <c r="S363" s="36">
        <f>SUMIFS(СВЦЭМ!$K$40:$K$783,СВЦЭМ!$A$40:$A$783,$A363,СВЦЭМ!$B$39:$B$782,S$354)+'СЕТ СН'!$F$13</f>
        <v>0</v>
      </c>
      <c r="T363" s="36">
        <f>SUMIFS(СВЦЭМ!$K$40:$K$783,СВЦЭМ!$A$40:$A$783,$A363,СВЦЭМ!$B$39:$B$782,T$354)+'СЕТ СН'!$F$13</f>
        <v>0</v>
      </c>
      <c r="U363" s="36">
        <f>SUMIFS(СВЦЭМ!$K$40:$K$783,СВЦЭМ!$A$40:$A$783,$A363,СВЦЭМ!$B$39:$B$782,U$354)+'СЕТ СН'!$F$13</f>
        <v>0</v>
      </c>
      <c r="V363" s="36">
        <f>SUMIFS(СВЦЭМ!$K$40:$K$783,СВЦЭМ!$A$40:$A$783,$A363,СВЦЭМ!$B$39:$B$782,V$354)+'СЕТ СН'!$F$13</f>
        <v>0</v>
      </c>
      <c r="W363" s="36">
        <f>SUMIFS(СВЦЭМ!$K$40:$K$783,СВЦЭМ!$A$40:$A$783,$A363,СВЦЭМ!$B$39:$B$782,W$354)+'СЕТ СН'!$F$13</f>
        <v>0</v>
      </c>
      <c r="X363" s="36">
        <f>SUMIFS(СВЦЭМ!$K$40:$K$783,СВЦЭМ!$A$40:$A$783,$A363,СВЦЭМ!$B$39:$B$782,X$354)+'СЕТ СН'!$F$13</f>
        <v>0</v>
      </c>
      <c r="Y363" s="36">
        <f>SUMIFS(СВЦЭМ!$K$40:$K$783,СВЦЭМ!$A$40:$A$783,$A363,СВЦЭМ!$B$39:$B$782,Y$354)+'СЕТ СН'!$F$13</f>
        <v>0</v>
      </c>
    </row>
    <row r="364" spans="1:27" ht="15.75" hidden="1" x14ac:dyDescent="0.2">
      <c r="A364" s="35">
        <f t="shared" si="10"/>
        <v>45332</v>
      </c>
      <c r="B364" s="36">
        <f>SUMIFS(СВЦЭМ!$K$40:$K$783,СВЦЭМ!$A$40:$A$783,$A364,СВЦЭМ!$B$39:$B$782,B$354)+'СЕТ СН'!$F$13</f>
        <v>0</v>
      </c>
      <c r="C364" s="36">
        <f>SUMIFS(СВЦЭМ!$K$40:$K$783,СВЦЭМ!$A$40:$A$783,$A364,СВЦЭМ!$B$39:$B$782,C$354)+'СЕТ СН'!$F$13</f>
        <v>0</v>
      </c>
      <c r="D364" s="36">
        <f>SUMIFS(СВЦЭМ!$K$40:$K$783,СВЦЭМ!$A$40:$A$783,$A364,СВЦЭМ!$B$39:$B$782,D$354)+'СЕТ СН'!$F$13</f>
        <v>0</v>
      </c>
      <c r="E364" s="36">
        <f>SUMIFS(СВЦЭМ!$K$40:$K$783,СВЦЭМ!$A$40:$A$783,$A364,СВЦЭМ!$B$39:$B$782,E$354)+'СЕТ СН'!$F$13</f>
        <v>0</v>
      </c>
      <c r="F364" s="36">
        <f>SUMIFS(СВЦЭМ!$K$40:$K$783,СВЦЭМ!$A$40:$A$783,$A364,СВЦЭМ!$B$39:$B$782,F$354)+'СЕТ СН'!$F$13</f>
        <v>0</v>
      </c>
      <c r="G364" s="36">
        <f>SUMIFS(СВЦЭМ!$K$40:$K$783,СВЦЭМ!$A$40:$A$783,$A364,СВЦЭМ!$B$39:$B$782,G$354)+'СЕТ СН'!$F$13</f>
        <v>0</v>
      </c>
      <c r="H364" s="36">
        <f>SUMIFS(СВЦЭМ!$K$40:$K$783,СВЦЭМ!$A$40:$A$783,$A364,СВЦЭМ!$B$39:$B$782,H$354)+'СЕТ СН'!$F$13</f>
        <v>0</v>
      </c>
      <c r="I364" s="36">
        <f>SUMIFS(СВЦЭМ!$K$40:$K$783,СВЦЭМ!$A$40:$A$783,$A364,СВЦЭМ!$B$39:$B$782,I$354)+'СЕТ СН'!$F$13</f>
        <v>0</v>
      </c>
      <c r="J364" s="36">
        <f>SUMIFS(СВЦЭМ!$K$40:$K$783,СВЦЭМ!$A$40:$A$783,$A364,СВЦЭМ!$B$39:$B$782,J$354)+'СЕТ СН'!$F$13</f>
        <v>0</v>
      </c>
      <c r="K364" s="36">
        <f>SUMIFS(СВЦЭМ!$K$40:$K$783,СВЦЭМ!$A$40:$A$783,$A364,СВЦЭМ!$B$39:$B$782,K$354)+'СЕТ СН'!$F$13</f>
        <v>0</v>
      </c>
      <c r="L364" s="36">
        <f>SUMIFS(СВЦЭМ!$K$40:$K$783,СВЦЭМ!$A$40:$A$783,$A364,СВЦЭМ!$B$39:$B$782,L$354)+'СЕТ СН'!$F$13</f>
        <v>0</v>
      </c>
      <c r="M364" s="36">
        <f>SUMIFS(СВЦЭМ!$K$40:$K$783,СВЦЭМ!$A$40:$A$783,$A364,СВЦЭМ!$B$39:$B$782,M$354)+'СЕТ СН'!$F$13</f>
        <v>0</v>
      </c>
      <c r="N364" s="36">
        <f>SUMIFS(СВЦЭМ!$K$40:$K$783,СВЦЭМ!$A$40:$A$783,$A364,СВЦЭМ!$B$39:$B$782,N$354)+'СЕТ СН'!$F$13</f>
        <v>0</v>
      </c>
      <c r="O364" s="36">
        <f>SUMIFS(СВЦЭМ!$K$40:$K$783,СВЦЭМ!$A$40:$A$783,$A364,СВЦЭМ!$B$39:$B$782,O$354)+'СЕТ СН'!$F$13</f>
        <v>0</v>
      </c>
      <c r="P364" s="36">
        <f>SUMIFS(СВЦЭМ!$K$40:$K$783,СВЦЭМ!$A$40:$A$783,$A364,СВЦЭМ!$B$39:$B$782,P$354)+'СЕТ СН'!$F$13</f>
        <v>0</v>
      </c>
      <c r="Q364" s="36">
        <f>SUMIFS(СВЦЭМ!$K$40:$K$783,СВЦЭМ!$A$40:$A$783,$A364,СВЦЭМ!$B$39:$B$782,Q$354)+'СЕТ СН'!$F$13</f>
        <v>0</v>
      </c>
      <c r="R364" s="36">
        <f>SUMIFS(СВЦЭМ!$K$40:$K$783,СВЦЭМ!$A$40:$A$783,$A364,СВЦЭМ!$B$39:$B$782,R$354)+'СЕТ СН'!$F$13</f>
        <v>0</v>
      </c>
      <c r="S364" s="36">
        <f>SUMIFS(СВЦЭМ!$K$40:$K$783,СВЦЭМ!$A$40:$A$783,$A364,СВЦЭМ!$B$39:$B$782,S$354)+'СЕТ СН'!$F$13</f>
        <v>0</v>
      </c>
      <c r="T364" s="36">
        <f>SUMIFS(СВЦЭМ!$K$40:$K$783,СВЦЭМ!$A$40:$A$783,$A364,СВЦЭМ!$B$39:$B$782,T$354)+'СЕТ СН'!$F$13</f>
        <v>0</v>
      </c>
      <c r="U364" s="36">
        <f>SUMIFS(СВЦЭМ!$K$40:$K$783,СВЦЭМ!$A$40:$A$783,$A364,СВЦЭМ!$B$39:$B$782,U$354)+'СЕТ СН'!$F$13</f>
        <v>0</v>
      </c>
      <c r="V364" s="36">
        <f>SUMIFS(СВЦЭМ!$K$40:$K$783,СВЦЭМ!$A$40:$A$783,$A364,СВЦЭМ!$B$39:$B$782,V$354)+'СЕТ СН'!$F$13</f>
        <v>0</v>
      </c>
      <c r="W364" s="36">
        <f>SUMIFS(СВЦЭМ!$K$40:$K$783,СВЦЭМ!$A$40:$A$783,$A364,СВЦЭМ!$B$39:$B$782,W$354)+'СЕТ СН'!$F$13</f>
        <v>0</v>
      </c>
      <c r="X364" s="36">
        <f>SUMIFS(СВЦЭМ!$K$40:$K$783,СВЦЭМ!$A$40:$A$783,$A364,СВЦЭМ!$B$39:$B$782,X$354)+'СЕТ СН'!$F$13</f>
        <v>0</v>
      </c>
      <c r="Y364" s="36">
        <f>SUMIFS(СВЦЭМ!$K$40:$K$783,СВЦЭМ!$A$40:$A$783,$A364,СВЦЭМ!$B$39:$B$782,Y$354)+'СЕТ СН'!$F$13</f>
        <v>0</v>
      </c>
    </row>
    <row r="365" spans="1:27" ht="15.75" hidden="1" x14ac:dyDescent="0.2">
      <c r="A365" s="35">
        <f t="shared" si="10"/>
        <v>45333</v>
      </c>
      <c r="B365" s="36">
        <f>SUMIFS(СВЦЭМ!$K$40:$K$783,СВЦЭМ!$A$40:$A$783,$A365,СВЦЭМ!$B$39:$B$782,B$354)+'СЕТ СН'!$F$13</f>
        <v>0</v>
      </c>
      <c r="C365" s="36">
        <f>SUMIFS(СВЦЭМ!$K$40:$K$783,СВЦЭМ!$A$40:$A$783,$A365,СВЦЭМ!$B$39:$B$782,C$354)+'СЕТ СН'!$F$13</f>
        <v>0</v>
      </c>
      <c r="D365" s="36">
        <f>SUMIFS(СВЦЭМ!$K$40:$K$783,СВЦЭМ!$A$40:$A$783,$A365,СВЦЭМ!$B$39:$B$782,D$354)+'СЕТ СН'!$F$13</f>
        <v>0</v>
      </c>
      <c r="E365" s="36">
        <f>SUMIFS(СВЦЭМ!$K$40:$K$783,СВЦЭМ!$A$40:$A$783,$A365,СВЦЭМ!$B$39:$B$782,E$354)+'СЕТ СН'!$F$13</f>
        <v>0</v>
      </c>
      <c r="F365" s="36">
        <f>SUMIFS(СВЦЭМ!$K$40:$K$783,СВЦЭМ!$A$40:$A$783,$A365,СВЦЭМ!$B$39:$B$782,F$354)+'СЕТ СН'!$F$13</f>
        <v>0</v>
      </c>
      <c r="G365" s="36">
        <f>SUMIFS(СВЦЭМ!$K$40:$K$783,СВЦЭМ!$A$40:$A$783,$A365,СВЦЭМ!$B$39:$B$782,G$354)+'СЕТ СН'!$F$13</f>
        <v>0</v>
      </c>
      <c r="H365" s="36">
        <f>SUMIFS(СВЦЭМ!$K$40:$K$783,СВЦЭМ!$A$40:$A$783,$A365,СВЦЭМ!$B$39:$B$782,H$354)+'СЕТ СН'!$F$13</f>
        <v>0</v>
      </c>
      <c r="I365" s="36">
        <f>SUMIFS(СВЦЭМ!$K$40:$K$783,СВЦЭМ!$A$40:$A$783,$A365,СВЦЭМ!$B$39:$B$782,I$354)+'СЕТ СН'!$F$13</f>
        <v>0</v>
      </c>
      <c r="J365" s="36">
        <f>SUMIFS(СВЦЭМ!$K$40:$K$783,СВЦЭМ!$A$40:$A$783,$A365,СВЦЭМ!$B$39:$B$782,J$354)+'СЕТ СН'!$F$13</f>
        <v>0</v>
      </c>
      <c r="K365" s="36">
        <f>SUMIFS(СВЦЭМ!$K$40:$K$783,СВЦЭМ!$A$40:$A$783,$A365,СВЦЭМ!$B$39:$B$782,K$354)+'СЕТ СН'!$F$13</f>
        <v>0</v>
      </c>
      <c r="L365" s="36">
        <f>SUMIFS(СВЦЭМ!$K$40:$K$783,СВЦЭМ!$A$40:$A$783,$A365,СВЦЭМ!$B$39:$B$782,L$354)+'СЕТ СН'!$F$13</f>
        <v>0</v>
      </c>
      <c r="M365" s="36">
        <f>SUMIFS(СВЦЭМ!$K$40:$K$783,СВЦЭМ!$A$40:$A$783,$A365,СВЦЭМ!$B$39:$B$782,M$354)+'СЕТ СН'!$F$13</f>
        <v>0</v>
      </c>
      <c r="N365" s="36">
        <f>SUMIFS(СВЦЭМ!$K$40:$K$783,СВЦЭМ!$A$40:$A$783,$A365,СВЦЭМ!$B$39:$B$782,N$354)+'СЕТ СН'!$F$13</f>
        <v>0</v>
      </c>
      <c r="O365" s="36">
        <f>SUMIFS(СВЦЭМ!$K$40:$K$783,СВЦЭМ!$A$40:$A$783,$A365,СВЦЭМ!$B$39:$B$782,O$354)+'СЕТ СН'!$F$13</f>
        <v>0</v>
      </c>
      <c r="P365" s="36">
        <f>SUMIFS(СВЦЭМ!$K$40:$K$783,СВЦЭМ!$A$40:$A$783,$A365,СВЦЭМ!$B$39:$B$782,P$354)+'СЕТ СН'!$F$13</f>
        <v>0</v>
      </c>
      <c r="Q365" s="36">
        <f>SUMIFS(СВЦЭМ!$K$40:$K$783,СВЦЭМ!$A$40:$A$783,$A365,СВЦЭМ!$B$39:$B$782,Q$354)+'СЕТ СН'!$F$13</f>
        <v>0</v>
      </c>
      <c r="R365" s="36">
        <f>SUMIFS(СВЦЭМ!$K$40:$K$783,СВЦЭМ!$A$40:$A$783,$A365,СВЦЭМ!$B$39:$B$782,R$354)+'СЕТ СН'!$F$13</f>
        <v>0</v>
      </c>
      <c r="S365" s="36">
        <f>SUMIFS(СВЦЭМ!$K$40:$K$783,СВЦЭМ!$A$40:$A$783,$A365,СВЦЭМ!$B$39:$B$782,S$354)+'СЕТ СН'!$F$13</f>
        <v>0</v>
      </c>
      <c r="T365" s="36">
        <f>SUMIFS(СВЦЭМ!$K$40:$K$783,СВЦЭМ!$A$40:$A$783,$A365,СВЦЭМ!$B$39:$B$782,T$354)+'СЕТ СН'!$F$13</f>
        <v>0</v>
      </c>
      <c r="U365" s="36">
        <f>SUMIFS(СВЦЭМ!$K$40:$K$783,СВЦЭМ!$A$40:$A$783,$A365,СВЦЭМ!$B$39:$B$782,U$354)+'СЕТ СН'!$F$13</f>
        <v>0</v>
      </c>
      <c r="V365" s="36">
        <f>SUMIFS(СВЦЭМ!$K$40:$K$783,СВЦЭМ!$A$40:$A$783,$A365,СВЦЭМ!$B$39:$B$782,V$354)+'СЕТ СН'!$F$13</f>
        <v>0</v>
      </c>
      <c r="W365" s="36">
        <f>SUMIFS(СВЦЭМ!$K$40:$K$783,СВЦЭМ!$A$40:$A$783,$A365,СВЦЭМ!$B$39:$B$782,W$354)+'СЕТ СН'!$F$13</f>
        <v>0</v>
      </c>
      <c r="X365" s="36">
        <f>SUMIFS(СВЦЭМ!$K$40:$K$783,СВЦЭМ!$A$40:$A$783,$A365,СВЦЭМ!$B$39:$B$782,X$354)+'СЕТ СН'!$F$13</f>
        <v>0</v>
      </c>
      <c r="Y365" s="36">
        <f>SUMIFS(СВЦЭМ!$K$40:$K$783,СВЦЭМ!$A$40:$A$783,$A365,СВЦЭМ!$B$39:$B$782,Y$354)+'СЕТ СН'!$F$13</f>
        <v>0</v>
      </c>
    </row>
    <row r="366" spans="1:27" ht="15.75" hidden="1" x14ac:dyDescent="0.2">
      <c r="A366" s="35">
        <f t="shared" si="10"/>
        <v>45334</v>
      </c>
      <c r="B366" s="36">
        <f>SUMIFS(СВЦЭМ!$K$40:$K$783,СВЦЭМ!$A$40:$A$783,$A366,СВЦЭМ!$B$39:$B$782,B$354)+'СЕТ СН'!$F$13</f>
        <v>0</v>
      </c>
      <c r="C366" s="36">
        <f>SUMIFS(СВЦЭМ!$K$40:$K$783,СВЦЭМ!$A$40:$A$783,$A366,СВЦЭМ!$B$39:$B$782,C$354)+'СЕТ СН'!$F$13</f>
        <v>0</v>
      </c>
      <c r="D366" s="36">
        <f>SUMIFS(СВЦЭМ!$K$40:$K$783,СВЦЭМ!$A$40:$A$783,$A366,СВЦЭМ!$B$39:$B$782,D$354)+'СЕТ СН'!$F$13</f>
        <v>0</v>
      </c>
      <c r="E366" s="36">
        <f>SUMIFS(СВЦЭМ!$K$40:$K$783,СВЦЭМ!$A$40:$A$783,$A366,СВЦЭМ!$B$39:$B$782,E$354)+'СЕТ СН'!$F$13</f>
        <v>0</v>
      </c>
      <c r="F366" s="36">
        <f>SUMIFS(СВЦЭМ!$K$40:$K$783,СВЦЭМ!$A$40:$A$783,$A366,СВЦЭМ!$B$39:$B$782,F$354)+'СЕТ СН'!$F$13</f>
        <v>0</v>
      </c>
      <c r="G366" s="36">
        <f>SUMIFS(СВЦЭМ!$K$40:$K$783,СВЦЭМ!$A$40:$A$783,$A366,СВЦЭМ!$B$39:$B$782,G$354)+'СЕТ СН'!$F$13</f>
        <v>0</v>
      </c>
      <c r="H366" s="36">
        <f>SUMIFS(СВЦЭМ!$K$40:$K$783,СВЦЭМ!$A$40:$A$783,$A366,СВЦЭМ!$B$39:$B$782,H$354)+'СЕТ СН'!$F$13</f>
        <v>0</v>
      </c>
      <c r="I366" s="36">
        <f>SUMIFS(СВЦЭМ!$K$40:$K$783,СВЦЭМ!$A$40:$A$783,$A366,СВЦЭМ!$B$39:$B$782,I$354)+'СЕТ СН'!$F$13</f>
        <v>0</v>
      </c>
      <c r="J366" s="36">
        <f>SUMIFS(СВЦЭМ!$K$40:$K$783,СВЦЭМ!$A$40:$A$783,$A366,СВЦЭМ!$B$39:$B$782,J$354)+'СЕТ СН'!$F$13</f>
        <v>0</v>
      </c>
      <c r="K366" s="36">
        <f>SUMIFS(СВЦЭМ!$K$40:$K$783,СВЦЭМ!$A$40:$A$783,$A366,СВЦЭМ!$B$39:$B$782,K$354)+'СЕТ СН'!$F$13</f>
        <v>0</v>
      </c>
      <c r="L366" s="36">
        <f>SUMIFS(СВЦЭМ!$K$40:$K$783,СВЦЭМ!$A$40:$A$783,$A366,СВЦЭМ!$B$39:$B$782,L$354)+'СЕТ СН'!$F$13</f>
        <v>0</v>
      </c>
      <c r="M366" s="36">
        <f>SUMIFS(СВЦЭМ!$K$40:$K$783,СВЦЭМ!$A$40:$A$783,$A366,СВЦЭМ!$B$39:$B$782,M$354)+'СЕТ СН'!$F$13</f>
        <v>0</v>
      </c>
      <c r="N366" s="36">
        <f>SUMIFS(СВЦЭМ!$K$40:$K$783,СВЦЭМ!$A$40:$A$783,$A366,СВЦЭМ!$B$39:$B$782,N$354)+'СЕТ СН'!$F$13</f>
        <v>0</v>
      </c>
      <c r="O366" s="36">
        <f>SUMIFS(СВЦЭМ!$K$40:$K$783,СВЦЭМ!$A$40:$A$783,$A366,СВЦЭМ!$B$39:$B$782,O$354)+'СЕТ СН'!$F$13</f>
        <v>0</v>
      </c>
      <c r="P366" s="36">
        <f>SUMIFS(СВЦЭМ!$K$40:$K$783,СВЦЭМ!$A$40:$A$783,$A366,СВЦЭМ!$B$39:$B$782,P$354)+'СЕТ СН'!$F$13</f>
        <v>0</v>
      </c>
      <c r="Q366" s="36">
        <f>SUMIFS(СВЦЭМ!$K$40:$K$783,СВЦЭМ!$A$40:$A$783,$A366,СВЦЭМ!$B$39:$B$782,Q$354)+'СЕТ СН'!$F$13</f>
        <v>0</v>
      </c>
      <c r="R366" s="36">
        <f>SUMIFS(СВЦЭМ!$K$40:$K$783,СВЦЭМ!$A$40:$A$783,$A366,СВЦЭМ!$B$39:$B$782,R$354)+'СЕТ СН'!$F$13</f>
        <v>0</v>
      </c>
      <c r="S366" s="36">
        <f>SUMIFS(СВЦЭМ!$K$40:$K$783,СВЦЭМ!$A$40:$A$783,$A366,СВЦЭМ!$B$39:$B$782,S$354)+'СЕТ СН'!$F$13</f>
        <v>0</v>
      </c>
      <c r="T366" s="36">
        <f>SUMIFS(СВЦЭМ!$K$40:$K$783,СВЦЭМ!$A$40:$A$783,$A366,СВЦЭМ!$B$39:$B$782,T$354)+'СЕТ СН'!$F$13</f>
        <v>0</v>
      </c>
      <c r="U366" s="36">
        <f>SUMIFS(СВЦЭМ!$K$40:$K$783,СВЦЭМ!$A$40:$A$783,$A366,СВЦЭМ!$B$39:$B$782,U$354)+'СЕТ СН'!$F$13</f>
        <v>0</v>
      </c>
      <c r="V366" s="36">
        <f>SUMIFS(СВЦЭМ!$K$40:$K$783,СВЦЭМ!$A$40:$A$783,$A366,СВЦЭМ!$B$39:$B$782,V$354)+'СЕТ СН'!$F$13</f>
        <v>0</v>
      </c>
      <c r="W366" s="36">
        <f>SUMIFS(СВЦЭМ!$K$40:$K$783,СВЦЭМ!$A$40:$A$783,$A366,СВЦЭМ!$B$39:$B$782,W$354)+'СЕТ СН'!$F$13</f>
        <v>0</v>
      </c>
      <c r="X366" s="36">
        <f>SUMIFS(СВЦЭМ!$K$40:$K$783,СВЦЭМ!$A$40:$A$783,$A366,СВЦЭМ!$B$39:$B$782,X$354)+'СЕТ СН'!$F$13</f>
        <v>0</v>
      </c>
      <c r="Y366" s="36">
        <f>SUMIFS(СВЦЭМ!$K$40:$K$783,СВЦЭМ!$A$40:$A$783,$A366,СВЦЭМ!$B$39:$B$782,Y$354)+'СЕТ СН'!$F$13</f>
        <v>0</v>
      </c>
    </row>
    <row r="367" spans="1:27" ht="15.75" hidden="1" x14ac:dyDescent="0.2">
      <c r="A367" s="35">
        <f t="shared" si="10"/>
        <v>45335</v>
      </c>
      <c r="B367" s="36">
        <f>SUMIFS(СВЦЭМ!$K$40:$K$783,СВЦЭМ!$A$40:$A$783,$A367,СВЦЭМ!$B$39:$B$782,B$354)+'СЕТ СН'!$F$13</f>
        <v>0</v>
      </c>
      <c r="C367" s="36">
        <f>SUMIFS(СВЦЭМ!$K$40:$K$783,СВЦЭМ!$A$40:$A$783,$A367,СВЦЭМ!$B$39:$B$782,C$354)+'СЕТ СН'!$F$13</f>
        <v>0</v>
      </c>
      <c r="D367" s="36">
        <f>SUMIFS(СВЦЭМ!$K$40:$K$783,СВЦЭМ!$A$40:$A$783,$A367,СВЦЭМ!$B$39:$B$782,D$354)+'СЕТ СН'!$F$13</f>
        <v>0</v>
      </c>
      <c r="E367" s="36">
        <f>SUMIFS(СВЦЭМ!$K$40:$K$783,СВЦЭМ!$A$40:$A$783,$A367,СВЦЭМ!$B$39:$B$782,E$354)+'СЕТ СН'!$F$13</f>
        <v>0</v>
      </c>
      <c r="F367" s="36">
        <f>SUMIFS(СВЦЭМ!$K$40:$K$783,СВЦЭМ!$A$40:$A$783,$A367,СВЦЭМ!$B$39:$B$782,F$354)+'СЕТ СН'!$F$13</f>
        <v>0</v>
      </c>
      <c r="G367" s="36">
        <f>SUMIFS(СВЦЭМ!$K$40:$K$783,СВЦЭМ!$A$40:$A$783,$A367,СВЦЭМ!$B$39:$B$782,G$354)+'СЕТ СН'!$F$13</f>
        <v>0</v>
      </c>
      <c r="H367" s="36">
        <f>SUMIFS(СВЦЭМ!$K$40:$K$783,СВЦЭМ!$A$40:$A$783,$A367,СВЦЭМ!$B$39:$B$782,H$354)+'СЕТ СН'!$F$13</f>
        <v>0</v>
      </c>
      <c r="I367" s="36">
        <f>SUMIFS(СВЦЭМ!$K$40:$K$783,СВЦЭМ!$A$40:$A$783,$A367,СВЦЭМ!$B$39:$B$782,I$354)+'СЕТ СН'!$F$13</f>
        <v>0</v>
      </c>
      <c r="J367" s="36">
        <f>SUMIFS(СВЦЭМ!$K$40:$K$783,СВЦЭМ!$A$40:$A$783,$A367,СВЦЭМ!$B$39:$B$782,J$354)+'СЕТ СН'!$F$13</f>
        <v>0</v>
      </c>
      <c r="K367" s="36">
        <f>SUMIFS(СВЦЭМ!$K$40:$K$783,СВЦЭМ!$A$40:$A$783,$A367,СВЦЭМ!$B$39:$B$782,K$354)+'СЕТ СН'!$F$13</f>
        <v>0</v>
      </c>
      <c r="L367" s="36">
        <f>SUMIFS(СВЦЭМ!$K$40:$K$783,СВЦЭМ!$A$40:$A$783,$A367,СВЦЭМ!$B$39:$B$782,L$354)+'СЕТ СН'!$F$13</f>
        <v>0</v>
      </c>
      <c r="M367" s="36">
        <f>SUMIFS(СВЦЭМ!$K$40:$K$783,СВЦЭМ!$A$40:$A$783,$A367,СВЦЭМ!$B$39:$B$782,M$354)+'СЕТ СН'!$F$13</f>
        <v>0</v>
      </c>
      <c r="N367" s="36">
        <f>SUMIFS(СВЦЭМ!$K$40:$K$783,СВЦЭМ!$A$40:$A$783,$A367,СВЦЭМ!$B$39:$B$782,N$354)+'СЕТ СН'!$F$13</f>
        <v>0</v>
      </c>
      <c r="O367" s="36">
        <f>SUMIFS(СВЦЭМ!$K$40:$K$783,СВЦЭМ!$A$40:$A$783,$A367,СВЦЭМ!$B$39:$B$782,O$354)+'СЕТ СН'!$F$13</f>
        <v>0</v>
      </c>
      <c r="P367" s="36">
        <f>SUMIFS(СВЦЭМ!$K$40:$K$783,СВЦЭМ!$A$40:$A$783,$A367,СВЦЭМ!$B$39:$B$782,P$354)+'СЕТ СН'!$F$13</f>
        <v>0</v>
      </c>
      <c r="Q367" s="36">
        <f>SUMIFS(СВЦЭМ!$K$40:$K$783,СВЦЭМ!$A$40:$A$783,$A367,СВЦЭМ!$B$39:$B$782,Q$354)+'СЕТ СН'!$F$13</f>
        <v>0</v>
      </c>
      <c r="R367" s="36">
        <f>SUMIFS(СВЦЭМ!$K$40:$K$783,СВЦЭМ!$A$40:$A$783,$A367,СВЦЭМ!$B$39:$B$782,R$354)+'СЕТ СН'!$F$13</f>
        <v>0</v>
      </c>
      <c r="S367" s="36">
        <f>SUMIFS(СВЦЭМ!$K$40:$K$783,СВЦЭМ!$A$40:$A$783,$A367,СВЦЭМ!$B$39:$B$782,S$354)+'СЕТ СН'!$F$13</f>
        <v>0</v>
      </c>
      <c r="T367" s="36">
        <f>SUMIFS(СВЦЭМ!$K$40:$K$783,СВЦЭМ!$A$40:$A$783,$A367,СВЦЭМ!$B$39:$B$782,T$354)+'СЕТ СН'!$F$13</f>
        <v>0</v>
      </c>
      <c r="U367" s="36">
        <f>SUMIFS(СВЦЭМ!$K$40:$K$783,СВЦЭМ!$A$40:$A$783,$A367,СВЦЭМ!$B$39:$B$782,U$354)+'СЕТ СН'!$F$13</f>
        <v>0</v>
      </c>
      <c r="V367" s="36">
        <f>SUMIFS(СВЦЭМ!$K$40:$K$783,СВЦЭМ!$A$40:$A$783,$A367,СВЦЭМ!$B$39:$B$782,V$354)+'СЕТ СН'!$F$13</f>
        <v>0</v>
      </c>
      <c r="W367" s="36">
        <f>SUMIFS(СВЦЭМ!$K$40:$K$783,СВЦЭМ!$A$40:$A$783,$A367,СВЦЭМ!$B$39:$B$782,W$354)+'СЕТ СН'!$F$13</f>
        <v>0</v>
      </c>
      <c r="X367" s="36">
        <f>SUMIFS(СВЦЭМ!$K$40:$K$783,СВЦЭМ!$A$40:$A$783,$A367,СВЦЭМ!$B$39:$B$782,X$354)+'СЕТ СН'!$F$13</f>
        <v>0</v>
      </c>
      <c r="Y367" s="36">
        <f>SUMIFS(СВЦЭМ!$K$40:$K$783,СВЦЭМ!$A$40:$A$783,$A367,СВЦЭМ!$B$39:$B$782,Y$354)+'СЕТ СН'!$F$13</f>
        <v>0</v>
      </c>
    </row>
    <row r="368" spans="1:27" ht="15.75" hidden="1" x14ac:dyDescent="0.2">
      <c r="A368" s="35">
        <f t="shared" si="10"/>
        <v>45336</v>
      </c>
      <c r="B368" s="36">
        <f>SUMIFS(СВЦЭМ!$K$40:$K$783,СВЦЭМ!$A$40:$A$783,$A368,СВЦЭМ!$B$39:$B$782,B$354)+'СЕТ СН'!$F$13</f>
        <v>0</v>
      </c>
      <c r="C368" s="36">
        <f>SUMIFS(СВЦЭМ!$K$40:$K$783,СВЦЭМ!$A$40:$A$783,$A368,СВЦЭМ!$B$39:$B$782,C$354)+'СЕТ СН'!$F$13</f>
        <v>0</v>
      </c>
      <c r="D368" s="36">
        <f>SUMIFS(СВЦЭМ!$K$40:$K$783,СВЦЭМ!$A$40:$A$783,$A368,СВЦЭМ!$B$39:$B$782,D$354)+'СЕТ СН'!$F$13</f>
        <v>0</v>
      </c>
      <c r="E368" s="36">
        <f>SUMIFS(СВЦЭМ!$K$40:$K$783,СВЦЭМ!$A$40:$A$783,$A368,СВЦЭМ!$B$39:$B$782,E$354)+'СЕТ СН'!$F$13</f>
        <v>0</v>
      </c>
      <c r="F368" s="36">
        <f>SUMIFS(СВЦЭМ!$K$40:$K$783,СВЦЭМ!$A$40:$A$783,$A368,СВЦЭМ!$B$39:$B$782,F$354)+'СЕТ СН'!$F$13</f>
        <v>0</v>
      </c>
      <c r="G368" s="36">
        <f>SUMIFS(СВЦЭМ!$K$40:$K$783,СВЦЭМ!$A$40:$A$783,$A368,СВЦЭМ!$B$39:$B$782,G$354)+'СЕТ СН'!$F$13</f>
        <v>0</v>
      </c>
      <c r="H368" s="36">
        <f>SUMIFS(СВЦЭМ!$K$40:$K$783,СВЦЭМ!$A$40:$A$783,$A368,СВЦЭМ!$B$39:$B$782,H$354)+'СЕТ СН'!$F$13</f>
        <v>0</v>
      </c>
      <c r="I368" s="36">
        <f>SUMIFS(СВЦЭМ!$K$40:$K$783,СВЦЭМ!$A$40:$A$783,$A368,СВЦЭМ!$B$39:$B$782,I$354)+'СЕТ СН'!$F$13</f>
        <v>0</v>
      </c>
      <c r="J368" s="36">
        <f>SUMIFS(СВЦЭМ!$K$40:$K$783,СВЦЭМ!$A$40:$A$783,$A368,СВЦЭМ!$B$39:$B$782,J$354)+'СЕТ СН'!$F$13</f>
        <v>0</v>
      </c>
      <c r="K368" s="36">
        <f>SUMIFS(СВЦЭМ!$K$40:$K$783,СВЦЭМ!$A$40:$A$783,$A368,СВЦЭМ!$B$39:$B$782,K$354)+'СЕТ СН'!$F$13</f>
        <v>0</v>
      </c>
      <c r="L368" s="36">
        <f>SUMIFS(СВЦЭМ!$K$40:$K$783,СВЦЭМ!$A$40:$A$783,$A368,СВЦЭМ!$B$39:$B$782,L$354)+'СЕТ СН'!$F$13</f>
        <v>0</v>
      </c>
      <c r="M368" s="36">
        <f>SUMIFS(СВЦЭМ!$K$40:$K$783,СВЦЭМ!$A$40:$A$783,$A368,СВЦЭМ!$B$39:$B$782,M$354)+'СЕТ СН'!$F$13</f>
        <v>0</v>
      </c>
      <c r="N368" s="36">
        <f>SUMIFS(СВЦЭМ!$K$40:$K$783,СВЦЭМ!$A$40:$A$783,$A368,СВЦЭМ!$B$39:$B$782,N$354)+'СЕТ СН'!$F$13</f>
        <v>0</v>
      </c>
      <c r="O368" s="36">
        <f>SUMIFS(СВЦЭМ!$K$40:$K$783,СВЦЭМ!$A$40:$A$783,$A368,СВЦЭМ!$B$39:$B$782,O$354)+'СЕТ СН'!$F$13</f>
        <v>0</v>
      </c>
      <c r="P368" s="36">
        <f>SUMIFS(СВЦЭМ!$K$40:$K$783,СВЦЭМ!$A$40:$A$783,$A368,СВЦЭМ!$B$39:$B$782,P$354)+'СЕТ СН'!$F$13</f>
        <v>0</v>
      </c>
      <c r="Q368" s="36">
        <f>SUMIFS(СВЦЭМ!$K$40:$K$783,СВЦЭМ!$A$40:$A$783,$A368,СВЦЭМ!$B$39:$B$782,Q$354)+'СЕТ СН'!$F$13</f>
        <v>0</v>
      </c>
      <c r="R368" s="36">
        <f>SUMIFS(СВЦЭМ!$K$40:$K$783,СВЦЭМ!$A$40:$A$783,$A368,СВЦЭМ!$B$39:$B$782,R$354)+'СЕТ СН'!$F$13</f>
        <v>0</v>
      </c>
      <c r="S368" s="36">
        <f>SUMIFS(СВЦЭМ!$K$40:$K$783,СВЦЭМ!$A$40:$A$783,$A368,СВЦЭМ!$B$39:$B$782,S$354)+'СЕТ СН'!$F$13</f>
        <v>0</v>
      </c>
      <c r="T368" s="36">
        <f>SUMIFS(СВЦЭМ!$K$40:$K$783,СВЦЭМ!$A$40:$A$783,$A368,СВЦЭМ!$B$39:$B$782,T$354)+'СЕТ СН'!$F$13</f>
        <v>0</v>
      </c>
      <c r="U368" s="36">
        <f>SUMIFS(СВЦЭМ!$K$40:$K$783,СВЦЭМ!$A$40:$A$783,$A368,СВЦЭМ!$B$39:$B$782,U$354)+'СЕТ СН'!$F$13</f>
        <v>0</v>
      </c>
      <c r="V368" s="36">
        <f>SUMIFS(СВЦЭМ!$K$40:$K$783,СВЦЭМ!$A$40:$A$783,$A368,СВЦЭМ!$B$39:$B$782,V$354)+'СЕТ СН'!$F$13</f>
        <v>0</v>
      </c>
      <c r="W368" s="36">
        <f>SUMIFS(СВЦЭМ!$K$40:$K$783,СВЦЭМ!$A$40:$A$783,$A368,СВЦЭМ!$B$39:$B$782,W$354)+'СЕТ СН'!$F$13</f>
        <v>0</v>
      </c>
      <c r="X368" s="36">
        <f>SUMIFS(СВЦЭМ!$K$40:$K$783,СВЦЭМ!$A$40:$A$783,$A368,СВЦЭМ!$B$39:$B$782,X$354)+'СЕТ СН'!$F$13</f>
        <v>0</v>
      </c>
      <c r="Y368" s="36">
        <f>SUMIFS(СВЦЭМ!$K$40:$K$783,СВЦЭМ!$A$40:$A$783,$A368,СВЦЭМ!$B$39:$B$782,Y$354)+'СЕТ СН'!$F$13</f>
        <v>0</v>
      </c>
    </row>
    <row r="369" spans="1:25" ht="15.75" hidden="1" x14ac:dyDescent="0.2">
      <c r="A369" s="35">
        <f t="shared" si="10"/>
        <v>45337</v>
      </c>
      <c r="B369" s="36">
        <f>SUMIFS(СВЦЭМ!$K$40:$K$783,СВЦЭМ!$A$40:$A$783,$A369,СВЦЭМ!$B$39:$B$782,B$354)+'СЕТ СН'!$F$13</f>
        <v>0</v>
      </c>
      <c r="C369" s="36">
        <f>SUMIFS(СВЦЭМ!$K$40:$K$783,СВЦЭМ!$A$40:$A$783,$A369,СВЦЭМ!$B$39:$B$782,C$354)+'СЕТ СН'!$F$13</f>
        <v>0</v>
      </c>
      <c r="D369" s="36">
        <f>SUMIFS(СВЦЭМ!$K$40:$K$783,СВЦЭМ!$A$40:$A$783,$A369,СВЦЭМ!$B$39:$B$782,D$354)+'СЕТ СН'!$F$13</f>
        <v>0</v>
      </c>
      <c r="E369" s="36">
        <f>SUMIFS(СВЦЭМ!$K$40:$K$783,СВЦЭМ!$A$40:$A$783,$A369,СВЦЭМ!$B$39:$B$782,E$354)+'СЕТ СН'!$F$13</f>
        <v>0</v>
      </c>
      <c r="F369" s="36">
        <f>SUMIFS(СВЦЭМ!$K$40:$K$783,СВЦЭМ!$A$40:$A$783,$A369,СВЦЭМ!$B$39:$B$782,F$354)+'СЕТ СН'!$F$13</f>
        <v>0</v>
      </c>
      <c r="G369" s="36">
        <f>SUMIFS(СВЦЭМ!$K$40:$K$783,СВЦЭМ!$A$40:$A$783,$A369,СВЦЭМ!$B$39:$B$782,G$354)+'СЕТ СН'!$F$13</f>
        <v>0</v>
      </c>
      <c r="H369" s="36">
        <f>SUMIFS(СВЦЭМ!$K$40:$K$783,СВЦЭМ!$A$40:$A$783,$A369,СВЦЭМ!$B$39:$B$782,H$354)+'СЕТ СН'!$F$13</f>
        <v>0</v>
      </c>
      <c r="I369" s="36">
        <f>SUMIFS(СВЦЭМ!$K$40:$K$783,СВЦЭМ!$A$40:$A$783,$A369,СВЦЭМ!$B$39:$B$782,I$354)+'СЕТ СН'!$F$13</f>
        <v>0</v>
      </c>
      <c r="J369" s="36">
        <f>SUMIFS(СВЦЭМ!$K$40:$K$783,СВЦЭМ!$A$40:$A$783,$A369,СВЦЭМ!$B$39:$B$782,J$354)+'СЕТ СН'!$F$13</f>
        <v>0</v>
      </c>
      <c r="K369" s="36">
        <f>SUMIFS(СВЦЭМ!$K$40:$K$783,СВЦЭМ!$A$40:$A$783,$A369,СВЦЭМ!$B$39:$B$782,K$354)+'СЕТ СН'!$F$13</f>
        <v>0</v>
      </c>
      <c r="L369" s="36">
        <f>SUMIFS(СВЦЭМ!$K$40:$K$783,СВЦЭМ!$A$40:$A$783,$A369,СВЦЭМ!$B$39:$B$782,L$354)+'СЕТ СН'!$F$13</f>
        <v>0</v>
      </c>
      <c r="M369" s="36">
        <f>SUMIFS(СВЦЭМ!$K$40:$K$783,СВЦЭМ!$A$40:$A$783,$A369,СВЦЭМ!$B$39:$B$782,M$354)+'СЕТ СН'!$F$13</f>
        <v>0</v>
      </c>
      <c r="N369" s="36">
        <f>SUMIFS(СВЦЭМ!$K$40:$K$783,СВЦЭМ!$A$40:$A$783,$A369,СВЦЭМ!$B$39:$B$782,N$354)+'СЕТ СН'!$F$13</f>
        <v>0</v>
      </c>
      <c r="O369" s="36">
        <f>SUMIFS(СВЦЭМ!$K$40:$K$783,СВЦЭМ!$A$40:$A$783,$A369,СВЦЭМ!$B$39:$B$782,O$354)+'СЕТ СН'!$F$13</f>
        <v>0</v>
      </c>
      <c r="P369" s="36">
        <f>SUMIFS(СВЦЭМ!$K$40:$K$783,СВЦЭМ!$A$40:$A$783,$A369,СВЦЭМ!$B$39:$B$782,P$354)+'СЕТ СН'!$F$13</f>
        <v>0</v>
      </c>
      <c r="Q369" s="36">
        <f>SUMIFS(СВЦЭМ!$K$40:$K$783,СВЦЭМ!$A$40:$A$783,$A369,СВЦЭМ!$B$39:$B$782,Q$354)+'СЕТ СН'!$F$13</f>
        <v>0</v>
      </c>
      <c r="R369" s="36">
        <f>SUMIFS(СВЦЭМ!$K$40:$K$783,СВЦЭМ!$A$40:$A$783,$A369,СВЦЭМ!$B$39:$B$782,R$354)+'СЕТ СН'!$F$13</f>
        <v>0</v>
      </c>
      <c r="S369" s="36">
        <f>SUMIFS(СВЦЭМ!$K$40:$K$783,СВЦЭМ!$A$40:$A$783,$A369,СВЦЭМ!$B$39:$B$782,S$354)+'СЕТ СН'!$F$13</f>
        <v>0</v>
      </c>
      <c r="T369" s="36">
        <f>SUMIFS(СВЦЭМ!$K$40:$K$783,СВЦЭМ!$A$40:$A$783,$A369,СВЦЭМ!$B$39:$B$782,T$354)+'СЕТ СН'!$F$13</f>
        <v>0</v>
      </c>
      <c r="U369" s="36">
        <f>SUMIFS(СВЦЭМ!$K$40:$K$783,СВЦЭМ!$A$40:$A$783,$A369,СВЦЭМ!$B$39:$B$782,U$354)+'СЕТ СН'!$F$13</f>
        <v>0</v>
      </c>
      <c r="V369" s="36">
        <f>SUMIFS(СВЦЭМ!$K$40:$K$783,СВЦЭМ!$A$40:$A$783,$A369,СВЦЭМ!$B$39:$B$782,V$354)+'СЕТ СН'!$F$13</f>
        <v>0</v>
      </c>
      <c r="W369" s="36">
        <f>SUMIFS(СВЦЭМ!$K$40:$K$783,СВЦЭМ!$A$40:$A$783,$A369,СВЦЭМ!$B$39:$B$782,W$354)+'СЕТ СН'!$F$13</f>
        <v>0</v>
      </c>
      <c r="X369" s="36">
        <f>SUMIFS(СВЦЭМ!$K$40:$K$783,СВЦЭМ!$A$40:$A$783,$A369,СВЦЭМ!$B$39:$B$782,X$354)+'СЕТ СН'!$F$13</f>
        <v>0</v>
      </c>
      <c r="Y369" s="36">
        <f>SUMIFS(СВЦЭМ!$K$40:$K$783,СВЦЭМ!$A$40:$A$783,$A369,СВЦЭМ!$B$39:$B$782,Y$354)+'СЕТ СН'!$F$13</f>
        <v>0</v>
      </c>
    </row>
    <row r="370" spans="1:25" ht="15.75" hidden="1" x14ac:dyDescent="0.2">
      <c r="A370" s="35">
        <f t="shared" si="10"/>
        <v>45338</v>
      </c>
      <c r="B370" s="36">
        <f>SUMIFS(СВЦЭМ!$K$40:$K$783,СВЦЭМ!$A$40:$A$783,$A370,СВЦЭМ!$B$39:$B$782,B$354)+'СЕТ СН'!$F$13</f>
        <v>0</v>
      </c>
      <c r="C370" s="36">
        <f>SUMIFS(СВЦЭМ!$K$40:$K$783,СВЦЭМ!$A$40:$A$783,$A370,СВЦЭМ!$B$39:$B$782,C$354)+'СЕТ СН'!$F$13</f>
        <v>0</v>
      </c>
      <c r="D370" s="36">
        <f>SUMIFS(СВЦЭМ!$K$40:$K$783,СВЦЭМ!$A$40:$A$783,$A370,СВЦЭМ!$B$39:$B$782,D$354)+'СЕТ СН'!$F$13</f>
        <v>0</v>
      </c>
      <c r="E370" s="36">
        <f>SUMIFS(СВЦЭМ!$K$40:$K$783,СВЦЭМ!$A$40:$A$783,$A370,СВЦЭМ!$B$39:$B$782,E$354)+'СЕТ СН'!$F$13</f>
        <v>0</v>
      </c>
      <c r="F370" s="36">
        <f>SUMIFS(СВЦЭМ!$K$40:$K$783,СВЦЭМ!$A$40:$A$783,$A370,СВЦЭМ!$B$39:$B$782,F$354)+'СЕТ СН'!$F$13</f>
        <v>0</v>
      </c>
      <c r="G370" s="36">
        <f>SUMIFS(СВЦЭМ!$K$40:$K$783,СВЦЭМ!$A$40:$A$783,$A370,СВЦЭМ!$B$39:$B$782,G$354)+'СЕТ СН'!$F$13</f>
        <v>0</v>
      </c>
      <c r="H370" s="36">
        <f>SUMIFS(СВЦЭМ!$K$40:$K$783,СВЦЭМ!$A$40:$A$783,$A370,СВЦЭМ!$B$39:$B$782,H$354)+'СЕТ СН'!$F$13</f>
        <v>0</v>
      </c>
      <c r="I370" s="36">
        <f>SUMIFS(СВЦЭМ!$K$40:$K$783,СВЦЭМ!$A$40:$A$783,$A370,СВЦЭМ!$B$39:$B$782,I$354)+'СЕТ СН'!$F$13</f>
        <v>0</v>
      </c>
      <c r="J370" s="36">
        <f>SUMIFS(СВЦЭМ!$K$40:$K$783,СВЦЭМ!$A$40:$A$783,$A370,СВЦЭМ!$B$39:$B$782,J$354)+'СЕТ СН'!$F$13</f>
        <v>0</v>
      </c>
      <c r="K370" s="36">
        <f>SUMIFS(СВЦЭМ!$K$40:$K$783,СВЦЭМ!$A$40:$A$783,$A370,СВЦЭМ!$B$39:$B$782,K$354)+'СЕТ СН'!$F$13</f>
        <v>0</v>
      </c>
      <c r="L370" s="36">
        <f>SUMIFS(СВЦЭМ!$K$40:$K$783,СВЦЭМ!$A$40:$A$783,$A370,СВЦЭМ!$B$39:$B$782,L$354)+'СЕТ СН'!$F$13</f>
        <v>0</v>
      </c>
      <c r="M370" s="36">
        <f>SUMIFS(СВЦЭМ!$K$40:$K$783,СВЦЭМ!$A$40:$A$783,$A370,СВЦЭМ!$B$39:$B$782,M$354)+'СЕТ СН'!$F$13</f>
        <v>0</v>
      </c>
      <c r="N370" s="36">
        <f>SUMIFS(СВЦЭМ!$K$40:$K$783,СВЦЭМ!$A$40:$A$783,$A370,СВЦЭМ!$B$39:$B$782,N$354)+'СЕТ СН'!$F$13</f>
        <v>0</v>
      </c>
      <c r="O370" s="36">
        <f>SUMIFS(СВЦЭМ!$K$40:$K$783,СВЦЭМ!$A$40:$A$783,$A370,СВЦЭМ!$B$39:$B$782,O$354)+'СЕТ СН'!$F$13</f>
        <v>0</v>
      </c>
      <c r="P370" s="36">
        <f>SUMIFS(СВЦЭМ!$K$40:$K$783,СВЦЭМ!$A$40:$A$783,$A370,СВЦЭМ!$B$39:$B$782,P$354)+'СЕТ СН'!$F$13</f>
        <v>0</v>
      </c>
      <c r="Q370" s="36">
        <f>SUMIFS(СВЦЭМ!$K$40:$K$783,СВЦЭМ!$A$40:$A$783,$A370,СВЦЭМ!$B$39:$B$782,Q$354)+'СЕТ СН'!$F$13</f>
        <v>0</v>
      </c>
      <c r="R370" s="36">
        <f>SUMIFS(СВЦЭМ!$K$40:$K$783,СВЦЭМ!$A$40:$A$783,$A370,СВЦЭМ!$B$39:$B$782,R$354)+'СЕТ СН'!$F$13</f>
        <v>0</v>
      </c>
      <c r="S370" s="36">
        <f>SUMIFS(СВЦЭМ!$K$40:$K$783,СВЦЭМ!$A$40:$A$783,$A370,СВЦЭМ!$B$39:$B$782,S$354)+'СЕТ СН'!$F$13</f>
        <v>0</v>
      </c>
      <c r="T370" s="36">
        <f>SUMIFS(СВЦЭМ!$K$40:$K$783,СВЦЭМ!$A$40:$A$783,$A370,СВЦЭМ!$B$39:$B$782,T$354)+'СЕТ СН'!$F$13</f>
        <v>0</v>
      </c>
      <c r="U370" s="36">
        <f>SUMIFS(СВЦЭМ!$K$40:$K$783,СВЦЭМ!$A$40:$A$783,$A370,СВЦЭМ!$B$39:$B$782,U$354)+'СЕТ СН'!$F$13</f>
        <v>0</v>
      </c>
      <c r="V370" s="36">
        <f>SUMIFS(СВЦЭМ!$K$40:$K$783,СВЦЭМ!$A$40:$A$783,$A370,СВЦЭМ!$B$39:$B$782,V$354)+'СЕТ СН'!$F$13</f>
        <v>0</v>
      </c>
      <c r="W370" s="36">
        <f>SUMIFS(СВЦЭМ!$K$40:$K$783,СВЦЭМ!$A$40:$A$783,$A370,СВЦЭМ!$B$39:$B$782,W$354)+'СЕТ СН'!$F$13</f>
        <v>0</v>
      </c>
      <c r="X370" s="36">
        <f>SUMIFS(СВЦЭМ!$K$40:$K$783,СВЦЭМ!$A$40:$A$783,$A370,СВЦЭМ!$B$39:$B$782,X$354)+'СЕТ СН'!$F$13</f>
        <v>0</v>
      </c>
      <c r="Y370" s="36">
        <f>SUMIFS(СВЦЭМ!$K$40:$K$783,СВЦЭМ!$A$40:$A$783,$A370,СВЦЭМ!$B$39:$B$782,Y$354)+'СЕТ СН'!$F$13</f>
        <v>0</v>
      </c>
    </row>
    <row r="371" spans="1:25" ht="15.75" hidden="1" x14ac:dyDescent="0.2">
      <c r="A371" s="35">
        <f t="shared" si="10"/>
        <v>45339</v>
      </c>
      <c r="B371" s="36">
        <f>SUMIFS(СВЦЭМ!$K$40:$K$783,СВЦЭМ!$A$40:$A$783,$A371,СВЦЭМ!$B$39:$B$782,B$354)+'СЕТ СН'!$F$13</f>
        <v>0</v>
      </c>
      <c r="C371" s="36">
        <f>SUMIFS(СВЦЭМ!$K$40:$K$783,СВЦЭМ!$A$40:$A$783,$A371,СВЦЭМ!$B$39:$B$782,C$354)+'СЕТ СН'!$F$13</f>
        <v>0</v>
      </c>
      <c r="D371" s="36">
        <f>SUMIFS(СВЦЭМ!$K$40:$K$783,СВЦЭМ!$A$40:$A$783,$A371,СВЦЭМ!$B$39:$B$782,D$354)+'СЕТ СН'!$F$13</f>
        <v>0</v>
      </c>
      <c r="E371" s="36">
        <f>SUMIFS(СВЦЭМ!$K$40:$K$783,СВЦЭМ!$A$40:$A$783,$A371,СВЦЭМ!$B$39:$B$782,E$354)+'СЕТ СН'!$F$13</f>
        <v>0</v>
      </c>
      <c r="F371" s="36">
        <f>SUMIFS(СВЦЭМ!$K$40:$K$783,СВЦЭМ!$A$40:$A$783,$A371,СВЦЭМ!$B$39:$B$782,F$354)+'СЕТ СН'!$F$13</f>
        <v>0</v>
      </c>
      <c r="G371" s="36">
        <f>SUMIFS(СВЦЭМ!$K$40:$K$783,СВЦЭМ!$A$40:$A$783,$A371,СВЦЭМ!$B$39:$B$782,G$354)+'СЕТ СН'!$F$13</f>
        <v>0</v>
      </c>
      <c r="H371" s="36">
        <f>SUMIFS(СВЦЭМ!$K$40:$K$783,СВЦЭМ!$A$40:$A$783,$A371,СВЦЭМ!$B$39:$B$782,H$354)+'СЕТ СН'!$F$13</f>
        <v>0</v>
      </c>
      <c r="I371" s="36">
        <f>SUMIFS(СВЦЭМ!$K$40:$K$783,СВЦЭМ!$A$40:$A$783,$A371,СВЦЭМ!$B$39:$B$782,I$354)+'СЕТ СН'!$F$13</f>
        <v>0</v>
      </c>
      <c r="J371" s="36">
        <f>SUMIFS(СВЦЭМ!$K$40:$K$783,СВЦЭМ!$A$40:$A$783,$A371,СВЦЭМ!$B$39:$B$782,J$354)+'СЕТ СН'!$F$13</f>
        <v>0</v>
      </c>
      <c r="K371" s="36">
        <f>SUMIFS(СВЦЭМ!$K$40:$K$783,СВЦЭМ!$A$40:$A$783,$A371,СВЦЭМ!$B$39:$B$782,K$354)+'СЕТ СН'!$F$13</f>
        <v>0</v>
      </c>
      <c r="L371" s="36">
        <f>SUMIFS(СВЦЭМ!$K$40:$K$783,СВЦЭМ!$A$40:$A$783,$A371,СВЦЭМ!$B$39:$B$782,L$354)+'СЕТ СН'!$F$13</f>
        <v>0</v>
      </c>
      <c r="M371" s="36">
        <f>SUMIFS(СВЦЭМ!$K$40:$K$783,СВЦЭМ!$A$40:$A$783,$A371,СВЦЭМ!$B$39:$B$782,M$354)+'СЕТ СН'!$F$13</f>
        <v>0</v>
      </c>
      <c r="N371" s="36">
        <f>SUMIFS(СВЦЭМ!$K$40:$K$783,СВЦЭМ!$A$40:$A$783,$A371,СВЦЭМ!$B$39:$B$782,N$354)+'СЕТ СН'!$F$13</f>
        <v>0</v>
      </c>
      <c r="O371" s="36">
        <f>SUMIFS(СВЦЭМ!$K$40:$K$783,СВЦЭМ!$A$40:$A$783,$A371,СВЦЭМ!$B$39:$B$782,O$354)+'СЕТ СН'!$F$13</f>
        <v>0</v>
      </c>
      <c r="P371" s="36">
        <f>SUMIFS(СВЦЭМ!$K$40:$K$783,СВЦЭМ!$A$40:$A$783,$A371,СВЦЭМ!$B$39:$B$782,P$354)+'СЕТ СН'!$F$13</f>
        <v>0</v>
      </c>
      <c r="Q371" s="36">
        <f>SUMIFS(СВЦЭМ!$K$40:$K$783,СВЦЭМ!$A$40:$A$783,$A371,СВЦЭМ!$B$39:$B$782,Q$354)+'СЕТ СН'!$F$13</f>
        <v>0</v>
      </c>
      <c r="R371" s="36">
        <f>SUMIFS(СВЦЭМ!$K$40:$K$783,СВЦЭМ!$A$40:$A$783,$A371,СВЦЭМ!$B$39:$B$782,R$354)+'СЕТ СН'!$F$13</f>
        <v>0</v>
      </c>
      <c r="S371" s="36">
        <f>SUMIFS(СВЦЭМ!$K$40:$K$783,СВЦЭМ!$A$40:$A$783,$A371,СВЦЭМ!$B$39:$B$782,S$354)+'СЕТ СН'!$F$13</f>
        <v>0</v>
      </c>
      <c r="T371" s="36">
        <f>SUMIFS(СВЦЭМ!$K$40:$K$783,СВЦЭМ!$A$40:$A$783,$A371,СВЦЭМ!$B$39:$B$782,T$354)+'СЕТ СН'!$F$13</f>
        <v>0</v>
      </c>
      <c r="U371" s="36">
        <f>SUMIFS(СВЦЭМ!$K$40:$K$783,СВЦЭМ!$A$40:$A$783,$A371,СВЦЭМ!$B$39:$B$782,U$354)+'СЕТ СН'!$F$13</f>
        <v>0</v>
      </c>
      <c r="V371" s="36">
        <f>SUMIFS(СВЦЭМ!$K$40:$K$783,СВЦЭМ!$A$40:$A$783,$A371,СВЦЭМ!$B$39:$B$782,V$354)+'СЕТ СН'!$F$13</f>
        <v>0</v>
      </c>
      <c r="W371" s="36">
        <f>SUMIFS(СВЦЭМ!$K$40:$K$783,СВЦЭМ!$A$40:$A$783,$A371,СВЦЭМ!$B$39:$B$782,W$354)+'СЕТ СН'!$F$13</f>
        <v>0</v>
      </c>
      <c r="X371" s="36">
        <f>SUMIFS(СВЦЭМ!$K$40:$K$783,СВЦЭМ!$A$40:$A$783,$A371,СВЦЭМ!$B$39:$B$782,X$354)+'СЕТ СН'!$F$13</f>
        <v>0</v>
      </c>
      <c r="Y371" s="36">
        <f>SUMIFS(СВЦЭМ!$K$40:$K$783,СВЦЭМ!$A$40:$A$783,$A371,СВЦЭМ!$B$39:$B$782,Y$354)+'СЕТ СН'!$F$13</f>
        <v>0</v>
      </c>
    </row>
    <row r="372" spans="1:25" ht="15.75" hidden="1" x14ac:dyDescent="0.2">
      <c r="A372" s="35">
        <f t="shared" si="10"/>
        <v>45340</v>
      </c>
      <c r="B372" s="36">
        <f>SUMIFS(СВЦЭМ!$K$40:$K$783,СВЦЭМ!$A$40:$A$783,$A372,СВЦЭМ!$B$39:$B$782,B$354)+'СЕТ СН'!$F$13</f>
        <v>0</v>
      </c>
      <c r="C372" s="36">
        <f>SUMIFS(СВЦЭМ!$K$40:$K$783,СВЦЭМ!$A$40:$A$783,$A372,СВЦЭМ!$B$39:$B$782,C$354)+'СЕТ СН'!$F$13</f>
        <v>0</v>
      </c>
      <c r="D372" s="36">
        <f>SUMIFS(СВЦЭМ!$K$40:$K$783,СВЦЭМ!$A$40:$A$783,$A372,СВЦЭМ!$B$39:$B$782,D$354)+'СЕТ СН'!$F$13</f>
        <v>0</v>
      </c>
      <c r="E372" s="36">
        <f>SUMIFS(СВЦЭМ!$K$40:$K$783,СВЦЭМ!$A$40:$A$783,$A372,СВЦЭМ!$B$39:$B$782,E$354)+'СЕТ СН'!$F$13</f>
        <v>0</v>
      </c>
      <c r="F372" s="36">
        <f>SUMIFS(СВЦЭМ!$K$40:$K$783,СВЦЭМ!$A$40:$A$783,$A372,СВЦЭМ!$B$39:$B$782,F$354)+'СЕТ СН'!$F$13</f>
        <v>0</v>
      </c>
      <c r="G372" s="36">
        <f>SUMIFS(СВЦЭМ!$K$40:$K$783,СВЦЭМ!$A$40:$A$783,$A372,СВЦЭМ!$B$39:$B$782,G$354)+'СЕТ СН'!$F$13</f>
        <v>0</v>
      </c>
      <c r="H372" s="36">
        <f>SUMIFS(СВЦЭМ!$K$40:$K$783,СВЦЭМ!$A$40:$A$783,$A372,СВЦЭМ!$B$39:$B$782,H$354)+'СЕТ СН'!$F$13</f>
        <v>0</v>
      </c>
      <c r="I372" s="36">
        <f>SUMIFS(СВЦЭМ!$K$40:$K$783,СВЦЭМ!$A$40:$A$783,$A372,СВЦЭМ!$B$39:$B$782,I$354)+'СЕТ СН'!$F$13</f>
        <v>0</v>
      </c>
      <c r="J372" s="36">
        <f>SUMIFS(СВЦЭМ!$K$40:$K$783,СВЦЭМ!$A$40:$A$783,$A372,СВЦЭМ!$B$39:$B$782,J$354)+'СЕТ СН'!$F$13</f>
        <v>0</v>
      </c>
      <c r="K372" s="36">
        <f>SUMIFS(СВЦЭМ!$K$40:$K$783,СВЦЭМ!$A$40:$A$783,$A372,СВЦЭМ!$B$39:$B$782,K$354)+'СЕТ СН'!$F$13</f>
        <v>0</v>
      </c>
      <c r="L372" s="36">
        <f>SUMIFS(СВЦЭМ!$K$40:$K$783,СВЦЭМ!$A$40:$A$783,$A372,СВЦЭМ!$B$39:$B$782,L$354)+'СЕТ СН'!$F$13</f>
        <v>0</v>
      </c>
      <c r="M372" s="36">
        <f>SUMIFS(СВЦЭМ!$K$40:$K$783,СВЦЭМ!$A$40:$A$783,$A372,СВЦЭМ!$B$39:$B$782,M$354)+'СЕТ СН'!$F$13</f>
        <v>0</v>
      </c>
      <c r="N372" s="36">
        <f>SUMIFS(СВЦЭМ!$K$40:$K$783,СВЦЭМ!$A$40:$A$783,$A372,СВЦЭМ!$B$39:$B$782,N$354)+'СЕТ СН'!$F$13</f>
        <v>0</v>
      </c>
      <c r="O372" s="36">
        <f>SUMIFS(СВЦЭМ!$K$40:$K$783,СВЦЭМ!$A$40:$A$783,$A372,СВЦЭМ!$B$39:$B$782,O$354)+'СЕТ СН'!$F$13</f>
        <v>0</v>
      </c>
      <c r="P372" s="36">
        <f>SUMIFS(СВЦЭМ!$K$40:$K$783,СВЦЭМ!$A$40:$A$783,$A372,СВЦЭМ!$B$39:$B$782,P$354)+'СЕТ СН'!$F$13</f>
        <v>0</v>
      </c>
      <c r="Q372" s="36">
        <f>SUMIFS(СВЦЭМ!$K$40:$K$783,СВЦЭМ!$A$40:$A$783,$A372,СВЦЭМ!$B$39:$B$782,Q$354)+'СЕТ СН'!$F$13</f>
        <v>0</v>
      </c>
      <c r="R372" s="36">
        <f>SUMIFS(СВЦЭМ!$K$40:$K$783,СВЦЭМ!$A$40:$A$783,$A372,СВЦЭМ!$B$39:$B$782,R$354)+'СЕТ СН'!$F$13</f>
        <v>0</v>
      </c>
      <c r="S372" s="36">
        <f>SUMIFS(СВЦЭМ!$K$40:$K$783,СВЦЭМ!$A$40:$A$783,$A372,СВЦЭМ!$B$39:$B$782,S$354)+'СЕТ СН'!$F$13</f>
        <v>0</v>
      </c>
      <c r="T372" s="36">
        <f>SUMIFS(СВЦЭМ!$K$40:$K$783,СВЦЭМ!$A$40:$A$783,$A372,СВЦЭМ!$B$39:$B$782,T$354)+'СЕТ СН'!$F$13</f>
        <v>0</v>
      </c>
      <c r="U372" s="36">
        <f>SUMIFS(СВЦЭМ!$K$40:$K$783,СВЦЭМ!$A$40:$A$783,$A372,СВЦЭМ!$B$39:$B$782,U$354)+'СЕТ СН'!$F$13</f>
        <v>0</v>
      </c>
      <c r="V372" s="36">
        <f>SUMIFS(СВЦЭМ!$K$40:$K$783,СВЦЭМ!$A$40:$A$783,$A372,СВЦЭМ!$B$39:$B$782,V$354)+'СЕТ СН'!$F$13</f>
        <v>0</v>
      </c>
      <c r="W372" s="36">
        <f>SUMIFS(СВЦЭМ!$K$40:$K$783,СВЦЭМ!$A$40:$A$783,$A372,СВЦЭМ!$B$39:$B$782,W$354)+'СЕТ СН'!$F$13</f>
        <v>0</v>
      </c>
      <c r="X372" s="36">
        <f>SUMIFS(СВЦЭМ!$K$40:$K$783,СВЦЭМ!$A$40:$A$783,$A372,СВЦЭМ!$B$39:$B$782,X$354)+'СЕТ СН'!$F$13</f>
        <v>0</v>
      </c>
      <c r="Y372" s="36">
        <f>SUMIFS(СВЦЭМ!$K$40:$K$783,СВЦЭМ!$A$40:$A$783,$A372,СВЦЭМ!$B$39:$B$782,Y$354)+'СЕТ СН'!$F$13</f>
        <v>0</v>
      </c>
    </row>
    <row r="373" spans="1:25" ht="15.75" hidden="1" x14ac:dyDescent="0.2">
      <c r="A373" s="35">
        <f t="shared" si="10"/>
        <v>45341</v>
      </c>
      <c r="B373" s="36">
        <f>SUMIFS(СВЦЭМ!$K$40:$K$783,СВЦЭМ!$A$40:$A$783,$A373,СВЦЭМ!$B$39:$B$782,B$354)+'СЕТ СН'!$F$13</f>
        <v>0</v>
      </c>
      <c r="C373" s="36">
        <f>SUMIFS(СВЦЭМ!$K$40:$K$783,СВЦЭМ!$A$40:$A$783,$A373,СВЦЭМ!$B$39:$B$782,C$354)+'СЕТ СН'!$F$13</f>
        <v>0</v>
      </c>
      <c r="D373" s="36">
        <f>SUMIFS(СВЦЭМ!$K$40:$K$783,СВЦЭМ!$A$40:$A$783,$A373,СВЦЭМ!$B$39:$B$782,D$354)+'СЕТ СН'!$F$13</f>
        <v>0</v>
      </c>
      <c r="E373" s="36">
        <f>SUMIFS(СВЦЭМ!$K$40:$K$783,СВЦЭМ!$A$40:$A$783,$A373,СВЦЭМ!$B$39:$B$782,E$354)+'СЕТ СН'!$F$13</f>
        <v>0</v>
      </c>
      <c r="F373" s="36">
        <f>SUMIFS(СВЦЭМ!$K$40:$K$783,СВЦЭМ!$A$40:$A$783,$A373,СВЦЭМ!$B$39:$B$782,F$354)+'СЕТ СН'!$F$13</f>
        <v>0</v>
      </c>
      <c r="G373" s="36">
        <f>SUMIFS(СВЦЭМ!$K$40:$K$783,СВЦЭМ!$A$40:$A$783,$A373,СВЦЭМ!$B$39:$B$782,G$354)+'СЕТ СН'!$F$13</f>
        <v>0</v>
      </c>
      <c r="H373" s="36">
        <f>SUMIFS(СВЦЭМ!$K$40:$K$783,СВЦЭМ!$A$40:$A$783,$A373,СВЦЭМ!$B$39:$B$782,H$354)+'СЕТ СН'!$F$13</f>
        <v>0</v>
      </c>
      <c r="I373" s="36">
        <f>SUMIFS(СВЦЭМ!$K$40:$K$783,СВЦЭМ!$A$40:$A$783,$A373,СВЦЭМ!$B$39:$B$782,I$354)+'СЕТ СН'!$F$13</f>
        <v>0</v>
      </c>
      <c r="J373" s="36">
        <f>SUMIFS(СВЦЭМ!$K$40:$K$783,СВЦЭМ!$A$40:$A$783,$A373,СВЦЭМ!$B$39:$B$782,J$354)+'СЕТ СН'!$F$13</f>
        <v>0</v>
      </c>
      <c r="K373" s="36">
        <f>SUMIFS(СВЦЭМ!$K$40:$K$783,СВЦЭМ!$A$40:$A$783,$A373,СВЦЭМ!$B$39:$B$782,K$354)+'СЕТ СН'!$F$13</f>
        <v>0</v>
      </c>
      <c r="L373" s="36">
        <f>SUMIFS(СВЦЭМ!$K$40:$K$783,СВЦЭМ!$A$40:$A$783,$A373,СВЦЭМ!$B$39:$B$782,L$354)+'СЕТ СН'!$F$13</f>
        <v>0</v>
      </c>
      <c r="M373" s="36">
        <f>SUMIFS(СВЦЭМ!$K$40:$K$783,СВЦЭМ!$A$40:$A$783,$A373,СВЦЭМ!$B$39:$B$782,M$354)+'СЕТ СН'!$F$13</f>
        <v>0</v>
      </c>
      <c r="N373" s="36">
        <f>SUMIFS(СВЦЭМ!$K$40:$K$783,СВЦЭМ!$A$40:$A$783,$A373,СВЦЭМ!$B$39:$B$782,N$354)+'СЕТ СН'!$F$13</f>
        <v>0</v>
      </c>
      <c r="O373" s="36">
        <f>SUMIFS(СВЦЭМ!$K$40:$K$783,СВЦЭМ!$A$40:$A$783,$A373,СВЦЭМ!$B$39:$B$782,O$354)+'СЕТ СН'!$F$13</f>
        <v>0</v>
      </c>
      <c r="P373" s="36">
        <f>SUMIFS(СВЦЭМ!$K$40:$K$783,СВЦЭМ!$A$40:$A$783,$A373,СВЦЭМ!$B$39:$B$782,P$354)+'СЕТ СН'!$F$13</f>
        <v>0</v>
      </c>
      <c r="Q373" s="36">
        <f>SUMIFS(СВЦЭМ!$K$40:$K$783,СВЦЭМ!$A$40:$A$783,$A373,СВЦЭМ!$B$39:$B$782,Q$354)+'СЕТ СН'!$F$13</f>
        <v>0</v>
      </c>
      <c r="R373" s="36">
        <f>SUMIFS(СВЦЭМ!$K$40:$K$783,СВЦЭМ!$A$40:$A$783,$A373,СВЦЭМ!$B$39:$B$782,R$354)+'СЕТ СН'!$F$13</f>
        <v>0</v>
      </c>
      <c r="S373" s="36">
        <f>SUMIFS(СВЦЭМ!$K$40:$K$783,СВЦЭМ!$A$40:$A$783,$A373,СВЦЭМ!$B$39:$B$782,S$354)+'СЕТ СН'!$F$13</f>
        <v>0</v>
      </c>
      <c r="T373" s="36">
        <f>SUMIFS(СВЦЭМ!$K$40:$K$783,СВЦЭМ!$A$40:$A$783,$A373,СВЦЭМ!$B$39:$B$782,T$354)+'СЕТ СН'!$F$13</f>
        <v>0</v>
      </c>
      <c r="U373" s="36">
        <f>SUMIFS(СВЦЭМ!$K$40:$K$783,СВЦЭМ!$A$40:$A$783,$A373,СВЦЭМ!$B$39:$B$782,U$354)+'СЕТ СН'!$F$13</f>
        <v>0</v>
      </c>
      <c r="V373" s="36">
        <f>SUMIFS(СВЦЭМ!$K$40:$K$783,СВЦЭМ!$A$40:$A$783,$A373,СВЦЭМ!$B$39:$B$782,V$354)+'СЕТ СН'!$F$13</f>
        <v>0</v>
      </c>
      <c r="W373" s="36">
        <f>SUMIFS(СВЦЭМ!$K$40:$K$783,СВЦЭМ!$A$40:$A$783,$A373,СВЦЭМ!$B$39:$B$782,W$354)+'СЕТ СН'!$F$13</f>
        <v>0</v>
      </c>
      <c r="X373" s="36">
        <f>SUMIFS(СВЦЭМ!$K$40:$K$783,СВЦЭМ!$A$40:$A$783,$A373,СВЦЭМ!$B$39:$B$782,X$354)+'СЕТ СН'!$F$13</f>
        <v>0</v>
      </c>
      <c r="Y373" s="36">
        <f>SUMIFS(СВЦЭМ!$K$40:$K$783,СВЦЭМ!$A$40:$A$783,$A373,СВЦЭМ!$B$39:$B$782,Y$354)+'СЕТ СН'!$F$13</f>
        <v>0</v>
      </c>
    </row>
    <row r="374" spans="1:25" ht="15.75" hidden="1" x14ac:dyDescent="0.2">
      <c r="A374" s="35">
        <f t="shared" si="10"/>
        <v>45342</v>
      </c>
      <c r="B374" s="36">
        <f>SUMIFS(СВЦЭМ!$K$40:$K$783,СВЦЭМ!$A$40:$A$783,$A374,СВЦЭМ!$B$39:$B$782,B$354)+'СЕТ СН'!$F$13</f>
        <v>0</v>
      </c>
      <c r="C374" s="36">
        <f>SUMIFS(СВЦЭМ!$K$40:$K$783,СВЦЭМ!$A$40:$A$783,$A374,СВЦЭМ!$B$39:$B$782,C$354)+'СЕТ СН'!$F$13</f>
        <v>0</v>
      </c>
      <c r="D374" s="36">
        <f>SUMIFS(СВЦЭМ!$K$40:$K$783,СВЦЭМ!$A$40:$A$783,$A374,СВЦЭМ!$B$39:$B$782,D$354)+'СЕТ СН'!$F$13</f>
        <v>0</v>
      </c>
      <c r="E374" s="36">
        <f>SUMIFS(СВЦЭМ!$K$40:$K$783,СВЦЭМ!$A$40:$A$783,$A374,СВЦЭМ!$B$39:$B$782,E$354)+'СЕТ СН'!$F$13</f>
        <v>0</v>
      </c>
      <c r="F374" s="36">
        <f>SUMIFS(СВЦЭМ!$K$40:$K$783,СВЦЭМ!$A$40:$A$783,$A374,СВЦЭМ!$B$39:$B$782,F$354)+'СЕТ СН'!$F$13</f>
        <v>0</v>
      </c>
      <c r="G374" s="36">
        <f>SUMIFS(СВЦЭМ!$K$40:$K$783,СВЦЭМ!$A$40:$A$783,$A374,СВЦЭМ!$B$39:$B$782,G$354)+'СЕТ СН'!$F$13</f>
        <v>0</v>
      </c>
      <c r="H374" s="36">
        <f>SUMIFS(СВЦЭМ!$K$40:$K$783,СВЦЭМ!$A$40:$A$783,$A374,СВЦЭМ!$B$39:$B$782,H$354)+'СЕТ СН'!$F$13</f>
        <v>0</v>
      </c>
      <c r="I374" s="36">
        <f>SUMIFS(СВЦЭМ!$K$40:$K$783,СВЦЭМ!$A$40:$A$783,$A374,СВЦЭМ!$B$39:$B$782,I$354)+'СЕТ СН'!$F$13</f>
        <v>0</v>
      </c>
      <c r="J374" s="36">
        <f>SUMIFS(СВЦЭМ!$K$40:$K$783,СВЦЭМ!$A$40:$A$783,$A374,СВЦЭМ!$B$39:$B$782,J$354)+'СЕТ СН'!$F$13</f>
        <v>0</v>
      </c>
      <c r="K374" s="36">
        <f>SUMIFS(СВЦЭМ!$K$40:$K$783,СВЦЭМ!$A$40:$A$783,$A374,СВЦЭМ!$B$39:$B$782,K$354)+'СЕТ СН'!$F$13</f>
        <v>0</v>
      </c>
      <c r="L374" s="36">
        <f>SUMIFS(СВЦЭМ!$K$40:$K$783,СВЦЭМ!$A$40:$A$783,$A374,СВЦЭМ!$B$39:$B$782,L$354)+'СЕТ СН'!$F$13</f>
        <v>0</v>
      </c>
      <c r="M374" s="36">
        <f>SUMIFS(СВЦЭМ!$K$40:$K$783,СВЦЭМ!$A$40:$A$783,$A374,СВЦЭМ!$B$39:$B$782,M$354)+'СЕТ СН'!$F$13</f>
        <v>0</v>
      </c>
      <c r="N374" s="36">
        <f>SUMIFS(СВЦЭМ!$K$40:$K$783,СВЦЭМ!$A$40:$A$783,$A374,СВЦЭМ!$B$39:$B$782,N$354)+'СЕТ СН'!$F$13</f>
        <v>0</v>
      </c>
      <c r="O374" s="36">
        <f>SUMIFS(СВЦЭМ!$K$40:$K$783,СВЦЭМ!$A$40:$A$783,$A374,СВЦЭМ!$B$39:$B$782,O$354)+'СЕТ СН'!$F$13</f>
        <v>0</v>
      </c>
      <c r="P374" s="36">
        <f>SUMIFS(СВЦЭМ!$K$40:$K$783,СВЦЭМ!$A$40:$A$783,$A374,СВЦЭМ!$B$39:$B$782,P$354)+'СЕТ СН'!$F$13</f>
        <v>0</v>
      </c>
      <c r="Q374" s="36">
        <f>SUMIFS(СВЦЭМ!$K$40:$K$783,СВЦЭМ!$A$40:$A$783,$A374,СВЦЭМ!$B$39:$B$782,Q$354)+'СЕТ СН'!$F$13</f>
        <v>0</v>
      </c>
      <c r="R374" s="36">
        <f>SUMIFS(СВЦЭМ!$K$40:$K$783,СВЦЭМ!$A$40:$A$783,$A374,СВЦЭМ!$B$39:$B$782,R$354)+'СЕТ СН'!$F$13</f>
        <v>0</v>
      </c>
      <c r="S374" s="36">
        <f>SUMIFS(СВЦЭМ!$K$40:$K$783,СВЦЭМ!$A$40:$A$783,$A374,СВЦЭМ!$B$39:$B$782,S$354)+'СЕТ СН'!$F$13</f>
        <v>0</v>
      </c>
      <c r="T374" s="36">
        <f>SUMIFS(СВЦЭМ!$K$40:$K$783,СВЦЭМ!$A$40:$A$783,$A374,СВЦЭМ!$B$39:$B$782,T$354)+'СЕТ СН'!$F$13</f>
        <v>0</v>
      </c>
      <c r="U374" s="36">
        <f>SUMIFS(СВЦЭМ!$K$40:$K$783,СВЦЭМ!$A$40:$A$783,$A374,СВЦЭМ!$B$39:$B$782,U$354)+'СЕТ СН'!$F$13</f>
        <v>0</v>
      </c>
      <c r="V374" s="36">
        <f>SUMIFS(СВЦЭМ!$K$40:$K$783,СВЦЭМ!$A$40:$A$783,$A374,СВЦЭМ!$B$39:$B$782,V$354)+'СЕТ СН'!$F$13</f>
        <v>0</v>
      </c>
      <c r="W374" s="36">
        <f>SUMIFS(СВЦЭМ!$K$40:$K$783,СВЦЭМ!$A$40:$A$783,$A374,СВЦЭМ!$B$39:$B$782,W$354)+'СЕТ СН'!$F$13</f>
        <v>0</v>
      </c>
      <c r="X374" s="36">
        <f>SUMIFS(СВЦЭМ!$K$40:$K$783,СВЦЭМ!$A$40:$A$783,$A374,СВЦЭМ!$B$39:$B$782,X$354)+'СЕТ СН'!$F$13</f>
        <v>0</v>
      </c>
      <c r="Y374" s="36">
        <f>SUMIFS(СВЦЭМ!$K$40:$K$783,СВЦЭМ!$A$40:$A$783,$A374,СВЦЭМ!$B$39:$B$782,Y$354)+'СЕТ СН'!$F$13</f>
        <v>0</v>
      </c>
    </row>
    <row r="375" spans="1:25" ht="15.75" hidden="1" x14ac:dyDescent="0.2">
      <c r="A375" s="35">
        <f t="shared" si="10"/>
        <v>45343</v>
      </c>
      <c r="B375" s="36">
        <f>SUMIFS(СВЦЭМ!$K$40:$K$783,СВЦЭМ!$A$40:$A$783,$A375,СВЦЭМ!$B$39:$B$782,B$354)+'СЕТ СН'!$F$13</f>
        <v>0</v>
      </c>
      <c r="C375" s="36">
        <f>SUMIFS(СВЦЭМ!$K$40:$K$783,СВЦЭМ!$A$40:$A$783,$A375,СВЦЭМ!$B$39:$B$782,C$354)+'СЕТ СН'!$F$13</f>
        <v>0</v>
      </c>
      <c r="D375" s="36">
        <f>SUMIFS(СВЦЭМ!$K$40:$K$783,СВЦЭМ!$A$40:$A$783,$A375,СВЦЭМ!$B$39:$B$782,D$354)+'СЕТ СН'!$F$13</f>
        <v>0</v>
      </c>
      <c r="E375" s="36">
        <f>SUMIFS(СВЦЭМ!$K$40:$K$783,СВЦЭМ!$A$40:$A$783,$A375,СВЦЭМ!$B$39:$B$782,E$354)+'СЕТ СН'!$F$13</f>
        <v>0</v>
      </c>
      <c r="F375" s="36">
        <f>SUMIFS(СВЦЭМ!$K$40:$K$783,СВЦЭМ!$A$40:$A$783,$A375,СВЦЭМ!$B$39:$B$782,F$354)+'СЕТ СН'!$F$13</f>
        <v>0</v>
      </c>
      <c r="G375" s="36">
        <f>SUMIFS(СВЦЭМ!$K$40:$K$783,СВЦЭМ!$A$40:$A$783,$A375,СВЦЭМ!$B$39:$B$782,G$354)+'СЕТ СН'!$F$13</f>
        <v>0</v>
      </c>
      <c r="H375" s="36">
        <f>SUMIFS(СВЦЭМ!$K$40:$K$783,СВЦЭМ!$A$40:$A$783,$A375,СВЦЭМ!$B$39:$B$782,H$354)+'СЕТ СН'!$F$13</f>
        <v>0</v>
      </c>
      <c r="I375" s="36">
        <f>SUMIFS(СВЦЭМ!$K$40:$K$783,СВЦЭМ!$A$40:$A$783,$A375,СВЦЭМ!$B$39:$B$782,I$354)+'СЕТ СН'!$F$13</f>
        <v>0</v>
      </c>
      <c r="J375" s="36">
        <f>SUMIFS(СВЦЭМ!$K$40:$K$783,СВЦЭМ!$A$40:$A$783,$A375,СВЦЭМ!$B$39:$B$782,J$354)+'СЕТ СН'!$F$13</f>
        <v>0</v>
      </c>
      <c r="K375" s="36">
        <f>SUMIFS(СВЦЭМ!$K$40:$K$783,СВЦЭМ!$A$40:$A$783,$A375,СВЦЭМ!$B$39:$B$782,K$354)+'СЕТ СН'!$F$13</f>
        <v>0</v>
      </c>
      <c r="L375" s="36">
        <f>SUMIFS(СВЦЭМ!$K$40:$K$783,СВЦЭМ!$A$40:$A$783,$A375,СВЦЭМ!$B$39:$B$782,L$354)+'СЕТ СН'!$F$13</f>
        <v>0</v>
      </c>
      <c r="M375" s="36">
        <f>SUMIFS(СВЦЭМ!$K$40:$K$783,СВЦЭМ!$A$40:$A$783,$A375,СВЦЭМ!$B$39:$B$782,M$354)+'СЕТ СН'!$F$13</f>
        <v>0</v>
      </c>
      <c r="N375" s="36">
        <f>SUMIFS(СВЦЭМ!$K$40:$K$783,СВЦЭМ!$A$40:$A$783,$A375,СВЦЭМ!$B$39:$B$782,N$354)+'СЕТ СН'!$F$13</f>
        <v>0</v>
      </c>
      <c r="O375" s="36">
        <f>SUMIFS(СВЦЭМ!$K$40:$K$783,СВЦЭМ!$A$40:$A$783,$A375,СВЦЭМ!$B$39:$B$782,O$354)+'СЕТ СН'!$F$13</f>
        <v>0</v>
      </c>
      <c r="P375" s="36">
        <f>SUMIFS(СВЦЭМ!$K$40:$K$783,СВЦЭМ!$A$40:$A$783,$A375,СВЦЭМ!$B$39:$B$782,P$354)+'СЕТ СН'!$F$13</f>
        <v>0</v>
      </c>
      <c r="Q375" s="36">
        <f>SUMIFS(СВЦЭМ!$K$40:$K$783,СВЦЭМ!$A$40:$A$783,$A375,СВЦЭМ!$B$39:$B$782,Q$354)+'СЕТ СН'!$F$13</f>
        <v>0</v>
      </c>
      <c r="R375" s="36">
        <f>SUMIFS(СВЦЭМ!$K$40:$K$783,СВЦЭМ!$A$40:$A$783,$A375,СВЦЭМ!$B$39:$B$782,R$354)+'СЕТ СН'!$F$13</f>
        <v>0</v>
      </c>
      <c r="S375" s="36">
        <f>SUMIFS(СВЦЭМ!$K$40:$K$783,СВЦЭМ!$A$40:$A$783,$A375,СВЦЭМ!$B$39:$B$782,S$354)+'СЕТ СН'!$F$13</f>
        <v>0</v>
      </c>
      <c r="T375" s="36">
        <f>SUMIFS(СВЦЭМ!$K$40:$K$783,СВЦЭМ!$A$40:$A$783,$A375,СВЦЭМ!$B$39:$B$782,T$354)+'СЕТ СН'!$F$13</f>
        <v>0</v>
      </c>
      <c r="U375" s="36">
        <f>SUMIFS(СВЦЭМ!$K$40:$K$783,СВЦЭМ!$A$40:$A$783,$A375,СВЦЭМ!$B$39:$B$782,U$354)+'СЕТ СН'!$F$13</f>
        <v>0</v>
      </c>
      <c r="V375" s="36">
        <f>SUMIFS(СВЦЭМ!$K$40:$K$783,СВЦЭМ!$A$40:$A$783,$A375,СВЦЭМ!$B$39:$B$782,V$354)+'СЕТ СН'!$F$13</f>
        <v>0</v>
      </c>
      <c r="W375" s="36">
        <f>SUMIFS(СВЦЭМ!$K$40:$K$783,СВЦЭМ!$A$40:$A$783,$A375,СВЦЭМ!$B$39:$B$782,W$354)+'СЕТ СН'!$F$13</f>
        <v>0</v>
      </c>
      <c r="X375" s="36">
        <f>SUMIFS(СВЦЭМ!$K$40:$K$783,СВЦЭМ!$A$40:$A$783,$A375,СВЦЭМ!$B$39:$B$782,X$354)+'СЕТ СН'!$F$13</f>
        <v>0</v>
      </c>
      <c r="Y375" s="36">
        <f>SUMIFS(СВЦЭМ!$K$40:$K$783,СВЦЭМ!$A$40:$A$783,$A375,СВЦЭМ!$B$39:$B$782,Y$354)+'СЕТ СН'!$F$13</f>
        <v>0</v>
      </c>
    </row>
    <row r="376" spans="1:25" ht="15.75" hidden="1" x14ac:dyDescent="0.2">
      <c r="A376" s="35">
        <f t="shared" si="10"/>
        <v>45344</v>
      </c>
      <c r="B376" s="36">
        <f>SUMIFS(СВЦЭМ!$K$40:$K$783,СВЦЭМ!$A$40:$A$783,$A376,СВЦЭМ!$B$39:$B$782,B$354)+'СЕТ СН'!$F$13</f>
        <v>0</v>
      </c>
      <c r="C376" s="36">
        <f>SUMIFS(СВЦЭМ!$K$40:$K$783,СВЦЭМ!$A$40:$A$783,$A376,СВЦЭМ!$B$39:$B$782,C$354)+'СЕТ СН'!$F$13</f>
        <v>0</v>
      </c>
      <c r="D376" s="36">
        <f>SUMIFS(СВЦЭМ!$K$40:$K$783,СВЦЭМ!$A$40:$A$783,$A376,СВЦЭМ!$B$39:$B$782,D$354)+'СЕТ СН'!$F$13</f>
        <v>0</v>
      </c>
      <c r="E376" s="36">
        <f>SUMIFS(СВЦЭМ!$K$40:$K$783,СВЦЭМ!$A$40:$A$783,$A376,СВЦЭМ!$B$39:$B$782,E$354)+'СЕТ СН'!$F$13</f>
        <v>0</v>
      </c>
      <c r="F376" s="36">
        <f>SUMIFS(СВЦЭМ!$K$40:$K$783,СВЦЭМ!$A$40:$A$783,$A376,СВЦЭМ!$B$39:$B$782,F$354)+'СЕТ СН'!$F$13</f>
        <v>0</v>
      </c>
      <c r="G376" s="36">
        <f>SUMIFS(СВЦЭМ!$K$40:$K$783,СВЦЭМ!$A$40:$A$783,$A376,СВЦЭМ!$B$39:$B$782,G$354)+'СЕТ СН'!$F$13</f>
        <v>0</v>
      </c>
      <c r="H376" s="36">
        <f>SUMIFS(СВЦЭМ!$K$40:$K$783,СВЦЭМ!$A$40:$A$783,$A376,СВЦЭМ!$B$39:$B$782,H$354)+'СЕТ СН'!$F$13</f>
        <v>0</v>
      </c>
      <c r="I376" s="36">
        <f>SUMIFS(СВЦЭМ!$K$40:$K$783,СВЦЭМ!$A$40:$A$783,$A376,СВЦЭМ!$B$39:$B$782,I$354)+'СЕТ СН'!$F$13</f>
        <v>0</v>
      </c>
      <c r="J376" s="36">
        <f>SUMIFS(СВЦЭМ!$K$40:$K$783,СВЦЭМ!$A$40:$A$783,$A376,СВЦЭМ!$B$39:$B$782,J$354)+'СЕТ СН'!$F$13</f>
        <v>0</v>
      </c>
      <c r="K376" s="36">
        <f>SUMIFS(СВЦЭМ!$K$40:$K$783,СВЦЭМ!$A$40:$A$783,$A376,СВЦЭМ!$B$39:$B$782,K$354)+'СЕТ СН'!$F$13</f>
        <v>0</v>
      </c>
      <c r="L376" s="36">
        <f>SUMIFS(СВЦЭМ!$K$40:$K$783,СВЦЭМ!$A$40:$A$783,$A376,СВЦЭМ!$B$39:$B$782,L$354)+'СЕТ СН'!$F$13</f>
        <v>0</v>
      </c>
      <c r="M376" s="36">
        <f>SUMIFS(СВЦЭМ!$K$40:$K$783,СВЦЭМ!$A$40:$A$783,$A376,СВЦЭМ!$B$39:$B$782,M$354)+'СЕТ СН'!$F$13</f>
        <v>0</v>
      </c>
      <c r="N376" s="36">
        <f>SUMIFS(СВЦЭМ!$K$40:$K$783,СВЦЭМ!$A$40:$A$783,$A376,СВЦЭМ!$B$39:$B$782,N$354)+'СЕТ СН'!$F$13</f>
        <v>0</v>
      </c>
      <c r="O376" s="36">
        <f>SUMIFS(СВЦЭМ!$K$40:$K$783,СВЦЭМ!$A$40:$A$783,$A376,СВЦЭМ!$B$39:$B$782,O$354)+'СЕТ СН'!$F$13</f>
        <v>0</v>
      </c>
      <c r="P376" s="36">
        <f>SUMIFS(СВЦЭМ!$K$40:$K$783,СВЦЭМ!$A$40:$A$783,$A376,СВЦЭМ!$B$39:$B$782,P$354)+'СЕТ СН'!$F$13</f>
        <v>0</v>
      </c>
      <c r="Q376" s="36">
        <f>SUMIFS(СВЦЭМ!$K$40:$K$783,СВЦЭМ!$A$40:$A$783,$A376,СВЦЭМ!$B$39:$B$782,Q$354)+'СЕТ СН'!$F$13</f>
        <v>0</v>
      </c>
      <c r="R376" s="36">
        <f>SUMIFS(СВЦЭМ!$K$40:$K$783,СВЦЭМ!$A$40:$A$783,$A376,СВЦЭМ!$B$39:$B$782,R$354)+'СЕТ СН'!$F$13</f>
        <v>0</v>
      </c>
      <c r="S376" s="36">
        <f>SUMIFS(СВЦЭМ!$K$40:$K$783,СВЦЭМ!$A$40:$A$783,$A376,СВЦЭМ!$B$39:$B$782,S$354)+'СЕТ СН'!$F$13</f>
        <v>0</v>
      </c>
      <c r="T376" s="36">
        <f>SUMIFS(СВЦЭМ!$K$40:$K$783,СВЦЭМ!$A$40:$A$783,$A376,СВЦЭМ!$B$39:$B$782,T$354)+'СЕТ СН'!$F$13</f>
        <v>0</v>
      </c>
      <c r="U376" s="36">
        <f>SUMIFS(СВЦЭМ!$K$40:$K$783,СВЦЭМ!$A$40:$A$783,$A376,СВЦЭМ!$B$39:$B$782,U$354)+'СЕТ СН'!$F$13</f>
        <v>0</v>
      </c>
      <c r="V376" s="36">
        <f>SUMIFS(СВЦЭМ!$K$40:$K$783,СВЦЭМ!$A$40:$A$783,$A376,СВЦЭМ!$B$39:$B$782,V$354)+'СЕТ СН'!$F$13</f>
        <v>0</v>
      </c>
      <c r="W376" s="36">
        <f>SUMIFS(СВЦЭМ!$K$40:$K$783,СВЦЭМ!$A$40:$A$783,$A376,СВЦЭМ!$B$39:$B$782,W$354)+'СЕТ СН'!$F$13</f>
        <v>0</v>
      </c>
      <c r="X376" s="36">
        <f>SUMIFS(СВЦЭМ!$K$40:$K$783,СВЦЭМ!$A$40:$A$783,$A376,СВЦЭМ!$B$39:$B$782,X$354)+'СЕТ СН'!$F$13</f>
        <v>0</v>
      </c>
      <c r="Y376" s="36">
        <f>SUMIFS(СВЦЭМ!$K$40:$K$783,СВЦЭМ!$A$40:$A$783,$A376,СВЦЭМ!$B$39:$B$782,Y$354)+'СЕТ СН'!$F$13</f>
        <v>0</v>
      </c>
    </row>
    <row r="377" spans="1:25" ht="15.75" hidden="1" x14ac:dyDescent="0.2">
      <c r="A377" s="35">
        <f t="shared" si="10"/>
        <v>45345</v>
      </c>
      <c r="B377" s="36">
        <f>SUMIFS(СВЦЭМ!$K$40:$K$783,СВЦЭМ!$A$40:$A$783,$A377,СВЦЭМ!$B$39:$B$782,B$354)+'СЕТ СН'!$F$13</f>
        <v>0</v>
      </c>
      <c r="C377" s="36">
        <f>SUMIFS(СВЦЭМ!$K$40:$K$783,СВЦЭМ!$A$40:$A$783,$A377,СВЦЭМ!$B$39:$B$782,C$354)+'СЕТ СН'!$F$13</f>
        <v>0</v>
      </c>
      <c r="D377" s="36">
        <f>SUMIFS(СВЦЭМ!$K$40:$K$783,СВЦЭМ!$A$40:$A$783,$A377,СВЦЭМ!$B$39:$B$782,D$354)+'СЕТ СН'!$F$13</f>
        <v>0</v>
      </c>
      <c r="E377" s="36">
        <f>SUMIFS(СВЦЭМ!$K$40:$K$783,СВЦЭМ!$A$40:$A$783,$A377,СВЦЭМ!$B$39:$B$782,E$354)+'СЕТ СН'!$F$13</f>
        <v>0</v>
      </c>
      <c r="F377" s="36">
        <f>SUMIFS(СВЦЭМ!$K$40:$K$783,СВЦЭМ!$A$40:$A$783,$A377,СВЦЭМ!$B$39:$B$782,F$354)+'СЕТ СН'!$F$13</f>
        <v>0</v>
      </c>
      <c r="G377" s="36">
        <f>SUMIFS(СВЦЭМ!$K$40:$K$783,СВЦЭМ!$A$40:$A$783,$A377,СВЦЭМ!$B$39:$B$782,G$354)+'СЕТ СН'!$F$13</f>
        <v>0</v>
      </c>
      <c r="H377" s="36">
        <f>SUMIFS(СВЦЭМ!$K$40:$K$783,СВЦЭМ!$A$40:$A$783,$A377,СВЦЭМ!$B$39:$B$782,H$354)+'СЕТ СН'!$F$13</f>
        <v>0</v>
      </c>
      <c r="I377" s="36">
        <f>SUMIFS(СВЦЭМ!$K$40:$K$783,СВЦЭМ!$A$40:$A$783,$A377,СВЦЭМ!$B$39:$B$782,I$354)+'СЕТ СН'!$F$13</f>
        <v>0</v>
      </c>
      <c r="J377" s="36">
        <f>SUMIFS(СВЦЭМ!$K$40:$K$783,СВЦЭМ!$A$40:$A$783,$A377,СВЦЭМ!$B$39:$B$782,J$354)+'СЕТ СН'!$F$13</f>
        <v>0</v>
      </c>
      <c r="K377" s="36">
        <f>SUMIFS(СВЦЭМ!$K$40:$K$783,СВЦЭМ!$A$40:$A$783,$A377,СВЦЭМ!$B$39:$B$782,K$354)+'СЕТ СН'!$F$13</f>
        <v>0</v>
      </c>
      <c r="L377" s="36">
        <f>SUMIFS(СВЦЭМ!$K$40:$K$783,СВЦЭМ!$A$40:$A$783,$A377,СВЦЭМ!$B$39:$B$782,L$354)+'СЕТ СН'!$F$13</f>
        <v>0</v>
      </c>
      <c r="M377" s="36">
        <f>SUMIFS(СВЦЭМ!$K$40:$K$783,СВЦЭМ!$A$40:$A$783,$A377,СВЦЭМ!$B$39:$B$782,M$354)+'СЕТ СН'!$F$13</f>
        <v>0</v>
      </c>
      <c r="N377" s="36">
        <f>SUMIFS(СВЦЭМ!$K$40:$K$783,СВЦЭМ!$A$40:$A$783,$A377,СВЦЭМ!$B$39:$B$782,N$354)+'СЕТ СН'!$F$13</f>
        <v>0</v>
      </c>
      <c r="O377" s="36">
        <f>SUMIFS(СВЦЭМ!$K$40:$K$783,СВЦЭМ!$A$40:$A$783,$A377,СВЦЭМ!$B$39:$B$782,O$354)+'СЕТ СН'!$F$13</f>
        <v>0</v>
      </c>
      <c r="P377" s="36">
        <f>SUMIFS(СВЦЭМ!$K$40:$K$783,СВЦЭМ!$A$40:$A$783,$A377,СВЦЭМ!$B$39:$B$782,P$354)+'СЕТ СН'!$F$13</f>
        <v>0</v>
      </c>
      <c r="Q377" s="36">
        <f>SUMIFS(СВЦЭМ!$K$40:$K$783,СВЦЭМ!$A$40:$A$783,$A377,СВЦЭМ!$B$39:$B$782,Q$354)+'СЕТ СН'!$F$13</f>
        <v>0</v>
      </c>
      <c r="R377" s="36">
        <f>SUMIFS(СВЦЭМ!$K$40:$K$783,СВЦЭМ!$A$40:$A$783,$A377,СВЦЭМ!$B$39:$B$782,R$354)+'СЕТ СН'!$F$13</f>
        <v>0</v>
      </c>
      <c r="S377" s="36">
        <f>SUMIFS(СВЦЭМ!$K$40:$K$783,СВЦЭМ!$A$40:$A$783,$A377,СВЦЭМ!$B$39:$B$782,S$354)+'СЕТ СН'!$F$13</f>
        <v>0</v>
      </c>
      <c r="T377" s="36">
        <f>SUMIFS(СВЦЭМ!$K$40:$K$783,СВЦЭМ!$A$40:$A$783,$A377,СВЦЭМ!$B$39:$B$782,T$354)+'СЕТ СН'!$F$13</f>
        <v>0</v>
      </c>
      <c r="U377" s="36">
        <f>SUMIFS(СВЦЭМ!$K$40:$K$783,СВЦЭМ!$A$40:$A$783,$A377,СВЦЭМ!$B$39:$B$782,U$354)+'СЕТ СН'!$F$13</f>
        <v>0</v>
      </c>
      <c r="V377" s="36">
        <f>SUMIFS(СВЦЭМ!$K$40:$K$783,СВЦЭМ!$A$40:$A$783,$A377,СВЦЭМ!$B$39:$B$782,V$354)+'СЕТ СН'!$F$13</f>
        <v>0</v>
      </c>
      <c r="W377" s="36">
        <f>SUMIFS(СВЦЭМ!$K$40:$K$783,СВЦЭМ!$A$40:$A$783,$A377,СВЦЭМ!$B$39:$B$782,W$354)+'СЕТ СН'!$F$13</f>
        <v>0</v>
      </c>
      <c r="X377" s="36">
        <f>SUMIFS(СВЦЭМ!$K$40:$K$783,СВЦЭМ!$A$40:$A$783,$A377,СВЦЭМ!$B$39:$B$782,X$354)+'СЕТ СН'!$F$13</f>
        <v>0</v>
      </c>
      <c r="Y377" s="36">
        <f>SUMIFS(СВЦЭМ!$K$40:$K$783,СВЦЭМ!$A$40:$A$783,$A377,СВЦЭМ!$B$39:$B$782,Y$354)+'СЕТ СН'!$F$13</f>
        <v>0</v>
      </c>
    </row>
    <row r="378" spans="1:25" ht="15.75" hidden="1" x14ac:dyDescent="0.2">
      <c r="A378" s="35">
        <f t="shared" si="10"/>
        <v>45346</v>
      </c>
      <c r="B378" s="36">
        <f>SUMIFS(СВЦЭМ!$K$40:$K$783,СВЦЭМ!$A$40:$A$783,$A378,СВЦЭМ!$B$39:$B$782,B$354)+'СЕТ СН'!$F$13</f>
        <v>0</v>
      </c>
      <c r="C378" s="36">
        <f>SUMIFS(СВЦЭМ!$K$40:$K$783,СВЦЭМ!$A$40:$A$783,$A378,СВЦЭМ!$B$39:$B$782,C$354)+'СЕТ СН'!$F$13</f>
        <v>0</v>
      </c>
      <c r="D378" s="36">
        <f>SUMIFS(СВЦЭМ!$K$40:$K$783,СВЦЭМ!$A$40:$A$783,$A378,СВЦЭМ!$B$39:$B$782,D$354)+'СЕТ СН'!$F$13</f>
        <v>0</v>
      </c>
      <c r="E378" s="36">
        <f>SUMIFS(СВЦЭМ!$K$40:$K$783,СВЦЭМ!$A$40:$A$783,$A378,СВЦЭМ!$B$39:$B$782,E$354)+'СЕТ СН'!$F$13</f>
        <v>0</v>
      </c>
      <c r="F378" s="36">
        <f>SUMIFS(СВЦЭМ!$K$40:$K$783,СВЦЭМ!$A$40:$A$783,$A378,СВЦЭМ!$B$39:$B$782,F$354)+'СЕТ СН'!$F$13</f>
        <v>0</v>
      </c>
      <c r="G378" s="36">
        <f>SUMIFS(СВЦЭМ!$K$40:$K$783,СВЦЭМ!$A$40:$A$783,$A378,СВЦЭМ!$B$39:$B$782,G$354)+'СЕТ СН'!$F$13</f>
        <v>0</v>
      </c>
      <c r="H378" s="36">
        <f>SUMIFS(СВЦЭМ!$K$40:$K$783,СВЦЭМ!$A$40:$A$783,$A378,СВЦЭМ!$B$39:$B$782,H$354)+'СЕТ СН'!$F$13</f>
        <v>0</v>
      </c>
      <c r="I378" s="36">
        <f>SUMIFS(СВЦЭМ!$K$40:$K$783,СВЦЭМ!$A$40:$A$783,$A378,СВЦЭМ!$B$39:$B$782,I$354)+'СЕТ СН'!$F$13</f>
        <v>0</v>
      </c>
      <c r="J378" s="36">
        <f>SUMIFS(СВЦЭМ!$K$40:$K$783,СВЦЭМ!$A$40:$A$783,$A378,СВЦЭМ!$B$39:$B$782,J$354)+'СЕТ СН'!$F$13</f>
        <v>0</v>
      </c>
      <c r="K378" s="36">
        <f>SUMIFS(СВЦЭМ!$K$40:$K$783,СВЦЭМ!$A$40:$A$783,$A378,СВЦЭМ!$B$39:$B$782,K$354)+'СЕТ СН'!$F$13</f>
        <v>0</v>
      </c>
      <c r="L378" s="36">
        <f>SUMIFS(СВЦЭМ!$K$40:$K$783,СВЦЭМ!$A$40:$A$783,$A378,СВЦЭМ!$B$39:$B$782,L$354)+'СЕТ СН'!$F$13</f>
        <v>0</v>
      </c>
      <c r="M378" s="36">
        <f>SUMIFS(СВЦЭМ!$K$40:$K$783,СВЦЭМ!$A$40:$A$783,$A378,СВЦЭМ!$B$39:$B$782,M$354)+'СЕТ СН'!$F$13</f>
        <v>0</v>
      </c>
      <c r="N378" s="36">
        <f>SUMIFS(СВЦЭМ!$K$40:$K$783,СВЦЭМ!$A$40:$A$783,$A378,СВЦЭМ!$B$39:$B$782,N$354)+'СЕТ СН'!$F$13</f>
        <v>0</v>
      </c>
      <c r="O378" s="36">
        <f>SUMIFS(СВЦЭМ!$K$40:$K$783,СВЦЭМ!$A$40:$A$783,$A378,СВЦЭМ!$B$39:$B$782,O$354)+'СЕТ СН'!$F$13</f>
        <v>0</v>
      </c>
      <c r="P378" s="36">
        <f>SUMIFS(СВЦЭМ!$K$40:$K$783,СВЦЭМ!$A$40:$A$783,$A378,СВЦЭМ!$B$39:$B$782,P$354)+'СЕТ СН'!$F$13</f>
        <v>0</v>
      </c>
      <c r="Q378" s="36">
        <f>SUMIFS(СВЦЭМ!$K$40:$K$783,СВЦЭМ!$A$40:$A$783,$A378,СВЦЭМ!$B$39:$B$782,Q$354)+'СЕТ СН'!$F$13</f>
        <v>0</v>
      </c>
      <c r="R378" s="36">
        <f>SUMIFS(СВЦЭМ!$K$40:$K$783,СВЦЭМ!$A$40:$A$783,$A378,СВЦЭМ!$B$39:$B$782,R$354)+'СЕТ СН'!$F$13</f>
        <v>0</v>
      </c>
      <c r="S378" s="36">
        <f>SUMIFS(СВЦЭМ!$K$40:$K$783,СВЦЭМ!$A$40:$A$783,$A378,СВЦЭМ!$B$39:$B$782,S$354)+'СЕТ СН'!$F$13</f>
        <v>0</v>
      </c>
      <c r="T378" s="36">
        <f>SUMIFS(СВЦЭМ!$K$40:$K$783,СВЦЭМ!$A$40:$A$783,$A378,СВЦЭМ!$B$39:$B$782,T$354)+'СЕТ СН'!$F$13</f>
        <v>0</v>
      </c>
      <c r="U378" s="36">
        <f>SUMIFS(СВЦЭМ!$K$40:$K$783,СВЦЭМ!$A$40:$A$783,$A378,СВЦЭМ!$B$39:$B$782,U$354)+'СЕТ СН'!$F$13</f>
        <v>0</v>
      </c>
      <c r="V378" s="36">
        <f>SUMIFS(СВЦЭМ!$K$40:$K$783,СВЦЭМ!$A$40:$A$783,$A378,СВЦЭМ!$B$39:$B$782,V$354)+'СЕТ СН'!$F$13</f>
        <v>0</v>
      </c>
      <c r="W378" s="36">
        <f>SUMIFS(СВЦЭМ!$K$40:$K$783,СВЦЭМ!$A$40:$A$783,$A378,СВЦЭМ!$B$39:$B$782,W$354)+'СЕТ СН'!$F$13</f>
        <v>0</v>
      </c>
      <c r="X378" s="36">
        <f>SUMIFS(СВЦЭМ!$K$40:$K$783,СВЦЭМ!$A$40:$A$783,$A378,СВЦЭМ!$B$39:$B$782,X$354)+'СЕТ СН'!$F$13</f>
        <v>0</v>
      </c>
      <c r="Y378" s="36">
        <f>SUMIFS(СВЦЭМ!$K$40:$K$783,СВЦЭМ!$A$40:$A$783,$A378,СВЦЭМ!$B$39:$B$782,Y$354)+'СЕТ СН'!$F$13</f>
        <v>0</v>
      </c>
    </row>
    <row r="379" spans="1:25" ht="15.75" hidden="1" x14ac:dyDescent="0.2">
      <c r="A379" s="35">
        <f t="shared" si="10"/>
        <v>45347</v>
      </c>
      <c r="B379" s="36">
        <f>SUMIFS(СВЦЭМ!$K$40:$K$783,СВЦЭМ!$A$40:$A$783,$A379,СВЦЭМ!$B$39:$B$782,B$354)+'СЕТ СН'!$F$13</f>
        <v>0</v>
      </c>
      <c r="C379" s="36">
        <f>SUMIFS(СВЦЭМ!$K$40:$K$783,СВЦЭМ!$A$40:$A$783,$A379,СВЦЭМ!$B$39:$B$782,C$354)+'СЕТ СН'!$F$13</f>
        <v>0</v>
      </c>
      <c r="D379" s="36">
        <f>SUMIFS(СВЦЭМ!$K$40:$K$783,СВЦЭМ!$A$40:$A$783,$A379,СВЦЭМ!$B$39:$B$782,D$354)+'СЕТ СН'!$F$13</f>
        <v>0</v>
      </c>
      <c r="E379" s="36">
        <f>SUMIFS(СВЦЭМ!$K$40:$K$783,СВЦЭМ!$A$40:$A$783,$A379,СВЦЭМ!$B$39:$B$782,E$354)+'СЕТ СН'!$F$13</f>
        <v>0</v>
      </c>
      <c r="F379" s="36">
        <f>SUMIFS(СВЦЭМ!$K$40:$K$783,СВЦЭМ!$A$40:$A$783,$A379,СВЦЭМ!$B$39:$B$782,F$354)+'СЕТ СН'!$F$13</f>
        <v>0</v>
      </c>
      <c r="G379" s="36">
        <f>SUMIFS(СВЦЭМ!$K$40:$K$783,СВЦЭМ!$A$40:$A$783,$A379,СВЦЭМ!$B$39:$B$782,G$354)+'СЕТ СН'!$F$13</f>
        <v>0</v>
      </c>
      <c r="H379" s="36">
        <f>SUMIFS(СВЦЭМ!$K$40:$K$783,СВЦЭМ!$A$40:$A$783,$A379,СВЦЭМ!$B$39:$B$782,H$354)+'СЕТ СН'!$F$13</f>
        <v>0</v>
      </c>
      <c r="I379" s="36">
        <f>SUMIFS(СВЦЭМ!$K$40:$K$783,СВЦЭМ!$A$40:$A$783,$A379,СВЦЭМ!$B$39:$B$782,I$354)+'СЕТ СН'!$F$13</f>
        <v>0</v>
      </c>
      <c r="J379" s="36">
        <f>SUMIFS(СВЦЭМ!$K$40:$K$783,СВЦЭМ!$A$40:$A$783,$A379,СВЦЭМ!$B$39:$B$782,J$354)+'СЕТ СН'!$F$13</f>
        <v>0</v>
      </c>
      <c r="K379" s="36">
        <f>SUMIFS(СВЦЭМ!$K$40:$K$783,СВЦЭМ!$A$40:$A$783,$A379,СВЦЭМ!$B$39:$B$782,K$354)+'СЕТ СН'!$F$13</f>
        <v>0</v>
      </c>
      <c r="L379" s="36">
        <f>SUMIFS(СВЦЭМ!$K$40:$K$783,СВЦЭМ!$A$40:$A$783,$A379,СВЦЭМ!$B$39:$B$782,L$354)+'СЕТ СН'!$F$13</f>
        <v>0</v>
      </c>
      <c r="M379" s="36">
        <f>SUMIFS(СВЦЭМ!$K$40:$K$783,СВЦЭМ!$A$40:$A$783,$A379,СВЦЭМ!$B$39:$B$782,M$354)+'СЕТ СН'!$F$13</f>
        <v>0</v>
      </c>
      <c r="N379" s="36">
        <f>SUMIFS(СВЦЭМ!$K$40:$K$783,СВЦЭМ!$A$40:$A$783,$A379,СВЦЭМ!$B$39:$B$782,N$354)+'СЕТ СН'!$F$13</f>
        <v>0</v>
      </c>
      <c r="O379" s="36">
        <f>SUMIFS(СВЦЭМ!$K$40:$K$783,СВЦЭМ!$A$40:$A$783,$A379,СВЦЭМ!$B$39:$B$782,O$354)+'СЕТ СН'!$F$13</f>
        <v>0</v>
      </c>
      <c r="P379" s="36">
        <f>SUMIFS(СВЦЭМ!$K$40:$K$783,СВЦЭМ!$A$40:$A$783,$A379,СВЦЭМ!$B$39:$B$782,P$354)+'СЕТ СН'!$F$13</f>
        <v>0</v>
      </c>
      <c r="Q379" s="36">
        <f>SUMIFS(СВЦЭМ!$K$40:$K$783,СВЦЭМ!$A$40:$A$783,$A379,СВЦЭМ!$B$39:$B$782,Q$354)+'СЕТ СН'!$F$13</f>
        <v>0</v>
      </c>
      <c r="R379" s="36">
        <f>SUMIFS(СВЦЭМ!$K$40:$K$783,СВЦЭМ!$A$40:$A$783,$A379,СВЦЭМ!$B$39:$B$782,R$354)+'СЕТ СН'!$F$13</f>
        <v>0</v>
      </c>
      <c r="S379" s="36">
        <f>SUMIFS(СВЦЭМ!$K$40:$K$783,СВЦЭМ!$A$40:$A$783,$A379,СВЦЭМ!$B$39:$B$782,S$354)+'СЕТ СН'!$F$13</f>
        <v>0</v>
      </c>
      <c r="T379" s="36">
        <f>SUMIFS(СВЦЭМ!$K$40:$K$783,СВЦЭМ!$A$40:$A$783,$A379,СВЦЭМ!$B$39:$B$782,T$354)+'СЕТ СН'!$F$13</f>
        <v>0</v>
      </c>
      <c r="U379" s="36">
        <f>SUMIFS(СВЦЭМ!$K$40:$K$783,СВЦЭМ!$A$40:$A$783,$A379,СВЦЭМ!$B$39:$B$782,U$354)+'СЕТ СН'!$F$13</f>
        <v>0</v>
      </c>
      <c r="V379" s="36">
        <f>SUMIFS(СВЦЭМ!$K$40:$K$783,СВЦЭМ!$A$40:$A$783,$A379,СВЦЭМ!$B$39:$B$782,V$354)+'СЕТ СН'!$F$13</f>
        <v>0</v>
      </c>
      <c r="W379" s="36">
        <f>SUMIFS(СВЦЭМ!$K$40:$K$783,СВЦЭМ!$A$40:$A$783,$A379,СВЦЭМ!$B$39:$B$782,W$354)+'СЕТ СН'!$F$13</f>
        <v>0</v>
      </c>
      <c r="X379" s="36">
        <f>SUMIFS(СВЦЭМ!$K$40:$K$783,СВЦЭМ!$A$40:$A$783,$A379,СВЦЭМ!$B$39:$B$782,X$354)+'СЕТ СН'!$F$13</f>
        <v>0</v>
      </c>
      <c r="Y379" s="36">
        <f>SUMIFS(СВЦЭМ!$K$40:$K$783,СВЦЭМ!$A$40:$A$783,$A379,СВЦЭМ!$B$39:$B$782,Y$354)+'СЕТ СН'!$F$13</f>
        <v>0</v>
      </c>
    </row>
    <row r="380" spans="1:25" ht="15.75" hidden="1" x14ac:dyDescent="0.2">
      <c r="A380" s="35">
        <f t="shared" si="10"/>
        <v>45348</v>
      </c>
      <c r="B380" s="36">
        <f>SUMIFS(СВЦЭМ!$K$40:$K$783,СВЦЭМ!$A$40:$A$783,$A380,СВЦЭМ!$B$39:$B$782,B$354)+'СЕТ СН'!$F$13</f>
        <v>0</v>
      </c>
      <c r="C380" s="36">
        <f>SUMIFS(СВЦЭМ!$K$40:$K$783,СВЦЭМ!$A$40:$A$783,$A380,СВЦЭМ!$B$39:$B$782,C$354)+'СЕТ СН'!$F$13</f>
        <v>0</v>
      </c>
      <c r="D380" s="36">
        <f>SUMIFS(СВЦЭМ!$K$40:$K$783,СВЦЭМ!$A$40:$A$783,$A380,СВЦЭМ!$B$39:$B$782,D$354)+'СЕТ СН'!$F$13</f>
        <v>0</v>
      </c>
      <c r="E380" s="36">
        <f>SUMIFS(СВЦЭМ!$K$40:$K$783,СВЦЭМ!$A$40:$A$783,$A380,СВЦЭМ!$B$39:$B$782,E$354)+'СЕТ СН'!$F$13</f>
        <v>0</v>
      </c>
      <c r="F380" s="36">
        <f>SUMIFS(СВЦЭМ!$K$40:$K$783,СВЦЭМ!$A$40:$A$783,$A380,СВЦЭМ!$B$39:$B$782,F$354)+'СЕТ СН'!$F$13</f>
        <v>0</v>
      </c>
      <c r="G380" s="36">
        <f>SUMIFS(СВЦЭМ!$K$40:$K$783,СВЦЭМ!$A$40:$A$783,$A380,СВЦЭМ!$B$39:$B$782,G$354)+'СЕТ СН'!$F$13</f>
        <v>0</v>
      </c>
      <c r="H380" s="36">
        <f>SUMIFS(СВЦЭМ!$K$40:$K$783,СВЦЭМ!$A$40:$A$783,$A380,СВЦЭМ!$B$39:$B$782,H$354)+'СЕТ СН'!$F$13</f>
        <v>0</v>
      </c>
      <c r="I380" s="36">
        <f>SUMIFS(СВЦЭМ!$K$40:$K$783,СВЦЭМ!$A$40:$A$783,$A380,СВЦЭМ!$B$39:$B$782,I$354)+'СЕТ СН'!$F$13</f>
        <v>0</v>
      </c>
      <c r="J380" s="36">
        <f>SUMIFS(СВЦЭМ!$K$40:$K$783,СВЦЭМ!$A$40:$A$783,$A380,СВЦЭМ!$B$39:$B$782,J$354)+'СЕТ СН'!$F$13</f>
        <v>0</v>
      </c>
      <c r="K380" s="36">
        <f>SUMIFS(СВЦЭМ!$K$40:$K$783,СВЦЭМ!$A$40:$A$783,$A380,СВЦЭМ!$B$39:$B$782,K$354)+'СЕТ СН'!$F$13</f>
        <v>0</v>
      </c>
      <c r="L380" s="36">
        <f>SUMIFS(СВЦЭМ!$K$40:$K$783,СВЦЭМ!$A$40:$A$783,$A380,СВЦЭМ!$B$39:$B$782,L$354)+'СЕТ СН'!$F$13</f>
        <v>0</v>
      </c>
      <c r="M380" s="36">
        <f>SUMIFS(СВЦЭМ!$K$40:$K$783,СВЦЭМ!$A$40:$A$783,$A380,СВЦЭМ!$B$39:$B$782,M$354)+'СЕТ СН'!$F$13</f>
        <v>0</v>
      </c>
      <c r="N380" s="36">
        <f>SUMIFS(СВЦЭМ!$K$40:$K$783,СВЦЭМ!$A$40:$A$783,$A380,СВЦЭМ!$B$39:$B$782,N$354)+'СЕТ СН'!$F$13</f>
        <v>0</v>
      </c>
      <c r="O380" s="36">
        <f>SUMIFS(СВЦЭМ!$K$40:$K$783,СВЦЭМ!$A$40:$A$783,$A380,СВЦЭМ!$B$39:$B$782,O$354)+'СЕТ СН'!$F$13</f>
        <v>0</v>
      </c>
      <c r="P380" s="36">
        <f>SUMIFS(СВЦЭМ!$K$40:$K$783,СВЦЭМ!$A$40:$A$783,$A380,СВЦЭМ!$B$39:$B$782,P$354)+'СЕТ СН'!$F$13</f>
        <v>0</v>
      </c>
      <c r="Q380" s="36">
        <f>SUMIFS(СВЦЭМ!$K$40:$K$783,СВЦЭМ!$A$40:$A$783,$A380,СВЦЭМ!$B$39:$B$782,Q$354)+'СЕТ СН'!$F$13</f>
        <v>0</v>
      </c>
      <c r="R380" s="36">
        <f>SUMIFS(СВЦЭМ!$K$40:$K$783,СВЦЭМ!$A$40:$A$783,$A380,СВЦЭМ!$B$39:$B$782,R$354)+'СЕТ СН'!$F$13</f>
        <v>0</v>
      </c>
      <c r="S380" s="36">
        <f>SUMIFS(СВЦЭМ!$K$40:$K$783,СВЦЭМ!$A$40:$A$783,$A380,СВЦЭМ!$B$39:$B$782,S$354)+'СЕТ СН'!$F$13</f>
        <v>0</v>
      </c>
      <c r="T380" s="36">
        <f>SUMIFS(СВЦЭМ!$K$40:$K$783,СВЦЭМ!$A$40:$A$783,$A380,СВЦЭМ!$B$39:$B$782,T$354)+'СЕТ СН'!$F$13</f>
        <v>0</v>
      </c>
      <c r="U380" s="36">
        <f>SUMIFS(СВЦЭМ!$K$40:$K$783,СВЦЭМ!$A$40:$A$783,$A380,СВЦЭМ!$B$39:$B$782,U$354)+'СЕТ СН'!$F$13</f>
        <v>0</v>
      </c>
      <c r="V380" s="36">
        <f>SUMIFS(СВЦЭМ!$K$40:$K$783,СВЦЭМ!$A$40:$A$783,$A380,СВЦЭМ!$B$39:$B$782,V$354)+'СЕТ СН'!$F$13</f>
        <v>0</v>
      </c>
      <c r="W380" s="36">
        <f>SUMIFS(СВЦЭМ!$K$40:$K$783,СВЦЭМ!$A$40:$A$783,$A380,СВЦЭМ!$B$39:$B$782,W$354)+'СЕТ СН'!$F$13</f>
        <v>0</v>
      </c>
      <c r="X380" s="36">
        <f>SUMIFS(СВЦЭМ!$K$40:$K$783,СВЦЭМ!$A$40:$A$783,$A380,СВЦЭМ!$B$39:$B$782,X$354)+'СЕТ СН'!$F$13</f>
        <v>0</v>
      </c>
      <c r="Y380" s="36">
        <f>SUMIFS(СВЦЭМ!$K$40:$K$783,СВЦЭМ!$A$40:$A$783,$A380,СВЦЭМ!$B$39:$B$782,Y$354)+'СЕТ СН'!$F$13</f>
        <v>0</v>
      </c>
    </row>
    <row r="381" spans="1:25" ht="15.75" hidden="1" x14ac:dyDescent="0.2">
      <c r="A381" s="35">
        <f t="shared" si="10"/>
        <v>45349</v>
      </c>
      <c r="B381" s="36">
        <f>SUMIFS(СВЦЭМ!$K$40:$K$783,СВЦЭМ!$A$40:$A$783,$A381,СВЦЭМ!$B$39:$B$782,B$354)+'СЕТ СН'!$F$13</f>
        <v>0</v>
      </c>
      <c r="C381" s="36">
        <f>SUMIFS(СВЦЭМ!$K$40:$K$783,СВЦЭМ!$A$40:$A$783,$A381,СВЦЭМ!$B$39:$B$782,C$354)+'СЕТ СН'!$F$13</f>
        <v>0</v>
      </c>
      <c r="D381" s="36">
        <f>SUMIFS(СВЦЭМ!$K$40:$K$783,СВЦЭМ!$A$40:$A$783,$A381,СВЦЭМ!$B$39:$B$782,D$354)+'СЕТ СН'!$F$13</f>
        <v>0</v>
      </c>
      <c r="E381" s="36">
        <f>SUMIFS(СВЦЭМ!$K$40:$K$783,СВЦЭМ!$A$40:$A$783,$A381,СВЦЭМ!$B$39:$B$782,E$354)+'СЕТ СН'!$F$13</f>
        <v>0</v>
      </c>
      <c r="F381" s="36">
        <f>SUMIFS(СВЦЭМ!$K$40:$K$783,СВЦЭМ!$A$40:$A$783,$A381,СВЦЭМ!$B$39:$B$782,F$354)+'СЕТ СН'!$F$13</f>
        <v>0</v>
      </c>
      <c r="G381" s="36">
        <f>SUMIFS(СВЦЭМ!$K$40:$K$783,СВЦЭМ!$A$40:$A$783,$A381,СВЦЭМ!$B$39:$B$782,G$354)+'СЕТ СН'!$F$13</f>
        <v>0</v>
      </c>
      <c r="H381" s="36">
        <f>SUMIFS(СВЦЭМ!$K$40:$K$783,СВЦЭМ!$A$40:$A$783,$A381,СВЦЭМ!$B$39:$B$782,H$354)+'СЕТ СН'!$F$13</f>
        <v>0</v>
      </c>
      <c r="I381" s="36">
        <f>SUMIFS(СВЦЭМ!$K$40:$K$783,СВЦЭМ!$A$40:$A$783,$A381,СВЦЭМ!$B$39:$B$782,I$354)+'СЕТ СН'!$F$13</f>
        <v>0</v>
      </c>
      <c r="J381" s="36">
        <f>SUMIFS(СВЦЭМ!$K$40:$K$783,СВЦЭМ!$A$40:$A$783,$A381,СВЦЭМ!$B$39:$B$782,J$354)+'СЕТ СН'!$F$13</f>
        <v>0</v>
      </c>
      <c r="K381" s="36">
        <f>SUMIFS(СВЦЭМ!$K$40:$K$783,СВЦЭМ!$A$40:$A$783,$A381,СВЦЭМ!$B$39:$B$782,K$354)+'СЕТ СН'!$F$13</f>
        <v>0</v>
      </c>
      <c r="L381" s="36">
        <f>SUMIFS(СВЦЭМ!$K$40:$K$783,СВЦЭМ!$A$40:$A$783,$A381,СВЦЭМ!$B$39:$B$782,L$354)+'СЕТ СН'!$F$13</f>
        <v>0</v>
      </c>
      <c r="M381" s="36">
        <f>SUMIFS(СВЦЭМ!$K$40:$K$783,СВЦЭМ!$A$40:$A$783,$A381,СВЦЭМ!$B$39:$B$782,M$354)+'СЕТ СН'!$F$13</f>
        <v>0</v>
      </c>
      <c r="N381" s="36">
        <f>SUMIFS(СВЦЭМ!$K$40:$K$783,СВЦЭМ!$A$40:$A$783,$A381,СВЦЭМ!$B$39:$B$782,N$354)+'СЕТ СН'!$F$13</f>
        <v>0</v>
      </c>
      <c r="O381" s="36">
        <f>SUMIFS(СВЦЭМ!$K$40:$K$783,СВЦЭМ!$A$40:$A$783,$A381,СВЦЭМ!$B$39:$B$782,O$354)+'СЕТ СН'!$F$13</f>
        <v>0</v>
      </c>
      <c r="P381" s="36">
        <f>SUMIFS(СВЦЭМ!$K$40:$K$783,СВЦЭМ!$A$40:$A$783,$A381,СВЦЭМ!$B$39:$B$782,P$354)+'СЕТ СН'!$F$13</f>
        <v>0</v>
      </c>
      <c r="Q381" s="36">
        <f>SUMIFS(СВЦЭМ!$K$40:$K$783,СВЦЭМ!$A$40:$A$783,$A381,СВЦЭМ!$B$39:$B$782,Q$354)+'СЕТ СН'!$F$13</f>
        <v>0</v>
      </c>
      <c r="R381" s="36">
        <f>SUMIFS(СВЦЭМ!$K$40:$K$783,СВЦЭМ!$A$40:$A$783,$A381,СВЦЭМ!$B$39:$B$782,R$354)+'СЕТ СН'!$F$13</f>
        <v>0</v>
      </c>
      <c r="S381" s="36">
        <f>SUMIFS(СВЦЭМ!$K$40:$K$783,СВЦЭМ!$A$40:$A$783,$A381,СВЦЭМ!$B$39:$B$782,S$354)+'СЕТ СН'!$F$13</f>
        <v>0</v>
      </c>
      <c r="T381" s="36">
        <f>SUMIFS(СВЦЭМ!$K$40:$K$783,СВЦЭМ!$A$40:$A$783,$A381,СВЦЭМ!$B$39:$B$782,T$354)+'СЕТ СН'!$F$13</f>
        <v>0</v>
      </c>
      <c r="U381" s="36">
        <f>SUMIFS(СВЦЭМ!$K$40:$K$783,СВЦЭМ!$A$40:$A$783,$A381,СВЦЭМ!$B$39:$B$782,U$354)+'СЕТ СН'!$F$13</f>
        <v>0</v>
      </c>
      <c r="V381" s="36">
        <f>SUMIFS(СВЦЭМ!$K$40:$K$783,СВЦЭМ!$A$40:$A$783,$A381,СВЦЭМ!$B$39:$B$782,V$354)+'СЕТ СН'!$F$13</f>
        <v>0</v>
      </c>
      <c r="W381" s="36">
        <f>SUMIFS(СВЦЭМ!$K$40:$K$783,СВЦЭМ!$A$40:$A$783,$A381,СВЦЭМ!$B$39:$B$782,W$354)+'СЕТ СН'!$F$13</f>
        <v>0</v>
      </c>
      <c r="X381" s="36">
        <f>SUMIFS(СВЦЭМ!$K$40:$K$783,СВЦЭМ!$A$40:$A$783,$A381,СВЦЭМ!$B$39:$B$782,X$354)+'СЕТ СН'!$F$13</f>
        <v>0</v>
      </c>
      <c r="Y381" s="36">
        <f>SUMIFS(СВЦЭМ!$K$40:$K$783,СВЦЭМ!$A$40:$A$783,$A381,СВЦЭМ!$B$39:$B$782,Y$354)+'СЕТ СН'!$F$13</f>
        <v>0</v>
      </c>
    </row>
    <row r="382" spans="1:25" ht="15.75" hidden="1" x14ac:dyDescent="0.2">
      <c r="A382" s="35">
        <f t="shared" si="10"/>
        <v>45350</v>
      </c>
      <c r="B382" s="36">
        <f>SUMIFS(СВЦЭМ!$K$40:$K$783,СВЦЭМ!$A$40:$A$783,$A382,СВЦЭМ!$B$39:$B$782,B$354)+'СЕТ СН'!$F$13</f>
        <v>0</v>
      </c>
      <c r="C382" s="36">
        <f>SUMIFS(СВЦЭМ!$K$40:$K$783,СВЦЭМ!$A$40:$A$783,$A382,СВЦЭМ!$B$39:$B$782,C$354)+'СЕТ СН'!$F$13</f>
        <v>0</v>
      </c>
      <c r="D382" s="36">
        <f>SUMIFS(СВЦЭМ!$K$40:$K$783,СВЦЭМ!$A$40:$A$783,$A382,СВЦЭМ!$B$39:$B$782,D$354)+'СЕТ СН'!$F$13</f>
        <v>0</v>
      </c>
      <c r="E382" s="36">
        <f>SUMIFS(СВЦЭМ!$K$40:$K$783,СВЦЭМ!$A$40:$A$783,$A382,СВЦЭМ!$B$39:$B$782,E$354)+'СЕТ СН'!$F$13</f>
        <v>0</v>
      </c>
      <c r="F382" s="36">
        <f>SUMIFS(СВЦЭМ!$K$40:$K$783,СВЦЭМ!$A$40:$A$783,$A382,СВЦЭМ!$B$39:$B$782,F$354)+'СЕТ СН'!$F$13</f>
        <v>0</v>
      </c>
      <c r="G382" s="36">
        <f>SUMIFS(СВЦЭМ!$K$40:$K$783,СВЦЭМ!$A$40:$A$783,$A382,СВЦЭМ!$B$39:$B$782,G$354)+'СЕТ СН'!$F$13</f>
        <v>0</v>
      </c>
      <c r="H382" s="36">
        <f>SUMIFS(СВЦЭМ!$K$40:$K$783,СВЦЭМ!$A$40:$A$783,$A382,СВЦЭМ!$B$39:$B$782,H$354)+'СЕТ СН'!$F$13</f>
        <v>0</v>
      </c>
      <c r="I382" s="36">
        <f>SUMIFS(СВЦЭМ!$K$40:$K$783,СВЦЭМ!$A$40:$A$783,$A382,СВЦЭМ!$B$39:$B$782,I$354)+'СЕТ СН'!$F$13</f>
        <v>0</v>
      </c>
      <c r="J382" s="36">
        <f>SUMIFS(СВЦЭМ!$K$40:$K$783,СВЦЭМ!$A$40:$A$783,$A382,СВЦЭМ!$B$39:$B$782,J$354)+'СЕТ СН'!$F$13</f>
        <v>0</v>
      </c>
      <c r="K382" s="36">
        <f>SUMIFS(СВЦЭМ!$K$40:$K$783,СВЦЭМ!$A$40:$A$783,$A382,СВЦЭМ!$B$39:$B$782,K$354)+'СЕТ СН'!$F$13</f>
        <v>0</v>
      </c>
      <c r="L382" s="36">
        <f>SUMIFS(СВЦЭМ!$K$40:$K$783,СВЦЭМ!$A$40:$A$783,$A382,СВЦЭМ!$B$39:$B$782,L$354)+'СЕТ СН'!$F$13</f>
        <v>0</v>
      </c>
      <c r="M382" s="36">
        <f>SUMIFS(СВЦЭМ!$K$40:$K$783,СВЦЭМ!$A$40:$A$783,$A382,СВЦЭМ!$B$39:$B$782,M$354)+'СЕТ СН'!$F$13</f>
        <v>0</v>
      </c>
      <c r="N382" s="36">
        <f>SUMIFS(СВЦЭМ!$K$40:$K$783,СВЦЭМ!$A$40:$A$783,$A382,СВЦЭМ!$B$39:$B$782,N$354)+'СЕТ СН'!$F$13</f>
        <v>0</v>
      </c>
      <c r="O382" s="36">
        <f>SUMIFS(СВЦЭМ!$K$40:$K$783,СВЦЭМ!$A$40:$A$783,$A382,СВЦЭМ!$B$39:$B$782,O$354)+'СЕТ СН'!$F$13</f>
        <v>0</v>
      </c>
      <c r="P382" s="36">
        <f>SUMIFS(СВЦЭМ!$K$40:$K$783,СВЦЭМ!$A$40:$A$783,$A382,СВЦЭМ!$B$39:$B$782,P$354)+'СЕТ СН'!$F$13</f>
        <v>0</v>
      </c>
      <c r="Q382" s="36">
        <f>SUMIFS(СВЦЭМ!$K$40:$K$783,СВЦЭМ!$A$40:$A$783,$A382,СВЦЭМ!$B$39:$B$782,Q$354)+'СЕТ СН'!$F$13</f>
        <v>0</v>
      </c>
      <c r="R382" s="36">
        <f>SUMIFS(СВЦЭМ!$K$40:$K$783,СВЦЭМ!$A$40:$A$783,$A382,СВЦЭМ!$B$39:$B$782,R$354)+'СЕТ СН'!$F$13</f>
        <v>0</v>
      </c>
      <c r="S382" s="36">
        <f>SUMIFS(СВЦЭМ!$K$40:$K$783,СВЦЭМ!$A$40:$A$783,$A382,СВЦЭМ!$B$39:$B$782,S$354)+'СЕТ СН'!$F$13</f>
        <v>0</v>
      </c>
      <c r="T382" s="36">
        <f>SUMIFS(СВЦЭМ!$K$40:$K$783,СВЦЭМ!$A$40:$A$783,$A382,СВЦЭМ!$B$39:$B$782,T$354)+'СЕТ СН'!$F$13</f>
        <v>0</v>
      </c>
      <c r="U382" s="36">
        <f>SUMIFS(СВЦЭМ!$K$40:$K$783,СВЦЭМ!$A$40:$A$783,$A382,СВЦЭМ!$B$39:$B$782,U$354)+'СЕТ СН'!$F$13</f>
        <v>0</v>
      </c>
      <c r="V382" s="36">
        <f>SUMIFS(СВЦЭМ!$K$40:$K$783,СВЦЭМ!$A$40:$A$783,$A382,СВЦЭМ!$B$39:$B$782,V$354)+'СЕТ СН'!$F$13</f>
        <v>0</v>
      </c>
      <c r="W382" s="36">
        <f>SUMIFS(СВЦЭМ!$K$40:$K$783,СВЦЭМ!$A$40:$A$783,$A382,СВЦЭМ!$B$39:$B$782,W$354)+'СЕТ СН'!$F$13</f>
        <v>0</v>
      </c>
      <c r="X382" s="36">
        <f>SUMIFS(СВЦЭМ!$K$40:$K$783,СВЦЭМ!$A$40:$A$783,$A382,СВЦЭМ!$B$39:$B$782,X$354)+'СЕТ СН'!$F$13</f>
        <v>0</v>
      </c>
      <c r="Y382" s="36">
        <f>SUMIFS(СВЦЭМ!$K$40:$K$783,СВЦЭМ!$A$40:$A$783,$A382,СВЦЭМ!$B$39:$B$782,Y$354)+'СЕТ СН'!$F$13</f>
        <v>0</v>
      </c>
    </row>
    <row r="383" spans="1:25" ht="15.75" hidden="1" x14ac:dyDescent="0.2">
      <c r="A383" s="35">
        <f t="shared" si="10"/>
        <v>45351</v>
      </c>
      <c r="B383" s="36">
        <f>SUMIFS(СВЦЭМ!$K$40:$K$783,СВЦЭМ!$A$40:$A$783,$A383,СВЦЭМ!$B$39:$B$782,B$354)+'СЕТ СН'!$F$13</f>
        <v>0</v>
      </c>
      <c r="C383" s="36">
        <f>SUMIFS(СВЦЭМ!$K$40:$K$783,СВЦЭМ!$A$40:$A$783,$A383,СВЦЭМ!$B$39:$B$782,C$354)+'СЕТ СН'!$F$13</f>
        <v>0</v>
      </c>
      <c r="D383" s="36">
        <f>SUMIFS(СВЦЭМ!$K$40:$K$783,СВЦЭМ!$A$40:$A$783,$A383,СВЦЭМ!$B$39:$B$782,D$354)+'СЕТ СН'!$F$13</f>
        <v>0</v>
      </c>
      <c r="E383" s="36">
        <f>SUMIFS(СВЦЭМ!$K$40:$K$783,СВЦЭМ!$A$40:$A$783,$A383,СВЦЭМ!$B$39:$B$782,E$354)+'СЕТ СН'!$F$13</f>
        <v>0</v>
      </c>
      <c r="F383" s="36">
        <f>SUMIFS(СВЦЭМ!$K$40:$K$783,СВЦЭМ!$A$40:$A$783,$A383,СВЦЭМ!$B$39:$B$782,F$354)+'СЕТ СН'!$F$13</f>
        <v>0</v>
      </c>
      <c r="G383" s="36">
        <f>SUMIFS(СВЦЭМ!$K$40:$K$783,СВЦЭМ!$A$40:$A$783,$A383,СВЦЭМ!$B$39:$B$782,G$354)+'СЕТ СН'!$F$13</f>
        <v>0</v>
      </c>
      <c r="H383" s="36">
        <f>SUMIFS(СВЦЭМ!$K$40:$K$783,СВЦЭМ!$A$40:$A$783,$A383,СВЦЭМ!$B$39:$B$782,H$354)+'СЕТ СН'!$F$13</f>
        <v>0</v>
      </c>
      <c r="I383" s="36">
        <f>SUMIFS(СВЦЭМ!$K$40:$K$783,СВЦЭМ!$A$40:$A$783,$A383,СВЦЭМ!$B$39:$B$782,I$354)+'СЕТ СН'!$F$13</f>
        <v>0</v>
      </c>
      <c r="J383" s="36">
        <f>SUMIFS(СВЦЭМ!$K$40:$K$783,СВЦЭМ!$A$40:$A$783,$A383,СВЦЭМ!$B$39:$B$782,J$354)+'СЕТ СН'!$F$13</f>
        <v>0</v>
      </c>
      <c r="K383" s="36">
        <f>SUMIFS(СВЦЭМ!$K$40:$K$783,СВЦЭМ!$A$40:$A$783,$A383,СВЦЭМ!$B$39:$B$782,K$354)+'СЕТ СН'!$F$13</f>
        <v>0</v>
      </c>
      <c r="L383" s="36">
        <f>SUMIFS(СВЦЭМ!$K$40:$K$783,СВЦЭМ!$A$40:$A$783,$A383,СВЦЭМ!$B$39:$B$782,L$354)+'СЕТ СН'!$F$13</f>
        <v>0</v>
      </c>
      <c r="M383" s="36">
        <f>SUMIFS(СВЦЭМ!$K$40:$K$783,СВЦЭМ!$A$40:$A$783,$A383,СВЦЭМ!$B$39:$B$782,M$354)+'СЕТ СН'!$F$13</f>
        <v>0</v>
      </c>
      <c r="N383" s="36">
        <f>SUMIFS(СВЦЭМ!$K$40:$K$783,СВЦЭМ!$A$40:$A$783,$A383,СВЦЭМ!$B$39:$B$782,N$354)+'СЕТ СН'!$F$13</f>
        <v>0</v>
      </c>
      <c r="O383" s="36">
        <f>SUMIFS(СВЦЭМ!$K$40:$K$783,СВЦЭМ!$A$40:$A$783,$A383,СВЦЭМ!$B$39:$B$782,O$354)+'СЕТ СН'!$F$13</f>
        <v>0</v>
      </c>
      <c r="P383" s="36">
        <f>SUMIFS(СВЦЭМ!$K$40:$K$783,СВЦЭМ!$A$40:$A$783,$A383,СВЦЭМ!$B$39:$B$782,P$354)+'СЕТ СН'!$F$13</f>
        <v>0</v>
      </c>
      <c r="Q383" s="36">
        <f>SUMIFS(СВЦЭМ!$K$40:$K$783,СВЦЭМ!$A$40:$A$783,$A383,СВЦЭМ!$B$39:$B$782,Q$354)+'СЕТ СН'!$F$13</f>
        <v>0</v>
      </c>
      <c r="R383" s="36">
        <f>SUMIFS(СВЦЭМ!$K$40:$K$783,СВЦЭМ!$A$40:$A$783,$A383,СВЦЭМ!$B$39:$B$782,R$354)+'СЕТ СН'!$F$13</f>
        <v>0</v>
      </c>
      <c r="S383" s="36">
        <f>SUMIFS(СВЦЭМ!$K$40:$K$783,СВЦЭМ!$A$40:$A$783,$A383,СВЦЭМ!$B$39:$B$782,S$354)+'СЕТ СН'!$F$13</f>
        <v>0</v>
      </c>
      <c r="T383" s="36">
        <f>SUMIFS(СВЦЭМ!$K$40:$K$783,СВЦЭМ!$A$40:$A$783,$A383,СВЦЭМ!$B$39:$B$782,T$354)+'СЕТ СН'!$F$13</f>
        <v>0</v>
      </c>
      <c r="U383" s="36">
        <f>SUMIFS(СВЦЭМ!$K$40:$K$783,СВЦЭМ!$A$40:$A$783,$A383,СВЦЭМ!$B$39:$B$782,U$354)+'СЕТ СН'!$F$13</f>
        <v>0</v>
      </c>
      <c r="V383" s="36">
        <f>SUMIFS(СВЦЭМ!$K$40:$K$783,СВЦЭМ!$A$40:$A$783,$A383,СВЦЭМ!$B$39:$B$782,V$354)+'СЕТ СН'!$F$13</f>
        <v>0</v>
      </c>
      <c r="W383" s="36">
        <f>SUMIFS(СВЦЭМ!$K$40:$K$783,СВЦЭМ!$A$40:$A$783,$A383,СВЦЭМ!$B$39:$B$782,W$354)+'СЕТ СН'!$F$13</f>
        <v>0</v>
      </c>
      <c r="X383" s="36">
        <f>SUMIFS(СВЦЭМ!$K$40:$K$783,СВЦЭМ!$A$40:$A$783,$A383,СВЦЭМ!$B$39:$B$782,X$354)+'СЕТ СН'!$F$13</f>
        <v>0</v>
      </c>
      <c r="Y383" s="36">
        <f>SUMIFS(СВЦЭМ!$K$40:$K$783,СВЦЭМ!$A$40:$A$783,$A383,СВЦЭМ!$B$39:$B$782,Y$354)+'СЕТ СН'!$F$13</f>
        <v>0</v>
      </c>
    </row>
    <row r="384" spans="1:25" ht="15.75" hidden="1" x14ac:dyDescent="0.2">
      <c r="A384" s="35">
        <f t="shared" si="10"/>
        <v>45352</v>
      </c>
      <c r="B384" s="36">
        <f>SUMIFS(СВЦЭМ!$K$40:$K$783,СВЦЭМ!$A$40:$A$783,$A384,СВЦЭМ!$B$39:$B$782,B$354)+'СЕТ СН'!$F$13</f>
        <v>0</v>
      </c>
      <c r="C384" s="36">
        <f>SUMIFS(СВЦЭМ!$K$40:$K$783,СВЦЭМ!$A$40:$A$783,$A384,СВЦЭМ!$B$39:$B$782,C$354)+'СЕТ СН'!$F$13</f>
        <v>0</v>
      </c>
      <c r="D384" s="36">
        <f>SUMIFS(СВЦЭМ!$K$40:$K$783,СВЦЭМ!$A$40:$A$783,$A384,СВЦЭМ!$B$39:$B$782,D$354)+'СЕТ СН'!$F$13</f>
        <v>0</v>
      </c>
      <c r="E384" s="36">
        <f>SUMIFS(СВЦЭМ!$K$40:$K$783,СВЦЭМ!$A$40:$A$783,$A384,СВЦЭМ!$B$39:$B$782,E$354)+'СЕТ СН'!$F$13</f>
        <v>0</v>
      </c>
      <c r="F384" s="36">
        <f>SUMIFS(СВЦЭМ!$K$40:$K$783,СВЦЭМ!$A$40:$A$783,$A384,СВЦЭМ!$B$39:$B$782,F$354)+'СЕТ СН'!$F$13</f>
        <v>0</v>
      </c>
      <c r="G384" s="36">
        <f>SUMIFS(СВЦЭМ!$K$40:$K$783,СВЦЭМ!$A$40:$A$783,$A384,СВЦЭМ!$B$39:$B$782,G$354)+'СЕТ СН'!$F$13</f>
        <v>0</v>
      </c>
      <c r="H384" s="36">
        <f>SUMIFS(СВЦЭМ!$K$40:$K$783,СВЦЭМ!$A$40:$A$783,$A384,СВЦЭМ!$B$39:$B$782,H$354)+'СЕТ СН'!$F$13</f>
        <v>0</v>
      </c>
      <c r="I384" s="36">
        <f>SUMIFS(СВЦЭМ!$K$40:$K$783,СВЦЭМ!$A$40:$A$783,$A384,СВЦЭМ!$B$39:$B$782,I$354)+'СЕТ СН'!$F$13</f>
        <v>0</v>
      </c>
      <c r="J384" s="36">
        <f>SUMIFS(СВЦЭМ!$K$40:$K$783,СВЦЭМ!$A$40:$A$783,$A384,СВЦЭМ!$B$39:$B$782,J$354)+'СЕТ СН'!$F$13</f>
        <v>0</v>
      </c>
      <c r="K384" s="36">
        <f>SUMIFS(СВЦЭМ!$K$40:$K$783,СВЦЭМ!$A$40:$A$783,$A384,СВЦЭМ!$B$39:$B$782,K$354)+'СЕТ СН'!$F$13</f>
        <v>0</v>
      </c>
      <c r="L384" s="36">
        <f>SUMIFS(СВЦЭМ!$K$40:$K$783,СВЦЭМ!$A$40:$A$783,$A384,СВЦЭМ!$B$39:$B$782,L$354)+'СЕТ СН'!$F$13</f>
        <v>0</v>
      </c>
      <c r="M384" s="36">
        <f>SUMIFS(СВЦЭМ!$K$40:$K$783,СВЦЭМ!$A$40:$A$783,$A384,СВЦЭМ!$B$39:$B$782,M$354)+'СЕТ СН'!$F$13</f>
        <v>0</v>
      </c>
      <c r="N384" s="36">
        <f>SUMIFS(СВЦЭМ!$K$40:$K$783,СВЦЭМ!$A$40:$A$783,$A384,СВЦЭМ!$B$39:$B$782,N$354)+'СЕТ СН'!$F$13</f>
        <v>0</v>
      </c>
      <c r="O384" s="36">
        <f>SUMIFS(СВЦЭМ!$K$40:$K$783,СВЦЭМ!$A$40:$A$783,$A384,СВЦЭМ!$B$39:$B$782,O$354)+'СЕТ СН'!$F$13</f>
        <v>0</v>
      </c>
      <c r="P384" s="36">
        <f>SUMIFS(СВЦЭМ!$K$40:$K$783,СВЦЭМ!$A$40:$A$783,$A384,СВЦЭМ!$B$39:$B$782,P$354)+'СЕТ СН'!$F$13</f>
        <v>0</v>
      </c>
      <c r="Q384" s="36">
        <f>SUMIFS(СВЦЭМ!$K$40:$K$783,СВЦЭМ!$A$40:$A$783,$A384,СВЦЭМ!$B$39:$B$782,Q$354)+'СЕТ СН'!$F$13</f>
        <v>0</v>
      </c>
      <c r="R384" s="36">
        <f>SUMIFS(СВЦЭМ!$K$40:$K$783,СВЦЭМ!$A$40:$A$783,$A384,СВЦЭМ!$B$39:$B$782,R$354)+'СЕТ СН'!$F$13</f>
        <v>0</v>
      </c>
      <c r="S384" s="36">
        <f>SUMIFS(СВЦЭМ!$K$40:$K$783,СВЦЭМ!$A$40:$A$783,$A384,СВЦЭМ!$B$39:$B$782,S$354)+'СЕТ СН'!$F$13</f>
        <v>0</v>
      </c>
      <c r="T384" s="36">
        <f>SUMIFS(СВЦЭМ!$K$40:$K$783,СВЦЭМ!$A$40:$A$783,$A384,СВЦЭМ!$B$39:$B$782,T$354)+'СЕТ СН'!$F$13</f>
        <v>0</v>
      </c>
      <c r="U384" s="36">
        <f>SUMIFS(СВЦЭМ!$K$40:$K$783,СВЦЭМ!$A$40:$A$783,$A384,СВЦЭМ!$B$39:$B$782,U$354)+'СЕТ СН'!$F$13</f>
        <v>0</v>
      </c>
      <c r="V384" s="36">
        <f>SUMIFS(СВЦЭМ!$K$40:$K$783,СВЦЭМ!$A$40:$A$783,$A384,СВЦЭМ!$B$39:$B$782,V$354)+'СЕТ СН'!$F$13</f>
        <v>0</v>
      </c>
      <c r="W384" s="36">
        <f>SUMIFS(СВЦЭМ!$K$40:$K$783,СВЦЭМ!$A$40:$A$783,$A384,СВЦЭМ!$B$39:$B$782,W$354)+'СЕТ СН'!$F$13</f>
        <v>0</v>
      </c>
      <c r="X384" s="36">
        <f>SUMIFS(СВЦЭМ!$K$40:$K$783,СВЦЭМ!$A$40:$A$783,$A384,СВЦЭМ!$B$39:$B$782,X$354)+'СЕТ СН'!$F$13</f>
        <v>0</v>
      </c>
      <c r="Y384" s="36">
        <f>SUMIFS(СВЦЭМ!$K$40:$K$783,СВЦЭМ!$A$40:$A$783,$A384,СВЦЭМ!$B$39:$B$782,Y$354)+'СЕТ СН'!$F$13</f>
        <v>0</v>
      </c>
    </row>
    <row r="385" spans="1:27" ht="15.75" hidden="1" x14ac:dyDescent="0.2">
      <c r="A385" s="35">
        <f t="shared" si="10"/>
        <v>45353</v>
      </c>
      <c r="B385" s="36">
        <f>SUMIFS(СВЦЭМ!$K$40:$K$783,СВЦЭМ!$A$40:$A$783,$A385,СВЦЭМ!$B$39:$B$782,B$354)+'СЕТ СН'!$F$13</f>
        <v>0</v>
      </c>
      <c r="C385" s="36">
        <f>SUMIFS(СВЦЭМ!$K$40:$K$783,СВЦЭМ!$A$40:$A$783,$A385,СВЦЭМ!$B$39:$B$782,C$354)+'СЕТ СН'!$F$13</f>
        <v>0</v>
      </c>
      <c r="D385" s="36">
        <f>SUMIFS(СВЦЭМ!$K$40:$K$783,СВЦЭМ!$A$40:$A$783,$A385,СВЦЭМ!$B$39:$B$782,D$354)+'СЕТ СН'!$F$13</f>
        <v>0</v>
      </c>
      <c r="E385" s="36">
        <f>SUMIFS(СВЦЭМ!$K$40:$K$783,СВЦЭМ!$A$40:$A$783,$A385,СВЦЭМ!$B$39:$B$782,E$354)+'СЕТ СН'!$F$13</f>
        <v>0</v>
      </c>
      <c r="F385" s="36">
        <f>SUMIFS(СВЦЭМ!$K$40:$K$783,СВЦЭМ!$A$40:$A$783,$A385,СВЦЭМ!$B$39:$B$782,F$354)+'СЕТ СН'!$F$13</f>
        <v>0</v>
      </c>
      <c r="G385" s="36">
        <f>SUMIFS(СВЦЭМ!$K$40:$K$783,СВЦЭМ!$A$40:$A$783,$A385,СВЦЭМ!$B$39:$B$782,G$354)+'СЕТ СН'!$F$13</f>
        <v>0</v>
      </c>
      <c r="H385" s="36">
        <f>SUMIFS(СВЦЭМ!$K$40:$K$783,СВЦЭМ!$A$40:$A$783,$A385,СВЦЭМ!$B$39:$B$782,H$354)+'СЕТ СН'!$F$13</f>
        <v>0</v>
      </c>
      <c r="I385" s="36">
        <f>SUMIFS(СВЦЭМ!$K$40:$K$783,СВЦЭМ!$A$40:$A$783,$A385,СВЦЭМ!$B$39:$B$782,I$354)+'СЕТ СН'!$F$13</f>
        <v>0</v>
      </c>
      <c r="J385" s="36">
        <f>SUMIFS(СВЦЭМ!$K$40:$K$783,СВЦЭМ!$A$40:$A$783,$A385,СВЦЭМ!$B$39:$B$782,J$354)+'СЕТ СН'!$F$13</f>
        <v>0</v>
      </c>
      <c r="K385" s="36">
        <f>SUMIFS(СВЦЭМ!$K$40:$K$783,СВЦЭМ!$A$40:$A$783,$A385,СВЦЭМ!$B$39:$B$782,K$354)+'СЕТ СН'!$F$13</f>
        <v>0</v>
      </c>
      <c r="L385" s="36">
        <f>SUMIFS(СВЦЭМ!$K$40:$K$783,СВЦЭМ!$A$40:$A$783,$A385,СВЦЭМ!$B$39:$B$782,L$354)+'СЕТ СН'!$F$13</f>
        <v>0</v>
      </c>
      <c r="M385" s="36">
        <f>SUMIFS(СВЦЭМ!$K$40:$K$783,СВЦЭМ!$A$40:$A$783,$A385,СВЦЭМ!$B$39:$B$782,M$354)+'СЕТ СН'!$F$13</f>
        <v>0</v>
      </c>
      <c r="N385" s="36">
        <f>SUMIFS(СВЦЭМ!$K$40:$K$783,СВЦЭМ!$A$40:$A$783,$A385,СВЦЭМ!$B$39:$B$782,N$354)+'СЕТ СН'!$F$13</f>
        <v>0</v>
      </c>
      <c r="O385" s="36">
        <f>SUMIFS(СВЦЭМ!$K$40:$K$783,СВЦЭМ!$A$40:$A$783,$A385,СВЦЭМ!$B$39:$B$782,O$354)+'СЕТ СН'!$F$13</f>
        <v>0</v>
      </c>
      <c r="P385" s="36">
        <f>SUMIFS(СВЦЭМ!$K$40:$K$783,СВЦЭМ!$A$40:$A$783,$A385,СВЦЭМ!$B$39:$B$782,P$354)+'СЕТ СН'!$F$13</f>
        <v>0</v>
      </c>
      <c r="Q385" s="36">
        <f>SUMIFS(СВЦЭМ!$K$40:$K$783,СВЦЭМ!$A$40:$A$783,$A385,СВЦЭМ!$B$39:$B$782,Q$354)+'СЕТ СН'!$F$13</f>
        <v>0</v>
      </c>
      <c r="R385" s="36">
        <f>SUMIFS(СВЦЭМ!$K$40:$K$783,СВЦЭМ!$A$40:$A$783,$A385,СВЦЭМ!$B$39:$B$782,R$354)+'СЕТ СН'!$F$13</f>
        <v>0</v>
      </c>
      <c r="S385" s="36">
        <f>SUMIFS(СВЦЭМ!$K$40:$K$783,СВЦЭМ!$A$40:$A$783,$A385,СВЦЭМ!$B$39:$B$782,S$354)+'СЕТ СН'!$F$13</f>
        <v>0</v>
      </c>
      <c r="T385" s="36">
        <f>SUMIFS(СВЦЭМ!$K$40:$K$783,СВЦЭМ!$A$40:$A$783,$A385,СВЦЭМ!$B$39:$B$782,T$354)+'СЕТ СН'!$F$13</f>
        <v>0</v>
      </c>
      <c r="U385" s="36">
        <f>SUMIFS(СВЦЭМ!$K$40:$K$783,СВЦЭМ!$A$40:$A$783,$A385,СВЦЭМ!$B$39:$B$782,U$354)+'СЕТ СН'!$F$13</f>
        <v>0</v>
      </c>
      <c r="V385" s="36">
        <f>SUMIFS(СВЦЭМ!$K$40:$K$783,СВЦЭМ!$A$40:$A$783,$A385,СВЦЭМ!$B$39:$B$782,V$354)+'СЕТ СН'!$F$13</f>
        <v>0</v>
      </c>
      <c r="W385" s="36">
        <f>SUMIFS(СВЦЭМ!$K$40:$K$783,СВЦЭМ!$A$40:$A$783,$A385,СВЦЭМ!$B$39:$B$782,W$354)+'СЕТ СН'!$F$13</f>
        <v>0</v>
      </c>
      <c r="X385" s="36">
        <f>SUMIFS(СВЦЭМ!$K$40:$K$783,СВЦЭМ!$A$40:$A$783,$A385,СВЦЭМ!$B$39:$B$782,X$354)+'СЕТ СН'!$F$13</f>
        <v>0</v>
      </c>
      <c r="Y385" s="36">
        <f>SUMIFS(СВЦЭМ!$K$40:$K$783,СВЦЭМ!$A$40:$A$783,$A385,СВЦЭМ!$B$39:$B$782,Y$354)+'СЕТ СН'!$F$13</f>
        <v>0</v>
      </c>
    </row>
    <row r="386" spans="1:27" ht="15.75" hidden="1" x14ac:dyDescent="0.2">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7" ht="12.75" hidden="1" customHeight="1" x14ac:dyDescent="0.2">
      <c r="A387" s="124" t="s">
        <v>7</v>
      </c>
      <c r="B387" s="127" t="s">
        <v>121</v>
      </c>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9"/>
    </row>
    <row r="388" spans="1:27" ht="12.75" hidden="1" customHeight="1" x14ac:dyDescent="0.2">
      <c r="A388" s="125"/>
      <c r="B388" s="130"/>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2"/>
    </row>
    <row r="389" spans="1:27" s="46" customFormat="1" ht="12.75" hidden="1" customHeight="1" x14ac:dyDescent="0.2">
      <c r="A389" s="126"/>
      <c r="B389" s="34">
        <v>1</v>
      </c>
      <c r="C389" s="34">
        <v>2</v>
      </c>
      <c r="D389" s="34">
        <v>3</v>
      </c>
      <c r="E389" s="34">
        <v>4</v>
      </c>
      <c r="F389" s="34">
        <v>5</v>
      </c>
      <c r="G389" s="34">
        <v>6</v>
      </c>
      <c r="H389" s="34">
        <v>7</v>
      </c>
      <c r="I389" s="34">
        <v>8</v>
      </c>
      <c r="J389" s="34">
        <v>9</v>
      </c>
      <c r="K389" s="34">
        <v>10</v>
      </c>
      <c r="L389" s="34">
        <v>11</v>
      </c>
      <c r="M389" s="34">
        <v>12</v>
      </c>
      <c r="N389" s="34">
        <v>13</v>
      </c>
      <c r="O389" s="34">
        <v>14</v>
      </c>
      <c r="P389" s="34">
        <v>15</v>
      </c>
      <c r="Q389" s="34">
        <v>16</v>
      </c>
      <c r="R389" s="34">
        <v>17</v>
      </c>
      <c r="S389" s="34">
        <v>18</v>
      </c>
      <c r="T389" s="34">
        <v>19</v>
      </c>
      <c r="U389" s="34">
        <v>20</v>
      </c>
      <c r="V389" s="34">
        <v>21</v>
      </c>
      <c r="W389" s="34">
        <v>22</v>
      </c>
      <c r="X389" s="34">
        <v>23</v>
      </c>
      <c r="Y389" s="34">
        <v>24</v>
      </c>
    </row>
    <row r="390" spans="1:27" ht="15.75" hidden="1" customHeight="1" x14ac:dyDescent="0.2">
      <c r="A390" s="35" t="str">
        <f>A355</f>
        <v>01.02.2024</v>
      </c>
      <c r="B390" s="36">
        <f>SUMIFS(СВЦЭМ!$L$40:$L$783,СВЦЭМ!$A$40:$A$783,$A390,СВЦЭМ!$B$39:$B$782,B$389)+'СЕТ СН'!$F$13</f>
        <v>0</v>
      </c>
      <c r="C390" s="36">
        <f>SUMIFS(СВЦЭМ!$L$40:$L$783,СВЦЭМ!$A$40:$A$783,$A390,СВЦЭМ!$B$39:$B$782,C$389)+'СЕТ СН'!$F$13</f>
        <v>0</v>
      </c>
      <c r="D390" s="36">
        <f>SUMIFS(СВЦЭМ!$L$40:$L$783,СВЦЭМ!$A$40:$A$783,$A390,СВЦЭМ!$B$39:$B$782,D$389)+'СЕТ СН'!$F$13</f>
        <v>0</v>
      </c>
      <c r="E390" s="36">
        <f>SUMIFS(СВЦЭМ!$L$40:$L$783,СВЦЭМ!$A$40:$A$783,$A390,СВЦЭМ!$B$39:$B$782,E$389)+'СЕТ СН'!$F$13</f>
        <v>0</v>
      </c>
      <c r="F390" s="36">
        <f>SUMIFS(СВЦЭМ!$L$40:$L$783,СВЦЭМ!$A$40:$A$783,$A390,СВЦЭМ!$B$39:$B$782,F$389)+'СЕТ СН'!$F$13</f>
        <v>0</v>
      </c>
      <c r="G390" s="36">
        <f>SUMIFS(СВЦЭМ!$L$40:$L$783,СВЦЭМ!$A$40:$A$783,$A390,СВЦЭМ!$B$39:$B$782,G$389)+'СЕТ СН'!$F$13</f>
        <v>0</v>
      </c>
      <c r="H390" s="36">
        <f>SUMIFS(СВЦЭМ!$L$40:$L$783,СВЦЭМ!$A$40:$A$783,$A390,СВЦЭМ!$B$39:$B$782,H$389)+'СЕТ СН'!$F$13</f>
        <v>0</v>
      </c>
      <c r="I390" s="36">
        <f>SUMIFS(СВЦЭМ!$L$40:$L$783,СВЦЭМ!$A$40:$A$783,$A390,СВЦЭМ!$B$39:$B$782,I$389)+'СЕТ СН'!$F$13</f>
        <v>0</v>
      </c>
      <c r="J390" s="36">
        <f>SUMIFS(СВЦЭМ!$L$40:$L$783,СВЦЭМ!$A$40:$A$783,$A390,СВЦЭМ!$B$39:$B$782,J$389)+'СЕТ СН'!$F$13</f>
        <v>0</v>
      </c>
      <c r="K390" s="36">
        <f>SUMIFS(СВЦЭМ!$L$40:$L$783,СВЦЭМ!$A$40:$A$783,$A390,СВЦЭМ!$B$39:$B$782,K$389)+'СЕТ СН'!$F$13</f>
        <v>0</v>
      </c>
      <c r="L390" s="36">
        <f>SUMIFS(СВЦЭМ!$L$40:$L$783,СВЦЭМ!$A$40:$A$783,$A390,СВЦЭМ!$B$39:$B$782,L$389)+'СЕТ СН'!$F$13</f>
        <v>0</v>
      </c>
      <c r="M390" s="36">
        <f>SUMIFS(СВЦЭМ!$L$40:$L$783,СВЦЭМ!$A$40:$A$783,$A390,СВЦЭМ!$B$39:$B$782,M$389)+'СЕТ СН'!$F$13</f>
        <v>0</v>
      </c>
      <c r="N390" s="36">
        <f>SUMIFS(СВЦЭМ!$L$40:$L$783,СВЦЭМ!$A$40:$A$783,$A390,СВЦЭМ!$B$39:$B$782,N$389)+'СЕТ СН'!$F$13</f>
        <v>0</v>
      </c>
      <c r="O390" s="36">
        <f>SUMIFS(СВЦЭМ!$L$40:$L$783,СВЦЭМ!$A$40:$A$783,$A390,СВЦЭМ!$B$39:$B$782,O$389)+'СЕТ СН'!$F$13</f>
        <v>0</v>
      </c>
      <c r="P390" s="36">
        <f>SUMIFS(СВЦЭМ!$L$40:$L$783,СВЦЭМ!$A$40:$A$783,$A390,СВЦЭМ!$B$39:$B$782,P$389)+'СЕТ СН'!$F$13</f>
        <v>0</v>
      </c>
      <c r="Q390" s="36">
        <f>SUMIFS(СВЦЭМ!$L$40:$L$783,СВЦЭМ!$A$40:$A$783,$A390,СВЦЭМ!$B$39:$B$782,Q$389)+'СЕТ СН'!$F$13</f>
        <v>0</v>
      </c>
      <c r="R390" s="36">
        <f>SUMIFS(СВЦЭМ!$L$40:$L$783,СВЦЭМ!$A$40:$A$783,$A390,СВЦЭМ!$B$39:$B$782,R$389)+'СЕТ СН'!$F$13</f>
        <v>0</v>
      </c>
      <c r="S390" s="36">
        <f>SUMIFS(СВЦЭМ!$L$40:$L$783,СВЦЭМ!$A$40:$A$783,$A390,СВЦЭМ!$B$39:$B$782,S$389)+'СЕТ СН'!$F$13</f>
        <v>0</v>
      </c>
      <c r="T390" s="36">
        <f>SUMIFS(СВЦЭМ!$L$40:$L$783,СВЦЭМ!$A$40:$A$783,$A390,СВЦЭМ!$B$39:$B$782,T$389)+'СЕТ СН'!$F$13</f>
        <v>0</v>
      </c>
      <c r="U390" s="36">
        <f>SUMIFS(СВЦЭМ!$L$40:$L$783,СВЦЭМ!$A$40:$A$783,$A390,СВЦЭМ!$B$39:$B$782,U$389)+'СЕТ СН'!$F$13</f>
        <v>0</v>
      </c>
      <c r="V390" s="36">
        <f>SUMIFS(СВЦЭМ!$L$40:$L$783,СВЦЭМ!$A$40:$A$783,$A390,СВЦЭМ!$B$39:$B$782,V$389)+'СЕТ СН'!$F$13</f>
        <v>0</v>
      </c>
      <c r="W390" s="36">
        <f>SUMIFS(СВЦЭМ!$L$40:$L$783,СВЦЭМ!$A$40:$A$783,$A390,СВЦЭМ!$B$39:$B$782,W$389)+'СЕТ СН'!$F$13</f>
        <v>0</v>
      </c>
      <c r="X390" s="36">
        <f>SUMIFS(СВЦЭМ!$L$40:$L$783,СВЦЭМ!$A$40:$A$783,$A390,СВЦЭМ!$B$39:$B$782,X$389)+'СЕТ СН'!$F$13</f>
        <v>0</v>
      </c>
      <c r="Y390" s="36">
        <f>SUMIFS(СВЦЭМ!$L$40:$L$783,СВЦЭМ!$A$40:$A$783,$A390,СВЦЭМ!$B$39:$B$782,Y$389)+'СЕТ СН'!$F$13</f>
        <v>0</v>
      </c>
      <c r="AA390" s="45"/>
    </row>
    <row r="391" spans="1:27" ht="15.75" hidden="1" x14ac:dyDescent="0.2">
      <c r="A391" s="35">
        <f>A390+1</f>
        <v>45324</v>
      </c>
      <c r="B391" s="36">
        <f>SUMIFS(СВЦЭМ!$L$40:$L$783,СВЦЭМ!$A$40:$A$783,$A391,СВЦЭМ!$B$39:$B$782,B$389)+'СЕТ СН'!$F$13</f>
        <v>0</v>
      </c>
      <c r="C391" s="36">
        <f>SUMIFS(СВЦЭМ!$L$40:$L$783,СВЦЭМ!$A$40:$A$783,$A391,СВЦЭМ!$B$39:$B$782,C$389)+'СЕТ СН'!$F$13</f>
        <v>0</v>
      </c>
      <c r="D391" s="36">
        <f>SUMIFS(СВЦЭМ!$L$40:$L$783,СВЦЭМ!$A$40:$A$783,$A391,СВЦЭМ!$B$39:$B$782,D$389)+'СЕТ СН'!$F$13</f>
        <v>0</v>
      </c>
      <c r="E391" s="36">
        <f>SUMIFS(СВЦЭМ!$L$40:$L$783,СВЦЭМ!$A$40:$A$783,$A391,СВЦЭМ!$B$39:$B$782,E$389)+'СЕТ СН'!$F$13</f>
        <v>0</v>
      </c>
      <c r="F391" s="36">
        <f>SUMIFS(СВЦЭМ!$L$40:$L$783,СВЦЭМ!$A$40:$A$783,$A391,СВЦЭМ!$B$39:$B$782,F$389)+'СЕТ СН'!$F$13</f>
        <v>0</v>
      </c>
      <c r="G391" s="36">
        <f>SUMIFS(СВЦЭМ!$L$40:$L$783,СВЦЭМ!$A$40:$A$783,$A391,СВЦЭМ!$B$39:$B$782,G$389)+'СЕТ СН'!$F$13</f>
        <v>0</v>
      </c>
      <c r="H391" s="36">
        <f>SUMIFS(СВЦЭМ!$L$40:$L$783,СВЦЭМ!$A$40:$A$783,$A391,СВЦЭМ!$B$39:$B$782,H$389)+'СЕТ СН'!$F$13</f>
        <v>0</v>
      </c>
      <c r="I391" s="36">
        <f>SUMIFS(СВЦЭМ!$L$40:$L$783,СВЦЭМ!$A$40:$A$783,$A391,СВЦЭМ!$B$39:$B$782,I$389)+'СЕТ СН'!$F$13</f>
        <v>0</v>
      </c>
      <c r="J391" s="36">
        <f>SUMIFS(СВЦЭМ!$L$40:$L$783,СВЦЭМ!$A$40:$A$783,$A391,СВЦЭМ!$B$39:$B$782,J$389)+'СЕТ СН'!$F$13</f>
        <v>0</v>
      </c>
      <c r="K391" s="36">
        <f>SUMIFS(СВЦЭМ!$L$40:$L$783,СВЦЭМ!$A$40:$A$783,$A391,СВЦЭМ!$B$39:$B$782,K$389)+'СЕТ СН'!$F$13</f>
        <v>0</v>
      </c>
      <c r="L391" s="36">
        <f>SUMIFS(СВЦЭМ!$L$40:$L$783,СВЦЭМ!$A$40:$A$783,$A391,СВЦЭМ!$B$39:$B$782,L$389)+'СЕТ СН'!$F$13</f>
        <v>0</v>
      </c>
      <c r="M391" s="36">
        <f>SUMIFS(СВЦЭМ!$L$40:$L$783,СВЦЭМ!$A$40:$A$783,$A391,СВЦЭМ!$B$39:$B$782,M$389)+'СЕТ СН'!$F$13</f>
        <v>0</v>
      </c>
      <c r="N391" s="36">
        <f>SUMIFS(СВЦЭМ!$L$40:$L$783,СВЦЭМ!$A$40:$A$783,$A391,СВЦЭМ!$B$39:$B$782,N$389)+'СЕТ СН'!$F$13</f>
        <v>0</v>
      </c>
      <c r="O391" s="36">
        <f>SUMIFS(СВЦЭМ!$L$40:$L$783,СВЦЭМ!$A$40:$A$783,$A391,СВЦЭМ!$B$39:$B$782,O$389)+'СЕТ СН'!$F$13</f>
        <v>0</v>
      </c>
      <c r="P391" s="36">
        <f>SUMIFS(СВЦЭМ!$L$40:$L$783,СВЦЭМ!$A$40:$A$783,$A391,СВЦЭМ!$B$39:$B$782,P$389)+'СЕТ СН'!$F$13</f>
        <v>0</v>
      </c>
      <c r="Q391" s="36">
        <f>SUMIFS(СВЦЭМ!$L$40:$L$783,СВЦЭМ!$A$40:$A$783,$A391,СВЦЭМ!$B$39:$B$782,Q$389)+'СЕТ СН'!$F$13</f>
        <v>0</v>
      </c>
      <c r="R391" s="36">
        <f>SUMIFS(СВЦЭМ!$L$40:$L$783,СВЦЭМ!$A$40:$A$783,$A391,СВЦЭМ!$B$39:$B$782,R$389)+'СЕТ СН'!$F$13</f>
        <v>0</v>
      </c>
      <c r="S391" s="36">
        <f>SUMIFS(СВЦЭМ!$L$40:$L$783,СВЦЭМ!$A$40:$A$783,$A391,СВЦЭМ!$B$39:$B$782,S$389)+'СЕТ СН'!$F$13</f>
        <v>0</v>
      </c>
      <c r="T391" s="36">
        <f>SUMIFS(СВЦЭМ!$L$40:$L$783,СВЦЭМ!$A$40:$A$783,$A391,СВЦЭМ!$B$39:$B$782,T$389)+'СЕТ СН'!$F$13</f>
        <v>0</v>
      </c>
      <c r="U391" s="36">
        <f>SUMIFS(СВЦЭМ!$L$40:$L$783,СВЦЭМ!$A$40:$A$783,$A391,СВЦЭМ!$B$39:$B$782,U$389)+'СЕТ СН'!$F$13</f>
        <v>0</v>
      </c>
      <c r="V391" s="36">
        <f>SUMIFS(СВЦЭМ!$L$40:$L$783,СВЦЭМ!$A$40:$A$783,$A391,СВЦЭМ!$B$39:$B$782,V$389)+'СЕТ СН'!$F$13</f>
        <v>0</v>
      </c>
      <c r="W391" s="36">
        <f>SUMIFS(СВЦЭМ!$L$40:$L$783,СВЦЭМ!$A$40:$A$783,$A391,СВЦЭМ!$B$39:$B$782,W$389)+'СЕТ СН'!$F$13</f>
        <v>0</v>
      </c>
      <c r="X391" s="36">
        <f>SUMIFS(СВЦЭМ!$L$40:$L$783,СВЦЭМ!$A$40:$A$783,$A391,СВЦЭМ!$B$39:$B$782,X$389)+'СЕТ СН'!$F$13</f>
        <v>0</v>
      </c>
      <c r="Y391" s="36">
        <f>SUMIFS(СВЦЭМ!$L$40:$L$783,СВЦЭМ!$A$40:$A$783,$A391,СВЦЭМ!$B$39:$B$782,Y$389)+'СЕТ СН'!$F$13</f>
        <v>0</v>
      </c>
    </row>
    <row r="392" spans="1:27" ht="15.75" hidden="1" x14ac:dyDescent="0.2">
      <c r="A392" s="35">
        <f t="shared" ref="A392:A420" si="11">A391+1</f>
        <v>45325</v>
      </c>
      <c r="B392" s="36">
        <f>SUMIFS(СВЦЭМ!$L$40:$L$783,СВЦЭМ!$A$40:$A$783,$A392,СВЦЭМ!$B$39:$B$782,B$389)+'СЕТ СН'!$F$13</f>
        <v>0</v>
      </c>
      <c r="C392" s="36">
        <f>SUMIFS(СВЦЭМ!$L$40:$L$783,СВЦЭМ!$A$40:$A$783,$A392,СВЦЭМ!$B$39:$B$782,C$389)+'СЕТ СН'!$F$13</f>
        <v>0</v>
      </c>
      <c r="D392" s="36">
        <f>SUMIFS(СВЦЭМ!$L$40:$L$783,СВЦЭМ!$A$40:$A$783,$A392,СВЦЭМ!$B$39:$B$782,D$389)+'СЕТ СН'!$F$13</f>
        <v>0</v>
      </c>
      <c r="E392" s="36">
        <f>SUMIFS(СВЦЭМ!$L$40:$L$783,СВЦЭМ!$A$40:$A$783,$A392,СВЦЭМ!$B$39:$B$782,E$389)+'СЕТ СН'!$F$13</f>
        <v>0</v>
      </c>
      <c r="F392" s="36">
        <f>SUMIFS(СВЦЭМ!$L$40:$L$783,СВЦЭМ!$A$40:$A$783,$A392,СВЦЭМ!$B$39:$B$782,F$389)+'СЕТ СН'!$F$13</f>
        <v>0</v>
      </c>
      <c r="G392" s="36">
        <f>SUMIFS(СВЦЭМ!$L$40:$L$783,СВЦЭМ!$A$40:$A$783,$A392,СВЦЭМ!$B$39:$B$782,G$389)+'СЕТ СН'!$F$13</f>
        <v>0</v>
      </c>
      <c r="H392" s="36">
        <f>SUMIFS(СВЦЭМ!$L$40:$L$783,СВЦЭМ!$A$40:$A$783,$A392,СВЦЭМ!$B$39:$B$782,H$389)+'СЕТ СН'!$F$13</f>
        <v>0</v>
      </c>
      <c r="I392" s="36">
        <f>SUMIFS(СВЦЭМ!$L$40:$L$783,СВЦЭМ!$A$40:$A$783,$A392,СВЦЭМ!$B$39:$B$782,I$389)+'СЕТ СН'!$F$13</f>
        <v>0</v>
      </c>
      <c r="J392" s="36">
        <f>SUMIFS(СВЦЭМ!$L$40:$L$783,СВЦЭМ!$A$40:$A$783,$A392,СВЦЭМ!$B$39:$B$782,J$389)+'СЕТ СН'!$F$13</f>
        <v>0</v>
      </c>
      <c r="K392" s="36">
        <f>SUMIFS(СВЦЭМ!$L$40:$L$783,СВЦЭМ!$A$40:$A$783,$A392,СВЦЭМ!$B$39:$B$782,K$389)+'СЕТ СН'!$F$13</f>
        <v>0</v>
      </c>
      <c r="L392" s="36">
        <f>SUMIFS(СВЦЭМ!$L$40:$L$783,СВЦЭМ!$A$40:$A$783,$A392,СВЦЭМ!$B$39:$B$782,L$389)+'СЕТ СН'!$F$13</f>
        <v>0</v>
      </c>
      <c r="M392" s="36">
        <f>SUMIFS(СВЦЭМ!$L$40:$L$783,СВЦЭМ!$A$40:$A$783,$A392,СВЦЭМ!$B$39:$B$782,M$389)+'СЕТ СН'!$F$13</f>
        <v>0</v>
      </c>
      <c r="N392" s="36">
        <f>SUMIFS(СВЦЭМ!$L$40:$L$783,СВЦЭМ!$A$40:$A$783,$A392,СВЦЭМ!$B$39:$B$782,N$389)+'СЕТ СН'!$F$13</f>
        <v>0</v>
      </c>
      <c r="O392" s="36">
        <f>SUMIFS(СВЦЭМ!$L$40:$L$783,СВЦЭМ!$A$40:$A$783,$A392,СВЦЭМ!$B$39:$B$782,O$389)+'СЕТ СН'!$F$13</f>
        <v>0</v>
      </c>
      <c r="P392" s="36">
        <f>SUMIFS(СВЦЭМ!$L$40:$L$783,СВЦЭМ!$A$40:$A$783,$A392,СВЦЭМ!$B$39:$B$782,P$389)+'СЕТ СН'!$F$13</f>
        <v>0</v>
      </c>
      <c r="Q392" s="36">
        <f>SUMIFS(СВЦЭМ!$L$40:$L$783,СВЦЭМ!$A$40:$A$783,$A392,СВЦЭМ!$B$39:$B$782,Q$389)+'СЕТ СН'!$F$13</f>
        <v>0</v>
      </c>
      <c r="R392" s="36">
        <f>SUMIFS(СВЦЭМ!$L$40:$L$783,СВЦЭМ!$A$40:$A$783,$A392,СВЦЭМ!$B$39:$B$782,R$389)+'СЕТ СН'!$F$13</f>
        <v>0</v>
      </c>
      <c r="S392" s="36">
        <f>SUMIFS(СВЦЭМ!$L$40:$L$783,СВЦЭМ!$A$40:$A$783,$A392,СВЦЭМ!$B$39:$B$782,S$389)+'СЕТ СН'!$F$13</f>
        <v>0</v>
      </c>
      <c r="T392" s="36">
        <f>SUMIFS(СВЦЭМ!$L$40:$L$783,СВЦЭМ!$A$40:$A$783,$A392,СВЦЭМ!$B$39:$B$782,T$389)+'СЕТ СН'!$F$13</f>
        <v>0</v>
      </c>
      <c r="U392" s="36">
        <f>SUMIFS(СВЦЭМ!$L$40:$L$783,СВЦЭМ!$A$40:$A$783,$A392,СВЦЭМ!$B$39:$B$782,U$389)+'СЕТ СН'!$F$13</f>
        <v>0</v>
      </c>
      <c r="V392" s="36">
        <f>SUMIFS(СВЦЭМ!$L$40:$L$783,СВЦЭМ!$A$40:$A$783,$A392,СВЦЭМ!$B$39:$B$782,V$389)+'СЕТ СН'!$F$13</f>
        <v>0</v>
      </c>
      <c r="W392" s="36">
        <f>SUMIFS(СВЦЭМ!$L$40:$L$783,СВЦЭМ!$A$40:$A$783,$A392,СВЦЭМ!$B$39:$B$782,W$389)+'СЕТ СН'!$F$13</f>
        <v>0</v>
      </c>
      <c r="X392" s="36">
        <f>SUMIFS(СВЦЭМ!$L$40:$L$783,СВЦЭМ!$A$40:$A$783,$A392,СВЦЭМ!$B$39:$B$782,X$389)+'СЕТ СН'!$F$13</f>
        <v>0</v>
      </c>
      <c r="Y392" s="36">
        <f>SUMIFS(СВЦЭМ!$L$40:$L$783,СВЦЭМ!$A$40:$A$783,$A392,СВЦЭМ!$B$39:$B$782,Y$389)+'СЕТ СН'!$F$13</f>
        <v>0</v>
      </c>
    </row>
    <row r="393" spans="1:27" ht="15.75" hidden="1" x14ac:dyDescent="0.2">
      <c r="A393" s="35">
        <f t="shared" si="11"/>
        <v>45326</v>
      </c>
      <c r="B393" s="36">
        <f>SUMIFS(СВЦЭМ!$L$40:$L$783,СВЦЭМ!$A$40:$A$783,$A393,СВЦЭМ!$B$39:$B$782,B$389)+'СЕТ СН'!$F$13</f>
        <v>0</v>
      </c>
      <c r="C393" s="36">
        <f>SUMIFS(СВЦЭМ!$L$40:$L$783,СВЦЭМ!$A$40:$A$783,$A393,СВЦЭМ!$B$39:$B$782,C$389)+'СЕТ СН'!$F$13</f>
        <v>0</v>
      </c>
      <c r="D393" s="36">
        <f>SUMIFS(СВЦЭМ!$L$40:$L$783,СВЦЭМ!$A$40:$A$783,$A393,СВЦЭМ!$B$39:$B$782,D$389)+'СЕТ СН'!$F$13</f>
        <v>0</v>
      </c>
      <c r="E393" s="36">
        <f>SUMIFS(СВЦЭМ!$L$40:$L$783,СВЦЭМ!$A$40:$A$783,$A393,СВЦЭМ!$B$39:$B$782,E$389)+'СЕТ СН'!$F$13</f>
        <v>0</v>
      </c>
      <c r="F393" s="36">
        <f>SUMIFS(СВЦЭМ!$L$40:$L$783,СВЦЭМ!$A$40:$A$783,$A393,СВЦЭМ!$B$39:$B$782,F$389)+'СЕТ СН'!$F$13</f>
        <v>0</v>
      </c>
      <c r="G393" s="36">
        <f>SUMIFS(СВЦЭМ!$L$40:$L$783,СВЦЭМ!$A$40:$A$783,$A393,СВЦЭМ!$B$39:$B$782,G$389)+'СЕТ СН'!$F$13</f>
        <v>0</v>
      </c>
      <c r="H393" s="36">
        <f>SUMIFS(СВЦЭМ!$L$40:$L$783,СВЦЭМ!$A$40:$A$783,$A393,СВЦЭМ!$B$39:$B$782,H$389)+'СЕТ СН'!$F$13</f>
        <v>0</v>
      </c>
      <c r="I393" s="36">
        <f>SUMIFS(СВЦЭМ!$L$40:$L$783,СВЦЭМ!$A$40:$A$783,$A393,СВЦЭМ!$B$39:$B$782,I$389)+'СЕТ СН'!$F$13</f>
        <v>0</v>
      </c>
      <c r="J393" s="36">
        <f>SUMIFS(СВЦЭМ!$L$40:$L$783,СВЦЭМ!$A$40:$A$783,$A393,СВЦЭМ!$B$39:$B$782,J$389)+'СЕТ СН'!$F$13</f>
        <v>0</v>
      </c>
      <c r="K393" s="36">
        <f>SUMIFS(СВЦЭМ!$L$40:$L$783,СВЦЭМ!$A$40:$A$783,$A393,СВЦЭМ!$B$39:$B$782,K$389)+'СЕТ СН'!$F$13</f>
        <v>0</v>
      </c>
      <c r="L393" s="36">
        <f>SUMIFS(СВЦЭМ!$L$40:$L$783,СВЦЭМ!$A$40:$A$783,$A393,СВЦЭМ!$B$39:$B$782,L$389)+'СЕТ СН'!$F$13</f>
        <v>0</v>
      </c>
      <c r="M393" s="36">
        <f>SUMIFS(СВЦЭМ!$L$40:$L$783,СВЦЭМ!$A$40:$A$783,$A393,СВЦЭМ!$B$39:$B$782,M$389)+'СЕТ СН'!$F$13</f>
        <v>0</v>
      </c>
      <c r="N393" s="36">
        <f>SUMIFS(СВЦЭМ!$L$40:$L$783,СВЦЭМ!$A$40:$A$783,$A393,СВЦЭМ!$B$39:$B$782,N$389)+'СЕТ СН'!$F$13</f>
        <v>0</v>
      </c>
      <c r="O393" s="36">
        <f>SUMIFS(СВЦЭМ!$L$40:$L$783,СВЦЭМ!$A$40:$A$783,$A393,СВЦЭМ!$B$39:$B$782,O$389)+'СЕТ СН'!$F$13</f>
        <v>0</v>
      </c>
      <c r="P393" s="36">
        <f>SUMIFS(СВЦЭМ!$L$40:$L$783,СВЦЭМ!$A$40:$A$783,$A393,СВЦЭМ!$B$39:$B$782,P$389)+'СЕТ СН'!$F$13</f>
        <v>0</v>
      </c>
      <c r="Q393" s="36">
        <f>SUMIFS(СВЦЭМ!$L$40:$L$783,СВЦЭМ!$A$40:$A$783,$A393,СВЦЭМ!$B$39:$B$782,Q$389)+'СЕТ СН'!$F$13</f>
        <v>0</v>
      </c>
      <c r="R393" s="36">
        <f>SUMIFS(СВЦЭМ!$L$40:$L$783,СВЦЭМ!$A$40:$A$783,$A393,СВЦЭМ!$B$39:$B$782,R$389)+'СЕТ СН'!$F$13</f>
        <v>0</v>
      </c>
      <c r="S393" s="36">
        <f>SUMIFS(СВЦЭМ!$L$40:$L$783,СВЦЭМ!$A$40:$A$783,$A393,СВЦЭМ!$B$39:$B$782,S$389)+'СЕТ СН'!$F$13</f>
        <v>0</v>
      </c>
      <c r="T393" s="36">
        <f>SUMIFS(СВЦЭМ!$L$40:$L$783,СВЦЭМ!$A$40:$A$783,$A393,СВЦЭМ!$B$39:$B$782,T$389)+'СЕТ СН'!$F$13</f>
        <v>0</v>
      </c>
      <c r="U393" s="36">
        <f>SUMIFS(СВЦЭМ!$L$40:$L$783,СВЦЭМ!$A$40:$A$783,$A393,СВЦЭМ!$B$39:$B$782,U$389)+'СЕТ СН'!$F$13</f>
        <v>0</v>
      </c>
      <c r="V393" s="36">
        <f>SUMIFS(СВЦЭМ!$L$40:$L$783,СВЦЭМ!$A$40:$A$783,$A393,СВЦЭМ!$B$39:$B$782,V$389)+'СЕТ СН'!$F$13</f>
        <v>0</v>
      </c>
      <c r="W393" s="36">
        <f>SUMIFS(СВЦЭМ!$L$40:$L$783,СВЦЭМ!$A$40:$A$783,$A393,СВЦЭМ!$B$39:$B$782,W$389)+'СЕТ СН'!$F$13</f>
        <v>0</v>
      </c>
      <c r="X393" s="36">
        <f>SUMIFS(СВЦЭМ!$L$40:$L$783,СВЦЭМ!$A$40:$A$783,$A393,СВЦЭМ!$B$39:$B$782,X$389)+'СЕТ СН'!$F$13</f>
        <v>0</v>
      </c>
      <c r="Y393" s="36">
        <f>SUMIFS(СВЦЭМ!$L$40:$L$783,СВЦЭМ!$A$40:$A$783,$A393,СВЦЭМ!$B$39:$B$782,Y$389)+'СЕТ СН'!$F$13</f>
        <v>0</v>
      </c>
    </row>
    <row r="394" spans="1:27" ht="15.75" hidden="1" x14ac:dyDescent="0.2">
      <c r="A394" s="35">
        <f t="shared" si="11"/>
        <v>45327</v>
      </c>
      <c r="B394" s="36">
        <f>SUMIFS(СВЦЭМ!$L$40:$L$783,СВЦЭМ!$A$40:$A$783,$A394,СВЦЭМ!$B$39:$B$782,B$389)+'СЕТ СН'!$F$13</f>
        <v>0</v>
      </c>
      <c r="C394" s="36">
        <f>SUMIFS(СВЦЭМ!$L$40:$L$783,СВЦЭМ!$A$40:$A$783,$A394,СВЦЭМ!$B$39:$B$782,C$389)+'СЕТ СН'!$F$13</f>
        <v>0</v>
      </c>
      <c r="D394" s="36">
        <f>SUMIFS(СВЦЭМ!$L$40:$L$783,СВЦЭМ!$A$40:$A$783,$A394,СВЦЭМ!$B$39:$B$782,D$389)+'СЕТ СН'!$F$13</f>
        <v>0</v>
      </c>
      <c r="E394" s="36">
        <f>SUMIFS(СВЦЭМ!$L$40:$L$783,СВЦЭМ!$A$40:$A$783,$A394,СВЦЭМ!$B$39:$B$782,E$389)+'СЕТ СН'!$F$13</f>
        <v>0</v>
      </c>
      <c r="F394" s="36">
        <f>SUMIFS(СВЦЭМ!$L$40:$L$783,СВЦЭМ!$A$40:$A$783,$A394,СВЦЭМ!$B$39:$B$782,F$389)+'СЕТ СН'!$F$13</f>
        <v>0</v>
      </c>
      <c r="G394" s="36">
        <f>SUMIFS(СВЦЭМ!$L$40:$L$783,СВЦЭМ!$A$40:$A$783,$A394,СВЦЭМ!$B$39:$B$782,G$389)+'СЕТ СН'!$F$13</f>
        <v>0</v>
      </c>
      <c r="H394" s="36">
        <f>SUMIFS(СВЦЭМ!$L$40:$L$783,СВЦЭМ!$A$40:$A$783,$A394,СВЦЭМ!$B$39:$B$782,H$389)+'СЕТ СН'!$F$13</f>
        <v>0</v>
      </c>
      <c r="I394" s="36">
        <f>SUMIFS(СВЦЭМ!$L$40:$L$783,СВЦЭМ!$A$40:$A$783,$A394,СВЦЭМ!$B$39:$B$782,I$389)+'СЕТ СН'!$F$13</f>
        <v>0</v>
      </c>
      <c r="J394" s="36">
        <f>SUMIFS(СВЦЭМ!$L$40:$L$783,СВЦЭМ!$A$40:$A$783,$A394,СВЦЭМ!$B$39:$B$782,J$389)+'СЕТ СН'!$F$13</f>
        <v>0</v>
      </c>
      <c r="K394" s="36">
        <f>SUMIFS(СВЦЭМ!$L$40:$L$783,СВЦЭМ!$A$40:$A$783,$A394,СВЦЭМ!$B$39:$B$782,K$389)+'СЕТ СН'!$F$13</f>
        <v>0</v>
      </c>
      <c r="L394" s="36">
        <f>SUMIFS(СВЦЭМ!$L$40:$L$783,СВЦЭМ!$A$40:$A$783,$A394,СВЦЭМ!$B$39:$B$782,L$389)+'СЕТ СН'!$F$13</f>
        <v>0</v>
      </c>
      <c r="M394" s="36">
        <f>SUMIFS(СВЦЭМ!$L$40:$L$783,СВЦЭМ!$A$40:$A$783,$A394,СВЦЭМ!$B$39:$B$782,M$389)+'СЕТ СН'!$F$13</f>
        <v>0</v>
      </c>
      <c r="N394" s="36">
        <f>SUMIFS(СВЦЭМ!$L$40:$L$783,СВЦЭМ!$A$40:$A$783,$A394,СВЦЭМ!$B$39:$B$782,N$389)+'СЕТ СН'!$F$13</f>
        <v>0</v>
      </c>
      <c r="O394" s="36">
        <f>SUMIFS(СВЦЭМ!$L$40:$L$783,СВЦЭМ!$A$40:$A$783,$A394,СВЦЭМ!$B$39:$B$782,O$389)+'СЕТ СН'!$F$13</f>
        <v>0</v>
      </c>
      <c r="P394" s="36">
        <f>SUMIFS(СВЦЭМ!$L$40:$L$783,СВЦЭМ!$A$40:$A$783,$A394,СВЦЭМ!$B$39:$B$782,P$389)+'СЕТ СН'!$F$13</f>
        <v>0</v>
      </c>
      <c r="Q394" s="36">
        <f>SUMIFS(СВЦЭМ!$L$40:$L$783,СВЦЭМ!$A$40:$A$783,$A394,СВЦЭМ!$B$39:$B$782,Q$389)+'СЕТ СН'!$F$13</f>
        <v>0</v>
      </c>
      <c r="R394" s="36">
        <f>SUMIFS(СВЦЭМ!$L$40:$L$783,СВЦЭМ!$A$40:$A$783,$A394,СВЦЭМ!$B$39:$B$782,R$389)+'СЕТ СН'!$F$13</f>
        <v>0</v>
      </c>
      <c r="S394" s="36">
        <f>SUMIFS(СВЦЭМ!$L$40:$L$783,СВЦЭМ!$A$40:$A$783,$A394,СВЦЭМ!$B$39:$B$782,S$389)+'СЕТ СН'!$F$13</f>
        <v>0</v>
      </c>
      <c r="T394" s="36">
        <f>SUMIFS(СВЦЭМ!$L$40:$L$783,СВЦЭМ!$A$40:$A$783,$A394,СВЦЭМ!$B$39:$B$782,T$389)+'СЕТ СН'!$F$13</f>
        <v>0</v>
      </c>
      <c r="U394" s="36">
        <f>SUMIFS(СВЦЭМ!$L$40:$L$783,СВЦЭМ!$A$40:$A$783,$A394,СВЦЭМ!$B$39:$B$782,U$389)+'СЕТ СН'!$F$13</f>
        <v>0</v>
      </c>
      <c r="V394" s="36">
        <f>SUMIFS(СВЦЭМ!$L$40:$L$783,СВЦЭМ!$A$40:$A$783,$A394,СВЦЭМ!$B$39:$B$782,V$389)+'СЕТ СН'!$F$13</f>
        <v>0</v>
      </c>
      <c r="W394" s="36">
        <f>SUMIFS(СВЦЭМ!$L$40:$L$783,СВЦЭМ!$A$40:$A$783,$A394,СВЦЭМ!$B$39:$B$782,W$389)+'СЕТ СН'!$F$13</f>
        <v>0</v>
      </c>
      <c r="X394" s="36">
        <f>SUMIFS(СВЦЭМ!$L$40:$L$783,СВЦЭМ!$A$40:$A$783,$A394,СВЦЭМ!$B$39:$B$782,X$389)+'СЕТ СН'!$F$13</f>
        <v>0</v>
      </c>
      <c r="Y394" s="36">
        <f>SUMIFS(СВЦЭМ!$L$40:$L$783,СВЦЭМ!$A$40:$A$783,$A394,СВЦЭМ!$B$39:$B$782,Y$389)+'СЕТ СН'!$F$13</f>
        <v>0</v>
      </c>
    </row>
    <row r="395" spans="1:27" ht="15.75" hidden="1" x14ac:dyDescent="0.2">
      <c r="A395" s="35">
        <f t="shared" si="11"/>
        <v>45328</v>
      </c>
      <c r="B395" s="36">
        <f>SUMIFS(СВЦЭМ!$L$40:$L$783,СВЦЭМ!$A$40:$A$783,$A395,СВЦЭМ!$B$39:$B$782,B$389)+'СЕТ СН'!$F$13</f>
        <v>0</v>
      </c>
      <c r="C395" s="36">
        <f>SUMIFS(СВЦЭМ!$L$40:$L$783,СВЦЭМ!$A$40:$A$783,$A395,СВЦЭМ!$B$39:$B$782,C$389)+'СЕТ СН'!$F$13</f>
        <v>0</v>
      </c>
      <c r="D395" s="36">
        <f>SUMIFS(СВЦЭМ!$L$40:$L$783,СВЦЭМ!$A$40:$A$783,$A395,СВЦЭМ!$B$39:$B$782,D$389)+'СЕТ СН'!$F$13</f>
        <v>0</v>
      </c>
      <c r="E395" s="36">
        <f>SUMIFS(СВЦЭМ!$L$40:$L$783,СВЦЭМ!$A$40:$A$783,$A395,СВЦЭМ!$B$39:$B$782,E$389)+'СЕТ СН'!$F$13</f>
        <v>0</v>
      </c>
      <c r="F395" s="36">
        <f>SUMIFS(СВЦЭМ!$L$40:$L$783,СВЦЭМ!$A$40:$A$783,$A395,СВЦЭМ!$B$39:$B$782,F$389)+'СЕТ СН'!$F$13</f>
        <v>0</v>
      </c>
      <c r="G395" s="36">
        <f>SUMIFS(СВЦЭМ!$L$40:$L$783,СВЦЭМ!$A$40:$A$783,$A395,СВЦЭМ!$B$39:$B$782,G$389)+'СЕТ СН'!$F$13</f>
        <v>0</v>
      </c>
      <c r="H395" s="36">
        <f>SUMIFS(СВЦЭМ!$L$40:$L$783,СВЦЭМ!$A$40:$A$783,$A395,СВЦЭМ!$B$39:$B$782,H$389)+'СЕТ СН'!$F$13</f>
        <v>0</v>
      </c>
      <c r="I395" s="36">
        <f>SUMIFS(СВЦЭМ!$L$40:$L$783,СВЦЭМ!$A$40:$A$783,$A395,СВЦЭМ!$B$39:$B$782,I$389)+'СЕТ СН'!$F$13</f>
        <v>0</v>
      </c>
      <c r="J395" s="36">
        <f>SUMIFS(СВЦЭМ!$L$40:$L$783,СВЦЭМ!$A$40:$A$783,$A395,СВЦЭМ!$B$39:$B$782,J$389)+'СЕТ СН'!$F$13</f>
        <v>0</v>
      </c>
      <c r="K395" s="36">
        <f>SUMIFS(СВЦЭМ!$L$40:$L$783,СВЦЭМ!$A$40:$A$783,$A395,СВЦЭМ!$B$39:$B$782,K$389)+'СЕТ СН'!$F$13</f>
        <v>0</v>
      </c>
      <c r="L395" s="36">
        <f>SUMIFS(СВЦЭМ!$L$40:$L$783,СВЦЭМ!$A$40:$A$783,$A395,СВЦЭМ!$B$39:$B$782,L$389)+'СЕТ СН'!$F$13</f>
        <v>0</v>
      </c>
      <c r="M395" s="36">
        <f>SUMIFS(СВЦЭМ!$L$40:$L$783,СВЦЭМ!$A$40:$A$783,$A395,СВЦЭМ!$B$39:$B$782,M$389)+'СЕТ СН'!$F$13</f>
        <v>0</v>
      </c>
      <c r="N395" s="36">
        <f>SUMIFS(СВЦЭМ!$L$40:$L$783,СВЦЭМ!$A$40:$A$783,$A395,СВЦЭМ!$B$39:$B$782,N$389)+'СЕТ СН'!$F$13</f>
        <v>0</v>
      </c>
      <c r="O395" s="36">
        <f>SUMIFS(СВЦЭМ!$L$40:$L$783,СВЦЭМ!$A$40:$A$783,$A395,СВЦЭМ!$B$39:$B$782,O$389)+'СЕТ СН'!$F$13</f>
        <v>0</v>
      </c>
      <c r="P395" s="36">
        <f>SUMIFS(СВЦЭМ!$L$40:$L$783,СВЦЭМ!$A$40:$A$783,$A395,СВЦЭМ!$B$39:$B$782,P$389)+'СЕТ СН'!$F$13</f>
        <v>0</v>
      </c>
      <c r="Q395" s="36">
        <f>SUMIFS(СВЦЭМ!$L$40:$L$783,СВЦЭМ!$A$40:$A$783,$A395,СВЦЭМ!$B$39:$B$782,Q$389)+'СЕТ СН'!$F$13</f>
        <v>0</v>
      </c>
      <c r="R395" s="36">
        <f>SUMIFS(СВЦЭМ!$L$40:$L$783,СВЦЭМ!$A$40:$A$783,$A395,СВЦЭМ!$B$39:$B$782,R$389)+'СЕТ СН'!$F$13</f>
        <v>0</v>
      </c>
      <c r="S395" s="36">
        <f>SUMIFS(СВЦЭМ!$L$40:$L$783,СВЦЭМ!$A$40:$A$783,$A395,СВЦЭМ!$B$39:$B$782,S$389)+'СЕТ СН'!$F$13</f>
        <v>0</v>
      </c>
      <c r="T395" s="36">
        <f>SUMIFS(СВЦЭМ!$L$40:$L$783,СВЦЭМ!$A$40:$A$783,$A395,СВЦЭМ!$B$39:$B$782,T$389)+'СЕТ СН'!$F$13</f>
        <v>0</v>
      </c>
      <c r="U395" s="36">
        <f>SUMIFS(СВЦЭМ!$L$40:$L$783,СВЦЭМ!$A$40:$A$783,$A395,СВЦЭМ!$B$39:$B$782,U$389)+'СЕТ СН'!$F$13</f>
        <v>0</v>
      </c>
      <c r="V395" s="36">
        <f>SUMIFS(СВЦЭМ!$L$40:$L$783,СВЦЭМ!$A$40:$A$783,$A395,СВЦЭМ!$B$39:$B$782,V$389)+'СЕТ СН'!$F$13</f>
        <v>0</v>
      </c>
      <c r="W395" s="36">
        <f>SUMIFS(СВЦЭМ!$L$40:$L$783,СВЦЭМ!$A$40:$A$783,$A395,СВЦЭМ!$B$39:$B$782,W$389)+'СЕТ СН'!$F$13</f>
        <v>0</v>
      </c>
      <c r="X395" s="36">
        <f>SUMIFS(СВЦЭМ!$L$40:$L$783,СВЦЭМ!$A$40:$A$783,$A395,СВЦЭМ!$B$39:$B$782,X$389)+'СЕТ СН'!$F$13</f>
        <v>0</v>
      </c>
      <c r="Y395" s="36">
        <f>SUMIFS(СВЦЭМ!$L$40:$L$783,СВЦЭМ!$A$40:$A$783,$A395,СВЦЭМ!$B$39:$B$782,Y$389)+'СЕТ СН'!$F$13</f>
        <v>0</v>
      </c>
    </row>
    <row r="396" spans="1:27" ht="15.75" hidden="1" x14ac:dyDescent="0.2">
      <c r="A396" s="35">
        <f t="shared" si="11"/>
        <v>45329</v>
      </c>
      <c r="B396" s="36">
        <f>SUMIFS(СВЦЭМ!$L$40:$L$783,СВЦЭМ!$A$40:$A$783,$A396,СВЦЭМ!$B$39:$B$782,B$389)+'СЕТ СН'!$F$13</f>
        <v>0</v>
      </c>
      <c r="C396" s="36">
        <f>SUMIFS(СВЦЭМ!$L$40:$L$783,СВЦЭМ!$A$40:$A$783,$A396,СВЦЭМ!$B$39:$B$782,C$389)+'СЕТ СН'!$F$13</f>
        <v>0</v>
      </c>
      <c r="D396" s="36">
        <f>SUMIFS(СВЦЭМ!$L$40:$L$783,СВЦЭМ!$A$40:$A$783,$A396,СВЦЭМ!$B$39:$B$782,D$389)+'СЕТ СН'!$F$13</f>
        <v>0</v>
      </c>
      <c r="E396" s="36">
        <f>SUMIFS(СВЦЭМ!$L$40:$L$783,СВЦЭМ!$A$40:$A$783,$A396,СВЦЭМ!$B$39:$B$782,E$389)+'СЕТ СН'!$F$13</f>
        <v>0</v>
      </c>
      <c r="F396" s="36">
        <f>SUMIFS(СВЦЭМ!$L$40:$L$783,СВЦЭМ!$A$40:$A$783,$A396,СВЦЭМ!$B$39:$B$782,F$389)+'СЕТ СН'!$F$13</f>
        <v>0</v>
      </c>
      <c r="G396" s="36">
        <f>SUMIFS(СВЦЭМ!$L$40:$L$783,СВЦЭМ!$A$40:$A$783,$A396,СВЦЭМ!$B$39:$B$782,G$389)+'СЕТ СН'!$F$13</f>
        <v>0</v>
      </c>
      <c r="H396" s="36">
        <f>SUMIFS(СВЦЭМ!$L$40:$L$783,СВЦЭМ!$A$40:$A$783,$A396,СВЦЭМ!$B$39:$B$782,H$389)+'СЕТ СН'!$F$13</f>
        <v>0</v>
      </c>
      <c r="I396" s="36">
        <f>SUMIFS(СВЦЭМ!$L$40:$L$783,СВЦЭМ!$A$40:$A$783,$A396,СВЦЭМ!$B$39:$B$782,I$389)+'СЕТ СН'!$F$13</f>
        <v>0</v>
      </c>
      <c r="J396" s="36">
        <f>SUMIFS(СВЦЭМ!$L$40:$L$783,СВЦЭМ!$A$40:$A$783,$A396,СВЦЭМ!$B$39:$B$782,J$389)+'СЕТ СН'!$F$13</f>
        <v>0</v>
      </c>
      <c r="K396" s="36">
        <f>SUMIFS(СВЦЭМ!$L$40:$L$783,СВЦЭМ!$A$40:$A$783,$A396,СВЦЭМ!$B$39:$B$782,K$389)+'СЕТ СН'!$F$13</f>
        <v>0</v>
      </c>
      <c r="L396" s="36">
        <f>SUMIFS(СВЦЭМ!$L$40:$L$783,СВЦЭМ!$A$40:$A$783,$A396,СВЦЭМ!$B$39:$B$782,L$389)+'СЕТ СН'!$F$13</f>
        <v>0</v>
      </c>
      <c r="M396" s="36">
        <f>SUMIFS(СВЦЭМ!$L$40:$L$783,СВЦЭМ!$A$40:$A$783,$A396,СВЦЭМ!$B$39:$B$782,M$389)+'СЕТ СН'!$F$13</f>
        <v>0</v>
      </c>
      <c r="N396" s="36">
        <f>SUMIFS(СВЦЭМ!$L$40:$L$783,СВЦЭМ!$A$40:$A$783,$A396,СВЦЭМ!$B$39:$B$782,N$389)+'СЕТ СН'!$F$13</f>
        <v>0</v>
      </c>
      <c r="O396" s="36">
        <f>SUMIFS(СВЦЭМ!$L$40:$L$783,СВЦЭМ!$A$40:$A$783,$A396,СВЦЭМ!$B$39:$B$782,O$389)+'СЕТ СН'!$F$13</f>
        <v>0</v>
      </c>
      <c r="P396" s="36">
        <f>SUMIFS(СВЦЭМ!$L$40:$L$783,СВЦЭМ!$A$40:$A$783,$A396,СВЦЭМ!$B$39:$B$782,P$389)+'СЕТ СН'!$F$13</f>
        <v>0</v>
      </c>
      <c r="Q396" s="36">
        <f>SUMIFS(СВЦЭМ!$L$40:$L$783,СВЦЭМ!$A$40:$A$783,$A396,СВЦЭМ!$B$39:$B$782,Q$389)+'СЕТ СН'!$F$13</f>
        <v>0</v>
      </c>
      <c r="R396" s="36">
        <f>SUMIFS(СВЦЭМ!$L$40:$L$783,СВЦЭМ!$A$40:$A$783,$A396,СВЦЭМ!$B$39:$B$782,R$389)+'СЕТ СН'!$F$13</f>
        <v>0</v>
      </c>
      <c r="S396" s="36">
        <f>SUMIFS(СВЦЭМ!$L$40:$L$783,СВЦЭМ!$A$40:$A$783,$A396,СВЦЭМ!$B$39:$B$782,S$389)+'СЕТ СН'!$F$13</f>
        <v>0</v>
      </c>
      <c r="T396" s="36">
        <f>SUMIFS(СВЦЭМ!$L$40:$L$783,СВЦЭМ!$A$40:$A$783,$A396,СВЦЭМ!$B$39:$B$782,T$389)+'СЕТ СН'!$F$13</f>
        <v>0</v>
      </c>
      <c r="U396" s="36">
        <f>SUMIFS(СВЦЭМ!$L$40:$L$783,СВЦЭМ!$A$40:$A$783,$A396,СВЦЭМ!$B$39:$B$782,U$389)+'СЕТ СН'!$F$13</f>
        <v>0</v>
      </c>
      <c r="V396" s="36">
        <f>SUMIFS(СВЦЭМ!$L$40:$L$783,СВЦЭМ!$A$40:$A$783,$A396,СВЦЭМ!$B$39:$B$782,V$389)+'СЕТ СН'!$F$13</f>
        <v>0</v>
      </c>
      <c r="W396" s="36">
        <f>SUMIFS(СВЦЭМ!$L$40:$L$783,СВЦЭМ!$A$40:$A$783,$A396,СВЦЭМ!$B$39:$B$782,W$389)+'СЕТ СН'!$F$13</f>
        <v>0</v>
      </c>
      <c r="X396" s="36">
        <f>SUMIFS(СВЦЭМ!$L$40:$L$783,СВЦЭМ!$A$40:$A$783,$A396,СВЦЭМ!$B$39:$B$782,X$389)+'СЕТ СН'!$F$13</f>
        <v>0</v>
      </c>
      <c r="Y396" s="36">
        <f>SUMIFS(СВЦЭМ!$L$40:$L$783,СВЦЭМ!$A$40:$A$783,$A396,СВЦЭМ!$B$39:$B$782,Y$389)+'СЕТ СН'!$F$13</f>
        <v>0</v>
      </c>
    </row>
    <row r="397" spans="1:27" ht="15.75" hidden="1" x14ac:dyDescent="0.2">
      <c r="A397" s="35">
        <f t="shared" si="11"/>
        <v>45330</v>
      </c>
      <c r="B397" s="36">
        <f>SUMIFS(СВЦЭМ!$L$40:$L$783,СВЦЭМ!$A$40:$A$783,$A397,СВЦЭМ!$B$39:$B$782,B$389)+'СЕТ СН'!$F$13</f>
        <v>0</v>
      </c>
      <c r="C397" s="36">
        <f>SUMIFS(СВЦЭМ!$L$40:$L$783,СВЦЭМ!$A$40:$A$783,$A397,СВЦЭМ!$B$39:$B$782,C$389)+'СЕТ СН'!$F$13</f>
        <v>0</v>
      </c>
      <c r="D397" s="36">
        <f>SUMIFS(СВЦЭМ!$L$40:$L$783,СВЦЭМ!$A$40:$A$783,$A397,СВЦЭМ!$B$39:$B$782,D$389)+'СЕТ СН'!$F$13</f>
        <v>0</v>
      </c>
      <c r="E397" s="36">
        <f>SUMIFS(СВЦЭМ!$L$40:$L$783,СВЦЭМ!$A$40:$A$783,$A397,СВЦЭМ!$B$39:$B$782,E$389)+'СЕТ СН'!$F$13</f>
        <v>0</v>
      </c>
      <c r="F397" s="36">
        <f>SUMIFS(СВЦЭМ!$L$40:$L$783,СВЦЭМ!$A$40:$A$783,$A397,СВЦЭМ!$B$39:$B$782,F$389)+'СЕТ СН'!$F$13</f>
        <v>0</v>
      </c>
      <c r="G397" s="36">
        <f>SUMIFS(СВЦЭМ!$L$40:$L$783,СВЦЭМ!$A$40:$A$783,$A397,СВЦЭМ!$B$39:$B$782,G$389)+'СЕТ СН'!$F$13</f>
        <v>0</v>
      </c>
      <c r="H397" s="36">
        <f>SUMIFS(СВЦЭМ!$L$40:$L$783,СВЦЭМ!$A$40:$A$783,$A397,СВЦЭМ!$B$39:$B$782,H$389)+'СЕТ СН'!$F$13</f>
        <v>0</v>
      </c>
      <c r="I397" s="36">
        <f>SUMIFS(СВЦЭМ!$L$40:$L$783,СВЦЭМ!$A$40:$A$783,$A397,СВЦЭМ!$B$39:$B$782,I$389)+'СЕТ СН'!$F$13</f>
        <v>0</v>
      </c>
      <c r="J397" s="36">
        <f>SUMIFS(СВЦЭМ!$L$40:$L$783,СВЦЭМ!$A$40:$A$783,$A397,СВЦЭМ!$B$39:$B$782,J$389)+'СЕТ СН'!$F$13</f>
        <v>0</v>
      </c>
      <c r="K397" s="36">
        <f>SUMIFS(СВЦЭМ!$L$40:$L$783,СВЦЭМ!$A$40:$A$783,$A397,СВЦЭМ!$B$39:$B$782,K$389)+'СЕТ СН'!$F$13</f>
        <v>0</v>
      </c>
      <c r="L397" s="36">
        <f>SUMIFS(СВЦЭМ!$L$40:$L$783,СВЦЭМ!$A$40:$A$783,$A397,СВЦЭМ!$B$39:$B$782,L$389)+'СЕТ СН'!$F$13</f>
        <v>0</v>
      </c>
      <c r="M397" s="36">
        <f>SUMIFS(СВЦЭМ!$L$40:$L$783,СВЦЭМ!$A$40:$A$783,$A397,СВЦЭМ!$B$39:$B$782,M$389)+'СЕТ СН'!$F$13</f>
        <v>0</v>
      </c>
      <c r="N397" s="36">
        <f>SUMIFS(СВЦЭМ!$L$40:$L$783,СВЦЭМ!$A$40:$A$783,$A397,СВЦЭМ!$B$39:$B$782,N$389)+'СЕТ СН'!$F$13</f>
        <v>0</v>
      </c>
      <c r="O397" s="36">
        <f>SUMIFS(СВЦЭМ!$L$40:$L$783,СВЦЭМ!$A$40:$A$783,$A397,СВЦЭМ!$B$39:$B$782,O$389)+'СЕТ СН'!$F$13</f>
        <v>0</v>
      </c>
      <c r="P397" s="36">
        <f>SUMIFS(СВЦЭМ!$L$40:$L$783,СВЦЭМ!$A$40:$A$783,$A397,СВЦЭМ!$B$39:$B$782,P$389)+'СЕТ СН'!$F$13</f>
        <v>0</v>
      </c>
      <c r="Q397" s="36">
        <f>SUMIFS(СВЦЭМ!$L$40:$L$783,СВЦЭМ!$A$40:$A$783,$A397,СВЦЭМ!$B$39:$B$782,Q$389)+'СЕТ СН'!$F$13</f>
        <v>0</v>
      </c>
      <c r="R397" s="36">
        <f>SUMIFS(СВЦЭМ!$L$40:$L$783,СВЦЭМ!$A$40:$A$783,$A397,СВЦЭМ!$B$39:$B$782,R$389)+'СЕТ СН'!$F$13</f>
        <v>0</v>
      </c>
      <c r="S397" s="36">
        <f>SUMIFS(СВЦЭМ!$L$40:$L$783,СВЦЭМ!$A$40:$A$783,$A397,СВЦЭМ!$B$39:$B$782,S$389)+'СЕТ СН'!$F$13</f>
        <v>0</v>
      </c>
      <c r="T397" s="36">
        <f>SUMIFS(СВЦЭМ!$L$40:$L$783,СВЦЭМ!$A$40:$A$783,$A397,СВЦЭМ!$B$39:$B$782,T$389)+'СЕТ СН'!$F$13</f>
        <v>0</v>
      </c>
      <c r="U397" s="36">
        <f>SUMIFS(СВЦЭМ!$L$40:$L$783,СВЦЭМ!$A$40:$A$783,$A397,СВЦЭМ!$B$39:$B$782,U$389)+'СЕТ СН'!$F$13</f>
        <v>0</v>
      </c>
      <c r="V397" s="36">
        <f>SUMIFS(СВЦЭМ!$L$40:$L$783,СВЦЭМ!$A$40:$A$783,$A397,СВЦЭМ!$B$39:$B$782,V$389)+'СЕТ СН'!$F$13</f>
        <v>0</v>
      </c>
      <c r="W397" s="36">
        <f>SUMIFS(СВЦЭМ!$L$40:$L$783,СВЦЭМ!$A$40:$A$783,$A397,СВЦЭМ!$B$39:$B$782,W$389)+'СЕТ СН'!$F$13</f>
        <v>0</v>
      </c>
      <c r="X397" s="36">
        <f>SUMIFS(СВЦЭМ!$L$40:$L$783,СВЦЭМ!$A$40:$A$783,$A397,СВЦЭМ!$B$39:$B$782,X$389)+'СЕТ СН'!$F$13</f>
        <v>0</v>
      </c>
      <c r="Y397" s="36">
        <f>SUMIFS(СВЦЭМ!$L$40:$L$783,СВЦЭМ!$A$40:$A$783,$A397,СВЦЭМ!$B$39:$B$782,Y$389)+'СЕТ СН'!$F$13</f>
        <v>0</v>
      </c>
    </row>
    <row r="398" spans="1:27" ht="15.75" hidden="1" x14ac:dyDescent="0.2">
      <c r="A398" s="35">
        <f t="shared" si="11"/>
        <v>45331</v>
      </c>
      <c r="B398" s="36">
        <f>SUMIFS(СВЦЭМ!$L$40:$L$783,СВЦЭМ!$A$40:$A$783,$A398,СВЦЭМ!$B$39:$B$782,B$389)+'СЕТ СН'!$F$13</f>
        <v>0</v>
      </c>
      <c r="C398" s="36">
        <f>SUMIFS(СВЦЭМ!$L$40:$L$783,СВЦЭМ!$A$40:$A$783,$A398,СВЦЭМ!$B$39:$B$782,C$389)+'СЕТ СН'!$F$13</f>
        <v>0</v>
      </c>
      <c r="D398" s="36">
        <f>SUMIFS(СВЦЭМ!$L$40:$L$783,СВЦЭМ!$A$40:$A$783,$A398,СВЦЭМ!$B$39:$B$782,D$389)+'СЕТ СН'!$F$13</f>
        <v>0</v>
      </c>
      <c r="E398" s="36">
        <f>SUMIFS(СВЦЭМ!$L$40:$L$783,СВЦЭМ!$A$40:$A$783,$A398,СВЦЭМ!$B$39:$B$782,E$389)+'СЕТ СН'!$F$13</f>
        <v>0</v>
      </c>
      <c r="F398" s="36">
        <f>SUMIFS(СВЦЭМ!$L$40:$L$783,СВЦЭМ!$A$40:$A$783,$A398,СВЦЭМ!$B$39:$B$782,F$389)+'СЕТ СН'!$F$13</f>
        <v>0</v>
      </c>
      <c r="G398" s="36">
        <f>SUMIFS(СВЦЭМ!$L$40:$L$783,СВЦЭМ!$A$40:$A$783,$A398,СВЦЭМ!$B$39:$B$782,G$389)+'СЕТ СН'!$F$13</f>
        <v>0</v>
      </c>
      <c r="H398" s="36">
        <f>SUMIFS(СВЦЭМ!$L$40:$L$783,СВЦЭМ!$A$40:$A$783,$A398,СВЦЭМ!$B$39:$B$782,H$389)+'СЕТ СН'!$F$13</f>
        <v>0</v>
      </c>
      <c r="I398" s="36">
        <f>SUMIFS(СВЦЭМ!$L$40:$L$783,СВЦЭМ!$A$40:$A$783,$A398,СВЦЭМ!$B$39:$B$782,I$389)+'СЕТ СН'!$F$13</f>
        <v>0</v>
      </c>
      <c r="J398" s="36">
        <f>SUMIFS(СВЦЭМ!$L$40:$L$783,СВЦЭМ!$A$40:$A$783,$A398,СВЦЭМ!$B$39:$B$782,J$389)+'СЕТ СН'!$F$13</f>
        <v>0</v>
      </c>
      <c r="K398" s="36">
        <f>SUMIFS(СВЦЭМ!$L$40:$L$783,СВЦЭМ!$A$40:$A$783,$A398,СВЦЭМ!$B$39:$B$782,K$389)+'СЕТ СН'!$F$13</f>
        <v>0</v>
      </c>
      <c r="L398" s="36">
        <f>SUMIFS(СВЦЭМ!$L$40:$L$783,СВЦЭМ!$A$40:$A$783,$A398,СВЦЭМ!$B$39:$B$782,L$389)+'СЕТ СН'!$F$13</f>
        <v>0</v>
      </c>
      <c r="M398" s="36">
        <f>SUMIFS(СВЦЭМ!$L$40:$L$783,СВЦЭМ!$A$40:$A$783,$A398,СВЦЭМ!$B$39:$B$782,M$389)+'СЕТ СН'!$F$13</f>
        <v>0</v>
      </c>
      <c r="N398" s="36">
        <f>SUMIFS(СВЦЭМ!$L$40:$L$783,СВЦЭМ!$A$40:$A$783,$A398,СВЦЭМ!$B$39:$B$782,N$389)+'СЕТ СН'!$F$13</f>
        <v>0</v>
      </c>
      <c r="O398" s="36">
        <f>SUMIFS(СВЦЭМ!$L$40:$L$783,СВЦЭМ!$A$40:$A$783,$A398,СВЦЭМ!$B$39:$B$782,O$389)+'СЕТ СН'!$F$13</f>
        <v>0</v>
      </c>
      <c r="P398" s="36">
        <f>SUMIFS(СВЦЭМ!$L$40:$L$783,СВЦЭМ!$A$40:$A$783,$A398,СВЦЭМ!$B$39:$B$782,P$389)+'СЕТ СН'!$F$13</f>
        <v>0</v>
      </c>
      <c r="Q398" s="36">
        <f>SUMIFS(СВЦЭМ!$L$40:$L$783,СВЦЭМ!$A$40:$A$783,$A398,СВЦЭМ!$B$39:$B$782,Q$389)+'СЕТ СН'!$F$13</f>
        <v>0</v>
      </c>
      <c r="R398" s="36">
        <f>SUMIFS(СВЦЭМ!$L$40:$L$783,СВЦЭМ!$A$40:$A$783,$A398,СВЦЭМ!$B$39:$B$782,R$389)+'СЕТ СН'!$F$13</f>
        <v>0</v>
      </c>
      <c r="S398" s="36">
        <f>SUMIFS(СВЦЭМ!$L$40:$L$783,СВЦЭМ!$A$40:$A$783,$A398,СВЦЭМ!$B$39:$B$782,S$389)+'СЕТ СН'!$F$13</f>
        <v>0</v>
      </c>
      <c r="T398" s="36">
        <f>SUMIFS(СВЦЭМ!$L$40:$L$783,СВЦЭМ!$A$40:$A$783,$A398,СВЦЭМ!$B$39:$B$782,T$389)+'СЕТ СН'!$F$13</f>
        <v>0</v>
      </c>
      <c r="U398" s="36">
        <f>SUMIFS(СВЦЭМ!$L$40:$L$783,СВЦЭМ!$A$40:$A$783,$A398,СВЦЭМ!$B$39:$B$782,U$389)+'СЕТ СН'!$F$13</f>
        <v>0</v>
      </c>
      <c r="V398" s="36">
        <f>SUMIFS(СВЦЭМ!$L$40:$L$783,СВЦЭМ!$A$40:$A$783,$A398,СВЦЭМ!$B$39:$B$782,V$389)+'СЕТ СН'!$F$13</f>
        <v>0</v>
      </c>
      <c r="W398" s="36">
        <f>SUMIFS(СВЦЭМ!$L$40:$L$783,СВЦЭМ!$A$40:$A$783,$A398,СВЦЭМ!$B$39:$B$782,W$389)+'СЕТ СН'!$F$13</f>
        <v>0</v>
      </c>
      <c r="X398" s="36">
        <f>SUMIFS(СВЦЭМ!$L$40:$L$783,СВЦЭМ!$A$40:$A$783,$A398,СВЦЭМ!$B$39:$B$782,X$389)+'СЕТ СН'!$F$13</f>
        <v>0</v>
      </c>
      <c r="Y398" s="36">
        <f>SUMIFS(СВЦЭМ!$L$40:$L$783,СВЦЭМ!$A$40:$A$783,$A398,СВЦЭМ!$B$39:$B$782,Y$389)+'СЕТ СН'!$F$13</f>
        <v>0</v>
      </c>
    </row>
    <row r="399" spans="1:27" ht="15.75" hidden="1" x14ac:dyDescent="0.2">
      <c r="A399" s="35">
        <f t="shared" si="11"/>
        <v>45332</v>
      </c>
      <c r="B399" s="36">
        <f>SUMIFS(СВЦЭМ!$L$40:$L$783,СВЦЭМ!$A$40:$A$783,$A399,СВЦЭМ!$B$39:$B$782,B$389)+'СЕТ СН'!$F$13</f>
        <v>0</v>
      </c>
      <c r="C399" s="36">
        <f>SUMIFS(СВЦЭМ!$L$40:$L$783,СВЦЭМ!$A$40:$A$783,$A399,СВЦЭМ!$B$39:$B$782,C$389)+'СЕТ СН'!$F$13</f>
        <v>0</v>
      </c>
      <c r="D399" s="36">
        <f>SUMIFS(СВЦЭМ!$L$40:$L$783,СВЦЭМ!$A$40:$A$783,$A399,СВЦЭМ!$B$39:$B$782,D$389)+'СЕТ СН'!$F$13</f>
        <v>0</v>
      </c>
      <c r="E399" s="36">
        <f>SUMIFS(СВЦЭМ!$L$40:$L$783,СВЦЭМ!$A$40:$A$783,$A399,СВЦЭМ!$B$39:$B$782,E$389)+'СЕТ СН'!$F$13</f>
        <v>0</v>
      </c>
      <c r="F399" s="36">
        <f>SUMIFS(СВЦЭМ!$L$40:$L$783,СВЦЭМ!$A$40:$A$783,$A399,СВЦЭМ!$B$39:$B$782,F$389)+'СЕТ СН'!$F$13</f>
        <v>0</v>
      </c>
      <c r="G399" s="36">
        <f>SUMIFS(СВЦЭМ!$L$40:$L$783,СВЦЭМ!$A$40:$A$783,$A399,СВЦЭМ!$B$39:$B$782,G$389)+'СЕТ СН'!$F$13</f>
        <v>0</v>
      </c>
      <c r="H399" s="36">
        <f>SUMIFS(СВЦЭМ!$L$40:$L$783,СВЦЭМ!$A$40:$A$783,$A399,СВЦЭМ!$B$39:$B$782,H$389)+'СЕТ СН'!$F$13</f>
        <v>0</v>
      </c>
      <c r="I399" s="36">
        <f>SUMIFS(СВЦЭМ!$L$40:$L$783,СВЦЭМ!$A$40:$A$783,$A399,СВЦЭМ!$B$39:$B$782,I$389)+'СЕТ СН'!$F$13</f>
        <v>0</v>
      </c>
      <c r="J399" s="36">
        <f>SUMIFS(СВЦЭМ!$L$40:$L$783,СВЦЭМ!$A$40:$A$783,$A399,СВЦЭМ!$B$39:$B$782,J$389)+'СЕТ СН'!$F$13</f>
        <v>0</v>
      </c>
      <c r="K399" s="36">
        <f>SUMIFS(СВЦЭМ!$L$40:$L$783,СВЦЭМ!$A$40:$A$783,$A399,СВЦЭМ!$B$39:$B$782,K$389)+'СЕТ СН'!$F$13</f>
        <v>0</v>
      </c>
      <c r="L399" s="36">
        <f>SUMIFS(СВЦЭМ!$L$40:$L$783,СВЦЭМ!$A$40:$A$783,$A399,СВЦЭМ!$B$39:$B$782,L$389)+'СЕТ СН'!$F$13</f>
        <v>0</v>
      </c>
      <c r="M399" s="36">
        <f>SUMIFS(СВЦЭМ!$L$40:$L$783,СВЦЭМ!$A$40:$A$783,$A399,СВЦЭМ!$B$39:$B$782,M$389)+'СЕТ СН'!$F$13</f>
        <v>0</v>
      </c>
      <c r="N399" s="36">
        <f>SUMIFS(СВЦЭМ!$L$40:$L$783,СВЦЭМ!$A$40:$A$783,$A399,СВЦЭМ!$B$39:$B$782,N$389)+'СЕТ СН'!$F$13</f>
        <v>0</v>
      </c>
      <c r="O399" s="36">
        <f>SUMIFS(СВЦЭМ!$L$40:$L$783,СВЦЭМ!$A$40:$A$783,$A399,СВЦЭМ!$B$39:$B$782,O$389)+'СЕТ СН'!$F$13</f>
        <v>0</v>
      </c>
      <c r="P399" s="36">
        <f>SUMIFS(СВЦЭМ!$L$40:$L$783,СВЦЭМ!$A$40:$A$783,$A399,СВЦЭМ!$B$39:$B$782,P$389)+'СЕТ СН'!$F$13</f>
        <v>0</v>
      </c>
      <c r="Q399" s="36">
        <f>SUMIFS(СВЦЭМ!$L$40:$L$783,СВЦЭМ!$A$40:$A$783,$A399,СВЦЭМ!$B$39:$B$782,Q$389)+'СЕТ СН'!$F$13</f>
        <v>0</v>
      </c>
      <c r="R399" s="36">
        <f>SUMIFS(СВЦЭМ!$L$40:$L$783,СВЦЭМ!$A$40:$A$783,$A399,СВЦЭМ!$B$39:$B$782,R$389)+'СЕТ СН'!$F$13</f>
        <v>0</v>
      </c>
      <c r="S399" s="36">
        <f>SUMIFS(СВЦЭМ!$L$40:$L$783,СВЦЭМ!$A$40:$A$783,$A399,СВЦЭМ!$B$39:$B$782,S$389)+'СЕТ СН'!$F$13</f>
        <v>0</v>
      </c>
      <c r="T399" s="36">
        <f>SUMIFS(СВЦЭМ!$L$40:$L$783,СВЦЭМ!$A$40:$A$783,$A399,СВЦЭМ!$B$39:$B$782,T$389)+'СЕТ СН'!$F$13</f>
        <v>0</v>
      </c>
      <c r="U399" s="36">
        <f>SUMIFS(СВЦЭМ!$L$40:$L$783,СВЦЭМ!$A$40:$A$783,$A399,СВЦЭМ!$B$39:$B$782,U$389)+'СЕТ СН'!$F$13</f>
        <v>0</v>
      </c>
      <c r="V399" s="36">
        <f>SUMIFS(СВЦЭМ!$L$40:$L$783,СВЦЭМ!$A$40:$A$783,$A399,СВЦЭМ!$B$39:$B$782,V$389)+'СЕТ СН'!$F$13</f>
        <v>0</v>
      </c>
      <c r="W399" s="36">
        <f>SUMIFS(СВЦЭМ!$L$40:$L$783,СВЦЭМ!$A$40:$A$783,$A399,СВЦЭМ!$B$39:$B$782,W$389)+'СЕТ СН'!$F$13</f>
        <v>0</v>
      </c>
      <c r="X399" s="36">
        <f>SUMIFS(СВЦЭМ!$L$40:$L$783,СВЦЭМ!$A$40:$A$783,$A399,СВЦЭМ!$B$39:$B$782,X$389)+'СЕТ СН'!$F$13</f>
        <v>0</v>
      </c>
      <c r="Y399" s="36">
        <f>SUMIFS(СВЦЭМ!$L$40:$L$783,СВЦЭМ!$A$40:$A$783,$A399,СВЦЭМ!$B$39:$B$782,Y$389)+'СЕТ СН'!$F$13</f>
        <v>0</v>
      </c>
    </row>
    <row r="400" spans="1:27" ht="15.75" hidden="1" x14ac:dyDescent="0.2">
      <c r="A400" s="35">
        <f t="shared" si="11"/>
        <v>45333</v>
      </c>
      <c r="B400" s="36">
        <f>SUMIFS(СВЦЭМ!$L$40:$L$783,СВЦЭМ!$A$40:$A$783,$A400,СВЦЭМ!$B$39:$B$782,B$389)+'СЕТ СН'!$F$13</f>
        <v>0</v>
      </c>
      <c r="C400" s="36">
        <f>SUMIFS(СВЦЭМ!$L$40:$L$783,СВЦЭМ!$A$40:$A$783,$A400,СВЦЭМ!$B$39:$B$782,C$389)+'СЕТ СН'!$F$13</f>
        <v>0</v>
      </c>
      <c r="D400" s="36">
        <f>SUMIFS(СВЦЭМ!$L$40:$L$783,СВЦЭМ!$A$40:$A$783,$A400,СВЦЭМ!$B$39:$B$782,D$389)+'СЕТ СН'!$F$13</f>
        <v>0</v>
      </c>
      <c r="E400" s="36">
        <f>SUMIFS(СВЦЭМ!$L$40:$L$783,СВЦЭМ!$A$40:$A$783,$A400,СВЦЭМ!$B$39:$B$782,E$389)+'СЕТ СН'!$F$13</f>
        <v>0</v>
      </c>
      <c r="F400" s="36">
        <f>SUMIFS(СВЦЭМ!$L$40:$L$783,СВЦЭМ!$A$40:$A$783,$A400,СВЦЭМ!$B$39:$B$782,F$389)+'СЕТ СН'!$F$13</f>
        <v>0</v>
      </c>
      <c r="G400" s="36">
        <f>SUMIFS(СВЦЭМ!$L$40:$L$783,СВЦЭМ!$A$40:$A$783,$A400,СВЦЭМ!$B$39:$B$782,G$389)+'СЕТ СН'!$F$13</f>
        <v>0</v>
      </c>
      <c r="H400" s="36">
        <f>SUMIFS(СВЦЭМ!$L$40:$L$783,СВЦЭМ!$A$40:$A$783,$A400,СВЦЭМ!$B$39:$B$782,H$389)+'СЕТ СН'!$F$13</f>
        <v>0</v>
      </c>
      <c r="I400" s="36">
        <f>SUMIFS(СВЦЭМ!$L$40:$L$783,СВЦЭМ!$A$40:$A$783,$A400,СВЦЭМ!$B$39:$B$782,I$389)+'СЕТ СН'!$F$13</f>
        <v>0</v>
      </c>
      <c r="J400" s="36">
        <f>SUMIFS(СВЦЭМ!$L$40:$L$783,СВЦЭМ!$A$40:$A$783,$A400,СВЦЭМ!$B$39:$B$782,J$389)+'СЕТ СН'!$F$13</f>
        <v>0</v>
      </c>
      <c r="K400" s="36">
        <f>SUMIFS(СВЦЭМ!$L$40:$L$783,СВЦЭМ!$A$40:$A$783,$A400,СВЦЭМ!$B$39:$B$782,K$389)+'СЕТ СН'!$F$13</f>
        <v>0</v>
      </c>
      <c r="L400" s="36">
        <f>SUMIFS(СВЦЭМ!$L$40:$L$783,СВЦЭМ!$A$40:$A$783,$A400,СВЦЭМ!$B$39:$B$782,L$389)+'СЕТ СН'!$F$13</f>
        <v>0</v>
      </c>
      <c r="M400" s="36">
        <f>SUMIFS(СВЦЭМ!$L$40:$L$783,СВЦЭМ!$A$40:$A$783,$A400,СВЦЭМ!$B$39:$B$782,M$389)+'СЕТ СН'!$F$13</f>
        <v>0</v>
      </c>
      <c r="N400" s="36">
        <f>SUMIFS(СВЦЭМ!$L$40:$L$783,СВЦЭМ!$A$40:$A$783,$A400,СВЦЭМ!$B$39:$B$782,N$389)+'СЕТ СН'!$F$13</f>
        <v>0</v>
      </c>
      <c r="O400" s="36">
        <f>SUMIFS(СВЦЭМ!$L$40:$L$783,СВЦЭМ!$A$40:$A$783,$A400,СВЦЭМ!$B$39:$B$782,O$389)+'СЕТ СН'!$F$13</f>
        <v>0</v>
      </c>
      <c r="P400" s="36">
        <f>SUMIFS(СВЦЭМ!$L$40:$L$783,СВЦЭМ!$A$40:$A$783,$A400,СВЦЭМ!$B$39:$B$782,P$389)+'СЕТ СН'!$F$13</f>
        <v>0</v>
      </c>
      <c r="Q400" s="36">
        <f>SUMIFS(СВЦЭМ!$L$40:$L$783,СВЦЭМ!$A$40:$A$783,$A400,СВЦЭМ!$B$39:$B$782,Q$389)+'СЕТ СН'!$F$13</f>
        <v>0</v>
      </c>
      <c r="R400" s="36">
        <f>SUMIFS(СВЦЭМ!$L$40:$L$783,СВЦЭМ!$A$40:$A$783,$A400,СВЦЭМ!$B$39:$B$782,R$389)+'СЕТ СН'!$F$13</f>
        <v>0</v>
      </c>
      <c r="S400" s="36">
        <f>SUMIFS(СВЦЭМ!$L$40:$L$783,СВЦЭМ!$A$40:$A$783,$A400,СВЦЭМ!$B$39:$B$782,S$389)+'СЕТ СН'!$F$13</f>
        <v>0</v>
      </c>
      <c r="T400" s="36">
        <f>SUMIFS(СВЦЭМ!$L$40:$L$783,СВЦЭМ!$A$40:$A$783,$A400,СВЦЭМ!$B$39:$B$782,T$389)+'СЕТ СН'!$F$13</f>
        <v>0</v>
      </c>
      <c r="U400" s="36">
        <f>SUMIFS(СВЦЭМ!$L$40:$L$783,СВЦЭМ!$A$40:$A$783,$A400,СВЦЭМ!$B$39:$B$782,U$389)+'СЕТ СН'!$F$13</f>
        <v>0</v>
      </c>
      <c r="V400" s="36">
        <f>SUMIFS(СВЦЭМ!$L$40:$L$783,СВЦЭМ!$A$40:$A$783,$A400,СВЦЭМ!$B$39:$B$782,V$389)+'СЕТ СН'!$F$13</f>
        <v>0</v>
      </c>
      <c r="W400" s="36">
        <f>SUMIFS(СВЦЭМ!$L$40:$L$783,СВЦЭМ!$A$40:$A$783,$A400,СВЦЭМ!$B$39:$B$782,W$389)+'СЕТ СН'!$F$13</f>
        <v>0</v>
      </c>
      <c r="X400" s="36">
        <f>SUMIFS(СВЦЭМ!$L$40:$L$783,СВЦЭМ!$A$40:$A$783,$A400,СВЦЭМ!$B$39:$B$782,X$389)+'СЕТ СН'!$F$13</f>
        <v>0</v>
      </c>
      <c r="Y400" s="36">
        <f>SUMIFS(СВЦЭМ!$L$40:$L$783,СВЦЭМ!$A$40:$A$783,$A400,СВЦЭМ!$B$39:$B$782,Y$389)+'СЕТ СН'!$F$13</f>
        <v>0</v>
      </c>
    </row>
    <row r="401" spans="1:25" ht="15.75" hidden="1" x14ac:dyDescent="0.2">
      <c r="A401" s="35">
        <f t="shared" si="11"/>
        <v>45334</v>
      </c>
      <c r="B401" s="36">
        <f>SUMIFS(СВЦЭМ!$L$40:$L$783,СВЦЭМ!$A$40:$A$783,$A401,СВЦЭМ!$B$39:$B$782,B$389)+'СЕТ СН'!$F$13</f>
        <v>0</v>
      </c>
      <c r="C401" s="36">
        <f>SUMIFS(СВЦЭМ!$L$40:$L$783,СВЦЭМ!$A$40:$A$783,$A401,СВЦЭМ!$B$39:$B$782,C$389)+'СЕТ СН'!$F$13</f>
        <v>0</v>
      </c>
      <c r="D401" s="36">
        <f>SUMIFS(СВЦЭМ!$L$40:$L$783,СВЦЭМ!$A$40:$A$783,$A401,СВЦЭМ!$B$39:$B$782,D$389)+'СЕТ СН'!$F$13</f>
        <v>0</v>
      </c>
      <c r="E401" s="36">
        <f>SUMIFS(СВЦЭМ!$L$40:$L$783,СВЦЭМ!$A$40:$A$783,$A401,СВЦЭМ!$B$39:$B$782,E$389)+'СЕТ СН'!$F$13</f>
        <v>0</v>
      </c>
      <c r="F401" s="36">
        <f>SUMIFS(СВЦЭМ!$L$40:$L$783,СВЦЭМ!$A$40:$A$783,$A401,СВЦЭМ!$B$39:$B$782,F$389)+'СЕТ СН'!$F$13</f>
        <v>0</v>
      </c>
      <c r="G401" s="36">
        <f>SUMIFS(СВЦЭМ!$L$40:$L$783,СВЦЭМ!$A$40:$A$783,$A401,СВЦЭМ!$B$39:$B$782,G$389)+'СЕТ СН'!$F$13</f>
        <v>0</v>
      </c>
      <c r="H401" s="36">
        <f>SUMIFS(СВЦЭМ!$L$40:$L$783,СВЦЭМ!$A$40:$A$783,$A401,СВЦЭМ!$B$39:$B$782,H$389)+'СЕТ СН'!$F$13</f>
        <v>0</v>
      </c>
      <c r="I401" s="36">
        <f>SUMIFS(СВЦЭМ!$L$40:$L$783,СВЦЭМ!$A$40:$A$783,$A401,СВЦЭМ!$B$39:$B$782,I$389)+'СЕТ СН'!$F$13</f>
        <v>0</v>
      </c>
      <c r="J401" s="36">
        <f>SUMIFS(СВЦЭМ!$L$40:$L$783,СВЦЭМ!$A$40:$A$783,$A401,СВЦЭМ!$B$39:$B$782,J$389)+'СЕТ СН'!$F$13</f>
        <v>0</v>
      </c>
      <c r="K401" s="36">
        <f>SUMIFS(СВЦЭМ!$L$40:$L$783,СВЦЭМ!$A$40:$A$783,$A401,СВЦЭМ!$B$39:$B$782,K$389)+'СЕТ СН'!$F$13</f>
        <v>0</v>
      </c>
      <c r="L401" s="36">
        <f>SUMIFS(СВЦЭМ!$L$40:$L$783,СВЦЭМ!$A$40:$A$783,$A401,СВЦЭМ!$B$39:$B$782,L$389)+'СЕТ СН'!$F$13</f>
        <v>0</v>
      </c>
      <c r="M401" s="36">
        <f>SUMIFS(СВЦЭМ!$L$40:$L$783,СВЦЭМ!$A$40:$A$783,$A401,СВЦЭМ!$B$39:$B$782,M$389)+'СЕТ СН'!$F$13</f>
        <v>0</v>
      </c>
      <c r="N401" s="36">
        <f>SUMIFS(СВЦЭМ!$L$40:$L$783,СВЦЭМ!$A$40:$A$783,$A401,СВЦЭМ!$B$39:$B$782,N$389)+'СЕТ СН'!$F$13</f>
        <v>0</v>
      </c>
      <c r="O401" s="36">
        <f>SUMIFS(СВЦЭМ!$L$40:$L$783,СВЦЭМ!$A$40:$A$783,$A401,СВЦЭМ!$B$39:$B$782,O$389)+'СЕТ СН'!$F$13</f>
        <v>0</v>
      </c>
      <c r="P401" s="36">
        <f>SUMIFS(СВЦЭМ!$L$40:$L$783,СВЦЭМ!$A$40:$A$783,$A401,СВЦЭМ!$B$39:$B$782,P$389)+'СЕТ СН'!$F$13</f>
        <v>0</v>
      </c>
      <c r="Q401" s="36">
        <f>SUMIFS(СВЦЭМ!$L$40:$L$783,СВЦЭМ!$A$40:$A$783,$A401,СВЦЭМ!$B$39:$B$782,Q$389)+'СЕТ СН'!$F$13</f>
        <v>0</v>
      </c>
      <c r="R401" s="36">
        <f>SUMIFS(СВЦЭМ!$L$40:$L$783,СВЦЭМ!$A$40:$A$783,$A401,СВЦЭМ!$B$39:$B$782,R$389)+'СЕТ СН'!$F$13</f>
        <v>0</v>
      </c>
      <c r="S401" s="36">
        <f>SUMIFS(СВЦЭМ!$L$40:$L$783,СВЦЭМ!$A$40:$A$783,$A401,СВЦЭМ!$B$39:$B$782,S$389)+'СЕТ СН'!$F$13</f>
        <v>0</v>
      </c>
      <c r="T401" s="36">
        <f>SUMIFS(СВЦЭМ!$L$40:$L$783,СВЦЭМ!$A$40:$A$783,$A401,СВЦЭМ!$B$39:$B$782,T$389)+'СЕТ СН'!$F$13</f>
        <v>0</v>
      </c>
      <c r="U401" s="36">
        <f>SUMIFS(СВЦЭМ!$L$40:$L$783,СВЦЭМ!$A$40:$A$783,$A401,СВЦЭМ!$B$39:$B$782,U$389)+'СЕТ СН'!$F$13</f>
        <v>0</v>
      </c>
      <c r="V401" s="36">
        <f>SUMIFS(СВЦЭМ!$L$40:$L$783,СВЦЭМ!$A$40:$A$783,$A401,СВЦЭМ!$B$39:$B$782,V$389)+'СЕТ СН'!$F$13</f>
        <v>0</v>
      </c>
      <c r="W401" s="36">
        <f>SUMIFS(СВЦЭМ!$L$40:$L$783,СВЦЭМ!$A$40:$A$783,$A401,СВЦЭМ!$B$39:$B$782,W$389)+'СЕТ СН'!$F$13</f>
        <v>0</v>
      </c>
      <c r="X401" s="36">
        <f>SUMIFS(СВЦЭМ!$L$40:$L$783,СВЦЭМ!$A$40:$A$783,$A401,СВЦЭМ!$B$39:$B$782,X$389)+'СЕТ СН'!$F$13</f>
        <v>0</v>
      </c>
      <c r="Y401" s="36">
        <f>SUMIFS(СВЦЭМ!$L$40:$L$783,СВЦЭМ!$A$40:$A$783,$A401,СВЦЭМ!$B$39:$B$782,Y$389)+'СЕТ СН'!$F$13</f>
        <v>0</v>
      </c>
    </row>
    <row r="402" spans="1:25" ht="15.75" hidden="1" x14ac:dyDescent="0.2">
      <c r="A402" s="35">
        <f t="shared" si="11"/>
        <v>45335</v>
      </c>
      <c r="B402" s="36">
        <f>SUMIFS(СВЦЭМ!$L$40:$L$783,СВЦЭМ!$A$40:$A$783,$A402,СВЦЭМ!$B$39:$B$782,B$389)+'СЕТ СН'!$F$13</f>
        <v>0</v>
      </c>
      <c r="C402" s="36">
        <f>SUMIFS(СВЦЭМ!$L$40:$L$783,СВЦЭМ!$A$40:$A$783,$A402,СВЦЭМ!$B$39:$B$782,C$389)+'СЕТ СН'!$F$13</f>
        <v>0</v>
      </c>
      <c r="D402" s="36">
        <f>SUMIFS(СВЦЭМ!$L$40:$L$783,СВЦЭМ!$A$40:$A$783,$A402,СВЦЭМ!$B$39:$B$782,D$389)+'СЕТ СН'!$F$13</f>
        <v>0</v>
      </c>
      <c r="E402" s="36">
        <f>SUMIFS(СВЦЭМ!$L$40:$L$783,СВЦЭМ!$A$40:$A$783,$A402,СВЦЭМ!$B$39:$B$782,E$389)+'СЕТ СН'!$F$13</f>
        <v>0</v>
      </c>
      <c r="F402" s="36">
        <f>SUMIFS(СВЦЭМ!$L$40:$L$783,СВЦЭМ!$A$40:$A$783,$A402,СВЦЭМ!$B$39:$B$782,F$389)+'СЕТ СН'!$F$13</f>
        <v>0</v>
      </c>
      <c r="G402" s="36">
        <f>SUMIFS(СВЦЭМ!$L$40:$L$783,СВЦЭМ!$A$40:$A$783,$A402,СВЦЭМ!$B$39:$B$782,G$389)+'СЕТ СН'!$F$13</f>
        <v>0</v>
      </c>
      <c r="H402" s="36">
        <f>SUMIFS(СВЦЭМ!$L$40:$L$783,СВЦЭМ!$A$40:$A$783,$A402,СВЦЭМ!$B$39:$B$782,H$389)+'СЕТ СН'!$F$13</f>
        <v>0</v>
      </c>
      <c r="I402" s="36">
        <f>SUMIFS(СВЦЭМ!$L$40:$L$783,СВЦЭМ!$A$40:$A$783,$A402,СВЦЭМ!$B$39:$B$782,I$389)+'СЕТ СН'!$F$13</f>
        <v>0</v>
      </c>
      <c r="J402" s="36">
        <f>SUMIFS(СВЦЭМ!$L$40:$L$783,СВЦЭМ!$A$40:$A$783,$A402,СВЦЭМ!$B$39:$B$782,J$389)+'СЕТ СН'!$F$13</f>
        <v>0</v>
      </c>
      <c r="K402" s="36">
        <f>SUMIFS(СВЦЭМ!$L$40:$L$783,СВЦЭМ!$A$40:$A$783,$A402,СВЦЭМ!$B$39:$B$782,K$389)+'СЕТ СН'!$F$13</f>
        <v>0</v>
      </c>
      <c r="L402" s="36">
        <f>SUMIFS(СВЦЭМ!$L$40:$L$783,СВЦЭМ!$A$40:$A$783,$A402,СВЦЭМ!$B$39:$B$782,L$389)+'СЕТ СН'!$F$13</f>
        <v>0</v>
      </c>
      <c r="M402" s="36">
        <f>SUMIFS(СВЦЭМ!$L$40:$L$783,СВЦЭМ!$A$40:$A$783,$A402,СВЦЭМ!$B$39:$B$782,M$389)+'СЕТ СН'!$F$13</f>
        <v>0</v>
      </c>
      <c r="N402" s="36">
        <f>SUMIFS(СВЦЭМ!$L$40:$L$783,СВЦЭМ!$A$40:$A$783,$A402,СВЦЭМ!$B$39:$B$782,N$389)+'СЕТ СН'!$F$13</f>
        <v>0</v>
      </c>
      <c r="O402" s="36">
        <f>SUMIFS(СВЦЭМ!$L$40:$L$783,СВЦЭМ!$A$40:$A$783,$A402,СВЦЭМ!$B$39:$B$782,O$389)+'СЕТ СН'!$F$13</f>
        <v>0</v>
      </c>
      <c r="P402" s="36">
        <f>SUMIFS(СВЦЭМ!$L$40:$L$783,СВЦЭМ!$A$40:$A$783,$A402,СВЦЭМ!$B$39:$B$782,P$389)+'СЕТ СН'!$F$13</f>
        <v>0</v>
      </c>
      <c r="Q402" s="36">
        <f>SUMIFS(СВЦЭМ!$L$40:$L$783,СВЦЭМ!$A$40:$A$783,$A402,СВЦЭМ!$B$39:$B$782,Q$389)+'СЕТ СН'!$F$13</f>
        <v>0</v>
      </c>
      <c r="R402" s="36">
        <f>SUMIFS(СВЦЭМ!$L$40:$L$783,СВЦЭМ!$A$40:$A$783,$A402,СВЦЭМ!$B$39:$B$782,R$389)+'СЕТ СН'!$F$13</f>
        <v>0</v>
      </c>
      <c r="S402" s="36">
        <f>SUMIFS(СВЦЭМ!$L$40:$L$783,СВЦЭМ!$A$40:$A$783,$A402,СВЦЭМ!$B$39:$B$782,S$389)+'СЕТ СН'!$F$13</f>
        <v>0</v>
      </c>
      <c r="T402" s="36">
        <f>SUMIFS(СВЦЭМ!$L$40:$L$783,СВЦЭМ!$A$40:$A$783,$A402,СВЦЭМ!$B$39:$B$782,T$389)+'СЕТ СН'!$F$13</f>
        <v>0</v>
      </c>
      <c r="U402" s="36">
        <f>SUMIFS(СВЦЭМ!$L$40:$L$783,СВЦЭМ!$A$40:$A$783,$A402,СВЦЭМ!$B$39:$B$782,U$389)+'СЕТ СН'!$F$13</f>
        <v>0</v>
      </c>
      <c r="V402" s="36">
        <f>SUMIFS(СВЦЭМ!$L$40:$L$783,СВЦЭМ!$A$40:$A$783,$A402,СВЦЭМ!$B$39:$B$782,V$389)+'СЕТ СН'!$F$13</f>
        <v>0</v>
      </c>
      <c r="W402" s="36">
        <f>SUMIFS(СВЦЭМ!$L$40:$L$783,СВЦЭМ!$A$40:$A$783,$A402,СВЦЭМ!$B$39:$B$782,W$389)+'СЕТ СН'!$F$13</f>
        <v>0</v>
      </c>
      <c r="X402" s="36">
        <f>SUMIFS(СВЦЭМ!$L$40:$L$783,СВЦЭМ!$A$40:$A$783,$A402,СВЦЭМ!$B$39:$B$782,X$389)+'СЕТ СН'!$F$13</f>
        <v>0</v>
      </c>
      <c r="Y402" s="36">
        <f>SUMIFS(СВЦЭМ!$L$40:$L$783,СВЦЭМ!$A$40:$A$783,$A402,СВЦЭМ!$B$39:$B$782,Y$389)+'СЕТ СН'!$F$13</f>
        <v>0</v>
      </c>
    </row>
    <row r="403" spans="1:25" ht="15.75" hidden="1" x14ac:dyDescent="0.2">
      <c r="A403" s="35">
        <f t="shared" si="11"/>
        <v>45336</v>
      </c>
      <c r="B403" s="36">
        <f>SUMIFS(СВЦЭМ!$L$40:$L$783,СВЦЭМ!$A$40:$A$783,$A403,СВЦЭМ!$B$39:$B$782,B$389)+'СЕТ СН'!$F$13</f>
        <v>0</v>
      </c>
      <c r="C403" s="36">
        <f>SUMIFS(СВЦЭМ!$L$40:$L$783,СВЦЭМ!$A$40:$A$783,$A403,СВЦЭМ!$B$39:$B$782,C$389)+'СЕТ СН'!$F$13</f>
        <v>0</v>
      </c>
      <c r="D403" s="36">
        <f>SUMIFS(СВЦЭМ!$L$40:$L$783,СВЦЭМ!$A$40:$A$783,$A403,СВЦЭМ!$B$39:$B$782,D$389)+'СЕТ СН'!$F$13</f>
        <v>0</v>
      </c>
      <c r="E403" s="36">
        <f>SUMIFS(СВЦЭМ!$L$40:$L$783,СВЦЭМ!$A$40:$A$783,$A403,СВЦЭМ!$B$39:$B$782,E$389)+'СЕТ СН'!$F$13</f>
        <v>0</v>
      </c>
      <c r="F403" s="36">
        <f>SUMIFS(СВЦЭМ!$L$40:$L$783,СВЦЭМ!$A$40:$A$783,$A403,СВЦЭМ!$B$39:$B$782,F$389)+'СЕТ СН'!$F$13</f>
        <v>0</v>
      </c>
      <c r="G403" s="36">
        <f>SUMIFS(СВЦЭМ!$L$40:$L$783,СВЦЭМ!$A$40:$A$783,$A403,СВЦЭМ!$B$39:$B$782,G$389)+'СЕТ СН'!$F$13</f>
        <v>0</v>
      </c>
      <c r="H403" s="36">
        <f>SUMIFS(СВЦЭМ!$L$40:$L$783,СВЦЭМ!$A$40:$A$783,$A403,СВЦЭМ!$B$39:$B$782,H$389)+'СЕТ СН'!$F$13</f>
        <v>0</v>
      </c>
      <c r="I403" s="36">
        <f>SUMIFS(СВЦЭМ!$L$40:$L$783,СВЦЭМ!$A$40:$A$783,$A403,СВЦЭМ!$B$39:$B$782,I$389)+'СЕТ СН'!$F$13</f>
        <v>0</v>
      </c>
      <c r="J403" s="36">
        <f>SUMIFS(СВЦЭМ!$L$40:$L$783,СВЦЭМ!$A$40:$A$783,$A403,СВЦЭМ!$B$39:$B$782,J$389)+'СЕТ СН'!$F$13</f>
        <v>0</v>
      </c>
      <c r="K403" s="36">
        <f>SUMIFS(СВЦЭМ!$L$40:$L$783,СВЦЭМ!$A$40:$A$783,$A403,СВЦЭМ!$B$39:$B$782,K$389)+'СЕТ СН'!$F$13</f>
        <v>0</v>
      </c>
      <c r="L403" s="36">
        <f>SUMIFS(СВЦЭМ!$L$40:$L$783,СВЦЭМ!$A$40:$A$783,$A403,СВЦЭМ!$B$39:$B$782,L$389)+'СЕТ СН'!$F$13</f>
        <v>0</v>
      </c>
      <c r="M403" s="36">
        <f>SUMIFS(СВЦЭМ!$L$40:$L$783,СВЦЭМ!$A$40:$A$783,$A403,СВЦЭМ!$B$39:$B$782,M$389)+'СЕТ СН'!$F$13</f>
        <v>0</v>
      </c>
      <c r="N403" s="36">
        <f>SUMIFS(СВЦЭМ!$L$40:$L$783,СВЦЭМ!$A$40:$A$783,$A403,СВЦЭМ!$B$39:$B$782,N$389)+'СЕТ СН'!$F$13</f>
        <v>0</v>
      </c>
      <c r="O403" s="36">
        <f>SUMIFS(СВЦЭМ!$L$40:$L$783,СВЦЭМ!$A$40:$A$783,$A403,СВЦЭМ!$B$39:$B$782,O$389)+'СЕТ СН'!$F$13</f>
        <v>0</v>
      </c>
      <c r="P403" s="36">
        <f>SUMIFS(СВЦЭМ!$L$40:$L$783,СВЦЭМ!$A$40:$A$783,$A403,СВЦЭМ!$B$39:$B$782,P$389)+'СЕТ СН'!$F$13</f>
        <v>0</v>
      </c>
      <c r="Q403" s="36">
        <f>SUMIFS(СВЦЭМ!$L$40:$L$783,СВЦЭМ!$A$40:$A$783,$A403,СВЦЭМ!$B$39:$B$782,Q$389)+'СЕТ СН'!$F$13</f>
        <v>0</v>
      </c>
      <c r="R403" s="36">
        <f>SUMIFS(СВЦЭМ!$L$40:$L$783,СВЦЭМ!$A$40:$A$783,$A403,СВЦЭМ!$B$39:$B$782,R$389)+'СЕТ СН'!$F$13</f>
        <v>0</v>
      </c>
      <c r="S403" s="36">
        <f>SUMIFS(СВЦЭМ!$L$40:$L$783,СВЦЭМ!$A$40:$A$783,$A403,СВЦЭМ!$B$39:$B$782,S$389)+'СЕТ СН'!$F$13</f>
        <v>0</v>
      </c>
      <c r="T403" s="36">
        <f>SUMIFS(СВЦЭМ!$L$40:$L$783,СВЦЭМ!$A$40:$A$783,$A403,СВЦЭМ!$B$39:$B$782,T$389)+'СЕТ СН'!$F$13</f>
        <v>0</v>
      </c>
      <c r="U403" s="36">
        <f>SUMIFS(СВЦЭМ!$L$40:$L$783,СВЦЭМ!$A$40:$A$783,$A403,СВЦЭМ!$B$39:$B$782,U$389)+'СЕТ СН'!$F$13</f>
        <v>0</v>
      </c>
      <c r="V403" s="36">
        <f>SUMIFS(СВЦЭМ!$L$40:$L$783,СВЦЭМ!$A$40:$A$783,$A403,СВЦЭМ!$B$39:$B$782,V$389)+'СЕТ СН'!$F$13</f>
        <v>0</v>
      </c>
      <c r="W403" s="36">
        <f>SUMIFS(СВЦЭМ!$L$40:$L$783,СВЦЭМ!$A$40:$A$783,$A403,СВЦЭМ!$B$39:$B$782,W$389)+'СЕТ СН'!$F$13</f>
        <v>0</v>
      </c>
      <c r="X403" s="36">
        <f>SUMIFS(СВЦЭМ!$L$40:$L$783,СВЦЭМ!$A$40:$A$783,$A403,СВЦЭМ!$B$39:$B$782,X$389)+'СЕТ СН'!$F$13</f>
        <v>0</v>
      </c>
      <c r="Y403" s="36">
        <f>SUMIFS(СВЦЭМ!$L$40:$L$783,СВЦЭМ!$A$40:$A$783,$A403,СВЦЭМ!$B$39:$B$782,Y$389)+'СЕТ СН'!$F$13</f>
        <v>0</v>
      </c>
    </row>
    <row r="404" spans="1:25" ht="15.75" hidden="1" x14ac:dyDescent="0.2">
      <c r="A404" s="35">
        <f t="shared" si="11"/>
        <v>45337</v>
      </c>
      <c r="B404" s="36">
        <f>SUMIFS(СВЦЭМ!$L$40:$L$783,СВЦЭМ!$A$40:$A$783,$A404,СВЦЭМ!$B$39:$B$782,B$389)+'СЕТ СН'!$F$13</f>
        <v>0</v>
      </c>
      <c r="C404" s="36">
        <f>SUMIFS(СВЦЭМ!$L$40:$L$783,СВЦЭМ!$A$40:$A$783,$A404,СВЦЭМ!$B$39:$B$782,C$389)+'СЕТ СН'!$F$13</f>
        <v>0</v>
      </c>
      <c r="D404" s="36">
        <f>SUMIFS(СВЦЭМ!$L$40:$L$783,СВЦЭМ!$A$40:$A$783,$A404,СВЦЭМ!$B$39:$B$782,D$389)+'СЕТ СН'!$F$13</f>
        <v>0</v>
      </c>
      <c r="E404" s="36">
        <f>SUMIFS(СВЦЭМ!$L$40:$L$783,СВЦЭМ!$A$40:$A$783,$A404,СВЦЭМ!$B$39:$B$782,E$389)+'СЕТ СН'!$F$13</f>
        <v>0</v>
      </c>
      <c r="F404" s="36">
        <f>SUMIFS(СВЦЭМ!$L$40:$L$783,СВЦЭМ!$A$40:$A$783,$A404,СВЦЭМ!$B$39:$B$782,F$389)+'СЕТ СН'!$F$13</f>
        <v>0</v>
      </c>
      <c r="G404" s="36">
        <f>SUMIFS(СВЦЭМ!$L$40:$L$783,СВЦЭМ!$A$40:$A$783,$A404,СВЦЭМ!$B$39:$B$782,G$389)+'СЕТ СН'!$F$13</f>
        <v>0</v>
      </c>
      <c r="H404" s="36">
        <f>SUMIFS(СВЦЭМ!$L$40:$L$783,СВЦЭМ!$A$40:$A$783,$A404,СВЦЭМ!$B$39:$B$782,H$389)+'СЕТ СН'!$F$13</f>
        <v>0</v>
      </c>
      <c r="I404" s="36">
        <f>SUMIFS(СВЦЭМ!$L$40:$L$783,СВЦЭМ!$A$40:$A$783,$A404,СВЦЭМ!$B$39:$B$782,I$389)+'СЕТ СН'!$F$13</f>
        <v>0</v>
      </c>
      <c r="J404" s="36">
        <f>SUMIFS(СВЦЭМ!$L$40:$L$783,СВЦЭМ!$A$40:$A$783,$A404,СВЦЭМ!$B$39:$B$782,J$389)+'СЕТ СН'!$F$13</f>
        <v>0</v>
      </c>
      <c r="K404" s="36">
        <f>SUMIFS(СВЦЭМ!$L$40:$L$783,СВЦЭМ!$A$40:$A$783,$A404,СВЦЭМ!$B$39:$B$782,K$389)+'СЕТ СН'!$F$13</f>
        <v>0</v>
      </c>
      <c r="L404" s="36">
        <f>SUMIFS(СВЦЭМ!$L$40:$L$783,СВЦЭМ!$A$40:$A$783,$A404,СВЦЭМ!$B$39:$B$782,L$389)+'СЕТ СН'!$F$13</f>
        <v>0</v>
      </c>
      <c r="M404" s="36">
        <f>SUMIFS(СВЦЭМ!$L$40:$L$783,СВЦЭМ!$A$40:$A$783,$A404,СВЦЭМ!$B$39:$B$782,M$389)+'СЕТ СН'!$F$13</f>
        <v>0</v>
      </c>
      <c r="N404" s="36">
        <f>SUMIFS(СВЦЭМ!$L$40:$L$783,СВЦЭМ!$A$40:$A$783,$A404,СВЦЭМ!$B$39:$B$782,N$389)+'СЕТ СН'!$F$13</f>
        <v>0</v>
      </c>
      <c r="O404" s="36">
        <f>SUMIFS(СВЦЭМ!$L$40:$L$783,СВЦЭМ!$A$40:$A$783,$A404,СВЦЭМ!$B$39:$B$782,O$389)+'СЕТ СН'!$F$13</f>
        <v>0</v>
      </c>
      <c r="P404" s="36">
        <f>SUMIFS(СВЦЭМ!$L$40:$L$783,СВЦЭМ!$A$40:$A$783,$A404,СВЦЭМ!$B$39:$B$782,P$389)+'СЕТ СН'!$F$13</f>
        <v>0</v>
      </c>
      <c r="Q404" s="36">
        <f>SUMIFS(СВЦЭМ!$L$40:$L$783,СВЦЭМ!$A$40:$A$783,$A404,СВЦЭМ!$B$39:$B$782,Q$389)+'СЕТ СН'!$F$13</f>
        <v>0</v>
      </c>
      <c r="R404" s="36">
        <f>SUMIFS(СВЦЭМ!$L$40:$L$783,СВЦЭМ!$A$40:$A$783,$A404,СВЦЭМ!$B$39:$B$782,R$389)+'СЕТ СН'!$F$13</f>
        <v>0</v>
      </c>
      <c r="S404" s="36">
        <f>SUMIFS(СВЦЭМ!$L$40:$L$783,СВЦЭМ!$A$40:$A$783,$A404,СВЦЭМ!$B$39:$B$782,S$389)+'СЕТ СН'!$F$13</f>
        <v>0</v>
      </c>
      <c r="T404" s="36">
        <f>SUMIFS(СВЦЭМ!$L$40:$L$783,СВЦЭМ!$A$40:$A$783,$A404,СВЦЭМ!$B$39:$B$782,T$389)+'СЕТ СН'!$F$13</f>
        <v>0</v>
      </c>
      <c r="U404" s="36">
        <f>SUMIFS(СВЦЭМ!$L$40:$L$783,СВЦЭМ!$A$40:$A$783,$A404,СВЦЭМ!$B$39:$B$782,U$389)+'СЕТ СН'!$F$13</f>
        <v>0</v>
      </c>
      <c r="V404" s="36">
        <f>SUMIFS(СВЦЭМ!$L$40:$L$783,СВЦЭМ!$A$40:$A$783,$A404,СВЦЭМ!$B$39:$B$782,V$389)+'СЕТ СН'!$F$13</f>
        <v>0</v>
      </c>
      <c r="W404" s="36">
        <f>SUMIFS(СВЦЭМ!$L$40:$L$783,СВЦЭМ!$A$40:$A$783,$A404,СВЦЭМ!$B$39:$B$782,W$389)+'СЕТ СН'!$F$13</f>
        <v>0</v>
      </c>
      <c r="X404" s="36">
        <f>SUMIFS(СВЦЭМ!$L$40:$L$783,СВЦЭМ!$A$40:$A$783,$A404,СВЦЭМ!$B$39:$B$782,X$389)+'СЕТ СН'!$F$13</f>
        <v>0</v>
      </c>
      <c r="Y404" s="36">
        <f>SUMIFS(СВЦЭМ!$L$40:$L$783,СВЦЭМ!$A$40:$A$783,$A404,СВЦЭМ!$B$39:$B$782,Y$389)+'СЕТ СН'!$F$13</f>
        <v>0</v>
      </c>
    </row>
    <row r="405" spans="1:25" ht="15.75" hidden="1" x14ac:dyDescent="0.2">
      <c r="A405" s="35">
        <f t="shared" si="11"/>
        <v>45338</v>
      </c>
      <c r="B405" s="36">
        <f>SUMIFS(СВЦЭМ!$L$40:$L$783,СВЦЭМ!$A$40:$A$783,$A405,СВЦЭМ!$B$39:$B$782,B$389)+'СЕТ СН'!$F$13</f>
        <v>0</v>
      </c>
      <c r="C405" s="36">
        <f>SUMIFS(СВЦЭМ!$L$40:$L$783,СВЦЭМ!$A$40:$A$783,$A405,СВЦЭМ!$B$39:$B$782,C$389)+'СЕТ СН'!$F$13</f>
        <v>0</v>
      </c>
      <c r="D405" s="36">
        <f>SUMIFS(СВЦЭМ!$L$40:$L$783,СВЦЭМ!$A$40:$A$783,$A405,СВЦЭМ!$B$39:$B$782,D$389)+'СЕТ СН'!$F$13</f>
        <v>0</v>
      </c>
      <c r="E405" s="36">
        <f>SUMIFS(СВЦЭМ!$L$40:$L$783,СВЦЭМ!$A$40:$A$783,$A405,СВЦЭМ!$B$39:$B$782,E$389)+'СЕТ СН'!$F$13</f>
        <v>0</v>
      </c>
      <c r="F405" s="36">
        <f>SUMIFS(СВЦЭМ!$L$40:$L$783,СВЦЭМ!$A$40:$A$783,$A405,СВЦЭМ!$B$39:$B$782,F$389)+'СЕТ СН'!$F$13</f>
        <v>0</v>
      </c>
      <c r="G405" s="36">
        <f>SUMIFS(СВЦЭМ!$L$40:$L$783,СВЦЭМ!$A$40:$A$783,$A405,СВЦЭМ!$B$39:$B$782,G$389)+'СЕТ СН'!$F$13</f>
        <v>0</v>
      </c>
      <c r="H405" s="36">
        <f>SUMIFS(СВЦЭМ!$L$40:$L$783,СВЦЭМ!$A$40:$A$783,$A405,СВЦЭМ!$B$39:$B$782,H$389)+'СЕТ СН'!$F$13</f>
        <v>0</v>
      </c>
      <c r="I405" s="36">
        <f>SUMIFS(СВЦЭМ!$L$40:$L$783,СВЦЭМ!$A$40:$A$783,$A405,СВЦЭМ!$B$39:$B$782,I$389)+'СЕТ СН'!$F$13</f>
        <v>0</v>
      </c>
      <c r="J405" s="36">
        <f>SUMIFS(СВЦЭМ!$L$40:$L$783,СВЦЭМ!$A$40:$A$783,$A405,СВЦЭМ!$B$39:$B$782,J$389)+'СЕТ СН'!$F$13</f>
        <v>0</v>
      </c>
      <c r="K405" s="36">
        <f>SUMIFS(СВЦЭМ!$L$40:$L$783,СВЦЭМ!$A$40:$A$783,$A405,СВЦЭМ!$B$39:$B$782,K$389)+'СЕТ СН'!$F$13</f>
        <v>0</v>
      </c>
      <c r="L405" s="36">
        <f>SUMIFS(СВЦЭМ!$L$40:$L$783,СВЦЭМ!$A$40:$A$783,$A405,СВЦЭМ!$B$39:$B$782,L$389)+'СЕТ СН'!$F$13</f>
        <v>0</v>
      </c>
      <c r="M405" s="36">
        <f>SUMIFS(СВЦЭМ!$L$40:$L$783,СВЦЭМ!$A$40:$A$783,$A405,СВЦЭМ!$B$39:$B$782,M$389)+'СЕТ СН'!$F$13</f>
        <v>0</v>
      </c>
      <c r="N405" s="36">
        <f>SUMIFS(СВЦЭМ!$L$40:$L$783,СВЦЭМ!$A$40:$A$783,$A405,СВЦЭМ!$B$39:$B$782,N$389)+'СЕТ СН'!$F$13</f>
        <v>0</v>
      </c>
      <c r="O405" s="36">
        <f>SUMIFS(СВЦЭМ!$L$40:$L$783,СВЦЭМ!$A$40:$A$783,$A405,СВЦЭМ!$B$39:$B$782,O$389)+'СЕТ СН'!$F$13</f>
        <v>0</v>
      </c>
      <c r="P405" s="36">
        <f>SUMIFS(СВЦЭМ!$L$40:$L$783,СВЦЭМ!$A$40:$A$783,$A405,СВЦЭМ!$B$39:$B$782,P$389)+'СЕТ СН'!$F$13</f>
        <v>0</v>
      </c>
      <c r="Q405" s="36">
        <f>SUMIFS(СВЦЭМ!$L$40:$L$783,СВЦЭМ!$A$40:$A$783,$A405,СВЦЭМ!$B$39:$B$782,Q$389)+'СЕТ СН'!$F$13</f>
        <v>0</v>
      </c>
      <c r="R405" s="36">
        <f>SUMIFS(СВЦЭМ!$L$40:$L$783,СВЦЭМ!$A$40:$A$783,$A405,СВЦЭМ!$B$39:$B$782,R$389)+'СЕТ СН'!$F$13</f>
        <v>0</v>
      </c>
      <c r="S405" s="36">
        <f>SUMIFS(СВЦЭМ!$L$40:$L$783,СВЦЭМ!$A$40:$A$783,$A405,СВЦЭМ!$B$39:$B$782,S$389)+'СЕТ СН'!$F$13</f>
        <v>0</v>
      </c>
      <c r="T405" s="36">
        <f>SUMIFS(СВЦЭМ!$L$40:$L$783,СВЦЭМ!$A$40:$A$783,$A405,СВЦЭМ!$B$39:$B$782,T$389)+'СЕТ СН'!$F$13</f>
        <v>0</v>
      </c>
      <c r="U405" s="36">
        <f>SUMIFS(СВЦЭМ!$L$40:$L$783,СВЦЭМ!$A$40:$A$783,$A405,СВЦЭМ!$B$39:$B$782,U$389)+'СЕТ СН'!$F$13</f>
        <v>0</v>
      </c>
      <c r="V405" s="36">
        <f>SUMIFS(СВЦЭМ!$L$40:$L$783,СВЦЭМ!$A$40:$A$783,$A405,СВЦЭМ!$B$39:$B$782,V$389)+'СЕТ СН'!$F$13</f>
        <v>0</v>
      </c>
      <c r="W405" s="36">
        <f>SUMIFS(СВЦЭМ!$L$40:$L$783,СВЦЭМ!$A$40:$A$783,$A405,СВЦЭМ!$B$39:$B$782,W$389)+'СЕТ СН'!$F$13</f>
        <v>0</v>
      </c>
      <c r="X405" s="36">
        <f>SUMIFS(СВЦЭМ!$L$40:$L$783,СВЦЭМ!$A$40:$A$783,$A405,СВЦЭМ!$B$39:$B$782,X$389)+'СЕТ СН'!$F$13</f>
        <v>0</v>
      </c>
      <c r="Y405" s="36">
        <f>SUMIFS(СВЦЭМ!$L$40:$L$783,СВЦЭМ!$A$40:$A$783,$A405,СВЦЭМ!$B$39:$B$782,Y$389)+'СЕТ СН'!$F$13</f>
        <v>0</v>
      </c>
    </row>
    <row r="406" spans="1:25" ht="15.75" hidden="1" x14ac:dyDescent="0.2">
      <c r="A406" s="35">
        <f t="shared" si="11"/>
        <v>45339</v>
      </c>
      <c r="B406" s="36">
        <f>SUMIFS(СВЦЭМ!$L$40:$L$783,СВЦЭМ!$A$40:$A$783,$A406,СВЦЭМ!$B$39:$B$782,B$389)+'СЕТ СН'!$F$13</f>
        <v>0</v>
      </c>
      <c r="C406" s="36">
        <f>SUMIFS(СВЦЭМ!$L$40:$L$783,СВЦЭМ!$A$40:$A$783,$A406,СВЦЭМ!$B$39:$B$782,C$389)+'СЕТ СН'!$F$13</f>
        <v>0</v>
      </c>
      <c r="D406" s="36">
        <f>SUMIFS(СВЦЭМ!$L$40:$L$783,СВЦЭМ!$A$40:$A$783,$A406,СВЦЭМ!$B$39:$B$782,D$389)+'СЕТ СН'!$F$13</f>
        <v>0</v>
      </c>
      <c r="E406" s="36">
        <f>SUMIFS(СВЦЭМ!$L$40:$L$783,СВЦЭМ!$A$40:$A$783,$A406,СВЦЭМ!$B$39:$B$782,E$389)+'СЕТ СН'!$F$13</f>
        <v>0</v>
      </c>
      <c r="F406" s="36">
        <f>SUMIFS(СВЦЭМ!$L$40:$L$783,СВЦЭМ!$A$40:$A$783,$A406,СВЦЭМ!$B$39:$B$782,F$389)+'СЕТ СН'!$F$13</f>
        <v>0</v>
      </c>
      <c r="G406" s="36">
        <f>SUMIFS(СВЦЭМ!$L$40:$L$783,СВЦЭМ!$A$40:$A$783,$A406,СВЦЭМ!$B$39:$B$782,G$389)+'СЕТ СН'!$F$13</f>
        <v>0</v>
      </c>
      <c r="H406" s="36">
        <f>SUMIFS(СВЦЭМ!$L$40:$L$783,СВЦЭМ!$A$40:$A$783,$A406,СВЦЭМ!$B$39:$B$782,H$389)+'СЕТ СН'!$F$13</f>
        <v>0</v>
      </c>
      <c r="I406" s="36">
        <f>SUMIFS(СВЦЭМ!$L$40:$L$783,СВЦЭМ!$A$40:$A$783,$A406,СВЦЭМ!$B$39:$B$782,I$389)+'СЕТ СН'!$F$13</f>
        <v>0</v>
      </c>
      <c r="J406" s="36">
        <f>SUMIFS(СВЦЭМ!$L$40:$L$783,СВЦЭМ!$A$40:$A$783,$A406,СВЦЭМ!$B$39:$B$782,J$389)+'СЕТ СН'!$F$13</f>
        <v>0</v>
      </c>
      <c r="K406" s="36">
        <f>SUMIFS(СВЦЭМ!$L$40:$L$783,СВЦЭМ!$A$40:$A$783,$A406,СВЦЭМ!$B$39:$B$782,K$389)+'СЕТ СН'!$F$13</f>
        <v>0</v>
      </c>
      <c r="L406" s="36">
        <f>SUMIFS(СВЦЭМ!$L$40:$L$783,СВЦЭМ!$A$40:$A$783,$A406,СВЦЭМ!$B$39:$B$782,L$389)+'СЕТ СН'!$F$13</f>
        <v>0</v>
      </c>
      <c r="M406" s="36">
        <f>SUMIFS(СВЦЭМ!$L$40:$L$783,СВЦЭМ!$A$40:$A$783,$A406,СВЦЭМ!$B$39:$B$782,M$389)+'СЕТ СН'!$F$13</f>
        <v>0</v>
      </c>
      <c r="N406" s="36">
        <f>SUMIFS(СВЦЭМ!$L$40:$L$783,СВЦЭМ!$A$40:$A$783,$A406,СВЦЭМ!$B$39:$B$782,N$389)+'СЕТ СН'!$F$13</f>
        <v>0</v>
      </c>
      <c r="O406" s="36">
        <f>SUMIFS(СВЦЭМ!$L$40:$L$783,СВЦЭМ!$A$40:$A$783,$A406,СВЦЭМ!$B$39:$B$782,O$389)+'СЕТ СН'!$F$13</f>
        <v>0</v>
      </c>
      <c r="P406" s="36">
        <f>SUMIFS(СВЦЭМ!$L$40:$L$783,СВЦЭМ!$A$40:$A$783,$A406,СВЦЭМ!$B$39:$B$782,P$389)+'СЕТ СН'!$F$13</f>
        <v>0</v>
      </c>
      <c r="Q406" s="36">
        <f>SUMIFS(СВЦЭМ!$L$40:$L$783,СВЦЭМ!$A$40:$A$783,$A406,СВЦЭМ!$B$39:$B$782,Q$389)+'СЕТ СН'!$F$13</f>
        <v>0</v>
      </c>
      <c r="R406" s="36">
        <f>SUMIFS(СВЦЭМ!$L$40:$L$783,СВЦЭМ!$A$40:$A$783,$A406,СВЦЭМ!$B$39:$B$782,R$389)+'СЕТ СН'!$F$13</f>
        <v>0</v>
      </c>
      <c r="S406" s="36">
        <f>SUMIFS(СВЦЭМ!$L$40:$L$783,СВЦЭМ!$A$40:$A$783,$A406,СВЦЭМ!$B$39:$B$782,S$389)+'СЕТ СН'!$F$13</f>
        <v>0</v>
      </c>
      <c r="T406" s="36">
        <f>SUMIFS(СВЦЭМ!$L$40:$L$783,СВЦЭМ!$A$40:$A$783,$A406,СВЦЭМ!$B$39:$B$782,T$389)+'СЕТ СН'!$F$13</f>
        <v>0</v>
      </c>
      <c r="U406" s="36">
        <f>SUMIFS(СВЦЭМ!$L$40:$L$783,СВЦЭМ!$A$40:$A$783,$A406,СВЦЭМ!$B$39:$B$782,U$389)+'СЕТ СН'!$F$13</f>
        <v>0</v>
      </c>
      <c r="V406" s="36">
        <f>SUMIFS(СВЦЭМ!$L$40:$L$783,СВЦЭМ!$A$40:$A$783,$A406,СВЦЭМ!$B$39:$B$782,V$389)+'СЕТ СН'!$F$13</f>
        <v>0</v>
      </c>
      <c r="W406" s="36">
        <f>SUMIFS(СВЦЭМ!$L$40:$L$783,СВЦЭМ!$A$40:$A$783,$A406,СВЦЭМ!$B$39:$B$782,W$389)+'СЕТ СН'!$F$13</f>
        <v>0</v>
      </c>
      <c r="X406" s="36">
        <f>SUMIFS(СВЦЭМ!$L$40:$L$783,СВЦЭМ!$A$40:$A$783,$A406,СВЦЭМ!$B$39:$B$782,X$389)+'СЕТ СН'!$F$13</f>
        <v>0</v>
      </c>
      <c r="Y406" s="36">
        <f>SUMIFS(СВЦЭМ!$L$40:$L$783,СВЦЭМ!$A$40:$A$783,$A406,СВЦЭМ!$B$39:$B$782,Y$389)+'СЕТ СН'!$F$13</f>
        <v>0</v>
      </c>
    </row>
    <row r="407" spans="1:25" ht="15.75" hidden="1" x14ac:dyDescent="0.2">
      <c r="A407" s="35">
        <f t="shared" si="11"/>
        <v>45340</v>
      </c>
      <c r="B407" s="36">
        <f>SUMIFS(СВЦЭМ!$L$40:$L$783,СВЦЭМ!$A$40:$A$783,$A407,СВЦЭМ!$B$39:$B$782,B$389)+'СЕТ СН'!$F$13</f>
        <v>0</v>
      </c>
      <c r="C407" s="36">
        <f>SUMIFS(СВЦЭМ!$L$40:$L$783,СВЦЭМ!$A$40:$A$783,$A407,СВЦЭМ!$B$39:$B$782,C$389)+'СЕТ СН'!$F$13</f>
        <v>0</v>
      </c>
      <c r="D407" s="36">
        <f>SUMIFS(СВЦЭМ!$L$40:$L$783,СВЦЭМ!$A$40:$A$783,$A407,СВЦЭМ!$B$39:$B$782,D$389)+'СЕТ СН'!$F$13</f>
        <v>0</v>
      </c>
      <c r="E407" s="36">
        <f>SUMIFS(СВЦЭМ!$L$40:$L$783,СВЦЭМ!$A$40:$A$783,$A407,СВЦЭМ!$B$39:$B$782,E$389)+'СЕТ СН'!$F$13</f>
        <v>0</v>
      </c>
      <c r="F407" s="36">
        <f>SUMIFS(СВЦЭМ!$L$40:$L$783,СВЦЭМ!$A$40:$A$783,$A407,СВЦЭМ!$B$39:$B$782,F$389)+'СЕТ СН'!$F$13</f>
        <v>0</v>
      </c>
      <c r="G407" s="36">
        <f>SUMIFS(СВЦЭМ!$L$40:$L$783,СВЦЭМ!$A$40:$A$783,$A407,СВЦЭМ!$B$39:$B$782,G$389)+'СЕТ СН'!$F$13</f>
        <v>0</v>
      </c>
      <c r="H407" s="36">
        <f>SUMIFS(СВЦЭМ!$L$40:$L$783,СВЦЭМ!$A$40:$A$783,$A407,СВЦЭМ!$B$39:$B$782,H$389)+'СЕТ СН'!$F$13</f>
        <v>0</v>
      </c>
      <c r="I407" s="36">
        <f>SUMIFS(СВЦЭМ!$L$40:$L$783,СВЦЭМ!$A$40:$A$783,$A407,СВЦЭМ!$B$39:$B$782,I$389)+'СЕТ СН'!$F$13</f>
        <v>0</v>
      </c>
      <c r="J407" s="36">
        <f>SUMIFS(СВЦЭМ!$L$40:$L$783,СВЦЭМ!$A$40:$A$783,$A407,СВЦЭМ!$B$39:$B$782,J$389)+'СЕТ СН'!$F$13</f>
        <v>0</v>
      </c>
      <c r="K407" s="36">
        <f>SUMIFS(СВЦЭМ!$L$40:$L$783,СВЦЭМ!$A$40:$A$783,$A407,СВЦЭМ!$B$39:$B$782,K$389)+'СЕТ СН'!$F$13</f>
        <v>0</v>
      </c>
      <c r="L407" s="36">
        <f>SUMIFS(СВЦЭМ!$L$40:$L$783,СВЦЭМ!$A$40:$A$783,$A407,СВЦЭМ!$B$39:$B$782,L$389)+'СЕТ СН'!$F$13</f>
        <v>0</v>
      </c>
      <c r="M407" s="36">
        <f>SUMIFS(СВЦЭМ!$L$40:$L$783,СВЦЭМ!$A$40:$A$783,$A407,СВЦЭМ!$B$39:$B$782,M$389)+'СЕТ СН'!$F$13</f>
        <v>0</v>
      </c>
      <c r="N407" s="36">
        <f>SUMIFS(СВЦЭМ!$L$40:$L$783,СВЦЭМ!$A$40:$A$783,$A407,СВЦЭМ!$B$39:$B$782,N$389)+'СЕТ СН'!$F$13</f>
        <v>0</v>
      </c>
      <c r="O407" s="36">
        <f>SUMIFS(СВЦЭМ!$L$40:$L$783,СВЦЭМ!$A$40:$A$783,$A407,СВЦЭМ!$B$39:$B$782,O$389)+'СЕТ СН'!$F$13</f>
        <v>0</v>
      </c>
      <c r="P407" s="36">
        <f>SUMIFS(СВЦЭМ!$L$40:$L$783,СВЦЭМ!$A$40:$A$783,$A407,СВЦЭМ!$B$39:$B$782,P$389)+'СЕТ СН'!$F$13</f>
        <v>0</v>
      </c>
      <c r="Q407" s="36">
        <f>SUMIFS(СВЦЭМ!$L$40:$L$783,СВЦЭМ!$A$40:$A$783,$A407,СВЦЭМ!$B$39:$B$782,Q$389)+'СЕТ СН'!$F$13</f>
        <v>0</v>
      </c>
      <c r="R407" s="36">
        <f>SUMIFS(СВЦЭМ!$L$40:$L$783,СВЦЭМ!$A$40:$A$783,$A407,СВЦЭМ!$B$39:$B$782,R$389)+'СЕТ СН'!$F$13</f>
        <v>0</v>
      </c>
      <c r="S407" s="36">
        <f>SUMIFS(СВЦЭМ!$L$40:$L$783,СВЦЭМ!$A$40:$A$783,$A407,СВЦЭМ!$B$39:$B$782,S$389)+'СЕТ СН'!$F$13</f>
        <v>0</v>
      </c>
      <c r="T407" s="36">
        <f>SUMIFS(СВЦЭМ!$L$40:$L$783,СВЦЭМ!$A$40:$A$783,$A407,СВЦЭМ!$B$39:$B$782,T$389)+'СЕТ СН'!$F$13</f>
        <v>0</v>
      </c>
      <c r="U407" s="36">
        <f>SUMIFS(СВЦЭМ!$L$40:$L$783,СВЦЭМ!$A$40:$A$783,$A407,СВЦЭМ!$B$39:$B$782,U$389)+'СЕТ СН'!$F$13</f>
        <v>0</v>
      </c>
      <c r="V407" s="36">
        <f>SUMIFS(СВЦЭМ!$L$40:$L$783,СВЦЭМ!$A$40:$A$783,$A407,СВЦЭМ!$B$39:$B$782,V$389)+'СЕТ СН'!$F$13</f>
        <v>0</v>
      </c>
      <c r="W407" s="36">
        <f>SUMIFS(СВЦЭМ!$L$40:$L$783,СВЦЭМ!$A$40:$A$783,$A407,СВЦЭМ!$B$39:$B$782,W$389)+'СЕТ СН'!$F$13</f>
        <v>0</v>
      </c>
      <c r="X407" s="36">
        <f>SUMIFS(СВЦЭМ!$L$40:$L$783,СВЦЭМ!$A$40:$A$783,$A407,СВЦЭМ!$B$39:$B$782,X$389)+'СЕТ СН'!$F$13</f>
        <v>0</v>
      </c>
      <c r="Y407" s="36">
        <f>SUMIFS(СВЦЭМ!$L$40:$L$783,СВЦЭМ!$A$40:$A$783,$A407,СВЦЭМ!$B$39:$B$782,Y$389)+'СЕТ СН'!$F$13</f>
        <v>0</v>
      </c>
    </row>
    <row r="408" spans="1:25" ht="15.75" hidden="1" x14ac:dyDescent="0.2">
      <c r="A408" s="35">
        <f t="shared" si="11"/>
        <v>45341</v>
      </c>
      <c r="B408" s="36">
        <f>SUMIFS(СВЦЭМ!$L$40:$L$783,СВЦЭМ!$A$40:$A$783,$A408,СВЦЭМ!$B$39:$B$782,B$389)+'СЕТ СН'!$F$13</f>
        <v>0</v>
      </c>
      <c r="C408" s="36">
        <f>SUMIFS(СВЦЭМ!$L$40:$L$783,СВЦЭМ!$A$40:$A$783,$A408,СВЦЭМ!$B$39:$B$782,C$389)+'СЕТ СН'!$F$13</f>
        <v>0</v>
      </c>
      <c r="D408" s="36">
        <f>SUMIFS(СВЦЭМ!$L$40:$L$783,СВЦЭМ!$A$40:$A$783,$A408,СВЦЭМ!$B$39:$B$782,D$389)+'СЕТ СН'!$F$13</f>
        <v>0</v>
      </c>
      <c r="E408" s="36">
        <f>SUMIFS(СВЦЭМ!$L$40:$L$783,СВЦЭМ!$A$40:$A$783,$A408,СВЦЭМ!$B$39:$B$782,E$389)+'СЕТ СН'!$F$13</f>
        <v>0</v>
      </c>
      <c r="F408" s="36">
        <f>SUMIFS(СВЦЭМ!$L$40:$L$783,СВЦЭМ!$A$40:$A$783,$A408,СВЦЭМ!$B$39:$B$782,F$389)+'СЕТ СН'!$F$13</f>
        <v>0</v>
      </c>
      <c r="G408" s="36">
        <f>SUMIFS(СВЦЭМ!$L$40:$L$783,СВЦЭМ!$A$40:$A$783,$A408,СВЦЭМ!$B$39:$B$782,G$389)+'СЕТ СН'!$F$13</f>
        <v>0</v>
      </c>
      <c r="H408" s="36">
        <f>SUMIFS(СВЦЭМ!$L$40:$L$783,СВЦЭМ!$A$40:$A$783,$A408,СВЦЭМ!$B$39:$B$782,H$389)+'СЕТ СН'!$F$13</f>
        <v>0</v>
      </c>
      <c r="I408" s="36">
        <f>SUMIFS(СВЦЭМ!$L$40:$L$783,СВЦЭМ!$A$40:$A$783,$A408,СВЦЭМ!$B$39:$B$782,I$389)+'СЕТ СН'!$F$13</f>
        <v>0</v>
      </c>
      <c r="J408" s="36">
        <f>SUMIFS(СВЦЭМ!$L$40:$L$783,СВЦЭМ!$A$40:$A$783,$A408,СВЦЭМ!$B$39:$B$782,J$389)+'СЕТ СН'!$F$13</f>
        <v>0</v>
      </c>
      <c r="K408" s="36">
        <f>SUMIFS(СВЦЭМ!$L$40:$L$783,СВЦЭМ!$A$40:$A$783,$A408,СВЦЭМ!$B$39:$B$782,K$389)+'СЕТ СН'!$F$13</f>
        <v>0</v>
      </c>
      <c r="L408" s="36">
        <f>SUMIFS(СВЦЭМ!$L$40:$L$783,СВЦЭМ!$A$40:$A$783,$A408,СВЦЭМ!$B$39:$B$782,L$389)+'СЕТ СН'!$F$13</f>
        <v>0</v>
      </c>
      <c r="M408" s="36">
        <f>SUMIFS(СВЦЭМ!$L$40:$L$783,СВЦЭМ!$A$40:$A$783,$A408,СВЦЭМ!$B$39:$B$782,M$389)+'СЕТ СН'!$F$13</f>
        <v>0</v>
      </c>
      <c r="N408" s="36">
        <f>SUMIFS(СВЦЭМ!$L$40:$L$783,СВЦЭМ!$A$40:$A$783,$A408,СВЦЭМ!$B$39:$B$782,N$389)+'СЕТ СН'!$F$13</f>
        <v>0</v>
      </c>
      <c r="O408" s="36">
        <f>SUMIFS(СВЦЭМ!$L$40:$L$783,СВЦЭМ!$A$40:$A$783,$A408,СВЦЭМ!$B$39:$B$782,O$389)+'СЕТ СН'!$F$13</f>
        <v>0</v>
      </c>
      <c r="P408" s="36">
        <f>SUMIFS(СВЦЭМ!$L$40:$L$783,СВЦЭМ!$A$40:$A$783,$A408,СВЦЭМ!$B$39:$B$782,P$389)+'СЕТ СН'!$F$13</f>
        <v>0</v>
      </c>
      <c r="Q408" s="36">
        <f>SUMIFS(СВЦЭМ!$L$40:$L$783,СВЦЭМ!$A$40:$A$783,$A408,СВЦЭМ!$B$39:$B$782,Q$389)+'СЕТ СН'!$F$13</f>
        <v>0</v>
      </c>
      <c r="R408" s="36">
        <f>SUMIFS(СВЦЭМ!$L$40:$L$783,СВЦЭМ!$A$40:$A$783,$A408,СВЦЭМ!$B$39:$B$782,R$389)+'СЕТ СН'!$F$13</f>
        <v>0</v>
      </c>
      <c r="S408" s="36">
        <f>SUMIFS(СВЦЭМ!$L$40:$L$783,СВЦЭМ!$A$40:$A$783,$A408,СВЦЭМ!$B$39:$B$782,S$389)+'СЕТ СН'!$F$13</f>
        <v>0</v>
      </c>
      <c r="T408" s="36">
        <f>SUMIFS(СВЦЭМ!$L$40:$L$783,СВЦЭМ!$A$40:$A$783,$A408,СВЦЭМ!$B$39:$B$782,T$389)+'СЕТ СН'!$F$13</f>
        <v>0</v>
      </c>
      <c r="U408" s="36">
        <f>SUMIFS(СВЦЭМ!$L$40:$L$783,СВЦЭМ!$A$40:$A$783,$A408,СВЦЭМ!$B$39:$B$782,U$389)+'СЕТ СН'!$F$13</f>
        <v>0</v>
      </c>
      <c r="V408" s="36">
        <f>SUMIFS(СВЦЭМ!$L$40:$L$783,СВЦЭМ!$A$40:$A$783,$A408,СВЦЭМ!$B$39:$B$782,V$389)+'СЕТ СН'!$F$13</f>
        <v>0</v>
      </c>
      <c r="W408" s="36">
        <f>SUMIFS(СВЦЭМ!$L$40:$L$783,СВЦЭМ!$A$40:$A$783,$A408,СВЦЭМ!$B$39:$B$782,W$389)+'СЕТ СН'!$F$13</f>
        <v>0</v>
      </c>
      <c r="X408" s="36">
        <f>SUMIFS(СВЦЭМ!$L$40:$L$783,СВЦЭМ!$A$40:$A$783,$A408,СВЦЭМ!$B$39:$B$782,X$389)+'СЕТ СН'!$F$13</f>
        <v>0</v>
      </c>
      <c r="Y408" s="36">
        <f>SUMIFS(СВЦЭМ!$L$40:$L$783,СВЦЭМ!$A$40:$A$783,$A408,СВЦЭМ!$B$39:$B$782,Y$389)+'СЕТ СН'!$F$13</f>
        <v>0</v>
      </c>
    </row>
    <row r="409" spans="1:25" ht="15.75" hidden="1" x14ac:dyDescent="0.2">
      <c r="A409" s="35">
        <f t="shared" si="11"/>
        <v>45342</v>
      </c>
      <c r="B409" s="36">
        <f>SUMIFS(СВЦЭМ!$L$40:$L$783,СВЦЭМ!$A$40:$A$783,$A409,СВЦЭМ!$B$39:$B$782,B$389)+'СЕТ СН'!$F$13</f>
        <v>0</v>
      </c>
      <c r="C409" s="36">
        <f>SUMIFS(СВЦЭМ!$L$40:$L$783,СВЦЭМ!$A$40:$A$783,$A409,СВЦЭМ!$B$39:$B$782,C$389)+'СЕТ СН'!$F$13</f>
        <v>0</v>
      </c>
      <c r="D409" s="36">
        <f>SUMIFS(СВЦЭМ!$L$40:$L$783,СВЦЭМ!$A$40:$A$783,$A409,СВЦЭМ!$B$39:$B$782,D$389)+'СЕТ СН'!$F$13</f>
        <v>0</v>
      </c>
      <c r="E409" s="36">
        <f>SUMIFS(СВЦЭМ!$L$40:$L$783,СВЦЭМ!$A$40:$A$783,$A409,СВЦЭМ!$B$39:$B$782,E$389)+'СЕТ СН'!$F$13</f>
        <v>0</v>
      </c>
      <c r="F409" s="36">
        <f>SUMIFS(СВЦЭМ!$L$40:$L$783,СВЦЭМ!$A$40:$A$783,$A409,СВЦЭМ!$B$39:$B$782,F$389)+'СЕТ СН'!$F$13</f>
        <v>0</v>
      </c>
      <c r="G409" s="36">
        <f>SUMIFS(СВЦЭМ!$L$40:$L$783,СВЦЭМ!$A$40:$A$783,$A409,СВЦЭМ!$B$39:$B$782,G$389)+'СЕТ СН'!$F$13</f>
        <v>0</v>
      </c>
      <c r="H409" s="36">
        <f>SUMIFS(СВЦЭМ!$L$40:$L$783,СВЦЭМ!$A$40:$A$783,$A409,СВЦЭМ!$B$39:$B$782,H$389)+'СЕТ СН'!$F$13</f>
        <v>0</v>
      </c>
      <c r="I409" s="36">
        <f>SUMIFS(СВЦЭМ!$L$40:$L$783,СВЦЭМ!$A$40:$A$783,$A409,СВЦЭМ!$B$39:$B$782,I$389)+'СЕТ СН'!$F$13</f>
        <v>0</v>
      </c>
      <c r="J409" s="36">
        <f>SUMIFS(СВЦЭМ!$L$40:$L$783,СВЦЭМ!$A$40:$A$783,$A409,СВЦЭМ!$B$39:$B$782,J$389)+'СЕТ СН'!$F$13</f>
        <v>0</v>
      </c>
      <c r="K409" s="36">
        <f>SUMIFS(СВЦЭМ!$L$40:$L$783,СВЦЭМ!$A$40:$A$783,$A409,СВЦЭМ!$B$39:$B$782,K$389)+'СЕТ СН'!$F$13</f>
        <v>0</v>
      </c>
      <c r="L409" s="36">
        <f>SUMIFS(СВЦЭМ!$L$40:$L$783,СВЦЭМ!$A$40:$A$783,$A409,СВЦЭМ!$B$39:$B$782,L$389)+'СЕТ СН'!$F$13</f>
        <v>0</v>
      </c>
      <c r="M409" s="36">
        <f>SUMIFS(СВЦЭМ!$L$40:$L$783,СВЦЭМ!$A$40:$A$783,$A409,СВЦЭМ!$B$39:$B$782,M$389)+'СЕТ СН'!$F$13</f>
        <v>0</v>
      </c>
      <c r="N409" s="36">
        <f>SUMIFS(СВЦЭМ!$L$40:$L$783,СВЦЭМ!$A$40:$A$783,$A409,СВЦЭМ!$B$39:$B$782,N$389)+'СЕТ СН'!$F$13</f>
        <v>0</v>
      </c>
      <c r="O409" s="36">
        <f>SUMIFS(СВЦЭМ!$L$40:$L$783,СВЦЭМ!$A$40:$A$783,$A409,СВЦЭМ!$B$39:$B$782,O$389)+'СЕТ СН'!$F$13</f>
        <v>0</v>
      </c>
      <c r="P409" s="36">
        <f>SUMIFS(СВЦЭМ!$L$40:$L$783,СВЦЭМ!$A$40:$A$783,$A409,СВЦЭМ!$B$39:$B$782,P$389)+'СЕТ СН'!$F$13</f>
        <v>0</v>
      </c>
      <c r="Q409" s="36">
        <f>SUMIFS(СВЦЭМ!$L$40:$L$783,СВЦЭМ!$A$40:$A$783,$A409,СВЦЭМ!$B$39:$B$782,Q$389)+'СЕТ СН'!$F$13</f>
        <v>0</v>
      </c>
      <c r="R409" s="36">
        <f>SUMIFS(СВЦЭМ!$L$40:$L$783,СВЦЭМ!$A$40:$A$783,$A409,СВЦЭМ!$B$39:$B$782,R$389)+'СЕТ СН'!$F$13</f>
        <v>0</v>
      </c>
      <c r="S409" s="36">
        <f>SUMIFS(СВЦЭМ!$L$40:$L$783,СВЦЭМ!$A$40:$A$783,$A409,СВЦЭМ!$B$39:$B$782,S$389)+'СЕТ СН'!$F$13</f>
        <v>0</v>
      </c>
      <c r="T409" s="36">
        <f>SUMIFS(СВЦЭМ!$L$40:$L$783,СВЦЭМ!$A$40:$A$783,$A409,СВЦЭМ!$B$39:$B$782,T$389)+'СЕТ СН'!$F$13</f>
        <v>0</v>
      </c>
      <c r="U409" s="36">
        <f>SUMIFS(СВЦЭМ!$L$40:$L$783,СВЦЭМ!$A$40:$A$783,$A409,СВЦЭМ!$B$39:$B$782,U$389)+'СЕТ СН'!$F$13</f>
        <v>0</v>
      </c>
      <c r="V409" s="36">
        <f>SUMIFS(СВЦЭМ!$L$40:$L$783,СВЦЭМ!$A$40:$A$783,$A409,СВЦЭМ!$B$39:$B$782,V$389)+'СЕТ СН'!$F$13</f>
        <v>0</v>
      </c>
      <c r="W409" s="36">
        <f>SUMIFS(СВЦЭМ!$L$40:$L$783,СВЦЭМ!$A$40:$A$783,$A409,СВЦЭМ!$B$39:$B$782,W$389)+'СЕТ СН'!$F$13</f>
        <v>0</v>
      </c>
      <c r="X409" s="36">
        <f>SUMIFS(СВЦЭМ!$L$40:$L$783,СВЦЭМ!$A$40:$A$783,$A409,СВЦЭМ!$B$39:$B$782,X$389)+'СЕТ СН'!$F$13</f>
        <v>0</v>
      </c>
      <c r="Y409" s="36">
        <f>SUMIFS(СВЦЭМ!$L$40:$L$783,СВЦЭМ!$A$40:$A$783,$A409,СВЦЭМ!$B$39:$B$782,Y$389)+'СЕТ СН'!$F$13</f>
        <v>0</v>
      </c>
    </row>
    <row r="410" spans="1:25" ht="15.75" hidden="1" x14ac:dyDescent="0.2">
      <c r="A410" s="35">
        <f t="shared" si="11"/>
        <v>45343</v>
      </c>
      <c r="B410" s="36">
        <f>SUMIFS(СВЦЭМ!$L$40:$L$783,СВЦЭМ!$A$40:$A$783,$A410,СВЦЭМ!$B$39:$B$782,B$389)+'СЕТ СН'!$F$13</f>
        <v>0</v>
      </c>
      <c r="C410" s="36">
        <f>SUMIFS(СВЦЭМ!$L$40:$L$783,СВЦЭМ!$A$40:$A$783,$A410,СВЦЭМ!$B$39:$B$782,C$389)+'СЕТ СН'!$F$13</f>
        <v>0</v>
      </c>
      <c r="D410" s="36">
        <f>SUMIFS(СВЦЭМ!$L$40:$L$783,СВЦЭМ!$A$40:$A$783,$A410,СВЦЭМ!$B$39:$B$782,D$389)+'СЕТ СН'!$F$13</f>
        <v>0</v>
      </c>
      <c r="E410" s="36">
        <f>SUMIFS(СВЦЭМ!$L$40:$L$783,СВЦЭМ!$A$40:$A$783,$A410,СВЦЭМ!$B$39:$B$782,E$389)+'СЕТ СН'!$F$13</f>
        <v>0</v>
      </c>
      <c r="F410" s="36">
        <f>SUMIFS(СВЦЭМ!$L$40:$L$783,СВЦЭМ!$A$40:$A$783,$A410,СВЦЭМ!$B$39:$B$782,F$389)+'СЕТ СН'!$F$13</f>
        <v>0</v>
      </c>
      <c r="G410" s="36">
        <f>SUMIFS(СВЦЭМ!$L$40:$L$783,СВЦЭМ!$A$40:$A$783,$A410,СВЦЭМ!$B$39:$B$782,G$389)+'СЕТ СН'!$F$13</f>
        <v>0</v>
      </c>
      <c r="H410" s="36">
        <f>SUMIFS(СВЦЭМ!$L$40:$L$783,СВЦЭМ!$A$40:$A$783,$A410,СВЦЭМ!$B$39:$B$782,H$389)+'СЕТ СН'!$F$13</f>
        <v>0</v>
      </c>
      <c r="I410" s="36">
        <f>SUMIFS(СВЦЭМ!$L$40:$L$783,СВЦЭМ!$A$40:$A$783,$A410,СВЦЭМ!$B$39:$B$782,I$389)+'СЕТ СН'!$F$13</f>
        <v>0</v>
      </c>
      <c r="J410" s="36">
        <f>SUMIFS(СВЦЭМ!$L$40:$L$783,СВЦЭМ!$A$40:$A$783,$A410,СВЦЭМ!$B$39:$B$782,J$389)+'СЕТ СН'!$F$13</f>
        <v>0</v>
      </c>
      <c r="K410" s="36">
        <f>SUMIFS(СВЦЭМ!$L$40:$L$783,СВЦЭМ!$A$40:$A$783,$A410,СВЦЭМ!$B$39:$B$782,K$389)+'СЕТ СН'!$F$13</f>
        <v>0</v>
      </c>
      <c r="L410" s="36">
        <f>SUMIFS(СВЦЭМ!$L$40:$L$783,СВЦЭМ!$A$40:$A$783,$A410,СВЦЭМ!$B$39:$B$782,L$389)+'СЕТ СН'!$F$13</f>
        <v>0</v>
      </c>
      <c r="M410" s="36">
        <f>SUMIFS(СВЦЭМ!$L$40:$L$783,СВЦЭМ!$A$40:$A$783,$A410,СВЦЭМ!$B$39:$B$782,M$389)+'СЕТ СН'!$F$13</f>
        <v>0</v>
      </c>
      <c r="N410" s="36">
        <f>SUMIFS(СВЦЭМ!$L$40:$L$783,СВЦЭМ!$A$40:$A$783,$A410,СВЦЭМ!$B$39:$B$782,N$389)+'СЕТ СН'!$F$13</f>
        <v>0</v>
      </c>
      <c r="O410" s="36">
        <f>SUMIFS(СВЦЭМ!$L$40:$L$783,СВЦЭМ!$A$40:$A$783,$A410,СВЦЭМ!$B$39:$B$782,O$389)+'СЕТ СН'!$F$13</f>
        <v>0</v>
      </c>
      <c r="P410" s="36">
        <f>SUMIFS(СВЦЭМ!$L$40:$L$783,СВЦЭМ!$A$40:$A$783,$A410,СВЦЭМ!$B$39:$B$782,P$389)+'СЕТ СН'!$F$13</f>
        <v>0</v>
      </c>
      <c r="Q410" s="36">
        <f>SUMIFS(СВЦЭМ!$L$40:$L$783,СВЦЭМ!$A$40:$A$783,$A410,СВЦЭМ!$B$39:$B$782,Q$389)+'СЕТ СН'!$F$13</f>
        <v>0</v>
      </c>
      <c r="R410" s="36">
        <f>SUMIFS(СВЦЭМ!$L$40:$L$783,СВЦЭМ!$A$40:$A$783,$A410,СВЦЭМ!$B$39:$B$782,R$389)+'СЕТ СН'!$F$13</f>
        <v>0</v>
      </c>
      <c r="S410" s="36">
        <f>SUMIFS(СВЦЭМ!$L$40:$L$783,СВЦЭМ!$A$40:$A$783,$A410,СВЦЭМ!$B$39:$B$782,S$389)+'СЕТ СН'!$F$13</f>
        <v>0</v>
      </c>
      <c r="T410" s="36">
        <f>SUMIFS(СВЦЭМ!$L$40:$L$783,СВЦЭМ!$A$40:$A$783,$A410,СВЦЭМ!$B$39:$B$782,T$389)+'СЕТ СН'!$F$13</f>
        <v>0</v>
      </c>
      <c r="U410" s="36">
        <f>SUMIFS(СВЦЭМ!$L$40:$L$783,СВЦЭМ!$A$40:$A$783,$A410,СВЦЭМ!$B$39:$B$782,U$389)+'СЕТ СН'!$F$13</f>
        <v>0</v>
      </c>
      <c r="V410" s="36">
        <f>SUMIFS(СВЦЭМ!$L$40:$L$783,СВЦЭМ!$A$40:$A$783,$A410,СВЦЭМ!$B$39:$B$782,V$389)+'СЕТ СН'!$F$13</f>
        <v>0</v>
      </c>
      <c r="W410" s="36">
        <f>SUMIFS(СВЦЭМ!$L$40:$L$783,СВЦЭМ!$A$40:$A$783,$A410,СВЦЭМ!$B$39:$B$782,W$389)+'СЕТ СН'!$F$13</f>
        <v>0</v>
      </c>
      <c r="X410" s="36">
        <f>SUMIFS(СВЦЭМ!$L$40:$L$783,СВЦЭМ!$A$40:$A$783,$A410,СВЦЭМ!$B$39:$B$782,X$389)+'СЕТ СН'!$F$13</f>
        <v>0</v>
      </c>
      <c r="Y410" s="36">
        <f>SUMIFS(СВЦЭМ!$L$40:$L$783,СВЦЭМ!$A$40:$A$783,$A410,СВЦЭМ!$B$39:$B$782,Y$389)+'СЕТ СН'!$F$13</f>
        <v>0</v>
      </c>
    </row>
    <row r="411" spans="1:25" ht="15.75" hidden="1" x14ac:dyDescent="0.2">
      <c r="A411" s="35">
        <f t="shared" si="11"/>
        <v>45344</v>
      </c>
      <c r="B411" s="36">
        <f>SUMIFS(СВЦЭМ!$L$40:$L$783,СВЦЭМ!$A$40:$A$783,$A411,СВЦЭМ!$B$39:$B$782,B$389)+'СЕТ СН'!$F$13</f>
        <v>0</v>
      </c>
      <c r="C411" s="36">
        <f>SUMIFS(СВЦЭМ!$L$40:$L$783,СВЦЭМ!$A$40:$A$783,$A411,СВЦЭМ!$B$39:$B$782,C$389)+'СЕТ СН'!$F$13</f>
        <v>0</v>
      </c>
      <c r="D411" s="36">
        <f>SUMIFS(СВЦЭМ!$L$40:$L$783,СВЦЭМ!$A$40:$A$783,$A411,СВЦЭМ!$B$39:$B$782,D$389)+'СЕТ СН'!$F$13</f>
        <v>0</v>
      </c>
      <c r="E411" s="36">
        <f>SUMIFS(СВЦЭМ!$L$40:$L$783,СВЦЭМ!$A$40:$A$783,$A411,СВЦЭМ!$B$39:$B$782,E$389)+'СЕТ СН'!$F$13</f>
        <v>0</v>
      </c>
      <c r="F411" s="36">
        <f>SUMIFS(СВЦЭМ!$L$40:$L$783,СВЦЭМ!$A$40:$A$783,$A411,СВЦЭМ!$B$39:$B$782,F$389)+'СЕТ СН'!$F$13</f>
        <v>0</v>
      </c>
      <c r="G411" s="36">
        <f>SUMIFS(СВЦЭМ!$L$40:$L$783,СВЦЭМ!$A$40:$A$783,$A411,СВЦЭМ!$B$39:$B$782,G$389)+'СЕТ СН'!$F$13</f>
        <v>0</v>
      </c>
      <c r="H411" s="36">
        <f>SUMIFS(СВЦЭМ!$L$40:$L$783,СВЦЭМ!$A$40:$A$783,$A411,СВЦЭМ!$B$39:$B$782,H$389)+'СЕТ СН'!$F$13</f>
        <v>0</v>
      </c>
      <c r="I411" s="36">
        <f>SUMIFS(СВЦЭМ!$L$40:$L$783,СВЦЭМ!$A$40:$A$783,$A411,СВЦЭМ!$B$39:$B$782,I$389)+'СЕТ СН'!$F$13</f>
        <v>0</v>
      </c>
      <c r="J411" s="36">
        <f>SUMIFS(СВЦЭМ!$L$40:$L$783,СВЦЭМ!$A$40:$A$783,$A411,СВЦЭМ!$B$39:$B$782,J$389)+'СЕТ СН'!$F$13</f>
        <v>0</v>
      </c>
      <c r="K411" s="36">
        <f>SUMIFS(СВЦЭМ!$L$40:$L$783,СВЦЭМ!$A$40:$A$783,$A411,СВЦЭМ!$B$39:$B$782,K$389)+'СЕТ СН'!$F$13</f>
        <v>0</v>
      </c>
      <c r="L411" s="36">
        <f>SUMIFS(СВЦЭМ!$L$40:$L$783,СВЦЭМ!$A$40:$A$783,$A411,СВЦЭМ!$B$39:$B$782,L$389)+'СЕТ СН'!$F$13</f>
        <v>0</v>
      </c>
      <c r="M411" s="36">
        <f>SUMIFS(СВЦЭМ!$L$40:$L$783,СВЦЭМ!$A$40:$A$783,$A411,СВЦЭМ!$B$39:$B$782,M$389)+'СЕТ СН'!$F$13</f>
        <v>0</v>
      </c>
      <c r="N411" s="36">
        <f>SUMIFS(СВЦЭМ!$L$40:$L$783,СВЦЭМ!$A$40:$A$783,$A411,СВЦЭМ!$B$39:$B$782,N$389)+'СЕТ СН'!$F$13</f>
        <v>0</v>
      </c>
      <c r="O411" s="36">
        <f>SUMIFS(СВЦЭМ!$L$40:$L$783,СВЦЭМ!$A$40:$A$783,$A411,СВЦЭМ!$B$39:$B$782,O$389)+'СЕТ СН'!$F$13</f>
        <v>0</v>
      </c>
      <c r="P411" s="36">
        <f>SUMIFS(СВЦЭМ!$L$40:$L$783,СВЦЭМ!$A$40:$A$783,$A411,СВЦЭМ!$B$39:$B$782,P$389)+'СЕТ СН'!$F$13</f>
        <v>0</v>
      </c>
      <c r="Q411" s="36">
        <f>SUMIFS(СВЦЭМ!$L$40:$L$783,СВЦЭМ!$A$40:$A$783,$A411,СВЦЭМ!$B$39:$B$782,Q$389)+'СЕТ СН'!$F$13</f>
        <v>0</v>
      </c>
      <c r="R411" s="36">
        <f>SUMIFS(СВЦЭМ!$L$40:$L$783,СВЦЭМ!$A$40:$A$783,$A411,СВЦЭМ!$B$39:$B$782,R$389)+'СЕТ СН'!$F$13</f>
        <v>0</v>
      </c>
      <c r="S411" s="36">
        <f>SUMIFS(СВЦЭМ!$L$40:$L$783,СВЦЭМ!$A$40:$A$783,$A411,СВЦЭМ!$B$39:$B$782,S$389)+'СЕТ СН'!$F$13</f>
        <v>0</v>
      </c>
      <c r="T411" s="36">
        <f>SUMIFS(СВЦЭМ!$L$40:$L$783,СВЦЭМ!$A$40:$A$783,$A411,СВЦЭМ!$B$39:$B$782,T$389)+'СЕТ СН'!$F$13</f>
        <v>0</v>
      </c>
      <c r="U411" s="36">
        <f>SUMIFS(СВЦЭМ!$L$40:$L$783,СВЦЭМ!$A$40:$A$783,$A411,СВЦЭМ!$B$39:$B$782,U$389)+'СЕТ СН'!$F$13</f>
        <v>0</v>
      </c>
      <c r="V411" s="36">
        <f>SUMIFS(СВЦЭМ!$L$40:$L$783,СВЦЭМ!$A$40:$A$783,$A411,СВЦЭМ!$B$39:$B$782,V$389)+'СЕТ СН'!$F$13</f>
        <v>0</v>
      </c>
      <c r="W411" s="36">
        <f>SUMIFS(СВЦЭМ!$L$40:$L$783,СВЦЭМ!$A$40:$A$783,$A411,СВЦЭМ!$B$39:$B$782,W$389)+'СЕТ СН'!$F$13</f>
        <v>0</v>
      </c>
      <c r="X411" s="36">
        <f>SUMIFS(СВЦЭМ!$L$40:$L$783,СВЦЭМ!$A$40:$A$783,$A411,СВЦЭМ!$B$39:$B$782,X$389)+'СЕТ СН'!$F$13</f>
        <v>0</v>
      </c>
      <c r="Y411" s="36">
        <f>SUMIFS(СВЦЭМ!$L$40:$L$783,СВЦЭМ!$A$40:$A$783,$A411,СВЦЭМ!$B$39:$B$782,Y$389)+'СЕТ СН'!$F$13</f>
        <v>0</v>
      </c>
    </row>
    <row r="412" spans="1:25" ht="15.75" hidden="1" x14ac:dyDescent="0.2">
      <c r="A412" s="35">
        <f t="shared" si="11"/>
        <v>45345</v>
      </c>
      <c r="B412" s="36">
        <f>SUMIFS(СВЦЭМ!$L$40:$L$783,СВЦЭМ!$A$40:$A$783,$A412,СВЦЭМ!$B$39:$B$782,B$389)+'СЕТ СН'!$F$13</f>
        <v>0</v>
      </c>
      <c r="C412" s="36">
        <f>SUMIFS(СВЦЭМ!$L$40:$L$783,СВЦЭМ!$A$40:$A$783,$A412,СВЦЭМ!$B$39:$B$782,C$389)+'СЕТ СН'!$F$13</f>
        <v>0</v>
      </c>
      <c r="D412" s="36">
        <f>SUMIFS(СВЦЭМ!$L$40:$L$783,СВЦЭМ!$A$40:$A$783,$A412,СВЦЭМ!$B$39:$B$782,D$389)+'СЕТ СН'!$F$13</f>
        <v>0</v>
      </c>
      <c r="E412" s="36">
        <f>SUMIFS(СВЦЭМ!$L$40:$L$783,СВЦЭМ!$A$40:$A$783,$A412,СВЦЭМ!$B$39:$B$782,E$389)+'СЕТ СН'!$F$13</f>
        <v>0</v>
      </c>
      <c r="F412" s="36">
        <f>SUMIFS(СВЦЭМ!$L$40:$L$783,СВЦЭМ!$A$40:$A$783,$A412,СВЦЭМ!$B$39:$B$782,F$389)+'СЕТ СН'!$F$13</f>
        <v>0</v>
      </c>
      <c r="G412" s="36">
        <f>SUMIFS(СВЦЭМ!$L$40:$L$783,СВЦЭМ!$A$40:$A$783,$A412,СВЦЭМ!$B$39:$B$782,G$389)+'СЕТ СН'!$F$13</f>
        <v>0</v>
      </c>
      <c r="H412" s="36">
        <f>SUMIFS(СВЦЭМ!$L$40:$L$783,СВЦЭМ!$A$40:$A$783,$A412,СВЦЭМ!$B$39:$B$782,H$389)+'СЕТ СН'!$F$13</f>
        <v>0</v>
      </c>
      <c r="I412" s="36">
        <f>SUMIFS(СВЦЭМ!$L$40:$L$783,СВЦЭМ!$A$40:$A$783,$A412,СВЦЭМ!$B$39:$B$782,I$389)+'СЕТ СН'!$F$13</f>
        <v>0</v>
      </c>
      <c r="J412" s="36">
        <f>SUMIFS(СВЦЭМ!$L$40:$L$783,СВЦЭМ!$A$40:$A$783,$A412,СВЦЭМ!$B$39:$B$782,J$389)+'СЕТ СН'!$F$13</f>
        <v>0</v>
      </c>
      <c r="K412" s="36">
        <f>SUMIFS(СВЦЭМ!$L$40:$L$783,СВЦЭМ!$A$40:$A$783,$A412,СВЦЭМ!$B$39:$B$782,K$389)+'СЕТ СН'!$F$13</f>
        <v>0</v>
      </c>
      <c r="L412" s="36">
        <f>SUMIFS(СВЦЭМ!$L$40:$L$783,СВЦЭМ!$A$40:$A$783,$A412,СВЦЭМ!$B$39:$B$782,L$389)+'СЕТ СН'!$F$13</f>
        <v>0</v>
      </c>
      <c r="M412" s="36">
        <f>SUMIFS(СВЦЭМ!$L$40:$L$783,СВЦЭМ!$A$40:$A$783,$A412,СВЦЭМ!$B$39:$B$782,M$389)+'СЕТ СН'!$F$13</f>
        <v>0</v>
      </c>
      <c r="N412" s="36">
        <f>SUMIFS(СВЦЭМ!$L$40:$L$783,СВЦЭМ!$A$40:$A$783,$A412,СВЦЭМ!$B$39:$B$782,N$389)+'СЕТ СН'!$F$13</f>
        <v>0</v>
      </c>
      <c r="O412" s="36">
        <f>SUMIFS(СВЦЭМ!$L$40:$L$783,СВЦЭМ!$A$40:$A$783,$A412,СВЦЭМ!$B$39:$B$782,O$389)+'СЕТ СН'!$F$13</f>
        <v>0</v>
      </c>
      <c r="P412" s="36">
        <f>SUMIFS(СВЦЭМ!$L$40:$L$783,СВЦЭМ!$A$40:$A$783,$A412,СВЦЭМ!$B$39:$B$782,P$389)+'СЕТ СН'!$F$13</f>
        <v>0</v>
      </c>
      <c r="Q412" s="36">
        <f>SUMIFS(СВЦЭМ!$L$40:$L$783,СВЦЭМ!$A$40:$A$783,$A412,СВЦЭМ!$B$39:$B$782,Q$389)+'СЕТ СН'!$F$13</f>
        <v>0</v>
      </c>
      <c r="R412" s="36">
        <f>SUMIFS(СВЦЭМ!$L$40:$L$783,СВЦЭМ!$A$40:$A$783,$A412,СВЦЭМ!$B$39:$B$782,R$389)+'СЕТ СН'!$F$13</f>
        <v>0</v>
      </c>
      <c r="S412" s="36">
        <f>SUMIFS(СВЦЭМ!$L$40:$L$783,СВЦЭМ!$A$40:$A$783,$A412,СВЦЭМ!$B$39:$B$782,S$389)+'СЕТ СН'!$F$13</f>
        <v>0</v>
      </c>
      <c r="T412" s="36">
        <f>SUMIFS(СВЦЭМ!$L$40:$L$783,СВЦЭМ!$A$40:$A$783,$A412,СВЦЭМ!$B$39:$B$782,T$389)+'СЕТ СН'!$F$13</f>
        <v>0</v>
      </c>
      <c r="U412" s="36">
        <f>SUMIFS(СВЦЭМ!$L$40:$L$783,СВЦЭМ!$A$40:$A$783,$A412,СВЦЭМ!$B$39:$B$782,U$389)+'СЕТ СН'!$F$13</f>
        <v>0</v>
      </c>
      <c r="V412" s="36">
        <f>SUMIFS(СВЦЭМ!$L$40:$L$783,СВЦЭМ!$A$40:$A$783,$A412,СВЦЭМ!$B$39:$B$782,V$389)+'СЕТ СН'!$F$13</f>
        <v>0</v>
      </c>
      <c r="W412" s="36">
        <f>SUMIFS(СВЦЭМ!$L$40:$L$783,СВЦЭМ!$A$40:$A$783,$A412,СВЦЭМ!$B$39:$B$782,W$389)+'СЕТ СН'!$F$13</f>
        <v>0</v>
      </c>
      <c r="X412" s="36">
        <f>SUMIFS(СВЦЭМ!$L$40:$L$783,СВЦЭМ!$A$40:$A$783,$A412,СВЦЭМ!$B$39:$B$782,X$389)+'СЕТ СН'!$F$13</f>
        <v>0</v>
      </c>
      <c r="Y412" s="36">
        <f>SUMIFS(СВЦЭМ!$L$40:$L$783,СВЦЭМ!$A$40:$A$783,$A412,СВЦЭМ!$B$39:$B$782,Y$389)+'СЕТ СН'!$F$13</f>
        <v>0</v>
      </c>
    </row>
    <row r="413" spans="1:25" ht="15.75" hidden="1" x14ac:dyDescent="0.2">
      <c r="A413" s="35">
        <f t="shared" si="11"/>
        <v>45346</v>
      </c>
      <c r="B413" s="36">
        <f>SUMIFS(СВЦЭМ!$L$40:$L$783,СВЦЭМ!$A$40:$A$783,$A413,СВЦЭМ!$B$39:$B$782,B$389)+'СЕТ СН'!$F$13</f>
        <v>0</v>
      </c>
      <c r="C413" s="36">
        <f>SUMIFS(СВЦЭМ!$L$40:$L$783,СВЦЭМ!$A$40:$A$783,$A413,СВЦЭМ!$B$39:$B$782,C$389)+'СЕТ СН'!$F$13</f>
        <v>0</v>
      </c>
      <c r="D413" s="36">
        <f>SUMIFS(СВЦЭМ!$L$40:$L$783,СВЦЭМ!$A$40:$A$783,$A413,СВЦЭМ!$B$39:$B$782,D$389)+'СЕТ СН'!$F$13</f>
        <v>0</v>
      </c>
      <c r="E413" s="36">
        <f>SUMIFS(СВЦЭМ!$L$40:$L$783,СВЦЭМ!$A$40:$A$783,$A413,СВЦЭМ!$B$39:$B$782,E$389)+'СЕТ СН'!$F$13</f>
        <v>0</v>
      </c>
      <c r="F413" s="36">
        <f>SUMIFS(СВЦЭМ!$L$40:$L$783,СВЦЭМ!$A$40:$A$783,$A413,СВЦЭМ!$B$39:$B$782,F$389)+'СЕТ СН'!$F$13</f>
        <v>0</v>
      </c>
      <c r="G413" s="36">
        <f>SUMIFS(СВЦЭМ!$L$40:$L$783,СВЦЭМ!$A$40:$A$783,$A413,СВЦЭМ!$B$39:$B$782,G$389)+'СЕТ СН'!$F$13</f>
        <v>0</v>
      </c>
      <c r="H413" s="36">
        <f>SUMIFS(СВЦЭМ!$L$40:$L$783,СВЦЭМ!$A$40:$A$783,$A413,СВЦЭМ!$B$39:$B$782,H$389)+'СЕТ СН'!$F$13</f>
        <v>0</v>
      </c>
      <c r="I413" s="36">
        <f>SUMIFS(СВЦЭМ!$L$40:$L$783,СВЦЭМ!$A$40:$A$783,$A413,СВЦЭМ!$B$39:$B$782,I$389)+'СЕТ СН'!$F$13</f>
        <v>0</v>
      </c>
      <c r="J413" s="36">
        <f>SUMIFS(СВЦЭМ!$L$40:$L$783,СВЦЭМ!$A$40:$A$783,$A413,СВЦЭМ!$B$39:$B$782,J$389)+'СЕТ СН'!$F$13</f>
        <v>0</v>
      </c>
      <c r="K413" s="36">
        <f>SUMIFS(СВЦЭМ!$L$40:$L$783,СВЦЭМ!$A$40:$A$783,$A413,СВЦЭМ!$B$39:$B$782,K$389)+'СЕТ СН'!$F$13</f>
        <v>0</v>
      </c>
      <c r="L413" s="36">
        <f>SUMIFS(СВЦЭМ!$L$40:$L$783,СВЦЭМ!$A$40:$A$783,$A413,СВЦЭМ!$B$39:$B$782,L$389)+'СЕТ СН'!$F$13</f>
        <v>0</v>
      </c>
      <c r="M413" s="36">
        <f>SUMIFS(СВЦЭМ!$L$40:$L$783,СВЦЭМ!$A$40:$A$783,$A413,СВЦЭМ!$B$39:$B$782,M$389)+'СЕТ СН'!$F$13</f>
        <v>0</v>
      </c>
      <c r="N413" s="36">
        <f>SUMIFS(СВЦЭМ!$L$40:$L$783,СВЦЭМ!$A$40:$A$783,$A413,СВЦЭМ!$B$39:$B$782,N$389)+'СЕТ СН'!$F$13</f>
        <v>0</v>
      </c>
      <c r="O413" s="36">
        <f>SUMIFS(СВЦЭМ!$L$40:$L$783,СВЦЭМ!$A$40:$A$783,$A413,СВЦЭМ!$B$39:$B$782,O$389)+'СЕТ СН'!$F$13</f>
        <v>0</v>
      </c>
      <c r="P413" s="36">
        <f>SUMIFS(СВЦЭМ!$L$40:$L$783,СВЦЭМ!$A$40:$A$783,$A413,СВЦЭМ!$B$39:$B$782,P$389)+'СЕТ СН'!$F$13</f>
        <v>0</v>
      </c>
      <c r="Q413" s="36">
        <f>SUMIFS(СВЦЭМ!$L$40:$L$783,СВЦЭМ!$A$40:$A$783,$A413,СВЦЭМ!$B$39:$B$782,Q$389)+'СЕТ СН'!$F$13</f>
        <v>0</v>
      </c>
      <c r="R413" s="36">
        <f>SUMIFS(СВЦЭМ!$L$40:$L$783,СВЦЭМ!$A$40:$A$783,$A413,СВЦЭМ!$B$39:$B$782,R$389)+'СЕТ СН'!$F$13</f>
        <v>0</v>
      </c>
      <c r="S413" s="36">
        <f>SUMIFS(СВЦЭМ!$L$40:$L$783,СВЦЭМ!$A$40:$A$783,$A413,СВЦЭМ!$B$39:$B$782,S$389)+'СЕТ СН'!$F$13</f>
        <v>0</v>
      </c>
      <c r="T413" s="36">
        <f>SUMIFS(СВЦЭМ!$L$40:$L$783,СВЦЭМ!$A$40:$A$783,$A413,СВЦЭМ!$B$39:$B$782,T$389)+'СЕТ СН'!$F$13</f>
        <v>0</v>
      </c>
      <c r="U413" s="36">
        <f>SUMIFS(СВЦЭМ!$L$40:$L$783,СВЦЭМ!$A$40:$A$783,$A413,СВЦЭМ!$B$39:$B$782,U$389)+'СЕТ СН'!$F$13</f>
        <v>0</v>
      </c>
      <c r="V413" s="36">
        <f>SUMIFS(СВЦЭМ!$L$40:$L$783,СВЦЭМ!$A$40:$A$783,$A413,СВЦЭМ!$B$39:$B$782,V$389)+'СЕТ СН'!$F$13</f>
        <v>0</v>
      </c>
      <c r="W413" s="36">
        <f>SUMIFS(СВЦЭМ!$L$40:$L$783,СВЦЭМ!$A$40:$A$783,$A413,СВЦЭМ!$B$39:$B$782,W$389)+'СЕТ СН'!$F$13</f>
        <v>0</v>
      </c>
      <c r="X413" s="36">
        <f>SUMIFS(СВЦЭМ!$L$40:$L$783,СВЦЭМ!$A$40:$A$783,$A413,СВЦЭМ!$B$39:$B$782,X$389)+'СЕТ СН'!$F$13</f>
        <v>0</v>
      </c>
      <c r="Y413" s="36">
        <f>SUMIFS(СВЦЭМ!$L$40:$L$783,СВЦЭМ!$A$40:$A$783,$A413,СВЦЭМ!$B$39:$B$782,Y$389)+'СЕТ СН'!$F$13</f>
        <v>0</v>
      </c>
    </row>
    <row r="414" spans="1:25" ht="15.75" hidden="1" x14ac:dyDescent="0.2">
      <c r="A414" s="35">
        <f t="shared" si="11"/>
        <v>45347</v>
      </c>
      <c r="B414" s="36">
        <f>SUMIFS(СВЦЭМ!$L$40:$L$783,СВЦЭМ!$A$40:$A$783,$A414,СВЦЭМ!$B$39:$B$782,B$389)+'СЕТ СН'!$F$13</f>
        <v>0</v>
      </c>
      <c r="C414" s="36">
        <f>SUMIFS(СВЦЭМ!$L$40:$L$783,СВЦЭМ!$A$40:$A$783,$A414,СВЦЭМ!$B$39:$B$782,C$389)+'СЕТ СН'!$F$13</f>
        <v>0</v>
      </c>
      <c r="D414" s="36">
        <f>SUMIFS(СВЦЭМ!$L$40:$L$783,СВЦЭМ!$A$40:$A$783,$A414,СВЦЭМ!$B$39:$B$782,D$389)+'СЕТ СН'!$F$13</f>
        <v>0</v>
      </c>
      <c r="E414" s="36">
        <f>SUMIFS(СВЦЭМ!$L$40:$L$783,СВЦЭМ!$A$40:$A$783,$A414,СВЦЭМ!$B$39:$B$782,E$389)+'СЕТ СН'!$F$13</f>
        <v>0</v>
      </c>
      <c r="F414" s="36">
        <f>SUMIFS(СВЦЭМ!$L$40:$L$783,СВЦЭМ!$A$40:$A$783,$A414,СВЦЭМ!$B$39:$B$782,F$389)+'СЕТ СН'!$F$13</f>
        <v>0</v>
      </c>
      <c r="G414" s="36">
        <f>SUMIFS(СВЦЭМ!$L$40:$L$783,СВЦЭМ!$A$40:$A$783,$A414,СВЦЭМ!$B$39:$B$782,G$389)+'СЕТ СН'!$F$13</f>
        <v>0</v>
      </c>
      <c r="H414" s="36">
        <f>SUMIFS(СВЦЭМ!$L$40:$L$783,СВЦЭМ!$A$40:$A$783,$A414,СВЦЭМ!$B$39:$B$782,H$389)+'СЕТ СН'!$F$13</f>
        <v>0</v>
      </c>
      <c r="I414" s="36">
        <f>SUMIFS(СВЦЭМ!$L$40:$L$783,СВЦЭМ!$A$40:$A$783,$A414,СВЦЭМ!$B$39:$B$782,I$389)+'СЕТ СН'!$F$13</f>
        <v>0</v>
      </c>
      <c r="J414" s="36">
        <f>SUMIFS(СВЦЭМ!$L$40:$L$783,СВЦЭМ!$A$40:$A$783,$A414,СВЦЭМ!$B$39:$B$782,J$389)+'СЕТ СН'!$F$13</f>
        <v>0</v>
      </c>
      <c r="K414" s="36">
        <f>SUMIFS(СВЦЭМ!$L$40:$L$783,СВЦЭМ!$A$40:$A$783,$A414,СВЦЭМ!$B$39:$B$782,K$389)+'СЕТ СН'!$F$13</f>
        <v>0</v>
      </c>
      <c r="L414" s="36">
        <f>SUMIFS(СВЦЭМ!$L$40:$L$783,СВЦЭМ!$A$40:$A$783,$A414,СВЦЭМ!$B$39:$B$782,L$389)+'СЕТ СН'!$F$13</f>
        <v>0</v>
      </c>
      <c r="M414" s="36">
        <f>SUMIFS(СВЦЭМ!$L$40:$L$783,СВЦЭМ!$A$40:$A$783,$A414,СВЦЭМ!$B$39:$B$782,M$389)+'СЕТ СН'!$F$13</f>
        <v>0</v>
      </c>
      <c r="N414" s="36">
        <f>SUMIFS(СВЦЭМ!$L$40:$L$783,СВЦЭМ!$A$40:$A$783,$A414,СВЦЭМ!$B$39:$B$782,N$389)+'СЕТ СН'!$F$13</f>
        <v>0</v>
      </c>
      <c r="O414" s="36">
        <f>SUMIFS(СВЦЭМ!$L$40:$L$783,СВЦЭМ!$A$40:$A$783,$A414,СВЦЭМ!$B$39:$B$782,O$389)+'СЕТ СН'!$F$13</f>
        <v>0</v>
      </c>
      <c r="P414" s="36">
        <f>SUMIFS(СВЦЭМ!$L$40:$L$783,СВЦЭМ!$A$40:$A$783,$A414,СВЦЭМ!$B$39:$B$782,P$389)+'СЕТ СН'!$F$13</f>
        <v>0</v>
      </c>
      <c r="Q414" s="36">
        <f>SUMIFS(СВЦЭМ!$L$40:$L$783,СВЦЭМ!$A$40:$A$783,$A414,СВЦЭМ!$B$39:$B$782,Q$389)+'СЕТ СН'!$F$13</f>
        <v>0</v>
      </c>
      <c r="R414" s="36">
        <f>SUMIFS(СВЦЭМ!$L$40:$L$783,СВЦЭМ!$A$40:$A$783,$A414,СВЦЭМ!$B$39:$B$782,R$389)+'СЕТ СН'!$F$13</f>
        <v>0</v>
      </c>
      <c r="S414" s="36">
        <f>SUMIFS(СВЦЭМ!$L$40:$L$783,СВЦЭМ!$A$40:$A$783,$A414,СВЦЭМ!$B$39:$B$782,S$389)+'СЕТ СН'!$F$13</f>
        <v>0</v>
      </c>
      <c r="T414" s="36">
        <f>SUMIFS(СВЦЭМ!$L$40:$L$783,СВЦЭМ!$A$40:$A$783,$A414,СВЦЭМ!$B$39:$B$782,T$389)+'СЕТ СН'!$F$13</f>
        <v>0</v>
      </c>
      <c r="U414" s="36">
        <f>SUMIFS(СВЦЭМ!$L$40:$L$783,СВЦЭМ!$A$40:$A$783,$A414,СВЦЭМ!$B$39:$B$782,U$389)+'СЕТ СН'!$F$13</f>
        <v>0</v>
      </c>
      <c r="V414" s="36">
        <f>SUMIFS(СВЦЭМ!$L$40:$L$783,СВЦЭМ!$A$40:$A$783,$A414,СВЦЭМ!$B$39:$B$782,V$389)+'СЕТ СН'!$F$13</f>
        <v>0</v>
      </c>
      <c r="W414" s="36">
        <f>SUMIFS(СВЦЭМ!$L$40:$L$783,СВЦЭМ!$A$40:$A$783,$A414,СВЦЭМ!$B$39:$B$782,W$389)+'СЕТ СН'!$F$13</f>
        <v>0</v>
      </c>
      <c r="X414" s="36">
        <f>SUMIFS(СВЦЭМ!$L$40:$L$783,СВЦЭМ!$A$40:$A$783,$A414,СВЦЭМ!$B$39:$B$782,X$389)+'СЕТ СН'!$F$13</f>
        <v>0</v>
      </c>
      <c r="Y414" s="36">
        <f>SUMIFS(СВЦЭМ!$L$40:$L$783,СВЦЭМ!$A$40:$A$783,$A414,СВЦЭМ!$B$39:$B$782,Y$389)+'СЕТ СН'!$F$13</f>
        <v>0</v>
      </c>
    </row>
    <row r="415" spans="1:25" ht="15.75" hidden="1" x14ac:dyDescent="0.2">
      <c r="A415" s="35">
        <f t="shared" si="11"/>
        <v>45348</v>
      </c>
      <c r="B415" s="36">
        <f>SUMIFS(СВЦЭМ!$L$40:$L$783,СВЦЭМ!$A$40:$A$783,$A415,СВЦЭМ!$B$39:$B$782,B$389)+'СЕТ СН'!$F$13</f>
        <v>0</v>
      </c>
      <c r="C415" s="36">
        <f>SUMIFS(СВЦЭМ!$L$40:$L$783,СВЦЭМ!$A$40:$A$783,$A415,СВЦЭМ!$B$39:$B$782,C$389)+'СЕТ СН'!$F$13</f>
        <v>0</v>
      </c>
      <c r="D415" s="36">
        <f>SUMIFS(СВЦЭМ!$L$40:$L$783,СВЦЭМ!$A$40:$A$783,$A415,СВЦЭМ!$B$39:$B$782,D$389)+'СЕТ СН'!$F$13</f>
        <v>0</v>
      </c>
      <c r="E415" s="36">
        <f>SUMIFS(СВЦЭМ!$L$40:$L$783,СВЦЭМ!$A$40:$A$783,$A415,СВЦЭМ!$B$39:$B$782,E$389)+'СЕТ СН'!$F$13</f>
        <v>0</v>
      </c>
      <c r="F415" s="36">
        <f>SUMIFS(СВЦЭМ!$L$40:$L$783,СВЦЭМ!$A$40:$A$783,$A415,СВЦЭМ!$B$39:$B$782,F$389)+'СЕТ СН'!$F$13</f>
        <v>0</v>
      </c>
      <c r="G415" s="36">
        <f>SUMIFS(СВЦЭМ!$L$40:$L$783,СВЦЭМ!$A$40:$A$783,$A415,СВЦЭМ!$B$39:$B$782,G$389)+'СЕТ СН'!$F$13</f>
        <v>0</v>
      </c>
      <c r="H415" s="36">
        <f>SUMIFS(СВЦЭМ!$L$40:$L$783,СВЦЭМ!$A$40:$A$783,$A415,СВЦЭМ!$B$39:$B$782,H$389)+'СЕТ СН'!$F$13</f>
        <v>0</v>
      </c>
      <c r="I415" s="36">
        <f>SUMIFS(СВЦЭМ!$L$40:$L$783,СВЦЭМ!$A$40:$A$783,$A415,СВЦЭМ!$B$39:$B$782,I$389)+'СЕТ СН'!$F$13</f>
        <v>0</v>
      </c>
      <c r="J415" s="36">
        <f>SUMIFS(СВЦЭМ!$L$40:$L$783,СВЦЭМ!$A$40:$A$783,$A415,СВЦЭМ!$B$39:$B$782,J$389)+'СЕТ СН'!$F$13</f>
        <v>0</v>
      </c>
      <c r="K415" s="36">
        <f>SUMIFS(СВЦЭМ!$L$40:$L$783,СВЦЭМ!$A$40:$A$783,$A415,СВЦЭМ!$B$39:$B$782,K$389)+'СЕТ СН'!$F$13</f>
        <v>0</v>
      </c>
      <c r="L415" s="36">
        <f>SUMIFS(СВЦЭМ!$L$40:$L$783,СВЦЭМ!$A$40:$A$783,$A415,СВЦЭМ!$B$39:$B$782,L$389)+'СЕТ СН'!$F$13</f>
        <v>0</v>
      </c>
      <c r="M415" s="36">
        <f>SUMIFS(СВЦЭМ!$L$40:$L$783,СВЦЭМ!$A$40:$A$783,$A415,СВЦЭМ!$B$39:$B$782,M$389)+'СЕТ СН'!$F$13</f>
        <v>0</v>
      </c>
      <c r="N415" s="36">
        <f>SUMIFS(СВЦЭМ!$L$40:$L$783,СВЦЭМ!$A$40:$A$783,$A415,СВЦЭМ!$B$39:$B$782,N$389)+'СЕТ СН'!$F$13</f>
        <v>0</v>
      </c>
      <c r="O415" s="36">
        <f>SUMIFS(СВЦЭМ!$L$40:$L$783,СВЦЭМ!$A$40:$A$783,$A415,СВЦЭМ!$B$39:$B$782,O$389)+'СЕТ СН'!$F$13</f>
        <v>0</v>
      </c>
      <c r="P415" s="36">
        <f>SUMIFS(СВЦЭМ!$L$40:$L$783,СВЦЭМ!$A$40:$A$783,$A415,СВЦЭМ!$B$39:$B$782,P$389)+'СЕТ СН'!$F$13</f>
        <v>0</v>
      </c>
      <c r="Q415" s="36">
        <f>SUMIFS(СВЦЭМ!$L$40:$L$783,СВЦЭМ!$A$40:$A$783,$A415,СВЦЭМ!$B$39:$B$782,Q$389)+'СЕТ СН'!$F$13</f>
        <v>0</v>
      </c>
      <c r="R415" s="36">
        <f>SUMIFS(СВЦЭМ!$L$40:$L$783,СВЦЭМ!$A$40:$A$783,$A415,СВЦЭМ!$B$39:$B$782,R$389)+'СЕТ СН'!$F$13</f>
        <v>0</v>
      </c>
      <c r="S415" s="36">
        <f>SUMIFS(СВЦЭМ!$L$40:$L$783,СВЦЭМ!$A$40:$A$783,$A415,СВЦЭМ!$B$39:$B$782,S$389)+'СЕТ СН'!$F$13</f>
        <v>0</v>
      </c>
      <c r="T415" s="36">
        <f>SUMIFS(СВЦЭМ!$L$40:$L$783,СВЦЭМ!$A$40:$A$783,$A415,СВЦЭМ!$B$39:$B$782,T$389)+'СЕТ СН'!$F$13</f>
        <v>0</v>
      </c>
      <c r="U415" s="36">
        <f>SUMIFS(СВЦЭМ!$L$40:$L$783,СВЦЭМ!$A$40:$A$783,$A415,СВЦЭМ!$B$39:$B$782,U$389)+'СЕТ СН'!$F$13</f>
        <v>0</v>
      </c>
      <c r="V415" s="36">
        <f>SUMIFS(СВЦЭМ!$L$40:$L$783,СВЦЭМ!$A$40:$A$783,$A415,СВЦЭМ!$B$39:$B$782,V$389)+'СЕТ СН'!$F$13</f>
        <v>0</v>
      </c>
      <c r="W415" s="36">
        <f>SUMIFS(СВЦЭМ!$L$40:$L$783,СВЦЭМ!$A$40:$A$783,$A415,СВЦЭМ!$B$39:$B$782,W$389)+'СЕТ СН'!$F$13</f>
        <v>0</v>
      </c>
      <c r="X415" s="36">
        <f>SUMIFS(СВЦЭМ!$L$40:$L$783,СВЦЭМ!$A$40:$A$783,$A415,СВЦЭМ!$B$39:$B$782,X$389)+'СЕТ СН'!$F$13</f>
        <v>0</v>
      </c>
      <c r="Y415" s="36">
        <f>SUMIFS(СВЦЭМ!$L$40:$L$783,СВЦЭМ!$A$40:$A$783,$A415,СВЦЭМ!$B$39:$B$782,Y$389)+'СЕТ СН'!$F$13</f>
        <v>0</v>
      </c>
    </row>
    <row r="416" spans="1:25" ht="15.75" hidden="1" x14ac:dyDescent="0.2">
      <c r="A416" s="35">
        <f t="shared" si="11"/>
        <v>45349</v>
      </c>
      <c r="B416" s="36">
        <f>SUMIFS(СВЦЭМ!$L$40:$L$783,СВЦЭМ!$A$40:$A$783,$A416,СВЦЭМ!$B$39:$B$782,B$389)+'СЕТ СН'!$F$13</f>
        <v>0</v>
      </c>
      <c r="C416" s="36">
        <f>SUMIFS(СВЦЭМ!$L$40:$L$783,СВЦЭМ!$A$40:$A$783,$A416,СВЦЭМ!$B$39:$B$782,C$389)+'СЕТ СН'!$F$13</f>
        <v>0</v>
      </c>
      <c r="D416" s="36">
        <f>SUMIFS(СВЦЭМ!$L$40:$L$783,СВЦЭМ!$A$40:$A$783,$A416,СВЦЭМ!$B$39:$B$782,D$389)+'СЕТ СН'!$F$13</f>
        <v>0</v>
      </c>
      <c r="E416" s="36">
        <f>SUMIFS(СВЦЭМ!$L$40:$L$783,СВЦЭМ!$A$40:$A$783,$A416,СВЦЭМ!$B$39:$B$782,E$389)+'СЕТ СН'!$F$13</f>
        <v>0</v>
      </c>
      <c r="F416" s="36">
        <f>SUMIFS(СВЦЭМ!$L$40:$L$783,СВЦЭМ!$A$40:$A$783,$A416,СВЦЭМ!$B$39:$B$782,F$389)+'СЕТ СН'!$F$13</f>
        <v>0</v>
      </c>
      <c r="G416" s="36">
        <f>SUMIFS(СВЦЭМ!$L$40:$L$783,СВЦЭМ!$A$40:$A$783,$A416,СВЦЭМ!$B$39:$B$782,G$389)+'СЕТ СН'!$F$13</f>
        <v>0</v>
      </c>
      <c r="H416" s="36">
        <f>SUMIFS(СВЦЭМ!$L$40:$L$783,СВЦЭМ!$A$40:$A$783,$A416,СВЦЭМ!$B$39:$B$782,H$389)+'СЕТ СН'!$F$13</f>
        <v>0</v>
      </c>
      <c r="I416" s="36">
        <f>SUMIFS(СВЦЭМ!$L$40:$L$783,СВЦЭМ!$A$40:$A$783,$A416,СВЦЭМ!$B$39:$B$782,I$389)+'СЕТ СН'!$F$13</f>
        <v>0</v>
      </c>
      <c r="J416" s="36">
        <f>SUMIFS(СВЦЭМ!$L$40:$L$783,СВЦЭМ!$A$40:$A$783,$A416,СВЦЭМ!$B$39:$B$782,J$389)+'СЕТ СН'!$F$13</f>
        <v>0</v>
      </c>
      <c r="K416" s="36">
        <f>SUMIFS(СВЦЭМ!$L$40:$L$783,СВЦЭМ!$A$40:$A$783,$A416,СВЦЭМ!$B$39:$B$782,K$389)+'СЕТ СН'!$F$13</f>
        <v>0</v>
      </c>
      <c r="L416" s="36">
        <f>SUMIFS(СВЦЭМ!$L$40:$L$783,СВЦЭМ!$A$40:$A$783,$A416,СВЦЭМ!$B$39:$B$782,L$389)+'СЕТ СН'!$F$13</f>
        <v>0</v>
      </c>
      <c r="M416" s="36">
        <f>SUMIFS(СВЦЭМ!$L$40:$L$783,СВЦЭМ!$A$40:$A$783,$A416,СВЦЭМ!$B$39:$B$782,M$389)+'СЕТ СН'!$F$13</f>
        <v>0</v>
      </c>
      <c r="N416" s="36">
        <f>SUMIFS(СВЦЭМ!$L$40:$L$783,СВЦЭМ!$A$40:$A$783,$A416,СВЦЭМ!$B$39:$B$782,N$389)+'СЕТ СН'!$F$13</f>
        <v>0</v>
      </c>
      <c r="O416" s="36">
        <f>SUMIFS(СВЦЭМ!$L$40:$L$783,СВЦЭМ!$A$40:$A$783,$A416,СВЦЭМ!$B$39:$B$782,O$389)+'СЕТ СН'!$F$13</f>
        <v>0</v>
      </c>
      <c r="P416" s="36">
        <f>SUMIFS(СВЦЭМ!$L$40:$L$783,СВЦЭМ!$A$40:$A$783,$A416,СВЦЭМ!$B$39:$B$782,P$389)+'СЕТ СН'!$F$13</f>
        <v>0</v>
      </c>
      <c r="Q416" s="36">
        <f>SUMIFS(СВЦЭМ!$L$40:$L$783,СВЦЭМ!$A$40:$A$783,$A416,СВЦЭМ!$B$39:$B$782,Q$389)+'СЕТ СН'!$F$13</f>
        <v>0</v>
      </c>
      <c r="R416" s="36">
        <f>SUMIFS(СВЦЭМ!$L$40:$L$783,СВЦЭМ!$A$40:$A$783,$A416,СВЦЭМ!$B$39:$B$782,R$389)+'СЕТ СН'!$F$13</f>
        <v>0</v>
      </c>
      <c r="S416" s="36">
        <f>SUMIFS(СВЦЭМ!$L$40:$L$783,СВЦЭМ!$A$40:$A$783,$A416,СВЦЭМ!$B$39:$B$782,S$389)+'СЕТ СН'!$F$13</f>
        <v>0</v>
      </c>
      <c r="T416" s="36">
        <f>SUMIFS(СВЦЭМ!$L$40:$L$783,СВЦЭМ!$A$40:$A$783,$A416,СВЦЭМ!$B$39:$B$782,T$389)+'СЕТ СН'!$F$13</f>
        <v>0</v>
      </c>
      <c r="U416" s="36">
        <f>SUMIFS(СВЦЭМ!$L$40:$L$783,СВЦЭМ!$A$40:$A$783,$A416,СВЦЭМ!$B$39:$B$782,U$389)+'СЕТ СН'!$F$13</f>
        <v>0</v>
      </c>
      <c r="V416" s="36">
        <f>SUMIFS(СВЦЭМ!$L$40:$L$783,СВЦЭМ!$A$40:$A$783,$A416,СВЦЭМ!$B$39:$B$782,V$389)+'СЕТ СН'!$F$13</f>
        <v>0</v>
      </c>
      <c r="W416" s="36">
        <f>SUMIFS(СВЦЭМ!$L$40:$L$783,СВЦЭМ!$A$40:$A$783,$A416,СВЦЭМ!$B$39:$B$782,W$389)+'СЕТ СН'!$F$13</f>
        <v>0</v>
      </c>
      <c r="X416" s="36">
        <f>SUMIFS(СВЦЭМ!$L$40:$L$783,СВЦЭМ!$A$40:$A$783,$A416,СВЦЭМ!$B$39:$B$782,X$389)+'СЕТ СН'!$F$13</f>
        <v>0</v>
      </c>
      <c r="Y416" s="36">
        <f>SUMIFS(СВЦЭМ!$L$40:$L$783,СВЦЭМ!$A$40:$A$783,$A416,СВЦЭМ!$B$39:$B$782,Y$389)+'СЕТ СН'!$F$13</f>
        <v>0</v>
      </c>
    </row>
    <row r="417" spans="1:26" ht="15.75" hidden="1" x14ac:dyDescent="0.2">
      <c r="A417" s="35">
        <f t="shared" si="11"/>
        <v>45350</v>
      </c>
      <c r="B417" s="36">
        <f>SUMIFS(СВЦЭМ!$L$40:$L$783,СВЦЭМ!$A$40:$A$783,$A417,СВЦЭМ!$B$39:$B$782,B$389)+'СЕТ СН'!$F$13</f>
        <v>0</v>
      </c>
      <c r="C417" s="36">
        <f>SUMIFS(СВЦЭМ!$L$40:$L$783,СВЦЭМ!$A$40:$A$783,$A417,СВЦЭМ!$B$39:$B$782,C$389)+'СЕТ СН'!$F$13</f>
        <v>0</v>
      </c>
      <c r="D417" s="36">
        <f>SUMIFS(СВЦЭМ!$L$40:$L$783,СВЦЭМ!$A$40:$A$783,$A417,СВЦЭМ!$B$39:$B$782,D$389)+'СЕТ СН'!$F$13</f>
        <v>0</v>
      </c>
      <c r="E417" s="36">
        <f>SUMIFS(СВЦЭМ!$L$40:$L$783,СВЦЭМ!$A$40:$A$783,$A417,СВЦЭМ!$B$39:$B$782,E$389)+'СЕТ СН'!$F$13</f>
        <v>0</v>
      </c>
      <c r="F417" s="36">
        <f>SUMIFS(СВЦЭМ!$L$40:$L$783,СВЦЭМ!$A$40:$A$783,$A417,СВЦЭМ!$B$39:$B$782,F$389)+'СЕТ СН'!$F$13</f>
        <v>0</v>
      </c>
      <c r="G417" s="36">
        <f>SUMIFS(СВЦЭМ!$L$40:$L$783,СВЦЭМ!$A$40:$A$783,$A417,СВЦЭМ!$B$39:$B$782,G$389)+'СЕТ СН'!$F$13</f>
        <v>0</v>
      </c>
      <c r="H417" s="36">
        <f>SUMIFS(СВЦЭМ!$L$40:$L$783,СВЦЭМ!$A$40:$A$783,$A417,СВЦЭМ!$B$39:$B$782,H$389)+'СЕТ СН'!$F$13</f>
        <v>0</v>
      </c>
      <c r="I417" s="36">
        <f>SUMIFS(СВЦЭМ!$L$40:$L$783,СВЦЭМ!$A$40:$A$783,$A417,СВЦЭМ!$B$39:$B$782,I$389)+'СЕТ СН'!$F$13</f>
        <v>0</v>
      </c>
      <c r="J417" s="36">
        <f>SUMIFS(СВЦЭМ!$L$40:$L$783,СВЦЭМ!$A$40:$A$783,$A417,СВЦЭМ!$B$39:$B$782,J$389)+'СЕТ СН'!$F$13</f>
        <v>0</v>
      </c>
      <c r="K417" s="36">
        <f>SUMIFS(СВЦЭМ!$L$40:$L$783,СВЦЭМ!$A$40:$A$783,$A417,СВЦЭМ!$B$39:$B$782,K$389)+'СЕТ СН'!$F$13</f>
        <v>0</v>
      </c>
      <c r="L417" s="36">
        <f>SUMIFS(СВЦЭМ!$L$40:$L$783,СВЦЭМ!$A$40:$A$783,$A417,СВЦЭМ!$B$39:$B$782,L$389)+'СЕТ СН'!$F$13</f>
        <v>0</v>
      </c>
      <c r="M417" s="36">
        <f>SUMIFS(СВЦЭМ!$L$40:$L$783,СВЦЭМ!$A$40:$A$783,$A417,СВЦЭМ!$B$39:$B$782,M$389)+'СЕТ СН'!$F$13</f>
        <v>0</v>
      </c>
      <c r="N417" s="36">
        <f>SUMIFS(СВЦЭМ!$L$40:$L$783,СВЦЭМ!$A$40:$A$783,$A417,СВЦЭМ!$B$39:$B$782,N$389)+'СЕТ СН'!$F$13</f>
        <v>0</v>
      </c>
      <c r="O417" s="36">
        <f>SUMIFS(СВЦЭМ!$L$40:$L$783,СВЦЭМ!$A$40:$A$783,$A417,СВЦЭМ!$B$39:$B$782,O$389)+'СЕТ СН'!$F$13</f>
        <v>0</v>
      </c>
      <c r="P417" s="36">
        <f>SUMIFS(СВЦЭМ!$L$40:$L$783,СВЦЭМ!$A$40:$A$783,$A417,СВЦЭМ!$B$39:$B$782,P$389)+'СЕТ СН'!$F$13</f>
        <v>0</v>
      </c>
      <c r="Q417" s="36">
        <f>SUMIFS(СВЦЭМ!$L$40:$L$783,СВЦЭМ!$A$40:$A$783,$A417,СВЦЭМ!$B$39:$B$782,Q$389)+'СЕТ СН'!$F$13</f>
        <v>0</v>
      </c>
      <c r="R417" s="36">
        <f>SUMIFS(СВЦЭМ!$L$40:$L$783,СВЦЭМ!$A$40:$A$783,$A417,СВЦЭМ!$B$39:$B$782,R$389)+'СЕТ СН'!$F$13</f>
        <v>0</v>
      </c>
      <c r="S417" s="36">
        <f>SUMIFS(СВЦЭМ!$L$40:$L$783,СВЦЭМ!$A$40:$A$783,$A417,СВЦЭМ!$B$39:$B$782,S$389)+'СЕТ СН'!$F$13</f>
        <v>0</v>
      </c>
      <c r="T417" s="36">
        <f>SUMIFS(СВЦЭМ!$L$40:$L$783,СВЦЭМ!$A$40:$A$783,$A417,СВЦЭМ!$B$39:$B$782,T$389)+'СЕТ СН'!$F$13</f>
        <v>0</v>
      </c>
      <c r="U417" s="36">
        <f>SUMIFS(СВЦЭМ!$L$40:$L$783,СВЦЭМ!$A$40:$A$783,$A417,СВЦЭМ!$B$39:$B$782,U$389)+'СЕТ СН'!$F$13</f>
        <v>0</v>
      </c>
      <c r="V417" s="36">
        <f>SUMIFS(СВЦЭМ!$L$40:$L$783,СВЦЭМ!$A$40:$A$783,$A417,СВЦЭМ!$B$39:$B$782,V$389)+'СЕТ СН'!$F$13</f>
        <v>0</v>
      </c>
      <c r="W417" s="36">
        <f>SUMIFS(СВЦЭМ!$L$40:$L$783,СВЦЭМ!$A$40:$A$783,$A417,СВЦЭМ!$B$39:$B$782,W$389)+'СЕТ СН'!$F$13</f>
        <v>0</v>
      </c>
      <c r="X417" s="36">
        <f>SUMIFS(СВЦЭМ!$L$40:$L$783,СВЦЭМ!$A$40:$A$783,$A417,СВЦЭМ!$B$39:$B$782,X$389)+'СЕТ СН'!$F$13</f>
        <v>0</v>
      </c>
      <c r="Y417" s="36">
        <f>SUMIFS(СВЦЭМ!$L$40:$L$783,СВЦЭМ!$A$40:$A$783,$A417,СВЦЭМ!$B$39:$B$782,Y$389)+'СЕТ СН'!$F$13</f>
        <v>0</v>
      </c>
    </row>
    <row r="418" spans="1:26" ht="15.75" hidden="1" x14ac:dyDescent="0.2">
      <c r="A418" s="35">
        <f t="shared" si="11"/>
        <v>45351</v>
      </c>
      <c r="B418" s="36">
        <f>SUMIFS(СВЦЭМ!$L$40:$L$783,СВЦЭМ!$A$40:$A$783,$A418,СВЦЭМ!$B$39:$B$782,B$389)+'СЕТ СН'!$F$13</f>
        <v>0</v>
      </c>
      <c r="C418" s="36">
        <f>SUMIFS(СВЦЭМ!$L$40:$L$783,СВЦЭМ!$A$40:$A$783,$A418,СВЦЭМ!$B$39:$B$782,C$389)+'СЕТ СН'!$F$13</f>
        <v>0</v>
      </c>
      <c r="D418" s="36">
        <f>SUMIFS(СВЦЭМ!$L$40:$L$783,СВЦЭМ!$A$40:$A$783,$A418,СВЦЭМ!$B$39:$B$782,D$389)+'СЕТ СН'!$F$13</f>
        <v>0</v>
      </c>
      <c r="E418" s="36">
        <f>SUMIFS(СВЦЭМ!$L$40:$L$783,СВЦЭМ!$A$40:$A$783,$A418,СВЦЭМ!$B$39:$B$782,E$389)+'СЕТ СН'!$F$13</f>
        <v>0</v>
      </c>
      <c r="F418" s="36">
        <f>SUMIFS(СВЦЭМ!$L$40:$L$783,СВЦЭМ!$A$40:$A$783,$A418,СВЦЭМ!$B$39:$B$782,F$389)+'СЕТ СН'!$F$13</f>
        <v>0</v>
      </c>
      <c r="G418" s="36">
        <f>SUMIFS(СВЦЭМ!$L$40:$L$783,СВЦЭМ!$A$40:$A$783,$A418,СВЦЭМ!$B$39:$B$782,G$389)+'СЕТ СН'!$F$13</f>
        <v>0</v>
      </c>
      <c r="H418" s="36">
        <f>SUMIFS(СВЦЭМ!$L$40:$L$783,СВЦЭМ!$A$40:$A$783,$A418,СВЦЭМ!$B$39:$B$782,H$389)+'СЕТ СН'!$F$13</f>
        <v>0</v>
      </c>
      <c r="I418" s="36">
        <f>SUMIFS(СВЦЭМ!$L$40:$L$783,СВЦЭМ!$A$40:$A$783,$A418,СВЦЭМ!$B$39:$B$782,I$389)+'СЕТ СН'!$F$13</f>
        <v>0</v>
      </c>
      <c r="J418" s="36">
        <f>SUMIFS(СВЦЭМ!$L$40:$L$783,СВЦЭМ!$A$40:$A$783,$A418,СВЦЭМ!$B$39:$B$782,J$389)+'СЕТ СН'!$F$13</f>
        <v>0</v>
      </c>
      <c r="K418" s="36">
        <f>SUMIFS(СВЦЭМ!$L$40:$L$783,СВЦЭМ!$A$40:$A$783,$A418,СВЦЭМ!$B$39:$B$782,K$389)+'СЕТ СН'!$F$13</f>
        <v>0</v>
      </c>
      <c r="L418" s="36">
        <f>SUMIFS(СВЦЭМ!$L$40:$L$783,СВЦЭМ!$A$40:$A$783,$A418,СВЦЭМ!$B$39:$B$782,L$389)+'СЕТ СН'!$F$13</f>
        <v>0</v>
      </c>
      <c r="M418" s="36">
        <f>SUMIFS(СВЦЭМ!$L$40:$L$783,СВЦЭМ!$A$40:$A$783,$A418,СВЦЭМ!$B$39:$B$782,M$389)+'СЕТ СН'!$F$13</f>
        <v>0</v>
      </c>
      <c r="N418" s="36">
        <f>SUMIFS(СВЦЭМ!$L$40:$L$783,СВЦЭМ!$A$40:$A$783,$A418,СВЦЭМ!$B$39:$B$782,N$389)+'СЕТ СН'!$F$13</f>
        <v>0</v>
      </c>
      <c r="O418" s="36">
        <f>SUMIFS(СВЦЭМ!$L$40:$L$783,СВЦЭМ!$A$40:$A$783,$A418,СВЦЭМ!$B$39:$B$782,O$389)+'СЕТ СН'!$F$13</f>
        <v>0</v>
      </c>
      <c r="P418" s="36">
        <f>SUMIFS(СВЦЭМ!$L$40:$L$783,СВЦЭМ!$A$40:$A$783,$A418,СВЦЭМ!$B$39:$B$782,P$389)+'СЕТ СН'!$F$13</f>
        <v>0</v>
      </c>
      <c r="Q418" s="36">
        <f>SUMIFS(СВЦЭМ!$L$40:$L$783,СВЦЭМ!$A$40:$A$783,$A418,СВЦЭМ!$B$39:$B$782,Q$389)+'СЕТ СН'!$F$13</f>
        <v>0</v>
      </c>
      <c r="R418" s="36">
        <f>SUMIFS(СВЦЭМ!$L$40:$L$783,СВЦЭМ!$A$40:$A$783,$A418,СВЦЭМ!$B$39:$B$782,R$389)+'СЕТ СН'!$F$13</f>
        <v>0</v>
      </c>
      <c r="S418" s="36">
        <f>SUMIFS(СВЦЭМ!$L$40:$L$783,СВЦЭМ!$A$40:$A$783,$A418,СВЦЭМ!$B$39:$B$782,S$389)+'СЕТ СН'!$F$13</f>
        <v>0</v>
      </c>
      <c r="T418" s="36">
        <f>SUMIFS(СВЦЭМ!$L$40:$L$783,СВЦЭМ!$A$40:$A$783,$A418,СВЦЭМ!$B$39:$B$782,T$389)+'СЕТ СН'!$F$13</f>
        <v>0</v>
      </c>
      <c r="U418" s="36">
        <f>SUMIFS(СВЦЭМ!$L$40:$L$783,СВЦЭМ!$A$40:$A$783,$A418,СВЦЭМ!$B$39:$B$782,U$389)+'СЕТ СН'!$F$13</f>
        <v>0</v>
      </c>
      <c r="V418" s="36">
        <f>SUMIFS(СВЦЭМ!$L$40:$L$783,СВЦЭМ!$A$40:$A$783,$A418,СВЦЭМ!$B$39:$B$782,V$389)+'СЕТ СН'!$F$13</f>
        <v>0</v>
      </c>
      <c r="W418" s="36">
        <f>SUMIFS(СВЦЭМ!$L$40:$L$783,СВЦЭМ!$A$40:$A$783,$A418,СВЦЭМ!$B$39:$B$782,W$389)+'СЕТ СН'!$F$13</f>
        <v>0</v>
      </c>
      <c r="X418" s="36">
        <f>SUMIFS(СВЦЭМ!$L$40:$L$783,СВЦЭМ!$A$40:$A$783,$A418,СВЦЭМ!$B$39:$B$782,X$389)+'СЕТ СН'!$F$13</f>
        <v>0</v>
      </c>
      <c r="Y418" s="36">
        <f>SUMIFS(СВЦЭМ!$L$40:$L$783,СВЦЭМ!$A$40:$A$783,$A418,СВЦЭМ!$B$39:$B$782,Y$389)+'СЕТ СН'!$F$13</f>
        <v>0</v>
      </c>
    </row>
    <row r="419" spans="1:26" ht="15.75" hidden="1" x14ac:dyDescent="0.2">
      <c r="A419" s="35">
        <f t="shared" si="11"/>
        <v>45352</v>
      </c>
      <c r="B419" s="36">
        <f>SUMIFS(СВЦЭМ!$L$40:$L$783,СВЦЭМ!$A$40:$A$783,$A419,СВЦЭМ!$B$39:$B$782,B$389)+'СЕТ СН'!$F$13</f>
        <v>0</v>
      </c>
      <c r="C419" s="36">
        <f>SUMIFS(СВЦЭМ!$L$40:$L$783,СВЦЭМ!$A$40:$A$783,$A419,СВЦЭМ!$B$39:$B$782,C$389)+'СЕТ СН'!$F$13</f>
        <v>0</v>
      </c>
      <c r="D419" s="36">
        <f>SUMIFS(СВЦЭМ!$L$40:$L$783,СВЦЭМ!$A$40:$A$783,$A419,СВЦЭМ!$B$39:$B$782,D$389)+'СЕТ СН'!$F$13</f>
        <v>0</v>
      </c>
      <c r="E419" s="36">
        <f>SUMIFS(СВЦЭМ!$L$40:$L$783,СВЦЭМ!$A$40:$A$783,$A419,СВЦЭМ!$B$39:$B$782,E$389)+'СЕТ СН'!$F$13</f>
        <v>0</v>
      </c>
      <c r="F419" s="36">
        <f>SUMIFS(СВЦЭМ!$L$40:$L$783,СВЦЭМ!$A$40:$A$783,$A419,СВЦЭМ!$B$39:$B$782,F$389)+'СЕТ СН'!$F$13</f>
        <v>0</v>
      </c>
      <c r="G419" s="36">
        <f>SUMIFS(СВЦЭМ!$L$40:$L$783,СВЦЭМ!$A$40:$A$783,$A419,СВЦЭМ!$B$39:$B$782,G$389)+'СЕТ СН'!$F$13</f>
        <v>0</v>
      </c>
      <c r="H419" s="36">
        <f>SUMIFS(СВЦЭМ!$L$40:$L$783,СВЦЭМ!$A$40:$A$783,$A419,СВЦЭМ!$B$39:$B$782,H$389)+'СЕТ СН'!$F$13</f>
        <v>0</v>
      </c>
      <c r="I419" s="36">
        <f>SUMIFS(СВЦЭМ!$L$40:$L$783,СВЦЭМ!$A$40:$A$783,$A419,СВЦЭМ!$B$39:$B$782,I$389)+'СЕТ СН'!$F$13</f>
        <v>0</v>
      </c>
      <c r="J419" s="36">
        <f>SUMIFS(СВЦЭМ!$L$40:$L$783,СВЦЭМ!$A$40:$A$783,$A419,СВЦЭМ!$B$39:$B$782,J$389)+'СЕТ СН'!$F$13</f>
        <v>0</v>
      </c>
      <c r="K419" s="36">
        <f>SUMIFS(СВЦЭМ!$L$40:$L$783,СВЦЭМ!$A$40:$A$783,$A419,СВЦЭМ!$B$39:$B$782,K$389)+'СЕТ СН'!$F$13</f>
        <v>0</v>
      </c>
      <c r="L419" s="36">
        <f>SUMIFS(СВЦЭМ!$L$40:$L$783,СВЦЭМ!$A$40:$A$783,$A419,СВЦЭМ!$B$39:$B$782,L$389)+'СЕТ СН'!$F$13</f>
        <v>0</v>
      </c>
      <c r="M419" s="36">
        <f>SUMIFS(СВЦЭМ!$L$40:$L$783,СВЦЭМ!$A$40:$A$783,$A419,СВЦЭМ!$B$39:$B$782,M$389)+'СЕТ СН'!$F$13</f>
        <v>0</v>
      </c>
      <c r="N419" s="36">
        <f>SUMIFS(СВЦЭМ!$L$40:$L$783,СВЦЭМ!$A$40:$A$783,$A419,СВЦЭМ!$B$39:$B$782,N$389)+'СЕТ СН'!$F$13</f>
        <v>0</v>
      </c>
      <c r="O419" s="36">
        <f>SUMIFS(СВЦЭМ!$L$40:$L$783,СВЦЭМ!$A$40:$A$783,$A419,СВЦЭМ!$B$39:$B$782,O$389)+'СЕТ СН'!$F$13</f>
        <v>0</v>
      </c>
      <c r="P419" s="36">
        <f>SUMIFS(СВЦЭМ!$L$40:$L$783,СВЦЭМ!$A$40:$A$783,$A419,СВЦЭМ!$B$39:$B$782,P$389)+'СЕТ СН'!$F$13</f>
        <v>0</v>
      </c>
      <c r="Q419" s="36">
        <f>SUMIFS(СВЦЭМ!$L$40:$L$783,СВЦЭМ!$A$40:$A$783,$A419,СВЦЭМ!$B$39:$B$782,Q$389)+'СЕТ СН'!$F$13</f>
        <v>0</v>
      </c>
      <c r="R419" s="36">
        <f>SUMIFS(СВЦЭМ!$L$40:$L$783,СВЦЭМ!$A$40:$A$783,$A419,СВЦЭМ!$B$39:$B$782,R$389)+'СЕТ СН'!$F$13</f>
        <v>0</v>
      </c>
      <c r="S419" s="36">
        <f>SUMIFS(СВЦЭМ!$L$40:$L$783,СВЦЭМ!$A$40:$A$783,$A419,СВЦЭМ!$B$39:$B$782,S$389)+'СЕТ СН'!$F$13</f>
        <v>0</v>
      </c>
      <c r="T419" s="36">
        <f>SUMIFS(СВЦЭМ!$L$40:$L$783,СВЦЭМ!$A$40:$A$783,$A419,СВЦЭМ!$B$39:$B$782,T$389)+'СЕТ СН'!$F$13</f>
        <v>0</v>
      </c>
      <c r="U419" s="36">
        <f>SUMIFS(СВЦЭМ!$L$40:$L$783,СВЦЭМ!$A$40:$A$783,$A419,СВЦЭМ!$B$39:$B$782,U$389)+'СЕТ СН'!$F$13</f>
        <v>0</v>
      </c>
      <c r="V419" s="36">
        <f>SUMIFS(СВЦЭМ!$L$40:$L$783,СВЦЭМ!$A$40:$A$783,$A419,СВЦЭМ!$B$39:$B$782,V$389)+'СЕТ СН'!$F$13</f>
        <v>0</v>
      </c>
      <c r="W419" s="36">
        <f>SUMIFS(СВЦЭМ!$L$40:$L$783,СВЦЭМ!$A$40:$A$783,$A419,СВЦЭМ!$B$39:$B$782,W$389)+'СЕТ СН'!$F$13</f>
        <v>0</v>
      </c>
      <c r="X419" s="36">
        <f>SUMIFS(СВЦЭМ!$L$40:$L$783,СВЦЭМ!$A$40:$A$783,$A419,СВЦЭМ!$B$39:$B$782,X$389)+'СЕТ СН'!$F$13</f>
        <v>0</v>
      </c>
      <c r="Y419" s="36">
        <f>SUMIFS(СВЦЭМ!$L$40:$L$783,СВЦЭМ!$A$40:$A$783,$A419,СВЦЭМ!$B$39:$B$782,Y$389)+'СЕТ СН'!$F$13</f>
        <v>0</v>
      </c>
    </row>
    <row r="420" spans="1:26" ht="15.75" hidden="1" x14ac:dyDescent="0.2">
      <c r="A420" s="35">
        <f t="shared" si="11"/>
        <v>45353</v>
      </c>
      <c r="B420" s="36">
        <f>SUMIFS(СВЦЭМ!$L$40:$L$783,СВЦЭМ!$A$40:$A$783,$A420,СВЦЭМ!$B$39:$B$782,B$389)+'СЕТ СН'!$F$13</f>
        <v>0</v>
      </c>
      <c r="C420" s="36">
        <f>SUMIFS(СВЦЭМ!$L$40:$L$783,СВЦЭМ!$A$40:$A$783,$A420,СВЦЭМ!$B$39:$B$782,C$389)+'СЕТ СН'!$F$13</f>
        <v>0</v>
      </c>
      <c r="D420" s="36">
        <f>SUMIFS(СВЦЭМ!$L$40:$L$783,СВЦЭМ!$A$40:$A$783,$A420,СВЦЭМ!$B$39:$B$782,D$389)+'СЕТ СН'!$F$13</f>
        <v>0</v>
      </c>
      <c r="E420" s="36">
        <f>SUMIFS(СВЦЭМ!$L$40:$L$783,СВЦЭМ!$A$40:$A$783,$A420,СВЦЭМ!$B$39:$B$782,E$389)+'СЕТ СН'!$F$13</f>
        <v>0</v>
      </c>
      <c r="F420" s="36">
        <f>SUMIFS(СВЦЭМ!$L$40:$L$783,СВЦЭМ!$A$40:$A$783,$A420,СВЦЭМ!$B$39:$B$782,F$389)+'СЕТ СН'!$F$13</f>
        <v>0</v>
      </c>
      <c r="G420" s="36">
        <f>SUMIFS(СВЦЭМ!$L$40:$L$783,СВЦЭМ!$A$40:$A$783,$A420,СВЦЭМ!$B$39:$B$782,G$389)+'СЕТ СН'!$F$13</f>
        <v>0</v>
      </c>
      <c r="H420" s="36">
        <f>SUMIFS(СВЦЭМ!$L$40:$L$783,СВЦЭМ!$A$40:$A$783,$A420,СВЦЭМ!$B$39:$B$782,H$389)+'СЕТ СН'!$F$13</f>
        <v>0</v>
      </c>
      <c r="I420" s="36">
        <f>SUMIFS(СВЦЭМ!$L$40:$L$783,СВЦЭМ!$A$40:$A$783,$A420,СВЦЭМ!$B$39:$B$782,I$389)+'СЕТ СН'!$F$13</f>
        <v>0</v>
      </c>
      <c r="J420" s="36">
        <f>SUMIFS(СВЦЭМ!$L$40:$L$783,СВЦЭМ!$A$40:$A$783,$A420,СВЦЭМ!$B$39:$B$782,J$389)+'СЕТ СН'!$F$13</f>
        <v>0</v>
      </c>
      <c r="K420" s="36">
        <f>SUMIFS(СВЦЭМ!$L$40:$L$783,СВЦЭМ!$A$40:$A$783,$A420,СВЦЭМ!$B$39:$B$782,K$389)+'СЕТ СН'!$F$13</f>
        <v>0</v>
      </c>
      <c r="L420" s="36">
        <f>SUMIFS(СВЦЭМ!$L$40:$L$783,СВЦЭМ!$A$40:$A$783,$A420,СВЦЭМ!$B$39:$B$782,L$389)+'СЕТ СН'!$F$13</f>
        <v>0</v>
      </c>
      <c r="M420" s="36">
        <f>SUMIFS(СВЦЭМ!$L$40:$L$783,СВЦЭМ!$A$40:$A$783,$A420,СВЦЭМ!$B$39:$B$782,M$389)+'СЕТ СН'!$F$13</f>
        <v>0</v>
      </c>
      <c r="N420" s="36">
        <f>SUMIFS(СВЦЭМ!$L$40:$L$783,СВЦЭМ!$A$40:$A$783,$A420,СВЦЭМ!$B$39:$B$782,N$389)+'СЕТ СН'!$F$13</f>
        <v>0</v>
      </c>
      <c r="O420" s="36">
        <f>SUMIFS(СВЦЭМ!$L$40:$L$783,СВЦЭМ!$A$40:$A$783,$A420,СВЦЭМ!$B$39:$B$782,O$389)+'СЕТ СН'!$F$13</f>
        <v>0</v>
      </c>
      <c r="P420" s="36">
        <f>SUMIFS(СВЦЭМ!$L$40:$L$783,СВЦЭМ!$A$40:$A$783,$A420,СВЦЭМ!$B$39:$B$782,P$389)+'СЕТ СН'!$F$13</f>
        <v>0</v>
      </c>
      <c r="Q420" s="36">
        <f>SUMIFS(СВЦЭМ!$L$40:$L$783,СВЦЭМ!$A$40:$A$783,$A420,СВЦЭМ!$B$39:$B$782,Q$389)+'СЕТ СН'!$F$13</f>
        <v>0</v>
      </c>
      <c r="R420" s="36">
        <f>SUMIFS(СВЦЭМ!$L$40:$L$783,СВЦЭМ!$A$40:$A$783,$A420,СВЦЭМ!$B$39:$B$782,R$389)+'СЕТ СН'!$F$13</f>
        <v>0</v>
      </c>
      <c r="S420" s="36">
        <f>SUMIFS(СВЦЭМ!$L$40:$L$783,СВЦЭМ!$A$40:$A$783,$A420,СВЦЭМ!$B$39:$B$782,S$389)+'СЕТ СН'!$F$13</f>
        <v>0</v>
      </c>
      <c r="T420" s="36">
        <f>SUMIFS(СВЦЭМ!$L$40:$L$783,СВЦЭМ!$A$40:$A$783,$A420,СВЦЭМ!$B$39:$B$782,T$389)+'СЕТ СН'!$F$13</f>
        <v>0</v>
      </c>
      <c r="U420" s="36">
        <f>SUMIFS(СВЦЭМ!$L$40:$L$783,СВЦЭМ!$A$40:$A$783,$A420,СВЦЭМ!$B$39:$B$782,U$389)+'СЕТ СН'!$F$13</f>
        <v>0</v>
      </c>
      <c r="V420" s="36">
        <f>SUMIFS(СВЦЭМ!$L$40:$L$783,СВЦЭМ!$A$40:$A$783,$A420,СВЦЭМ!$B$39:$B$782,V$389)+'СЕТ СН'!$F$13</f>
        <v>0</v>
      </c>
      <c r="W420" s="36">
        <f>SUMIFS(СВЦЭМ!$L$40:$L$783,СВЦЭМ!$A$40:$A$783,$A420,СВЦЭМ!$B$39:$B$782,W$389)+'СЕТ СН'!$F$13</f>
        <v>0</v>
      </c>
      <c r="X420" s="36">
        <f>SUMIFS(СВЦЭМ!$L$40:$L$783,СВЦЭМ!$A$40:$A$783,$A420,СВЦЭМ!$B$39:$B$782,X$389)+'СЕТ СН'!$F$13</f>
        <v>0</v>
      </c>
      <c r="Y420" s="36">
        <f>SUMIFS(СВЦЭМ!$L$40:$L$783,СВЦЭМ!$A$40:$A$783,$A420,СВЦЭМ!$B$39:$B$782,Y$389)+'СЕТ СН'!$F$13</f>
        <v>0</v>
      </c>
    </row>
    <row r="421" spans="1:26" ht="15.75" hidden="1" x14ac:dyDescent="0.2">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hidden="1" x14ac:dyDescent="0.2">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s="48" customFormat="1" ht="47.25" customHeight="1" x14ac:dyDescent="0.25">
      <c r="A423" s="153" t="s">
        <v>122</v>
      </c>
      <c r="B423" s="153"/>
      <c r="C423" s="153"/>
      <c r="D423" s="153"/>
      <c r="E423" s="153"/>
      <c r="F423" s="153"/>
      <c r="G423" s="153"/>
      <c r="H423" s="153"/>
      <c r="I423" s="153"/>
      <c r="J423" s="153"/>
      <c r="K423" s="153"/>
      <c r="L423" s="154">
        <f>СВЦЭМ!$D$18+'СЕТ СН'!$F$14</f>
        <v>212.8525846</v>
      </c>
      <c r="M423" s="155"/>
      <c r="N423" s="47"/>
      <c r="O423" s="47"/>
      <c r="P423" s="47"/>
      <c r="Q423" s="47"/>
      <c r="R423" s="47"/>
      <c r="S423" s="47"/>
      <c r="T423" s="47"/>
      <c r="U423" s="47"/>
      <c r="V423" s="47"/>
      <c r="W423" s="47"/>
      <c r="X423" s="47"/>
      <c r="Y423" s="47"/>
    </row>
    <row r="424" spans="1:26" ht="30" customHeight="1" x14ac:dyDescent="0.2">
      <c r="A424" s="38"/>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row>
    <row r="425" spans="1:26" ht="15.75" x14ac:dyDescent="0.2">
      <c r="A425" s="135" t="s">
        <v>74</v>
      </c>
      <c r="B425" s="135"/>
      <c r="C425" s="135"/>
      <c r="D425" s="135"/>
      <c r="E425" s="135"/>
      <c r="F425" s="135"/>
      <c r="G425" s="135"/>
      <c r="H425" s="135"/>
      <c r="I425" s="135"/>
      <c r="J425" s="135"/>
      <c r="K425" s="135"/>
      <c r="L425" s="135"/>
      <c r="M425" s="135"/>
      <c r="N425" s="136" t="s">
        <v>29</v>
      </c>
      <c r="O425" s="136"/>
      <c r="P425" s="136"/>
      <c r="Q425" s="136"/>
      <c r="R425" s="136"/>
      <c r="S425" s="136"/>
      <c r="T425" s="136"/>
      <c r="U425" s="136"/>
      <c r="V425" s="47"/>
      <c r="W425" s="47"/>
      <c r="X425" s="47"/>
      <c r="Y425" s="47"/>
    </row>
    <row r="426" spans="1:26" ht="15.75" x14ac:dyDescent="0.25">
      <c r="A426" s="135"/>
      <c r="B426" s="135"/>
      <c r="C426" s="135"/>
      <c r="D426" s="135"/>
      <c r="E426" s="135"/>
      <c r="F426" s="135"/>
      <c r="G426" s="135"/>
      <c r="H426" s="135"/>
      <c r="I426" s="135"/>
      <c r="J426" s="135"/>
      <c r="K426" s="135"/>
      <c r="L426" s="135"/>
      <c r="M426" s="135"/>
      <c r="N426" s="137" t="s">
        <v>0</v>
      </c>
      <c r="O426" s="137"/>
      <c r="P426" s="137" t="s">
        <v>1</v>
      </c>
      <c r="Q426" s="137"/>
      <c r="R426" s="137" t="s">
        <v>2</v>
      </c>
      <c r="S426" s="137"/>
      <c r="T426" s="137" t="s">
        <v>3</v>
      </c>
      <c r="U426" s="137"/>
    </row>
    <row r="427" spans="1:26" ht="15.75" x14ac:dyDescent="0.25">
      <c r="A427" s="135"/>
      <c r="B427" s="135"/>
      <c r="C427" s="135"/>
      <c r="D427" s="135"/>
      <c r="E427" s="135"/>
      <c r="F427" s="135"/>
      <c r="G427" s="135"/>
      <c r="H427" s="135"/>
      <c r="I427" s="135"/>
      <c r="J427" s="135"/>
      <c r="K427" s="135"/>
      <c r="L427" s="135"/>
      <c r="M427" s="135"/>
      <c r="N427" s="138">
        <f>СВЦЭМ!$D$12+'СЕТ СН'!$F$10-'СЕТ СН'!$F$22</f>
        <v>586814.99551569507</v>
      </c>
      <c r="O427" s="139"/>
      <c r="P427" s="138">
        <f>СВЦЭМ!$D$12+'СЕТ СН'!$F$10-'СЕТ СН'!$G$22</f>
        <v>586814.99551569507</v>
      </c>
      <c r="Q427" s="139"/>
      <c r="R427" s="138">
        <f>СВЦЭМ!$D$12+'СЕТ СН'!$F$10-'СЕТ СН'!$H$22</f>
        <v>586814.99551569507</v>
      </c>
      <c r="S427" s="139"/>
      <c r="T427" s="138">
        <f>СВЦЭМ!$D$12+'СЕТ СН'!$F$10-'СЕТ СН'!$I$22</f>
        <v>586814.99551569507</v>
      </c>
      <c r="U427" s="139"/>
    </row>
    <row r="428" spans="1:26" ht="30" customHeight="1" x14ac:dyDescent="0.25"/>
    <row r="429" spans="1:26" ht="30" customHeight="1" x14ac:dyDescent="0.25"/>
    <row r="430" spans="1:26" ht="30" customHeight="1" x14ac:dyDescent="0.25"/>
    <row r="431" spans="1:26" ht="30" customHeight="1" x14ac:dyDescent="0.25"/>
    <row r="432" spans="1:26"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3:Y44"/>
    <mergeCell ref="A352:A354"/>
    <mergeCell ref="B352:Y353"/>
    <mergeCell ref="A387:A389"/>
    <mergeCell ref="B387:Y388"/>
    <mergeCell ref="A43:A45"/>
    <mergeCell ref="B77:Y78"/>
    <mergeCell ref="B111:Y112"/>
    <mergeCell ref="A77:A79"/>
    <mergeCell ref="A111:A113"/>
    <mergeCell ref="A145:A147"/>
    <mergeCell ref="B145:Y146"/>
    <mergeCell ref="A1:Y1"/>
    <mergeCell ref="A3:Y3"/>
    <mergeCell ref="A4:Y4"/>
    <mergeCell ref="A9:A11"/>
    <mergeCell ref="B9:Y10"/>
    <mergeCell ref="A423:K423"/>
    <mergeCell ref="L423:M423"/>
    <mergeCell ref="A178:A180"/>
    <mergeCell ref="B178:Y179"/>
    <mergeCell ref="N427:O427"/>
    <mergeCell ref="P427:Q427"/>
    <mergeCell ref="R427:S427"/>
    <mergeCell ref="T427:U427"/>
    <mergeCell ref="A317:A319"/>
    <mergeCell ref="B317:Y318"/>
    <mergeCell ref="A211:A213"/>
    <mergeCell ref="B211:Y212"/>
    <mergeCell ref="A246:A248"/>
    <mergeCell ref="B246:Y247"/>
    <mergeCell ref="A282:A284"/>
    <mergeCell ref="B282:Y283"/>
    <mergeCell ref="A425:M427"/>
    <mergeCell ref="N425:U425"/>
    <mergeCell ref="N426:O426"/>
    <mergeCell ref="P426:Q426"/>
    <mergeCell ref="R426:S426"/>
    <mergeCell ref="T426:U426"/>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6"/>
  <sheetViews>
    <sheetView topLeftCell="A181" zoomScale="70" zoomScaleNormal="70" zoomScaleSheetLayoutView="80" workbookViewId="0">
      <selection activeCell="A210" sqref="A210:XFD211"/>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2024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81</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01.02.2024</v>
      </c>
      <c r="B12" s="36">
        <f>SUMIFS(СВЦЭМ!$D$39:$D$782,СВЦЭМ!$A$39:$A$782,$A12,СВЦЭМ!$B$39:$B$782,B$11)+'СЕТ СН'!$F$11+СВЦЭМ!$D$10+'СЕТ СН'!$F$6-'СЕТ СН'!$F$23</f>
        <v>1888.72026508</v>
      </c>
      <c r="C12" s="36">
        <f>SUMIFS(СВЦЭМ!$D$39:$D$782,СВЦЭМ!$A$39:$A$782,$A12,СВЦЭМ!$B$39:$B$782,C$11)+'СЕТ СН'!$F$11+СВЦЭМ!$D$10+'СЕТ СН'!$F$6-'СЕТ СН'!$F$23</f>
        <v>1921.3070535100001</v>
      </c>
      <c r="D12" s="36">
        <f>SUMIFS(СВЦЭМ!$D$39:$D$782,СВЦЭМ!$A$39:$A$782,$A12,СВЦЭМ!$B$39:$B$782,D$11)+'СЕТ СН'!$F$11+СВЦЭМ!$D$10+'СЕТ СН'!$F$6-'СЕТ СН'!$F$23</f>
        <v>1931.22788782</v>
      </c>
      <c r="E12" s="36">
        <f>SUMIFS(СВЦЭМ!$D$39:$D$782,СВЦЭМ!$A$39:$A$782,$A12,СВЦЭМ!$B$39:$B$782,E$11)+'СЕТ СН'!$F$11+СВЦЭМ!$D$10+'СЕТ СН'!$F$6-'СЕТ СН'!$F$23</f>
        <v>1942.752745</v>
      </c>
      <c r="F12" s="36">
        <f>SUMIFS(СВЦЭМ!$D$39:$D$782,СВЦЭМ!$A$39:$A$782,$A12,СВЦЭМ!$B$39:$B$782,F$11)+'СЕТ СН'!$F$11+СВЦЭМ!$D$10+'СЕТ СН'!$F$6-'СЕТ СН'!$F$23</f>
        <v>1933.20370527</v>
      </c>
      <c r="G12" s="36">
        <f>SUMIFS(СВЦЭМ!$D$39:$D$782,СВЦЭМ!$A$39:$A$782,$A12,СВЦЭМ!$B$39:$B$782,G$11)+'СЕТ СН'!$F$11+СВЦЭМ!$D$10+'СЕТ СН'!$F$6-'СЕТ СН'!$F$23</f>
        <v>1909.77970372</v>
      </c>
      <c r="H12" s="36">
        <f>SUMIFS(СВЦЭМ!$D$39:$D$782,СВЦЭМ!$A$39:$A$782,$A12,СВЦЭМ!$B$39:$B$782,H$11)+'СЕТ СН'!$F$11+СВЦЭМ!$D$10+'СЕТ СН'!$F$6-'СЕТ СН'!$F$23</f>
        <v>1843.06723253</v>
      </c>
      <c r="I12" s="36">
        <f>SUMIFS(СВЦЭМ!$D$39:$D$782,СВЦЭМ!$A$39:$A$782,$A12,СВЦЭМ!$B$39:$B$782,I$11)+'СЕТ СН'!$F$11+СВЦЭМ!$D$10+'СЕТ СН'!$F$6-'СЕТ СН'!$F$23</f>
        <v>1816.56319237</v>
      </c>
      <c r="J12" s="36">
        <f>SUMIFS(СВЦЭМ!$D$39:$D$782,СВЦЭМ!$A$39:$A$782,$A12,СВЦЭМ!$B$39:$B$782,J$11)+'СЕТ СН'!$F$11+СВЦЭМ!$D$10+'СЕТ СН'!$F$6-'СЕТ СН'!$F$23</f>
        <v>1735.0731463699999</v>
      </c>
      <c r="K12" s="36">
        <f>SUMIFS(СВЦЭМ!$D$39:$D$782,СВЦЭМ!$A$39:$A$782,$A12,СВЦЭМ!$B$39:$B$782,K$11)+'СЕТ СН'!$F$11+СВЦЭМ!$D$10+'СЕТ СН'!$F$6-'СЕТ СН'!$F$23</f>
        <v>1698.44716558</v>
      </c>
      <c r="L12" s="36">
        <f>SUMIFS(СВЦЭМ!$D$39:$D$782,СВЦЭМ!$A$39:$A$782,$A12,СВЦЭМ!$B$39:$B$782,L$11)+'СЕТ СН'!$F$11+СВЦЭМ!$D$10+'СЕТ СН'!$F$6-'СЕТ СН'!$F$23</f>
        <v>1705.19855551</v>
      </c>
      <c r="M12" s="36">
        <f>SUMIFS(СВЦЭМ!$D$39:$D$782,СВЦЭМ!$A$39:$A$782,$A12,СВЦЭМ!$B$39:$B$782,M$11)+'СЕТ СН'!$F$11+СВЦЭМ!$D$10+'СЕТ СН'!$F$6-'СЕТ СН'!$F$23</f>
        <v>1727.5311466599999</v>
      </c>
      <c r="N12" s="36">
        <f>SUMIFS(СВЦЭМ!$D$39:$D$782,СВЦЭМ!$A$39:$A$782,$A12,СВЦЭМ!$B$39:$B$782,N$11)+'СЕТ СН'!$F$11+СВЦЭМ!$D$10+'СЕТ СН'!$F$6-'СЕТ СН'!$F$23</f>
        <v>1746.4561518099999</v>
      </c>
      <c r="O12" s="36">
        <f>SUMIFS(СВЦЭМ!$D$39:$D$782,СВЦЭМ!$A$39:$A$782,$A12,СВЦЭМ!$B$39:$B$782,O$11)+'СЕТ СН'!$F$11+СВЦЭМ!$D$10+'СЕТ СН'!$F$6-'СЕТ СН'!$F$23</f>
        <v>1762.4999053899999</v>
      </c>
      <c r="P12" s="36">
        <f>SUMIFS(СВЦЭМ!$D$39:$D$782,СВЦЭМ!$A$39:$A$782,$A12,СВЦЭМ!$B$39:$B$782,P$11)+'СЕТ СН'!$F$11+СВЦЭМ!$D$10+'СЕТ СН'!$F$6-'СЕТ СН'!$F$23</f>
        <v>1781.0303136699999</v>
      </c>
      <c r="Q12" s="36">
        <f>SUMIFS(СВЦЭМ!$D$39:$D$782,СВЦЭМ!$A$39:$A$782,$A12,СВЦЭМ!$B$39:$B$782,Q$11)+'СЕТ СН'!$F$11+СВЦЭМ!$D$10+'СЕТ СН'!$F$6-'СЕТ СН'!$F$23</f>
        <v>1797.9735848400001</v>
      </c>
      <c r="R12" s="36">
        <f>SUMIFS(СВЦЭМ!$D$39:$D$782,СВЦЭМ!$A$39:$A$782,$A12,СВЦЭМ!$B$39:$B$782,R$11)+'СЕТ СН'!$F$11+СВЦЭМ!$D$10+'СЕТ СН'!$F$6-'СЕТ СН'!$F$23</f>
        <v>1795.7219548999999</v>
      </c>
      <c r="S12" s="36">
        <f>SUMIFS(СВЦЭМ!$D$39:$D$782,СВЦЭМ!$A$39:$A$782,$A12,СВЦЭМ!$B$39:$B$782,S$11)+'СЕТ СН'!$F$11+СВЦЭМ!$D$10+'СЕТ СН'!$F$6-'СЕТ СН'!$F$23</f>
        <v>1769.9839322600001</v>
      </c>
      <c r="T12" s="36">
        <f>SUMIFS(СВЦЭМ!$D$39:$D$782,СВЦЭМ!$A$39:$A$782,$A12,СВЦЭМ!$B$39:$B$782,T$11)+'СЕТ СН'!$F$11+СВЦЭМ!$D$10+'СЕТ СН'!$F$6-'СЕТ СН'!$F$23</f>
        <v>1730.64775489</v>
      </c>
      <c r="U12" s="36">
        <f>SUMIFS(СВЦЭМ!$D$39:$D$782,СВЦЭМ!$A$39:$A$782,$A12,СВЦЭМ!$B$39:$B$782,U$11)+'СЕТ СН'!$F$11+СВЦЭМ!$D$10+'СЕТ СН'!$F$6-'СЕТ СН'!$F$23</f>
        <v>1732.4736204399999</v>
      </c>
      <c r="V12" s="36">
        <f>SUMIFS(СВЦЭМ!$D$39:$D$782,СВЦЭМ!$A$39:$A$782,$A12,СВЦЭМ!$B$39:$B$782,V$11)+'СЕТ СН'!$F$11+СВЦЭМ!$D$10+'СЕТ СН'!$F$6-'СЕТ СН'!$F$23</f>
        <v>1749.13861972</v>
      </c>
      <c r="W12" s="36">
        <f>SUMIFS(СВЦЭМ!$D$39:$D$782,СВЦЭМ!$A$39:$A$782,$A12,СВЦЭМ!$B$39:$B$782,W$11)+'СЕТ СН'!$F$11+СВЦЭМ!$D$10+'СЕТ СН'!$F$6-'СЕТ СН'!$F$23</f>
        <v>1765.81696994</v>
      </c>
      <c r="X12" s="36">
        <f>SUMIFS(СВЦЭМ!$D$39:$D$782,СВЦЭМ!$A$39:$A$782,$A12,СВЦЭМ!$B$39:$B$782,X$11)+'СЕТ СН'!$F$11+СВЦЭМ!$D$10+'СЕТ СН'!$F$6-'СЕТ СН'!$F$23</f>
        <v>1799.5690183699999</v>
      </c>
      <c r="Y12" s="36">
        <f>SUMIFS(СВЦЭМ!$D$39:$D$782,СВЦЭМ!$A$39:$A$782,$A12,СВЦЭМ!$B$39:$B$782,Y$11)+'СЕТ СН'!$F$11+СВЦЭМ!$D$10+'СЕТ СН'!$F$6-'СЕТ СН'!$F$23</f>
        <v>1827.1746667800001</v>
      </c>
      <c r="AA12" s="45"/>
    </row>
    <row r="13" spans="1:27" ht="15.75" x14ac:dyDescent="0.2">
      <c r="A13" s="35">
        <f>A12+1</f>
        <v>45324</v>
      </c>
      <c r="B13" s="36">
        <f>SUMIFS(СВЦЭМ!$D$39:$D$782,СВЦЭМ!$A$39:$A$782,$A13,СВЦЭМ!$B$39:$B$782,B$11)+'СЕТ СН'!$F$11+СВЦЭМ!$D$10+'СЕТ СН'!$F$6-'СЕТ СН'!$F$23</f>
        <v>1829.37241107</v>
      </c>
      <c r="C13" s="36">
        <f>SUMIFS(СВЦЭМ!$D$39:$D$782,СВЦЭМ!$A$39:$A$782,$A13,СВЦЭМ!$B$39:$B$782,C$11)+'СЕТ СН'!$F$11+СВЦЭМ!$D$10+'СЕТ СН'!$F$6-'СЕТ СН'!$F$23</f>
        <v>1848.73029374</v>
      </c>
      <c r="D13" s="36">
        <f>SUMIFS(СВЦЭМ!$D$39:$D$782,СВЦЭМ!$A$39:$A$782,$A13,СВЦЭМ!$B$39:$B$782,D$11)+'СЕТ СН'!$F$11+СВЦЭМ!$D$10+'СЕТ СН'!$F$6-'СЕТ СН'!$F$23</f>
        <v>1887.20180671</v>
      </c>
      <c r="E13" s="36">
        <f>SUMIFS(СВЦЭМ!$D$39:$D$782,СВЦЭМ!$A$39:$A$782,$A13,СВЦЭМ!$B$39:$B$782,E$11)+'СЕТ СН'!$F$11+СВЦЭМ!$D$10+'СЕТ СН'!$F$6-'СЕТ СН'!$F$23</f>
        <v>1871.54980202</v>
      </c>
      <c r="F13" s="36">
        <f>SUMIFS(СВЦЭМ!$D$39:$D$782,СВЦЭМ!$A$39:$A$782,$A13,СВЦЭМ!$B$39:$B$782,F$11)+'СЕТ СН'!$F$11+СВЦЭМ!$D$10+'СЕТ СН'!$F$6-'СЕТ СН'!$F$23</f>
        <v>1865.4544352099999</v>
      </c>
      <c r="G13" s="36">
        <f>SUMIFS(СВЦЭМ!$D$39:$D$782,СВЦЭМ!$A$39:$A$782,$A13,СВЦЭМ!$B$39:$B$782,G$11)+'СЕТ СН'!$F$11+СВЦЭМ!$D$10+'СЕТ СН'!$F$6-'СЕТ СН'!$F$23</f>
        <v>1863.1004537199999</v>
      </c>
      <c r="H13" s="36">
        <f>SUMIFS(СВЦЭМ!$D$39:$D$782,СВЦЭМ!$A$39:$A$782,$A13,СВЦЭМ!$B$39:$B$782,H$11)+'СЕТ СН'!$F$11+СВЦЭМ!$D$10+'СЕТ СН'!$F$6-'СЕТ СН'!$F$23</f>
        <v>1813.6502000999999</v>
      </c>
      <c r="I13" s="36">
        <f>SUMIFS(СВЦЭМ!$D$39:$D$782,СВЦЭМ!$A$39:$A$782,$A13,СВЦЭМ!$B$39:$B$782,I$11)+'СЕТ СН'!$F$11+СВЦЭМ!$D$10+'СЕТ СН'!$F$6-'СЕТ СН'!$F$23</f>
        <v>1775.89521517</v>
      </c>
      <c r="J13" s="36">
        <f>SUMIFS(СВЦЭМ!$D$39:$D$782,СВЦЭМ!$A$39:$A$782,$A13,СВЦЭМ!$B$39:$B$782,J$11)+'СЕТ СН'!$F$11+СВЦЭМ!$D$10+'СЕТ СН'!$F$6-'СЕТ СН'!$F$23</f>
        <v>1717.00208574</v>
      </c>
      <c r="K13" s="36">
        <f>SUMIFS(СВЦЭМ!$D$39:$D$782,СВЦЭМ!$A$39:$A$782,$A13,СВЦЭМ!$B$39:$B$782,K$11)+'СЕТ СН'!$F$11+СВЦЭМ!$D$10+'СЕТ СН'!$F$6-'СЕТ СН'!$F$23</f>
        <v>1691.9391808099999</v>
      </c>
      <c r="L13" s="36">
        <f>SUMIFS(СВЦЭМ!$D$39:$D$782,СВЦЭМ!$A$39:$A$782,$A13,СВЦЭМ!$B$39:$B$782,L$11)+'СЕТ СН'!$F$11+СВЦЭМ!$D$10+'СЕТ СН'!$F$6-'СЕТ СН'!$F$23</f>
        <v>1685.4314957199999</v>
      </c>
      <c r="M13" s="36">
        <f>SUMIFS(СВЦЭМ!$D$39:$D$782,СВЦЭМ!$A$39:$A$782,$A13,СВЦЭМ!$B$39:$B$782,M$11)+'СЕТ СН'!$F$11+СВЦЭМ!$D$10+'СЕТ СН'!$F$6-'СЕТ СН'!$F$23</f>
        <v>1689.3647756599999</v>
      </c>
      <c r="N13" s="36">
        <f>SUMIFS(СВЦЭМ!$D$39:$D$782,СВЦЭМ!$A$39:$A$782,$A13,СВЦЭМ!$B$39:$B$782,N$11)+'СЕТ СН'!$F$11+СВЦЭМ!$D$10+'СЕТ СН'!$F$6-'СЕТ СН'!$F$23</f>
        <v>1712.35995695</v>
      </c>
      <c r="O13" s="36">
        <f>SUMIFS(СВЦЭМ!$D$39:$D$782,СВЦЭМ!$A$39:$A$782,$A13,СВЦЭМ!$B$39:$B$782,O$11)+'СЕТ СН'!$F$11+СВЦЭМ!$D$10+'СЕТ СН'!$F$6-'СЕТ СН'!$F$23</f>
        <v>1723.3031513799999</v>
      </c>
      <c r="P13" s="36">
        <f>SUMIFS(СВЦЭМ!$D$39:$D$782,СВЦЭМ!$A$39:$A$782,$A13,СВЦЭМ!$B$39:$B$782,P$11)+'СЕТ СН'!$F$11+СВЦЭМ!$D$10+'СЕТ СН'!$F$6-'СЕТ СН'!$F$23</f>
        <v>1735.5146378100001</v>
      </c>
      <c r="Q13" s="36">
        <f>SUMIFS(СВЦЭМ!$D$39:$D$782,СВЦЭМ!$A$39:$A$782,$A13,СВЦЭМ!$B$39:$B$782,Q$11)+'СЕТ СН'!$F$11+СВЦЭМ!$D$10+'СЕТ СН'!$F$6-'СЕТ СН'!$F$23</f>
        <v>1756.0101179399999</v>
      </c>
      <c r="R13" s="36">
        <f>SUMIFS(СВЦЭМ!$D$39:$D$782,СВЦЭМ!$A$39:$A$782,$A13,СВЦЭМ!$B$39:$B$782,R$11)+'СЕТ СН'!$F$11+СВЦЭМ!$D$10+'СЕТ СН'!$F$6-'СЕТ СН'!$F$23</f>
        <v>1759.17433026</v>
      </c>
      <c r="S13" s="36">
        <f>SUMIFS(СВЦЭМ!$D$39:$D$782,СВЦЭМ!$A$39:$A$782,$A13,СВЦЭМ!$B$39:$B$782,S$11)+'СЕТ СН'!$F$11+СВЦЭМ!$D$10+'СЕТ СН'!$F$6-'СЕТ СН'!$F$23</f>
        <v>1777.5749842799999</v>
      </c>
      <c r="T13" s="36">
        <f>SUMIFS(СВЦЭМ!$D$39:$D$782,СВЦЭМ!$A$39:$A$782,$A13,СВЦЭМ!$B$39:$B$782,T$11)+'СЕТ СН'!$F$11+СВЦЭМ!$D$10+'СЕТ СН'!$F$6-'СЕТ СН'!$F$23</f>
        <v>1719.7276588499999</v>
      </c>
      <c r="U13" s="36">
        <f>SUMIFS(СВЦЭМ!$D$39:$D$782,СВЦЭМ!$A$39:$A$782,$A13,СВЦЭМ!$B$39:$B$782,U$11)+'СЕТ СН'!$F$11+СВЦЭМ!$D$10+'СЕТ СН'!$F$6-'СЕТ СН'!$F$23</f>
        <v>1723.7946833599999</v>
      </c>
      <c r="V13" s="36">
        <f>SUMIFS(СВЦЭМ!$D$39:$D$782,СВЦЭМ!$A$39:$A$782,$A13,СВЦЭМ!$B$39:$B$782,V$11)+'СЕТ СН'!$F$11+СВЦЭМ!$D$10+'СЕТ СН'!$F$6-'СЕТ СН'!$F$23</f>
        <v>1723.7408598499999</v>
      </c>
      <c r="W13" s="36">
        <f>SUMIFS(СВЦЭМ!$D$39:$D$782,СВЦЭМ!$A$39:$A$782,$A13,СВЦЭМ!$B$39:$B$782,W$11)+'СЕТ СН'!$F$11+СВЦЭМ!$D$10+'СЕТ СН'!$F$6-'СЕТ СН'!$F$23</f>
        <v>1731.3228056200001</v>
      </c>
      <c r="X13" s="36">
        <f>SUMIFS(СВЦЭМ!$D$39:$D$782,СВЦЭМ!$A$39:$A$782,$A13,СВЦЭМ!$B$39:$B$782,X$11)+'СЕТ СН'!$F$11+СВЦЭМ!$D$10+'СЕТ СН'!$F$6-'СЕТ СН'!$F$23</f>
        <v>1768.30754998</v>
      </c>
      <c r="Y13" s="36">
        <f>SUMIFS(СВЦЭМ!$D$39:$D$782,СВЦЭМ!$A$39:$A$782,$A13,СВЦЭМ!$B$39:$B$782,Y$11)+'СЕТ СН'!$F$11+СВЦЭМ!$D$10+'СЕТ СН'!$F$6-'СЕТ СН'!$F$23</f>
        <v>1887.4749351599999</v>
      </c>
    </row>
    <row r="14" spans="1:27" ht="15.75" x14ac:dyDescent="0.2">
      <c r="A14" s="35">
        <f t="shared" ref="A14:A40" si="0">A13+1</f>
        <v>45325</v>
      </c>
      <c r="B14" s="36">
        <f>SUMIFS(СВЦЭМ!$D$39:$D$782,СВЦЭМ!$A$39:$A$782,$A14,СВЦЭМ!$B$39:$B$782,B$11)+'СЕТ СН'!$F$11+СВЦЭМ!$D$10+'СЕТ СН'!$F$6-'СЕТ СН'!$F$23</f>
        <v>1779.87812962</v>
      </c>
      <c r="C14" s="36">
        <f>SUMIFS(СВЦЭМ!$D$39:$D$782,СВЦЭМ!$A$39:$A$782,$A14,СВЦЭМ!$B$39:$B$782,C$11)+'СЕТ СН'!$F$11+СВЦЭМ!$D$10+'СЕТ СН'!$F$6-'СЕТ СН'!$F$23</f>
        <v>1783.1444242499999</v>
      </c>
      <c r="D14" s="36">
        <f>SUMIFS(СВЦЭМ!$D$39:$D$782,СВЦЭМ!$A$39:$A$782,$A14,СВЦЭМ!$B$39:$B$782,D$11)+'СЕТ СН'!$F$11+СВЦЭМ!$D$10+'СЕТ СН'!$F$6-'СЕТ СН'!$F$23</f>
        <v>1799.4960598099999</v>
      </c>
      <c r="E14" s="36">
        <f>SUMIFS(СВЦЭМ!$D$39:$D$782,СВЦЭМ!$A$39:$A$782,$A14,СВЦЭМ!$B$39:$B$782,E$11)+'СЕТ СН'!$F$11+СВЦЭМ!$D$10+'СЕТ СН'!$F$6-'СЕТ СН'!$F$23</f>
        <v>1805.8225441299999</v>
      </c>
      <c r="F14" s="36">
        <f>SUMIFS(СВЦЭМ!$D$39:$D$782,СВЦЭМ!$A$39:$A$782,$A14,СВЦЭМ!$B$39:$B$782,F$11)+'СЕТ СН'!$F$11+СВЦЭМ!$D$10+'СЕТ СН'!$F$6-'СЕТ СН'!$F$23</f>
        <v>1807.9181109599999</v>
      </c>
      <c r="G14" s="36">
        <f>SUMIFS(СВЦЭМ!$D$39:$D$782,СВЦЭМ!$A$39:$A$782,$A14,СВЦЭМ!$B$39:$B$782,G$11)+'СЕТ СН'!$F$11+СВЦЭМ!$D$10+'СЕТ СН'!$F$6-'СЕТ СН'!$F$23</f>
        <v>1796.12589336</v>
      </c>
      <c r="H14" s="36">
        <f>SUMIFS(СВЦЭМ!$D$39:$D$782,СВЦЭМ!$A$39:$A$782,$A14,СВЦЭМ!$B$39:$B$782,H$11)+'СЕТ СН'!$F$11+СВЦЭМ!$D$10+'СЕТ СН'!$F$6-'СЕТ СН'!$F$23</f>
        <v>1790.9051470699999</v>
      </c>
      <c r="I14" s="36">
        <f>SUMIFS(СВЦЭМ!$D$39:$D$782,СВЦЭМ!$A$39:$A$782,$A14,СВЦЭМ!$B$39:$B$782,I$11)+'СЕТ СН'!$F$11+СВЦЭМ!$D$10+'СЕТ СН'!$F$6-'СЕТ СН'!$F$23</f>
        <v>1772.83709279</v>
      </c>
      <c r="J14" s="36">
        <f>SUMIFS(СВЦЭМ!$D$39:$D$782,СВЦЭМ!$A$39:$A$782,$A14,СВЦЭМ!$B$39:$B$782,J$11)+'СЕТ СН'!$F$11+СВЦЭМ!$D$10+'СЕТ СН'!$F$6-'СЕТ СН'!$F$23</f>
        <v>1744.8502386999999</v>
      </c>
      <c r="K14" s="36">
        <f>SUMIFS(СВЦЭМ!$D$39:$D$782,СВЦЭМ!$A$39:$A$782,$A14,СВЦЭМ!$B$39:$B$782,K$11)+'СЕТ СН'!$F$11+СВЦЭМ!$D$10+'СЕТ СН'!$F$6-'СЕТ СН'!$F$23</f>
        <v>1686.28358701</v>
      </c>
      <c r="L14" s="36">
        <f>SUMIFS(СВЦЭМ!$D$39:$D$782,СВЦЭМ!$A$39:$A$782,$A14,СВЦЭМ!$B$39:$B$782,L$11)+'СЕТ СН'!$F$11+СВЦЭМ!$D$10+'СЕТ СН'!$F$6-'СЕТ СН'!$F$23</f>
        <v>1656.50609534</v>
      </c>
      <c r="M14" s="36">
        <f>SUMIFS(СВЦЭМ!$D$39:$D$782,СВЦЭМ!$A$39:$A$782,$A14,СВЦЭМ!$B$39:$B$782,M$11)+'СЕТ СН'!$F$11+СВЦЭМ!$D$10+'СЕТ СН'!$F$6-'СЕТ СН'!$F$23</f>
        <v>1660.3999495999999</v>
      </c>
      <c r="N14" s="36">
        <f>SUMIFS(СВЦЭМ!$D$39:$D$782,СВЦЭМ!$A$39:$A$782,$A14,СВЦЭМ!$B$39:$B$782,N$11)+'СЕТ СН'!$F$11+СВЦЭМ!$D$10+'СЕТ СН'!$F$6-'СЕТ СН'!$F$23</f>
        <v>1684.4817498800001</v>
      </c>
      <c r="O14" s="36">
        <f>SUMIFS(СВЦЭМ!$D$39:$D$782,СВЦЭМ!$A$39:$A$782,$A14,СВЦЭМ!$B$39:$B$782,O$11)+'СЕТ СН'!$F$11+СВЦЭМ!$D$10+'СЕТ СН'!$F$6-'СЕТ СН'!$F$23</f>
        <v>1694.8538773</v>
      </c>
      <c r="P14" s="36">
        <f>SUMIFS(СВЦЭМ!$D$39:$D$782,СВЦЭМ!$A$39:$A$782,$A14,СВЦЭМ!$B$39:$B$782,P$11)+'СЕТ СН'!$F$11+СВЦЭМ!$D$10+'СЕТ СН'!$F$6-'СЕТ СН'!$F$23</f>
        <v>1713.7913040799999</v>
      </c>
      <c r="Q14" s="36">
        <f>SUMIFS(СВЦЭМ!$D$39:$D$782,СВЦЭМ!$A$39:$A$782,$A14,СВЦЭМ!$B$39:$B$782,Q$11)+'СЕТ СН'!$F$11+СВЦЭМ!$D$10+'СЕТ СН'!$F$6-'СЕТ СН'!$F$23</f>
        <v>1725.6421590499999</v>
      </c>
      <c r="R14" s="36">
        <f>SUMIFS(СВЦЭМ!$D$39:$D$782,СВЦЭМ!$A$39:$A$782,$A14,СВЦЭМ!$B$39:$B$782,R$11)+'СЕТ СН'!$F$11+СВЦЭМ!$D$10+'СЕТ СН'!$F$6-'СЕТ СН'!$F$23</f>
        <v>1735.0548956499999</v>
      </c>
      <c r="S14" s="36">
        <f>SUMIFS(СВЦЭМ!$D$39:$D$782,СВЦЭМ!$A$39:$A$782,$A14,СВЦЭМ!$B$39:$B$782,S$11)+'СЕТ СН'!$F$11+СВЦЭМ!$D$10+'СЕТ СН'!$F$6-'СЕТ СН'!$F$23</f>
        <v>1713.6938266699999</v>
      </c>
      <c r="T14" s="36">
        <f>SUMIFS(СВЦЭМ!$D$39:$D$782,СВЦЭМ!$A$39:$A$782,$A14,СВЦЭМ!$B$39:$B$782,T$11)+'СЕТ СН'!$F$11+СВЦЭМ!$D$10+'СЕТ СН'!$F$6-'СЕТ СН'!$F$23</f>
        <v>1666.8687445099999</v>
      </c>
      <c r="U14" s="36">
        <f>SUMIFS(СВЦЭМ!$D$39:$D$782,СВЦЭМ!$A$39:$A$782,$A14,СВЦЭМ!$B$39:$B$782,U$11)+'СЕТ СН'!$F$11+СВЦЭМ!$D$10+'СЕТ СН'!$F$6-'СЕТ СН'!$F$23</f>
        <v>1666.7878285199999</v>
      </c>
      <c r="V14" s="36">
        <f>SUMIFS(СВЦЭМ!$D$39:$D$782,СВЦЭМ!$A$39:$A$782,$A14,СВЦЭМ!$B$39:$B$782,V$11)+'СЕТ СН'!$F$11+СВЦЭМ!$D$10+'СЕТ СН'!$F$6-'СЕТ СН'!$F$23</f>
        <v>1681.92313238</v>
      </c>
      <c r="W14" s="36">
        <f>SUMIFS(СВЦЭМ!$D$39:$D$782,СВЦЭМ!$A$39:$A$782,$A14,СВЦЭМ!$B$39:$B$782,W$11)+'СЕТ СН'!$F$11+СВЦЭМ!$D$10+'СЕТ СН'!$F$6-'СЕТ СН'!$F$23</f>
        <v>1700.6314745099999</v>
      </c>
      <c r="X14" s="36">
        <f>SUMIFS(СВЦЭМ!$D$39:$D$782,СВЦЭМ!$A$39:$A$782,$A14,СВЦЭМ!$B$39:$B$782,X$11)+'СЕТ СН'!$F$11+СВЦЭМ!$D$10+'СЕТ СН'!$F$6-'СЕТ СН'!$F$23</f>
        <v>1723.70541385</v>
      </c>
      <c r="Y14" s="36">
        <f>SUMIFS(СВЦЭМ!$D$39:$D$782,СВЦЭМ!$A$39:$A$782,$A14,СВЦЭМ!$B$39:$B$782,Y$11)+'СЕТ СН'!$F$11+СВЦЭМ!$D$10+'СЕТ СН'!$F$6-'СЕТ СН'!$F$23</f>
        <v>1750.9468998299999</v>
      </c>
    </row>
    <row r="15" spans="1:27" ht="15.75" x14ac:dyDescent="0.2">
      <c r="A15" s="35">
        <f t="shared" si="0"/>
        <v>45326</v>
      </c>
      <c r="B15" s="36">
        <f>SUMIFS(СВЦЭМ!$D$39:$D$782,СВЦЭМ!$A$39:$A$782,$A15,СВЦЭМ!$B$39:$B$782,B$11)+'СЕТ СН'!$F$11+СВЦЭМ!$D$10+'СЕТ СН'!$F$6-'СЕТ СН'!$F$23</f>
        <v>1708.57796022</v>
      </c>
      <c r="C15" s="36">
        <f>SUMIFS(СВЦЭМ!$D$39:$D$782,СВЦЭМ!$A$39:$A$782,$A15,СВЦЭМ!$B$39:$B$782,C$11)+'СЕТ СН'!$F$11+СВЦЭМ!$D$10+'СЕТ СН'!$F$6-'СЕТ СН'!$F$23</f>
        <v>1724.40625675</v>
      </c>
      <c r="D15" s="36">
        <f>SUMIFS(СВЦЭМ!$D$39:$D$782,СВЦЭМ!$A$39:$A$782,$A15,СВЦЭМ!$B$39:$B$782,D$11)+'СЕТ СН'!$F$11+СВЦЭМ!$D$10+'СЕТ СН'!$F$6-'СЕТ СН'!$F$23</f>
        <v>1739.7986296199999</v>
      </c>
      <c r="E15" s="36">
        <f>SUMIFS(СВЦЭМ!$D$39:$D$782,СВЦЭМ!$A$39:$A$782,$A15,СВЦЭМ!$B$39:$B$782,E$11)+'СЕТ СН'!$F$11+СВЦЭМ!$D$10+'СЕТ СН'!$F$6-'СЕТ СН'!$F$23</f>
        <v>1753.6384601099999</v>
      </c>
      <c r="F15" s="36">
        <f>SUMIFS(СВЦЭМ!$D$39:$D$782,СВЦЭМ!$A$39:$A$782,$A15,СВЦЭМ!$B$39:$B$782,F$11)+'СЕТ СН'!$F$11+СВЦЭМ!$D$10+'СЕТ СН'!$F$6-'СЕТ СН'!$F$23</f>
        <v>1745.4534096</v>
      </c>
      <c r="G15" s="36">
        <f>SUMIFS(СВЦЭМ!$D$39:$D$782,СВЦЭМ!$A$39:$A$782,$A15,СВЦЭМ!$B$39:$B$782,G$11)+'СЕТ СН'!$F$11+СВЦЭМ!$D$10+'СЕТ СН'!$F$6-'СЕТ СН'!$F$23</f>
        <v>1735.9501346</v>
      </c>
      <c r="H15" s="36">
        <f>SUMIFS(СВЦЭМ!$D$39:$D$782,СВЦЭМ!$A$39:$A$782,$A15,СВЦЭМ!$B$39:$B$782,H$11)+'СЕТ СН'!$F$11+СВЦЭМ!$D$10+'СЕТ СН'!$F$6-'СЕТ СН'!$F$23</f>
        <v>1713.77876315</v>
      </c>
      <c r="I15" s="36">
        <f>SUMIFS(СВЦЭМ!$D$39:$D$782,СВЦЭМ!$A$39:$A$782,$A15,СВЦЭМ!$B$39:$B$782,I$11)+'СЕТ СН'!$F$11+СВЦЭМ!$D$10+'СЕТ СН'!$F$6-'СЕТ СН'!$F$23</f>
        <v>1706.9810995</v>
      </c>
      <c r="J15" s="36">
        <f>SUMIFS(СВЦЭМ!$D$39:$D$782,СВЦЭМ!$A$39:$A$782,$A15,СВЦЭМ!$B$39:$B$782,J$11)+'СЕТ СН'!$F$11+СВЦЭМ!$D$10+'СЕТ СН'!$F$6-'СЕТ СН'!$F$23</f>
        <v>1697.2575637699999</v>
      </c>
      <c r="K15" s="36">
        <f>SUMIFS(СВЦЭМ!$D$39:$D$782,СВЦЭМ!$A$39:$A$782,$A15,СВЦЭМ!$B$39:$B$782,K$11)+'СЕТ СН'!$F$11+СВЦЭМ!$D$10+'СЕТ СН'!$F$6-'СЕТ СН'!$F$23</f>
        <v>1644.6346088400001</v>
      </c>
      <c r="L15" s="36">
        <f>SUMIFS(СВЦЭМ!$D$39:$D$782,СВЦЭМ!$A$39:$A$782,$A15,СВЦЭМ!$B$39:$B$782,L$11)+'СЕТ СН'!$F$11+СВЦЭМ!$D$10+'СЕТ СН'!$F$6-'СЕТ СН'!$F$23</f>
        <v>1612.90157645</v>
      </c>
      <c r="M15" s="36">
        <f>SUMIFS(СВЦЭМ!$D$39:$D$782,СВЦЭМ!$A$39:$A$782,$A15,СВЦЭМ!$B$39:$B$782,M$11)+'СЕТ СН'!$F$11+СВЦЭМ!$D$10+'СЕТ СН'!$F$6-'СЕТ СН'!$F$23</f>
        <v>1620.9400695300001</v>
      </c>
      <c r="N15" s="36">
        <f>SUMIFS(СВЦЭМ!$D$39:$D$782,СВЦЭМ!$A$39:$A$782,$A15,СВЦЭМ!$B$39:$B$782,N$11)+'СЕТ СН'!$F$11+СВЦЭМ!$D$10+'СЕТ СН'!$F$6-'СЕТ СН'!$F$23</f>
        <v>1629.02346143</v>
      </c>
      <c r="O15" s="36">
        <f>SUMIFS(СВЦЭМ!$D$39:$D$782,СВЦЭМ!$A$39:$A$782,$A15,СВЦЭМ!$B$39:$B$782,O$11)+'СЕТ СН'!$F$11+СВЦЭМ!$D$10+'СЕТ СН'!$F$6-'СЕТ СН'!$F$23</f>
        <v>1643.2975974399999</v>
      </c>
      <c r="P15" s="36">
        <f>SUMIFS(СВЦЭМ!$D$39:$D$782,СВЦЭМ!$A$39:$A$782,$A15,СВЦЭМ!$B$39:$B$782,P$11)+'СЕТ СН'!$F$11+СВЦЭМ!$D$10+'СЕТ СН'!$F$6-'СЕТ СН'!$F$23</f>
        <v>1657.8612502799999</v>
      </c>
      <c r="Q15" s="36">
        <f>SUMIFS(СВЦЭМ!$D$39:$D$782,СВЦЭМ!$A$39:$A$782,$A15,СВЦЭМ!$B$39:$B$782,Q$11)+'СЕТ СН'!$F$11+СВЦЭМ!$D$10+'СЕТ СН'!$F$6-'СЕТ СН'!$F$23</f>
        <v>1679.8835617</v>
      </c>
      <c r="R15" s="36">
        <f>SUMIFS(СВЦЭМ!$D$39:$D$782,СВЦЭМ!$A$39:$A$782,$A15,СВЦЭМ!$B$39:$B$782,R$11)+'СЕТ СН'!$F$11+СВЦЭМ!$D$10+'СЕТ СН'!$F$6-'СЕТ СН'!$F$23</f>
        <v>1677.0276873299999</v>
      </c>
      <c r="S15" s="36">
        <f>SUMIFS(СВЦЭМ!$D$39:$D$782,СВЦЭМ!$A$39:$A$782,$A15,СВЦЭМ!$B$39:$B$782,S$11)+'СЕТ СН'!$F$11+СВЦЭМ!$D$10+'СЕТ СН'!$F$6-'СЕТ СН'!$F$23</f>
        <v>1650.98567189</v>
      </c>
      <c r="T15" s="36">
        <f>SUMIFS(СВЦЭМ!$D$39:$D$782,СВЦЭМ!$A$39:$A$782,$A15,СВЦЭМ!$B$39:$B$782,T$11)+'СЕТ СН'!$F$11+СВЦЭМ!$D$10+'СЕТ СН'!$F$6-'СЕТ СН'!$F$23</f>
        <v>1602.6154674699999</v>
      </c>
      <c r="U15" s="36">
        <f>SUMIFS(СВЦЭМ!$D$39:$D$782,СВЦЭМ!$A$39:$A$782,$A15,СВЦЭМ!$B$39:$B$782,U$11)+'СЕТ СН'!$F$11+СВЦЭМ!$D$10+'СЕТ СН'!$F$6-'СЕТ СН'!$F$23</f>
        <v>1590.96943829</v>
      </c>
      <c r="V15" s="36">
        <f>SUMIFS(СВЦЭМ!$D$39:$D$782,СВЦЭМ!$A$39:$A$782,$A15,СВЦЭМ!$B$39:$B$782,V$11)+'СЕТ СН'!$F$11+СВЦЭМ!$D$10+'СЕТ СН'!$F$6-'СЕТ СН'!$F$23</f>
        <v>1608.9375117899999</v>
      </c>
      <c r="W15" s="36">
        <f>SUMIFS(СВЦЭМ!$D$39:$D$782,СВЦЭМ!$A$39:$A$782,$A15,СВЦЭМ!$B$39:$B$782,W$11)+'СЕТ СН'!$F$11+СВЦЭМ!$D$10+'СЕТ СН'!$F$6-'СЕТ СН'!$F$23</f>
        <v>1622.94198005</v>
      </c>
      <c r="X15" s="36">
        <f>SUMIFS(СВЦЭМ!$D$39:$D$782,СВЦЭМ!$A$39:$A$782,$A15,СВЦЭМ!$B$39:$B$782,X$11)+'СЕТ СН'!$F$11+СВЦЭМ!$D$10+'СЕТ СН'!$F$6-'СЕТ СН'!$F$23</f>
        <v>1645.67296461</v>
      </c>
      <c r="Y15" s="36">
        <f>SUMIFS(СВЦЭМ!$D$39:$D$782,СВЦЭМ!$A$39:$A$782,$A15,СВЦЭМ!$B$39:$B$782,Y$11)+'СЕТ СН'!$F$11+СВЦЭМ!$D$10+'СЕТ СН'!$F$6-'СЕТ СН'!$F$23</f>
        <v>1670.1747574399999</v>
      </c>
    </row>
    <row r="16" spans="1:27" ht="15.75" x14ac:dyDescent="0.2">
      <c r="A16" s="35">
        <f t="shared" si="0"/>
        <v>45327</v>
      </c>
      <c r="B16" s="36">
        <f>SUMIFS(СВЦЭМ!$D$39:$D$782,СВЦЭМ!$A$39:$A$782,$A16,СВЦЭМ!$B$39:$B$782,B$11)+'СЕТ СН'!$F$11+СВЦЭМ!$D$10+'СЕТ СН'!$F$6-'СЕТ СН'!$F$23</f>
        <v>1763.7655156199999</v>
      </c>
      <c r="C16" s="36">
        <f>SUMIFS(СВЦЭМ!$D$39:$D$782,СВЦЭМ!$A$39:$A$782,$A16,СВЦЭМ!$B$39:$B$782,C$11)+'СЕТ СН'!$F$11+СВЦЭМ!$D$10+'СЕТ СН'!$F$6-'СЕТ СН'!$F$23</f>
        <v>1835.7691975600001</v>
      </c>
      <c r="D16" s="36">
        <f>SUMIFS(СВЦЭМ!$D$39:$D$782,СВЦЭМ!$A$39:$A$782,$A16,СВЦЭМ!$B$39:$B$782,D$11)+'СЕТ СН'!$F$11+СВЦЭМ!$D$10+'СЕТ СН'!$F$6-'СЕТ СН'!$F$23</f>
        <v>1879.0960787199999</v>
      </c>
      <c r="E16" s="36">
        <f>SUMIFS(СВЦЭМ!$D$39:$D$782,СВЦЭМ!$A$39:$A$782,$A16,СВЦЭМ!$B$39:$B$782,E$11)+'СЕТ СН'!$F$11+СВЦЭМ!$D$10+'СЕТ СН'!$F$6-'СЕТ СН'!$F$23</f>
        <v>1888.6858936399999</v>
      </c>
      <c r="F16" s="36">
        <f>SUMIFS(СВЦЭМ!$D$39:$D$782,СВЦЭМ!$A$39:$A$782,$A16,СВЦЭМ!$B$39:$B$782,F$11)+'СЕТ СН'!$F$11+СВЦЭМ!$D$10+'СЕТ СН'!$F$6-'СЕТ СН'!$F$23</f>
        <v>1876.3929626500001</v>
      </c>
      <c r="G16" s="36">
        <f>SUMIFS(СВЦЭМ!$D$39:$D$782,СВЦЭМ!$A$39:$A$782,$A16,СВЦЭМ!$B$39:$B$782,G$11)+'СЕТ СН'!$F$11+СВЦЭМ!$D$10+'СЕТ СН'!$F$6-'СЕТ СН'!$F$23</f>
        <v>1872.9790803799999</v>
      </c>
      <c r="H16" s="36">
        <f>SUMIFS(СВЦЭМ!$D$39:$D$782,СВЦЭМ!$A$39:$A$782,$A16,СВЦЭМ!$B$39:$B$782,H$11)+'СЕТ СН'!$F$11+СВЦЭМ!$D$10+'СЕТ СН'!$F$6-'СЕТ СН'!$F$23</f>
        <v>1810.4775441499999</v>
      </c>
      <c r="I16" s="36">
        <f>SUMIFS(СВЦЭМ!$D$39:$D$782,СВЦЭМ!$A$39:$A$782,$A16,СВЦЭМ!$B$39:$B$782,I$11)+'СЕТ СН'!$F$11+СВЦЭМ!$D$10+'СЕТ СН'!$F$6-'СЕТ СН'!$F$23</f>
        <v>1755.29876943</v>
      </c>
      <c r="J16" s="36">
        <f>SUMIFS(СВЦЭМ!$D$39:$D$782,СВЦЭМ!$A$39:$A$782,$A16,СВЦЭМ!$B$39:$B$782,J$11)+'СЕТ СН'!$F$11+СВЦЭМ!$D$10+'СЕТ СН'!$F$6-'СЕТ СН'!$F$23</f>
        <v>1714.21055845</v>
      </c>
      <c r="K16" s="36">
        <f>SUMIFS(СВЦЭМ!$D$39:$D$782,СВЦЭМ!$A$39:$A$782,$A16,СВЦЭМ!$B$39:$B$782,K$11)+'СЕТ СН'!$F$11+СВЦЭМ!$D$10+'СЕТ СН'!$F$6-'СЕТ СН'!$F$23</f>
        <v>1690.62724559</v>
      </c>
      <c r="L16" s="36">
        <f>SUMIFS(СВЦЭМ!$D$39:$D$782,СВЦЭМ!$A$39:$A$782,$A16,СВЦЭМ!$B$39:$B$782,L$11)+'СЕТ СН'!$F$11+СВЦЭМ!$D$10+'СЕТ СН'!$F$6-'СЕТ СН'!$F$23</f>
        <v>1683.8909063999999</v>
      </c>
      <c r="M16" s="36">
        <f>SUMIFS(СВЦЭМ!$D$39:$D$782,СВЦЭМ!$A$39:$A$782,$A16,СВЦЭМ!$B$39:$B$782,M$11)+'СЕТ СН'!$F$11+СВЦЭМ!$D$10+'СЕТ СН'!$F$6-'СЕТ СН'!$F$23</f>
        <v>1707.6223064199999</v>
      </c>
      <c r="N16" s="36">
        <f>SUMIFS(СВЦЭМ!$D$39:$D$782,СВЦЭМ!$A$39:$A$782,$A16,СВЦЭМ!$B$39:$B$782,N$11)+'СЕТ СН'!$F$11+СВЦЭМ!$D$10+'СЕТ СН'!$F$6-'СЕТ СН'!$F$23</f>
        <v>1721.63903985</v>
      </c>
      <c r="O16" s="36">
        <f>SUMIFS(СВЦЭМ!$D$39:$D$782,СВЦЭМ!$A$39:$A$782,$A16,СВЦЭМ!$B$39:$B$782,O$11)+'СЕТ СН'!$F$11+СВЦЭМ!$D$10+'СЕТ СН'!$F$6-'СЕТ СН'!$F$23</f>
        <v>1731.5792835299999</v>
      </c>
      <c r="P16" s="36">
        <f>SUMIFS(СВЦЭМ!$D$39:$D$782,СВЦЭМ!$A$39:$A$782,$A16,СВЦЭМ!$B$39:$B$782,P$11)+'СЕТ СН'!$F$11+СВЦЭМ!$D$10+'СЕТ СН'!$F$6-'СЕТ СН'!$F$23</f>
        <v>1746.4559589799999</v>
      </c>
      <c r="Q16" s="36">
        <f>SUMIFS(СВЦЭМ!$D$39:$D$782,СВЦЭМ!$A$39:$A$782,$A16,СВЦЭМ!$B$39:$B$782,Q$11)+'СЕТ СН'!$F$11+СВЦЭМ!$D$10+'СЕТ СН'!$F$6-'СЕТ СН'!$F$23</f>
        <v>1759.7982205999999</v>
      </c>
      <c r="R16" s="36">
        <f>SUMIFS(СВЦЭМ!$D$39:$D$782,СВЦЭМ!$A$39:$A$782,$A16,СВЦЭМ!$B$39:$B$782,R$11)+'СЕТ СН'!$F$11+СВЦЭМ!$D$10+'СЕТ СН'!$F$6-'СЕТ СН'!$F$23</f>
        <v>1763.49617797</v>
      </c>
      <c r="S16" s="36">
        <f>SUMIFS(СВЦЭМ!$D$39:$D$782,СВЦЭМ!$A$39:$A$782,$A16,СВЦЭМ!$B$39:$B$782,S$11)+'СЕТ СН'!$F$11+СВЦЭМ!$D$10+'СЕТ СН'!$F$6-'СЕТ СН'!$F$23</f>
        <v>1749.5393006499999</v>
      </c>
      <c r="T16" s="36">
        <f>SUMIFS(СВЦЭМ!$D$39:$D$782,СВЦЭМ!$A$39:$A$782,$A16,СВЦЭМ!$B$39:$B$782,T$11)+'СЕТ СН'!$F$11+СВЦЭМ!$D$10+'СЕТ СН'!$F$6-'СЕТ СН'!$F$23</f>
        <v>1701.0571981099999</v>
      </c>
      <c r="U16" s="36">
        <f>SUMIFS(СВЦЭМ!$D$39:$D$782,СВЦЭМ!$A$39:$A$782,$A16,СВЦЭМ!$B$39:$B$782,U$11)+'СЕТ СН'!$F$11+СВЦЭМ!$D$10+'СЕТ СН'!$F$6-'СЕТ СН'!$F$23</f>
        <v>1688.06502503</v>
      </c>
      <c r="V16" s="36">
        <f>SUMIFS(СВЦЭМ!$D$39:$D$782,СВЦЭМ!$A$39:$A$782,$A16,СВЦЭМ!$B$39:$B$782,V$11)+'СЕТ СН'!$F$11+СВЦЭМ!$D$10+'СЕТ СН'!$F$6-'СЕТ СН'!$F$23</f>
        <v>1708.3693527099999</v>
      </c>
      <c r="W16" s="36">
        <f>SUMIFS(СВЦЭМ!$D$39:$D$782,СВЦЭМ!$A$39:$A$782,$A16,СВЦЭМ!$B$39:$B$782,W$11)+'СЕТ СН'!$F$11+СВЦЭМ!$D$10+'СЕТ СН'!$F$6-'СЕТ СН'!$F$23</f>
        <v>1731.99592162</v>
      </c>
      <c r="X16" s="36">
        <f>SUMIFS(СВЦЭМ!$D$39:$D$782,СВЦЭМ!$A$39:$A$782,$A16,СВЦЭМ!$B$39:$B$782,X$11)+'СЕТ СН'!$F$11+СВЦЭМ!$D$10+'СЕТ СН'!$F$6-'СЕТ СН'!$F$23</f>
        <v>1764.30095835</v>
      </c>
      <c r="Y16" s="36">
        <f>SUMIFS(СВЦЭМ!$D$39:$D$782,СВЦЭМ!$A$39:$A$782,$A16,СВЦЭМ!$B$39:$B$782,Y$11)+'СЕТ СН'!$F$11+СВЦЭМ!$D$10+'СЕТ СН'!$F$6-'СЕТ СН'!$F$23</f>
        <v>1790.08018367</v>
      </c>
    </row>
    <row r="17" spans="1:25" ht="15.75" x14ac:dyDescent="0.2">
      <c r="A17" s="35">
        <f t="shared" si="0"/>
        <v>45328</v>
      </c>
      <c r="B17" s="36">
        <f>SUMIFS(СВЦЭМ!$D$39:$D$782,СВЦЭМ!$A$39:$A$782,$A17,СВЦЭМ!$B$39:$B$782,B$11)+'СЕТ СН'!$F$11+СВЦЭМ!$D$10+'СЕТ СН'!$F$6-'СЕТ СН'!$F$23</f>
        <v>1863.44658091</v>
      </c>
      <c r="C17" s="36">
        <f>SUMIFS(СВЦЭМ!$D$39:$D$782,СВЦЭМ!$A$39:$A$782,$A17,СВЦЭМ!$B$39:$B$782,C$11)+'СЕТ СН'!$F$11+СВЦЭМ!$D$10+'СЕТ СН'!$F$6-'СЕТ СН'!$F$23</f>
        <v>1912.82271812</v>
      </c>
      <c r="D17" s="36">
        <f>SUMIFS(СВЦЭМ!$D$39:$D$782,СВЦЭМ!$A$39:$A$782,$A17,СВЦЭМ!$B$39:$B$782,D$11)+'СЕТ СН'!$F$11+СВЦЭМ!$D$10+'СЕТ СН'!$F$6-'СЕТ СН'!$F$23</f>
        <v>1980.75605769</v>
      </c>
      <c r="E17" s="36">
        <f>SUMIFS(СВЦЭМ!$D$39:$D$782,СВЦЭМ!$A$39:$A$782,$A17,СВЦЭМ!$B$39:$B$782,E$11)+'СЕТ СН'!$F$11+СВЦЭМ!$D$10+'СЕТ СН'!$F$6-'СЕТ СН'!$F$23</f>
        <v>2033.7257565699999</v>
      </c>
      <c r="F17" s="36">
        <f>SUMIFS(СВЦЭМ!$D$39:$D$782,СВЦЭМ!$A$39:$A$782,$A17,СВЦЭМ!$B$39:$B$782,F$11)+'СЕТ СН'!$F$11+СВЦЭМ!$D$10+'СЕТ СН'!$F$6-'СЕТ СН'!$F$23</f>
        <v>2038.5771250999999</v>
      </c>
      <c r="G17" s="36">
        <f>SUMIFS(СВЦЭМ!$D$39:$D$782,СВЦЭМ!$A$39:$A$782,$A17,СВЦЭМ!$B$39:$B$782,G$11)+'СЕТ СН'!$F$11+СВЦЭМ!$D$10+'СЕТ СН'!$F$6-'СЕТ СН'!$F$23</f>
        <v>2033.9693716899999</v>
      </c>
      <c r="H17" s="36">
        <f>SUMIFS(СВЦЭМ!$D$39:$D$782,СВЦЭМ!$A$39:$A$782,$A17,СВЦЭМ!$B$39:$B$782,H$11)+'СЕТ СН'!$F$11+СВЦЭМ!$D$10+'СЕТ СН'!$F$6-'СЕТ СН'!$F$23</f>
        <v>1968.4188613900001</v>
      </c>
      <c r="I17" s="36">
        <f>SUMIFS(СВЦЭМ!$D$39:$D$782,СВЦЭМ!$A$39:$A$782,$A17,СВЦЭМ!$B$39:$B$782,I$11)+'СЕТ СН'!$F$11+СВЦЭМ!$D$10+'СЕТ СН'!$F$6-'СЕТ СН'!$F$23</f>
        <v>1918.3434575399999</v>
      </c>
      <c r="J17" s="36">
        <f>SUMIFS(СВЦЭМ!$D$39:$D$782,СВЦЭМ!$A$39:$A$782,$A17,СВЦЭМ!$B$39:$B$782,J$11)+'СЕТ СН'!$F$11+СВЦЭМ!$D$10+'СЕТ СН'!$F$6-'СЕТ СН'!$F$23</f>
        <v>1895.4360927799999</v>
      </c>
      <c r="K17" s="36">
        <f>SUMIFS(СВЦЭМ!$D$39:$D$782,СВЦЭМ!$A$39:$A$782,$A17,СВЦЭМ!$B$39:$B$782,K$11)+'СЕТ СН'!$F$11+СВЦЭМ!$D$10+'СЕТ СН'!$F$6-'СЕТ СН'!$F$23</f>
        <v>1870.57792365</v>
      </c>
      <c r="L17" s="36">
        <f>SUMIFS(СВЦЭМ!$D$39:$D$782,СВЦЭМ!$A$39:$A$782,$A17,СВЦЭМ!$B$39:$B$782,L$11)+'СЕТ СН'!$F$11+СВЦЭМ!$D$10+'СЕТ СН'!$F$6-'СЕТ СН'!$F$23</f>
        <v>1866.31637185</v>
      </c>
      <c r="M17" s="36">
        <f>SUMIFS(СВЦЭМ!$D$39:$D$782,СВЦЭМ!$A$39:$A$782,$A17,СВЦЭМ!$B$39:$B$782,M$11)+'СЕТ СН'!$F$11+СВЦЭМ!$D$10+'СЕТ СН'!$F$6-'СЕТ СН'!$F$23</f>
        <v>1888.29814829</v>
      </c>
      <c r="N17" s="36">
        <f>SUMIFS(СВЦЭМ!$D$39:$D$782,СВЦЭМ!$A$39:$A$782,$A17,СВЦЭМ!$B$39:$B$782,N$11)+'СЕТ СН'!$F$11+СВЦЭМ!$D$10+'СЕТ СН'!$F$6-'СЕТ СН'!$F$23</f>
        <v>1899.55845671</v>
      </c>
      <c r="O17" s="36">
        <f>SUMIFS(СВЦЭМ!$D$39:$D$782,СВЦЭМ!$A$39:$A$782,$A17,СВЦЭМ!$B$39:$B$782,O$11)+'СЕТ СН'!$F$11+СВЦЭМ!$D$10+'СЕТ СН'!$F$6-'СЕТ СН'!$F$23</f>
        <v>1901.29481362</v>
      </c>
      <c r="P17" s="36">
        <f>SUMIFS(СВЦЭМ!$D$39:$D$782,СВЦЭМ!$A$39:$A$782,$A17,СВЦЭМ!$B$39:$B$782,P$11)+'СЕТ СН'!$F$11+СВЦЭМ!$D$10+'СЕТ СН'!$F$6-'СЕТ СН'!$F$23</f>
        <v>1915.6868663600001</v>
      </c>
      <c r="Q17" s="36">
        <f>SUMIFS(СВЦЭМ!$D$39:$D$782,СВЦЭМ!$A$39:$A$782,$A17,СВЦЭМ!$B$39:$B$782,Q$11)+'СЕТ СН'!$F$11+СВЦЭМ!$D$10+'СЕТ СН'!$F$6-'СЕТ СН'!$F$23</f>
        <v>1932.00483743</v>
      </c>
      <c r="R17" s="36">
        <f>SUMIFS(СВЦЭМ!$D$39:$D$782,СВЦЭМ!$A$39:$A$782,$A17,СВЦЭМ!$B$39:$B$782,R$11)+'СЕТ СН'!$F$11+СВЦЭМ!$D$10+'СЕТ СН'!$F$6-'СЕТ СН'!$F$23</f>
        <v>1935.7475947999999</v>
      </c>
      <c r="S17" s="36">
        <f>SUMIFS(СВЦЭМ!$D$39:$D$782,СВЦЭМ!$A$39:$A$782,$A17,СВЦЭМ!$B$39:$B$782,S$11)+'СЕТ СН'!$F$11+СВЦЭМ!$D$10+'СЕТ СН'!$F$6-'СЕТ СН'!$F$23</f>
        <v>1921.16547513</v>
      </c>
      <c r="T17" s="36">
        <f>SUMIFS(СВЦЭМ!$D$39:$D$782,СВЦЭМ!$A$39:$A$782,$A17,СВЦЭМ!$B$39:$B$782,T$11)+'СЕТ СН'!$F$11+СВЦЭМ!$D$10+'СЕТ СН'!$F$6-'СЕТ СН'!$F$23</f>
        <v>1871.61074117</v>
      </c>
      <c r="U17" s="36">
        <f>SUMIFS(СВЦЭМ!$D$39:$D$782,СВЦЭМ!$A$39:$A$782,$A17,СВЦЭМ!$B$39:$B$782,U$11)+'СЕТ СН'!$F$11+СВЦЭМ!$D$10+'СЕТ СН'!$F$6-'СЕТ СН'!$F$23</f>
        <v>1877.6324905399999</v>
      </c>
      <c r="V17" s="36">
        <f>SUMIFS(СВЦЭМ!$D$39:$D$782,СВЦЭМ!$A$39:$A$782,$A17,СВЦЭМ!$B$39:$B$782,V$11)+'СЕТ СН'!$F$11+СВЦЭМ!$D$10+'СЕТ СН'!$F$6-'СЕТ СН'!$F$23</f>
        <v>1892.0316924700001</v>
      </c>
      <c r="W17" s="36">
        <f>SUMIFS(СВЦЭМ!$D$39:$D$782,СВЦЭМ!$A$39:$A$782,$A17,СВЦЭМ!$B$39:$B$782,W$11)+'СЕТ СН'!$F$11+СВЦЭМ!$D$10+'СЕТ СН'!$F$6-'СЕТ СН'!$F$23</f>
        <v>1910.7086474299999</v>
      </c>
      <c r="X17" s="36">
        <f>SUMIFS(СВЦЭМ!$D$39:$D$782,СВЦЭМ!$A$39:$A$782,$A17,СВЦЭМ!$B$39:$B$782,X$11)+'СЕТ СН'!$F$11+СВЦЭМ!$D$10+'СЕТ СН'!$F$6-'СЕТ СН'!$F$23</f>
        <v>1948.64179489</v>
      </c>
      <c r="Y17" s="36">
        <f>SUMIFS(СВЦЭМ!$D$39:$D$782,СВЦЭМ!$A$39:$A$782,$A17,СВЦЭМ!$B$39:$B$782,Y$11)+'СЕТ СН'!$F$11+СВЦЭМ!$D$10+'СЕТ СН'!$F$6-'СЕТ СН'!$F$23</f>
        <v>1969.55188492</v>
      </c>
    </row>
    <row r="18" spans="1:25" ht="15.75" x14ac:dyDescent="0.2">
      <c r="A18" s="35">
        <f t="shared" si="0"/>
        <v>45329</v>
      </c>
      <c r="B18" s="36">
        <f>SUMIFS(СВЦЭМ!$D$39:$D$782,СВЦЭМ!$A$39:$A$782,$A18,СВЦЭМ!$B$39:$B$782,B$11)+'СЕТ СН'!$F$11+СВЦЭМ!$D$10+'СЕТ СН'!$F$6-'СЕТ СН'!$F$23</f>
        <v>1994.2960905699999</v>
      </c>
      <c r="C18" s="36">
        <f>SUMIFS(СВЦЭМ!$D$39:$D$782,СВЦЭМ!$A$39:$A$782,$A18,СВЦЭМ!$B$39:$B$782,C$11)+'СЕТ СН'!$F$11+СВЦЭМ!$D$10+'СЕТ СН'!$F$6-'СЕТ СН'!$F$23</f>
        <v>2050.3142039600002</v>
      </c>
      <c r="D18" s="36">
        <f>SUMIFS(СВЦЭМ!$D$39:$D$782,СВЦЭМ!$A$39:$A$782,$A18,СВЦЭМ!$B$39:$B$782,D$11)+'СЕТ СН'!$F$11+СВЦЭМ!$D$10+'СЕТ СН'!$F$6-'СЕТ СН'!$F$23</f>
        <v>2094.8058068700002</v>
      </c>
      <c r="E18" s="36">
        <f>SUMIFS(СВЦЭМ!$D$39:$D$782,СВЦЭМ!$A$39:$A$782,$A18,СВЦЭМ!$B$39:$B$782,E$11)+'СЕТ СН'!$F$11+СВЦЭМ!$D$10+'СЕТ СН'!$F$6-'СЕТ СН'!$F$23</f>
        <v>2130.90193821</v>
      </c>
      <c r="F18" s="36">
        <f>SUMIFS(СВЦЭМ!$D$39:$D$782,СВЦЭМ!$A$39:$A$782,$A18,СВЦЭМ!$B$39:$B$782,F$11)+'СЕТ СН'!$F$11+СВЦЭМ!$D$10+'СЕТ СН'!$F$6-'СЕТ СН'!$F$23</f>
        <v>2114.93180097</v>
      </c>
      <c r="G18" s="36">
        <f>SUMIFS(СВЦЭМ!$D$39:$D$782,СВЦЭМ!$A$39:$A$782,$A18,СВЦЭМ!$B$39:$B$782,G$11)+'СЕТ СН'!$F$11+СВЦЭМ!$D$10+'СЕТ СН'!$F$6-'СЕТ СН'!$F$23</f>
        <v>2092.1465809000001</v>
      </c>
      <c r="H18" s="36">
        <f>SUMIFS(СВЦЭМ!$D$39:$D$782,СВЦЭМ!$A$39:$A$782,$A18,СВЦЭМ!$B$39:$B$782,H$11)+'СЕТ СН'!$F$11+СВЦЭМ!$D$10+'СЕТ СН'!$F$6-'СЕТ СН'!$F$23</f>
        <v>2044.1710605399999</v>
      </c>
      <c r="I18" s="36">
        <f>SUMIFS(СВЦЭМ!$D$39:$D$782,СВЦЭМ!$A$39:$A$782,$A18,СВЦЭМ!$B$39:$B$782,I$11)+'СЕТ СН'!$F$11+СВЦЭМ!$D$10+'СЕТ СН'!$F$6-'СЕТ СН'!$F$23</f>
        <v>1994.7421880899999</v>
      </c>
      <c r="J18" s="36">
        <f>SUMIFS(СВЦЭМ!$D$39:$D$782,СВЦЭМ!$A$39:$A$782,$A18,СВЦЭМ!$B$39:$B$782,J$11)+'СЕТ СН'!$F$11+СВЦЭМ!$D$10+'СЕТ СН'!$F$6-'СЕТ СН'!$F$23</f>
        <v>1949.56573002</v>
      </c>
      <c r="K18" s="36">
        <f>SUMIFS(СВЦЭМ!$D$39:$D$782,СВЦЭМ!$A$39:$A$782,$A18,СВЦЭМ!$B$39:$B$782,K$11)+'СЕТ СН'!$F$11+СВЦЭМ!$D$10+'СЕТ СН'!$F$6-'СЕТ СН'!$F$23</f>
        <v>1916.04328429</v>
      </c>
      <c r="L18" s="36">
        <f>SUMIFS(СВЦЭМ!$D$39:$D$782,СВЦЭМ!$A$39:$A$782,$A18,СВЦЭМ!$B$39:$B$782,L$11)+'СЕТ СН'!$F$11+СВЦЭМ!$D$10+'СЕТ СН'!$F$6-'СЕТ СН'!$F$23</f>
        <v>1905.6842323399999</v>
      </c>
      <c r="M18" s="36">
        <f>SUMIFS(СВЦЭМ!$D$39:$D$782,СВЦЭМ!$A$39:$A$782,$A18,СВЦЭМ!$B$39:$B$782,M$11)+'СЕТ СН'!$F$11+СВЦЭМ!$D$10+'СЕТ СН'!$F$6-'СЕТ СН'!$F$23</f>
        <v>1943.00203981</v>
      </c>
      <c r="N18" s="36">
        <f>SUMIFS(СВЦЭМ!$D$39:$D$782,СВЦЭМ!$A$39:$A$782,$A18,СВЦЭМ!$B$39:$B$782,N$11)+'СЕТ СН'!$F$11+СВЦЭМ!$D$10+'СЕТ СН'!$F$6-'СЕТ СН'!$F$23</f>
        <v>1962.0946313299999</v>
      </c>
      <c r="O18" s="36">
        <f>SUMIFS(СВЦЭМ!$D$39:$D$782,СВЦЭМ!$A$39:$A$782,$A18,СВЦЭМ!$B$39:$B$782,O$11)+'СЕТ СН'!$F$11+СВЦЭМ!$D$10+'СЕТ СН'!$F$6-'СЕТ СН'!$F$23</f>
        <v>1977.44786492</v>
      </c>
      <c r="P18" s="36">
        <f>SUMIFS(СВЦЭМ!$D$39:$D$782,СВЦЭМ!$A$39:$A$782,$A18,СВЦЭМ!$B$39:$B$782,P$11)+'СЕТ СН'!$F$11+СВЦЭМ!$D$10+'СЕТ СН'!$F$6-'СЕТ СН'!$F$23</f>
        <v>2000.6391621099999</v>
      </c>
      <c r="Q18" s="36">
        <f>SUMIFS(СВЦЭМ!$D$39:$D$782,СВЦЭМ!$A$39:$A$782,$A18,СВЦЭМ!$B$39:$B$782,Q$11)+'СЕТ СН'!$F$11+СВЦЭМ!$D$10+'СЕТ СН'!$F$6-'СЕТ СН'!$F$23</f>
        <v>2019.3947249400001</v>
      </c>
      <c r="R18" s="36">
        <f>SUMIFS(СВЦЭМ!$D$39:$D$782,СВЦЭМ!$A$39:$A$782,$A18,СВЦЭМ!$B$39:$B$782,R$11)+'СЕТ СН'!$F$11+СВЦЭМ!$D$10+'СЕТ СН'!$F$6-'СЕТ СН'!$F$23</f>
        <v>2033.7317246600001</v>
      </c>
      <c r="S18" s="36">
        <f>SUMIFS(СВЦЭМ!$D$39:$D$782,СВЦЭМ!$A$39:$A$782,$A18,СВЦЭМ!$B$39:$B$782,S$11)+'СЕТ СН'!$F$11+СВЦЭМ!$D$10+'СЕТ СН'!$F$6-'СЕТ СН'!$F$23</f>
        <v>2018.6516162200001</v>
      </c>
      <c r="T18" s="36">
        <f>SUMIFS(СВЦЭМ!$D$39:$D$782,СВЦЭМ!$A$39:$A$782,$A18,СВЦЭМ!$B$39:$B$782,T$11)+'СЕТ СН'!$F$11+СВЦЭМ!$D$10+'СЕТ СН'!$F$6-'СЕТ СН'!$F$23</f>
        <v>1972.0139803699999</v>
      </c>
      <c r="U18" s="36">
        <f>SUMIFS(СВЦЭМ!$D$39:$D$782,СВЦЭМ!$A$39:$A$782,$A18,СВЦЭМ!$B$39:$B$782,U$11)+'СЕТ СН'!$F$11+СВЦЭМ!$D$10+'СЕТ СН'!$F$6-'СЕТ СН'!$F$23</f>
        <v>1960.3587431399999</v>
      </c>
      <c r="V18" s="36">
        <f>SUMIFS(СВЦЭМ!$D$39:$D$782,СВЦЭМ!$A$39:$A$782,$A18,СВЦЭМ!$B$39:$B$782,V$11)+'СЕТ СН'!$F$11+СВЦЭМ!$D$10+'СЕТ СН'!$F$6-'СЕТ СН'!$F$23</f>
        <v>1967.287812</v>
      </c>
      <c r="W18" s="36">
        <f>SUMIFS(СВЦЭМ!$D$39:$D$782,СВЦЭМ!$A$39:$A$782,$A18,СВЦЭМ!$B$39:$B$782,W$11)+'СЕТ СН'!$F$11+СВЦЭМ!$D$10+'СЕТ СН'!$F$6-'СЕТ СН'!$F$23</f>
        <v>1986.3153481300001</v>
      </c>
      <c r="X18" s="36">
        <f>SUMIFS(СВЦЭМ!$D$39:$D$782,СВЦЭМ!$A$39:$A$782,$A18,СВЦЭМ!$B$39:$B$782,X$11)+'СЕТ СН'!$F$11+СВЦЭМ!$D$10+'СЕТ СН'!$F$6-'СЕТ СН'!$F$23</f>
        <v>2016.2851593999999</v>
      </c>
      <c r="Y18" s="36">
        <f>SUMIFS(СВЦЭМ!$D$39:$D$782,СВЦЭМ!$A$39:$A$782,$A18,СВЦЭМ!$B$39:$B$782,Y$11)+'СЕТ СН'!$F$11+СВЦЭМ!$D$10+'СЕТ СН'!$F$6-'СЕТ СН'!$F$23</f>
        <v>2033.4839084600001</v>
      </c>
    </row>
    <row r="19" spans="1:25" ht="15.75" x14ac:dyDescent="0.2">
      <c r="A19" s="35">
        <f t="shared" si="0"/>
        <v>45330</v>
      </c>
      <c r="B19" s="36">
        <f>SUMIFS(СВЦЭМ!$D$39:$D$782,СВЦЭМ!$A$39:$A$782,$A19,СВЦЭМ!$B$39:$B$782,B$11)+'СЕТ СН'!$F$11+СВЦЭМ!$D$10+'СЕТ СН'!$F$6-'СЕТ СН'!$F$23</f>
        <v>2096.3254184100001</v>
      </c>
      <c r="C19" s="36">
        <f>SUMIFS(СВЦЭМ!$D$39:$D$782,СВЦЭМ!$A$39:$A$782,$A19,СВЦЭМ!$B$39:$B$782,C$11)+'СЕТ СН'!$F$11+СВЦЭМ!$D$10+'СЕТ СН'!$F$6-'СЕТ СН'!$F$23</f>
        <v>2132.4033272800002</v>
      </c>
      <c r="D19" s="36">
        <f>SUMIFS(СВЦЭМ!$D$39:$D$782,СВЦЭМ!$A$39:$A$782,$A19,СВЦЭМ!$B$39:$B$782,D$11)+'СЕТ СН'!$F$11+СВЦЭМ!$D$10+'СЕТ СН'!$F$6-'СЕТ СН'!$F$23</f>
        <v>2094.9895913</v>
      </c>
      <c r="E19" s="36">
        <f>SUMIFS(СВЦЭМ!$D$39:$D$782,СВЦЭМ!$A$39:$A$782,$A19,СВЦЭМ!$B$39:$B$782,E$11)+'СЕТ СН'!$F$11+СВЦЭМ!$D$10+'СЕТ СН'!$F$6-'СЕТ СН'!$F$23</f>
        <v>2102.6554561900002</v>
      </c>
      <c r="F19" s="36">
        <f>SUMIFS(СВЦЭМ!$D$39:$D$782,СВЦЭМ!$A$39:$A$782,$A19,СВЦЭМ!$B$39:$B$782,F$11)+'СЕТ СН'!$F$11+СВЦЭМ!$D$10+'СЕТ СН'!$F$6-'СЕТ СН'!$F$23</f>
        <v>2073.0867209100002</v>
      </c>
      <c r="G19" s="36">
        <f>SUMIFS(СВЦЭМ!$D$39:$D$782,СВЦЭМ!$A$39:$A$782,$A19,СВЦЭМ!$B$39:$B$782,G$11)+'СЕТ СН'!$F$11+СВЦЭМ!$D$10+'СЕТ СН'!$F$6-'СЕТ СН'!$F$23</f>
        <v>2058.6876258800003</v>
      </c>
      <c r="H19" s="36">
        <f>SUMIFS(СВЦЭМ!$D$39:$D$782,СВЦЭМ!$A$39:$A$782,$A19,СВЦЭМ!$B$39:$B$782,H$11)+'СЕТ СН'!$F$11+СВЦЭМ!$D$10+'СЕТ СН'!$F$6-'СЕТ СН'!$F$23</f>
        <v>2026.6900168299999</v>
      </c>
      <c r="I19" s="36">
        <f>SUMIFS(СВЦЭМ!$D$39:$D$782,СВЦЭМ!$A$39:$A$782,$A19,СВЦЭМ!$B$39:$B$782,I$11)+'СЕТ СН'!$F$11+СВЦЭМ!$D$10+'СЕТ СН'!$F$6-'СЕТ СН'!$F$23</f>
        <v>1950.07518415</v>
      </c>
      <c r="J19" s="36">
        <f>SUMIFS(СВЦЭМ!$D$39:$D$782,СВЦЭМ!$A$39:$A$782,$A19,СВЦЭМ!$B$39:$B$782,J$11)+'СЕТ СН'!$F$11+СВЦЭМ!$D$10+'СЕТ СН'!$F$6-'СЕТ СН'!$F$23</f>
        <v>1939.9545982699999</v>
      </c>
      <c r="K19" s="36">
        <f>SUMIFS(СВЦЭМ!$D$39:$D$782,СВЦЭМ!$A$39:$A$782,$A19,СВЦЭМ!$B$39:$B$782,K$11)+'СЕТ СН'!$F$11+СВЦЭМ!$D$10+'СЕТ СН'!$F$6-'СЕТ СН'!$F$23</f>
        <v>1910.4116990499999</v>
      </c>
      <c r="L19" s="36">
        <f>SUMIFS(СВЦЭМ!$D$39:$D$782,СВЦЭМ!$A$39:$A$782,$A19,СВЦЭМ!$B$39:$B$782,L$11)+'СЕТ СН'!$F$11+СВЦЭМ!$D$10+'СЕТ СН'!$F$6-'СЕТ СН'!$F$23</f>
        <v>1917.7652878599999</v>
      </c>
      <c r="M19" s="36">
        <f>SUMIFS(СВЦЭМ!$D$39:$D$782,СВЦЭМ!$A$39:$A$782,$A19,СВЦЭМ!$B$39:$B$782,M$11)+'СЕТ СН'!$F$11+СВЦЭМ!$D$10+'СЕТ СН'!$F$6-'СЕТ СН'!$F$23</f>
        <v>1937.6909969799999</v>
      </c>
      <c r="N19" s="36">
        <f>SUMIFS(СВЦЭМ!$D$39:$D$782,СВЦЭМ!$A$39:$A$782,$A19,СВЦЭМ!$B$39:$B$782,N$11)+'СЕТ СН'!$F$11+СВЦЭМ!$D$10+'СЕТ СН'!$F$6-'СЕТ СН'!$F$23</f>
        <v>1935.4783655700001</v>
      </c>
      <c r="O19" s="36">
        <f>SUMIFS(СВЦЭМ!$D$39:$D$782,СВЦЭМ!$A$39:$A$782,$A19,СВЦЭМ!$B$39:$B$782,O$11)+'СЕТ СН'!$F$11+СВЦЭМ!$D$10+'СЕТ СН'!$F$6-'СЕТ СН'!$F$23</f>
        <v>1963.3203228299999</v>
      </c>
      <c r="P19" s="36">
        <f>SUMIFS(СВЦЭМ!$D$39:$D$782,СВЦЭМ!$A$39:$A$782,$A19,СВЦЭМ!$B$39:$B$782,P$11)+'СЕТ СН'!$F$11+СВЦЭМ!$D$10+'СЕТ СН'!$F$6-'СЕТ СН'!$F$23</f>
        <v>1985.15388082</v>
      </c>
      <c r="Q19" s="36">
        <f>SUMIFS(СВЦЭМ!$D$39:$D$782,СВЦЭМ!$A$39:$A$782,$A19,СВЦЭМ!$B$39:$B$782,Q$11)+'СЕТ СН'!$F$11+СВЦЭМ!$D$10+'СЕТ СН'!$F$6-'СЕТ СН'!$F$23</f>
        <v>1993.2510535199999</v>
      </c>
      <c r="R19" s="36">
        <f>SUMIFS(СВЦЭМ!$D$39:$D$782,СВЦЭМ!$A$39:$A$782,$A19,СВЦЭМ!$B$39:$B$782,R$11)+'СЕТ СН'!$F$11+СВЦЭМ!$D$10+'СЕТ СН'!$F$6-'СЕТ СН'!$F$23</f>
        <v>1996.22965557</v>
      </c>
      <c r="S19" s="36">
        <f>SUMIFS(СВЦЭМ!$D$39:$D$782,СВЦЭМ!$A$39:$A$782,$A19,СВЦЭМ!$B$39:$B$782,S$11)+'СЕТ СН'!$F$11+СВЦЭМ!$D$10+'СЕТ СН'!$F$6-'СЕТ СН'!$F$23</f>
        <v>1977.4497641999999</v>
      </c>
      <c r="T19" s="36">
        <f>SUMIFS(СВЦЭМ!$D$39:$D$782,СВЦЭМ!$A$39:$A$782,$A19,СВЦЭМ!$B$39:$B$782,T$11)+'СЕТ СН'!$F$11+СВЦЭМ!$D$10+'СЕТ СН'!$F$6-'СЕТ СН'!$F$23</f>
        <v>1940.80505079</v>
      </c>
      <c r="U19" s="36">
        <f>SUMIFS(СВЦЭМ!$D$39:$D$782,СВЦЭМ!$A$39:$A$782,$A19,СВЦЭМ!$B$39:$B$782,U$11)+'СЕТ СН'!$F$11+СВЦЭМ!$D$10+'СЕТ СН'!$F$6-'СЕТ СН'!$F$23</f>
        <v>1942.1954911400001</v>
      </c>
      <c r="V19" s="36">
        <f>SUMIFS(СВЦЭМ!$D$39:$D$782,СВЦЭМ!$A$39:$A$782,$A19,СВЦЭМ!$B$39:$B$782,V$11)+'СЕТ СН'!$F$11+СВЦЭМ!$D$10+'СЕТ СН'!$F$6-'СЕТ СН'!$F$23</f>
        <v>1939.43045682</v>
      </c>
      <c r="W19" s="36">
        <f>SUMIFS(СВЦЭМ!$D$39:$D$782,СВЦЭМ!$A$39:$A$782,$A19,СВЦЭМ!$B$39:$B$782,W$11)+'СЕТ СН'!$F$11+СВЦЭМ!$D$10+'СЕТ СН'!$F$6-'СЕТ СН'!$F$23</f>
        <v>1957.49662982</v>
      </c>
      <c r="X19" s="36">
        <f>SUMIFS(СВЦЭМ!$D$39:$D$782,СВЦЭМ!$A$39:$A$782,$A19,СВЦЭМ!$B$39:$B$782,X$11)+'СЕТ СН'!$F$11+СВЦЭМ!$D$10+'СЕТ СН'!$F$6-'СЕТ СН'!$F$23</f>
        <v>1989.9979135599999</v>
      </c>
      <c r="Y19" s="36">
        <f>SUMIFS(СВЦЭМ!$D$39:$D$782,СВЦЭМ!$A$39:$A$782,$A19,СВЦЭМ!$B$39:$B$782,Y$11)+'СЕТ СН'!$F$11+СВЦЭМ!$D$10+'СЕТ СН'!$F$6-'СЕТ СН'!$F$23</f>
        <v>1997.32701462</v>
      </c>
    </row>
    <row r="20" spans="1:25" ht="15.75" x14ac:dyDescent="0.2">
      <c r="A20" s="35">
        <f t="shared" si="0"/>
        <v>45331</v>
      </c>
      <c r="B20" s="36">
        <f>SUMIFS(СВЦЭМ!$D$39:$D$782,СВЦЭМ!$A$39:$A$782,$A20,СВЦЭМ!$B$39:$B$782,B$11)+'СЕТ СН'!$F$11+СВЦЭМ!$D$10+'СЕТ СН'!$F$6-'СЕТ СН'!$F$23</f>
        <v>2057.5344183900002</v>
      </c>
      <c r="C20" s="36">
        <f>SUMIFS(СВЦЭМ!$D$39:$D$782,СВЦЭМ!$A$39:$A$782,$A20,СВЦЭМ!$B$39:$B$782,C$11)+'СЕТ СН'!$F$11+СВЦЭМ!$D$10+'СЕТ СН'!$F$6-'СЕТ СН'!$F$23</f>
        <v>2108.7328047400001</v>
      </c>
      <c r="D20" s="36">
        <f>SUMIFS(СВЦЭМ!$D$39:$D$782,СВЦЭМ!$A$39:$A$782,$A20,СВЦЭМ!$B$39:$B$782,D$11)+'СЕТ СН'!$F$11+СВЦЭМ!$D$10+'СЕТ СН'!$F$6-'СЕТ СН'!$F$23</f>
        <v>2126.9830512100002</v>
      </c>
      <c r="E20" s="36">
        <f>SUMIFS(СВЦЭМ!$D$39:$D$782,СВЦЭМ!$A$39:$A$782,$A20,СВЦЭМ!$B$39:$B$782,E$11)+'СЕТ СН'!$F$11+СВЦЭМ!$D$10+'СЕТ СН'!$F$6-'СЕТ СН'!$F$23</f>
        <v>2138.2147693900001</v>
      </c>
      <c r="F20" s="36">
        <f>SUMIFS(СВЦЭМ!$D$39:$D$782,СВЦЭМ!$A$39:$A$782,$A20,СВЦЭМ!$B$39:$B$782,F$11)+'СЕТ СН'!$F$11+СВЦЭМ!$D$10+'СЕТ СН'!$F$6-'СЕТ СН'!$F$23</f>
        <v>2140.89724639</v>
      </c>
      <c r="G20" s="36">
        <f>SUMIFS(СВЦЭМ!$D$39:$D$782,СВЦЭМ!$A$39:$A$782,$A20,СВЦЭМ!$B$39:$B$782,G$11)+'СЕТ СН'!$F$11+СВЦЭМ!$D$10+'СЕТ СН'!$F$6-'СЕТ СН'!$F$23</f>
        <v>2107.3427617000002</v>
      </c>
      <c r="H20" s="36">
        <f>SUMIFS(СВЦЭМ!$D$39:$D$782,СВЦЭМ!$A$39:$A$782,$A20,СВЦЭМ!$B$39:$B$782,H$11)+'СЕТ СН'!$F$11+СВЦЭМ!$D$10+'СЕТ СН'!$F$6-'СЕТ СН'!$F$23</f>
        <v>2044.52947728</v>
      </c>
      <c r="I20" s="36">
        <f>SUMIFS(СВЦЭМ!$D$39:$D$782,СВЦЭМ!$A$39:$A$782,$A20,СВЦЭМ!$B$39:$B$782,I$11)+'СЕТ СН'!$F$11+СВЦЭМ!$D$10+'СЕТ СН'!$F$6-'СЕТ СН'!$F$23</f>
        <v>1986.4811118999999</v>
      </c>
      <c r="J20" s="36">
        <f>SUMIFS(СВЦЭМ!$D$39:$D$782,СВЦЭМ!$A$39:$A$782,$A20,СВЦЭМ!$B$39:$B$782,J$11)+'СЕТ СН'!$F$11+СВЦЭМ!$D$10+'СЕТ СН'!$F$6-'СЕТ СН'!$F$23</f>
        <v>1949.4749236299999</v>
      </c>
      <c r="K20" s="36">
        <f>SUMIFS(СВЦЭМ!$D$39:$D$782,СВЦЭМ!$A$39:$A$782,$A20,СВЦЭМ!$B$39:$B$782,K$11)+'СЕТ СН'!$F$11+СВЦЭМ!$D$10+'СЕТ СН'!$F$6-'СЕТ СН'!$F$23</f>
        <v>1943.1197463999999</v>
      </c>
      <c r="L20" s="36">
        <f>SUMIFS(СВЦЭМ!$D$39:$D$782,СВЦЭМ!$A$39:$A$782,$A20,СВЦЭМ!$B$39:$B$782,L$11)+'СЕТ СН'!$F$11+СВЦЭМ!$D$10+'СЕТ СН'!$F$6-'СЕТ СН'!$F$23</f>
        <v>1933.5719101699999</v>
      </c>
      <c r="M20" s="36">
        <f>SUMIFS(СВЦЭМ!$D$39:$D$782,СВЦЭМ!$A$39:$A$782,$A20,СВЦЭМ!$B$39:$B$782,M$11)+'СЕТ СН'!$F$11+СВЦЭМ!$D$10+'СЕТ СН'!$F$6-'СЕТ СН'!$F$23</f>
        <v>1950.84287219</v>
      </c>
      <c r="N20" s="36">
        <f>SUMIFS(СВЦЭМ!$D$39:$D$782,СВЦЭМ!$A$39:$A$782,$A20,СВЦЭМ!$B$39:$B$782,N$11)+'СЕТ СН'!$F$11+СВЦЭМ!$D$10+'СЕТ СН'!$F$6-'СЕТ СН'!$F$23</f>
        <v>1965.35095768</v>
      </c>
      <c r="O20" s="36">
        <f>SUMIFS(СВЦЭМ!$D$39:$D$782,СВЦЭМ!$A$39:$A$782,$A20,СВЦЭМ!$B$39:$B$782,O$11)+'СЕТ СН'!$F$11+СВЦЭМ!$D$10+'СЕТ СН'!$F$6-'СЕТ СН'!$F$23</f>
        <v>1971.6887468899999</v>
      </c>
      <c r="P20" s="36">
        <f>SUMIFS(СВЦЭМ!$D$39:$D$782,СВЦЭМ!$A$39:$A$782,$A20,СВЦЭМ!$B$39:$B$782,P$11)+'СЕТ СН'!$F$11+СВЦЭМ!$D$10+'СЕТ СН'!$F$6-'СЕТ СН'!$F$23</f>
        <v>1996.7428785</v>
      </c>
      <c r="Q20" s="36">
        <f>SUMIFS(СВЦЭМ!$D$39:$D$782,СВЦЭМ!$A$39:$A$782,$A20,СВЦЭМ!$B$39:$B$782,Q$11)+'СЕТ СН'!$F$11+СВЦЭМ!$D$10+'СЕТ СН'!$F$6-'СЕТ СН'!$F$23</f>
        <v>2011.2188381799999</v>
      </c>
      <c r="R20" s="36">
        <f>SUMIFS(СВЦЭМ!$D$39:$D$782,СВЦЭМ!$A$39:$A$782,$A20,СВЦЭМ!$B$39:$B$782,R$11)+'СЕТ СН'!$F$11+СВЦЭМ!$D$10+'СЕТ СН'!$F$6-'СЕТ СН'!$F$23</f>
        <v>2009.3690589600001</v>
      </c>
      <c r="S20" s="36">
        <f>SUMIFS(СВЦЭМ!$D$39:$D$782,СВЦЭМ!$A$39:$A$782,$A20,СВЦЭМ!$B$39:$B$782,S$11)+'СЕТ СН'!$F$11+СВЦЭМ!$D$10+'СЕТ СН'!$F$6-'СЕТ СН'!$F$23</f>
        <v>2007.05714567</v>
      </c>
      <c r="T20" s="36">
        <f>SUMIFS(СВЦЭМ!$D$39:$D$782,СВЦЭМ!$A$39:$A$782,$A20,СВЦЭМ!$B$39:$B$782,T$11)+'СЕТ СН'!$F$11+СВЦЭМ!$D$10+'СЕТ СН'!$F$6-'СЕТ СН'!$F$23</f>
        <v>1958.4700506699999</v>
      </c>
      <c r="U20" s="36">
        <f>SUMIFS(СВЦЭМ!$D$39:$D$782,СВЦЭМ!$A$39:$A$782,$A20,СВЦЭМ!$B$39:$B$782,U$11)+'СЕТ СН'!$F$11+СВЦЭМ!$D$10+'СЕТ СН'!$F$6-'СЕТ СН'!$F$23</f>
        <v>1961.00063174</v>
      </c>
      <c r="V20" s="36">
        <f>SUMIFS(СВЦЭМ!$D$39:$D$782,СВЦЭМ!$A$39:$A$782,$A20,СВЦЭМ!$B$39:$B$782,V$11)+'СЕТ СН'!$F$11+СВЦЭМ!$D$10+'СЕТ СН'!$F$6-'СЕТ СН'!$F$23</f>
        <v>1960.8134185500001</v>
      </c>
      <c r="W20" s="36">
        <f>SUMIFS(СВЦЭМ!$D$39:$D$782,СВЦЭМ!$A$39:$A$782,$A20,СВЦЭМ!$B$39:$B$782,W$11)+'СЕТ СН'!$F$11+СВЦЭМ!$D$10+'СЕТ СН'!$F$6-'СЕТ СН'!$F$23</f>
        <v>1962.39189934</v>
      </c>
      <c r="X20" s="36">
        <f>SUMIFS(СВЦЭМ!$D$39:$D$782,СВЦЭМ!$A$39:$A$782,$A20,СВЦЭМ!$B$39:$B$782,X$11)+'СЕТ СН'!$F$11+СВЦЭМ!$D$10+'СЕТ СН'!$F$6-'СЕТ СН'!$F$23</f>
        <v>1994.1567548799999</v>
      </c>
      <c r="Y20" s="36">
        <f>SUMIFS(СВЦЭМ!$D$39:$D$782,СВЦЭМ!$A$39:$A$782,$A20,СВЦЭМ!$B$39:$B$782,Y$11)+'СЕТ СН'!$F$11+СВЦЭМ!$D$10+'СЕТ СН'!$F$6-'СЕТ СН'!$F$23</f>
        <v>2090.6998959100001</v>
      </c>
    </row>
    <row r="21" spans="1:25" ht="15.75" x14ac:dyDescent="0.2">
      <c r="A21" s="35">
        <f t="shared" si="0"/>
        <v>45332</v>
      </c>
      <c r="B21" s="36">
        <f>SUMIFS(СВЦЭМ!$D$39:$D$782,СВЦЭМ!$A$39:$A$782,$A21,СВЦЭМ!$B$39:$B$782,B$11)+'СЕТ СН'!$F$11+СВЦЭМ!$D$10+'СЕТ СН'!$F$6-'СЕТ СН'!$F$23</f>
        <v>2063.8965480800002</v>
      </c>
      <c r="C21" s="36">
        <f>SUMIFS(СВЦЭМ!$D$39:$D$782,СВЦЭМ!$A$39:$A$782,$A21,СВЦЭМ!$B$39:$B$782,C$11)+'СЕТ СН'!$F$11+СВЦЭМ!$D$10+'СЕТ СН'!$F$6-'СЕТ СН'!$F$23</f>
        <v>2070.1389180800002</v>
      </c>
      <c r="D21" s="36">
        <f>SUMIFS(СВЦЭМ!$D$39:$D$782,СВЦЭМ!$A$39:$A$782,$A21,СВЦЭМ!$B$39:$B$782,D$11)+'СЕТ СН'!$F$11+СВЦЭМ!$D$10+'СЕТ СН'!$F$6-'СЕТ СН'!$F$23</f>
        <v>2104.7309582799999</v>
      </c>
      <c r="E21" s="36">
        <f>SUMIFS(СВЦЭМ!$D$39:$D$782,СВЦЭМ!$A$39:$A$782,$A21,СВЦЭМ!$B$39:$B$782,E$11)+'СЕТ СН'!$F$11+СВЦЭМ!$D$10+'СЕТ СН'!$F$6-'СЕТ СН'!$F$23</f>
        <v>2119.37662181</v>
      </c>
      <c r="F21" s="36">
        <f>SUMIFS(СВЦЭМ!$D$39:$D$782,СВЦЭМ!$A$39:$A$782,$A21,СВЦЭМ!$B$39:$B$782,F$11)+'СЕТ СН'!$F$11+СВЦЭМ!$D$10+'СЕТ СН'!$F$6-'СЕТ СН'!$F$23</f>
        <v>2118.3327922100002</v>
      </c>
      <c r="G21" s="36">
        <f>SUMIFS(СВЦЭМ!$D$39:$D$782,СВЦЭМ!$A$39:$A$782,$A21,СВЦЭМ!$B$39:$B$782,G$11)+'СЕТ СН'!$F$11+СВЦЭМ!$D$10+'СЕТ СН'!$F$6-'СЕТ СН'!$F$23</f>
        <v>2095.5447549800001</v>
      </c>
      <c r="H21" s="36">
        <f>SUMIFS(СВЦЭМ!$D$39:$D$782,СВЦЭМ!$A$39:$A$782,$A21,СВЦЭМ!$B$39:$B$782,H$11)+'СЕТ СН'!$F$11+СВЦЭМ!$D$10+'СЕТ СН'!$F$6-'СЕТ СН'!$F$23</f>
        <v>2070.31581818</v>
      </c>
      <c r="I21" s="36">
        <f>SUMIFS(СВЦЭМ!$D$39:$D$782,СВЦЭМ!$A$39:$A$782,$A21,СВЦЭМ!$B$39:$B$782,I$11)+'СЕТ СН'!$F$11+СВЦЭМ!$D$10+'СЕТ СН'!$F$6-'СЕТ СН'!$F$23</f>
        <v>2048.2206828399999</v>
      </c>
      <c r="J21" s="36">
        <f>SUMIFS(СВЦЭМ!$D$39:$D$782,СВЦЭМ!$A$39:$A$782,$A21,СВЦЭМ!$B$39:$B$782,J$11)+'СЕТ СН'!$F$11+СВЦЭМ!$D$10+'СЕТ СН'!$F$6-'СЕТ СН'!$F$23</f>
        <v>2004.66841957</v>
      </c>
      <c r="K21" s="36">
        <f>SUMIFS(СВЦЭМ!$D$39:$D$782,СВЦЭМ!$A$39:$A$782,$A21,СВЦЭМ!$B$39:$B$782,K$11)+'СЕТ СН'!$F$11+СВЦЭМ!$D$10+'СЕТ СН'!$F$6-'СЕТ СН'!$F$23</f>
        <v>1958.5519723099999</v>
      </c>
      <c r="L21" s="36">
        <f>SUMIFS(СВЦЭМ!$D$39:$D$782,СВЦЭМ!$A$39:$A$782,$A21,СВЦЭМ!$B$39:$B$782,L$11)+'СЕТ СН'!$F$11+СВЦЭМ!$D$10+'СЕТ СН'!$F$6-'СЕТ СН'!$F$23</f>
        <v>1938.19274928</v>
      </c>
      <c r="M21" s="36">
        <f>SUMIFS(СВЦЭМ!$D$39:$D$782,СВЦЭМ!$A$39:$A$782,$A21,СВЦЭМ!$B$39:$B$782,M$11)+'СЕТ СН'!$F$11+СВЦЭМ!$D$10+'СЕТ СН'!$F$6-'СЕТ СН'!$F$23</f>
        <v>1947.2761885800001</v>
      </c>
      <c r="N21" s="36">
        <f>SUMIFS(СВЦЭМ!$D$39:$D$782,СВЦЭМ!$A$39:$A$782,$A21,СВЦЭМ!$B$39:$B$782,N$11)+'СЕТ СН'!$F$11+СВЦЭМ!$D$10+'СЕТ СН'!$F$6-'СЕТ СН'!$F$23</f>
        <v>1968.02172526</v>
      </c>
      <c r="O21" s="36">
        <f>SUMIFS(СВЦЭМ!$D$39:$D$782,СВЦЭМ!$A$39:$A$782,$A21,СВЦЭМ!$B$39:$B$782,O$11)+'СЕТ СН'!$F$11+СВЦЭМ!$D$10+'СЕТ СН'!$F$6-'СЕТ СН'!$F$23</f>
        <v>1982.4091384399999</v>
      </c>
      <c r="P21" s="36">
        <f>SUMIFS(СВЦЭМ!$D$39:$D$782,СВЦЭМ!$A$39:$A$782,$A21,СВЦЭМ!$B$39:$B$782,P$11)+'СЕТ СН'!$F$11+СВЦЭМ!$D$10+'СЕТ СН'!$F$6-'СЕТ СН'!$F$23</f>
        <v>1999.88954018</v>
      </c>
      <c r="Q21" s="36">
        <f>SUMIFS(СВЦЭМ!$D$39:$D$782,СВЦЭМ!$A$39:$A$782,$A21,СВЦЭМ!$B$39:$B$782,Q$11)+'СЕТ СН'!$F$11+СВЦЭМ!$D$10+'СЕТ СН'!$F$6-'СЕТ СН'!$F$23</f>
        <v>2015.6944245499999</v>
      </c>
      <c r="R21" s="36">
        <f>SUMIFS(СВЦЭМ!$D$39:$D$782,СВЦЭМ!$A$39:$A$782,$A21,СВЦЭМ!$B$39:$B$782,R$11)+'СЕТ СН'!$F$11+СВЦЭМ!$D$10+'СЕТ СН'!$F$6-'СЕТ СН'!$F$23</f>
        <v>2029.8446827099999</v>
      </c>
      <c r="S21" s="36">
        <f>SUMIFS(СВЦЭМ!$D$39:$D$782,СВЦЭМ!$A$39:$A$782,$A21,СВЦЭМ!$B$39:$B$782,S$11)+'СЕТ СН'!$F$11+СВЦЭМ!$D$10+'СЕТ СН'!$F$6-'СЕТ СН'!$F$23</f>
        <v>2001.88565838</v>
      </c>
      <c r="T21" s="36">
        <f>SUMIFS(СВЦЭМ!$D$39:$D$782,СВЦЭМ!$A$39:$A$782,$A21,СВЦЭМ!$B$39:$B$782,T$11)+'СЕТ СН'!$F$11+СВЦЭМ!$D$10+'СЕТ СН'!$F$6-'СЕТ СН'!$F$23</f>
        <v>1958.9185456</v>
      </c>
      <c r="U21" s="36">
        <f>SUMIFS(СВЦЭМ!$D$39:$D$782,СВЦЭМ!$A$39:$A$782,$A21,СВЦЭМ!$B$39:$B$782,U$11)+'СЕТ СН'!$F$11+СВЦЭМ!$D$10+'СЕТ СН'!$F$6-'СЕТ СН'!$F$23</f>
        <v>1954.3002484799999</v>
      </c>
      <c r="V21" s="36">
        <f>SUMIFS(СВЦЭМ!$D$39:$D$782,СВЦЭМ!$A$39:$A$782,$A21,СВЦЭМ!$B$39:$B$782,V$11)+'СЕТ СН'!$F$11+СВЦЭМ!$D$10+'СЕТ СН'!$F$6-'СЕТ СН'!$F$23</f>
        <v>1965.9902954300001</v>
      </c>
      <c r="W21" s="36">
        <f>SUMIFS(СВЦЭМ!$D$39:$D$782,СВЦЭМ!$A$39:$A$782,$A21,СВЦЭМ!$B$39:$B$782,W$11)+'СЕТ СН'!$F$11+СВЦЭМ!$D$10+'СЕТ СН'!$F$6-'СЕТ СН'!$F$23</f>
        <v>1970.3273106899999</v>
      </c>
      <c r="X21" s="36">
        <f>SUMIFS(СВЦЭМ!$D$39:$D$782,СВЦЭМ!$A$39:$A$782,$A21,СВЦЭМ!$B$39:$B$782,X$11)+'СЕТ СН'!$F$11+СВЦЭМ!$D$10+'СЕТ СН'!$F$6-'СЕТ СН'!$F$23</f>
        <v>1989.9961631599999</v>
      </c>
      <c r="Y21" s="36">
        <f>SUMIFS(СВЦЭМ!$D$39:$D$782,СВЦЭМ!$A$39:$A$782,$A21,СВЦЭМ!$B$39:$B$782,Y$11)+'СЕТ СН'!$F$11+СВЦЭМ!$D$10+'СЕТ СН'!$F$6-'СЕТ СН'!$F$23</f>
        <v>2009.4870059099999</v>
      </c>
    </row>
    <row r="22" spans="1:25" ht="15.75" x14ac:dyDescent="0.2">
      <c r="A22" s="35">
        <f t="shared" si="0"/>
        <v>45333</v>
      </c>
      <c r="B22" s="36">
        <f>SUMIFS(СВЦЭМ!$D$39:$D$782,СВЦЭМ!$A$39:$A$782,$A22,СВЦЭМ!$B$39:$B$782,B$11)+'СЕТ СН'!$F$11+СВЦЭМ!$D$10+'СЕТ СН'!$F$6-'СЕТ СН'!$F$23</f>
        <v>1987.5074436499999</v>
      </c>
      <c r="C22" s="36">
        <f>SUMIFS(СВЦЭМ!$D$39:$D$782,СВЦЭМ!$A$39:$A$782,$A22,СВЦЭМ!$B$39:$B$782,C$11)+'СЕТ СН'!$F$11+СВЦЭМ!$D$10+'СЕТ СН'!$F$6-'СЕТ СН'!$F$23</f>
        <v>2036.4995391299999</v>
      </c>
      <c r="D22" s="36">
        <f>SUMIFS(СВЦЭМ!$D$39:$D$782,СВЦЭМ!$A$39:$A$782,$A22,СВЦЭМ!$B$39:$B$782,D$11)+'СЕТ СН'!$F$11+СВЦЭМ!$D$10+'СЕТ СН'!$F$6-'СЕТ СН'!$F$23</f>
        <v>2068.74668707</v>
      </c>
      <c r="E22" s="36">
        <f>SUMIFS(СВЦЭМ!$D$39:$D$782,СВЦЭМ!$A$39:$A$782,$A22,СВЦЭМ!$B$39:$B$782,E$11)+'СЕТ СН'!$F$11+СВЦЭМ!$D$10+'СЕТ СН'!$F$6-'СЕТ СН'!$F$23</f>
        <v>2082.05690185</v>
      </c>
      <c r="F22" s="36">
        <f>SUMIFS(СВЦЭМ!$D$39:$D$782,СВЦЭМ!$A$39:$A$782,$A22,СВЦЭМ!$B$39:$B$782,F$11)+'СЕТ СН'!$F$11+СВЦЭМ!$D$10+'СЕТ СН'!$F$6-'СЕТ СН'!$F$23</f>
        <v>2074.0275883100003</v>
      </c>
      <c r="G22" s="36">
        <f>SUMIFS(СВЦЭМ!$D$39:$D$782,СВЦЭМ!$A$39:$A$782,$A22,СВЦЭМ!$B$39:$B$782,G$11)+'СЕТ СН'!$F$11+СВЦЭМ!$D$10+'СЕТ СН'!$F$6-'СЕТ СН'!$F$23</f>
        <v>2058.5195984100001</v>
      </c>
      <c r="H22" s="36">
        <f>SUMIFS(СВЦЭМ!$D$39:$D$782,СВЦЭМ!$A$39:$A$782,$A22,СВЦЭМ!$B$39:$B$782,H$11)+'СЕТ СН'!$F$11+СВЦЭМ!$D$10+'СЕТ СН'!$F$6-'СЕТ СН'!$F$23</f>
        <v>2021.8790233499999</v>
      </c>
      <c r="I22" s="36">
        <f>SUMIFS(СВЦЭМ!$D$39:$D$782,СВЦЭМ!$A$39:$A$782,$A22,СВЦЭМ!$B$39:$B$782,I$11)+'СЕТ СН'!$F$11+СВЦЭМ!$D$10+'СЕТ СН'!$F$6-'СЕТ СН'!$F$23</f>
        <v>2017.76278772</v>
      </c>
      <c r="J22" s="36">
        <f>SUMIFS(СВЦЭМ!$D$39:$D$782,СВЦЭМ!$A$39:$A$782,$A22,СВЦЭМ!$B$39:$B$782,J$11)+'СЕТ СН'!$F$11+СВЦЭМ!$D$10+'СЕТ СН'!$F$6-'СЕТ СН'!$F$23</f>
        <v>1975.8578459799999</v>
      </c>
      <c r="K22" s="36">
        <f>SUMIFS(СВЦЭМ!$D$39:$D$782,СВЦЭМ!$A$39:$A$782,$A22,СВЦЭМ!$B$39:$B$782,K$11)+'СЕТ СН'!$F$11+СВЦЭМ!$D$10+'СЕТ СН'!$F$6-'СЕТ СН'!$F$23</f>
        <v>1930.91961657</v>
      </c>
      <c r="L22" s="36">
        <f>SUMIFS(СВЦЭМ!$D$39:$D$782,СВЦЭМ!$A$39:$A$782,$A22,СВЦЭМ!$B$39:$B$782,L$11)+'СЕТ СН'!$F$11+СВЦЭМ!$D$10+'СЕТ СН'!$F$6-'СЕТ СН'!$F$23</f>
        <v>1934.3622991299999</v>
      </c>
      <c r="M22" s="36">
        <f>SUMIFS(СВЦЭМ!$D$39:$D$782,СВЦЭМ!$A$39:$A$782,$A22,СВЦЭМ!$B$39:$B$782,M$11)+'СЕТ СН'!$F$11+СВЦЭМ!$D$10+'СЕТ СН'!$F$6-'СЕТ СН'!$F$23</f>
        <v>1947.6242393999999</v>
      </c>
      <c r="N22" s="36">
        <f>SUMIFS(СВЦЭМ!$D$39:$D$782,СВЦЭМ!$A$39:$A$782,$A22,СВЦЭМ!$B$39:$B$782,N$11)+'СЕТ СН'!$F$11+СВЦЭМ!$D$10+'СЕТ СН'!$F$6-'СЕТ СН'!$F$23</f>
        <v>1967.9781791400001</v>
      </c>
      <c r="O22" s="36">
        <f>SUMIFS(СВЦЭМ!$D$39:$D$782,СВЦЭМ!$A$39:$A$782,$A22,СВЦЭМ!$B$39:$B$782,O$11)+'СЕТ СН'!$F$11+СВЦЭМ!$D$10+'СЕТ СН'!$F$6-'СЕТ СН'!$F$23</f>
        <v>1985.16349296</v>
      </c>
      <c r="P22" s="36">
        <f>SUMIFS(СВЦЭМ!$D$39:$D$782,СВЦЭМ!$A$39:$A$782,$A22,СВЦЭМ!$B$39:$B$782,P$11)+'СЕТ СН'!$F$11+СВЦЭМ!$D$10+'СЕТ СН'!$F$6-'СЕТ СН'!$F$23</f>
        <v>2006.4509211499999</v>
      </c>
      <c r="Q22" s="36">
        <f>SUMIFS(СВЦЭМ!$D$39:$D$782,СВЦЭМ!$A$39:$A$782,$A22,СВЦЭМ!$B$39:$B$782,Q$11)+'СЕТ СН'!$F$11+СВЦЭМ!$D$10+'СЕТ СН'!$F$6-'СЕТ СН'!$F$23</f>
        <v>2029.28163991</v>
      </c>
      <c r="R22" s="36">
        <f>SUMIFS(СВЦЭМ!$D$39:$D$782,СВЦЭМ!$A$39:$A$782,$A22,СВЦЭМ!$B$39:$B$782,R$11)+'СЕТ СН'!$F$11+СВЦЭМ!$D$10+'СЕТ СН'!$F$6-'СЕТ СН'!$F$23</f>
        <v>2025.5243291199999</v>
      </c>
      <c r="S22" s="36">
        <f>SUMIFS(СВЦЭМ!$D$39:$D$782,СВЦЭМ!$A$39:$A$782,$A22,СВЦЭМ!$B$39:$B$782,S$11)+'СЕТ СН'!$F$11+СВЦЭМ!$D$10+'СЕТ СН'!$F$6-'СЕТ СН'!$F$23</f>
        <v>1991.82034378</v>
      </c>
      <c r="T22" s="36">
        <f>SUMIFS(СВЦЭМ!$D$39:$D$782,СВЦЭМ!$A$39:$A$782,$A22,СВЦЭМ!$B$39:$B$782,T$11)+'СЕТ СН'!$F$11+СВЦЭМ!$D$10+'СЕТ СН'!$F$6-'СЕТ СН'!$F$23</f>
        <v>1943.24509504</v>
      </c>
      <c r="U22" s="36">
        <f>SUMIFS(СВЦЭМ!$D$39:$D$782,СВЦЭМ!$A$39:$A$782,$A22,СВЦЭМ!$B$39:$B$782,U$11)+'СЕТ СН'!$F$11+СВЦЭМ!$D$10+'СЕТ СН'!$F$6-'СЕТ СН'!$F$23</f>
        <v>1929.8235824199999</v>
      </c>
      <c r="V22" s="36">
        <f>SUMIFS(СВЦЭМ!$D$39:$D$782,СВЦЭМ!$A$39:$A$782,$A22,СВЦЭМ!$B$39:$B$782,V$11)+'СЕТ СН'!$F$11+СВЦЭМ!$D$10+'СЕТ СН'!$F$6-'СЕТ СН'!$F$23</f>
        <v>1955.0566084499999</v>
      </c>
      <c r="W22" s="36">
        <f>SUMIFS(СВЦЭМ!$D$39:$D$782,СВЦЭМ!$A$39:$A$782,$A22,СВЦЭМ!$B$39:$B$782,W$11)+'СЕТ СН'!$F$11+СВЦЭМ!$D$10+'СЕТ СН'!$F$6-'СЕТ СН'!$F$23</f>
        <v>1963.13898045</v>
      </c>
      <c r="X22" s="36">
        <f>SUMIFS(СВЦЭМ!$D$39:$D$782,СВЦЭМ!$A$39:$A$782,$A22,СВЦЭМ!$B$39:$B$782,X$11)+'СЕТ СН'!$F$11+СВЦЭМ!$D$10+'СЕТ СН'!$F$6-'СЕТ СН'!$F$23</f>
        <v>2006.3865813</v>
      </c>
      <c r="Y22" s="36">
        <f>SUMIFS(СВЦЭМ!$D$39:$D$782,СВЦЭМ!$A$39:$A$782,$A22,СВЦЭМ!$B$39:$B$782,Y$11)+'СЕТ СН'!$F$11+СВЦЭМ!$D$10+'СЕТ СН'!$F$6-'СЕТ СН'!$F$23</f>
        <v>2018.0132645799999</v>
      </c>
    </row>
    <row r="23" spans="1:25" ht="15.75" x14ac:dyDescent="0.2">
      <c r="A23" s="35">
        <f t="shared" si="0"/>
        <v>45334</v>
      </c>
      <c r="B23" s="36">
        <f>SUMIFS(СВЦЭМ!$D$39:$D$782,СВЦЭМ!$A$39:$A$782,$A23,СВЦЭМ!$B$39:$B$782,B$11)+'СЕТ СН'!$F$11+СВЦЭМ!$D$10+'СЕТ СН'!$F$6-'СЕТ СН'!$F$23</f>
        <v>1967.83538131</v>
      </c>
      <c r="C23" s="36">
        <f>SUMIFS(СВЦЭМ!$D$39:$D$782,СВЦЭМ!$A$39:$A$782,$A23,СВЦЭМ!$B$39:$B$782,C$11)+'СЕТ СН'!$F$11+СВЦЭМ!$D$10+'СЕТ СН'!$F$6-'СЕТ СН'!$F$23</f>
        <v>2008.3396317300001</v>
      </c>
      <c r="D23" s="36">
        <f>SUMIFS(СВЦЭМ!$D$39:$D$782,СВЦЭМ!$A$39:$A$782,$A23,СВЦЭМ!$B$39:$B$782,D$11)+'СЕТ СН'!$F$11+СВЦЭМ!$D$10+'СЕТ СН'!$F$6-'СЕТ СН'!$F$23</f>
        <v>2050.94395992</v>
      </c>
      <c r="E23" s="36">
        <f>SUMIFS(СВЦЭМ!$D$39:$D$782,СВЦЭМ!$A$39:$A$782,$A23,СВЦЭМ!$B$39:$B$782,E$11)+'СЕТ СН'!$F$11+СВЦЭМ!$D$10+'СЕТ СН'!$F$6-'СЕТ СН'!$F$23</f>
        <v>2059.7323087499999</v>
      </c>
      <c r="F23" s="36">
        <f>SUMIFS(СВЦЭМ!$D$39:$D$782,СВЦЭМ!$A$39:$A$782,$A23,СВЦЭМ!$B$39:$B$782,F$11)+'СЕТ СН'!$F$11+СВЦЭМ!$D$10+'СЕТ СН'!$F$6-'СЕТ СН'!$F$23</f>
        <v>2050.46931636</v>
      </c>
      <c r="G23" s="36">
        <f>SUMIFS(СВЦЭМ!$D$39:$D$782,СВЦЭМ!$A$39:$A$782,$A23,СВЦЭМ!$B$39:$B$782,G$11)+'СЕТ СН'!$F$11+СВЦЭМ!$D$10+'СЕТ СН'!$F$6-'СЕТ СН'!$F$23</f>
        <v>2049.2050640299999</v>
      </c>
      <c r="H23" s="36">
        <f>SUMIFS(СВЦЭМ!$D$39:$D$782,СВЦЭМ!$A$39:$A$782,$A23,СВЦЭМ!$B$39:$B$782,H$11)+'СЕТ СН'!$F$11+СВЦЭМ!$D$10+'СЕТ СН'!$F$6-'СЕТ СН'!$F$23</f>
        <v>2017.6608556799999</v>
      </c>
      <c r="I23" s="36">
        <f>SUMIFS(СВЦЭМ!$D$39:$D$782,СВЦЭМ!$A$39:$A$782,$A23,СВЦЭМ!$B$39:$B$782,I$11)+'СЕТ СН'!$F$11+СВЦЭМ!$D$10+'СЕТ СН'!$F$6-'СЕТ СН'!$F$23</f>
        <v>1948.5882293499999</v>
      </c>
      <c r="J23" s="36">
        <f>SUMIFS(СВЦЭМ!$D$39:$D$782,СВЦЭМ!$A$39:$A$782,$A23,СВЦЭМ!$B$39:$B$782,J$11)+'СЕТ СН'!$F$11+СВЦЭМ!$D$10+'СЕТ СН'!$F$6-'СЕТ СН'!$F$23</f>
        <v>1890.7609744899999</v>
      </c>
      <c r="K23" s="36">
        <f>SUMIFS(СВЦЭМ!$D$39:$D$782,СВЦЭМ!$A$39:$A$782,$A23,СВЦЭМ!$B$39:$B$782,K$11)+'СЕТ СН'!$F$11+СВЦЭМ!$D$10+'СЕТ СН'!$F$6-'СЕТ СН'!$F$23</f>
        <v>1888.16336686</v>
      </c>
      <c r="L23" s="36">
        <f>SUMIFS(СВЦЭМ!$D$39:$D$782,СВЦЭМ!$A$39:$A$782,$A23,СВЦЭМ!$B$39:$B$782,L$11)+'СЕТ СН'!$F$11+СВЦЭМ!$D$10+'СЕТ СН'!$F$6-'СЕТ СН'!$F$23</f>
        <v>1898.52615694</v>
      </c>
      <c r="M23" s="36">
        <f>SUMIFS(СВЦЭМ!$D$39:$D$782,СВЦЭМ!$A$39:$A$782,$A23,СВЦЭМ!$B$39:$B$782,M$11)+'СЕТ СН'!$F$11+СВЦЭМ!$D$10+'СЕТ СН'!$F$6-'СЕТ СН'!$F$23</f>
        <v>1921.29843901</v>
      </c>
      <c r="N23" s="36">
        <f>SUMIFS(СВЦЭМ!$D$39:$D$782,СВЦЭМ!$A$39:$A$782,$A23,СВЦЭМ!$B$39:$B$782,N$11)+'СЕТ СН'!$F$11+СВЦЭМ!$D$10+'СЕТ СН'!$F$6-'СЕТ СН'!$F$23</f>
        <v>1921.01898785</v>
      </c>
      <c r="O23" s="36">
        <f>SUMIFS(СВЦЭМ!$D$39:$D$782,СВЦЭМ!$A$39:$A$782,$A23,СВЦЭМ!$B$39:$B$782,O$11)+'СЕТ СН'!$F$11+СВЦЭМ!$D$10+'СЕТ СН'!$F$6-'СЕТ СН'!$F$23</f>
        <v>1937.0925832599999</v>
      </c>
      <c r="P23" s="36">
        <f>SUMIFS(СВЦЭМ!$D$39:$D$782,СВЦЭМ!$A$39:$A$782,$A23,СВЦЭМ!$B$39:$B$782,P$11)+'СЕТ СН'!$F$11+СВЦЭМ!$D$10+'СЕТ СН'!$F$6-'СЕТ СН'!$F$23</f>
        <v>1957.28544018</v>
      </c>
      <c r="Q23" s="36">
        <f>SUMIFS(СВЦЭМ!$D$39:$D$782,СВЦЭМ!$A$39:$A$782,$A23,СВЦЭМ!$B$39:$B$782,Q$11)+'СЕТ СН'!$F$11+СВЦЭМ!$D$10+'СЕТ СН'!$F$6-'СЕТ СН'!$F$23</f>
        <v>1970.7618401499999</v>
      </c>
      <c r="R23" s="36">
        <f>SUMIFS(СВЦЭМ!$D$39:$D$782,СВЦЭМ!$A$39:$A$782,$A23,СВЦЭМ!$B$39:$B$782,R$11)+'СЕТ СН'!$F$11+СВЦЭМ!$D$10+'СЕТ СН'!$F$6-'СЕТ СН'!$F$23</f>
        <v>1961.33796818</v>
      </c>
      <c r="S23" s="36">
        <f>SUMIFS(СВЦЭМ!$D$39:$D$782,СВЦЭМ!$A$39:$A$782,$A23,СВЦЭМ!$B$39:$B$782,S$11)+'СЕТ СН'!$F$11+СВЦЭМ!$D$10+'СЕТ СН'!$F$6-'СЕТ СН'!$F$23</f>
        <v>1948.64031393</v>
      </c>
      <c r="T23" s="36">
        <f>SUMIFS(СВЦЭМ!$D$39:$D$782,СВЦЭМ!$A$39:$A$782,$A23,СВЦЭМ!$B$39:$B$782,T$11)+'СЕТ СН'!$F$11+СВЦЭМ!$D$10+'СЕТ СН'!$F$6-'СЕТ СН'!$F$23</f>
        <v>1904.06468124</v>
      </c>
      <c r="U23" s="36">
        <f>SUMIFS(СВЦЭМ!$D$39:$D$782,СВЦЭМ!$A$39:$A$782,$A23,СВЦЭМ!$B$39:$B$782,U$11)+'СЕТ СН'!$F$11+СВЦЭМ!$D$10+'СЕТ СН'!$F$6-'СЕТ СН'!$F$23</f>
        <v>1893.59588138</v>
      </c>
      <c r="V23" s="36">
        <f>SUMIFS(СВЦЭМ!$D$39:$D$782,СВЦЭМ!$A$39:$A$782,$A23,СВЦЭМ!$B$39:$B$782,V$11)+'СЕТ СН'!$F$11+СВЦЭМ!$D$10+'СЕТ СН'!$F$6-'СЕТ СН'!$F$23</f>
        <v>1946.4618937099999</v>
      </c>
      <c r="W23" s="36">
        <f>SUMIFS(СВЦЭМ!$D$39:$D$782,СВЦЭМ!$A$39:$A$782,$A23,СВЦЭМ!$B$39:$B$782,W$11)+'СЕТ СН'!$F$11+СВЦЭМ!$D$10+'СЕТ СН'!$F$6-'СЕТ СН'!$F$23</f>
        <v>1966.58352657</v>
      </c>
      <c r="X23" s="36">
        <f>SUMIFS(СВЦЭМ!$D$39:$D$782,СВЦЭМ!$A$39:$A$782,$A23,СВЦЭМ!$B$39:$B$782,X$11)+'СЕТ СН'!$F$11+СВЦЭМ!$D$10+'СЕТ СН'!$F$6-'СЕТ СН'!$F$23</f>
        <v>2003.5105511699999</v>
      </c>
      <c r="Y23" s="36">
        <f>SUMIFS(СВЦЭМ!$D$39:$D$782,СВЦЭМ!$A$39:$A$782,$A23,СВЦЭМ!$B$39:$B$782,Y$11)+'СЕТ СН'!$F$11+СВЦЭМ!$D$10+'СЕТ СН'!$F$6-'СЕТ СН'!$F$23</f>
        <v>2014.9916922499999</v>
      </c>
    </row>
    <row r="24" spans="1:25" ht="15.75" x14ac:dyDescent="0.2">
      <c r="A24" s="35">
        <f t="shared" si="0"/>
        <v>45335</v>
      </c>
      <c r="B24" s="36">
        <f>SUMIFS(СВЦЭМ!$D$39:$D$782,СВЦЭМ!$A$39:$A$782,$A24,СВЦЭМ!$B$39:$B$782,B$11)+'СЕТ СН'!$F$11+СВЦЭМ!$D$10+'СЕТ СН'!$F$6-'СЕТ СН'!$F$23</f>
        <v>2057.20283113</v>
      </c>
      <c r="C24" s="36">
        <f>SUMIFS(СВЦЭМ!$D$39:$D$782,СВЦЭМ!$A$39:$A$782,$A24,СВЦЭМ!$B$39:$B$782,C$11)+'СЕТ СН'!$F$11+СВЦЭМ!$D$10+'СЕТ СН'!$F$6-'СЕТ СН'!$F$23</f>
        <v>2085.4697604600001</v>
      </c>
      <c r="D24" s="36">
        <f>SUMIFS(СВЦЭМ!$D$39:$D$782,СВЦЭМ!$A$39:$A$782,$A24,СВЦЭМ!$B$39:$B$782,D$11)+'СЕТ СН'!$F$11+СВЦЭМ!$D$10+'СЕТ СН'!$F$6-'СЕТ СН'!$F$23</f>
        <v>2110.42759011</v>
      </c>
      <c r="E24" s="36">
        <f>SUMIFS(СВЦЭМ!$D$39:$D$782,СВЦЭМ!$A$39:$A$782,$A24,СВЦЭМ!$B$39:$B$782,E$11)+'СЕТ СН'!$F$11+СВЦЭМ!$D$10+'СЕТ СН'!$F$6-'СЕТ СН'!$F$23</f>
        <v>2122.6346110499999</v>
      </c>
      <c r="F24" s="36">
        <f>SUMIFS(СВЦЭМ!$D$39:$D$782,СВЦЭМ!$A$39:$A$782,$A24,СВЦЭМ!$B$39:$B$782,F$11)+'СЕТ СН'!$F$11+СВЦЭМ!$D$10+'СЕТ СН'!$F$6-'СЕТ СН'!$F$23</f>
        <v>2117.1260022300003</v>
      </c>
      <c r="G24" s="36">
        <f>SUMIFS(СВЦЭМ!$D$39:$D$782,СВЦЭМ!$A$39:$A$782,$A24,СВЦЭМ!$B$39:$B$782,G$11)+'СЕТ СН'!$F$11+СВЦЭМ!$D$10+'СЕТ СН'!$F$6-'СЕТ СН'!$F$23</f>
        <v>2090.1417535700002</v>
      </c>
      <c r="H24" s="36">
        <f>SUMIFS(СВЦЭМ!$D$39:$D$782,СВЦЭМ!$A$39:$A$782,$A24,СВЦЭМ!$B$39:$B$782,H$11)+'СЕТ СН'!$F$11+СВЦЭМ!$D$10+'СЕТ СН'!$F$6-'СЕТ СН'!$F$23</f>
        <v>2011.50808158</v>
      </c>
      <c r="I24" s="36">
        <f>SUMIFS(СВЦЭМ!$D$39:$D$782,СВЦЭМ!$A$39:$A$782,$A24,СВЦЭМ!$B$39:$B$782,I$11)+'СЕТ СН'!$F$11+СВЦЭМ!$D$10+'СЕТ СН'!$F$6-'СЕТ СН'!$F$23</f>
        <v>1956.2312915999998</v>
      </c>
      <c r="J24" s="36">
        <f>SUMIFS(СВЦЭМ!$D$39:$D$782,СВЦЭМ!$A$39:$A$782,$A24,СВЦЭМ!$B$39:$B$782,J$11)+'СЕТ СН'!$F$11+СВЦЭМ!$D$10+'СЕТ СН'!$F$6-'СЕТ СН'!$F$23</f>
        <v>1907.7872232499999</v>
      </c>
      <c r="K24" s="36">
        <f>SUMIFS(СВЦЭМ!$D$39:$D$782,СВЦЭМ!$A$39:$A$782,$A24,СВЦЭМ!$B$39:$B$782,K$11)+'СЕТ СН'!$F$11+СВЦЭМ!$D$10+'СЕТ СН'!$F$6-'СЕТ СН'!$F$23</f>
        <v>1893.1725474</v>
      </c>
      <c r="L24" s="36">
        <f>SUMIFS(СВЦЭМ!$D$39:$D$782,СВЦЭМ!$A$39:$A$782,$A24,СВЦЭМ!$B$39:$B$782,L$11)+'СЕТ СН'!$F$11+СВЦЭМ!$D$10+'СЕТ СН'!$F$6-'СЕТ СН'!$F$23</f>
        <v>1884.01797222</v>
      </c>
      <c r="M24" s="36">
        <f>SUMIFS(СВЦЭМ!$D$39:$D$782,СВЦЭМ!$A$39:$A$782,$A24,СВЦЭМ!$B$39:$B$782,M$11)+'СЕТ СН'!$F$11+СВЦЭМ!$D$10+'СЕТ СН'!$F$6-'СЕТ СН'!$F$23</f>
        <v>1910.16753436</v>
      </c>
      <c r="N24" s="36">
        <f>SUMIFS(СВЦЭМ!$D$39:$D$782,СВЦЭМ!$A$39:$A$782,$A24,СВЦЭМ!$B$39:$B$782,N$11)+'СЕТ СН'!$F$11+СВЦЭМ!$D$10+'СЕТ СН'!$F$6-'СЕТ СН'!$F$23</f>
        <v>1905.7765093999999</v>
      </c>
      <c r="O24" s="36">
        <f>SUMIFS(СВЦЭМ!$D$39:$D$782,СВЦЭМ!$A$39:$A$782,$A24,СВЦЭМ!$B$39:$B$782,O$11)+'СЕТ СН'!$F$11+СВЦЭМ!$D$10+'СЕТ СН'!$F$6-'СЕТ СН'!$F$23</f>
        <v>1938.1791123</v>
      </c>
      <c r="P24" s="36">
        <f>SUMIFS(СВЦЭМ!$D$39:$D$782,СВЦЭМ!$A$39:$A$782,$A24,СВЦЭМ!$B$39:$B$782,P$11)+'СЕТ СН'!$F$11+СВЦЭМ!$D$10+'СЕТ СН'!$F$6-'СЕТ СН'!$F$23</f>
        <v>1953.8610671500001</v>
      </c>
      <c r="Q24" s="36">
        <f>SUMIFS(СВЦЭМ!$D$39:$D$782,СВЦЭМ!$A$39:$A$782,$A24,СВЦЭМ!$B$39:$B$782,Q$11)+'СЕТ СН'!$F$11+СВЦЭМ!$D$10+'СЕТ СН'!$F$6-'СЕТ СН'!$F$23</f>
        <v>1963.4537035000001</v>
      </c>
      <c r="R24" s="36">
        <f>SUMIFS(СВЦЭМ!$D$39:$D$782,СВЦЭМ!$A$39:$A$782,$A24,СВЦЭМ!$B$39:$B$782,R$11)+'СЕТ СН'!$F$11+СВЦЭМ!$D$10+'СЕТ СН'!$F$6-'СЕТ СН'!$F$23</f>
        <v>1968.24185053</v>
      </c>
      <c r="S24" s="36">
        <f>SUMIFS(СВЦЭМ!$D$39:$D$782,СВЦЭМ!$A$39:$A$782,$A24,СВЦЭМ!$B$39:$B$782,S$11)+'СЕТ СН'!$F$11+СВЦЭМ!$D$10+'СЕТ СН'!$F$6-'СЕТ СН'!$F$23</f>
        <v>1939.3787769599999</v>
      </c>
      <c r="T24" s="36">
        <f>SUMIFS(СВЦЭМ!$D$39:$D$782,СВЦЭМ!$A$39:$A$782,$A24,СВЦЭМ!$B$39:$B$782,T$11)+'СЕТ СН'!$F$11+СВЦЭМ!$D$10+'СЕТ СН'!$F$6-'СЕТ СН'!$F$23</f>
        <v>1891.51758948</v>
      </c>
      <c r="U24" s="36">
        <f>SUMIFS(СВЦЭМ!$D$39:$D$782,СВЦЭМ!$A$39:$A$782,$A24,СВЦЭМ!$B$39:$B$782,U$11)+'СЕТ СН'!$F$11+СВЦЭМ!$D$10+'СЕТ СН'!$F$6-'СЕТ СН'!$F$23</f>
        <v>1912.3696177100001</v>
      </c>
      <c r="V24" s="36">
        <f>SUMIFS(СВЦЭМ!$D$39:$D$782,СВЦЭМ!$A$39:$A$782,$A24,СВЦЭМ!$B$39:$B$782,V$11)+'СЕТ СН'!$F$11+СВЦЭМ!$D$10+'СЕТ СН'!$F$6-'СЕТ СН'!$F$23</f>
        <v>1952.3646415999999</v>
      </c>
      <c r="W24" s="36">
        <f>SUMIFS(СВЦЭМ!$D$39:$D$782,СВЦЭМ!$A$39:$A$782,$A24,СВЦЭМ!$B$39:$B$782,W$11)+'СЕТ СН'!$F$11+СВЦЭМ!$D$10+'СЕТ СН'!$F$6-'СЕТ СН'!$F$23</f>
        <v>1947.48437446</v>
      </c>
      <c r="X24" s="36">
        <f>SUMIFS(СВЦЭМ!$D$39:$D$782,СВЦЭМ!$A$39:$A$782,$A24,СВЦЭМ!$B$39:$B$782,X$11)+'СЕТ СН'!$F$11+СВЦЭМ!$D$10+'СЕТ СН'!$F$6-'СЕТ СН'!$F$23</f>
        <v>1979.1603373599999</v>
      </c>
      <c r="Y24" s="36">
        <f>SUMIFS(СВЦЭМ!$D$39:$D$782,СВЦЭМ!$A$39:$A$782,$A24,СВЦЭМ!$B$39:$B$782,Y$11)+'СЕТ СН'!$F$11+СВЦЭМ!$D$10+'СЕТ СН'!$F$6-'СЕТ СН'!$F$23</f>
        <v>1986.8527859999999</v>
      </c>
    </row>
    <row r="25" spans="1:25" ht="15.75" x14ac:dyDescent="0.2">
      <c r="A25" s="35">
        <f t="shared" si="0"/>
        <v>45336</v>
      </c>
      <c r="B25" s="36">
        <f>SUMIFS(СВЦЭМ!$D$39:$D$782,СВЦЭМ!$A$39:$A$782,$A25,СВЦЭМ!$B$39:$B$782,B$11)+'СЕТ СН'!$F$11+СВЦЭМ!$D$10+'СЕТ СН'!$F$6-'СЕТ СН'!$F$23</f>
        <v>2099.2143516000001</v>
      </c>
      <c r="C25" s="36">
        <f>SUMIFS(СВЦЭМ!$D$39:$D$782,СВЦЭМ!$A$39:$A$782,$A25,СВЦЭМ!$B$39:$B$782,C$11)+'СЕТ СН'!$F$11+СВЦЭМ!$D$10+'СЕТ СН'!$F$6-'СЕТ СН'!$F$23</f>
        <v>2133.6036116099999</v>
      </c>
      <c r="D25" s="36">
        <f>SUMIFS(СВЦЭМ!$D$39:$D$782,СВЦЭМ!$A$39:$A$782,$A25,СВЦЭМ!$B$39:$B$782,D$11)+'СЕТ СН'!$F$11+СВЦЭМ!$D$10+'СЕТ СН'!$F$6-'СЕТ СН'!$F$23</f>
        <v>2152.5670566499998</v>
      </c>
      <c r="E25" s="36">
        <f>SUMIFS(СВЦЭМ!$D$39:$D$782,СВЦЭМ!$A$39:$A$782,$A25,СВЦЭМ!$B$39:$B$782,E$11)+'СЕТ СН'!$F$11+СВЦЭМ!$D$10+'СЕТ СН'!$F$6-'СЕТ СН'!$F$23</f>
        <v>2176.4729610599998</v>
      </c>
      <c r="F25" s="36">
        <f>SUMIFS(СВЦЭМ!$D$39:$D$782,СВЦЭМ!$A$39:$A$782,$A25,СВЦЭМ!$B$39:$B$782,F$11)+'СЕТ СН'!$F$11+СВЦЭМ!$D$10+'СЕТ СН'!$F$6-'СЕТ СН'!$F$23</f>
        <v>2157.54308593</v>
      </c>
      <c r="G25" s="36">
        <f>SUMIFS(СВЦЭМ!$D$39:$D$782,СВЦЭМ!$A$39:$A$782,$A25,СВЦЭМ!$B$39:$B$782,G$11)+'СЕТ СН'!$F$11+СВЦЭМ!$D$10+'СЕТ СН'!$F$6-'СЕТ СН'!$F$23</f>
        <v>2134.87570134</v>
      </c>
      <c r="H25" s="36">
        <f>SUMIFS(СВЦЭМ!$D$39:$D$782,СВЦЭМ!$A$39:$A$782,$A25,СВЦЭМ!$B$39:$B$782,H$11)+'СЕТ СН'!$F$11+СВЦЭМ!$D$10+'СЕТ СН'!$F$6-'СЕТ СН'!$F$23</f>
        <v>2069.08374095</v>
      </c>
      <c r="I25" s="36">
        <f>SUMIFS(СВЦЭМ!$D$39:$D$782,СВЦЭМ!$A$39:$A$782,$A25,СВЦЭМ!$B$39:$B$782,I$11)+'СЕТ СН'!$F$11+СВЦЭМ!$D$10+'СЕТ СН'!$F$6-'СЕТ СН'!$F$23</f>
        <v>2018.0578055399999</v>
      </c>
      <c r="J25" s="36">
        <f>SUMIFS(СВЦЭМ!$D$39:$D$782,СВЦЭМ!$A$39:$A$782,$A25,СВЦЭМ!$B$39:$B$782,J$11)+'СЕТ СН'!$F$11+СВЦЭМ!$D$10+'СЕТ СН'!$F$6-'СЕТ СН'!$F$23</f>
        <v>1971.8569920699999</v>
      </c>
      <c r="K25" s="36">
        <f>SUMIFS(СВЦЭМ!$D$39:$D$782,СВЦЭМ!$A$39:$A$782,$A25,СВЦЭМ!$B$39:$B$782,K$11)+'СЕТ СН'!$F$11+СВЦЭМ!$D$10+'СЕТ СН'!$F$6-'СЕТ СН'!$F$23</f>
        <v>1954.1656349699999</v>
      </c>
      <c r="L25" s="36">
        <f>SUMIFS(СВЦЭМ!$D$39:$D$782,СВЦЭМ!$A$39:$A$782,$A25,СВЦЭМ!$B$39:$B$782,L$11)+'СЕТ СН'!$F$11+СВЦЭМ!$D$10+'СЕТ СН'!$F$6-'СЕТ СН'!$F$23</f>
        <v>1964.0291188900001</v>
      </c>
      <c r="M25" s="36">
        <f>SUMIFS(СВЦЭМ!$D$39:$D$782,СВЦЭМ!$A$39:$A$782,$A25,СВЦЭМ!$B$39:$B$782,M$11)+'СЕТ СН'!$F$11+СВЦЭМ!$D$10+'СЕТ СН'!$F$6-'СЕТ СН'!$F$23</f>
        <v>1979.6140138999999</v>
      </c>
      <c r="N25" s="36">
        <f>SUMIFS(СВЦЭМ!$D$39:$D$782,СВЦЭМ!$A$39:$A$782,$A25,СВЦЭМ!$B$39:$B$782,N$11)+'СЕТ СН'!$F$11+СВЦЭМ!$D$10+'СЕТ СН'!$F$6-'СЕТ СН'!$F$23</f>
        <v>1980.9098886300001</v>
      </c>
      <c r="O25" s="36">
        <f>SUMIFS(СВЦЭМ!$D$39:$D$782,СВЦЭМ!$A$39:$A$782,$A25,СВЦЭМ!$B$39:$B$782,O$11)+'СЕТ СН'!$F$11+СВЦЭМ!$D$10+'СЕТ СН'!$F$6-'СЕТ СН'!$F$23</f>
        <v>2014.6555364000001</v>
      </c>
      <c r="P25" s="36">
        <f>SUMIFS(СВЦЭМ!$D$39:$D$782,СВЦЭМ!$A$39:$A$782,$A25,СВЦЭМ!$B$39:$B$782,P$11)+'СЕТ СН'!$F$11+СВЦЭМ!$D$10+'СЕТ СН'!$F$6-'СЕТ СН'!$F$23</f>
        <v>2038.47172366</v>
      </c>
      <c r="Q25" s="36">
        <f>SUMIFS(СВЦЭМ!$D$39:$D$782,СВЦЭМ!$A$39:$A$782,$A25,СВЦЭМ!$B$39:$B$782,Q$11)+'СЕТ СН'!$F$11+СВЦЭМ!$D$10+'СЕТ СН'!$F$6-'СЕТ СН'!$F$23</f>
        <v>2051.6886394399999</v>
      </c>
      <c r="R25" s="36">
        <f>SUMIFS(СВЦЭМ!$D$39:$D$782,СВЦЭМ!$A$39:$A$782,$A25,СВЦЭМ!$B$39:$B$782,R$11)+'СЕТ СН'!$F$11+СВЦЭМ!$D$10+'СЕТ СН'!$F$6-'СЕТ СН'!$F$23</f>
        <v>2055.1086569399999</v>
      </c>
      <c r="S25" s="36">
        <f>SUMIFS(СВЦЭМ!$D$39:$D$782,СВЦЭМ!$A$39:$A$782,$A25,СВЦЭМ!$B$39:$B$782,S$11)+'СЕТ СН'!$F$11+СВЦЭМ!$D$10+'СЕТ СН'!$F$6-'СЕТ СН'!$F$23</f>
        <v>2044.361733</v>
      </c>
      <c r="T25" s="36">
        <f>SUMIFS(СВЦЭМ!$D$39:$D$782,СВЦЭМ!$A$39:$A$782,$A25,СВЦЭМ!$B$39:$B$782,T$11)+'СЕТ СН'!$F$11+СВЦЭМ!$D$10+'СЕТ СН'!$F$6-'СЕТ СН'!$F$23</f>
        <v>1997.2208386</v>
      </c>
      <c r="U25" s="36">
        <f>SUMIFS(СВЦЭМ!$D$39:$D$782,СВЦЭМ!$A$39:$A$782,$A25,СВЦЭМ!$B$39:$B$782,U$11)+'СЕТ СН'!$F$11+СВЦЭМ!$D$10+'СЕТ СН'!$F$6-'СЕТ СН'!$F$23</f>
        <v>1996.8255236699999</v>
      </c>
      <c r="V25" s="36">
        <f>SUMIFS(СВЦЭМ!$D$39:$D$782,СВЦЭМ!$A$39:$A$782,$A25,СВЦЭМ!$B$39:$B$782,V$11)+'СЕТ СН'!$F$11+СВЦЭМ!$D$10+'СЕТ СН'!$F$6-'СЕТ СН'!$F$23</f>
        <v>2040.8269157899999</v>
      </c>
      <c r="W25" s="36">
        <f>SUMIFS(СВЦЭМ!$D$39:$D$782,СВЦЭМ!$A$39:$A$782,$A25,СВЦЭМ!$B$39:$B$782,W$11)+'СЕТ СН'!$F$11+СВЦЭМ!$D$10+'СЕТ СН'!$F$6-'СЕТ СН'!$F$23</f>
        <v>2053.6862882800001</v>
      </c>
      <c r="X25" s="36">
        <f>SUMIFS(СВЦЭМ!$D$39:$D$782,СВЦЭМ!$A$39:$A$782,$A25,СВЦЭМ!$B$39:$B$782,X$11)+'СЕТ СН'!$F$11+СВЦЭМ!$D$10+'СЕТ СН'!$F$6-'СЕТ СН'!$F$23</f>
        <v>2077.8363959900003</v>
      </c>
      <c r="Y25" s="36">
        <f>SUMIFS(СВЦЭМ!$D$39:$D$782,СВЦЭМ!$A$39:$A$782,$A25,СВЦЭМ!$B$39:$B$782,Y$11)+'СЕТ СН'!$F$11+СВЦЭМ!$D$10+'СЕТ СН'!$F$6-'СЕТ СН'!$F$23</f>
        <v>2100.6697585800002</v>
      </c>
    </row>
    <row r="26" spans="1:25" ht="15.75" x14ac:dyDescent="0.2">
      <c r="A26" s="35">
        <f t="shared" si="0"/>
        <v>45337</v>
      </c>
      <c r="B26" s="36">
        <f>SUMIFS(СВЦЭМ!$D$39:$D$782,СВЦЭМ!$A$39:$A$782,$A26,СВЦЭМ!$B$39:$B$782,B$11)+'СЕТ СН'!$F$11+СВЦЭМ!$D$10+'СЕТ СН'!$F$6-'СЕТ СН'!$F$23</f>
        <v>2139.7725183899997</v>
      </c>
      <c r="C26" s="36">
        <f>SUMIFS(СВЦЭМ!$D$39:$D$782,СВЦЭМ!$A$39:$A$782,$A26,СВЦЭМ!$B$39:$B$782,C$11)+'СЕТ СН'!$F$11+СВЦЭМ!$D$10+'СЕТ СН'!$F$6-'СЕТ СН'!$F$23</f>
        <v>2182.2114739099998</v>
      </c>
      <c r="D26" s="36">
        <f>SUMIFS(СВЦЭМ!$D$39:$D$782,СВЦЭМ!$A$39:$A$782,$A26,СВЦЭМ!$B$39:$B$782,D$11)+'СЕТ СН'!$F$11+СВЦЭМ!$D$10+'СЕТ СН'!$F$6-'СЕТ СН'!$F$23</f>
        <v>2200.22908254</v>
      </c>
      <c r="E26" s="36">
        <f>SUMIFS(СВЦЭМ!$D$39:$D$782,СВЦЭМ!$A$39:$A$782,$A26,СВЦЭМ!$B$39:$B$782,E$11)+'СЕТ СН'!$F$11+СВЦЭМ!$D$10+'СЕТ СН'!$F$6-'СЕТ СН'!$F$23</f>
        <v>2196.86291033</v>
      </c>
      <c r="F26" s="36">
        <f>SUMIFS(СВЦЭМ!$D$39:$D$782,СВЦЭМ!$A$39:$A$782,$A26,СВЦЭМ!$B$39:$B$782,F$11)+'СЕТ СН'!$F$11+СВЦЭМ!$D$10+'СЕТ СН'!$F$6-'СЕТ СН'!$F$23</f>
        <v>2178.5999066300001</v>
      </c>
      <c r="G26" s="36">
        <f>SUMIFS(СВЦЭМ!$D$39:$D$782,СВЦЭМ!$A$39:$A$782,$A26,СВЦЭМ!$B$39:$B$782,G$11)+'СЕТ СН'!$F$11+СВЦЭМ!$D$10+'СЕТ СН'!$F$6-'СЕТ СН'!$F$23</f>
        <v>2162.5397302300003</v>
      </c>
      <c r="H26" s="36">
        <f>SUMIFS(СВЦЭМ!$D$39:$D$782,СВЦЭМ!$A$39:$A$782,$A26,СВЦЭМ!$B$39:$B$782,H$11)+'СЕТ СН'!$F$11+СВЦЭМ!$D$10+'СЕТ СН'!$F$6-'СЕТ СН'!$F$23</f>
        <v>2110.7759204200001</v>
      </c>
      <c r="I26" s="36">
        <f>SUMIFS(СВЦЭМ!$D$39:$D$782,СВЦЭМ!$A$39:$A$782,$A26,СВЦЭМ!$B$39:$B$782,I$11)+'СЕТ СН'!$F$11+СВЦЭМ!$D$10+'СЕТ СН'!$F$6-'СЕТ СН'!$F$23</f>
        <v>2070.1712273000003</v>
      </c>
      <c r="J26" s="36">
        <f>SUMIFS(СВЦЭМ!$D$39:$D$782,СВЦЭМ!$A$39:$A$782,$A26,СВЦЭМ!$B$39:$B$782,J$11)+'СЕТ СН'!$F$11+СВЦЭМ!$D$10+'СЕТ СН'!$F$6-'СЕТ СН'!$F$23</f>
        <v>2017.84870746</v>
      </c>
      <c r="K26" s="36">
        <f>SUMIFS(СВЦЭМ!$D$39:$D$782,СВЦЭМ!$A$39:$A$782,$A26,СВЦЭМ!$B$39:$B$782,K$11)+'СЕТ СН'!$F$11+СВЦЭМ!$D$10+'СЕТ СН'!$F$6-'СЕТ СН'!$F$23</f>
        <v>1994.6801581899999</v>
      </c>
      <c r="L26" s="36">
        <f>SUMIFS(СВЦЭМ!$D$39:$D$782,СВЦЭМ!$A$39:$A$782,$A26,СВЦЭМ!$B$39:$B$782,L$11)+'СЕТ СН'!$F$11+СВЦЭМ!$D$10+'СЕТ СН'!$F$6-'СЕТ СН'!$F$23</f>
        <v>1985.9199854999999</v>
      </c>
      <c r="M26" s="36">
        <f>SUMIFS(СВЦЭМ!$D$39:$D$782,СВЦЭМ!$A$39:$A$782,$A26,СВЦЭМ!$B$39:$B$782,M$11)+'СЕТ СН'!$F$11+СВЦЭМ!$D$10+'СЕТ СН'!$F$6-'СЕТ СН'!$F$23</f>
        <v>1992.51435988</v>
      </c>
      <c r="N26" s="36">
        <f>SUMIFS(СВЦЭМ!$D$39:$D$782,СВЦЭМ!$A$39:$A$782,$A26,СВЦЭМ!$B$39:$B$782,N$11)+'СЕТ СН'!$F$11+СВЦЭМ!$D$10+'СЕТ СН'!$F$6-'СЕТ СН'!$F$23</f>
        <v>1990.34178032</v>
      </c>
      <c r="O26" s="36">
        <f>SUMIFS(СВЦЭМ!$D$39:$D$782,СВЦЭМ!$A$39:$A$782,$A26,СВЦЭМ!$B$39:$B$782,O$11)+'СЕТ СН'!$F$11+СВЦЭМ!$D$10+'СЕТ СН'!$F$6-'СЕТ СН'!$F$23</f>
        <v>2011.1202326</v>
      </c>
      <c r="P26" s="36">
        <f>SUMIFS(СВЦЭМ!$D$39:$D$782,СВЦЭМ!$A$39:$A$782,$A26,СВЦЭМ!$B$39:$B$782,P$11)+'СЕТ СН'!$F$11+СВЦЭМ!$D$10+'СЕТ СН'!$F$6-'СЕТ СН'!$F$23</f>
        <v>2029.2302378100001</v>
      </c>
      <c r="Q26" s="36">
        <f>SUMIFS(СВЦЭМ!$D$39:$D$782,СВЦЭМ!$A$39:$A$782,$A26,СВЦЭМ!$B$39:$B$782,Q$11)+'СЕТ СН'!$F$11+СВЦЭМ!$D$10+'СЕТ СН'!$F$6-'СЕТ СН'!$F$23</f>
        <v>2054.10021091</v>
      </c>
      <c r="R26" s="36">
        <f>SUMIFS(СВЦЭМ!$D$39:$D$782,СВЦЭМ!$A$39:$A$782,$A26,СВЦЭМ!$B$39:$B$782,R$11)+'СЕТ СН'!$F$11+СВЦЭМ!$D$10+'СЕТ СН'!$F$6-'СЕТ СН'!$F$23</f>
        <v>2058.68806786</v>
      </c>
      <c r="S26" s="36">
        <f>SUMIFS(СВЦЭМ!$D$39:$D$782,СВЦЭМ!$A$39:$A$782,$A26,СВЦЭМ!$B$39:$B$782,S$11)+'СЕТ СН'!$F$11+СВЦЭМ!$D$10+'СЕТ СН'!$F$6-'СЕТ СН'!$F$23</f>
        <v>2029.67360553</v>
      </c>
      <c r="T26" s="36">
        <f>SUMIFS(СВЦЭМ!$D$39:$D$782,СВЦЭМ!$A$39:$A$782,$A26,СВЦЭМ!$B$39:$B$782,T$11)+'СЕТ СН'!$F$11+СВЦЭМ!$D$10+'СЕТ СН'!$F$6-'СЕТ СН'!$F$23</f>
        <v>1986.0396372299999</v>
      </c>
      <c r="U26" s="36">
        <f>SUMIFS(СВЦЭМ!$D$39:$D$782,СВЦЭМ!$A$39:$A$782,$A26,СВЦЭМ!$B$39:$B$782,U$11)+'СЕТ СН'!$F$11+СВЦЭМ!$D$10+'СЕТ СН'!$F$6-'СЕТ СН'!$F$23</f>
        <v>1971.0906117699999</v>
      </c>
      <c r="V26" s="36">
        <f>SUMIFS(СВЦЭМ!$D$39:$D$782,СВЦЭМ!$A$39:$A$782,$A26,СВЦЭМ!$B$39:$B$782,V$11)+'СЕТ СН'!$F$11+СВЦЭМ!$D$10+'СЕТ СН'!$F$6-'СЕТ СН'!$F$23</f>
        <v>2011.3350171699999</v>
      </c>
      <c r="W26" s="36">
        <f>SUMIFS(СВЦЭМ!$D$39:$D$782,СВЦЭМ!$A$39:$A$782,$A26,СВЦЭМ!$B$39:$B$782,W$11)+'СЕТ СН'!$F$11+СВЦЭМ!$D$10+'СЕТ СН'!$F$6-'СЕТ СН'!$F$23</f>
        <v>2028.4763751099999</v>
      </c>
      <c r="X26" s="36">
        <f>SUMIFS(СВЦЭМ!$D$39:$D$782,СВЦЭМ!$A$39:$A$782,$A26,СВЦЭМ!$B$39:$B$782,X$11)+'СЕТ СН'!$F$11+СВЦЭМ!$D$10+'СЕТ СН'!$F$6-'СЕТ СН'!$F$23</f>
        <v>2062.0466305600003</v>
      </c>
      <c r="Y26" s="36">
        <f>SUMIFS(СВЦЭМ!$D$39:$D$782,СВЦЭМ!$A$39:$A$782,$A26,СВЦЭМ!$B$39:$B$782,Y$11)+'СЕТ СН'!$F$11+СВЦЭМ!$D$10+'СЕТ СН'!$F$6-'СЕТ СН'!$F$23</f>
        <v>2085.90744649</v>
      </c>
    </row>
    <row r="27" spans="1:25" ht="15.75" x14ac:dyDescent="0.2">
      <c r="A27" s="35">
        <f t="shared" si="0"/>
        <v>45338</v>
      </c>
      <c r="B27" s="36">
        <f>SUMIFS(СВЦЭМ!$D$39:$D$782,СВЦЭМ!$A$39:$A$782,$A27,СВЦЭМ!$B$39:$B$782,B$11)+'СЕТ СН'!$F$11+СВЦЭМ!$D$10+'СЕТ СН'!$F$6-'СЕТ СН'!$F$23</f>
        <v>2094.5784736599999</v>
      </c>
      <c r="C27" s="36">
        <f>SUMIFS(СВЦЭМ!$D$39:$D$782,СВЦЭМ!$A$39:$A$782,$A27,СВЦЭМ!$B$39:$B$782,C$11)+'СЕТ СН'!$F$11+СВЦЭМ!$D$10+'СЕТ СН'!$F$6-'СЕТ СН'!$F$23</f>
        <v>2133.3091626999999</v>
      </c>
      <c r="D27" s="36">
        <f>SUMIFS(СВЦЭМ!$D$39:$D$782,СВЦЭМ!$A$39:$A$782,$A27,СВЦЭМ!$B$39:$B$782,D$11)+'СЕТ СН'!$F$11+СВЦЭМ!$D$10+'СЕТ СН'!$F$6-'СЕТ СН'!$F$23</f>
        <v>2152.80898957</v>
      </c>
      <c r="E27" s="36">
        <f>SUMIFS(СВЦЭМ!$D$39:$D$782,СВЦЭМ!$A$39:$A$782,$A27,СВЦЭМ!$B$39:$B$782,E$11)+'СЕТ СН'!$F$11+СВЦЭМ!$D$10+'СЕТ СН'!$F$6-'СЕТ СН'!$F$23</f>
        <v>2157.6010810600001</v>
      </c>
      <c r="F27" s="36">
        <f>SUMIFS(СВЦЭМ!$D$39:$D$782,СВЦЭМ!$A$39:$A$782,$A27,СВЦЭМ!$B$39:$B$782,F$11)+'СЕТ СН'!$F$11+СВЦЭМ!$D$10+'СЕТ СН'!$F$6-'СЕТ СН'!$F$23</f>
        <v>2155.09716269</v>
      </c>
      <c r="G27" s="36">
        <f>SUMIFS(СВЦЭМ!$D$39:$D$782,СВЦЭМ!$A$39:$A$782,$A27,СВЦЭМ!$B$39:$B$782,G$11)+'СЕТ СН'!$F$11+СВЦЭМ!$D$10+'СЕТ СН'!$F$6-'СЕТ СН'!$F$23</f>
        <v>2120.1735902599999</v>
      </c>
      <c r="H27" s="36">
        <f>SUMIFS(СВЦЭМ!$D$39:$D$782,СВЦЭМ!$A$39:$A$782,$A27,СВЦЭМ!$B$39:$B$782,H$11)+'СЕТ СН'!$F$11+СВЦЭМ!$D$10+'СЕТ СН'!$F$6-'СЕТ СН'!$F$23</f>
        <v>2074.28628596</v>
      </c>
      <c r="I27" s="36">
        <f>SUMIFS(СВЦЭМ!$D$39:$D$782,СВЦЭМ!$A$39:$A$782,$A27,СВЦЭМ!$B$39:$B$782,I$11)+'СЕТ СН'!$F$11+СВЦЭМ!$D$10+'СЕТ СН'!$F$6-'СЕТ СН'!$F$23</f>
        <v>2015.94374096</v>
      </c>
      <c r="J27" s="36">
        <f>SUMIFS(СВЦЭМ!$D$39:$D$782,СВЦЭМ!$A$39:$A$782,$A27,СВЦЭМ!$B$39:$B$782,J$11)+'СЕТ СН'!$F$11+СВЦЭМ!$D$10+'СЕТ СН'!$F$6-'СЕТ СН'!$F$23</f>
        <v>1963.6097034699999</v>
      </c>
      <c r="K27" s="36">
        <f>SUMIFS(СВЦЭМ!$D$39:$D$782,СВЦЭМ!$A$39:$A$782,$A27,СВЦЭМ!$B$39:$B$782,K$11)+'СЕТ СН'!$F$11+СВЦЭМ!$D$10+'СЕТ СН'!$F$6-'СЕТ СН'!$F$23</f>
        <v>1959.6684522200001</v>
      </c>
      <c r="L27" s="36">
        <f>SUMIFS(СВЦЭМ!$D$39:$D$782,СВЦЭМ!$A$39:$A$782,$A27,СВЦЭМ!$B$39:$B$782,L$11)+'СЕТ СН'!$F$11+СВЦЭМ!$D$10+'СЕТ СН'!$F$6-'СЕТ СН'!$F$23</f>
        <v>1965.22964944</v>
      </c>
      <c r="M27" s="36">
        <f>SUMIFS(СВЦЭМ!$D$39:$D$782,СВЦЭМ!$A$39:$A$782,$A27,СВЦЭМ!$B$39:$B$782,M$11)+'СЕТ СН'!$F$11+СВЦЭМ!$D$10+'СЕТ СН'!$F$6-'СЕТ СН'!$F$23</f>
        <v>1977.63982633</v>
      </c>
      <c r="N27" s="36">
        <f>SUMIFS(СВЦЭМ!$D$39:$D$782,СВЦЭМ!$A$39:$A$782,$A27,СВЦЭМ!$B$39:$B$782,N$11)+'СЕТ СН'!$F$11+СВЦЭМ!$D$10+'СЕТ СН'!$F$6-'СЕТ СН'!$F$23</f>
        <v>1989.45430498</v>
      </c>
      <c r="O27" s="36">
        <f>SUMIFS(СВЦЭМ!$D$39:$D$782,СВЦЭМ!$A$39:$A$782,$A27,СВЦЭМ!$B$39:$B$782,O$11)+'СЕТ СН'!$F$11+СВЦЭМ!$D$10+'СЕТ СН'!$F$6-'СЕТ СН'!$F$23</f>
        <v>2001.56329194</v>
      </c>
      <c r="P27" s="36">
        <f>SUMIFS(СВЦЭМ!$D$39:$D$782,СВЦЭМ!$A$39:$A$782,$A27,СВЦЭМ!$B$39:$B$782,P$11)+'СЕТ СН'!$F$11+СВЦЭМ!$D$10+'СЕТ СН'!$F$6-'СЕТ СН'!$F$23</f>
        <v>2019.5960781900001</v>
      </c>
      <c r="Q27" s="36">
        <f>SUMIFS(СВЦЭМ!$D$39:$D$782,СВЦЭМ!$A$39:$A$782,$A27,СВЦЭМ!$B$39:$B$782,Q$11)+'СЕТ СН'!$F$11+СВЦЭМ!$D$10+'СЕТ СН'!$F$6-'СЕТ СН'!$F$23</f>
        <v>2039.1726515400001</v>
      </c>
      <c r="R27" s="36">
        <f>SUMIFS(СВЦЭМ!$D$39:$D$782,СВЦЭМ!$A$39:$A$782,$A27,СВЦЭМ!$B$39:$B$782,R$11)+'СЕТ СН'!$F$11+СВЦЭМ!$D$10+'СЕТ СН'!$F$6-'СЕТ СН'!$F$23</f>
        <v>2043.2640914999999</v>
      </c>
      <c r="S27" s="36">
        <f>SUMIFS(СВЦЭМ!$D$39:$D$782,СВЦЭМ!$A$39:$A$782,$A27,СВЦЭМ!$B$39:$B$782,S$11)+'СЕТ СН'!$F$11+СВЦЭМ!$D$10+'СЕТ СН'!$F$6-'СЕТ СН'!$F$23</f>
        <v>2020.4595299600001</v>
      </c>
      <c r="T27" s="36">
        <f>SUMIFS(СВЦЭМ!$D$39:$D$782,СВЦЭМ!$A$39:$A$782,$A27,СВЦЭМ!$B$39:$B$782,T$11)+'СЕТ СН'!$F$11+СВЦЭМ!$D$10+'СЕТ СН'!$F$6-'СЕТ СН'!$F$23</f>
        <v>1977.25317823</v>
      </c>
      <c r="U27" s="36">
        <f>SUMIFS(СВЦЭМ!$D$39:$D$782,СВЦЭМ!$A$39:$A$782,$A27,СВЦЭМ!$B$39:$B$782,U$11)+'СЕТ СН'!$F$11+СВЦЭМ!$D$10+'СЕТ СН'!$F$6-'СЕТ СН'!$F$23</f>
        <v>1963.12817623</v>
      </c>
      <c r="V27" s="36">
        <f>SUMIFS(СВЦЭМ!$D$39:$D$782,СВЦЭМ!$A$39:$A$782,$A27,СВЦЭМ!$B$39:$B$782,V$11)+'СЕТ СН'!$F$11+СВЦЭМ!$D$10+'СЕТ СН'!$F$6-'СЕТ СН'!$F$23</f>
        <v>2002.9564922899999</v>
      </c>
      <c r="W27" s="36">
        <f>SUMIFS(СВЦЭМ!$D$39:$D$782,СВЦЭМ!$A$39:$A$782,$A27,СВЦЭМ!$B$39:$B$782,W$11)+'СЕТ СН'!$F$11+СВЦЭМ!$D$10+'СЕТ СН'!$F$6-'СЕТ СН'!$F$23</f>
        <v>2012.46564878</v>
      </c>
      <c r="X27" s="36">
        <f>SUMIFS(СВЦЭМ!$D$39:$D$782,СВЦЭМ!$A$39:$A$782,$A27,СВЦЭМ!$B$39:$B$782,X$11)+'СЕТ СН'!$F$11+СВЦЭМ!$D$10+'СЕТ СН'!$F$6-'СЕТ СН'!$F$23</f>
        <v>2052.7015308800001</v>
      </c>
      <c r="Y27" s="36">
        <f>SUMIFS(СВЦЭМ!$D$39:$D$782,СВЦЭМ!$A$39:$A$782,$A27,СВЦЭМ!$B$39:$B$782,Y$11)+'СЕТ СН'!$F$11+СВЦЭМ!$D$10+'СЕТ СН'!$F$6-'СЕТ СН'!$F$23</f>
        <v>2135.7142506999999</v>
      </c>
    </row>
    <row r="28" spans="1:25" ht="15.75" x14ac:dyDescent="0.2">
      <c r="A28" s="35">
        <f t="shared" si="0"/>
        <v>45339</v>
      </c>
      <c r="B28" s="36">
        <f>SUMIFS(СВЦЭМ!$D$39:$D$782,СВЦЭМ!$A$39:$A$782,$A28,СВЦЭМ!$B$39:$B$782,B$11)+'СЕТ СН'!$F$11+СВЦЭМ!$D$10+'СЕТ СН'!$F$6-'СЕТ СН'!$F$23</f>
        <v>2146.9243665899999</v>
      </c>
      <c r="C28" s="36">
        <f>SUMIFS(СВЦЭМ!$D$39:$D$782,СВЦЭМ!$A$39:$A$782,$A28,СВЦЭМ!$B$39:$B$782,C$11)+'СЕТ СН'!$F$11+СВЦЭМ!$D$10+'СЕТ СН'!$F$6-'СЕТ СН'!$F$23</f>
        <v>2144.0950716100001</v>
      </c>
      <c r="D28" s="36">
        <f>SUMIFS(СВЦЭМ!$D$39:$D$782,СВЦЭМ!$A$39:$A$782,$A28,СВЦЭМ!$B$39:$B$782,D$11)+'СЕТ СН'!$F$11+СВЦЭМ!$D$10+'СЕТ СН'!$F$6-'СЕТ СН'!$F$23</f>
        <v>2161.1370918500002</v>
      </c>
      <c r="E28" s="36">
        <f>SUMIFS(СВЦЭМ!$D$39:$D$782,СВЦЭМ!$A$39:$A$782,$A28,СВЦЭМ!$B$39:$B$782,E$11)+'СЕТ СН'!$F$11+СВЦЭМ!$D$10+'СЕТ СН'!$F$6-'СЕТ СН'!$F$23</f>
        <v>2152.9333320399996</v>
      </c>
      <c r="F28" s="36">
        <f>SUMIFS(СВЦЭМ!$D$39:$D$782,СВЦЭМ!$A$39:$A$782,$A28,СВЦЭМ!$B$39:$B$782,F$11)+'СЕТ СН'!$F$11+СВЦЭМ!$D$10+'СЕТ СН'!$F$6-'СЕТ СН'!$F$23</f>
        <v>2173.8749670900002</v>
      </c>
      <c r="G28" s="36">
        <f>SUMIFS(СВЦЭМ!$D$39:$D$782,СВЦЭМ!$A$39:$A$782,$A28,СВЦЭМ!$B$39:$B$782,G$11)+'СЕТ СН'!$F$11+СВЦЭМ!$D$10+'СЕТ СН'!$F$6-'СЕТ СН'!$F$23</f>
        <v>2158.0999880300001</v>
      </c>
      <c r="H28" s="36">
        <f>SUMIFS(СВЦЭМ!$D$39:$D$782,СВЦЭМ!$A$39:$A$782,$A28,СВЦЭМ!$B$39:$B$782,H$11)+'СЕТ СН'!$F$11+СВЦЭМ!$D$10+'СЕТ СН'!$F$6-'СЕТ СН'!$F$23</f>
        <v>2130.3186743800002</v>
      </c>
      <c r="I28" s="36">
        <f>SUMIFS(СВЦЭМ!$D$39:$D$782,СВЦЭМ!$A$39:$A$782,$A28,СВЦЭМ!$B$39:$B$782,I$11)+'СЕТ СН'!$F$11+СВЦЭМ!$D$10+'СЕТ СН'!$F$6-'СЕТ СН'!$F$23</f>
        <v>2084.5766809800002</v>
      </c>
      <c r="J28" s="36">
        <f>SUMIFS(СВЦЭМ!$D$39:$D$782,СВЦЭМ!$A$39:$A$782,$A28,СВЦЭМ!$B$39:$B$782,J$11)+'СЕТ СН'!$F$11+СВЦЭМ!$D$10+'СЕТ СН'!$F$6-'СЕТ СН'!$F$23</f>
        <v>2007.8850244</v>
      </c>
      <c r="K28" s="36">
        <f>SUMIFS(СВЦЭМ!$D$39:$D$782,СВЦЭМ!$A$39:$A$782,$A28,СВЦЭМ!$B$39:$B$782,K$11)+'СЕТ СН'!$F$11+СВЦЭМ!$D$10+'СЕТ СН'!$F$6-'СЕТ СН'!$F$23</f>
        <v>1952.5806004599999</v>
      </c>
      <c r="L28" s="36">
        <f>SUMIFS(СВЦЭМ!$D$39:$D$782,СВЦЭМ!$A$39:$A$782,$A28,СВЦЭМ!$B$39:$B$782,L$11)+'СЕТ СН'!$F$11+СВЦЭМ!$D$10+'СЕТ СН'!$F$6-'СЕТ СН'!$F$23</f>
        <v>1920.3340505599999</v>
      </c>
      <c r="M28" s="36">
        <f>SUMIFS(СВЦЭМ!$D$39:$D$782,СВЦЭМ!$A$39:$A$782,$A28,СВЦЭМ!$B$39:$B$782,M$11)+'СЕТ СН'!$F$11+СВЦЭМ!$D$10+'СЕТ СН'!$F$6-'СЕТ СН'!$F$23</f>
        <v>1929.2094049499999</v>
      </c>
      <c r="N28" s="36">
        <f>SUMIFS(СВЦЭМ!$D$39:$D$782,СВЦЭМ!$A$39:$A$782,$A28,СВЦЭМ!$B$39:$B$782,N$11)+'СЕТ СН'!$F$11+СВЦЭМ!$D$10+'СЕТ СН'!$F$6-'СЕТ СН'!$F$23</f>
        <v>1946.05429385</v>
      </c>
      <c r="O28" s="36">
        <f>SUMIFS(СВЦЭМ!$D$39:$D$782,СВЦЭМ!$A$39:$A$782,$A28,СВЦЭМ!$B$39:$B$782,O$11)+'СЕТ СН'!$F$11+СВЦЭМ!$D$10+'СЕТ СН'!$F$6-'СЕТ СН'!$F$23</f>
        <v>1977.30281999</v>
      </c>
      <c r="P28" s="36">
        <f>SUMIFS(СВЦЭМ!$D$39:$D$782,СВЦЭМ!$A$39:$A$782,$A28,СВЦЭМ!$B$39:$B$782,P$11)+'СЕТ СН'!$F$11+СВЦЭМ!$D$10+'СЕТ СН'!$F$6-'СЕТ СН'!$F$23</f>
        <v>1996.94017173</v>
      </c>
      <c r="Q28" s="36">
        <f>SUMIFS(СВЦЭМ!$D$39:$D$782,СВЦЭМ!$A$39:$A$782,$A28,СВЦЭМ!$B$39:$B$782,Q$11)+'СЕТ СН'!$F$11+СВЦЭМ!$D$10+'СЕТ СН'!$F$6-'СЕТ СН'!$F$23</f>
        <v>2012.7270753400001</v>
      </c>
      <c r="R28" s="36">
        <f>SUMIFS(СВЦЭМ!$D$39:$D$782,СВЦЭМ!$A$39:$A$782,$A28,СВЦЭМ!$B$39:$B$782,R$11)+'СЕТ СН'!$F$11+СВЦЭМ!$D$10+'СЕТ СН'!$F$6-'СЕТ СН'!$F$23</f>
        <v>2019.6763302300001</v>
      </c>
      <c r="S28" s="36">
        <f>SUMIFS(СВЦЭМ!$D$39:$D$782,СВЦЭМ!$A$39:$A$782,$A28,СВЦЭМ!$B$39:$B$782,S$11)+'СЕТ СН'!$F$11+СВЦЭМ!$D$10+'СЕТ СН'!$F$6-'СЕТ СН'!$F$23</f>
        <v>1998.02870315</v>
      </c>
      <c r="T28" s="36">
        <f>SUMIFS(СВЦЭМ!$D$39:$D$782,СВЦЭМ!$A$39:$A$782,$A28,СВЦЭМ!$B$39:$B$782,T$11)+'СЕТ СН'!$F$11+СВЦЭМ!$D$10+'СЕТ СН'!$F$6-'СЕТ СН'!$F$23</f>
        <v>1937.6442759399999</v>
      </c>
      <c r="U28" s="36">
        <f>SUMIFS(СВЦЭМ!$D$39:$D$782,СВЦЭМ!$A$39:$A$782,$A28,СВЦЭМ!$B$39:$B$782,U$11)+'СЕТ СН'!$F$11+СВЦЭМ!$D$10+'СЕТ СН'!$F$6-'СЕТ СН'!$F$23</f>
        <v>1919.59732629</v>
      </c>
      <c r="V28" s="36">
        <f>SUMIFS(СВЦЭМ!$D$39:$D$782,СВЦЭМ!$A$39:$A$782,$A28,СВЦЭМ!$B$39:$B$782,V$11)+'СЕТ СН'!$F$11+СВЦЭМ!$D$10+'СЕТ СН'!$F$6-'СЕТ СН'!$F$23</f>
        <v>1984.2502215</v>
      </c>
      <c r="W28" s="36">
        <f>SUMIFS(СВЦЭМ!$D$39:$D$782,СВЦЭМ!$A$39:$A$782,$A28,СВЦЭМ!$B$39:$B$782,W$11)+'СЕТ СН'!$F$11+СВЦЭМ!$D$10+'СЕТ СН'!$F$6-'СЕТ СН'!$F$23</f>
        <v>2011.0643748</v>
      </c>
      <c r="X28" s="36">
        <f>SUMIFS(СВЦЭМ!$D$39:$D$782,СВЦЭМ!$A$39:$A$782,$A28,СВЦЭМ!$B$39:$B$782,X$11)+'СЕТ СН'!$F$11+СВЦЭМ!$D$10+'СЕТ СН'!$F$6-'СЕТ СН'!$F$23</f>
        <v>2048.14782307</v>
      </c>
      <c r="Y28" s="36">
        <f>SUMIFS(СВЦЭМ!$D$39:$D$782,СВЦЭМ!$A$39:$A$782,$A28,СВЦЭМ!$B$39:$B$782,Y$11)+'СЕТ СН'!$F$11+СВЦЭМ!$D$10+'СЕТ СН'!$F$6-'СЕТ СН'!$F$23</f>
        <v>2075.6693030800002</v>
      </c>
    </row>
    <row r="29" spans="1:25" ht="15.75" x14ac:dyDescent="0.2">
      <c r="A29" s="35">
        <f t="shared" si="0"/>
        <v>45340</v>
      </c>
      <c r="B29" s="36">
        <f>SUMIFS(СВЦЭМ!$D$39:$D$782,СВЦЭМ!$A$39:$A$782,$A29,СВЦЭМ!$B$39:$B$782,B$11)+'СЕТ СН'!$F$11+СВЦЭМ!$D$10+'СЕТ СН'!$F$6-'СЕТ СН'!$F$23</f>
        <v>2095.5194625200002</v>
      </c>
      <c r="C29" s="36">
        <f>SUMIFS(СВЦЭМ!$D$39:$D$782,СВЦЭМ!$A$39:$A$782,$A29,СВЦЭМ!$B$39:$B$782,C$11)+'СЕТ СН'!$F$11+СВЦЭМ!$D$10+'СЕТ СН'!$F$6-'СЕТ СН'!$F$23</f>
        <v>2141.36269408</v>
      </c>
      <c r="D29" s="36">
        <f>SUMIFS(СВЦЭМ!$D$39:$D$782,СВЦЭМ!$A$39:$A$782,$A29,СВЦЭМ!$B$39:$B$782,D$11)+'СЕТ СН'!$F$11+СВЦЭМ!$D$10+'СЕТ СН'!$F$6-'СЕТ СН'!$F$23</f>
        <v>2127.1934044</v>
      </c>
      <c r="E29" s="36">
        <f>SUMIFS(СВЦЭМ!$D$39:$D$782,СВЦЭМ!$A$39:$A$782,$A29,СВЦЭМ!$B$39:$B$782,E$11)+'СЕТ СН'!$F$11+СВЦЭМ!$D$10+'СЕТ СН'!$F$6-'СЕТ СН'!$F$23</f>
        <v>2146.0388004500001</v>
      </c>
      <c r="F29" s="36">
        <f>SUMIFS(СВЦЭМ!$D$39:$D$782,СВЦЭМ!$A$39:$A$782,$A29,СВЦЭМ!$B$39:$B$782,F$11)+'СЕТ СН'!$F$11+СВЦЭМ!$D$10+'СЕТ СН'!$F$6-'СЕТ СН'!$F$23</f>
        <v>2137.9336512699997</v>
      </c>
      <c r="G29" s="36">
        <f>SUMIFS(СВЦЭМ!$D$39:$D$782,СВЦЭМ!$A$39:$A$782,$A29,СВЦЭМ!$B$39:$B$782,G$11)+'СЕТ СН'!$F$11+СВЦЭМ!$D$10+'СЕТ СН'!$F$6-'СЕТ СН'!$F$23</f>
        <v>2123.4635458399998</v>
      </c>
      <c r="H29" s="36">
        <f>SUMIFS(СВЦЭМ!$D$39:$D$782,СВЦЭМ!$A$39:$A$782,$A29,СВЦЭМ!$B$39:$B$782,H$11)+'СЕТ СН'!$F$11+СВЦЭМ!$D$10+'СЕТ СН'!$F$6-'СЕТ СН'!$F$23</f>
        <v>2094.20689339</v>
      </c>
      <c r="I29" s="36">
        <f>SUMIFS(СВЦЭМ!$D$39:$D$782,СВЦЭМ!$A$39:$A$782,$A29,СВЦЭМ!$B$39:$B$782,I$11)+'СЕТ СН'!$F$11+СВЦЭМ!$D$10+'СЕТ СН'!$F$6-'СЕТ СН'!$F$23</f>
        <v>2097.29561061</v>
      </c>
      <c r="J29" s="36">
        <f>SUMIFS(СВЦЭМ!$D$39:$D$782,СВЦЭМ!$A$39:$A$782,$A29,СВЦЭМ!$B$39:$B$782,J$11)+'СЕТ СН'!$F$11+СВЦЭМ!$D$10+'СЕТ СН'!$F$6-'СЕТ СН'!$F$23</f>
        <v>1989.14095718</v>
      </c>
      <c r="K29" s="36">
        <f>SUMIFS(СВЦЭМ!$D$39:$D$782,СВЦЭМ!$A$39:$A$782,$A29,СВЦЭМ!$B$39:$B$782,K$11)+'СЕТ СН'!$F$11+СВЦЭМ!$D$10+'СЕТ СН'!$F$6-'СЕТ СН'!$F$23</f>
        <v>1944.01021799</v>
      </c>
      <c r="L29" s="36">
        <f>SUMIFS(СВЦЭМ!$D$39:$D$782,СВЦЭМ!$A$39:$A$782,$A29,СВЦЭМ!$B$39:$B$782,L$11)+'СЕТ СН'!$F$11+СВЦЭМ!$D$10+'СЕТ СН'!$F$6-'СЕТ СН'!$F$23</f>
        <v>1909.6218027299999</v>
      </c>
      <c r="M29" s="36">
        <f>SUMIFS(СВЦЭМ!$D$39:$D$782,СВЦЭМ!$A$39:$A$782,$A29,СВЦЭМ!$B$39:$B$782,M$11)+'СЕТ СН'!$F$11+СВЦЭМ!$D$10+'СЕТ СН'!$F$6-'СЕТ СН'!$F$23</f>
        <v>1904.00582869</v>
      </c>
      <c r="N29" s="36">
        <f>SUMIFS(СВЦЭМ!$D$39:$D$782,СВЦЭМ!$A$39:$A$782,$A29,СВЦЭМ!$B$39:$B$782,N$11)+'СЕТ СН'!$F$11+СВЦЭМ!$D$10+'СЕТ СН'!$F$6-'СЕТ СН'!$F$23</f>
        <v>1922.49124646</v>
      </c>
      <c r="O29" s="36">
        <f>SUMIFS(СВЦЭМ!$D$39:$D$782,СВЦЭМ!$A$39:$A$782,$A29,СВЦЭМ!$B$39:$B$782,O$11)+'СЕТ СН'!$F$11+СВЦЭМ!$D$10+'СЕТ СН'!$F$6-'СЕТ СН'!$F$23</f>
        <v>1946.92546322</v>
      </c>
      <c r="P29" s="36">
        <f>SUMIFS(СВЦЭМ!$D$39:$D$782,СВЦЭМ!$A$39:$A$782,$A29,СВЦЭМ!$B$39:$B$782,P$11)+'СЕТ СН'!$F$11+СВЦЭМ!$D$10+'СЕТ СН'!$F$6-'СЕТ СН'!$F$23</f>
        <v>1967.5688532199999</v>
      </c>
      <c r="Q29" s="36">
        <f>SUMIFS(СВЦЭМ!$D$39:$D$782,СВЦЭМ!$A$39:$A$782,$A29,СВЦЭМ!$B$39:$B$782,Q$11)+'СЕТ СН'!$F$11+СВЦЭМ!$D$10+'СЕТ СН'!$F$6-'СЕТ СН'!$F$23</f>
        <v>1988.37106238</v>
      </c>
      <c r="R29" s="36">
        <f>SUMIFS(СВЦЭМ!$D$39:$D$782,СВЦЭМ!$A$39:$A$782,$A29,СВЦЭМ!$B$39:$B$782,R$11)+'СЕТ СН'!$F$11+СВЦЭМ!$D$10+'СЕТ СН'!$F$6-'СЕТ СН'!$F$23</f>
        <v>1987.6304933199999</v>
      </c>
      <c r="S29" s="36">
        <f>SUMIFS(СВЦЭМ!$D$39:$D$782,СВЦЭМ!$A$39:$A$782,$A29,СВЦЭМ!$B$39:$B$782,S$11)+'СЕТ СН'!$F$11+СВЦЭМ!$D$10+'СЕТ СН'!$F$6-'СЕТ СН'!$F$23</f>
        <v>1955.5710675799999</v>
      </c>
      <c r="T29" s="36">
        <f>SUMIFS(СВЦЭМ!$D$39:$D$782,СВЦЭМ!$A$39:$A$782,$A29,СВЦЭМ!$B$39:$B$782,T$11)+'СЕТ СН'!$F$11+СВЦЭМ!$D$10+'СЕТ СН'!$F$6-'СЕТ СН'!$F$23</f>
        <v>1904.2237414199999</v>
      </c>
      <c r="U29" s="36">
        <f>SUMIFS(СВЦЭМ!$D$39:$D$782,СВЦЭМ!$A$39:$A$782,$A29,СВЦЭМ!$B$39:$B$782,U$11)+'СЕТ СН'!$F$11+СВЦЭМ!$D$10+'СЕТ СН'!$F$6-'СЕТ СН'!$F$23</f>
        <v>1875.4264678100001</v>
      </c>
      <c r="V29" s="36">
        <f>SUMIFS(СВЦЭМ!$D$39:$D$782,СВЦЭМ!$A$39:$A$782,$A29,СВЦЭМ!$B$39:$B$782,V$11)+'СЕТ СН'!$F$11+СВЦЭМ!$D$10+'СЕТ СН'!$F$6-'СЕТ СН'!$F$23</f>
        <v>1938.0386547399999</v>
      </c>
      <c r="W29" s="36">
        <f>SUMIFS(СВЦЭМ!$D$39:$D$782,СВЦЭМ!$A$39:$A$782,$A29,СВЦЭМ!$B$39:$B$782,W$11)+'СЕТ СН'!$F$11+СВЦЭМ!$D$10+'СЕТ СН'!$F$6-'СЕТ СН'!$F$23</f>
        <v>1960.6545160599999</v>
      </c>
      <c r="X29" s="36">
        <f>SUMIFS(СВЦЭМ!$D$39:$D$782,СВЦЭМ!$A$39:$A$782,$A29,СВЦЭМ!$B$39:$B$782,X$11)+'СЕТ СН'!$F$11+СВЦЭМ!$D$10+'СЕТ СН'!$F$6-'СЕТ СН'!$F$23</f>
        <v>1989.95054218</v>
      </c>
      <c r="Y29" s="36">
        <f>SUMIFS(СВЦЭМ!$D$39:$D$782,СВЦЭМ!$A$39:$A$782,$A29,СВЦЭМ!$B$39:$B$782,Y$11)+'СЕТ СН'!$F$11+СВЦЭМ!$D$10+'СЕТ СН'!$F$6-'СЕТ СН'!$F$23</f>
        <v>2024.0993146399999</v>
      </c>
    </row>
    <row r="30" spans="1:25" ht="15.75" x14ac:dyDescent="0.2">
      <c r="A30" s="35">
        <f t="shared" si="0"/>
        <v>45341</v>
      </c>
      <c r="B30" s="36">
        <f>SUMIFS(СВЦЭМ!$D$39:$D$782,СВЦЭМ!$A$39:$A$782,$A30,СВЦЭМ!$B$39:$B$782,B$11)+'СЕТ СН'!$F$11+СВЦЭМ!$D$10+'СЕТ СН'!$F$6-'СЕТ СН'!$F$23</f>
        <v>2066.6969759799999</v>
      </c>
      <c r="C30" s="36">
        <f>SUMIFS(СВЦЭМ!$D$39:$D$782,СВЦЭМ!$A$39:$A$782,$A30,СВЦЭМ!$B$39:$B$782,C$11)+'СЕТ СН'!$F$11+СВЦЭМ!$D$10+'СЕТ СН'!$F$6-'СЕТ СН'!$F$23</f>
        <v>2108.75425653</v>
      </c>
      <c r="D30" s="36">
        <f>SUMIFS(СВЦЭМ!$D$39:$D$782,СВЦЭМ!$A$39:$A$782,$A30,СВЦЭМ!$B$39:$B$782,D$11)+'СЕТ СН'!$F$11+СВЦЭМ!$D$10+'СЕТ СН'!$F$6-'СЕТ СН'!$F$23</f>
        <v>2123.09751409</v>
      </c>
      <c r="E30" s="36">
        <f>SUMIFS(СВЦЭМ!$D$39:$D$782,СВЦЭМ!$A$39:$A$782,$A30,СВЦЭМ!$B$39:$B$782,E$11)+'СЕТ СН'!$F$11+СВЦЭМ!$D$10+'СЕТ СН'!$F$6-'СЕТ СН'!$F$23</f>
        <v>2135.1502360199997</v>
      </c>
      <c r="F30" s="36">
        <f>SUMIFS(СВЦЭМ!$D$39:$D$782,СВЦЭМ!$A$39:$A$782,$A30,СВЦЭМ!$B$39:$B$782,F$11)+'СЕТ СН'!$F$11+СВЦЭМ!$D$10+'СЕТ СН'!$F$6-'СЕТ СН'!$F$23</f>
        <v>2128.8282669599998</v>
      </c>
      <c r="G30" s="36">
        <f>SUMIFS(СВЦЭМ!$D$39:$D$782,СВЦЭМ!$A$39:$A$782,$A30,СВЦЭМ!$B$39:$B$782,G$11)+'СЕТ СН'!$F$11+СВЦЭМ!$D$10+'СЕТ СН'!$F$6-'СЕТ СН'!$F$23</f>
        <v>2135.7672421399998</v>
      </c>
      <c r="H30" s="36">
        <f>SUMIFS(СВЦЭМ!$D$39:$D$782,СВЦЭМ!$A$39:$A$782,$A30,СВЦЭМ!$B$39:$B$782,H$11)+'СЕТ СН'!$F$11+СВЦЭМ!$D$10+'СЕТ СН'!$F$6-'СЕТ СН'!$F$23</f>
        <v>2076.3129408099999</v>
      </c>
      <c r="I30" s="36">
        <f>SUMIFS(СВЦЭМ!$D$39:$D$782,СВЦЭМ!$A$39:$A$782,$A30,СВЦЭМ!$B$39:$B$782,I$11)+'СЕТ СН'!$F$11+СВЦЭМ!$D$10+'СЕТ СН'!$F$6-'СЕТ СН'!$F$23</f>
        <v>2029.17352443</v>
      </c>
      <c r="J30" s="36">
        <f>SUMIFS(СВЦЭМ!$D$39:$D$782,СВЦЭМ!$A$39:$A$782,$A30,СВЦЭМ!$B$39:$B$782,J$11)+'СЕТ СН'!$F$11+СВЦЭМ!$D$10+'СЕТ СН'!$F$6-'СЕТ СН'!$F$23</f>
        <v>2001.7218531799999</v>
      </c>
      <c r="K30" s="36">
        <f>SUMIFS(СВЦЭМ!$D$39:$D$782,СВЦЭМ!$A$39:$A$782,$A30,СВЦЭМ!$B$39:$B$782,K$11)+'СЕТ СН'!$F$11+СВЦЭМ!$D$10+'СЕТ СН'!$F$6-'СЕТ СН'!$F$23</f>
        <v>2005.0722601</v>
      </c>
      <c r="L30" s="36">
        <f>SUMIFS(СВЦЭМ!$D$39:$D$782,СВЦЭМ!$A$39:$A$782,$A30,СВЦЭМ!$B$39:$B$782,L$11)+'СЕТ СН'!$F$11+СВЦЭМ!$D$10+'СЕТ СН'!$F$6-'СЕТ СН'!$F$23</f>
        <v>1997.8454822199999</v>
      </c>
      <c r="M30" s="36">
        <f>SUMIFS(СВЦЭМ!$D$39:$D$782,СВЦЭМ!$A$39:$A$782,$A30,СВЦЭМ!$B$39:$B$782,M$11)+'СЕТ СН'!$F$11+СВЦЭМ!$D$10+'СЕТ СН'!$F$6-'СЕТ СН'!$F$23</f>
        <v>2022.4002868499999</v>
      </c>
      <c r="N30" s="36">
        <f>SUMIFS(СВЦЭМ!$D$39:$D$782,СВЦЭМ!$A$39:$A$782,$A30,СВЦЭМ!$B$39:$B$782,N$11)+'СЕТ СН'!$F$11+СВЦЭМ!$D$10+'СЕТ СН'!$F$6-'СЕТ СН'!$F$23</f>
        <v>2012.71999669</v>
      </c>
      <c r="O30" s="36">
        <f>SUMIFS(СВЦЭМ!$D$39:$D$782,СВЦЭМ!$A$39:$A$782,$A30,СВЦЭМ!$B$39:$B$782,O$11)+'СЕТ СН'!$F$11+СВЦЭМ!$D$10+'СЕТ СН'!$F$6-'СЕТ СН'!$F$23</f>
        <v>2023.0231062</v>
      </c>
      <c r="P30" s="36">
        <f>SUMIFS(СВЦЭМ!$D$39:$D$782,СВЦЭМ!$A$39:$A$782,$A30,СВЦЭМ!$B$39:$B$782,P$11)+'СЕТ СН'!$F$11+СВЦЭМ!$D$10+'СЕТ СН'!$F$6-'СЕТ СН'!$F$23</f>
        <v>2044.2638445600001</v>
      </c>
      <c r="Q30" s="36">
        <f>SUMIFS(СВЦЭМ!$D$39:$D$782,СВЦЭМ!$A$39:$A$782,$A30,СВЦЭМ!$B$39:$B$782,Q$11)+'СЕТ СН'!$F$11+СВЦЭМ!$D$10+'СЕТ СН'!$F$6-'СЕТ СН'!$F$23</f>
        <v>2061.0560153000001</v>
      </c>
      <c r="R30" s="36">
        <f>SUMIFS(СВЦЭМ!$D$39:$D$782,СВЦЭМ!$A$39:$A$782,$A30,СВЦЭМ!$B$39:$B$782,R$11)+'СЕТ СН'!$F$11+СВЦЭМ!$D$10+'СЕТ СН'!$F$6-'СЕТ СН'!$F$23</f>
        <v>2056.8092559000002</v>
      </c>
      <c r="S30" s="36">
        <f>SUMIFS(СВЦЭМ!$D$39:$D$782,СВЦЭМ!$A$39:$A$782,$A30,СВЦЭМ!$B$39:$B$782,S$11)+'СЕТ СН'!$F$11+СВЦЭМ!$D$10+'СЕТ СН'!$F$6-'СЕТ СН'!$F$23</f>
        <v>2034.6874791499999</v>
      </c>
      <c r="T30" s="36">
        <f>SUMIFS(СВЦЭМ!$D$39:$D$782,СВЦЭМ!$A$39:$A$782,$A30,СВЦЭМ!$B$39:$B$782,T$11)+'СЕТ СН'!$F$11+СВЦЭМ!$D$10+'СЕТ СН'!$F$6-'СЕТ СН'!$F$23</f>
        <v>1990.8700813</v>
      </c>
      <c r="U30" s="36">
        <f>SUMIFS(СВЦЭМ!$D$39:$D$782,СВЦЭМ!$A$39:$A$782,$A30,СВЦЭМ!$B$39:$B$782,U$11)+'СЕТ СН'!$F$11+СВЦЭМ!$D$10+'СЕТ СН'!$F$6-'СЕТ СН'!$F$23</f>
        <v>1957.4619437399999</v>
      </c>
      <c r="V30" s="36">
        <f>SUMIFS(СВЦЭМ!$D$39:$D$782,СВЦЭМ!$A$39:$A$782,$A30,СВЦЭМ!$B$39:$B$782,V$11)+'СЕТ СН'!$F$11+СВЦЭМ!$D$10+'СЕТ СН'!$F$6-'СЕТ СН'!$F$23</f>
        <v>1998.8193162</v>
      </c>
      <c r="W30" s="36">
        <f>SUMIFS(СВЦЭМ!$D$39:$D$782,СВЦЭМ!$A$39:$A$782,$A30,СВЦЭМ!$B$39:$B$782,W$11)+'СЕТ СН'!$F$11+СВЦЭМ!$D$10+'СЕТ СН'!$F$6-'СЕТ СН'!$F$23</f>
        <v>2011.63139398</v>
      </c>
      <c r="X30" s="36">
        <f>SUMIFS(СВЦЭМ!$D$39:$D$782,СВЦЭМ!$A$39:$A$782,$A30,СВЦЭМ!$B$39:$B$782,X$11)+'СЕТ СН'!$F$11+СВЦЭМ!$D$10+'СЕТ СН'!$F$6-'СЕТ СН'!$F$23</f>
        <v>2031.25903006</v>
      </c>
      <c r="Y30" s="36">
        <f>SUMIFS(СВЦЭМ!$D$39:$D$782,СВЦЭМ!$A$39:$A$782,$A30,СВЦЭМ!$B$39:$B$782,Y$11)+'СЕТ СН'!$F$11+СВЦЭМ!$D$10+'СЕТ СН'!$F$6-'СЕТ СН'!$F$23</f>
        <v>2065.9762936800003</v>
      </c>
    </row>
    <row r="31" spans="1:25" ht="15.75" x14ac:dyDescent="0.2">
      <c r="A31" s="35">
        <f t="shared" si="0"/>
        <v>45342</v>
      </c>
      <c r="B31" s="36">
        <f>SUMIFS(СВЦЭМ!$D$39:$D$782,СВЦЭМ!$A$39:$A$782,$A31,СВЦЭМ!$B$39:$B$782,B$11)+'СЕТ СН'!$F$11+СВЦЭМ!$D$10+'СЕТ СН'!$F$6-'СЕТ СН'!$F$23</f>
        <v>2039.9340790599999</v>
      </c>
      <c r="C31" s="36">
        <f>SUMIFS(СВЦЭМ!$D$39:$D$782,СВЦЭМ!$A$39:$A$782,$A31,СВЦЭМ!$B$39:$B$782,C$11)+'СЕТ СН'!$F$11+СВЦЭМ!$D$10+'СЕТ СН'!$F$6-'СЕТ СН'!$F$23</f>
        <v>2056.4952762299999</v>
      </c>
      <c r="D31" s="36">
        <f>SUMIFS(СВЦЭМ!$D$39:$D$782,СВЦЭМ!$A$39:$A$782,$A31,СВЦЭМ!$B$39:$B$782,D$11)+'СЕТ СН'!$F$11+СВЦЭМ!$D$10+'СЕТ СН'!$F$6-'СЕТ СН'!$F$23</f>
        <v>2073.7949105500002</v>
      </c>
      <c r="E31" s="36">
        <f>SUMIFS(СВЦЭМ!$D$39:$D$782,СВЦЭМ!$A$39:$A$782,$A31,СВЦЭМ!$B$39:$B$782,E$11)+'СЕТ СН'!$F$11+СВЦЭМ!$D$10+'СЕТ СН'!$F$6-'СЕТ СН'!$F$23</f>
        <v>2095.357321</v>
      </c>
      <c r="F31" s="36">
        <f>SUMIFS(СВЦЭМ!$D$39:$D$782,СВЦЭМ!$A$39:$A$782,$A31,СВЦЭМ!$B$39:$B$782,F$11)+'СЕТ СН'!$F$11+СВЦЭМ!$D$10+'СЕТ СН'!$F$6-'СЕТ СН'!$F$23</f>
        <v>2082.7618730899999</v>
      </c>
      <c r="G31" s="36">
        <f>SUMIFS(СВЦЭМ!$D$39:$D$782,СВЦЭМ!$A$39:$A$782,$A31,СВЦЭМ!$B$39:$B$782,G$11)+'СЕТ СН'!$F$11+СВЦЭМ!$D$10+'СЕТ СН'!$F$6-'СЕТ СН'!$F$23</f>
        <v>2059.7767301200001</v>
      </c>
      <c r="H31" s="36">
        <f>SUMIFS(СВЦЭМ!$D$39:$D$782,СВЦЭМ!$A$39:$A$782,$A31,СВЦЭМ!$B$39:$B$782,H$11)+'СЕТ СН'!$F$11+СВЦЭМ!$D$10+'СЕТ СН'!$F$6-'СЕТ СН'!$F$23</f>
        <v>2014.39128828</v>
      </c>
      <c r="I31" s="36">
        <f>SUMIFS(СВЦЭМ!$D$39:$D$782,СВЦЭМ!$A$39:$A$782,$A31,СВЦЭМ!$B$39:$B$782,I$11)+'СЕТ СН'!$F$11+СВЦЭМ!$D$10+'СЕТ СН'!$F$6-'СЕТ СН'!$F$23</f>
        <v>1972.93992936</v>
      </c>
      <c r="J31" s="36">
        <f>SUMIFS(СВЦЭМ!$D$39:$D$782,СВЦЭМ!$A$39:$A$782,$A31,СВЦЭМ!$B$39:$B$782,J$11)+'СЕТ СН'!$F$11+СВЦЭМ!$D$10+'СЕТ СН'!$F$6-'СЕТ СН'!$F$23</f>
        <v>1886.6023163</v>
      </c>
      <c r="K31" s="36">
        <f>SUMIFS(СВЦЭМ!$D$39:$D$782,СВЦЭМ!$A$39:$A$782,$A31,СВЦЭМ!$B$39:$B$782,K$11)+'СЕТ СН'!$F$11+СВЦЭМ!$D$10+'СЕТ СН'!$F$6-'СЕТ СН'!$F$23</f>
        <v>1885.2599117899999</v>
      </c>
      <c r="L31" s="36">
        <f>SUMIFS(СВЦЭМ!$D$39:$D$782,СВЦЭМ!$A$39:$A$782,$A31,СВЦЭМ!$B$39:$B$782,L$11)+'СЕТ СН'!$F$11+СВЦЭМ!$D$10+'СЕТ СН'!$F$6-'СЕТ СН'!$F$23</f>
        <v>1878.8397131699999</v>
      </c>
      <c r="M31" s="36">
        <f>SUMIFS(СВЦЭМ!$D$39:$D$782,СВЦЭМ!$A$39:$A$782,$A31,СВЦЭМ!$B$39:$B$782,M$11)+'СЕТ СН'!$F$11+СВЦЭМ!$D$10+'СЕТ СН'!$F$6-'СЕТ СН'!$F$23</f>
        <v>1903.21286994</v>
      </c>
      <c r="N31" s="36">
        <f>SUMIFS(СВЦЭМ!$D$39:$D$782,СВЦЭМ!$A$39:$A$782,$A31,СВЦЭМ!$B$39:$B$782,N$11)+'СЕТ СН'!$F$11+СВЦЭМ!$D$10+'СЕТ СН'!$F$6-'СЕТ СН'!$F$23</f>
        <v>1890.19761021</v>
      </c>
      <c r="O31" s="36">
        <f>SUMIFS(СВЦЭМ!$D$39:$D$782,СВЦЭМ!$A$39:$A$782,$A31,СВЦЭМ!$B$39:$B$782,O$11)+'СЕТ СН'!$F$11+СВЦЭМ!$D$10+'СЕТ СН'!$F$6-'СЕТ СН'!$F$23</f>
        <v>1909.6775866999999</v>
      </c>
      <c r="P31" s="36">
        <f>SUMIFS(СВЦЭМ!$D$39:$D$782,СВЦЭМ!$A$39:$A$782,$A31,СВЦЭМ!$B$39:$B$782,P$11)+'СЕТ СН'!$F$11+СВЦЭМ!$D$10+'СЕТ СН'!$F$6-'СЕТ СН'!$F$23</f>
        <v>1931.2723733999999</v>
      </c>
      <c r="Q31" s="36">
        <f>SUMIFS(СВЦЭМ!$D$39:$D$782,СВЦЭМ!$A$39:$A$782,$A31,СВЦЭМ!$B$39:$B$782,Q$11)+'СЕТ СН'!$F$11+СВЦЭМ!$D$10+'СЕТ СН'!$F$6-'СЕТ СН'!$F$23</f>
        <v>1940.89867153</v>
      </c>
      <c r="R31" s="36">
        <f>SUMIFS(СВЦЭМ!$D$39:$D$782,СВЦЭМ!$A$39:$A$782,$A31,СВЦЭМ!$B$39:$B$782,R$11)+'СЕТ СН'!$F$11+СВЦЭМ!$D$10+'СЕТ СН'!$F$6-'СЕТ СН'!$F$23</f>
        <v>1940.20945009</v>
      </c>
      <c r="S31" s="36">
        <f>SUMIFS(СВЦЭМ!$D$39:$D$782,СВЦЭМ!$A$39:$A$782,$A31,СВЦЭМ!$B$39:$B$782,S$11)+'СЕТ СН'!$F$11+СВЦЭМ!$D$10+'СЕТ СН'!$F$6-'СЕТ СН'!$F$23</f>
        <v>1908.5050905099999</v>
      </c>
      <c r="T31" s="36">
        <f>SUMIFS(СВЦЭМ!$D$39:$D$782,СВЦЭМ!$A$39:$A$782,$A31,СВЦЭМ!$B$39:$B$782,T$11)+'СЕТ СН'!$F$11+СВЦЭМ!$D$10+'СЕТ СН'!$F$6-'СЕТ СН'!$F$23</f>
        <v>1856.9131989299999</v>
      </c>
      <c r="U31" s="36">
        <f>SUMIFS(СВЦЭМ!$D$39:$D$782,СВЦЭМ!$A$39:$A$782,$A31,СВЦЭМ!$B$39:$B$782,U$11)+'СЕТ СН'!$F$11+СВЦЭМ!$D$10+'СЕТ СН'!$F$6-'СЕТ СН'!$F$23</f>
        <v>1853.3786403199999</v>
      </c>
      <c r="V31" s="36">
        <f>SUMIFS(СВЦЭМ!$D$39:$D$782,СВЦЭМ!$A$39:$A$782,$A31,СВЦЭМ!$B$39:$B$782,V$11)+'СЕТ СН'!$F$11+СВЦЭМ!$D$10+'СЕТ СН'!$F$6-'СЕТ СН'!$F$23</f>
        <v>1930.4380201399999</v>
      </c>
      <c r="W31" s="36">
        <f>SUMIFS(СВЦЭМ!$D$39:$D$782,СВЦЭМ!$A$39:$A$782,$A31,СВЦЭМ!$B$39:$B$782,W$11)+'СЕТ СН'!$F$11+СВЦЭМ!$D$10+'СЕТ СН'!$F$6-'СЕТ СН'!$F$23</f>
        <v>1949.04317717</v>
      </c>
      <c r="X31" s="36">
        <f>SUMIFS(СВЦЭМ!$D$39:$D$782,СВЦЭМ!$A$39:$A$782,$A31,СВЦЭМ!$B$39:$B$782,X$11)+'СЕТ СН'!$F$11+СВЦЭМ!$D$10+'СЕТ СН'!$F$6-'СЕТ СН'!$F$23</f>
        <v>1962.00290294</v>
      </c>
      <c r="Y31" s="36">
        <f>SUMIFS(СВЦЭМ!$D$39:$D$782,СВЦЭМ!$A$39:$A$782,$A31,СВЦЭМ!$B$39:$B$782,Y$11)+'СЕТ СН'!$F$11+СВЦЭМ!$D$10+'СЕТ СН'!$F$6-'СЕТ СН'!$F$23</f>
        <v>1995.2302379</v>
      </c>
    </row>
    <row r="32" spans="1:25" ht="15.75" x14ac:dyDescent="0.2">
      <c r="A32" s="35">
        <f t="shared" si="0"/>
        <v>45343</v>
      </c>
      <c r="B32" s="36">
        <f>SUMIFS(СВЦЭМ!$D$39:$D$782,СВЦЭМ!$A$39:$A$782,$A32,СВЦЭМ!$B$39:$B$782,B$11)+'СЕТ СН'!$F$11+СВЦЭМ!$D$10+'СЕТ СН'!$F$6-'СЕТ СН'!$F$23</f>
        <v>2006.81812193</v>
      </c>
      <c r="C32" s="36">
        <f>SUMIFS(СВЦЭМ!$D$39:$D$782,СВЦЭМ!$A$39:$A$782,$A32,СВЦЭМ!$B$39:$B$782,C$11)+'СЕТ СН'!$F$11+СВЦЭМ!$D$10+'СЕТ СН'!$F$6-'СЕТ СН'!$F$23</f>
        <v>2045.02503353</v>
      </c>
      <c r="D32" s="36">
        <f>SUMIFS(СВЦЭМ!$D$39:$D$782,СВЦЭМ!$A$39:$A$782,$A32,СВЦЭМ!$B$39:$B$782,D$11)+'СЕТ СН'!$F$11+СВЦЭМ!$D$10+'СЕТ СН'!$F$6-'СЕТ СН'!$F$23</f>
        <v>2060.93603343</v>
      </c>
      <c r="E32" s="36">
        <f>SUMIFS(СВЦЭМ!$D$39:$D$782,СВЦЭМ!$A$39:$A$782,$A32,СВЦЭМ!$B$39:$B$782,E$11)+'СЕТ СН'!$F$11+СВЦЭМ!$D$10+'СЕТ СН'!$F$6-'СЕТ СН'!$F$23</f>
        <v>2077.99099871</v>
      </c>
      <c r="F32" s="36">
        <f>SUMIFS(СВЦЭМ!$D$39:$D$782,СВЦЭМ!$A$39:$A$782,$A32,СВЦЭМ!$B$39:$B$782,F$11)+'СЕТ СН'!$F$11+СВЦЭМ!$D$10+'СЕТ СН'!$F$6-'СЕТ СН'!$F$23</f>
        <v>2065.10398863</v>
      </c>
      <c r="G32" s="36">
        <f>SUMIFS(СВЦЭМ!$D$39:$D$782,СВЦЭМ!$A$39:$A$782,$A32,СВЦЭМ!$B$39:$B$782,G$11)+'СЕТ СН'!$F$11+СВЦЭМ!$D$10+'СЕТ СН'!$F$6-'СЕТ СН'!$F$23</f>
        <v>2043.09254227</v>
      </c>
      <c r="H32" s="36">
        <f>SUMIFS(СВЦЭМ!$D$39:$D$782,СВЦЭМ!$A$39:$A$782,$A32,СВЦЭМ!$B$39:$B$782,H$11)+'СЕТ СН'!$F$11+СВЦЭМ!$D$10+'СЕТ СН'!$F$6-'СЕТ СН'!$F$23</f>
        <v>1982.15695353</v>
      </c>
      <c r="I32" s="36">
        <f>SUMIFS(СВЦЭМ!$D$39:$D$782,СВЦЭМ!$A$39:$A$782,$A32,СВЦЭМ!$B$39:$B$782,I$11)+'СЕТ СН'!$F$11+СВЦЭМ!$D$10+'СЕТ СН'!$F$6-'СЕТ СН'!$F$23</f>
        <v>1924.1829828899999</v>
      </c>
      <c r="J32" s="36">
        <f>SUMIFS(СВЦЭМ!$D$39:$D$782,СВЦЭМ!$A$39:$A$782,$A32,СВЦЭМ!$B$39:$B$782,J$11)+'СЕТ СН'!$F$11+СВЦЭМ!$D$10+'СЕТ СН'!$F$6-'СЕТ СН'!$F$23</f>
        <v>1915.41604065</v>
      </c>
      <c r="K32" s="36">
        <f>SUMIFS(СВЦЭМ!$D$39:$D$782,СВЦЭМ!$A$39:$A$782,$A32,СВЦЭМ!$B$39:$B$782,K$11)+'СЕТ СН'!$F$11+СВЦЭМ!$D$10+'СЕТ СН'!$F$6-'СЕТ СН'!$F$23</f>
        <v>1917.7454635199999</v>
      </c>
      <c r="L32" s="36">
        <f>SUMIFS(СВЦЭМ!$D$39:$D$782,СВЦЭМ!$A$39:$A$782,$A32,СВЦЭМ!$B$39:$B$782,L$11)+'СЕТ СН'!$F$11+СВЦЭМ!$D$10+'СЕТ СН'!$F$6-'СЕТ СН'!$F$23</f>
        <v>1913.530109</v>
      </c>
      <c r="M32" s="36">
        <f>SUMIFS(СВЦЭМ!$D$39:$D$782,СВЦЭМ!$A$39:$A$782,$A32,СВЦЭМ!$B$39:$B$782,M$11)+'СЕТ СН'!$F$11+СВЦЭМ!$D$10+'СЕТ СН'!$F$6-'СЕТ СН'!$F$23</f>
        <v>1933.8686829599999</v>
      </c>
      <c r="N32" s="36">
        <f>SUMIFS(СВЦЭМ!$D$39:$D$782,СВЦЭМ!$A$39:$A$782,$A32,СВЦЭМ!$B$39:$B$782,N$11)+'СЕТ СН'!$F$11+СВЦЭМ!$D$10+'СЕТ СН'!$F$6-'СЕТ СН'!$F$23</f>
        <v>1929.8896221800001</v>
      </c>
      <c r="O32" s="36">
        <f>SUMIFS(СВЦЭМ!$D$39:$D$782,СВЦЭМ!$A$39:$A$782,$A32,СВЦЭМ!$B$39:$B$782,O$11)+'СЕТ СН'!$F$11+СВЦЭМ!$D$10+'СЕТ СН'!$F$6-'СЕТ СН'!$F$23</f>
        <v>1956.1641272699999</v>
      </c>
      <c r="P32" s="36">
        <f>SUMIFS(СВЦЭМ!$D$39:$D$782,СВЦЭМ!$A$39:$A$782,$A32,СВЦЭМ!$B$39:$B$782,P$11)+'СЕТ СН'!$F$11+СВЦЭМ!$D$10+'СЕТ СН'!$F$6-'СЕТ СН'!$F$23</f>
        <v>1973.44394895</v>
      </c>
      <c r="Q32" s="36">
        <f>SUMIFS(СВЦЭМ!$D$39:$D$782,СВЦЭМ!$A$39:$A$782,$A32,СВЦЭМ!$B$39:$B$782,Q$11)+'СЕТ СН'!$F$11+СВЦЭМ!$D$10+'СЕТ СН'!$F$6-'СЕТ СН'!$F$23</f>
        <v>1983.9453429600001</v>
      </c>
      <c r="R32" s="36">
        <f>SUMIFS(СВЦЭМ!$D$39:$D$782,СВЦЭМ!$A$39:$A$782,$A32,СВЦЭМ!$B$39:$B$782,R$11)+'СЕТ СН'!$F$11+СВЦЭМ!$D$10+'СЕТ СН'!$F$6-'СЕТ СН'!$F$23</f>
        <v>1973.78706455</v>
      </c>
      <c r="S32" s="36">
        <f>SUMIFS(СВЦЭМ!$D$39:$D$782,СВЦЭМ!$A$39:$A$782,$A32,СВЦЭМ!$B$39:$B$782,S$11)+'СЕТ СН'!$F$11+СВЦЭМ!$D$10+'СЕТ СН'!$F$6-'СЕТ СН'!$F$23</f>
        <v>1942.1044784000001</v>
      </c>
      <c r="T32" s="36">
        <f>SUMIFS(СВЦЭМ!$D$39:$D$782,СВЦЭМ!$A$39:$A$782,$A32,СВЦЭМ!$B$39:$B$782,T$11)+'СЕТ СН'!$F$11+СВЦЭМ!$D$10+'СЕТ СН'!$F$6-'СЕТ СН'!$F$23</f>
        <v>1900.8722797400001</v>
      </c>
      <c r="U32" s="36">
        <f>SUMIFS(СВЦЭМ!$D$39:$D$782,СВЦЭМ!$A$39:$A$782,$A32,СВЦЭМ!$B$39:$B$782,U$11)+'СЕТ СН'!$F$11+СВЦЭМ!$D$10+'СЕТ СН'!$F$6-'СЕТ СН'!$F$23</f>
        <v>1886.4423168599999</v>
      </c>
      <c r="V32" s="36">
        <f>SUMIFS(СВЦЭМ!$D$39:$D$782,СВЦЭМ!$A$39:$A$782,$A32,СВЦЭМ!$B$39:$B$782,V$11)+'СЕТ СН'!$F$11+СВЦЭМ!$D$10+'СЕТ СН'!$F$6-'СЕТ СН'!$F$23</f>
        <v>1902.74572315</v>
      </c>
      <c r="W32" s="36">
        <f>SUMIFS(СВЦЭМ!$D$39:$D$782,СВЦЭМ!$A$39:$A$782,$A32,СВЦЭМ!$B$39:$B$782,W$11)+'СЕТ СН'!$F$11+СВЦЭМ!$D$10+'СЕТ СН'!$F$6-'СЕТ СН'!$F$23</f>
        <v>1928.92173609</v>
      </c>
      <c r="X32" s="36">
        <f>SUMIFS(СВЦЭМ!$D$39:$D$782,СВЦЭМ!$A$39:$A$782,$A32,СВЦЭМ!$B$39:$B$782,X$11)+'СЕТ СН'!$F$11+СВЦЭМ!$D$10+'СЕТ СН'!$F$6-'СЕТ СН'!$F$23</f>
        <v>1967.7659290300001</v>
      </c>
      <c r="Y32" s="36">
        <f>SUMIFS(СВЦЭМ!$D$39:$D$782,СВЦЭМ!$A$39:$A$782,$A32,СВЦЭМ!$B$39:$B$782,Y$11)+'СЕТ СН'!$F$11+СВЦЭМ!$D$10+'СЕТ СН'!$F$6-'СЕТ СН'!$F$23</f>
        <v>1985.18929394</v>
      </c>
    </row>
    <row r="33" spans="1:27" ht="15.75" x14ac:dyDescent="0.2">
      <c r="A33" s="35">
        <f t="shared" si="0"/>
        <v>45344</v>
      </c>
      <c r="B33" s="36">
        <f>SUMIFS(СВЦЭМ!$D$39:$D$782,СВЦЭМ!$A$39:$A$782,$A33,СВЦЭМ!$B$39:$B$782,B$11)+'СЕТ СН'!$F$11+СВЦЭМ!$D$10+'СЕТ СН'!$F$6-'СЕТ СН'!$F$23</f>
        <v>2012.7336903299999</v>
      </c>
      <c r="C33" s="36">
        <f>SUMIFS(СВЦЭМ!$D$39:$D$782,СВЦЭМ!$A$39:$A$782,$A33,СВЦЭМ!$B$39:$B$782,C$11)+'СЕТ СН'!$F$11+СВЦЭМ!$D$10+'СЕТ СН'!$F$6-'СЕТ СН'!$F$23</f>
        <v>2051.7448125000001</v>
      </c>
      <c r="D33" s="36">
        <f>SUMIFS(СВЦЭМ!$D$39:$D$782,СВЦЭМ!$A$39:$A$782,$A33,СВЦЭМ!$B$39:$B$782,D$11)+'СЕТ СН'!$F$11+СВЦЭМ!$D$10+'СЕТ СН'!$F$6-'СЕТ СН'!$F$23</f>
        <v>2074.3037741200001</v>
      </c>
      <c r="E33" s="36">
        <f>SUMIFS(СВЦЭМ!$D$39:$D$782,СВЦЭМ!$A$39:$A$782,$A33,СВЦЭМ!$B$39:$B$782,E$11)+'СЕТ СН'!$F$11+СВЦЭМ!$D$10+'СЕТ СН'!$F$6-'СЕТ СН'!$F$23</f>
        <v>2082.8272008899999</v>
      </c>
      <c r="F33" s="36">
        <f>SUMIFS(СВЦЭМ!$D$39:$D$782,СВЦЭМ!$A$39:$A$782,$A33,СВЦЭМ!$B$39:$B$782,F$11)+'СЕТ СН'!$F$11+СВЦЭМ!$D$10+'СЕТ СН'!$F$6-'СЕТ СН'!$F$23</f>
        <v>2072.7339916700003</v>
      </c>
      <c r="G33" s="36">
        <f>SUMIFS(СВЦЭМ!$D$39:$D$782,СВЦЭМ!$A$39:$A$782,$A33,СВЦЭМ!$B$39:$B$782,G$11)+'СЕТ СН'!$F$11+СВЦЭМ!$D$10+'СЕТ СН'!$F$6-'СЕТ СН'!$F$23</f>
        <v>2054.40305468</v>
      </c>
      <c r="H33" s="36">
        <f>SUMIFS(СВЦЭМ!$D$39:$D$782,СВЦЭМ!$A$39:$A$782,$A33,СВЦЭМ!$B$39:$B$782,H$11)+'СЕТ СН'!$F$11+СВЦЭМ!$D$10+'СЕТ СН'!$F$6-'СЕТ СН'!$F$23</f>
        <v>1997.9027334699999</v>
      </c>
      <c r="I33" s="36">
        <f>SUMIFS(СВЦЭМ!$D$39:$D$782,СВЦЭМ!$A$39:$A$782,$A33,СВЦЭМ!$B$39:$B$782,I$11)+'СЕТ СН'!$F$11+СВЦЭМ!$D$10+'СЕТ СН'!$F$6-'СЕТ СН'!$F$23</f>
        <v>1951.96762431</v>
      </c>
      <c r="J33" s="36">
        <f>SUMIFS(СВЦЭМ!$D$39:$D$782,СВЦЭМ!$A$39:$A$782,$A33,СВЦЭМ!$B$39:$B$782,J$11)+'СЕТ СН'!$F$11+СВЦЭМ!$D$10+'СЕТ СН'!$F$6-'СЕТ СН'!$F$23</f>
        <v>1922.56736133</v>
      </c>
      <c r="K33" s="36">
        <f>SUMIFS(СВЦЭМ!$D$39:$D$782,СВЦЭМ!$A$39:$A$782,$A33,СВЦЭМ!$B$39:$B$782,K$11)+'СЕТ СН'!$F$11+СВЦЭМ!$D$10+'СЕТ СН'!$F$6-'СЕТ СН'!$F$23</f>
        <v>1903.2697662399999</v>
      </c>
      <c r="L33" s="36">
        <f>SUMIFS(СВЦЭМ!$D$39:$D$782,СВЦЭМ!$A$39:$A$782,$A33,СВЦЭМ!$B$39:$B$782,L$11)+'СЕТ СН'!$F$11+СВЦЭМ!$D$10+'СЕТ СН'!$F$6-'СЕТ СН'!$F$23</f>
        <v>1893.45703321</v>
      </c>
      <c r="M33" s="36">
        <f>SUMIFS(СВЦЭМ!$D$39:$D$782,СВЦЭМ!$A$39:$A$782,$A33,СВЦЭМ!$B$39:$B$782,M$11)+'СЕТ СН'!$F$11+СВЦЭМ!$D$10+'СЕТ СН'!$F$6-'СЕТ СН'!$F$23</f>
        <v>1927.7523782399999</v>
      </c>
      <c r="N33" s="36">
        <f>SUMIFS(СВЦЭМ!$D$39:$D$782,СВЦЭМ!$A$39:$A$782,$A33,СВЦЭМ!$B$39:$B$782,N$11)+'СЕТ СН'!$F$11+СВЦЭМ!$D$10+'СЕТ СН'!$F$6-'СЕТ СН'!$F$23</f>
        <v>1927.8227489599999</v>
      </c>
      <c r="O33" s="36">
        <f>SUMIFS(СВЦЭМ!$D$39:$D$782,СВЦЭМ!$A$39:$A$782,$A33,СВЦЭМ!$B$39:$B$782,O$11)+'СЕТ СН'!$F$11+СВЦЭМ!$D$10+'СЕТ СН'!$F$6-'СЕТ СН'!$F$23</f>
        <v>1955.5975067699999</v>
      </c>
      <c r="P33" s="36">
        <f>SUMIFS(СВЦЭМ!$D$39:$D$782,СВЦЭМ!$A$39:$A$782,$A33,СВЦЭМ!$B$39:$B$782,P$11)+'СЕТ СН'!$F$11+СВЦЭМ!$D$10+'СЕТ СН'!$F$6-'СЕТ СН'!$F$23</f>
        <v>1972.52528721</v>
      </c>
      <c r="Q33" s="36">
        <f>SUMIFS(СВЦЭМ!$D$39:$D$782,СВЦЭМ!$A$39:$A$782,$A33,СВЦЭМ!$B$39:$B$782,Q$11)+'СЕТ СН'!$F$11+СВЦЭМ!$D$10+'СЕТ СН'!$F$6-'СЕТ СН'!$F$23</f>
        <v>1984.25801041</v>
      </c>
      <c r="R33" s="36">
        <f>SUMIFS(СВЦЭМ!$D$39:$D$782,СВЦЭМ!$A$39:$A$782,$A33,СВЦЭМ!$B$39:$B$782,R$11)+'СЕТ СН'!$F$11+СВЦЭМ!$D$10+'СЕТ СН'!$F$6-'СЕТ СН'!$F$23</f>
        <v>1986.4729209</v>
      </c>
      <c r="S33" s="36">
        <f>SUMIFS(СВЦЭМ!$D$39:$D$782,СВЦЭМ!$A$39:$A$782,$A33,СВЦЭМ!$B$39:$B$782,S$11)+'СЕТ СН'!$F$11+СВЦЭМ!$D$10+'СЕТ СН'!$F$6-'СЕТ СН'!$F$23</f>
        <v>1966.6691742599999</v>
      </c>
      <c r="T33" s="36">
        <f>SUMIFS(СВЦЭМ!$D$39:$D$782,СВЦЭМ!$A$39:$A$782,$A33,СВЦЭМ!$B$39:$B$782,T$11)+'СЕТ СН'!$F$11+СВЦЭМ!$D$10+'СЕТ СН'!$F$6-'СЕТ СН'!$F$23</f>
        <v>1917.1336199099999</v>
      </c>
      <c r="U33" s="36">
        <f>SUMIFS(СВЦЭМ!$D$39:$D$782,СВЦЭМ!$A$39:$A$782,$A33,СВЦЭМ!$B$39:$B$782,U$11)+'СЕТ СН'!$F$11+СВЦЭМ!$D$10+'СЕТ СН'!$F$6-'СЕТ СН'!$F$23</f>
        <v>1907.27505133</v>
      </c>
      <c r="V33" s="36">
        <f>SUMIFS(СВЦЭМ!$D$39:$D$782,СВЦЭМ!$A$39:$A$782,$A33,СВЦЭМ!$B$39:$B$782,V$11)+'СЕТ СН'!$F$11+СВЦЭМ!$D$10+'СЕТ СН'!$F$6-'СЕТ СН'!$F$23</f>
        <v>1929.83312179</v>
      </c>
      <c r="W33" s="36">
        <f>SUMIFS(СВЦЭМ!$D$39:$D$782,СВЦЭМ!$A$39:$A$782,$A33,СВЦЭМ!$B$39:$B$782,W$11)+'СЕТ СН'!$F$11+СВЦЭМ!$D$10+'СЕТ СН'!$F$6-'СЕТ СН'!$F$23</f>
        <v>1942.61175529</v>
      </c>
      <c r="X33" s="36">
        <f>SUMIFS(СВЦЭМ!$D$39:$D$782,СВЦЭМ!$A$39:$A$782,$A33,СВЦЭМ!$B$39:$B$782,X$11)+'СЕТ СН'!$F$11+СВЦЭМ!$D$10+'СЕТ СН'!$F$6-'СЕТ СН'!$F$23</f>
        <v>1955.95062261</v>
      </c>
      <c r="Y33" s="36">
        <f>SUMIFS(СВЦЭМ!$D$39:$D$782,СВЦЭМ!$A$39:$A$782,$A33,СВЦЭМ!$B$39:$B$782,Y$11)+'СЕТ СН'!$F$11+СВЦЭМ!$D$10+'СЕТ СН'!$F$6-'СЕТ СН'!$F$23</f>
        <v>1970.2591227200001</v>
      </c>
    </row>
    <row r="34" spans="1:27" ht="15.75" x14ac:dyDescent="0.2">
      <c r="A34" s="35">
        <f t="shared" si="0"/>
        <v>45345</v>
      </c>
      <c r="B34" s="36">
        <f>SUMIFS(СВЦЭМ!$D$39:$D$782,СВЦЭМ!$A$39:$A$782,$A34,СВЦЭМ!$B$39:$B$782,B$11)+'СЕТ СН'!$F$11+СВЦЭМ!$D$10+'СЕТ СН'!$F$6-'СЕТ СН'!$F$23</f>
        <v>2030.6682730800001</v>
      </c>
      <c r="C34" s="36">
        <f>SUMIFS(СВЦЭМ!$D$39:$D$782,СВЦЭМ!$A$39:$A$782,$A34,СВЦЭМ!$B$39:$B$782,C$11)+'СЕТ СН'!$F$11+СВЦЭМ!$D$10+'СЕТ СН'!$F$6-'СЕТ СН'!$F$23</f>
        <v>2050.8492138199999</v>
      </c>
      <c r="D34" s="36">
        <f>SUMIFS(СВЦЭМ!$D$39:$D$782,СВЦЭМ!$A$39:$A$782,$A34,СВЦЭМ!$B$39:$B$782,D$11)+'СЕТ СН'!$F$11+СВЦЭМ!$D$10+'СЕТ СН'!$F$6-'СЕТ СН'!$F$23</f>
        <v>2057.9352083500003</v>
      </c>
      <c r="E34" s="36">
        <f>SUMIFS(СВЦЭМ!$D$39:$D$782,СВЦЭМ!$A$39:$A$782,$A34,СВЦЭМ!$B$39:$B$782,E$11)+'СЕТ СН'!$F$11+СВЦЭМ!$D$10+'СЕТ СН'!$F$6-'СЕТ СН'!$F$23</f>
        <v>2074.7065141600001</v>
      </c>
      <c r="F34" s="36">
        <f>SUMIFS(СВЦЭМ!$D$39:$D$782,СВЦЭМ!$A$39:$A$782,$A34,СВЦЭМ!$B$39:$B$782,F$11)+'СЕТ СН'!$F$11+СВЦЭМ!$D$10+'СЕТ СН'!$F$6-'СЕТ СН'!$F$23</f>
        <v>2078.4745721700001</v>
      </c>
      <c r="G34" s="36">
        <f>SUMIFS(СВЦЭМ!$D$39:$D$782,СВЦЭМ!$A$39:$A$782,$A34,СВЦЭМ!$B$39:$B$782,G$11)+'СЕТ СН'!$F$11+СВЦЭМ!$D$10+'СЕТ СН'!$F$6-'СЕТ СН'!$F$23</f>
        <v>2041.8735027600001</v>
      </c>
      <c r="H34" s="36">
        <f>SUMIFS(СВЦЭМ!$D$39:$D$782,СВЦЭМ!$A$39:$A$782,$A34,СВЦЭМ!$B$39:$B$782,H$11)+'СЕТ СН'!$F$11+СВЦЭМ!$D$10+'СЕТ СН'!$F$6-'СЕТ СН'!$F$23</f>
        <v>2049.28821358</v>
      </c>
      <c r="I34" s="36">
        <f>SUMIFS(СВЦЭМ!$D$39:$D$782,СВЦЭМ!$A$39:$A$782,$A34,СВЦЭМ!$B$39:$B$782,I$11)+'СЕТ СН'!$F$11+СВЦЭМ!$D$10+'СЕТ СН'!$F$6-'СЕТ СН'!$F$23</f>
        <v>2030.36976089</v>
      </c>
      <c r="J34" s="36">
        <f>SUMIFS(СВЦЭМ!$D$39:$D$782,СВЦЭМ!$A$39:$A$782,$A34,СВЦЭМ!$B$39:$B$782,J$11)+'СЕТ СН'!$F$11+СВЦЭМ!$D$10+'СЕТ СН'!$F$6-'СЕТ СН'!$F$23</f>
        <v>1967.4093058399999</v>
      </c>
      <c r="K34" s="36">
        <f>SUMIFS(СВЦЭМ!$D$39:$D$782,СВЦЭМ!$A$39:$A$782,$A34,СВЦЭМ!$B$39:$B$782,K$11)+'СЕТ СН'!$F$11+СВЦЭМ!$D$10+'СЕТ СН'!$F$6-'СЕТ СН'!$F$23</f>
        <v>1910.1663605599999</v>
      </c>
      <c r="L34" s="36">
        <f>SUMIFS(СВЦЭМ!$D$39:$D$782,СВЦЭМ!$A$39:$A$782,$A34,СВЦЭМ!$B$39:$B$782,L$11)+'СЕТ СН'!$F$11+СВЦЭМ!$D$10+'СЕТ СН'!$F$6-'СЕТ СН'!$F$23</f>
        <v>1885.0439736399999</v>
      </c>
      <c r="M34" s="36">
        <f>SUMIFS(СВЦЭМ!$D$39:$D$782,СВЦЭМ!$A$39:$A$782,$A34,СВЦЭМ!$B$39:$B$782,M$11)+'СЕТ СН'!$F$11+СВЦЭМ!$D$10+'СЕТ СН'!$F$6-'СЕТ СН'!$F$23</f>
        <v>1903.6806359299999</v>
      </c>
      <c r="N34" s="36">
        <f>SUMIFS(СВЦЭМ!$D$39:$D$782,СВЦЭМ!$A$39:$A$782,$A34,СВЦЭМ!$B$39:$B$782,N$11)+'СЕТ СН'!$F$11+СВЦЭМ!$D$10+'СЕТ СН'!$F$6-'СЕТ СН'!$F$23</f>
        <v>1897.10434061</v>
      </c>
      <c r="O34" s="36">
        <f>SUMIFS(СВЦЭМ!$D$39:$D$782,СВЦЭМ!$A$39:$A$782,$A34,СВЦЭМ!$B$39:$B$782,O$11)+'СЕТ СН'!$F$11+СВЦЭМ!$D$10+'СЕТ СН'!$F$6-'СЕТ СН'!$F$23</f>
        <v>1924.8347221399999</v>
      </c>
      <c r="P34" s="36">
        <f>SUMIFS(СВЦЭМ!$D$39:$D$782,СВЦЭМ!$A$39:$A$782,$A34,СВЦЭМ!$B$39:$B$782,P$11)+'СЕТ СН'!$F$11+СВЦЭМ!$D$10+'СЕТ СН'!$F$6-'СЕТ СН'!$F$23</f>
        <v>1953.2442358999999</v>
      </c>
      <c r="Q34" s="36">
        <f>SUMIFS(СВЦЭМ!$D$39:$D$782,СВЦЭМ!$A$39:$A$782,$A34,СВЦЭМ!$B$39:$B$782,Q$11)+'СЕТ СН'!$F$11+СВЦЭМ!$D$10+'СЕТ СН'!$F$6-'СЕТ СН'!$F$23</f>
        <v>1967.31416876</v>
      </c>
      <c r="R34" s="36">
        <f>SUMIFS(СВЦЭМ!$D$39:$D$782,СВЦЭМ!$A$39:$A$782,$A34,СВЦЭМ!$B$39:$B$782,R$11)+'СЕТ СН'!$F$11+СВЦЭМ!$D$10+'СЕТ СН'!$F$6-'СЕТ СН'!$F$23</f>
        <v>1971.6031058599999</v>
      </c>
      <c r="S34" s="36">
        <f>SUMIFS(СВЦЭМ!$D$39:$D$782,СВЦЭМ!$A$39:$A$782,$A34,СВЦЭМ!$B$39:$B$782,S$11)+'СЕТ СН'!$F$11+СВЦЭМ!$D$10+'СЕТ СН'!$F$6-'СЕТ СН'!$F$23</f>
        <v>1947.7392308599999</v>
      </c>
      <c r="T34" s="36">
        <f>SUMIFS(СВЦЭМ!$D$39:$D$782,СВЦЭМ!$A$39:$A$782,$A34,СВЦЭМ!$B$39:$B$782,T$11)+'СЕТ СН'!$F$11+СВЦЭМ!$D$10+'СЕТ СН'!$F$6-'СЕТ СН'!$F$23</f>
        <v>1903.0438613399999</v>
      </c>
      <c r="U34" s="36">
        <f>SUMIFS(СВЦЭМ!$D$39:$D$782,СВЦЭМ!$A$39:$A$782,$A34,СВЦЭМ!$B$39:$B$782,U$11)+'СЕТ СН'!$F$11+СВЦЭМ!$D$10+'СЕТ СН'!$F$6-'СЕТ СН'!$F$23</f>
        <v>1871.7326106400001</v>
      </c>
      <c r="V34" s="36">
        <f>SUMIFS(СВЦЭМ!$D$39:$D$782,СВЦЭМ!$A$39:$A$782,$A34,СВЦЭМ!$B$39:$B$782,V$11)+'СЕТ СН'!$F$11+СВЦЭМ!$D$10+'СЕТ СН'!$F$6-'СЕТ СН'!$F$23</f>
        <v>1885.95501762</v>
      </c>
      <c r="W34" s="36">
        <f>SUMIFS(СВЦЭМ!$D$39:$D$782,СВЦЭМ!$A$39:$A$782,$A34,СВЦЭМ!$B$39:$B$782,W$11)+'СЕТ СН'!$F$11+СВЦЭМ!$D$10+'СЕТ СН'!$F$6-'СЕТ СН'!$F$23</f>
        <v>1911.9741737499999</v>
      </c>
      <c r="X34" s="36">
        <f>SUMIFS(СВЦЭМ!$D$39:$D$782,СВЦЭМ!$A$39:$A$782,$A34,СВЦЭМ!$B$39:$B$782,X$11)+'СЕТ СН'!$F$11+СВЦЭМ!$D$10+'СЕТ СН'!$F$6-'СЕТ СН'!$F$23</f>
        <v>1926.44509324</v>
      </c>
      <c r="Y34" s="36">
        <f>SUMIFS(СВЦЭМ!$D$39:$D$782,СВЦЭМ!$A$39:$A$782,$A34,СВЦЭМ!$B$39:$B$782,Y$11)+'СЕТ СН'!$F$11+СВЦЭМ!$D$10+'СЕТ СН'!$F$6-'СЕТ СН'!$F$23</f>
        <v>1966.6110627399999</v>
      </c>
    </row>
    <row r="35" spans="1:27" ht="15.75" x14ac:dyDescent="0.2">
      <c r="A35" s="35">
        <f t="shared" si="0"/>
        <v>45346</v>
      </c>
      <c r="B35" s="36">
        <f>SUMIFS(СВЦЭМ!$D$39:$D$782,СВЦЭМ!$A$39:$A$782,$A35,СВЦЭМ!$B$39:$B$782,B$11)+'СЕТ СН'!$F$11+СВЦЭМ!$D$10+'СЕТ СН'!$F$6-'СЕТ СН'!$F$23</f>
        <v>1976.2007106799999</v>
      </c>
      <c r="C35" s="36">
        <f>SUMIFS(СВЦЭМ!$D$39:$D$782,СВЦЭМ!$A$39:$A$782,$A35,СВЦЭМ!$B$39:$B$782,C$11)+'СЕТ СН'!$F$11+СВЦЭМ!$D$10+'СЕТ СН'!$F$6-'СЕТ СН'!$F$23</f>
        <v>2015.4587212899999</v>
      </c>
      <c r="D35" s="36">
        <f>SUMIFS(СВЦЭМ!$D$39:$D$782,СВЦЭМ!$A$39:$A$782,$A35,СВЦЭМ!$B$39:$B$782,D$11)+'СЕТ СН'!$F$11+СВЦЭМ!$D$10+'СЕТ СН'!$F$6-'СЕТ СН'!$F$23</f>
        <v>2039.3562055099999</v>
      </c>
      <c r="E35" s="36">
        <f>SUMIFS(СВЦЭМ!$D$39:$D$782,СВЦЭМ!$A$39:$A$782,$A35,СВЦЭМ!$B$39:$B$782,E$11)+'СЕТ СН'!$F$11+СВЦЭМ!$D$10+'СЕТ СН'!$F$6-'СЕТ СН'!$F$23</f>
        <v>2045.0708833199999</v>
      </c>
      <c r="F35" s="36">
        <f>SUMIFS(СВЦЭМ!$D$39:$D$782,СВЦЭМ!$A$39:$A$782,$A35,СВЦЭМ!$B$39:$B$782,F$11)+'СЕТ СН'!$F$11+СВЦЭМ!$D$10+'СЕТ СН'!$F$6-'СЕТ СН'!$F$23</f>
        <v>2056.5345575900001</v>
      </c>
      <c r="G35" s="36">
        <f>SUMIFS(СВЦЭМ!$D$39:$D$782,СВЦЭМ!$A$39:$A$782,$A35,СВЦЭМ!$B$39:$B$782,G$11)+'СЕТ СН'!$F$11+СВЦЭМ!$D$10+'СЕТ СН'!$F$6-'СЕТ СН'!$F$23</f>
        <v>2035.67401221</v>
      </c>
      <c r="H35" s="36">
        <f>SUMIFS(СВЦЭМ!$D$39:$D$782,СВЦЭМ!$A$39:$A$782,$A35,СВЦЭМ!$B$39:$B$782,H$11)+'СЕТ СН'!$F$11+СВЦЭМ!$D$10+'СЕТ СН'!$F$6-'СЕТ СН'!$F$23</f>
        <v>2000.3507274199999</v>
      </c>
      <c r="I35" s="36">
        <f>SUMIFS(СВЦЭМ!$D$39:$D$782,СВЦЭМ!$A$39:$A$782,$A35,СВЦЭМ!$B$39:$B$782,I$11)+'СЕТ СН'!$F$11+СВЦЭМ!$D$10+'СЕТ СН'!$F$6-'СЕТ СН'!$F$23</f>
        <v>1905.25058631</v>
      </c>
      <c r="J35" s="36">
        <f>SUMIFS(СВЦЭМ!$D$39:$D$782,СВЦЭМ!$A$39:$A$782,$A35,СВЦЭМ!$B$39:$B$782,J$11)+'СЕТ СН'!$F$11+СВЦЭМ!$D$10+'СЕТ СН'!$F$6-'СЕТ СН'!$F$23</f>
        <v>1880.1423932099999</v>
      </c>
      <c r="K35" s="36">
        <f>SUMIFS(СВЦЭМ!$D$39:$D$782,СВЦЭМ!$A$39:$A$782,$A35,СВЦЭМ!$B$39:$B$782,K$11)+'СЕТ СН'!$F$11+СВЦЭМ!$D$10+'СЕТ СН'!$F$6-'СЕТ СН'!$F$23</f>
        <v>1822.1327117799999</v>
      </c>
      <c r="L35" s="36">
        <f>SUMIFS(СВЦЭМ!$D$39:$D$782,СВЦЭМ!$A$39:$A$782,$A35,СВЦЭМ!$B$39:$B$782,L$11)+'СЕТ СН'!$F$11+СВЦЭМ!$D$10+'СЕТ СН'!$F$6-'СЕТ СН'!$F$23</f>
        <v>1788.30588453</v>
      </c>
      <c r="M35" s="36">
        <f>SUMIFS(СВЦЭМ!$D$39:$D$782,СВЦЭМ!$A$39:$A$782,$A35,СВЦЭМ!$B$39:$B$782,M$11)+'СЕТ СН'!$F$11+СВЦЭМ!$D$10+'СЕТ СН'!$F$6-'СЕТ СН'!$F$23</f>
        <v>1779.93316183</v>
      </c>
      <c r="N35" s="36">
        <f>SUMIFS(СВЦЭМ!$D$39:$D$782,СВЦЭМ!$A$39:$A$782,$A35,СВЦЭМ!$B$39:$B$782,N$11)+'СЕТ СН'!$F$11+СВЦЭМ!$D$10+'СЕТ СН'!$F$6-'СЕТ СН'!$F$23</f>
        <v>1793.6032891099999</v>
      </c>
      <c r="O35" s="36">
        <f>SUMIFS(СВЦЭМ!$D$39:$D$782,СВЦЭМ!$A$39:$A$782,$A35,СВЦЭМ!$B$39:$B$782,O$11)+'СЕТ СН'!$F$11+СВЦЭМ!$D$10+'СЕТ СН'!$F$6-'СЕТ СН'!$F$23</f>
        <v>1819.75979525</v>
      </c>
      <c r="P35" s="36">
        <f>SUMIFS(СВЦЭМ!$D$39:$D$782,СВЦЭМ!$A$39:$A$782,$A35,СВЦЭМ!$B$39:$B$782,P$11)+'СЕТ СН'!$F$11+СВЦЭМ!$D$10+'СЕТ СН'!$F$6-'СЕТ СН'!$F$23</f>
        <v>1843.1328697599999</v>
      </c>
      <c r="Q35" s="36">
        <f>SUMIFS(СВЦЭМ!$D$39:$D$782,СВЦЭМ!$A$39:$A$782,$A35,СВЦЭМ!$B$39:$B$782,Q$11)+'СЕТ СН'!$F$11+СВЦЭМ!$D$10+'СЕТ СН'!$F$6-'СЕТ СН'!$F$23</f>
        <v>1858.0076444700001</v>
      </c>
      <c r="R35" s="36">
        <f>SUMIFS(СВЦЭМ!$D$39:$D$782,СВЦЭМ!$A$39:$A$782,$A35,СВЦЭМ!$B$39:$B$782,R$11)+'СЕТ СН'!$F$11+СВЦЭМ!$D$10+'СЕТ СН'!$F$6-'СЕТ СН'!$F$23</f>
        <v>1860.5378331699999</v>
      </c>
      <c r="S35" s="36">
        <f>SUMIFS(СВЦЭМ!$D$39:$D$782,СВЦЭМ!$A$39:$A$782,$A35,СВЦЭМ!$B$39:$B$782,S$11)+'СЕТ СН'!$F$11+СВЦЭМ!$D$10+'СЕТ СН'!$F$6-'СЕТ СН'!$F$23</f>
        <v>1851.5421115300001</v>
      </c>
      <c r="T35" s="36">
        <f>SUMIFS(СВЦЭМ!$D$39:$D$782,СВЦЭМ!$A$39:$A$782,$A35,СВЦЭМ!$B$39:$B$782,T$11)+'СЕТ СН'!$F$11+СВЦЭМ!$D$10+'СЕТ СН'!$F$6-'СЕТ СН'!$F$23</f>
        <v>1818.7221775099999</v>
      </c>
      <c r="U35" s="36">
        <f>SUMIFS(СВЦЭМ!$D$39:$D$782,СВЦЭМ!$A$39:$A$782,$A35,СВЦЭМ!$B$39:$B$782,U$11)+'СЕТ СН'!$F$11+СВЦЭМ!$D$10+'СЕТ СН'!$F$6-'СЕТ СН'!$F$23</f>
        <v>1794.7058746499999</v>
      </c>
      <c r="V35" s="36">
        <f>SUMIFS(СВЦЭМ!$D$39:$D$782,СВЦЭМ!$A$39:$A$782,$A35,СВЦЭМ!$B$39:$B$782,V$11)+'СЕТ СН'!$F$11+СВЦЭМ!$D$10+'СЕТ СН'!$F$6-'СЕТ СН'!$F$23</f>
        <v>1800.44635361</v>
      </c>
      <c r="W35" s="36">
        <f>SUMIFS(СВЦЭМ!$D$39:$D$782,СВЦЭМ!$A$39:$A$782,$A35,СВЦЭМ!$B$39:$B$782,W$11)+'СЕТ СН'!$F$11+СВЦЭМ!$D$10+'СЕТ СН'!$F$6-'СЕТ СН'!$F$23</f>
        <v>1796.4553757900001</v>
      </c>
      <c r="X35" s="36">
        <f>SUMIFS(СВЦЭМ!$D$39:$D$782,СВЦЭМ!$A$39:$A$782,$A35,СВЦЭМ!$B$39:$B$782,X$11)+'СЕТ СН'!$F$11+СВЦЭМ!$D$10+'СЕТ СН'!$F$6-'СЕТ СН'!$F$23</f>
        <v>1837.7874973200001</v>
      </c>
      <c r="Y35" s="36">
        <f>SUMIFS(СВЦЭМ!$D$39:$D$782,СВЦЭМ!$A$39:$A$782,$A35,СВЦЭМ!$B$39:$B$782,Y$11)+'СЕТ СН'!$F$11+СВЦЭМ!$D$10+'СЕТ СН'!$F$6-'СЕТ СН'!$F$23</f>
        <v>1864.83336188</v>
      </c>
    </row>
    <row r="36" spans="1:27" ht="15.75" x14ac:dyDescent="0.2">
      <c r="A36" s="35">
        <f t="shared" si="0"/>
        <v>45347</v>
      </c>
      <c r="B36" s="36">
        <f>SUMIFS(СВЦЭМ!$D$39:$D$782,СВЦЭМ!$A$39:$A$782,$A36,СВЦЭМ!$B$39:$B$782,B$11)+'СЕТ СН'!$F$11+СВЦЭМ!$D$10+'СЕТ СН'!$F$6-'СЕТ СН'!$F$23</f>
        <v>1947.3134864199999</v>
      </c>
      <c r="C36" s="36">
        <f>SUMIFS(СВЦЭМ!$D$39:$D$782,СВЦЭМ!$A$39:$A$782,$A36,СВЦЭМ!$B$39:$B$782,C$11)+'СЕТ СН'!$F$11+СВЦЭМ!$D$10+'СЕТ СН'!$F$6-'СЕТ СН'!$F$23</f>
        <v>1921.31447779</v>
      </c>
      <c r="D36" s="36">
        <f>SUMIFS(СВЦЭМ!$D$39:$D$782,СВЦЭМ!$A$39:$A$782,$A36,СВЦЭМ!$B$39:$B$782,D$11)+'СЕТ СН'!$F$11+СВЦЭМ!$D$10+'СЕТ СН'!$F$6-'СЕТ СН'!$F$23</f>
        <v>1936.47377676</v>
      </c>
      <c r="E36" s="36">
        <f>SUMIFS(СВЦЭМ!$D$39:$D$782,СВЦЭМ!$A$39:$A$782,$A36,СВЦЭМ!$B$39:$B$782,E$11)+'СЕТ СН'!$F$11+СВЦЭМ!$D$10+'СЕТ СН'!$F$6-'СЕТ СН'!$F$23</f>
        <v>1960.15393672</v>
      </c>
      <c r="F36" s="36">
        <f>SUMIFS(СВЦЭМ!$D$39:$D$782,СВЦЭМ!$A$39:$A$782,$A36,СВЦЭМ!$B$39:$B$782,F$11)+'СЕТ СН'!$F$11+СВЦЭМ!$D$10+'СЕТ СН'!$F$6-'СЕТ СН'!$F$23</f>
        <v>1955.4993873599999</v>
      </c>
      <c r="G36" s="36">
        <f>SUMIFS(СВЦЭМ!$D$39:$D$782,СВЦЭМ!$A$39:$A$782,$A36,СВЦЭМ!$B$39:$B$782,G$11)+'СЕТ СН'!$F$11+СВЦЭМ!$D$10+'СЕТ СН'!$F$6-'СЕТ СН'!$F$23</f>
        <v>1942.96455902</v>
      </c>
      <c r="H36" s="36">
        <f>SUMIFS(СВЦЭМ!$D$39:$D$782,СВЦЭМ!$A$39:$A$782,$A36,СВЦЭМ!$B$39:$B$782,H$11)+'СЕТ СН'!$F$11+СВЦЭМ!$D$10+'СЕТ СН'!$F$6-'СЕТ СН'!$F$23</f>
        <v>1918.2058098699999</v>
      </c>
      <c r="I36" s="36">
        <f>SUMIFS(СВЦЭМ!$D$39:$D$782,СВЦЭМ!$A$39:$A$782,$A36,СВЦЭМ!$B$39:$B$782,I$11)+'СЕТ СН'!$F$11+СВЦЭМ!$D$10+'СЕТ СН'!$F$6-'СЕТ СН'!$F$23</f>
        <v>1921.0945623800001</v>
      </c>
      <c r="J36" s="36">
        <f>SUMIFS(СВЦЭМ!$D$39:$D$782,СВЦЭМ!$A$39:$A$782,$A36,СВЦЭМ!$B$39:$B$782,J$11)+'СЕТ СН'!$F$11+СВЦЭМ!$D$10+'СЕТ СН'!$F$6-'СЕТ СН'!$F$23</f>
        <v>1765.78987192</v>
      </c>
      <c r="K36" s="36">
        <f>SUMIFS(СВЦЭМ!$D$39:$D$782,СВЦЭМ!$A$39:$A$782,$A36,СВЦЭМ!$B$39:$B$782,K$11)+'СЕТ СН'!$F$11+СВЦЭМ!$D$10+'СЕТ СН'!$F$6-'СЕТ СН'!$F$23</f>
        <v>1720.0899832299999</v>
      </c>
      <c r="L36" s="36">
        <f>SUMIFS(СВЦЭМ!$D$39:$D$782,СВЦЭМ!$A$39:$A$782,$A36,СВЦЭМ!$B$39:$B$782,L$11)+'СЕТ СН'!$F$11+СВЦЭМ!$D$10+'СЕТ СН'!$F$6-'СЕТ СН'!$F$23</f>
        <v>1683.46305654</v>
      </c>
      <c r="M36" s="36">
        <f>SUMIFS(СВЦЭМ!$D$39:$D$782,СВЦЭМ!$A$39:$A$782,$A36,СВЦЭМ!$B$39:$B$782,M$11)+'СЕТ СН'!$F$11+СВЦЭМ!$D$10+'СЕТ СН'!$F$6-'СЕТ СН'!$F$23</f>
        <v>1684.60701391</v>
      </c>
      <c r="N36" s="36">
        <f>SUMIFS(СВЦЭМ!$D$39:$D$782,СВЦЭМ!$A$39:$A$782,$A36,СВЦЭМ!$B$39:$B$782,N$11)+'СЕТ СН'!$F$11+СВЦЭМ!$D$10+'СЕТ СН'!$F$6-'СЕТ СН'!$F$23</f>
        <v>1700.2079274</v>
      </c>
      <c r="O36" s="36">
        <f>SUMIFS(СВЦЭМ!$D$39:$D$782,СВЦЭМ!$A$39:$A$782,$A36,СВЦЭМ!$B$39:$B$782,O$11)+'СЕТ СН'!$F$11+СВЦЭМ!$D$10+'СЕТ СН'!$F$6-'СЕТ СН'!$F$23</f>
        <v>1726.2612702500001</v>
      </c>
      <c r="P36" s="36">
        <f>SUMIFS(СВЦЭМ!$D$39:$D$782,СВЦЭМ!$A$39:$A$782,$A36,СВЦЭМ!$B$39:$B$782,P$11)+'СЕТ СН'!$F$11+СВЦЭМ!$D$10+'СЕТ СН'!$F$6-'СЕТ СН'!$F$23</f>
        <v>1742.0465112100001</v>
      </c>
      <c r="Q36" s="36">
        <f>SUMIFS(СВЦЭМ!$D$39:$D$782,СВЦЭМ!$A$39:$A$782,$A36,СВЦЭМ!$B$39:$B$782,Q$11)+'СЕТ СН'!$F$11+СВЦЭМ!$D$10+'СЕТ СН'!$F$6-'СЕТ СН'!$F$23</f>
        <v>1770.5918755499999</v>
      </c>
      <c r="R36" s="36">
        <f>SUMIFS(СВЦЭМ!$D$39:$D$782,СВЦЭМ!$A$39:$A$782,$A36,СВЦЭМ!$B$39:$B$782,R$11)+'СЕТ СН'!$F$11+СВЦЭМ!$D$10+'СЕТ СН'!$F$6-'СЕТ СН'!$F$23</f>
        <v>1777.36423541</v>
      </c>
      <c r="S36" s="36">
        <f>SUMIFS(СВЦЭМ!$D$39:$D$782,СВЦЭМ!$A$39:$A$782,$A36,СВЦЭМ!$B$39:$B$782,S$11)+'СЕТ СН'!$F$11+СВЦЭМ!$D$10+'СЕТ СН'!$F$6-'СЕТ СН'!$F$23</f>
        <v>1768.81161466</v>
      </c>
      <c r="T36" s="36">
        <f>SUMIFS(СВЦЭМ!$D$39:$D$782,СВЦЭМ!$A$39:$A$782,$A36,СВЦЭМ!$B$39:$B$782,T$11)+'СЕТ СН'!$F$11+СВЦЭМ!$D$10+'СЕТ СН'!$F$6-'СЕТ СН'!$F$23</f>
        <v>1716.55057889</v>
      </c>
      <c r="U36" s="36">
        <f>SUMIFS(СВЦЭМ!$D$39:$D$782,СВЦЭМ!$A$39:$A$782,$A36,СВЦЭМ!$B$39:$B$782,U$11)+'СЕТ СН'!$F$11+СВЦЭМ!$D$10+'СЕТ СН'!$F$6-'СЕТ СН'!$F$23</f>
        <v>1684.2017285100001</v>
      </c>
      <c r="V36" s="36">
        <f>SUMIFS(СВЦЭМ!$D$39:$D$782,СВЦЭМ!$A$39:$A$782,$A36,СВЦЭМ!$B$39:$B$782,V$11)+'СЕТ СН'!$F$11+СВЦЭМ!$D$10+'СЕТ СН'!$F$6-'СЕТ СН'!$F$23</f>
        <v>1812.33650691</v>
      </c>
      <c r="W36" s="36">
        <f>SUMIFS(СВЦЭМ!$D$39:$D$782,СВЦЭМ!$A$39:$A$782,$A36,СВЦЭМ!$B$39:$B$782,W$11)+'СЕТ СН'!$F$11+СВЦЭМ!$D$10+'СЕТ СН'!$F$6-'СЕТ СН'!$F$23</f>
        <v>1803.7650101300001</v>
      </c>
      <c r="X36" s="36">
        <f>SUMIFS(СВЦЭМ!$D$39:$D$782,СВЦЭМ!$A$39:$A$782,$A36,СВЦЭМ!$B$39:$B$782,X$11)+'СЕТ СН'!$F$11+СВЦЭМ!$D$10+'СЕТ СН'!$F$6-'СЕТ СН'!$F$23</f>
        <v>1841.6461797899999</v>
      </c>
      <c r="Y36" s="36">
        <f>SUMIFS(СВЦЭМ!$D$39:$D$782,СВЦЭМ!$A$39:$A$782,$A36,СВЦЭМ!$B$39:$B$782,Y$11)+'СЕТ СН'!$F$11+СВЦЭМ!$D$10+'СЕТ СН'!$F$6-'СЕТ СН'!$F$23</f>
        <v>1870.8371760999999</v>
      </c>
    </row>
    <row r="37" spans="1:27" ht="15.75" x14ac:dyDescent="0.2">
      <c r="A37" s="35">
        <f t="shared" si="0"/>
        <v>45348</v>
      </c>
      <c r="B37" s="36">
        <f>SUMIFS(СВЦЭМ!$D$39:$D$782,СВЦЭМ!$A$39:$A$782,$A37,СВЦЭМ!$B$39:$B$782,B$11)+'СЕТ СН'!$F$11+СВЦЭМ!$D$10+'СЕТ СН'!$F$6-'СЕТ СН'!$F$23</f>
        <v>1872.1933034900001</v>
      </c>
      <c r="C37" s="36">
        <f>SUMIFS(СВЦЭМ!$D$39:$D$782,СВЦЭМ!$A$39:$A$782,$A37,СВЦЭМ!$B$39:$B$782,C$11)+'СЕТ СН'!$F$11+СВЦЭМ!$D$10+'СЕТ СН'!$F$6-'СЕТ СН'!$F$23</f>
        <v>1905.0421696599999</v>
      </c>
      <c r="D37" s="36">
        <f>SUMIFS(СВЦЭМ!$D$39:$D$782,СВЦЭМ!$A$39:$A$782,$A37,СВЦЭМ!$B$39:$B$782,D$11)+'СЕТ СН'!$F$11+СВЦЭМ!$D$10+'СЕТ СН'!$F$6-'СЕТ СН'!$F$23</f>
        <v>1926.9222247799999</v>
      </c>
      <c r="E37" s="36">
        <f>SUMIFS(СВЦЭМ!$D$39:$D$782,СВЦЭМ!$A$39:$A$782,$A37,СВЦЭМ!$B$39:$B$782,E$11)+'СЕТ СН'!$F$11+СВЦЭМ!$D$10+'СЕТ СН'!$F$6-'СЕТ СН'!$F$23</f>
        <v>1913.54667137</v>
      </c>
      <c r="F37" s="36">
        <f>SUMIFS(СВЦЭМ!$D$39:$D$782,СВЦЭМ!$A$39:$A$782,$A37,СВЦЭМ!$B$39:$B$782,F$11)+'СЕТ СН'!$F$11+СВЦЭМ!$D$10+'СЕТ СН'!$F$6-'СЕТ СН'!$F$23</f>
        <v>1918.8643639100001</v>
      </c>
      <c r="G37" s="36">
        <f>SUMIFS(СВЦЭМ!$D$39:$D$782,СВЦЭМ!$A$39:$A$782,$A37,СВЦЭМ!$B$39:$B$782,G$11)+'СЕТ СН'!$F$11+СВЦЭМ!$D$10+'СЕТ СН'!$F$6-'СЕТ СН'!$F$23</f>
        <v>1973.80905833</v>
      </c>
      <c r="H37" s="36">
        <f>SUMIFS(СВЦЭМ!$D$39:$D$782,СВЦЭМ!$A$39:$A$782,$A37,СВЦЭМ!$B$39:$B$782,H$11)+'СЕТ СН'!$F$11+СВЦЭМ!$D$10+'СЕТ СН'!$F$6-'СЕТ СН'!$F$23</f>
        <v>1907.82652766</v>
      </c>
      <c r="I37" s="36">
        <f>SUMIFS(СВЦЭМ!$D$39:$D$782,СВЦЭМ!$A$39:$A$782,$A37,СВЦЭМ!$B$39:$B$782,I$11)+'СЕТ СН'!$F$11+СВЦЭМ!$D$10+'СЕТ СН'!$F$6-'СЕТ СН'!$F$23</f>
        <v>1850.70260426</v>
      </c>
      <c r="J37" s="36">
        <f>SUMIFS(СВЦЭМ!$D$39:$D$782,СВЦЭМ!$A$39:$A$782,$A37,СВЦЭМ!$B$39:$B$782,J$11)+'СЕТ СН'!$F$11+СВЦЭМ!$D$10+'СЕТ СН'!$F$6-'СЕТ СН'!$F$23</f>
        <v>1816.05664811</v>
      </c>
      <c r="K37" s="36">
        <f>SUMIFS(СВЦЭМ!$D$39:$D$782,СВЦЭМ!$A$39:$A$782,$A37,СВЦЭМ!$B$39:$B$782,K$11)+'СЕТ СН'!$F$11+СВЦЭМ!$D$10+'СЕТ СН'!$F$6-'СЕТ СН'!$F$23</f>
        <v>1826.6031294499999</v>
      </c>
      <c r="L37" s="36">
        <f>SUMIFS(СВЦЭМ!$D$39:$D$782,СВЦЭМ!$A$39:$A$782,$A37,СВЦЭМ!$B$39:$B$782,L$11)+'СЕТ СН'!$F$11+СВЦЭМ!$D$10+'СЕТ СН'!$F$6-'СЕТ СН'!$F$23</f>
        <v>1825.15203053</v>
      </c>
      <c r="M37" s="36">
        <f>SUMIFS(СВЦЭМ!$D$39:$D$782,СВЦЭМ!$A$39:$A$782,$A37,СВЦЭМ!$B$39:$B$782,M$11)+'СЕТ СН'!$F$11+СВЦЭМ!$D$10+'СЕТ СН'!$F$6-'СЕТ СН'!$F$23</f>
        <v>1833.17920491</v>
      </c>
      <c r="N37" s="36">
        <f>SUMIFS(СВЦЭМ!$D$39:$D$782,СВЦЭМ!$A$39:$A$782,$A37,СВЦЭМ!$B$39:$B$782,N$11)+'СЕТ СН'!$F$11+СВЦЭМ!$D$10+'СЕТ СН'!$F$6-'СЕТ СН'!$F$23</f>
        <v>1835.7270730099999</v>
      </c>
      <c r="O37" s="36">
        <f>SUMIFS(СВЦЭМ!$D$39:$D$782,СВЦЭМ!$A$39:$A$782,$A37,СВЦЭМ!$B$39:$B$782,O$11)+'СЕТ СН'!$F$11+СВЦЭМ!$D$10+'СЕТ СН'!$F$6-'СЕТ СН'!$F$23</f>
        <v>1852.45714228</v>
      </c>
      <c r="P37" s="36">
        <f>SUMIFS(СВЦЭМ!$D$39:$D$782,СВЦЭМ!$A$39:$A$782,$A37,СВЦЭМ!$B$39:$B$782,P$11)+'СЕТ СН'!$F$11+СВЦЭМ!$D$10+'СЕТ СН'!$F$6-'СЕТ СН'!$F$23</f>
        <v>1862.57936597</v>
      </c>
      <c r="Q37" s="36">
        <f>SUMIFS(СВЦЭМ!$D$39:$D$782,СВЦЭМ!$A$39:$A$782,$A37,СВЦЭМ!$B$39:$B$782,Q$11)+'СЕТ СН'!$F$11+СВЦЭМ!$D$10+'СЕТ СН'!$F$6-'СЕТ СН'!$F$23</f>
        <v>1894.14018321</v>
      </c>
      <c r="R37" s="36">
        <f>SUMIFS(СВЦЭМ!$D$39:$D$782,СВЦЭМ!$A$39:$A$782,$A37,СВЦЭМ!$B$39:$B$782,R$11)+'СЕТ СН'!$F$11+СВЦЭМ!$D$10+'СЕТ СН'!$F$6-'СЕТ СН'!$F$23</f>
        <v>1899.1605035999999</v>
      </c>
      <c r="S37" s="36">
        <f>SUMIFS(СВЦЭМ!$D$39:$D$782,СВЦЭМ!$A$39:$A$782,$A37,СВЦЭМ!$B$39:$B$782,S$11)+'СЕТ СН'!$F$11+СВЦЭМ!$D$10+'СЕТ СН'!$F$6-'СЕТ СН'!$F$23</f>
        <v>1894.48343701</v>
      </c>
      <c r="T37" s="36">
        <f>SUMIFS(СВЦЭМ!$D$39:$D$782,СВЦЭМ!$A$39:$A$782,$A37,СВЦЭМ!$B$39:$B$782,T$11)+'СЕТ СН'!$F$11+СВЦЭМ!$D$10+'СЕТ СН'!$F$6-'СЕТ СН'!$F$23</f>
        <v>1850.2830563299999</v>
      </c>
      <c r="U37" s="36">
        <f>SUMIFS(СВЦЭМ!$D$39:$D$782,СВЦЭМ!$A$39:$A$782,$A37,СВЦЭМ!$B$39:$B$782,U$11)+'СЕТ СН'!$F$11+СВЦЭМ!$D$10+'СЕТ СН'!$F$6-'СЕТ СН'!$F$23</f>
        <v>1821.34406687</v>
      </c>
      <c r="V37" s="36">
        <f>SUMIFS(СВЦЭМ!$D$39:$D$782,СВЦЭМ!$A$39:$A$782,$A37,СВЦЭМ!$B$39:$B$782,V$11)+'СЕТ СН'!$F$11+СВЦЭМ!$D$10+'СЕТ СН'!$F$6-'СЕТ СН'!$F$23</f>
        <v>1840.87870301</v>
      </c>
      <c r="W37" s="36">
        <f>SUMIFS(СВЦЭМ!$D$39:$D$782,СВЦЭМ!$A$39:$A$782,$A37,СВЦЭМ!$B$39:$B$782,W$11)+'СЕТ СН'!$F$11+СВЦЭМ!$D$10+'СЕТ СН'!$F$6-'СЕТ СН'!$F$23</f>
        <v>1855.9552161699999</v>
      </c>
      <c r="X37" s="36">
        <f>SUMIFS(СВЦЭМ!$D$39:$D$782,СВЦЭМ!$A$39:$A$782,$A37,СВЦЭМ!$B$39:$B$782,X$11)+'СЕТ СН'!$F$11+СВЦЭМ!$D$10+'СЕТ СН'!$F$6-'СЕТ СН'!$F$23</f>
        <v>1868.76261325</v>
      </c>
      <c r="Y37" s="36">
        <f>SUMIFS(СВЦЭМ!$D$39:$D$782,СВЦЭМ!$A$39:$A$782,$A37,СВЦЭМ!$B$39:$B$782,Y$11)+'СЕТ СН'!$F$11+СВЦЭМ!$D$10+'СЕТ СН'!$F$6-'СЕТ СН'!$F$23</f>
        <v>1892.4838577999999</v>
      </c>
    </row>
    <row r="38" spans="1:27" ht="15.75" x14ac:dyDescent="0.2">
      <c r="A38" s="35">
        <f t="shared" si="0"/>
        <v>45349</v>
      </c>
      <c r="B38" s="36">
        <f>SUMIFS(СВЦЭМ!$D$39:$D$782,СВЦЭМ!$A$39:$A$782,$A38,СВЦЭМ!$B$39:$B$782,B$11)+'СЕТ СН'!$F$11+СВЦЭМ!$D$10+'СЕТ СН'!$F$6-'СЕТ СН'!$F$23</f>
        <v>2033.26637759</v>
      </c>
      <c r="C38" s="36">
        <f>SUMIFS(СВЦЭМ!$D$39:$D$782,СВЦЭМ!$A$39:$A$782,$A38,СВЦЭМ!$B$39:$B$782,C$11)+'СЕТ СН'!$F$11+СВЦЭМ!$D$10+'СЕТ СН'!$F$6-'СЕТ СН'!$F$23</f>
        <v>2062.3443785300001</v>
      </c>
      <c r="D38" s="36">
        <f>SUMIFS(СВЦЭМ!$D$39:$D$782,СВЦЭМ!$A$39:$A$782,$A38,СВЦЭМ!$B$39:$B$782,D$11)+'СЕТ СН'!$F$11+СВЦЭМ!$D$10+'СЕТ СН'!$F$6-'СЕТ СН'!$F$23</f>
        <v>2076.0677164100002</v>
      </c>
      <c r="E38" s="36">
        <f>SUMIFS(СВЦЭМ!$D$39:$D$782,СВЦЭМ!$A$39:$A$782,$A38,СВЦЭМ!$B$39:$B$782,E$11)+'СЕТ СН'!$F$11+СВЦЭМ!$D$10+'СЕТ СН'!$F$6-'СЕТ СН'!$F$23</f>
        <v>2093.74432488</v>
      </c>
      <c r="F38" s="36">
        <f>SUMIFS(СВЦЭМ!$D$39:$D$782,СВЦЭМ!$A$39:$A$782,$A38,СВЦЭМ!$B$39:$B$782,F$11)+'СЕТ СН'!$F$11+СВЦЭМ!$D$10+'СЕТ СН'!$F$6-'СЕТ СН'!$F$23</f>
        <v>2088.5847959400003</v>
      </c>
      <c r="G38" s="36">
        <f>SUMIFS(СВЦЭМ!$D$39:$D$782,СВЦЭМ!$A$39:$A$782,$A38,СВЦЭМ!$B$39:$B$782,G$11)+'СЕТ СН'!$F$11+СВЦЭМ!$D$10+'СЕТ СН'!$F$6-'СЕТ СН'!$F$23</f>
        <v>2060.4068861800001</v>
      </c>
      <c r="H38" s="36">
        <f>SUMIFS(СВЦЭМ!$D$39:$D$782,СВЦЭМ!$A$39:$A$782,$A38,СВЦЭМ!$B$39:$B$782,H$11)+'СЕТ СН'!$F$11+СВЦЭМ!$D$10+'СЕТ СН'!$F$6-'СЕТ СН'!$F$23</f>
        <v>2012.0062085099999</v>
      </c>
      <c r="I38" s="36">
        <f>SUMIFS(СВЦЭМ!$D$39:$D$782,СВЦЭМ!$A$39:$A$782,$A38,СВЦЭМ!$B$39:$B$782,I$11)+'СЕТ СН'!$F$11+СВЦЭМ!$D$10+'СЕТ СН'!$F$6-'СЕТ СН'!$F$23</f>
        <v>1965.4340168700001</v>
      </c>
      <c r="J38" s="36">
        <f>SUMIFS(СВЦЭМ!$D$39:$D$782,СВЦЭМ!$A$39:$A$782,$A38,СВЦЭМ!$B$39:$B$782,J$11)+'СЕТ СН'!$F$11+СВЦЭМ!$D$10+'СЕТ СН'!$F$6-'СЕТ СН'!$F$23</f>
        <v>1925.7781721399999</v>
      </c>
      <c r="K38" s="36">
        <f>SUMIFS(СВЦЭМ!$D$39:$D$782,СВЦЭМ!$A$39:$A$782,$A38,СВЦЭМ!$B$39:$B$782,K$11)+'СЕТ СН'!$F$11+СВЦЭМ!$D$10+'СЕТ СН'!$F$6-'СЕТ СН'!$F$23</f>
        <v>1936.75002513</v>
      </c>
      <c r="L38" s="36">
        <f>SUMIFS(СВЦЭМ!$D$39:$D$782,СВЦЭМ!$A$39:$A$782,$A38,СВЦЭМ!$B$39:$B$782,L$11)+'СЕТ СН'!$F$11+СВЦЭМ!$D$10+'СЕТ СН'!$F$6-'СЕТ СН'!$F$23</f>
        <v>1922.35522997</v>
      </c>
      <c r="M38" s="36">
        <f>SUMIFS(СВЦЭМ!$D$39:$D$782,СВЦЭМ!$A$39:$A$782,$A38,СВЦЭМ!$B$39:$B$782,M$11)+'СЕТ СН'!$F$11+СВЦЭМ!$D$10+'СЕТ СН'!$F$6-'СЕТ СН'!$F$23</f>
        <v>1945.8734150999999</v>
      </c>
      <c r="N38" s="36">
        <f>SUMIFS(СВЦЭМ!$D$39:$D$782,СВЦЭМ!$A$39:$A$782,$A38,СВЦЭМ!$B$39:$B$782,N$11)+'СЕТ СН'!$F$11+СВЦЭМ!$D$10+'СЕТ СН'!$F$6-'СЕТ СН'!$F$23</f>
        <v>1936.65499677</v>
      </c>
      <c r="O38" s="36">
        <f>SUMIFS(СВЦЭМ!$D$39:$D$782,СВЦЭМ!$A$39:$A$782,$A38,СВЦЭМ!$B$39:$B$782,O$11)+'СЕТ СН'!$F$11+СВЦЭМ!$D$10+'СЕТ СН'!$F$6-'СЕТ СН'!$F$23</f>
        <v>1952.96827059</v>
      </c>
      <c r="P38" s="36">
        <f>SUMIFS(СВЦЭМ!$D$39:$D$782,СВЦЭМ!$A$39:$A$782,$A38,СВЦЭМ!$B$39:$B$782,P$11)+'СЕТ СН'!$F$11+СВЦЭМ!$D$10+'СЕТ СН'!$F$6-'СЕТ СН'!$F$23</f>
        <v>1967.0127059700001</v>
      </c>
      <c r="Q38" s="36">
        <f>SUMIFS(СВЦЭМ!$D$39:$D$782,СВЦЭМ!$A$39:$A$782,$A38,СВЦЭМ!$B$39:$B$782,Q$11)+'СЕТ СН'!$F$11+СВЦЭМ!$D$10+'СЕТ СН'!$F$6-'СЕТ СН'!$F$23</f>
        <v>1988.7866363399999</v>
      </c>
      <c r="R38" s="36">
        <f>SUMIFS(СВЦЭМ!$D$39:$D$782,СВЦЭМ!$A$39:$A$782,$A38,СВЦЭМ!$B$39:$B$782,R$11)+'СЕТ СН'!$F$11+СВЦЭМ!$D$10+'СЕТ СН'!$F$6-'СЕТ СН'!$F$23</f>
        <v>1988.1328856499999</v>
      </c>
      <c r="S38" s="36">
        <f>SUMIFS(СВЦЭМ!$D$39:$D$782,СВЦЭМ!$A$39:$A$782,$A38,СВЦЭМ!$B$39:$B$782,S$11)+'СЕТ СН'!$F$11+СВЦЭМ!$D$10+'СЕТ СН'!$F$6-'СЕТ СН'!$F$23</f>
        <v>1976.54590654</v>
      </c>
      <c r="T38" s="36">
        <f>SUMIFS(СВЦЭМ!$D$39:$D$782,СВЦЭМ!$A$39:$A$782,$A38,СВЦЭМ!$B$39:$B$782,T$11)+'СЕТ СН'!$F$11+СВЦЭМ!$D$10+'СЕТ СН'!$F$6-'СЕТ СН'!$F$23</f>
        <v>1939.3882557499999</v>
      </c>
      <c r="U38" s="36">
        <f>SUMIFS(СВЦЭМ!$D$39:$D$782,СВЦЭМ!$A$39:$A$782,$A38,СВЦЭМ!$B$39:$B$782,U$11)+'СЕТ СН'!$F$11+СВЦЭМ!$D$10+'СЕТ СН'!$F$6-'СЕТ СН'!$F$23</f>
        <v>1925.1445319299999</v>
      </c>
      <c r="V38" s="36">
        <f>SUMIFS(СВЦЭМ!$D$39:$D$782,СВЦЭМ!$A$39:$A$782,$A38,СВЦЭМ!$B$39:$B$782,V$11)+'СЕТ СН'!$F$11+СВЦЭМ!$D$10+'СЕТ СН'!$F$6-'СЕТ СН'!$F$23</f>
        <v>1941.37838812</v>
      </c>
      <c r="W38" s="36">
        <f>SUMIFS(СВЦЭМ!$D$39:$D$782,СВЦЭМ!$A$39:$A$782,$A38,СВЦЭМ!$B$39:$B$782,W$11)+'СЕТ СН'!$F$11+СВЦЭМ!$D$10+'СЕТ СН'!$F$6-'СЕТ СН'!$F$23</f>
        <v>1953.0368332799999</v>
      </c>
      <c r="X38" s="36">
        <f>SUMIFS(СВЦЭМ!$D$39:$D$782,СВЦЭМ!$A$39:$A$782,$A38,СВЦЭМ!$B$39:$B$782,X$11)+'СЕТ СН'!$F$11+СВЦЭМ!$D$10+'СЕТ СН'!$F$6-'СЕТ СН'!$F$23</f>
        <v>1980.6873455899999</v>
      </c>
      <c r="Y38" s="36">
        <f>SUMIFS(СВЦЭМ!$D$39:$D$782,СВЦЭМ!$A$39:$A$782,$A38,СВЦЭМ!$B$39:$B$782,Y$11)+'СЕТ СН'!$F$11+СВЦЭМ!$D$10+'СЕТ СН'!$F$6-'СЕТ СН'!$F$23</f>
        <v>1984.9715094200001</v>
      </c>
    </row>
    <row r="39" spans="1:27" ht="15.75" x14ac:dyDescent="0.2">
      <c r="A39" s="35">
        <f t="shared" si="0"/>
        <v>45350</v>
      </c>
      <c r="B39" s="36">
        <f>SUMIFS(СВЦЭМ!$D$39:$D$782,СВЦЭМ!$A$39:$A$782,$A39,СВЦЭМ!$B$39:$B$782,B$11)+'СЕТ СН'!$F$11+СВЦЭМ!$D$10+'СЕТ СН'!$F$6-'СЕТ СН'!$F$23</f>
        <v>2060.3344364899999</v>
      </c>
      <c r="C39" s="36">
        <f>SUMIFS(СВЦЭМ!$D$39:$D$782,СВЦЭМ!$A$39:$A$782,$A39,СВЦЭМ!$B$39:$B$782,C$11)+'СЕТ СН'!$F$11+СВЦЭМ!$D$10+'СЕТ СН'!$F$6-'СЕТ СН'!$F$23</f>
        <v>2097.1721465700002</v>
      </c>
      <c r="D39" s="36">
        <f>SUMIFS(СВЦЭМ!$D$39:$D$782,СВЦЭМ!$A$39:$A$782,$A39,СВЦЭМ!$B$39:$B$782,D$11)+'СЕТ СН'!$F$11+СВЦЭМ!$D$10+'СЕТ СН'!$F$6-'СЕТ СН'!$F$23</f>
        <v>2126.0340494299999</v>
      </c>
      <c r="E39" s="36">
        <f>SUMIFS(СВЦЭМ!$D$39:$D$782,СВЦЭМ!$A$39:$A$782,$A39,СВЦЭМ!$B$39:$B$782,E$11)+'СЕТ СН'!$F$11+СВЦЭМ!$D$10+'СЕТ СН'!$F$6-'СЕТ СН'!$F$23</f>
        <v>2148.0417884100002</v>
      </c>
      <c r="F39" s="36">
        <f>SUMIFS(СВЦЭМ!$D$39:$D$782,СВЦЭМ!$A$39:$A$782,$A39,СВЦЭМ!$B$39:$B$782,F$11)+'СЕТ СН'!$F$11+СВЦЭМ!$D$10+'СЕТ СН'!$F$6-'СЕТ СН'!$F$23</f>
        <v>2141.6886872199998</v>
      </c>
      <c r="G39" s="36">
        <f>SUMIFS(СВЦЭМ!$D$39:$D$782,СВЦЭМ!$A$39:$A$782,$A39,СВЦЭМ!$B$39:$B$782,G$11)+'СЕТ СН'!$F$11+СВЦЭМ!$D$10+'СЕТ СН'!$F$6-'СЕТ СН'!$F$23</f>
        <v>2121.7992686899997</v>
      </c>
      <c r="H39" s="36">
        <f>SUMIFS(СВЦЭМ!$D$39:$D$782,СВЦЭМ!$A$39:$A$782,$A39,СВЦЭМ!$B$39:$B$782,H$11)+'СЕТ СН'!$F$11+СВЦЭМ!$D$10+'СЕТ СН'!$F$6-'СЕТ СН'!$F$23</f>
        <v>2062.3021416400002</v>
      </c>
      <c r="I39" s="36">
        <f>SUMIFS(СВЦЭМ!$D$39:$D$782,СВЦЭМ!$A$39:$A$782,$A39,СВЦЭМ!$B$39:$B$782,I$11)+'СЕТ СН'!$F$11+СВЦЭМ!$D$10+'СЕТ СН'!$F$6-'СЕТ СН'!$F$23</f>
        <v>2001.2887948</v>
      </c>
      <c r="J39" s="36">
        <f>SUMIFS(СВЦЭМ!$D$39:$D$782,СВЦЭМ!$A$39:$A$782,$A39,СВЦЭМ!$B$39:$B$782,J$11)+'СЕТ СН'!$F$11+СВЦЭМ!$D$10+'СЕТ СН'!$F$6-'СЕТ СН'!$F$23</f>
        <v>1965.9518868099999</v>
      </c>
      <c r="K39" s="36">
        <f>SUMIFS(СВЦЭМ!$D$39:$D$782,СВЦЭМ!$A$39:$A$782,$A39,СВЦЭМ!$B$39:$B$782,K$11)+'СЕТ СН'!$F$11+СВЦЭМ!$D$10+'СЕТ СН'!$F$6-'СЕТ СН'!$F$23</f>
        <v>1973.4679170299999</v>
      </c>
      <c r="L39" s="36">
        <f>SUMIFS(СВЦЭМ!$D$39:$D$782,СВЦЭМ!$A$39:$A$782,$A39,СВЦЭМ!$B$39:$B$782,L$11)+'СЕТ СН'!$F$11+СВЦЭМ!$D$10+'СЕТ СН'!$F$6-'СЕТ СН'!$F$23</f>
        <v>1949.5919979999999</v>
      </c>
      <c r="M39" s="36">
        <f>SUMIFS(СВЦЭМ!$D$39:$D$782,СВЦЭМ!$A$39:$A$782,$A39,СВЦЭМ!$B$39:$B$782,M$11)+'СЕТ СН'!$F$11+СВЦЭМ!$D$10+'СЕТ СН'!$F$6-'СЕТ СН'!$F$23</f>
        <v>1960.85382981</v>
      </c>
      <c r="N39" s="36">
        <f>SUMIFS(СВЦЭМ!$D$39:$D$782,СВЦЭМ!$A$39:$A$782,$A39,СВЦЭМ!$B$39:$B$782,N$11)+'СЕТ СН'!$F$11+СВЦЭМ!$D$10+'СЕТ СН'!$F$6-'СЕТ СН'!$F$23</f>
        <v>1980.3306152600001</v>
      </c>
      <c r="O39" s="36">
        <f>SUMIFS(СВЦЭМ!$D$39:$D$782,СВЦЭМ!$A$39:$A$782,$A39,СВЦЭМ!$B$39:$B$782,O$11)+'СЕТ СН'!$F$11+СВЦЭМ!$D$10+'СЕТ СН'!$F$6-'СЕТ СН'!$F$23</f>
        <v>1998.5479730899999</v>
      </c>
      <c r="P39" s="36">
        <f>SUMIFS(СВЦЭМ!$D$39:$D$782,СВЦЭМ!$A$39:$A$782,$A39,СВЦЭМ!$B$39:$B$782,P$11)+'СЕТ СН'!$F$11+СВЦЭМ!$D$10+'СЕТ СН'!$F$6-'СЕТ СН'!$F$23</f>
        <v>2012.4692949600001</v>
      </c>
      <c r="Q39" s="36">
        <f>SUMIFS(СВЦЭМ!$D$39:$D$782,СВЦЭМ!$A$39:$A$782,$A39,СВЦЭМ!$B$39:$B$782,Q$11)+'СЕТ СН'!$F$11+СВЦЭМ!$D$10+'СЕТ СН'!$F$6-'СЕТ СН'!$F$23</f>
        <v>2040.3784723599999</v>
      </c>
      <c r="R39" s="36">
        <f>SUMIFS(СВЦЭМ!$D$39:$D$782,СВЦЭМ!$A$39:$A$782,$A39,СВЦЭМ!$B$39:$B$782,R$11)+'СЕТ СН'!$F$11+СВЦЭМ!$D$10+'СЕТ СН'!$F$6-'СЕТ СН'!$F$23</f>
        <v>2037.0989193299999</v>
      </c>
      <c r="S39" s="36">
        <f>SUMIFS(СВЦЭМ!$D$39:$D$782,СВЦЭМ!$A$39:$A$782,$A39,СВЦЭМ!$B$39:$B$782,S$11)+'СЕТ СН'!$F$11+СВЦЭМ!$D$10+'СЕТ СН'!$F$6-'СЕТ СН'!$F$23</f>
        <v>2025.6644680499999</v>
      </c>
      <c r="T39" s="36">
        <f>SUMIFS(СВЦЭМ!$D$39:$D$782,СВЦЭМ!$A$39:$A$782,$A39,СВЦЭМ!$B$39:$B$782,T$11)+'СЕТ СН'!$F$11+СВЦЭМ!$D$10+'СЕТ СН'!$F$6-'СЕТ СН'!$F$23</f>
        <v>1990.06013945</v>
      </c>
      <c r="U39" s="36">
        <f>SUMIFS(СВЦЭМ!$D$39:$D$782,СВЦЭМ!$A$39:$A$782,$A39,СВЦЭМ!$B$39:$B$782,U$11)+'СЕТ СН'!$F$11+СВЦЭМ!$D$10+'СЕТ СН'!$F$6-'СЕТ СН'!$F$23</f>
        <v>1950.63353899</v>
      </c>
      <c r="V39" s="36">
        <f>SUMIFS(СВЦЭМ!$D$39:$D$782,СВЦЭМ!$A$39:$A$782,$A39,СВЦЭМ!$B$39:$B$782,V$11)+'СЕТ СН'!$F$11+СВЦЭМ!$D$10+'СЕТ СН'!$F$6-'СЕТ СН'!$F$23</f>
        <v>1968.4048184199999</v>
      </c>
      <c r="W39" s="36">
        <f>SUMIFS(СВЦЭМ!$D$39:$D$782,СВЦЭМ!$A$39:$A$782,$A39,СВЦЭМ!$B$39:$B$782,W$11)+'СЕТ СН'!$F$11+СВЦЭМ!$D$10+'СЕТ СН'!$F$6-'СЕТ СН'!$F$23</f>
        <v>1971.0523896499999</v>
      </c>
      <c r="X39" s="36">
        <f>SUMIFS(СВЦЭМ!$D$39:$D$782,СВЦЭМ!$A$39:$A$782,$A39,СВЦЭМ!$B$39:$B$782,X$11)+'СЕТ СН'!$F$11+СВЦЭМ!$D$10+'СЕТ СН'!$F$6-'СЕТ СН'!$F$23</f>
        <v>2002.95083189</v>
      </c>
      <c r="Y39" s="36">
        <f>SUMIFS(СВЦЭМ!$D$39:$D$782,СВЦЭМ!$A$39:$A$782,$A39,СВЦЭМ!$B$39:$B$782,Y$11)+'СЕТ СН'!$F$11+СВЦЭМ!$D$10+'СЕТ СН'!$F$6-'СЕТ СН'!$F$23</f>
        <v>2004.5876452800001</v>
      </c>
    </row>
    <row r="40" spans="1:27" ht="15.75" x14ac:dyDescent="0.2">
      <c r="A40" s="35">
        <f t="shared" si="0"/>
        <v>45351</v>
      </c>
      <c r="B40" s="36">
        <f>SUMIFS(СВЦЭМ!$D$39:$D$782,СВЦЭМ!$A$39:$A$782,$A40,СВЦЭМ!$B$39:$B$782,B$11)+'СЕТ СН'!$F$11+СВЦЭМ!$D$10+'СЕТ СН'!$F$6-'СЕТ СН'!$F$23</f>
        <v>2051.78556867</v>
      </c>
      <c r="C40" s="36">
        <f>SUMIFS(СВЦЭМ!$D$39:$D$782,СВЦЭМ!$A$39:$A$782,$A40,СВЦЭМ!$B$39:$B$782,C$11)+'СЕТ СН'!$F$11+СВЦЭМ!$D$10+'СЕТ СН'!$F$6-'СЕТ СН'!$F$23</f>
        <v>2082.4492288300003</v>
      </c>
      <c r="D40" s="36">
        <f>SUMIFS(СВЦЭМ!$D$39:$D$782,СВЦЭМ!$A$39:$A$782,$A40,СВЦЭМ!$B$39:$B$782,D$11)+'СЕТ СН'!$F$11+СВЦЭМ!$D$10+'СЕТ СН'!$F$6-'СЕТ СН'!$F$23</f>
        <v>2123.2316974699997</v>
      </c>
      <c r="E40" s="36">
        <f>SUMIFS(СВЦЭМ!$D$39:$D$782,СВЦЭМ!$A$39:$A$782,$A40,СВЦЭМ!$B$39:$B$782,E$11)+'СЕТ СН'!$F$11+СВЦЭМ!$D$10+'СЕТ СН'!$F$6-'СЕТ СН'!$F$23</f>
        <v>2145.3697358100003</v>
      </c>
      <c r="F40" s="36">
        <f>SUMIFS(СВЦЭМ!$D$39:$D$782,СВЦЭМ!$A$39:$A$782,$A40,СВЦЭМ!$B$39:$B$782,F$11)+'СЕТ СН'!$F$11+СВЦЭМ!$D$10+'СЕТ СН'!$F$6-'СЕТ СН'!$F$23</f>
        <v>2143.8170343199999</v>
      </c>
      <c r="G40" s="36">
        <f>SUMIFS(СВЦЭМ!$D$39:$D$782,СВЦЭМ!$A$39:$A$782,$A40,СВЦЭМ!$B$39:$B$782,G$11)+'СЕТ СН'!$F$11+СВЦЭМ!$D$10+'СЕТ СН'!$F$6-'СЕТ СН'!$F$23</f>
        <v>2121.4579785799997</v>
      </c>
      <c r="H40" s="36">
        <f>SUMIFS(СВЦЭМ!$D$39:$D$782,СВЦЭМ!$A$39:$A$782,$A40,СВЦЭМ!$B$39:$B$782,H$11)+'СЕТ СН'!$F$11+СВЦЭМ!$D$10+'СЕТ СН'!$F$6-'СЕТ СН'!$F$23</f>
        <v>2071.9671033700001</v>
      </c>
      <c r="I40" s="36">
        <f>SUMIFS(СВЦЭМ!$D$39:$D$782,СВЦЭМ!$A$39:$A$782,$A40,СВЦЭМ!$B$39:$B$782,I$11)+'СЕТ СН'!$F$11+СВЦЭМ!$D$10+'СЕТ СН'!$F$6-'СЕТ СН'!$F$23</f>
        <v>2017.6715295199999</v>
      </c>
      <c r="J40" s="36">
        <f>SUMIFS(СВЦЭМ!$D$39:$D$782,СВЦЭМ!$A$39:$A$782,$A40,СВЦЭМ!$B$39:$B$782,J$11)+'СЕТ СН'!$F$11+СВЦЭМ!$D$10+'СЕТ СН'!$F$6-'СЕТ СН'!$F$23</f>
        <v>1996.92407235</v>
      </c>
      <c r="K40" s="36">
        <f>SUMIFS(СВЦЭМ!$D$39:$D$782,СВЦЭМ!$A$39:$A$782,$A40,СВЦЭМ!$B$39:$B$782,K$11)+'СЕТ СН'!$F$11+СВЦЭМ!$D$10+'СЕТ СН'!$F$6-'СЕТ СН'!$F$23</f>
        <v>1982.7626049400001</v>
      </c>
      <c r="L40" s="36">
        <f>SUMIFS(СВЦЭМ!$D$39:$D$782,СВЦЭМ!$A$39:$A$782,$A40,СВЦЭМ!$B$39:$B$782,L$11)+'СЕТ СН'!$F$11+СВЦЭМ!$D$10+'СЕТ СН'!$F$6-'СЕТ СН'!$F$23</f>
        <v>1984.5536349399999</v>
      </c>
      <c r="M40" s="36">
        <f>SUMIFS(СВЦЭМ!$D$39:$D$782,СВЦЭМ!$A$39:$A$782,$A40,СВЦЭМ!$B$39:$B$782,M$11)+'СЕТ СН'!$F$11+СВЦЭМ!$D$10+'СЕТ СН'!$F$6-'СЕТ СН'!$F$23</f>
        <v>2006.6435196699999</v>
      </c>
      <c r="N40" s="36">
        <f>SUMIFS(СВЦЭМ!$D$39:$D$782,СВЦЭМ!$A$39:$A$782,$A40,СВЦЭМ!$B$39:$B$782,N$11)+'СЕТ СН'!$F$11+СВЦЭМ!$D$10+'СЕТ СН'!$F$6-'СЕТ СН'!$F$23</f>
        <v>2023.6291958699999</v>
      </c>
      <c r="O40" s="36">
        <f>SUMIFS(СВЦЭМ!$D$39:$D$782,СВЦЭМ!$A$39:$A$782,$A40,СВЦЭМ!$B$39:$B$782,O$11)+'СЕТ СН'!$F$11+СВЦЭМ!$D$10+'СЕТ СН'!$F$6-'СЕТ СН'!$F$23</f>
        <v>2059.4983284600003</v>
      </c>
      <c r="P40" s="36">
        <f>SUMIFS(СВЦЭМ!$D$39:$D$782,СВЦЭМ!$A$39:$A$782,$A40,СВЦЭМ!$B$39:$B$782,P$11)+'СЕТ СН'!$F$11+СВЦЭМ!$D$10+'СЕТ СН'!$F$6-'СЕТ СН'!$F$23</f>
        <v>2092.6971867699999</v>
      </c>
      <c r="Q40" s="36">
        <f>SUMIFS(СВЦЭМ!$D$39:$D$782,СВЦЭМ!$A$39:$A$782,$A40,СВЦЭМ!$B$39:$B$782,Q$11)+'СЕТ СН'!$F$11+СВЦЭМ!$D$10+'СЕТ СН'!$F$6-'СЕТ СН'!$F$23</f>
        <v>2107.5304880100002</v>
      </c>
      <c r="R40" s="36">
        <f>SUMIFS(СВЦЭМ!$D$39:$D$782,СВЦЭМ!$A$39:$A$782,$A40,СВЦЭМ!$B$39:$B$782,R$11)+'СЕТ СН'!$F$11+СВЦЭМ!$D$10+'СЕТ СН'!$F$6-'СЕТ СН'!$F$23</f>
        <v>2127.9188247099996</v>
      </c>
      <c r="S40" s="36">
        <f>SUMIFS(СВЦЭМ!$D$39:$D$782,СВЦЭМ!$A$39:$A$782,$A40,СВЦЭМ!$B$39:$B$782,S$11)+'СЕТ СН'!$F$11+СВЦЭМ!$D$10+'СЕТ СН'!$F$6-'СЕТ СН'!$F$23</f>
        <v>2090.8034093300002</v>
      </c>
      <c r="T40" s="36">
        <f>SUMIFS(СВЦЭМ!$D$39:$D$782,СВЦЭМ!$A$39:$A$782,$A40,СВЦЭМ!$B$39:$B$782,T$11)+'СЕТ СН'!$F$11+СВЦЭМ!$D$10+'СЕТ СН'!$F$6-'СЕТ СН'!$F$23</f>
        <v>2041.4530480199999</v>
      </c>
      <c r="U40" s="36">
        <f>SUMIFS(СВЦЭМ!$D$39:$D$782,СВЦЭМ!$A$39:$A$782,$A40,СВЦЭМ!$B$39:$B$782,U$11)+'СЕТ СН'!$F$11+СВЦЭМ!$D$10+'СЕТ СН'!$F$6-'СЕТ СН'!$F$23</f>
        <v>1990.34850095</v>
      </c>
      <c r="V40" s="36">
        <f>SUMIFS(СВЦЭМ!$D$39:$D$782,СВЦЭМ!$A$39:$A$782,$A40,СВЦЭМ!$B$39:$B$782,V$11)+'СЕТ СН'!$F$11+СВЦЭМ!$D$10+'СЕТ СН'!$F$6-'СЕТ СН'!$F$23</f>
        <v>1984.5118908899999</v>
      </c>
      <c r="W40" s="36">
        <f>SUMIFS(СВЦЭМ!$D$39:$D$782,СВЦЭМ!$A$39:$A$782,$A40,СВЦЭМ!$B$39:$B$782,W$11)+'СЕТ СН'!$F$11+СВЦЭМ!$D$10+'СЕТ СН'!$F$6-'СЕТ СН'!$F$23</f>
        <v>2002.7176578799999</v>
      </c>
      <c r="X40" s="36">
        <f>SUMIFS(СВЦЭМ!$D$39:$D$782,СВЦЭМ!$A$39:$A$782,$A40,СВЦЭМ!$B$39:$B$782,X$11)+'СЕТ СН'!$F$11+СВЦЭМ!$D$10+'СЕТ СН'!$F$6-'СЕТ СН'!$F$23</f>
        <v>2037.8373473699999</v>
      </c>
      <c r="Y40" s="36">
        <f>SUMIFS(СВЦЭМ!$D$39:$D$782,СВЦЭМ!$A$39:$A$782,$A40,СВЦЭМ!$B$39:$B$782,Y$11)+'СЕТ СН'!$F$11+СВЦЭМ!$D$10+'СЕТ СН'!$F$6-'СЕТ СН'!$F$23</f>
        <v>2026.3084238700001</v>
      </c>
    </row>
    <row r="41" spans="1:27"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7"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7" ht="12.75" customHeight="1" x14ac:dyDescent="0.2">
      <c r="A43" s="124" t="s">
        <v>7</v>
      </c>
      <c r="B43" s="127" t="s">
        <v>71</v>
      </c>
      <c r="C43" s="128"/>
      <c r="D43" s="128"/>
      <c r="E43" s="128"/>
      <c r="F43" s="128"/>
      <c r="G43" s="128"/>
      <c r="H43" s="128"/>
      <c r="I43" s="128"/>
      <c r="J43" s="128"/>
      <c r="K43" s="128"/>
      <c r="L43" s="128"/>
      <c r="M43" s="128"/>
      <c r="N43" s="128"/>
      <c r="O43" s="128"/>
      <c r="P43" s="128"/>
      <c r="Q43" s="128"/>
      <c r="R43" s="128"/>
      <c r="S43" s="128"/>
      <c r="T43" s="128"/>
      <c r="U43" s="128"/>
      <c r="V43" s="128"/>
      <c r="W43" s="128"/>
      <c r="X43" s="128"/>
      <c r="Y43" s="129"/>
    </row>
    <row r="44" spans="1:27" ht="12.75" customHeight="1" x14ac:dyDescent="0.2">
      <c r="A44" s="125"/>
      <c r="B44" s="130"/>
      <c r="C44" s="131"/>
      <c r="D44" s="131"/>
      <c r="E44" s="131"/>
      <c r="F44" s="131"/>
      <c r="G44" s="131"/>
      <c r="H44" s="131"/>
      <c r="I44" s="131"/>
      <c r="J44" s="131"/>
      <c r="K44" s="131"/>
      <c r="L44" s="131"/>
      <c r="M44" s="131"/>
      <c r="N44" s="131"/>
      <c r="O44" s="131"/>
      <c r="P44" s="131"/>
      <c r="Q44" s="131"/>
      <c r="R44" s="131"/>
      <c r="S44" s="131"/>
      <c r="T44" s="131"/>
      <c r="U44" s="131"/>
      <c r="V44" s="131"/>
      <c r="W44" s="131"/>
      <c r="X44" s="131"/>
      <c r="Y44" s="132"/>
    </row>
    <row r="45" spans="1:27" ht="12.75" customHeight="1" x14ac:dyDescent="0.2">
      <c r="A45" s="126"/>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7" ht="15.75" customHeight="1" x14ac:dyDescent="0.2">
      <c r="A46" s="35" t="str">
        <f>A12</f>
        <v>01.02.2024</v>
      </c>
      <c r="B46" s="36">
        <f>SUMIFS(СВЦЭМ!$D$39:$D$782,СВЦЭМ!$A$39:$A$782,$A46,СВЦЭМ!$B$39:$B$782,B$45)+'СЕТ СН'!$G$11+СВЦЭМ!$D$10+'СЕТ СН'!$G$6-'СЕТ СН'!$G$23</f>
        <v>1963.6302650800001</v>
      </c>
      <c r="C46" s="36">
        <f>SUMIFS(СВЦЭМ!$D$39:$D$782,СВЦЭМ!$A$39:$A$782,$A46,СВЦЭМ!$B$39:$B$782,C$45)+'СЕТ СН'!$G$11+СВЦЭМ!$D$10+'СЕТ СН'!$G$6-'СЕТ СН'!$G$23</f>
        <v>1996.2170535100001</v>
      </c>
      <c r="D46" s="36">
        <f>SUMIFS(СВЦЭМ!$D$39:$D$782,СВЦЭМ!$A$39:$A$782,$A46,СВЦЭМ!$B$39:$B$782,D$45)+'СЕТ СН'!$G$11+СВЦЭМ!$D$10+'СЕТ СН'!$G$6-'СЕТ СН'!$G$23</f>
        <v>2006.1378878200001</v>
      </c>
      <c r="E46" s="36">
        <f>SUMIFS(СВЦЭМ!$D$39:$D$782,СВЦЭМ!$A$39:$A$782,$A46,СВЦЭМ!$B$39:$B$782,E$45)+'СЕТ СН'!$G$11+СВЦЭМ!$D$10+'СЕТ СН'!$G$6-'СЕТ СН'!$G$23</f>
        <v>2017.6627450000001</v>
      </c>
      <c r="F46" s="36">
        <f>SUMIFS(СВЦЭМ!$D$39:$D$782,СВЦЭМ!$A$39:$A$782,$A46,СВЦЭМ!$B$39:$B$782,F$45)+'СЕТ СН'!$G$11+СВЦЭМ!$D$10+'СЕТ СН'!$G$6-'СЕТ СН'!$G$23</f>
        <v>2008.1137052700001</v>
      </c>
      <c r="G46" s="36">
        <f>SUMIFS(СВЦЭМ!$D$39:$D$782,СВЦЭМ!$A$39:$A$782,$A46,СВЦЭМ!$B$39:$B$782,G$45)+'СЕТ СН'!$G$11+СВЦЭМ!$D$10+'СЕТ СН'!$G$6-'СЕТ СН'!$G$23</f>
        <v>1984.6897037200001</v>
      </c>
      <c r="H46" s="36">
        <f>SUMIFS(СВЦЭМ!$D$39:$D$782,СВЦЭМ!$A$39:$A$782,$A46,СВЦЭМ!$B$39:$B$782,H$45)+'СЕТ СН'!$G$11+СВЦЭМ!$D$10+'СЕТ СН'!$G$6-'СЕТ СН'!$G$23</f>
        <v>1917.97723253</v>
      </c>
      <c r="I46" s="36">
        <f>SUMIFS(СВЦЭМ!$D$39:$D$782,СВЦЭМ!$A$39:$A$782,$A46,СВЦЭМ!$B$39:$B$782,I$45)+'СЕТ СН'!$G$11+СВЦЭМ!$D$10+'СЕТ СН'!$G$6-'СЕТ СН'!$G$23</f>
        <v>1891.4731923700001</v>
      </c>
      <c r="J46" s="36">
        <f>SUMIFS(СВЦЭМ!$D$39:$D$782,СВЦЭМ!$A$39:$A$782,$A46,СВЦЭМ!$B$39:$B$782,J$45)+'СЕТ СН'!$G$11+СВЦЭМ!$D$10+'СЕТ СН'!$G$6-'СЕТ СН'!$G$23</f>
        <v>1809.98314637</v>
      </c>
      <c r="K46" s="36">
        <f>SUMIFS(СВЦЭМ!$D$39:$D$782,СВЦЭМ!$A$39:$A$782,$A46,СВЦЭМ!$B$39:$B$782,K$45)+'СЕТ СН'!$G$11+СВЦЭМ!$D$10+'СЕТ СН'!$G$6-'СЕТ СН'!$G$23</f>
        <v>1773.3571655800001</v>
      </c>
      <c r="L46" s="36">
        <f>SUMIFS(СВЦЭМ!$D$39:$D$782,СВЦЭМ!$A$39:$A$782,$A46,СВЦЭМ!$B$39:$B$782,L$45)+'СЕТ СН'!$G$11+СВЦЭМ!$D$10+'СЕТ СН'!$G$6-'СЕТ СН'!$G$23</f>
        <v>1780.1085555100001</v>
      </c>
      <c r="M46" s="36">
        <f>SUMIFS(СВЦЭМ!$D$39:$D$782,СВЦЭМ!$A$39:$A$782,$A46,СВЦЭМ!$B$39:$B$782,M$45)+'СЕТ СН'!$G$11+СВЦЭМ!$D$10+'СЕТ СН'!$G$6-'СЕТ СН'!$G$23</f>
        <v>1802.44114666</v>
      </c>
      <c r="N46" s="36">
        <f>SUMIFS(СВЦЭМ!$D$39:$D$782,СВЦЭМ!$A$39:$A$782,$A46,СВЦЭМ!$B$39:$B$782,N$45)+'СЕТ СН'!$G$11+СВЦЭМ!$D$10+'СЕТ СН'!$G$6-'СЕТ СН'!$G$23</f>
        <v>1821.36615181</v>
      </c>
      <c r="O46" s="36">
        <f>SUMIFS(СВЦЭМ!$D$39:$D$782,СВЦЭМ!$A$39:$A$782,$A46,СВЦЭМ!$B$39:$B$782,O$45)+'СЕТ СН'!$G$11+СВЦЭМ!$D$10+'СЕТ СН'!$G$6-'СЕТ СН'!$G$23</f>
        <v>1837.4099053899999</v>
      </c>
      <c r="P46" s="36">
        <f>SUMIFS(СВЦЭМ!$D$39:$D$782,СВЦЭМ!$A$39:$A$782,$A46,СВЦЭМ!$B$39:$B$782,P$45)+'СЕТ СН'!$G$11+СВЦЭМ!$D$10+'СЕТ СН'!$G$6-'СЕТ СН'!$G$23</f>
        <v>1855.94031367</v>
      </c>
      <c r="Q46" s="36">
        <f>SUMIFS(СВЦЭМ!$D$39:$D$782,СВЦЭМ!$A$39:$A$782,$A46,СВЦЭМ!$B$39:$B$782,Q$45)+'СЕТ СН'!$G$11+СВЦЭМ!$D$10+'СЕТ СН'!$G$6-'СЕТ СН'!$G$23</f>
        <v>1872.8835848400001</v>
      </c>
      <c r="R46" s="36">
        <f>SUMIFS(СВЦЭМ!$D$39:$D$782,СВЦЭМ!$A$39:$A$782,$A46,СВЦЭМ!$B$39:$B$782,R$45)+'СЕТ СН'!$G$11+СВЦЭМ!$D$10+'СЕТ СН'!$G$6-'СЕТ СН'!$G$23</f>
        <v>1870.6319549</v>
      </c>
      <c r="S46" s="36">
        <f>SUMIFS(СВЦЭМ!$D$39:$D$782,СВЦЭМ!$A$39:$A$782,$A46,СВЦЭМ!$B$39:$B$782,S$45)+'СЕТ СН'!$G$11+СВЦЭМ!$D$10+'СЕТ СН'!$G$6-'СЕТ СН'!$G$23</f>
        <v>1844.8939322600002</v>
      </c>
      <c r="T46" s="36">
        <f>SUMIFS(СВЦЭМ!$D$39:$D$782,СВЦЭМ!$A$39:$A$782,$A46,СВЦЭМ!$B$39:$B$782,T$45)+'СЕТ СН'!$G$11+СВЦЭМ!$D$10+'СЕТ СН'!$G$6-'СЕТ СН'!$G$23</f>
        <v>1805.5577548900001</v>
      </c>
      <c r="U46" s="36">
        <f>SUMIFS(СВЦЭМ!$D$39:$D$782,СВЦЭМ!$A$39:$A$782,$A46,СВЦЭМ!$B$39:$B$782,U$45)+'СЕТ СН'!$G$11+СВЦЭМ!$D$10+'СЕТ СН'!$G$6-'СЕТ СН'!$G$23</f>
        <v>1807.38362044</v>
      </c>
      <c r="V46" s="36">
        <f>SUMIFS(СВЦЭМ!$D$39:$D$782,СВЦЭМ!$A$39:$A$782,$A46,СВЦЭМ!$B$39:$B$782,V$45)+'СЕТ СН'!$G$11+СВЦЭМ!$D$10+'СЕТ СН'!$G$6-'СЕТ СН'!$G$23</f>
        <v>1824.04861972</v>
      </c>
      <c r="W46" s="36">
        <f>SUMIFS(СВЦЭМ!$D$39:$D$782,СВЦЭМ!$A$39:$A$782,$A46,СВЦЭМ!$B$39:$B$782,W$45)+'СЕТ СН'!$G$11+СВЦЭМ!$D$10+'СЕТ СН'!$G$6-'СЕТ СН'!$G$23</f>
        <v>1840.7269699400001</v>
      </c>
      <c r="X46" s="36">
        <f>SUMIFS(СВЦЭМ!$D$39:$D$782,СВЦЭМ!$A$39:$A$782,$A46,СВЦЭМ!$B$39:$B$782,X$45)+'СЕТ СН'!$G$11+СВЦЭМ!$D$10+'СЕТ СН'!$G$6-'СЕТ СН'!$G$23</f>
        <v>1874.4790183699999</v>
      </c>
      <c r="Y46" s="36">
        <f>SUMIFS(СВЦЭМ!$D$39:$D$782,СВЦЭМ!$A$39:$A$782,$A46,СВЦЭМ!$B$39:$B$782,Y$45)+'СЕТ СН'!$G$11+СВЦЭМ!$D$10+'СЕТ СН'!$G$6-'СЕТ СН'!$G$23</f>
        <v>1902.0846667800001</v>
      </c>
      <c r="AA46" s="45"/>
    </row>
    <row r="47" spans="1:27" ht="15.75" x14ac:dyDescent="0.2">
      <c r="A47" s="35">
        <f>A46+1</f>
        <v>45324</v>
      </c>
      <c r="B47" s="36">
        <f>SUMIFS(СВЦЭМ!$D$39:$D$782,СВЦЭМ!$A$39:$A$782,$A47,СВЦЭМ!$B$39:$B$782,B$45)+'СЕТ СН'!$G$11+СВЦЭМ!$D$10+'СЕТ СН'!$G$6-'СЕТ СН'!$G$23</f>
        <v>1904.2824110700001</v>
      </c>
      <c r="C47" s="36">
        <f>SUMIFS(СВЦЭМ!$D$39:$D$782,СВЦЭМ!$A$39:$A$782,$A47,СВЦЭМ!$B$39:$B$782,C$45)+'СЕТ СН'!$G$11+СВЦЭМ!$D$10+'СЕТ СН'!$G$6-'СЕТ СН'!$G$23</f>
        <v>1923.6402937400001</v>
      </c>
      <c r="D47" s="36">
        <f>SUMIFS(СВЦЭМ!$D$39:$D$782,СВЦЭМ!$A$39:$A$782,$A47,СВЦЭМ!$B$39:$B$782,D$45)+'СЕТ СН'!$G$11+СВЦЭМ!$D$10+'СЕТ СН'!$G$6-'СЕТ СН'!$G$23</f>
        <v>1962.1118067100001</v>
      </c>
      <c r="E47" s="36">
        <f>SUMIFS(СВЦЭМ!$D$39:$D$782,СВЦЭМ!$A$39:$A$782,$A47,СВЦЭМ!$B$39:$B$782,E$45)+'СЕТ СН'!$G$11+СВЦЭМ!$D$10+'СЕТ СН'!$G$6-'СЕТ СН'!$G$23</f>
        <v>1946.4598020200001</v>
      </c>
      <c r="F47" s="36">
        <f>SUMIFS(СВЦЭМ!$D$39:$D$782,СВЦЭМ!$A$39:$A$782,$A47,СВЦЭМ!$B$39:$B$782,F$45)+'СЕТ СН'!$G$11+СВЦЭМ!$D$10+'СЕТ СН'!$G$6-'СЕТ СН'!$G$23</f>
        <v>1940.36443521</v>
      </c>
      <c r="G47" s="36">
        <f>SUMIFS(СВЦЭМ!$D$39:$D$782,СВЦЭМ!$A$39:$A$782,$A47,СВЦЭМ!$B$39:$B$782,G$45)+'СЕТ СН'!$G$11+СВЦЭМ!$D$10+'СЕТ СН'!$G$6-'СЕТ СН'!$G$23</f>
        <v>1938.01045372</v>
      </c>
      <c r="H47" s="36">
        <f>SUMIFS(СВЦЭМ!$D$39:$D$782,СВЦЭМ!$A$39:$A$782,$A47,СВЦЭМ!$B$39:$B$782,H$45)+'СЕТ СН'!$G$11+СВЦЭМ!$D$10+'СЕТ СН'!$G$6-'СЕТ СН'!$G$23</f>
        <v>1888.5602001</v>
      </c>
      <c r="I47" s="36">
        <f>SUMIFS(СВЦЭМ!$D$39:$D$782,СВЦЭМ!$A$39:$A$782,$A47,СВЦЭМ!$B$39:$B$782,I$45)+'СЕТ СН'!$G$11+СВЦЭМ!$D$10+'СЕТ СН'!$G$6-'СЕТ СН'!$G$23</f>
        <v>1850.8052151700001</v>
      </c>
      <c r="J47" s="36">
        <f>SUMIFS(СВЦЭМ!$D$39:$D$782,СВЦЭМ!$A$39:$A$782,$A47,СВЦЭМ!$B$39:$B$782,J$45)+'СЕТ СН'!$G$11+СВЦЭМ!$D$10+'СЕТ СН'!$G$6-'СЕТ СН'!$G$23</f>
        <v>1791.9120857400001</v>
      </c>
      <c r="K47" s="36">
        <f>SUMIFS(СВЦЭМ!$D$39:$D$782,СВЦЭМ!$A$39:$A$782,$A47,СВЦЭМ!$B$39:$B$782,K$45)+'СЕТ СН'!$G$11+СВЦЭМ!$D$10+'СЕТ СН'!$G$6-'СЕТ СН'!$G$23</f>
        <v>1766.84918081</v>
      </c>
      <c r="L47" s="36">
        <f>SUMIFS(СВЦЭМ!$D$39:$D$782,СВЦЭМ!$A$39:$A$782,$A47,СВЦЭМ!$B$39:$B$782,L$45)+'СЕТ СН'!$G$11+СВЦЭМ!$D$10+'СЕТ СН'!$G$6-'СЕТ СН'!$G$23</f>
        <v>1760.34149572</v>
      </c>
      <c r="M47" s="36">
        <f>SUMIFS(СВЦЭМ!$D$39:$D$782,СВЦЭМ!$A$39:$A$782,$A47,СВЦЭМ!$B$39:$B$782,M$45)+'СЕТ СН'!$G$11+СВЦЭМ!$D$10+'СЕТ СН'!$G$6-'СЕТ СН'!$G$23</f>
        <v>1764.2747756599999</v>
      </c>
      <c r="N47" s="36">
        <f>SUMIFS(СВЦЭМ!$D$39:$D$782,СВЦЭМ!$A$39:$A$782,$A47,СВЦЭМ!$B$39:$B$782,N$45)+'СЕТ СН'!$G$11+СВЦЭМ!$D$10+'СЕТ СН'!$G$6-'СЕТ СН'!$G$23</f>
        <v>1787.2699569500001</v>
      </c>
      <c r="O47" s="36">
        <f>SUMIFS(СВЦЭМ!$D$39:$D$782,СВЦЭМ!$A$39:$A$782,$A47,СВЦЭМ!$B$39:$B$782,O$45)+'СЕТ СН'!$G$11+СВЦЭМ!$D$10+'СЕТ СН'!$G$6-'СЕТ СН'!$G$23</f>
        <v>1798.21315138</v>
      </c>
      <c r="P47" s="36">
        <f>SUMIFS(СВЦЭМ!$D$39:$D$782,СВЦЭМ!$A$39:$A$782,$A47,СВЦЭМ!$B$39:$B$782,P$45)+'СЕТ СН'!$G$11+СВЦЭМ!$D$10+'СЕТ СН'!$G$6-'СЕТ СН'!$G$23</f>
        <v>1810.4246378100001</v>
      </c>
      <c r="Q47" s="36">
        <f>SUMIFS(СВЦЭМ!$D$39:$D$782,СВЦЭМ!$A$39:$A$782,$A47,СВЦЭМ!$B$39:$B$782,Q$45)+'СЕТ СН'!$G$11+СВЦЭМ!$D$10+'СЕТ СН'!$G$6-'СЕТ СН'!$G$23</f>
        <v>1830.92011794</v>
      </c>
      <c r="R47" s="36">
        <f>SUMIFS(СВЦЭМ!$D$39:$D$782,СВЦЭМ!$A$39:$A$782,$A47,СВЦЭМ!$B$39:$B$782,R$45)+'СЕТ СН'!$G$11+СВЦЭМ!$D$10+'СЕТ СН'!$G$6-'СЕТ СН'!$G$23</f>
        <v>1834.0843302600001</v>
      </c>
      <c r="S47" s="36">
        <f>SUMIFS(СВЦЭМ!$D$39:$D$782,СВЦЭМ!$A$39:$A$782,$A47,СВЦЭМ!$B$39:$B$782,S$45)+'СЕТ СН'!$G$11+СВЦЭМ!$D$10+'СЕТ СН'!$G$6-'СЕТ СН'!$G$23</f>
        <v>1852.4849842799999</v>
      </c>
      <c r="T47" s="36">
        <f>SUMIFS(СВЦЭМ!$D$39:$D$782,СВЦЭМ!$A$39:$A$782,$A47,СВЦЭМ!$B$39:$B$782,T$45)+'СЕТ СН'!$G$11+СВЦЭМ!$D$10+'СЕТ СН'!$G$6-'СЕТ СН'!$G$23</f>
        <v>1794.63765885</v>
      </c>
      <c r="U47" s="36">
        <f>SUMIFS(СВЦЭМ!$D$39:$D$782,СВЦЭМ!$A$39:$A$782,$A47,СВЦЭМ!$B$39:$B$782,U$45)+'СЕТ СН'!$G$11+СВЦЭМ!$D$10+'СЕТ СН'!$G$6-'СЕТ СН'!$G$23</f>
        <v>1798.70468336</v>
      </c>
      <c r="V47" s="36">
        <f>SUMIFS(СВЦЭМ!$D$39:$D$782,СВЦЭМ!$A$39:$A$782,$A47,СВЦЭМ!$B$39:$B$782,V$45)+'СЕТ СН'!$G$11+СВЦЭМ!$D$10+'СЕТ СН'!$G$6-'СЕТ СН'!$G$23</f>
        <v>1798.65085985</v>
      </c>
      <c r="W47" s="36">
        <f>SUMIFS(СВЦЭМ!$D$39:$D$782,СВЦЭМ!$A$39:$A$782,$A47,СВЦЭМ!$B$39:$B$782,W$45)+'СЕТ СН'!$G$11+СВЦЭМ!$D$10+'СЕТ СН'!$G$6-'СЕТ СН'!$G$23</f>
        <v>1806.2328056200001</v>
      </c>
      <c r="X47" s="36">
        <f>SUMIFS(СВЦЭМ!$D$39:$D$782,СВЦЭМ!$A$39:$A$782,$A47,СВЦЭМ!$B$39:$B$782,X$45)+'СЕТ СН'!$G$11+СВЦЭМ!$D$10+'СЕТ СН'!$G$6-'СЕТ СН'!$G$23</f>
        <v>1843.2175499800001</v>
      </c>
      <c r="Y47" s="36">
        <f>SUMIFS(СВЦЭМ!$D$39:$D$782,СВЦЭМ!$A$39:$A$782,$A47,СВЦЭМ!$B$39:$B$782,Y$45)+'СЕТ СН'!$G$11+СВЦЭМ!$D$10+'СЕТ СН'!$G$6-'СЕТ СН'!$G$23</f>
        <v>1962.3849351599999</v>
      </c>
    </row>
    <row r="48" spans="1:27" ht="15.75" x14ac:dyDescent="0.2">
      <c r="A48" s="35">
        <f t="shared" ref="A48:A74" si="1">A47+1</f>
        <v>45325</v>
      </c>
      <c r="B48" s="36">
        <f>SUMIFS(СВЦЭМ!$D$39:$D$782,СВЦЭМ!$A$39:$A$782,$A48,СВЦЭМ!$B$39:$B$782,B$45)+'СЕТ СН'!$G$11+СВЦЭМ!$D$10+'СЕТ СН'!$G$6-'СЕТ СН'!$G$23</f>
        <v>1854.7881296200001</v>
      </c>
      <c r="C48" s="36">
        <f>SUMIFS(СВЦЭМ!$D$39:$D$782,СВЦЭМ!$A$39:$A$782,$A48,СВЦЭМ!$B$39:$B$782,C$45)+'СЕТ СН'!$G$11+СВЦЭМ!$D$10+'СЕТ СН'!$G$6-'СЕТ СН'!$G$23</f>
        <v>1858.05442425</v>
      </c>
      <c r="D48" s="36">
        <f>SUMIFS(СВЦЭМ!$D$39:$D$782,СВЦЭМ!$A$39:$A$782,$A48,СВЦЭМ!$B$39:$B$782,D$45)+'СЕТ СН'!$G$11+СВЦЭМ!$D$10+'СЕТ СН'!$G$6-'СЕТ СН'!$G$23</f>
        <v>1874.40605981</v>
      </c>
      <c r="E48" s="36">
        <f>SUMIFS(СВЦЭМ!$D$39:$D$782,СВЦЭМ!$A$39:$A$782,$A48,СВЦЭМ!$B$39:$B$782,E$45)+'СЕТ СН'!$G$11+СВЦЭМ!$D$10+'СЕТ СН'!$G$6-'СЕТ СН'!$G$23</f>
        <v>1880.73254413</v>
      </c>
      <c r="F48" s="36">
        <f>SUMIFS(СВЦЭМ!$D$39:$D$782,СВЦЭМ!$A$39:$A$782,$A48,СВЦЭМ!$B$39:$B$782,F$45)+'СЕТ СН'!$G$11+СВЦЭМ!$D$10+'СЕТ СН'!$G$6-'СЕТ СН'!$G$23</f>
        <v>1882.82811096</v>
      </c>
      <c r="G48" s="36">
        <f>SUMIFS(СВЦЭМ!$D$39:$D$782,СВЦЭМ!$A$39:$A$782,$A48,СВЦЭМ!$B$39:$B$782,G$45)+'СЕТ СН'!$G$11+СВЦЭМ!$D$10+'СЕТ СН'!$G$6-'СЕТ СН'!$G$23</f>
        <v>1871.03589336</v>
      </c>
      <c r="H48" s="36">
        <f>SUMIFS(СВЦЭМ!$D$39:$D$782,СВЦЭМ!$A$39:$A$782,$A48,СВЦЭМ!$B$39:$B$782,H$45)+'СЕТ СН'!$G$11+СВЦЭМ!$D$10+'СЕТ СН'!$G$6-'СЕТ СН'!$G$23</f>
        <v>1865.81514707</v>
      </c>
      <c r="I48" s="36">
        <f>SUMIFS(СВЦЭМ!$D$39:$D$782,СВЦЭМ!$A$39:$A$782,$A48,СВЦЭМ!$B$39:$B$782,I$45)+'СЕТ СН'!$G$11+СВЦЭМ!$D$10+'СЕТ СН'!$G$6-'СЕТ СН'!$G$23</f>
        <v>1847.7470927900001</v>
      </c>
      <c r="J48" s="36">
        <f>SUMIFS(СВЦЭМ!$D$39:$D$782,СВЦЭМ!$A$39:$A$782,$A48,СВЦЭМ!$B$39:$B$782,J$45)+'СЕТ СН'!$G$11+СВЦЭМ!$D$10+'СЕТ СН'!$G$6-'СЕТ СН'!$G$23</f>
        <v>1819.7602386999999</v>
      </c>
      <c r="K48" s="36">
        <f>SUMIFS(СВЦЭМ!$D$39:$D$782,СВЦЭМ!$A$39:$A$782,$A48,СВЦЭМ!$B$39:$B$782,K$45)+'СЕТ СН'!$G$11+СВЦЭМ!$D$10+'СЕТ СН'!$G$6-'СЕТ СН'!$G$23</f>
        <v>1761.1935870100001</v>
      </c>
      <c r="L48" s="36">
        <f>SUMIFS(СВЦЭМ!$D$39:$D$782,СВЦЭМ!$A$39:$A$782,$A48,СВЦЭМ!$B$39:$B$782,L$45)+'СЕТ СН'!$G$11+СВЦЭМ!$D$10+'СЕТ СН'!$G$6-'СЕТ СН'!$G$23</f>
        <v>1731.4160953400001</v>
      </c>
      <c r="M48" s="36">
        <f>SUMIFS(СВЦЭМ!$D$39:$D$782,СВЦЭМ!$A$39:$A$782,$A48,СВЦЭМ!$B$39:$B$782,M$45)+'СЕТ СН'!$G$11+СВЦЭМ!$D$10+'СЕТ СН'!$G$6-'СЕТ СН'!$G$23</f>
        <v>1735.3099496</v>
      </c>
      <c r="N48" s="36">
        <f>SUMIFS(СВЦЭМ!$D$39:$D$782,СВЦЭМ!$A$39:$A$782,$A48,СВЦЭМ!$B$39:$B$782,N$45)+'СЕТ СН'!$G$11+СВЦЭМ!$D$10+'СЕТ СН'!$G$6-'СЕТ СН'!$G$23</f>
        <v>1759.3917498800001</v>
      </c>
      <c r="O48" s="36">
        <f>SUMIFS(СВЦЭМ!$D$39:$D$782,СВЦЭМ!$A$39:$A$782,$A48,СВЦЭМ!$B$39:$B$782,O$45)+'СЕТ СН'!$G$11+СВЦЭМ!$D$10+'СЕТ СН'!$G$6-'СЕТ СН'!$G$23</f>
        <v>1769.7638773000001</v>
      </c>
      <c r="P48" s="36">
        <f>SUMIFS(СВЦЭМ!$D$39:$D$782,СВЦЭМ!$A$39:$A$782,$A48,СВЦЭМ!$B$39:$B$782,P$45)+'СЕТ СН'!$G$11+СВЦЭМ!$D$10+'СЕТ СН'!$G$6-'СЕТ СН'!$G$23</f>
        <v>1788.70130408</v>
      </c>
      <c r="Q48" s="36">
        <f>SUMIFS(СВЦЭМ!$D$39:$D$782,СВЦЭМ!$A$39:$A$782,$A48,СВЦЭМ!$B$39:$B$782,Q$45)+'СЕТ СН'!$G$11+СВЦЭМ!$D$10+'СЕТ СН'!$G$6-'СЕТ СН'!$G$23</f>
        <v>1800.55215905</v>
      </c>
      <c r="R48" s="36">
        <f>SUMIFS(СВЦЭМ!$D$39:$D$782,СВЦЭМ!$A$39:$A$782,$A48,СВЦЭМ!$B$39:$B$782,R$45)+'СЕТ СН'!$G$11+СВЦЭМ!$D$10+'СЕТ СН'!$G$6-'СЕТ СН'!$G$23</f>
        <v>1809.96489565</v>
      </c>
      <c r="S48" s="36">
        <f>SUMIFS(СВЦЭМ!$D$39:$D$782,СВЦЭМ!$A$39:$A$782,$A48,СВЦЭМ!$B$39:$B$782,S$45)+'СЕТ СН'!$G$11+СВЦЭМ!$D$10+'СЕТ СН'!$G$6-'СЕТ СН'!$G$23</f>
        <v>1788.60382667</v>
      </c>
      <c r="T48" s="36">
        <f>SUMIFS(СВЦЭМ!$D$39:$D$782,СВЦЭМ!$A$39:$A$782,$A48,СВЦЭМ!$B$39:$B$782,T$45)+'СЕТ СН'!$G$11+СВЦЭМ!$D$10+'СЕТ СН'!$G$6-'СЕТ СН'!$G$23</f>
        <v>1741.77874451</v>
      </c>
      <c r="U48" s="36">
        <f>SUMIFS(СВЦЭМ!$D$39:$D$782,СВЦЭМ!$A$39:$A$782,$A48,СВЦЭМ!$B$39:$B$782,U$45)+'СЕТ СН'!$G$11+СВЦЭМ!$D$10+'СЕТ СН'!$G$6-'СЕТ СН'!$G$23</f>
        <v>1741.69782852</v>
      </c>
      <c r="V48" s="36">
        <f>SUMIFS(СВЦЭМ!$D$39:$D$782,СВЦЭМ!$A$39:$A$782,$A48,СВЦЭМ!$B$39:$B$782,V$45)+'СЕТ СН'!$G$11+СВЦЭМ!$D$10+'СЕТ СН'!$G$6-'СЕТ СН'!$G$23</f>
        <v>1756.8331323800001</v>
      </c>
      <c r="W48" s="36">
        <f>SUMIFS(СВЦЭМ!$D$39:$D$782,СВЦЭМ!$A$39:$A$782,$A48,СВЦЭМ!$B$39:$B$782,W$45)+'СЕТ СН'!$G$11+СВЦЭМ!$D$10+'СЕТ СН'!$G$6-'СЕТ СН'!$G$23</f>
        <v>1775.5414745099999</v>
      </c>
      <c r="X48" s="36">
        <f>SUMIFS(СВЦЭМ!$D$39:$D$782,СВЦЭМ!$A$39:$A$782,$A48,СВЦЭМ!$B$39:$B$782,X$45)+'СЕТ СН'!$G$11+СВЦЭМ!$D$10+'СЕТ СН'!$G$6-'СЕТ СН'!$G$23</f>
        <v>1798.6154138500001</v>
      </c>
      <c r="Y48" s="36">
        <f>SUMIFS(СВЦЭМ!$D$39:$D$782,СВЦЭМ!$A$39:$A$782,$A48,СВЦЭМ!$B$39:$B$782,Y$45)+'СЕТ СН'!$G$11+СВЦЭМ!$D$10+'СЕТ СН'!$G$6-'СЕТ СН'!$G$23</f>
        <v>1825.85689983</v>
      </c>
    </row>
    <row r="49" spans="1:25" ht="15.75" x14ac:dyDescent="0.2">
      <c r="A49" s="35">
        <f t="shared" si="1"/>
        <v>45326</v>
      </c>
      <c r="B49" s="36">
        <f>SUMIFS(СВЦЭМ!$D$39:$D$782,СВЦЭМ!$A$39:$A$782,$A49,СВЦЭМ!$B$39:$B$782,B$45)+'СЕТ СН'!$G$11+СВЦЭМ!$D$10+'СЕТ СН'!$G$6-'СЕТ СН'!$G$23</f>
        <v>1783.4879602200001</v>
      </c>
      <c r="C49" s="36">
        <f>SUMIFS(СВЦЭМ!$D$39:$D$782,СВЦЭМ!$A$39:$A$782,$A49,СВЦЭМ!$B$39:$B$782,C$45)+'СЕТ СН'!$G$11+СВЦЭМ!$D$10+'СЕТ СН'!$G$6-'СЕТ СН'!$G$23</f>
        <v>1799.3162567500001</v>
      </c>
      <c r="D49" s="36">
        <f>SUMIFS(СВЦЭМ!$D$39:$D$782,СВЦЭМ!$A$39:$A$782,$A49,СВЦЭМ!$B$39:$B$782,D$45)+'СЕТ СН'!$G$11+СВЦЭМ!$D$10+'СЕТ СН'!$G$6-'СЕТ СН'!$G$23</f>
        <v>1814.70862962</v>
      </c>
      <c r="E49" s="36">
        <f>SUMIFS(СВЦЭМ!$D$39:$D$782,СВЦЭМ!$A$39:$A$782,$A49,СВЦЭМ!$B$39:$B$782,E$45)+'СЕТ СН'!$G$11+СВЦЭМ!$D$10+'СЕТ СН'!$G$6-'СЕТ СН'!$G$23</f>
        <v>1828.54846011</v>
      </c>
      <c r="F49" s="36">
        <f>SUMIFS(СВЦЭМ!$D$39:$D$782,СВЦЭМ!$A$39:$A$782,$A49,СВЦЭМ!$B$39:$B$782,F$45)+'СЕТ СН'!$G$11+СВЦЭМ!$D$10+'СЕТ СН'!$G$6-'СЕТ СН'!$G$23</f>
        <v>1820.3634096000001</v>
      </c>
      <c r="G49" s="36">
        <f>SUMIFS(СВЦЭМ!$D$39:$D$782,СВЦЭМ!$A$39:$A$782,$A49,СВЦЭМ!$B$39:$B$782,G$45)+'СЕТ СН'!$G$11+СВЦЭМ!$D$10+'СЕТ СН'!$G$6-'СЕТ СН'!$G$23</f>
        <v>1810.8601346</v>
      </c>
      <c r="H49" s="36">
        <f>SUMIFS(СВЦЭМ!$D$39:$D$782,СВЦЭМ!$A$39:$A$782,$A49,СВЦЭМ!$B$39:$B$782,H$45)+'СЕТ СН'!$G$11+СВЦЭМ!$D$10+'СЕТ СН'!$G$6-'СЕТ СН'!$G$23</f>
        <v>1788.6887631500001</v>
      </c>
      <c r="I49" s="36">
        <f>SUMIFS(СВЦЭМ!$D$39:$D$782,СВЦЭМ!$A$39:$A$782,$A49,СВЦЭМ!$B$39:$B$782,I$45)+'СЕТ СН'!$G$11+СВЦЭМ!$D$10+'СЕТ СН'!$G$6-'СЕТ СН'!$G$23</f>
        <v>1781.8910995000001</v>
      </c>
      <c r="J49" s="36">
        <f>SUMIFS(СВЦЭМ!$D$39:$D$782,СВЦЭМ!$A$39:$A$782,$A49,СВЦЭМ!$B$39:$B$782,J$45)+'СЕТ СН'!$G$11+СВЦЭМ!$D$10+'СЕТ СН'!$G$6-'СЕТ СН'!$G$23</f>
        <v>1772.16756377</v>
      </c>
      <c r="K49" s="36">
        <f>SUMIFS(СВЦЭМ!$D$39:$D$782,СВЦЭМ!$A$39:$A$782,$A49,СВЦЭМ!$B$39:$B$782,K$45)+'СЕТ СН'!$G$11+СВЦЭМ!$D$10+'СЕТ СН'!$G$6-'СЕТ СН'!$G$23</f>
        <v>1719.5446088400001</v>
      </c>
      <c r="L49" s="36">
        <f>SUMIFS(СВЦЭМ!$D$39:$D$782,СВЦЭМ!$A$39:$A$782,$A49,СВЦЭМ!$B$39:$B$782,L$45)+'СЕТ СН'!$G$11+СВЦЭМ!$D$10+'СЕТ СН'!$G$6-'СЕТ СН'!$G$23</f>
        <v>1687.8115764500001</v>
      </c>
      <c r="M49" s="36">
        <f>SUMIFS(СВЦЭМ!$D$39:$D$782,СВЦЭМ!$A$39:$A$782,$A49,СВЦЭМ!$B$39:$B$782,M$45)+'СЕТ СН'!$G$11+СВЦЭМ!$D$10+'СЕТ СН'!$G$6-'СЕТ СН'!$G$23</f>
        <v>1695.8500695300002</v>
      </c>
      <c r="N49" s="36">
        <f>SUMIFS(СВЦЭМ!$D$39:$D$782,СВЦЭМ!$A$39:$A$782,$A49,СВЦЭМ!$B$39:$B$782,N$45)+'СЕТ СН'!$G$11+СВЦЭМ!$D$10+'СЕТ СН'!$G$6-'СЕТ СН'!$G$23</f>
        <v>1703.9334614300001</v>
      </c>
      <c r="O49" s="36">
        <f>SUMIFS(СВЦЭМ!$D$39:$D$782,СВЦЭМ!$A$39:$A$782,$A49,СВЦЭМ!$B$39:$B$782,O$45)+'СЕТ СН'!$G$11+СВЦЭМ!$D$10+'СЕТ СН'!$G$6-'СЕТ СН'!$G$23</f>
        <v>1718.20759744</v>
      </c>
      <c r="P49" s="36">
        <f>SUMIFS(СВЦЭМ!$D$39:$D$782,СВЦЭМ!$A$39:$A$782,$A49,СВЦЭМ!$B$39:$B$782,P$45)+'СЕТ СН'!$G$11+СВЦЭМ!$D$10+'СЕТ СН'!$G$6-'СЕТ СН'!$G$23</f>
        <v>1732.77125028</v>
      </c>
      <c r="Q49" s="36">
        <f>SUMIFS(СВЦЭМ!$D$39:$D$782,СВЦЭМ!$A$39:$A$782,$A49,СВЦЭМ!$B$39:$B$782,Q$45)+'СЕТ СН'!$G$11+СВЦЭМ!$D$10+'СЕТ СН'!$G$6-'СЕТ СН'!$G$23</f>
        <v>1754.7935617000001</v>
      </c>
      <c r="R49" s="36">
        <f>SUMIFS(СВЦЭМ!$D$39:$D$782,СВЦЭМ!$A$39:$A$782,$A49,СВЦЭМ!$B$39:$B$782,R$45)+'СЕТ СН'!$G$11+СВЦЭМ!$D$10+'СЕТ СН'!$G$6-'СЕТ СН'!$G$23</f>
        <v>1751.93768733</v>
      </c>
      <c r="S49" s="36">
        <f>SUMIFS(СВЦЭМ!$D$39:$D$782,СВЦЭМ!$A$39:$A$782,$A49,СВЦЭМ!$B$39:$B$782,S$45)+'СЕТ СН'!$G$11+СВЦЭМ!$D$10+'СЕТ СН'!$G$6-'СЕТ СН'!$G$23</f>
        <v>1725.8956718900001</v>
      </c>
      <c r="T49" s="36">
        <f>SUMIFS(СВЦЭМ!$D$39:$D$782,СВЦЭМ!$A$39:$A$782,$A49,СВЦЭМ!$B$39:$B$782,T$45)+'СЕТ СН'!$G$11+СВЦЭМ!$D$10+'СЕТ СН'!$G$6-'СЕТ СН'!$G$23</f>
        <v>1677.52546747</v>
      </c>
      <c r="U49" s="36">
        <f>SUMIFS(СВЦЭМ!$D$39:$D$782,СВЦЭМ!$A$39:$A$782,$A49,СВЦЭМ!$B$39:$B$782,U$45)+'СЕТ СН'!$G$11+СВЦЭМ!$D$10+'СЕТ СН'!$G$6-'СЕТ СН'!$G$23</f>
        <v>1665.8794382900001</v>
      </c>
      <c r="V49" s="36">
        <f>SUMIFS(СВЦЭМ!$D$39:$D$782,СВЦЭМ!$A$39:$A$782,$A49,СВЦЭМ!$B$39:$B$782,V$45)+'СЕТ СН'!$G$11+СВЦЭМ!$D$10+'СЕТ СН'!$G$6-'СЕТ СН'!$G$23</f>
        <v>1683.84751179</v>
      </c>
      <c r="W49" s="36">
        <f>SUMIFS(СВЦЭМ!$D$39:$D$782,СВЦЭМ!$A$39:$A$782,$A49,СВЦЭМ!$B$39:$B$782,W$45)+'СЕТ СН'!$G$11+СВЦЭМ!$D$10+'СЕТ СН'!$G$6-'СЕТ СН'!$G$23</f>
        <v>1697.8519800500001</v>
      </c>
      <c r="X49" s="36">
        <f>SUMIFS(СВЦЭМ!$D$39:$D$782,СВЦЭМ!$A$39:$A$782,$A49,СВЦЭМ!$B$39:$B$782,X$45)+'СЕТ СН'!$G$11+СВЦЭМ!$D$10+'СЕТ СН'!$G$6-'СЕТ СН'!$G$23</f>
        <v>1720.5829646100001</v>
      </c>
      <c r="Y49" s="36">
        <f>SUMIFS(СВЦЭМ!$D$39:$D$782,СВЦЭМ!$A$39:$A$782,$A49,СВЦЭМ!$B$39:$B$782,Y$45)+'СЕТ СН'!$G$11+СВЦЭМ!$D$10+'СЕТ СН'!$G$6-'СЕТ СН'!$G$23</f>
        <v>1745.08475744</v>
      </c>
    </row>
    <row r="50" spans="1:25" ht="15.75" x14ac:dyDescent="0.2">
      <c r="A50" s="35">
        <f t="shared" si="1"/>
        <v>45327</v>
      </c>
      <c r="B50" s="36">
        <f>SUMIFS(СВЦЭМ!$D$39:$D$782,СВЦЭМ!$A$39:$A$782,$A50,СВЦЭМ!$B$39:$B$782,B$45)+'СЕТ СН'!$G$11+СВЦЭМ!$D$10+'СЕТ СН'!$G$6-'СЕТ СН'!$G$23</f>
        <v>1838.6755156199999</v>
      </c>
      <c r="C50" s="36">
        <f>SUMIFS(СВЦЭМ!$D$39:$D$782,СВЦЭМ!$A$39:$A$782,$A50,СВЦЭМ!$B$39:$B$782,C$45)+'СЕТ СН'!$G$11+СВЦЭМ!$D$10+'СЕТ СН'!$G$6-'СЕТ СН'!$G$23</f>
        <v>1910.6791975600001</v>
      </c>
      <c r="D50" s="36">
        <f>SUMIFS(СВЦЭМ!$D$39:$D$782,СВЦЭМ!$A$39:$A$782,$A50,СВЦЭМ!$B$39:$B$782,D$45)+'СЕТ СН'!$G$11+СВЦЭМ!$D$10+'СЕТ СН'!$G$6-'СЕТ СН'!$G$23</f>
        <v>1954.00607872</v>
      </c>
      <c r="E50" s="36">
        <f>SUMIFS(СВЦЭМ!$D$39:$D$782,СВЦЭМ!$A$39:$A$782,$A50,СВЦЭМ!$B$39:$B$782,E$45)+'СЕТ СН'!$G$11+СВЦЭМ!$D$10+'СЕТ СН'!$G$6-'СЕТ СН'!$G$23</f>
        <v>1963.59589364</v>
      </c>
      <c r="F50" s="36">
        <f>SUMIFS(СВЦЭМ!$D$39:$D$782,СВЦЭМ!$A$39:$A$782,$A50,СВЦЭМ!$B$39:$B$782,F$45)+'СЕТ СН'!$G$11+СВЦЭМ!$D$10+'СЕТ СН'!$G$6-'СЕТ СН'!$G$23</f>
        <v>1951.3029626500002</v>
      </c>
      <c r="G50" s="36">
        <f>SUMIFS(СВЦЭМ!$D$39:$D$782,СВЦЭМ!$A$39:$A$782,$A50,СВЦЭМ!$B$39:$B$782,G$45)+'СЕТ СН'!$G$11+СВЦЭМ!$D$10+'СЕТ СН'!$G$6-'СЕТ СН'!$G$23</f>
        <v>1947.88908038</v>
      </c>
      <c r="H50" s="36">
        <f>SUMIFS(СВЦЭМ!$D$39:$D$782,СВЦЭМ!$A$39:$A$782,$A50,СВЦЭМ!$B$39:$B$782,H$45)+'СЕТ СН'!$G$11+СВЦЭМ!$D$10+'СЕТ СН'!$G$6-'СЕТ СН'!$G$23</f>
        <v>1885.3875441499999</v>
      </c>
      <c r="I50" s="36">
        <f>SUMIFS(СВЦЭМ!$D$39:$D$782,СВЦЭМ!$A$39:$A$782,$A50,СВЦЭМ!$B$39:$B$782,I$45)+'СЕТ СН'!$G$11+СВЦЭМ!$D$10+'СЕТ СН'!$G$6-'СЕТ СН'!$G$23</f>
        <v>1830.2087694300001</v>
      </c>
      <c r="J50" s="36">
        <f>SUMIFS(СВЦЭМ!$D$39:$D$782,СВЦЭМ!$A$39:$A$782,$A50,СВЦЭМ!$B$39:$B$782,J$45)+'СЕТ СН'!$G$11+СВЦЭМ!$D$10+'СЕТ СН'!$G$6-'СЕТ СН'!$G$23</f>
        <v>1789.1205584500001</v>
      </c>
      <c r="K50" s="36">
        <f>SUMIFS(СВЦЭМ!$D$39:$D$782,СВЦЭМ!$A$39:$A$782,$A50,СВЦЭМ!$B$39:$B$782,K$45)+'СЕТ СН'!$G$11+СВЦЭМ!$D$10+'СЕТ СН'!$G$6-'СЕТ СН'!$G$23</f>
        <v>1765.5372455900001</v>
      </c>
      <c r="L50" s="36">
        <f>SUMIFS(СВЦЭМ!$D$39:$D$782,СВЦЭМ!$A$39:$A$782,$A50,СВЦЭМ!$B$39:$B$782,L$45)+'СЕТ СН'!$G$11+СВЦЭМ!$D$10+'СЕТ СН'!$G$6-'СЕТ СН'!$G$23</f>
        <v>1758.8009064</v>
      </c>
      <c r="M50" s="36">
        <f>SUMIFS(СВЦЭМ!$D$39:$D$782,СВЦЭМ!$A$39:$A$782,$A50,СВЦЭМ!$B$39:$B$782,M$45)+'СЕТ СН'!$G$11+СВЦЭМ!$D$10+'СЕТ СН'!$G$6-'СЕТ СН'!$G$23</f>
        <v>1782.5323064199999</v>
      </c>
      <c r="N50" s="36">
        <f>SUMIFS(СВЦЭМ!$D$39:$D$782,СВЦЭМ!$A$39:$A$782,$A50,СВЦЭМ!$B$39:$B$782,N$45)+'СЕТ СН'!$G$11+СВЦЭМ!$D$10+'СЕТ СН'!$G$6-'СЕТ СН'!$G$23</f>
        <v>1796.5490398500001</v>
      </c>
      <c r="O50" s="36">
        <f>SUMIFS(СВЦЭМ!$D$39:$D$782,СВЦЭМ!$A$39:$A$782,$A50,СВЦЭМ!$B$39:$B$782,O$45)+'СЕТ СН'!$G$11+СВЦЭМ!$D$10+'СЕТ СН'!$G$6-'СЕТ СН'!$G$23</f>
        <v>1806.48928353</v>
      </c>
      <c r="P50" s="36">
        <f>SUMIFS(СВЦЭМ!$D$39:$D$782,СВЦЭМ!$A$39:$A$782,$A50,СВЦЭМ!$B$39:$B$782,P$45)+'СЕТ СН'!$G$11+СВЦЭМ!$D$10+'СЕТ СН'!$G$6-'СЕТ СН'!$G$23</f>
        <v>1821.36595898</v>
      </c>
      <c r="Q50" s="36">
        <f>SUMIFS(СВЦЭМ!$D$39:$D$782,СВЦЭМ!$A$39:$A$782,$A50,СВЦЭМ!$B$39:$B$782,Q$45)+'СЕТ СН'!$G$11+СВЦЭМ!$D$10+'СЕТ СН'!$G$6-'СЕТ СН'!$G$23</f>
        <v>1834.7082206</v>
      </c>
      <c r="R50" s="36">
        <f>SUMIFS(СВЦЭМ!$D$39:$D$782,СВЦЭМ!$A$39:$A$782,$A50,СВЦЭМ!$B$39:$B$782,R$45)+'СЕТ СН'!$G$11+СВЦЭМ!$D$10+'СЕТ СН'!$G$6-'СЕТ СН'!$G$23</f>
        <v>1838.40617797</v>
      </c>
      <c r="S50" s="36">
        <f>SUMIFS(СВЦЭМ!$D$39:$D$782,СВЦЭМ!$A$39:$A$782,$A50,СВЦЭМ!$B$39:$B$782,S$45)+'СЕТ СН'!$G$11+СВЦЭМ!$D$10+'СЕТ СН'!$G$6-'СЕТ СН'!$G$23</f>
        <v>1824.4493006499999</v>
      </c>
      <c r="T50" s="36">
        <f>SUMIFS(СВЦЭМ!$D$39:$D$782,СВЦЭМ!$A$39:$A$782,$A50,СВЦЭМ!$B$39:$B$782,T$45)+'СЕТ СН'!$G$11+СВЦЭМ!$D$10+'СЕТ СН'!$G$6-'СЕТ СН'!$G$23</f>
        <v>1775.96719811</v>
      </c>
      <c r="U50" s="36">
        <f>SUMIFS(СВЦЭМ!$D$39:$D$782,СВЦЭМ!$A$39:$A$782,$A50,СВЦЭМ!$B$39:$B$782,U$45)+'СЕТ СН'!$G$11+СВЦЭМ!$D$10+'СЕТ СН'!$G$6-'СЕТ СН'!$G$23</f>
        <v>1762.9750250300001</v>
      </c>
      <c r="V50" s="36">
        <f>SUMIFS(СВЦЭМ!$D$39:$D$782,СВЦЭМ!$A$39:$A$782,$A50,СВЦЭМ!$B$39:$B$782,V$45)+'СЕТ СН'!$G$11+СВЦЭМ!$D$10+'СЕТ СН'!$G$6-'СЕТ СН'!$G$23</f>
        <v>1783.27935271</v>
      </c>
      <c r="W50" s="36">
        <f>SUMIFS(СВЦЭМ!$D$39:$D$782,СВЦЭМ!$A$39:$A$782,$A50,СВЦЭМ!$B$39:$B$782,W$45)+'СЕТ СН'!$G$11+СВЦЭМ!$D$10+'СЕТ СН'!$G$6-'СЕТ СН'!$G$23</f>
        <v>1806.9059216200001</v>
      </c>
      <c r="X50" s="36">
        <f>SUMIFS(СВЦЭМ!$D$39:$D$782,СВЦЭМ!$A$39:$A$782,$A50,СВЦЭМ!$B$39:$B$782,X$45)+'СЕТ СН'!$G$11+СВЦЭМ!$D$10+'СЕТ СН'!$G$6-'СЕТ СН'!$G$23</f>
        <v>1839.2109583500001</v>
      </c>
      <c r="Y50" s="36">
        <f>SUMIFS(СВЦЭМ!$D$39:$D$782,СВЦЭМ!$A$39:$A$782,$A50,СВЦЭМ!$B$39:$B$782,Y$45)+'СЕТ СН'!$G$11+СВЦЭМ!$D$10+'СЕТ СН'!$G$6-'СЕТ СН'!$G$23</f>
        <v>1864.9901836700001</v>
      </c>
    </row>
    <row r="51" spans="1:25" ht="15.75" x14ac:dyDescent="0.2">
      <c r="A51" s="35">
        <f t="shared" si="1"/>
        <v>45328</v>
      </c>
      <c r="B51" s="36">
        <f>SUMIFS(СВЦЭМ!$D$39:$D$782,СВЦЭМ!$A$39:$A$782,$A51,СВЦЭМ!$B$39:$B$782,B$45)+'СЕТ СН'!$G$11+СВЦЭМ!$D$10+'СЕТ СН'!$G$6-'СЕТ СН'!$G$23</f>
        <v>1938.35658091</v>
      </c>
      <c r="C51" s="36">
        <f>SUMIFS(СВЦЭМ!$D$39:$D$782,СВЦЭМ!$A$39:$A$782,$A51,СВЦЭМ!$B$39:$B$782,C$45)+'СЕТ СН'!$G$11+СВЦЭМ!$D$10+'СЕТ СН'!$G$6-'СЕТ СН'!$G$23</f>
        <v>1987.7327181200001</v>
      </c>
      <c r="D51" s="36">
        <f>SUMIFS(СВЦЭМ!$D$39:$D$782,СВЦЭМ!$A$39:$A$782,$A51,СВЦЭМ!$B$39:$B$782,D$45)+'СЕТ СН'!$G$11+СВЦЭМ!$D$10+'СЕТ СН'!$G$6-'СЕТ СН'!$G$23</f>
        <v>2055.6660576900003</v>
      </c>
      <c r="E51" s="36">
        <f>SUMIFS(СВЦЭМ!$D$39:$D$782,СВЦЭМ!$A$39:$A$782,$A51,СВЦЭМ!$B$39:$B$782,E$45)+'СЕТ СН'!$G$11+СВЦЭМ!$D$10+'СЕТ СН'!$G$6-'СЕТ СН'!$G$23</f>
        <v>2108.63575657</v>
      </c>
      <c r="F51" s="36">
        <f>SUMIFS(СВЦЭМ!$D$39:$D$782,СВЦЭМ!$A$39:$A$782,$A51,СВЦЭМ!$B$39:$B$782,F$45)+'СЕТ СН'!$G$11+СВЦЭМ!$D$10+'СЕТ СН'!$G$6-'СЕТ СН'!$G$23</f>
        <v>2113.4871251</v>
      </c>
      <c r="G51" s="36">
        <f>SUMIFS(СВЦЭМ!$D$39:$D$782,СВЦЭМ!$A$39:$A$782,$A51,СВЦЭМ!$B$39:$B$782,G$45)+'СЕТ СН'!$G$11+СВЦЭМ!$D$10+'СЕТ СН'!$G$6-'СЕТ СН'!$G$23</f>
        <v>2108.87937169</v>
      </c>
      <c r="H51" s="36">
        <f>SUMIFS(СВЦЭМ!$D$39:$D$782,СВЦЭМ!$A$39:$A$782,$A51,СВЦЭМ!$B$39:$B$782,H$45)+'СЕТ СН'!$G$11+СВЦЭМ!$D$10+'СЕТ СН'!$G$6-'СЕТ СН'!$G$23</f>
        <v>2043.3288613900002</v>
      </c>
      <c r="I51" s="36">
        <f>SUMIFS(СВЦЭМ!$D$39:$D$782,СВЦЭМ!$A$39:$A$782,$A51,СВЦЭМ!$B$39:$B$782,I$45)+'СЕТ СН'!$G$11+СВЦЭМ!$D$10+'СЕТ СН'!$G$6-'СЕТ СН'!$G$23</f>
        <v>1993.25345754</v>
      </c>
      <c r="J51" s="36">
        <f>SUMIFS(СВЦЭМ!$D$39:$D$782,СВЦЭМ!$A$39:$A$782,$A51,СВЦЭМ!$B$39:$B$782,J$45)+'СЕТ СН'!$G$11+СВЦЭМ!$D$10+'СЕТ СН'!$G$6-'СЕТ СН'!$G$23</f>
        <v>1970.3460927799999</v>
      </c>
      <c r="K51" s="36">
        <f>SUMIFS(СВЦЭМ!$D$39:$D$782,СВЦЭМ!$A$39:$A$782,$A51,СВЦЭМ!$B$39:$B$782,K$45)+'СЕТ СН'!$G$11+СВЦЭМ!$D$10+'СЕТ СН'!$G$6-'СЕТ СН'!$G$23</f>
        <v>1945.4879236500001</v>
      </c>
      <c r="L51" s="36">
        <f>SUMIFS(СВЦЭМ!$D$39:$D$782,СВЦЭМ!$A$39:$A$782,$A51,СВЦЭМ!$B$39:$B$782,L$45)+'СЕТ СН'!$G$11+СВЦЭМ!$D$10+'СЕТ СН'!$G$6-'СЕТ СН'!$G$23</f>
        <v>1941.2263718500001</v>
      </c>
      <c r="M51" s="36">
        <f>SUMIFS(СВЦЭМ!$D$39:$D$782,СВЦЭМ!$A$39:$A$782,$A51,СВЦЭМ!$B$39:$B$782,M$45)+'СЕТ СН'!$G$11+СВЦЭМ!$D$10+'СЕТ СН'!$G$6-'СЕТ СН'!$G$23</f>
        <v>1963.2081482900001</v>
      </c>
      <c r="N51" s="36">
        <f>SUMIFS(СВЦЭМ!$D$39:$D$782,СВЦЭМ!$A$39:$A$782,$A51,СВЦЭМ!$B$39:$B$782,N$45)+'СЕТ СН'!$G$11+СВЦЭМ!$D$10+'СЕТ СН'!$G$6-'СЕТ СН'!$G$23</f>
        <v>1974.4684567100001</v>
      </c>
      <c r="O51" s="36">
        <f>SUMIFS(СВЦЭМ!$D$39:$D$782,СВЦЭМ!$A$39:$A$782,$A51,СВЦЭМ!$B$39:$B$782,O$45)+'СЕТ СН'!$G$11+СВЦЭМ!$D$10+'СЕТ СН'!$G$6-'СЕТ СН'!$G$23</f>
        <v>1976.2048136200001</v>
      </c>
      <c r="P51" s="36">
        <f>SUMIFS(СВЦЭМ!$D$39:$D$782,СВЦЭМ!$A$39:$A$782,$A51,СВЦЭМ!$B$39:$B$782,P$45)+'СЕТ СН'!$G$11+СВЦЭМ!$D$10+'СЕТ СН'!$G$6-'СЕТ СН'!$G$23</f>
        <v>1990.5968663600001</v>
      </c>
      <c r="Q51" s="36">
        <f>SUMIFS(СВЦЭМ!$D$39:$D$782,СВЦЭМ!$A$39:$A$782,$A51,СВЦЭМ!$B$39:$B$782,Q$45)+'СЕТ СН'!$G$11+СВЦЭМ!$D$10+'СЕТ СН'!$G$6-'СЕТ СН'!$G$23</f>
        <v>2006.91483743</v>
      </c>
      <c r="R51" s="36">
        <f>SUMIFS(СВЦЭМ!$D$39:$D$782,СВЦЭМ!$A$39:$A$782,$A51,СВЦЭМ!$B$39:$B$782,R$45)+'СЕТ СН'!$G$11+СВЦЭМ!$D$10+'СЕТ СН'!$G$6-'СЕТ СН'!$G$23</f>
        <v>2010.6575948</v>
      </c>
      <c r="S51" s="36">
        <f>SUMIFS(СВЦЭМ!$D$39:$D$782,СВЦЭМ!$A$39:$A$782,$A51,СВЦЭМ!$B$39:$B$782,S$45)+'СЕТ СН'!$G$11+СВЦЭМ!$D$10+'СЕТ СН'!$G$6-'СЕТ СН'!$G$23</f>
        <v>1996.0754751300001</v>
      </c>
      <c r="T51" s="36">
        <f>SUMIFS(СВЦЭМ!$D$39:$D$782,СВЦЭМ!$A$39:$A$782,$A51,СВЦЭМ!$B$39:$B$782,T$45)+'СЕТ СН'!$G$11+СВЦЭМ!$D$10+'СЕТ СН'!$G$6-'СЕТ СН'!$G$23</f>
        <v>1946.5207411700001</v>
      </c>
      <c r="U51" s="36">
        <f>SUMIFS(СВЦЭМ!$D$39:$D$782,СВЦЭМ!$A$39:$A$782,$A51,СВЦЭМ!$B$39:$B$782,U$45)+'СЕТ СН'!$G$11+СВЦЭМ!$D$10+'СЕТ СН'!$G$6-'СЕТ СН'!$G$23</f>
        <v>1952.54249054</v>
      </c>
      <c r="V51" s="36">
        <f>SUMIFS(СВЦЭМ!$D$39:$D$782,СВЦЭМ!$A$39:$A$782,$A51,СВЦЭМ!$B$39:$B$782,V$45)+'СЕТ СН'!$G$11+СВЦЭМ!$D$10+'СЕТ СН'!$G$6-'СЕТ СН'!$G$23</f>
        <v>1966.9416924700001</v>
      </c>
      <c r="W51" s="36">
        <f>SUMIFS(СВЦЭМ!$D$39:$D$782,СВЦЭМ!$A$39:$A$782,$A51,СВЦЭМ!$B$39:$B$782,W$45)+'СЕТ СН'!$G$11+СВЦЭМ!$D$10+'СЕТ СН'!$G$6-'СЕТ СН'!$G$23</f>
        <v>1985.61864743</v>
      </c>
      <c r="X51" s="36">
        <f>SUMIFS(СВЦЭМ!$D$39:$D$782,СВЦЭМ!$A$39:$A$782,$A51,СВЦЭМ!$B$39:$B$782,X$45)+'СЕТ СН'!$G$11+СВЦЭМ!$D$10+'СЕТ СН'!$G$6-'СЕТ СН'!$G$23</f>
        <v>2023.5517948900001</v>
      </c>
      <c r="Y51" s="36">
        <f>SUMIFS(СВЦЭМ!$D$39:$D$782,СВЦЭМ!$A$39:$A$782,$A51,СВЦЭМ!$B$39:$B$782,Y$45)+'СЕТ СН'!$G$11+СВЦЭМ!$D$10+'СЕТ СН'!$G$6-'СЕТ СН'!$G$23</f>
        <v>2044.4618849200001</v>
      </c>
    </row>
    <row r="52" spans="1:25" ht="15.75" x14ac:dyDescent="0.2">
      <c r="A52" s="35">
        <f t="shared" si="1"/>
        <v>45329</v>
      </c>
      <c r="B52" s="36">
        <f>SUMIFS(СВЦЭМ!$D$39:$D$782,СВЦЭМ!$A$39:$A$782,$A52,СВЦЭМ!$B$39:$B$782,B$45)+'СЕТ СН'!$G$11+СВЦЭМ!$D$10+'СЕТ СН'!$G$6-'СЕТ СН'!$G$23</f>
        <v>2069.20609057</v>
      </c>
      <c r="C52" s="36">
        <f>SUMIFS(СВЦЭМ!$D$39:$D$782,СВЦЭМ!$A$39:$A$782,$A52,СВЦЭМ!$B$39:$B$782,C$45)+'СЕТ СН'!$G$11+СВЦЭМ!$D$10+'СЕТ СН'!$G$6-'СЕТ СН'!$G$23</f>
        <v>2125.2242039600001</v>
      </c>
      <c r="D52" s="36">
        <f>SUMIFS(СВЦЭМ!$D$39:$D$782,СВЦЭМ!$A$39:$A$782,$A52,СВЦЭМ!$B$39:$B$782,D$45)+'СЕТ СН'!$G$11+СВЦЭМ!$D$10+'СЕТ СН'!$G$6-'СЕТ СН'!$G$23</f>
        <v>2169.7158068700001</v>
      </c>
      <c r="E52" s="36">
        <f>SUMIFS(СВЦЭМ!$D$39:$D$782,СВЦЭМ!$A$39:$A$782,$A52,СВЦЭМ!$B$39:$B$782,E$45)+'СЕТ СН'!$G$11+СВЦЭМ!$D$10+'СЕТ СН'!$G$6-'СЕТ СН'!$G$23</f>
        <v>2205.8119382100003</v>
      </c>
      <c r="F52" s="36">
        <f>SUMIFS(СВЦЭМ!$D$39:$D$782,СВЦЭМ!$A$39:$A$782,$A52,СВЦЭМ!$B$39:$B$782,F$45)+'СЕТ СН'!$G$11+СВЦЭМ!$D$10+'СЕТ СН'!$G$6-'СЕТ СН'!$G$23</f>
        <v>2189.8418009699999</v>
      </c>
      <c r="G52" s="36">
        <f>SUMIFS(СВЦЭМ!$D$39:$D$782,СВЦЭМ!$A$39:$A$782,$A52,СВЦЭМ!$B$39:$B$782,G$45)+'СЕТ СН'!$G$11+СВЦЭМ!$D$10+'СЕТ СН'!$G$6-'СЕТ СН'!$G$23</f>
        <v>2167.0565809</v>
      </c>
      <c r="H52" s="36">
        <f>SUMIFS(СВЦЭМ!$D$39:$D$782,СВЦЭМ!$A$39:$A$782,$A52,СВЦЭМ!$B$39:$B$782,H$45)+'СЕТ СН'!$G$11+СВЦЭМ!$D$10+'СЕТ СН'!$G$6-'СЕТ СН'!$G$23</f>
        <v>2119.0810605400002</v>
      </c>
      <c r="I52" s="36">
        <f>SUMIFS(СВЦЭМ!$D$39:$D$782,СВЦЭМ!$A$39:$A$782,$A52,СВЦЭМ!$B$39:$B$782,I$45)+'СЕТ СН'!$G$11+СВЦЭМ!$D$10+'СЕТ СН'!$G$6-'СЕТ СН'!$G$23</f>
        <v>2069.65218809</v>
      </c>
      <c r="J52" s="36">
        <f>SUMIFS(СВЦЭМ!$D$39:$D$782,СВЦЭМ!$A$39:$A$782,$A52,СВЦЭМ!$B$39:$B$782,J$45)+'СЕТ СН'!$G$11+СВЦЭМ!$D$10+'СЕТ СН'!$G$6-'СЕТ СН'!$G$23</f>
        <v>2024.4757300200001</v>
      </c>
      <c r="K52" s="36">
        <f>SUMIFS(СВЦЭМ!$D$39:$D$782,СВЦЭМ!$A$39:$A$782,$A52,СВЦЭМ!$B$39:$B$782,K$45)+'СЕТ СН'!$G$11+СВЦЭМ!$D$10+'СЕТ СН'!$G$6-'СЕТ СН'!$G$23</f>
        <v>1990.9532842900001</v>
      </c>
      <c r="L52" s="36">
        <f>SUMIFS(СВЦЭМ!$D$39:$D$782,СВЦЭМ!$A$39:$A$782,$A52,СВЦЭМ!$B$39:$B$782,L$45)+'СЕТ СН'!$G$11+СВЦЭМ!$D$10+'СЕТ СН'!$G$6-'СЕТ СН'!$G$23</f>
        <v>1980.59423234</v>
      </c>
      <c r="M52" s="36">
        <f>SUMIFS(СВЦЭМ!$D$39:$D$782,СВЦЭМ!$A$39:$A$782,$A52,СВЦЭМ!$B$39:$B$782,M$45)+'СЕТ СН'!$G$11+СВЦЭМ!$D$10+'СЕТ СН'!$G$6-'СЕТ СН'!$G$23</f>
        <v>2017.9120398100001</v>
      </c>
      <c r="N52" s="36">
        <f>SUMIFS(СВЦЭМ!$D$39:$D$782,СВЦЭМ!$A$39:$A$782,$A52,СВЦЭМ!$B$39:$B$782,N$45)+'СЕТ СН'!$G$11+СВЦЭМ!$D$10+'СЕТ СН'!$G$6-'СЕТ СН'!$G$23</f>
        <v>2037.0046313299999</v>
      </c>
      <c r="O52" s="36">
        <f>SUMIFS(СВЦЭМ!$D$39:$D$782,СВЦЭМ!$A$39:$A$782,$A52,СВЦЭМ!$B$39:$B$782,O$45)+'СЕТ СН'!$G$11+СВЦЭМ!$D$10+'СЕТ СН'!$G$6-'СЕТ СН'!$G$23</f>
        <v>2052.3578649199999</v>
      </c>
      <c r="P52" s="36">
        <f>SUMIFS(СВЦЭМ!$D$39:$D$782,СВЦЭМ!$A$39:$A$782,$A52,СВЦЭМ!$B$39:$B$782,P$45)+'СЕТ СН'!$G$11+СВЦЭМ!$D$10+'СЕТ СН'!$G$6-'СЕТ СН'!$G$23</f>
        <v>2075.54916211</v>
      </c>
      <c r="Q52" s="36">
        <f>SUMIFS(СВЦЭМ!$D$39:$D$782,СВЦЭМ!$A$39:$A$782,$A52,СВЦЭМ!$B$39:$B$782,Q$45)+'СЕТ СН'!$G$11+СВЦЭМ!$D$10+'СЕТ СН'!$G$6-'СЕТ СН'!$G$23</f>
        <v>2094.3047249400001</v>
      </c>
      <c r="R52" s="36">
        <f>SUMIFS(СВЦЭМ!$D$39:$D$782,СВЦЭМ!$A$39:$A$782,$A52,СВЦЭМ!$B$39:$B$782,R$45)+'СЕТ СН'!$G$11+СВЦЭМ!$D$10+'СЕТ СН'!$G$6-'СЕТ СН'!$G$23</f>
        <v>2108.6417246600004</v>
      </c>
      <c r="S52" s="36">
        <f>SUMIFS(СВЦЭМ!$D$39:$D$782,СВЦЭМ!$A$39:$A$782,$A52,СВЦЭМ!$B$39:$B$782,S$45)+'СЕТ СН'!$G$11+СВЦЭМ!$D$10+'СЕТ СН'!$G$6-'СЕТ СН'!$G$23</f>
        <v>2093.5616162200004</v>
      </c>
      <c r="T52" s="36">
        <f>SUMIFS(СВЦЭМ!$D$39:$D$782,СВЦЭМ!$A$39:$A$782,$A52,СВЦЭМ!$B$39:$B$782,T$45)+'СЕТ СН'!$G$11+СВЦЭМ!$D$10+'СЕТ СН'!$G$6-'СЕТ СН'!$G$23</f>
        <v>2046.92398037</v>
      </c>
      <c r="U52" s="36">
        <f>SUMIFS(СВЦЭМ!$D$39:$D$782,СВЦЭМ!$A$39:$A$782,$A52,СВЦЭМ!$B$39:$B$782,U$45)+'СЕТ СН'!$G$11+СВЦЭМ!$D$10+'СЕТ СН'!$G$6-'СЕТ СН'!$G$23</f>
        <v>2035.26874314</v>
      </c>
      <c r="V52" s="36">
        <f>SUMIFS(СВЦЭМ!$D$39:$D$782,СВЦЭМ!$A$39:$A$782,$A52,СВЦЭМ!$B$39:$B$782,V$45)+'СЕТ СН'!$G$11+СВЦЭМ!$D$10+'СЕТ СН'!$G$6-'СЕТ СН'!$G$23</f>
        <v>2042.1978120000001</v>
      </c>
      <c r="W52" s="36">
        <f>SUMIFS(СВЦЭМ!$D$39:$D$782,СВЦЭМ!$A$39:$A$782,$A52,СВЦЭМ!$B$39:$B$782,W$45)+'СЕТ СН'!$G$11+СВЦЭМ!$D$10+'СЕТ СН'!$G$6-'СЕТ СН'!$G$23</f>
        <v>2061.2253481300004</v>
      </c>
      <c r="X52" s="36">
        <f>SUMIFS(СВЦЭМ!$D$39:$D$782,СВЦЭМ!$A$39:$A$782,$A52,СВЦЭМ!$B$39:$B$782,X$45)+'СЕТ СН'!$G$11+СВЦЭМ!$D$10+'СЕТ СН'!$G$6-'СЕТ СН'!$G$23</f>
        <v>2091.1951594000002</v>
      </c>
      <c r="Y52" s="36">
        <f>SUMIFS(СВЦЭМ!$D$39:$D$782,СВЦЭМ!$A$39:$A$782,$A52,СВЦЭМ!$B$39:$B$782,Y$45)+'СЕТ СН'!$G$11+СВЦЭМ!$D$10+'СЕТ СН'!$G$6-'СЕТ СН'!$G$23</f>
        <v>2108.3939084600001</v>
      </c>
    </row>
    <row r="53" spans="1:25" ht="15.75" x14ac:dyDescent="0.2">
      <c r="A53" s="35">
        <f t="shared" si="1"/>
        <v>45330</v>
      </c>
      <c r="B53" s="36">
        <f>SUMIFS(СВЦЭМ!$D$39:$D$782,СВЦЭМ!$A$39:$A$782,$A53,СВЦЭМ!$B$39:$B$782,B$45)+'СЕТ СН'!$G$11+СВЦЭМ!$D$10+'СЕТ СН'!$G$6-'СЕТ СН'!$G$23</f>
        <v>2171.23541841</v>
      </c>
      <c r="C53" s="36">
        <f>SUMIFS(СВЦЭМ!$D$39:$D$782,СВЦЭМ!$A$39:$A$782,$A53,СВЦЭМ!$B$39:$B$782,C$45)+'СЕТ СН'!$G$11+СВЦЭМ!$D$10+'СЕТ СН'!$G$6-'СЕТ СН'!$G$23</f>
        <v>2207.3133272800005</v>
      </c>
      <c r="D53" s="36">
        <f>SUMIFS(СВЦЭМ!$D$39:$D$782,СВЦЭМ!$A$39:$A$782,$A53,СВЦЭМ!$B$39:$B$782,D$45)+'СЕТ СН'!$G$11+СВЦЭМ!$D$10+'СЕТ СН'!$G$6-'СЕТ СН'!$G$23</f>
        <v>2169.8995912999999</v>
      </c>
      <c r="E53" s="36">
        <f>SUMIFS(СВЦЭМ!$D$39:$D$782,СВЦЭМ!$A$39:$A$782,$A53,СВЦЭМ!$B$39:$B$782,E$45)+'СЕТ СН'!$G$11+СВЦЭМ!$D$10+'СЕТ СН'!$G$6-'СЕТ СН'!$G$23</f>
        <v>2177.5654561900001</v>
      </c>
      <c r="F53" s="36">
        <f>SUMIFS(СВЦЭМ!$D$39:$D$782,СВЦЭМ!$A$39:$A$782,$A53,СВЦЭМ!$B$39:$B$782,F$45)+'СЕТ СН'!$G$11+СВЦЭМ!$D$10+'СЕТ СН'!$G$6-'СЕТ СН'!$G$23</f>
        <v>2147.99672091</v>
      </c>
      <c r="G53" s="36">
        <f>SUMIFS(СВЦЭМ!$D$39:$D$782,СВЦЭМ!$A$39:$A$782,$A53,СВЦЭМ!$B$39:$B$782,G$45)+'СЕТ СН'!$G$11+СВЦЭМ!$D$10+'СЕТ СН'!$G$6-'СЕТ СН'!$G$23</f>
        <v>2133.5976258800001</v>
      </c>
      <c r="H53" s="36">
        <f>SUMIFS(СВЦЭМ!$D$39:$D$782,СВЦЭМ!$A$39:$A$782,$A53,СВЦЭМ!$B$39:$B$782,H$45)+'СЕТ СН'!$G$11+СВЦЭМ!$D$10+'СЕТ СН'!$G$6-'СЕТ СН'!$G$23</f>
        <v>2101.6000168299997</v>
      </c>
      <c r="I53" s="36">
        <f>SUMIFS(СВЦЭМ!$D$39:$D$782,СВЦЭМ!$A$39:$A$782,$A53,СВЦЭМ!$B$39:$B$782,I$45)+'СЕТ СН'!$G$11+СВЦЭМ!$D$10+'СЕТ СН'!$G$6-'СЕТ СН'!$G$23</f>
        <v>2024.9851841500001</v>
      </c>
      <c r="J53" s="36">
        <f>SUMIFS(СВЦЭМ!$D$39:$D$782,СВЦЭМ!$A$39:$A$782,$A53,СВЦЭМ!$B$39:$B$782,J$45)+'СЕТ СН'!$G$11+СВЦЭМ!$D$10+'СЕТ СН'!$G$6-'СЕТ СН'!$G$23</f>
        <v>2014.86459827</v>
      </c>
      <c r="K53" s="36">
        <f>SUMIFS(СВЦЭМ!$D$39:$D$782,СВЦЭМ!$A$39:$A$782,$A53,СВЦЭМ!$B$39:$B$782,K$45)+'СЕТ СН'!$G$11+СВЦЭМ!$D$10+'СЕТ СН'!$G$6-'СЕТ СН'!$G$23</f>
        <v>1985.32169905</v>
      </c>
      <c r="L53" s="36">
        <f>SUMIFS(СВЦЭМ!$D$39:$D$782,СВЦЭМ!$A$39:$A$782,$A53,СВЦЭМ!$B$39:$B$782,L$45)+'СЕТ СН'!$G$11+СВЦЭМ!$D$10+'СЕТ СН'!$G$6-'СЕТ СН'!$G$23</f>
        <v>1992.67528786</v>
      </c>
      <c r="M53" s="36">
        <f>SUMIFS(СВЦЭМ!$D$39:$D$782,СВЦЭМ!$A$39:$A$782,$A53,СВЦЭМ!$B$39:$B$782,M$45)+'СЕТ СН'!$G$11+СВЦЭМ!$D$10+'СЕТ СН'!$G$6-'СЕТ СН'!$G$23</f>
        <v>2012.60099698</v>
      </c>
      <c r="N53" s="36">
        <f>SUMIFS(СВЦЭМ!$D$39:$D$782,СВЦЭМ!$A$39:$A$782,$A53,СВЦЭМ!$B$39:$B$782,N$45)+'СЕТ СН'!$G$11+СВЦЭМ!$D$10+'СЕТ СН'!$G$6-'СЕТ СН'!$G$23</f>
        <v>2010.3883655700001</v>
      </c>
      <c r="O53" s="36">
        <f>SUMIFS(СВЦЭМ!$D$39:$D$782,СВЦЭМ!$A$39:$A$782,$A53,СВЦЭМ!$B$39:$B$782,O$45)+'СЕТ СН'!$G$11+СВЦЭМ!$D$10+'СЕТ СН'!$G$6-'СЕТ СН'!$G$23</f>
        <v>2038.23032283</v>
      </c>
      <c r="P53" s="36">
        <f>SUMIFS(СВЦЭМ!$D$39:$D$782,СВЦЭМ!$A$39:$A$782,$A53,СВЦЭМ!$B$39:$B$782,P$45)+'СЕТ СН'!$G$11+СВЦЭМ!$D$10+'СЕТ СН'!$G$6-'СЕТ СН'!$G$23</f>
        <v>2060.0638808200001</v>
      </c>
      <c r="Q53" s="36">
        <f>SUMIFS(СВЦЭМ!$D$39:$D$782,СВЦЭМ!$A$39:$A$782,$A53,СВЦЭМ!$B$39:$B$782,Q$45)+'СЕТ СН'!$G$11+СВЦЭМ!$D$10+'СЕТ СН'!$G$6-'СЕТ СН'!$G$23</f>
        <v>2068.1610535199998</v>
      </c>
      <c r="R53" s="36">
        <f>SUMIFS(СВЦЭМ!$D$39:$D$782,СВЦЭМ!$A$39:$A$782,$A53,СВЦЭМ!$B$39:$B$782,R$45)+'СЕТ СН'!$G$11+СВЦЭМ!$D$10+'СЕТ СН'!$G$6-'СЕТ СН'!$G$23</f>
        <v>2071.1396555700003</v>
      </c>
      <c r="S53" s="36">
        <f>SUMIFS(СВЦЭМ!$D$39:$D$782,СВЦЭМ!$A$39:$A$782,$A53,СВЦЭМ!$B$39:$B$782,S$45)+'СЕТ СН'!$G$11+СВЦЭМ!$D$10+'СЕТ СН'!$G$6-'СЕТ СН'!$G$23</f>
        <v>2052.3597642</v>
      </c>
      <c r="T53" s="36">
        <f>SUMIFS(СВЦЭМ!$D$39:$D$782,СВЦЭМ!$A$39:$A$782,$A53,СВЦЭМ!$B$39:$B$782,T$45)+'СЕТ СН'!$G$11+СВЦЭМ!$D$10+'СЕТ СН'!$G$6-'СЕТ СН'!$G$23</f>
        <v>2015.7150507900001</v>
      </c>
      <c r="U53" s="36">
        <f>SUMIFS(СВЦЭМ!$D$39:$D$782,СВЦЭМ!$A$39:$A$782,$A53,СВЦЭМ!$B$39:$B$782,U$45)+'СЕТ СН'!$G$11+СВЦЭМ!$D$10+'СЕТ СН'!$G$6-'СЕТ СН'!$G$23</f>
        <v>2017.1054911400001</v>
      </c>
      <c r="V53" s="36">
        <f>SUMIFS(СВЦЭМ!$D$39:$D$782,СВЦЭМ!$A$39:$A$782,$A53,СВЦЭМ!$B$39:$B$782,V$45)+'СЕТ СН'!$G$11+СВЦЭМ!$D$10+'СЕТ СН'!$G$6-'СЕТ СН'!$G$23</f>
        <v>2014.3404568200001</v>
      </c>
      <c r="W53" s="36">
        <f>SUMIFS(СВЦЭМ!$D$39:$D$782,СВЦЭМ!$A$39:$A$782,$A53,СВЦЭМ!$B$39:$B$782,W$45)+'СЕТ СН'!$G$11+СВЦЭМ!$D$10+'СЕТ СН'!$G$6-'СЕТ СН'!$G$23</f>
        <v>2032.40662982</v>
      </c>
      <c r="X53" s="36">
        <f>SUMIFS(СВЦЭМ!$D$39:$D$782,СВЦЭМ!$A$39:$A$782,$A53,СВЦЭМ!$B$39:$B$782,X$45)+'СЕТ СН'!$G$11+СВЦЭМ!$D$10+'СЕТ СН'!$G$6-'СЕТ СН'!$G$23</f>
        <v>2064.90791356</v>
      </c>
      <c r="Y53" s="36">
        <f>SUMIFS(СВЦЭМ!$D$39:$D$782,СВЦЭМ!$A$39:$A$782,$A53,СВЦЭМ!$B$39:$B$782,Y$45)+'СЕТ СН'!$G$11+СВЦЭМ!$D$10+'СЕТ СН'!$G$6-'СЕТ СН'!$G$23</f>
        <v>2072.2370146200001</v>
      </c>
    </row>
    <row r="54" spans="1:25" ht="15.75" x14ac:dyDescent="0.2">
      <c r="A54" s="35">
        <f t="shared" si="1"/>
        <v>45331</v>
      </c>
      <c r="B54" s="36">
        <f>SUMIFS(СВЦЭМ!$D$39:$D$782,СВЦЭМ!$A$39:$A$782,$A54,СВЦЭМ!$B$39:$B$782,B$45)+'СЕТ СН'!$G$11+СВЦЭМ!$D$10+'СЕТ СН'!$G$6-'СЕТ СН'!$G$23</f>
        <v>2132.44441839</v>
      </c>
      <c r="C54" s="36">
        <f>SUMIFS(СВЦЭМ!$D$39:$D$782,СВЦЭМ!$A$39:$A$782,$A54,СВЦЭМ!$B$39:$B$782,C$45)+'СЕТ СН'!$G$11+СВЦЭМ!$D$10+'СЕТ СН'!$G$6-'СЕТ СН'!$G$23</f>
        <v>2183.64280474</v>
      </c>
      <c r="D54" s="36">
        <f>SUMIFS(СВЦЭМ!$D$39:$D$782,СВЦЭМ!$A$39:$A$782,$A54,СВЦЭМ!$B$39:$B$782,D$45)+'СЕТ СН'!$G$11+СВЦЭМ!$D$10+'СЕТ СН'!$G$6-'СЕТ СН'!$G$23</f>
        <v>2201.8930512100005</v>
      </c>
      <c r="E54" s="36">
        <f>SUMIFS(СВЦЭМ!$D$39:$D$782,СВЦЭМ!$A$39:$A$782,$A54,СВЦЭМ!$B$39:$B$782,E$45)+'СЕТ СН'!$G$11+СВЦЭМ!$D$10+'СЕТ СН'!$G$6-'СЕТ СН'!$G$23</f>
        <v>2213.1247693900004</v>
      </c>
      <c r="F54" s="36">
        <f>SUMIFS(СВЦЭМ!$D$39:$D$782,СВЦЭМ!$A$39:$A$782,$A54,СВЦЭМ!$B$39:$B$782,F$45)+'СЕТ СН'!$G$11+СВЦЭМ!$D$10+'СЕТ СН'!$G$6-'СЕТ СН'!$G$23</f>
        <v>2215.8072463899998</v>
      </c>
      <c r="G54" s="36">
        <f>SUMIFS(СВЦЭМ!$D$39:$D$782,СВЦЭМ!$A$39:$A$782,$A54,СВЦЭМ!$B$39:$B$782,G$45)+'СЕТ СН'!$G$11+СВЦЭМ!$D$10+'СЕТ СН'!$G$6-'СЕТ СН'!$G$23</f>
        <v>2182.2527617000001</v>
      </c>
      <c r="H54" s="36">
        <f>SUMIFS(СВЦЭМ!$D$39:$D$782,СВЦЭМ!$A$39:$A$782,$A54,СВЦЭМ!$B$39:$B$782,H$45)+'СЕТ СН'!$G$11+СВЦЭМ!$D$10+'СЕТ СН'!$G$6-'СЕТ СН'!$G$23</f>
        <v>2119.4394772800001</v>
      </c>
      <c r="I54" s="36">
        <f>SUMIFS(СВЦЭМ!$D$39:$D$782,СВЦЭМ!$A$39:$A$782,$A54,СВЦЭМ!$B$39:$B$782,I$45)+'СЕТ СН'!$G$11+СВЦЭМ!$D$10+'СЕТ СН'!$G$6-'СЕТ СН'!$G$23</f>
        <v>2061.3911118999999</v>
      </c>
      <c r="J54" s="36">
        <f>SUMIFS(СВЦЭМ!$D$39:$D$782,СВЦЭМ!$A$39:$A$782,$A54,СВЦЭМ!$B$39:$B$782,J$45)+'СЕТ СН'!$G$11+СВЦЭМ!$D$10+'СЕТ СН'!$G$6-'СЕТ СН'!$G$23</f>
        <v>2024.38492363</v>
      </c>
      <c r="K54" s="36">
        <f>SUMIFS(СВЦЭМ!$D$39:$D$782,СВЦЭМ!$A$39:$A$782,$A54,СВЦЭМ!$B$39:$B$782,K$45)+'СЕТ СН'!$G$11+СВЦЭМ!$D$10+'СЕТ СН'!$G$6-'СЕТ СН'!$G$23</f>
        <v>2018.0297464</v>
      </c>
      <c r="L54" s="36">
        <f>SUMIFS(СВЦЭМ!$D$39:$D$782,СВЦЭМ!$A$39:$A$782,$A54,СВЦЭМ!$B$39:$B$782,L$45)+'СЕТ СН'!$G$11+СВЦЭМ!$D$10+'СЕТ СН'!$G$6-'СЕТ СН'!$G$23</f>
        <v>2008.48191017</v>
      </c>
      <c r="M54" s="36">
        <f>SUMIFS(СВЦЭМ!$D$39:$D$782,СВЦЭМ!$A$39:$A$782,$A54,СВЦЭМ!$B$39:$B$782,M$45)+'СЕТ СН'!$G$11+СВЦЭМ!$D$10+'СЕТ СН'!$G$6-'СЕТ СН'!$G$23</f>
        <v>2025.7528721900001</v>
      </c>
      <c r="N54" s="36">
        <f>SUMIFS(СВЦЭМ!$D$39:$D$782,СВЦЭМ!$A$39:$A$782,$A54,СВЦЭМ!$B$39:$B$782,N$45)+'СЕТ СН'!$G$11+СВЦЭМ!$D$10+'СЕТ СН'!$G$6-'СЕТ СН'!$G$23</f>
        <v>2040.26095768</v>
      </c>
      <c r="O54" s="36">
        <f>SUMIFS(СВЦЭМ!$D$39:$D$782,СВЦЭМ!$A$39:$A$782,$A54,СВЦЭМ!$B$39:$B$782,O$45)+'СЕТ СН'!$G$11+СВЦЭМ!$D$10+'СЕТ СН'!$G$6-'СЕТ СН'!$G$23</f>
        <v>2046.59874689</v>
      </c>
      <c r="P54" s="36">
        <f>SUMIFS(СВЦЭМ!$D$39:$D$782,СВЦЭМ!$A$39:$A$782,$A54,СВЦЭМ!$B$39:$B$782,P$45)+'СЕТ СН'!$G$11+СВЦЭМ!$D$10+'СЕТ СН'!$G$6-'СЕТ СН'!$G$23</f>
        <v>2071.6528785</v>
      </c>
      <c r="Q54" s="36">
        <f>SUMIFS(СВЦЭМ!$D$39:$D$782,СВЦЭМ!$A$39:$A$782,$A54,СВЦЭМ!$B$39:$B$782,Q$45)+'СЕТ СН'!$G$11+СВЦЭМ!$D$10+'СЕТ СН'!$G$6-'СЕТ СН'!$G$23</f>
        <v>2086.12883818</v>
      </c>
      <c r="R54" s="36">
        <f>SUMIFS(СВЦЭМ!$D$39:$D$782,СВЦЭМ!$A$39:$A$782,$A54,СВЦЭМ!$B$39:$B$782,R$45)+'СЕТ СН'!$G$11+СВЦЭМ!$D$10+'СЕТ СН'!$G$6-'СЕТ СН'!$G$23</f>
        <v>2084.2790589599999</v>
      </c>
      <c r="S54" s="36">
        <f>SUMIFS(СВЦЭМ!$D$39:$D$782,СВЦЭМ!$A$39:$A$782,$A54,СВЦЭМ!$B$39:$B$782,S$45)+'СЕТ СН'!$G$11+СВЦЭМ!$D$10+'СЕТ СН'!$G$6-'СЕТ СН'!$G$23</f>
        <v>2081.9671456699998</v>
      </c>
      <c r="T54" s="36">
        <f>SUMIFS(СВЦЭМ!$D$39:$D$782,СВЦЭМ!$A$39:$A$782,$A54,СВЦЭМ!$B$39:$B$782,T$45)+'СЕТ СН'!$G$11+СВЦЭМ!$D$10+'СЕТ СН'!$G$6-'СЕТ СН'!$G$23</f>
        <v>2033.3800506699999</v>
      </c>
      <c r="U54" s="36">
        <f>SUMIFS(СВЦЭМ!$D$39:$D$782,СВЦЭМ!$A$39:$A$782,$A54,СВЦЭМ!$B$39:$B$782,U$45)+'СЕТ СН'!$G$11+СВЦЭМ!$D$10+'СЕТ СН'!$G$6-'СЕТ СН'!$G$23</f>
        <v>2035.9106317400001</v>
      </c>
      <c r="V54" s="36">
        <f>SUMIFS(СВЦЭМ!$D$39:$D$782,СВЦЭМ!$A$39:$A$782,$A54,СВЦЭМ!$B$39:$B$782,V$45)+'СЕТ СН'!$G$11+СВЦЭМ!$D$10+'СЕТ СН'!$G$6-'СЕТ СН'!$G$23</f>
        <v>2035.7234185500001</v>
      </c>
      <c r="W54" s="36">
        <f>SUMIFS(СВЦЭМ!$D$39:$D$782,СВЦЭМ!$A$39:$A$782,$A54,СВЦЭМ!$B$39:$B$782,W$45)+'СЕТ СН'!$G$11+СВЦЭМ!$D$10+'СЕТ СН'!$G$6-'СЕТ СН'!$G$23</f>
        <v>2037.3018993400001</v>
      </c>
      <c r="X54" s="36">
        <f>SUMIFS(СВЦЭМ!$D$39:$D$782,СВЦЭМ!$A$39:$A$782,$A54,СВЦЭМ!$B$39:$B$782,X$45)+'СЕТ СН'!$G$11+СВЦЭМ!$D$10+'СЕТ СН'!$G$6-'СЕТ СН'!$G$23</f>
        <v>2069.0667548800002</v>
      </c>
      <c r="Y54" s="36">
        <f>SUMIFS(СВЦЭМ!$D$39:$D$782,СВЦЭМ!$A$39:$A$782,$A54,СВЦЭМ!$B$39:$B$782,Y$45)+'СЕТ СН'!$G$11+СВЦЭМ!$D$10+'СЕТ СН'!$G$6-'СЕТ СН'!$G$23</f>
        <v>2165.60989591</v>
      </c>
    </row>
    <row r="55" spans="1:25" ht="15.75" x14ac:dyDescent="0.2">
      <c r="A55" s="35">
        <f t="shared" si="1"/>
        <v>45332</v>
      </c>
      <c r="B55" s="36">
        <f>SUMIFS(СВЦЭМ!$D$39:$D$782,СВЦЭМ!$A$39:$A$782,$A55,СВЦЭМ!$B$39:$B$782,B$45)+'СЕТ СН'!$G$11+СВЦЭМ!$D$10+'СЕТ СН'!$G$6-'СЕТ СН'!$G$23</f>
        <v>2138.8065480800001</v>
      </c>
      <c r="C55" s="36">
        <f>SUMIFS(СВЦЭМ!$D$39:$D$782,СВЦЭМ!$A$39:$A$782,$A55,СВЦЭМ!$B$39:$B$782,C$45)+'СЕТ СН'!$G$11+СВЦЭМ!$D$10+'СЕТ СН'!$G$6-'СЕТ СН'!$G$23</f>
        <v>2145.04891808</v>
      </c>
      <c r="D55" s="36">
        <f>SUMIFS(СВЦЭМ!$D$39:$D$782,СВЦЭМ!$A$39:$A$782,$A55,СВЦЭМ!$B$39:$B$782,D$45)+'СЕТ СН'!$G$11+СВЦЭМ!$D$10+'СЕТ СН'!$G$6-'СЕТ СН'!$G$23</f>
        <v>2179.6409582799997</v>
      </c>
      <c r="E55" s="36">
        <f>SUMIFS(СВЦЭМ!$D$39:$D$782,СВЦЭМ!$A$39:$A$782,$A55,СВЦЭМ!$B$39:$B$782,E$45)+'СЕТ СН'!$G$11+СВЦЭМ!$D$10+'СЕТ СН'!$G$6-'СЕТ СН'!$G$23</f>
        <v>2194.2866218099998</v>
      </c>
      <c r="F55" s="36">
        <f>SUMIFS(СВЦЭМ!$D$39:$D$782,СВЦЭМ!$A$39:$A$782,$A55,СВЦЭМ!$B$39:$B$782,F$45)+'СЕТ СН'!$G$11+СВЦЭМ!$D$10+'СЕТ СН'!$G$6-'СЕТ СН'!$G$23</f>
        <v>2193.2427922100001</v>
      </c>
      <c r="G55" s="36">
        <f>SUMIFS(СВЦЭМ!$D$39:$D$782,СВЦЭМ!$A$39:$A$782,$A55,СВЦЭМ!$B$39:$B$782,G$45)+'СЕТ СН'!$G$11+СВЦЭМ!$D$10+'СЕТ СН'!$G$6-'СЕТ СН'!$G$23</f>
        <v>2170.45475498</v>
      </c>
      <c r="H55" s="36">
        <f>SUMIFS(СВЦЭМ!$D$39:$D$782,СВЦЭМ!$A$39:$A$782,$A55,СВЦЭМ!$B$39:$B$782,H$45)+'СЕТ СН'!$G$11+СВЦЭМ!$D$10+'СЕТ СН'!$G$6-'СЕТ СН'!$G$23</f>
        <v>2145.2258181799998</v>
      </c>
      <c r="I55" s="36">
        <f>SUMIFS(СВЦЭМ!$D$39:$D$782,СВЦЭМ!$A$39:$A$782,$A55,СВЦЭМ!$B$39:$B$782,I$45)+'СЕТ СН'!$G$11+СВЦЭМ!$D$10+'СЕТ СН'!$G$6-'СЕТ СН'!$G$23</f>
        <v>2123.1306828400002</v>
      </c>
      <c r="J55" s="36">
        <f>SUMIFS(СВЦЭМ!$D$39:$D$782,СВЦЭМ!$A$39:$A$782,$A55,СВЦЭМ!$B$39:$B$782,J$45)+'СЕТ СН'!$G$11+СВЦЭМ!$D$10+'СЕТ СН'!$G$6-'СЕТ СН'!$G$23</f>
        <v>2079.5784195699998</v>
      </c>
      <c r="K55" s="36">
        <f>SUMIFS(СВЦЭМ!$D$39:$D$782,СВЦЭМ!$A$39:$A$782,$A55,СВЦЭМ!$B$39:$B$782,K$45)+'СЕТ СН'!$G$11+СВЦЭМ!$D$10+'СЕТ СН'!$G$6-'СЕТ СН'!$G$23</f>
        <v>2033.46197231</v>
      </c>
      <c r="L55" s="36">
        <f>SUMIFS(СВЦЭМ!$D$39:$D$782,СВЦЭМ!$A$39:$A$782,$A55,СВЦЭМ!$B$39:$B$782,L$45)+'СЕТ СН'!$G$11+СВЦЭМ!$D$10+'СЕТ СН'!$G$6-'СЕТ СН'!$G$23</f>
        <v>2013.1027492800001</v>
      </c>
      <c r="M55" s="36">
        <f>SUMIFS(СВЦЭМ!$D$39:$D$782,СВЦЭМ!$A$39:$A$782,$A55,СВЦЭМ!$B$39:$B$782,M$45)+'СЕТ СН'!$G$11+СВЦЭМ!$D$10+'СЕТ СН'!$G$6-'СЕТ СН'!$G$23</f>
        <v>2022.1861885800001</v>
      </c>
      <c r="N55" s="36">
        <f>SUMIFS(СВЦЭМ!$D$39:$D$782,СВЦЭМ!$A$39:$A$782,$A55,СВЦЭМ!$B$39:$B$782,N$45)+'СЕТ СН'!$G$11+СВЦЭМ!$D$10+'СЕТ СН'!$G$6-'СЕТ СН'!$G$23</f>
        <v>2042.9317252600001</v>
      </c>
      <c r="O55" s="36">
        <f>SUMIFS(СВЦЭМ!$D$39:$D$782,СВЦЭМ!$A$39:$A$782,$A55,СВЦЭМ!$B$39:$B$782,O$45)+'СЕТ СН'!$G$11+СВЦЭМ!$D$10+'СЕТ СН'!$G$6-'СЕТ СН'!$G$23</f>
        <v>2057.3191384399997</v>
      </c>
      <c r="P55" s="36">
        <f>SUMIFS(СВЦЭМ!$D$39:$D$782,СВЦЭМ!$A$39:$A$782,$A55,СВЦЭМ!$B$39:$B$782,P$45)+'СЕТ СН'!$G$11+СВЦЭМ!$D$10+'СЕТ СН'!$G$6-'СЕТ СН'!$G$23</f>
        <v>2074.7995401799999</v>
      </c>
      <c r="Q55" s="36">
        <f>SUMIFS(СВЦЭМ!$D$39:$D$782,СВЦЭМ!$A$39:$A$782,$A55,СВЦЭМ!$B$39:$B$782,Q$45)+'СЕТ СН'!$G$11+СВЦЭМ!$D$10+'СЕТ СН'!$G$6-'СЕТ СН'!$G$23</f>
        <v>2090.6044245499997</v>
      </c>
      <c r="R55" s="36">
        <f>SUMIFS(СВЦЭМ!$D$39:$D$782,СВЦЭМ!$A$39:$A$782,$A55,СВЦЭМ!$B$39:$B$782,R$45)+'СЕТ СН'!$G$11+СВЦЭМ!$D$10+'СЕТ СН'!$G$6-'СЕТ СН'!$G$23</f>
        <v>2104.75468271</v>
      </c>
      <c r="S55" s="36">
        <f>SUMIFS(СВЦЭМ!$D$39:$D$782,СВЦЭМ!$A$39:$A$782,$A55,СВЦЭМ!$B$39:$B$782,S$45)+'СЕТ СН'!$G$11+СВЦЭМ!$D$10+'СЕТ СН'!$G$6-'СЕТ СН'!$G$23</f>
        <v>2076.7956583800001</v>
      </c>
      <c r="T55" s="36">
        <f>SUMIFS(СВЦЭМ!$D$39:$D$782,СВЦЭМ!$A$39:$A$782,$A55,СВЦЭМ!$B$39:$B$782,T$45)+'СЕТ СН'!$G$11+СВЦЭМ!$D$10+'СЕТ СН'!$G$6-'СЕТ СН'!$G$23</f>
        <v>2033.8285456000001</v>
      </c>
      <c r="U55" s="36">
        <f>SUMIFS(СВЦЭМ!$D$39:$D$782,СВЦЭМ!$A$39:$A$782,$A55,СВЦЭМ!$B$39:$B$782,U$45)+'СЕТ СН'!$G$11+СВЦЭМ!$D$10+'СЕТ СН'!$G$6-'СЕТ СН'!$G$23</f>
        <v>2029.21024848</v>
      </c>
      <c r="V55" s="36">
        <f>SUMIFS(СВЦЭМ!$D$39:$D$782,СВЦЭМ!$A$39:$A$782,$A55,СВЦЭМ!$B$39:$B$782,V$45)+'СЕТ СН'!$G$11+СВЦЭМ!$D$10+'СЕТ СН'!$G$6-'СЕТ СН'!$G$23</f>
        <v>2040.9002954300001</v>
      </c>
      <c r="W55" s="36">
        <f>SUMIFS(СВЦЭМ!$D$39:$D$782,СВЦЭМ!$A$39:$A$782,$A55,СВЦЭМ!$B$39:$B$782,W$45)+'СЕТ СН'!$G$11+СВЦЭМ!$D$10+'СЕТ СН'!$G$6-'СЕТ СН'!$G$23</f>
        <v>2045.23731069</v>
      </c>
      <c r="X55" s="36">
        <f>SUMIFS(СВЦЭМ!$D$39:$D$782,СВЦЭМ!$A$39:$A$782,$A55,СВЦЭМ!$B$39:$B$782,X$45)+'СЕТ СН'!$G$11+СВЦЭМ!$D$10+'СЕТ СН'!$G$6-'СЕТ СН'!$G$23</f>
        <v>2064.9061631599998</v>
      </c>
      <c r="Y55" s="36">
        <f>SUMIFS(СВЦЭМ!$D$39:$D$782,СВЦЭМ!$A$39:$A$782,$A55,СВЦЭМ!$B$39:$B$782,Y$45)+'СЕТ СН'!$G$11+СВЦЭМ!$D$10+'СЕТ СН'!$G$6-'СЕТ СН'!$G$23</f>
        <v>2084.3970059100002</v>
      </c>
    </row>
    <row r="56" spans="1:25" ht="15.75" x14ac:dyDescent="0.2">
      <c r="A56" s="35">
        <f t="shared" si="1"/>
        <v>45333</v>
      </c>
      <c r="B56" s="36">
        <f>SUMIFS(СВЦЭМ!$D$39:$D$782,СВЦЭМ!$A$39:$A$782,$A56,СВЦЭМ!$B$39:$B$782,B$45)+'СЕТ СН'!$G$11+СВЦЭМ!$D$10+'СЕТ СН'!$G$6-'СЕТ СН'!$G$23</f>
        <v>2062.4174436499998</v>
      </c>
      <c r="C56" s="36">
        <f>SUMIFS(СВЦЭМ!$D$39:$D$782,СВЦЭМ!$A$39:$A$782,$A56,СВЦЭМ!$B$39:$B$782,C$45)+'СЕТ СН'!$G$11+СВЦЭМ!$D$10+'СЕТ СН'!$G$6-'СЕТ СН'!$G$23</f>
        <v>2111.4095391299998</v>
      </c>
      <c r="D56" s="36">
        <f>SUMIFS(СВЦЭМ!$D$39:$D$782,СВЦЭМ!$A$39:$A$782,$A56,СВЦЭМ!$B$39:$B$782,D$45)+'СЕТ СН'!$G$11+СВЦЭМ!$D$10+'СЕТ СН'!$G$6-'СЕТ СН'!$G$23</f>
        <v>2143.6566870699999</v>
      </c>
      <c r="E56" s="36">
        <f>SUMIFS(СВЦЭМ!$D$39:$D$782,СВЦЭМ!$A$39:$A$782,$A56,СВЦЭМ!$B$39:$B$782,E$45)+'СЕТ СН'!$G$11+СВЦЭМ!$D$10+'СЕТ СН'!$G$6-'СЕТ СН'!$G$23</f>
        <v>2156.9669018499999</v>
      </c>
      <c r="F56" s="36">
        <f>SUMIFS(СВЦЭМ!$D$39:$D$782,СВЦЭМ!$A$39:$A$782,$A56,СВЦЭМ!$B$39:$B$782,F$45)+'СЕТ СН'!$G$11+СВЦЭМ!$D$10+'СЕТ СН'!$G$6-'СЕТ СН'!$G$23</f>
        <v>2148.9375883100001</v>
      </c>
      <c r="G56" s="36">
        <f>SUMIFS(СВЦЭМ!$D$39:$D$782,СВЦЭМ!$A$39:$A$782,$A56,СВЦЭМ!$B$39:$B$782,G$45)+'СЕТ СН'!$G$11+СВЦЭМ!$D$10+'СЕТ СН'!$G$6-'СЕТ СН'!$G$23</f>
        <v>2133.4295984099999</v>
      </c>
      <c r="H56" s="36">
        <f>SUMIFS(СВЦЭМ!$D$39:$D$782,СВЦЭМ!$A$39:$A$782,$A56,СВЦЭМ!$B$39:$B$782,H$45)+'СЕТ СН'!$G$11+СВЦЭМ!$D$10+'СЕТ СН'!$G$6-'СЕТ СН'!$G$23</f>
        <v>2096.7890233500002</v>
      </c>
      <c r="I56" s="36">
        <f>SUMIFS(СВЦЭМ!$D$39:$D$782,СВЦЭМ!$A$39:$A$782,$A56,СВЦЭМ!$B$39:$B$782,I$45)+'СЕТ СН'!$G$11+СВЦЭМ!$D$10+'СЕТ СН'!$G$6-'СЕТ СН'!$G$23</f>
        <v>2092.6727877200001</v>
      </c>
      <c r="J56" s="36">
        <f>SUMIFS(СВЦЭМ!$D$39:$D$782,СВЦЭМ!$A$39:$A$782,$A56,СВЦЭМ!$B$39:$B$782,J$45)+'СЕТ СН'!$G$11+СВЦЭМ!$D$10+'СЕТ СН'!$G$6-'СЕТ СН'!$G$23</f>
        <v>2050.7678459799999</v>
      </c>
      <c r="K56" s="36">
        <f>SUMIFS(СВЦЭМ!$D$39:$D$782,СВЦЭМ!$A$39:$A$782,$A56,СВЦЭМ!$B$39:$B$782,K$45)+'СЕТ СН'!$G$11+СВЦЭМ!$D$10+'СЕТ СН'!$G$6-'СЕТ СН'!$G$23</f>
        <v>2005.8296165700001</v>
      </c>
      <c r="L56" s="36">
        <f>SUMIFS(СВЦЭМ!$D$39:$D$782,СВЦЭМ!$A$39:$A$782,$A56,СВЦЭМ!$B$39:$B$782,L$45)+'СЕТ СН'!$G$11+СВЦЭМ!$D$10+'СЕТ СН'!$G$6-'СЕТ СН'!$G$23</f>
        <v>2009.27229913</v>
      </c>
      <c r="M56" s="36">
        <f>SUMIFS(СВЦЭМ!$D$39:$D$782,СВЦЭМ!$A$39:$A$782,$A56,СВЦЭМ!$B$39:$B$782,M$45)+'СЕТ СН'!$G$11+СВЦЭМ!$D$10+'СЕТ СН'!$G$6-'СЕТ СН'!$G$23</f>
        <v>2022.5342393999999</v>
      </c>
      <c r="N56" s="36">
        <f>SUMIFS(СВЦЭМ!$D$39:$D$782,СВЦЭМ!$A$39:$A$782,$A56,СВЦЭМ!$B$39:$B$782,N$45)+'СЕТ СН'!$G$11+СВЦЭМ!$D$10+'СЕТ СН'!$G$6-'СЕТ СН'!$G$23</f>
        <v>2042.8881791400001</v>
      </c>
      <c r="O56" s="36">
        <f>SUMIFS(СВЦЭМ!$D$39:$D$782,СВЦЭМ!$A$39:$A$782,$A56,СВЦЭМ!$B$39:$B$782,O$45)+'СЕТ СН'!$G$11+СВЦЭМ!$D$10+'СЕТ СН'!$G$6-'СЕТ СН'!$G$23</f>
        <v>2060.0734929600003</v>
      </c>
      <c r="P56" s="36">
        <f>SUMIFS(СВЦЭМ!$D$39:$D$782,СВЦЭМ!$A$39:$A$782,$A56,СВЦЭМ!$B$39:$B$782,P$45)+'СЕТ СН'!$G$11+СВЦЭМ!$D$10+'СЕТ СН'!$G$6-'СЕТ СН'!$G$23</f>
        <v>2081.3609211499997</v>
      </c>
      <c r="Q56" s="36">
        <f>SUMIFS(СВЦЭМ!$D$39:$D$782,СВЦЭМ!$A$39:$A$782,$A56,СВЦЭМ!$B$39:$B$782,Q$45)+'СЕТ СН'!$G$11+СВЦЭМ!$D$10+'СЕТ СН'!$G$6-'СЕТ СН'!$G$23</f>
        <v>2104.19163991</v>
      </c>
      <c r="R56" s="36">
        <f>SUMIFS(СВЦЭМ!$D$39:$D$782,СВЦЭМ!$A$39:$A$782,$A56,СВЦЭМ!$B$39:$B$782,R$45)+'СЕТ СН'!$G$11+СВЦЭМ!$D$10+'СЕТ СН'!$G$6-'СЕТ СН'!$G$23</f>
        <v>2100.4343291200003</v>
      </c>
      <c r="S56" s="36">
        <f>SUMIFS(СВЦЭМ!$D$39:$D$782,СВЦЭМ!$A$39:$A$782,$A56,СВЦЭМ!$B$39:$B$782,S$45)+'СЕТ СН'!$G$11+СВЦЭМ!$D$10+'СЕТ СН'!$G$6-'СЕТ СН'!$G$23</f>
        <v>2066.7303437800001</v>
      </c>
      <c r="T56" s="36">
        <f>SUMIFS(СВЦЭМ!$D$39:$D$782,СВЦЭМ!$A$39:$A$782,$A56,СВЦЭМ!$B$39:$B$782,T$45)+'СЕТ СН'!$G$11+СВЦЭМ!$D$10+'СЕТ СН'!$G$6-'СЕТ СН'!$G$23</f>
        <v>2018.1550950400001</v>
      </c>
      <c r="U56" s="36">
        <f>SUMIFS(СВЦЭМ!$D$39:$D$782,СВЦЭМ!$A$39:$A$782,$A56,СВЦЭМ!$B$39:$B$782,U$45)+'СЕТ СН'!$G$11+СВЦЭМ!$D$10+'СЕТ СН'!$G$6-'СЕТ СН'!$G$23</f>
        <v>2004.7335824199999</v>
      </c>
      <c r="V56" s="36">
        <f>SUMIFS(СВЦЭМ!$D$39:$D$782,СВЦЭМ!$A$39:$A$782,$A56,СВЦЭМ!$B$39:$B$782,V$45)+'СЕТ СН'!$G$11+СВЦЭМ!$D$10+'СЕТ СН'!$G$6-'СЕТ СН'!$G$23</f>
        <v>2029.96660845</v>
      </c>
      <c r="W56" s="36">
        <f>SUMIFS(СВЦЭМ!$D$39:$D$782,СВЦЭМ!$A$39:$A$782,$A56,СВЦЭМ!$B$39:$B$782,W$45)+'СЕТ СН'!$G$11+СВЦЭМ!$D$10+'СЕТ СН'!$G$6-'СЕТ СН'!$G$23</f>
        <v>2038.04898045</v>
      </c>
      <c r="X56" s="36">
        <f>SUMIFS(СВЦЭМ!$D$39:$D$782,СВЦЭМ!$A$39:$A$782,$A56,СВЦЭМ!$B$39:$B$782,X$45)+'СЕТ СН'!$G$11+СВЦЭМ!$D$10+'СЕТ СН'!$G$6-'СЕТ СН'!$G$23</f>
        <v>2081.2965813000001</v>
      </c>
      <c r="Y56" s="36">
        <f>SUMIFS(СВЦЭМ!$D$39:$D$782,СВЦЭМ!$A$39:$A$782,$A56,СВЦЭМ!$B$39:$B$782,Y$45)+'СЕТ СН'!$G$11+СВЦЭМ!$D$10+'СЕТ СН'!$G$6-'СЕТ СН'!$G$23</f>
        <v>2092.9232645800003</v>
      </c>
    </row>
    <row r="57" spans="1:25" ht="15.75" x14ac:dyDescent="0.2">
      <c r="A57" s="35">
        <f t="shared" si="1"/>
        <v>45334</v>
      </c>
      <c r="B57" s="36">
        <f>SUMIFS(СВЦЭМ!$D$39:$D$782,СВЦЭМ!$A$39:$A$782,$A57,СВЦЭМ!$B$39:$B$782,B$45)+'СЕТ СН'!$G$11+СВЦЭМ!$D$10+'СЕТ СН'!$G$6-'СЕТ СН'!$G$23</f>
        <v>2042.7453813100001</v>
      </c>
      <c r="C57" s="36">
        <f>SUMIFS(СВЦЭМ!$D$39:$D$782,СВЦЭМ!$A$39:$A$782,$A57,СВЦЭМ!$B$39:$B$782,C$45)+'СЕТ СН'!$G$11+СВЦЭМ!$D$10+'СЕТ СН'!$G$6-'СЕТ СН'!$G$23</f>
        <v>2083.2496317300001</v>
      </c>
      <c r="D57" s="36">
        <f>SUMIFS(СВЦЭМ!$D$39:$D$782,СВЦЭМ!$A$39:$A$782,$A57,СВЦЭМ!$B$39:$B$782,D$45)+'СЕТ СН'!$G$11+СВЦЭМ!$D$10+'СЕТ СН'!$G$6-'СЕТ СН'!$G$23</f>
        <v>2125.8539599200003</v>
      </c>
      <c r="E57" s="36">
        <f>SUMIFS(СВЦЭМ!$D$39:$D$782,СВЦЭМ!$A$39:$A$782,$A57,СВЦЭМ!$B$39:$B$782,E$45)+'СЕТ СН'!$G$11+СВЦЭМ!$D$10+'СЕТ СН'!$G$6-'СЕТ СН'!$G$23</f>
        <v>2134.6423087499998</v>
      </c>
      <c r="F57" s="36">
        <f>SUMIFS(СВЦЭМ!$D$39:$D$782,СВЦЭМ!$A$39:$A$782,$A57,СВЦЭМ!$B$39:$B$782,F$45)+'СЕТ СН'!$G$11+СВЦЭМ!$D$10+'СЕТ СН'!$G$6-'СЕТ СН'!$G$23</f>
        <v>2125.3793163600003</v>
      </c>
      <c r="G57" s="36">
        <f>SUMIFS(СВЦЭМ!$D$39:$D$782,СВЦЭМ!$A$39:$A$782,$A57,СВЦЭМ!$B$39:$B$782,G$45)+'СЕТ СН'!$G$11+СВЦЭМ!$D$10+'СЕТ СН'!$G$6-'СЕТ СН'!$G$23</f>
        <v>2124.1150640300002</v>
      </c>
      <c r="H57" s="36">
        <f>SUMIFS(СВЦЭМ!$D$39:$D$782,СВЦЭМ!$A$39:$A$782,$A57,СВЦЭМ!$B$39:$B$782,H$45)+'СЕТ СН'!$G$11+СВЦЭМ!$D$10+'СЕТ СН'!$G$6-'СЕТ СН'!$G$23</f>
        <v>2092.57085568</v>
      </c>
      <c r="I57" s="36">
        <f>SUMIFS(СВЦЭМ!$D$39:$D$782,СВЦЭМ!$A$39:$A$782,$A57,СВЦЭМ!$B$39:$B$782,I$45)+'СЕТ СН'!$G$11+СВЦЭМ!$D$10+'СЕТ СН'!$G$6-'СЕТ СН'!$G$23</f>
        <v>2023.49822935</v>
      </c>
      <c r="J57" s="36">
        <f>SUMIFS(СВЦЭМ!$D$39:$D$782,СВЦЭМ!$A$39:$A$782,$A57,СВЦЭМ!$B$39:$B$782,J$45)+'СЕТ СН'!$G$11+СВЦЭМ!$D$10+'СЕТ СН'!$G$6-'СЕТ СН'!$G$23</f>
        <v>1965.6709744899999</v>
      </c>
      <c r="K57" s="36">
        <f>SUMIFS(СВЦЭМ!$D$39:$D$782,СВЦЭМ!$A$39:$A$782,$A57,СВЦЭМ!$B$39:$B$782,K$45)+'СЕТ СН'!$G$11+СВЦЭМ!$D$10+'СЕТ СН'!$G$6-'СЕТ СН'!$G$23</f>
        <v>1963.0733668600001</v>
      </c>
      <c r="L57" s="36">
        <f>SUMIFS(СВЦЭМ!$D$39:$D$782,СВЦЭМ!$A$39:$A$782,$A57,СВЦЭМ!$B$39:$B$782,L$45)+'СЕТ СН'!$G$11+СВЦЭМ!$D$10+'СЕТ СН'!$G$6-'СЕТ СН'!$G$23</f>
        <v>1973.43615694</v>
      </c>
      <c r="M57" s="36">
        <f>SUMIFS(СВЦЭМ!$D$39:$D$782,СВЦЭМ!$A$39:$A$782,$A57,СВЦЭМ!$B$39:$B$782,M$45)+'СЕТ СН'!$G$11+СВЦЭМ!$D$10+'СЕТ СН'!$G$6-'СЕТ СН'!$G$23</f>
        <v>1996.2084390100001</v>
      </c>
      <c r="N57" s="36">
        <f>SUMIFS(СВЦЭМ!$D$39:$D$782,СВЦЭМ!$A$39:$A$782,$A57,СВЦЭМ!$B$39:$B$782,N$45)+'СЕТ СН'!$G$11+СВЦЭМ!$D$10+'СЕТ СН'!$G$6-'СЕТ СН'!$G$23</f>
        <v>1995.9289878500001</v>
      </c>
      <c r="O57" s="36">
        <f>SUMIFS(СВЦЭМ!$D$39:$D$782,СВЦЭМ!$A$39:$A$782,$A57,СВЦЭМ!$B$39:$B$782,O$45)+'СЕТ СН'!$G$11+СВЦЭМ!$D$10+'СЕТ СН'!$G$6-'СЕТ СН'!$G$23</f>
        <v>2012.0025832599999</v>
      </c>
      <c r="P57" s="36">
        <f>SUMIFS(СВЦЭМ!$D$39:$D$782,СВЦЭМ!$A$39:$A$782,$A57,СВЦЭМ!$B$39:$B$782,P$45)+'СЕТ СН'!$G$11+СВЦЭМ!$D$10+'СЕТ СН'!$G$6-'СЕТ СН'!$G$23</f>
        <v>2032.1954401800001</v>
      </c>
      <c r="Q57" s="36">
        <f>SUMIFS(СВЦЭМ!$D$39:$D$782,СВЦЭМ!$A$39:$A$782,$A57,СВЦЭМ!$B$39:$B$782,Q$45)+'СЕТ СН'!$G$11+СВЦЭМ!$D$10+'СЕТ СН'!$G$6-'СЕТ СН'!$G$23</f>
        <v>2045.67184015</v>
      </c>
      <c r="R57" s="36">
        <f>SUMIFS(СВЦЭМ!$D$39:$D$782,СВЦЭМ!$A$39:$A$782,$A57,СВЦЭМ!$B$39:$B$782,R$45)+'СЕТ СН'!$G$11+СВЦЭМ!$D$10+'СЕТ СН'!$G$6-'СЕТ СН'!$G$23</f>
        <v>2036.24796818</v>
      </c>
      <c r="S57" s="36">
        <f>SUMIFS(СВЦЭМ!$D$39:$D$782,СВЦЭМ!$A$39:$A$782,$A57,СВЦЭМ!$B$39:$B$782,S$45)+'СЕТ СН'!$G$11+СВЦЭМ!$D$10+'СЕТ СН'!$G$6-'СЕТ СН'!$G$23</f>
        <v>2023.5503139300001</v>
      </c>
      <c r="T57" s="36">
        <f>SUMIFS(СВЦЭМ!$D$39:$D$782,СВЦЭМ!$A$39:$A$782,$A57,СВЦЭМ!$B$39:$B$782,T$45)+'СЕТ СН'!$G$11+СВЦЭМ!$D$10+'СЕТ СН'!$G$6-'СЕТ СН'!$G$23</f>
        <v>1978.9746812400001</v>
      </c>
      <c r="U57" s="36">
        <f>SUMIFS(СВЦЭМ!$D$39:$D$782,СВЦЭМ!$A$39:$A$782,$A57,СВЦЭМ!$B$39:$B$782,U$45)+'СЕТ СН'!$G$11+СВЦЭМ!$D$10+'СЕТ СН'!$G$6-'СЕТ СН'!$G$23</f>
        <v>1968.5058813800001</v>
      </c>
      <c r="V57" s="36">
        <f>SUMIFS(СВЦЭМ!$D$39:$D$782,СВЦЭМ!$A$39:$A$782,$A57,СВЦЭМ!$B$39:$B$782,V$45)+'СЕТ СН'!$G$11+СВЦЭМ!$D$10+'СЕТ СН'!$G$6-'СЕТ СН'!$G$23</f>
        <v>2021.37189371</v>
      </c>
      <c r="W57" s="36">
        <f>SUMIFS(СВЦЭМ!$D$39:$D$782,СВЦЭМ!$A$39:$A$782,$A57,СВЦЭМ!$B$39:$B$782,W$45)+'СЕТ СН'!$G$11+СВЦЭМ!$D$10+'СЕТ СН'!$G$6-'СЕТ СН'!$G$23</f>
        <v>2041.4935265700001</v>
      </c>
      <c r="X57" s="36">
        <f>SUMIFS(СВЦЭМ!$D$39:$D$782,СВЦЭМ!$A$39:$A$782,$A57,СВЦЭМ!$B$39:$B$782,X$45)+'СЕТ СН'!$G$11+СВЦЭМ!$D$10+'СЕТ СН'!$G$6-'СЕТ СН'!$G$23</f>
        <v>2078.4205511700002</v>
      </c>
      <c r="Y57" s="36">
        <f>SUMIFS(СВЦЭМ!$D$39:$D$782,СВЦЭМ!$A$39:$A$782,$A57,СВЦЭМ!$B$39:$B$782,Y$45)+'СЕТ СН'!$G$11+СВЦЭМ!$D$10+'СЕТ СН'!$G$6-'СЕТ СН'!$G$23</f>
        <v>2089.90169225</v>
      </c>
    </row>
    <row r="58" spans="1:25" ht="15.75" x14ac:dyDescent="0.2">
      <c r="A58" s="35">
        <f t="shared" si="1"/>
        <v>45335</v>
      </c>
      <c r="B58" s="36">
        <f>SUMIFS(СВЦЭМ!$D$39:$D$782,СВЦЭМ!$A$39:$A$782,$A58,СВЦЭМ!$B$39:$B$782,B$45)+'СЕТ СН'!$G$11+СВЦЭМ!$D$10+'СЕТ СН'!$G$6-'СЕТ СН'!$G$23</f>
        <v>2132.1128311299999</v>
      </c>
      <c r="C58" s="36">
        <f>SUMIFS(СВЦЭМ!$D$39:$D$782,СВЦЭМ!$A$39:$A$782,$A58,СВЦЭМ!$B$39:$B$782,C$45)+'СЕТ СН'!$G$11+СВЦЭМ!$D$10+'СЕТ СН'!$G$6-'СЕТ СН'!$G$23</f>
        <v>2160.3797604599999</v>
      </c>
      <c r="D58" s="36">
        <f>SUMIFS(СВЦЭМ!$D$39:$D$782,СВЦЭМ!$A$39:$A$782,$A58,СВЦЭМ!$B$39:$B$782,D$45)+'СЕТ СН'!$G$11+СВЦЭМ!$D$10+'СЕТ СН'!$G$6-'СЕТ СН'!$G$23</f>
        <v>2185.3375901099998</v>
      </c>
      <c r="E58" s="36">
        <f>SUMIFS(СВЦЭМ!$D$39:$D$782,СВЦЭМ!$A$39:$A$782,$A58,СВЦЭМ!$B$39:$B$782,E$45)+'СЕТ СН'!$G$11+СВЦЭМ!$D$10+'СЕТ СН'!$G$6-'СЕТ СН'!$G$23</f>
        <v>2197.5446110499997</v>
      </c>
      <c r="F58" s="36">
        <f>SUMIFS(СВЦЭМ!$D$39:$D$782,СВЦЭМ!$A$39:$A$782,$A58,СВЦЭМ!$B$39:$B$782,F$45)+'СЕТ СН'!$G$11+СВЦЭМ!$D$10+'СЕТ СН'!$G$6-'СЕТ СН'!$G$23</f>
        <v>2192.0360022300001</v>
      </c>
      <c r="G58" s="36">
        <f>SUMIFS(СВЦЭМ!$D$39:$D$782,СВЦЭМ!$A$39:$A$782,$A58,СВЦЭМ!$B$39:$B$782,G$45)+'СЕТ СН'!$G$11+СВЦЭМ!$D$10+'СЕТ СН'!$G$6-'СЕТ СН'!$G$23</f>
        <v>2165.0517535700001</v>
      </c>
      <c r="H58" s="36">
        <f>SUMIFS(СВЦЭМ!$D$39:$D$782,СВЦЭМ!$A$39:$A$782,$A58,СВЦЭМ!$B$39:$B$782,H$45)+'СЕТ СН'!$G$11+СВЦЭМ!$D$10+'СЕТ СН'!$G$6-'СЕТ СН'!$G$23</f>
        <v>2086.41808158</v>
      </c>
      <c r="I58" s="36">
        <f>SUMIFS(СВЦЭМ!$D$39:$D$782,СВЦЭМ!$A$39:$A$782,$A58,СВЦЭМ!$B$39:$B$782,I$45)+'СЕТ СН'!$G$11+СВЦЭМ!$D$10+'СЕТ СН'!$G$6-'СЕТ СН'!$G$23</f>
        <v>2031.1412915999999</v>
      </c>
      <c r="J58" s="36">
        <f>SUMIFS(СВЦЭМ!$D$39:$D$782,СВЦЭМ!$A$39:$A$782,$A58,СВЦЭМ!$B$39:$B$782,J$45)+'СЕТ СН'!$G$11+СВЦЭМ!$D$10+'СЕТ СН'!$G$6-'СЕТ СН'!$G$23</f>
        <v>1982.69722325</v>
      </c>
      <c r="K58" s="36">
        <f>SUMIFS(СВЦЭМ!$D$39:$D$782,СВЦЭМ!$A$39:$A$782,$A58,СВЦЭМ!$B$39:$B$782,K$45)+'СЕТ СН'!$G$11+СВЦЭМ!$D$10+'СЕТ СН'!$G$6-'СЕТ СН'!$G$23</f>
        <v>1968.0825474000001</v>
      </c>
      <c r="L58" s="36">
        <f>SUMIFS(СВЦЭМ!$D$39:$D$782,СВЦЭМ!$A$39:$A$782,$A58,СВЦЭМ!$B$39:$B$782,L$45)+'СЕТ СН'!$G$11+СВЦЭМ!$D$10+'СЕТ СН'!$G$6-'СЕТ СН'!$G$23</f>
        <v>1958.9279722200001</v>
      </c>
      <c r="M58" s="36">
        <f>SUMIFS(СВЦЭМ!$D$39:$D$782,СВЦЭМ!$A$39:$A$782,$A58,СВЦЭМ!$B$39:$B$782,M$45)+'СЕТ СН'!$G$11+СВЦЭМ!$D$10+'СЕТ СН'!$G$6-'СЕТ СН'!$G$23</f>
        <v>1985.0775343600001</v>
      </c>
      <c r="N58" s="36">
        <f>SUMIFS(СВЦЭМ!$D$39:$D$782,СВЦЭМ!$A$39:$A$782,$A58,СВЦЭМ!$B$39:$B$782,N$45)+'СЕТ СН'!$G$11+СВЦЭМ!$D$10+'СЕТ СН'!$G$6-'СЕТ СН'!$G$23</f>
        <v>1980.6865094</v>
      </c>
      <c r="O58" s="36">
        <f>SUMIFS(СВЦЭМ!$D$39:$D$782,СВЦЭМ!$A$39:$A$782,$A58,СВЦЭМ!$B$39:$B$782,O$45)+'СЕТ СН'!$G$11+СВЦЭМ!$D$10+'СЕТ СН'!$G$6-'СЕТ СН'!$G$23</f>
        <v>2013.0891123000001</v>
      </c>
      <c r="P58" s="36">
        <f>SUMIFS(СВЦЭМ!$D$39:$D$782,СВЦЭМ!$A$39:$A$782,$A58,СВЦЭМ!$B$39:$B$782,P$45)+'СЕТ СН'!$G$11+СВЦЭМ!$D$10+'СЕТ СН'!$G$6-'СЕТ СН'!$G$23</f>
        <v>2028.7710671500001</v>
      </c>
      <c r="Q58" s="36">
        <f>SUMIFS(СВЦЭМ!$D$39:$D$782,СВЦЭМ!$A$39:$A$782,$A58,СВЦЭМ!$B$39:$B$782,Q$45)+'СЕТ СН'!$G$11+СВЦЭМ!$D$10+'СЕТ СН'!$G$6-'СЕТ СН'!$G$23</f>
        <v>2038.3637035000002</v>
      </c>
      <c r="R58" s="36">
        <f>SUMIFS(СВЦЭМ!$D$39:$D$782,СВЦЭМ!$A$39:$A$782,$A58,СВЦЭМ!$B$39:$B$782,R$45)+'СЕТ СН'!$G$11+СВЦЭМ!$D$10+'СЕТ СН'!$G$6-'СЕТ СН'!$G$23</f>
        <v>2043.15185053</v>
      </c>
      <c r="S58" s="36">
        <f>SUMIFS(СВЦЭМ!$D$39:$D$782,СВЦЭМ!$A$39:$A$782,$A58,СВЦЭМ!$B$39:$B$782,S$45)+'СЕТ СН'!$G$11+СВЦЭМ!$D$10+'СЕТ СН'!$G$6-'СЕТ СН'!$G$23</f>
        <v>2014.28877696</v>
      </c>
      <c r="T58" s="36">
        <f>SUMIFS(СВЦЭМ!$D$39:$D$782,СВЦЭМ!$A$39:$A$782,$A58,СВЦЭМ!$B$39:$B$782,T$45)+'СЕТ СН'!$G$11+СВЦЭМ!$D$10+'СЕТ СН'!$G$6-'СЕТ СН'!$G$23</f>
        <v>1966.4275894800001</v>
      </c>
      <c r="U58" s="36">
        <f>SUMIFS(СВЦЭМ!$D$39:$D$782,СВЦЭМ!$A$39:$A$782,$A58,СВЦЭМ!$B$39:$B$782,U$45)+'СЕТ СН'!$G$11+СВЦЭМ!$D$10+'СЕТ СН'!$G$6-'СЕТ СН'!$G$23</f>
        <v>1987.2796177100001</v>
      </c>
      <c r="V58" s="36">
        <f>SUMIFS(СВЦЭМ!$D$39:$D$782,СВЦЭМ!$A$39:$A$782,$A58,СВЦЭМ!$B$39:$B$782,V$45)+'СЕТ СН'!$G$11+СВЦЭМ!$D$10+'СЕТ СН'!$G$6-'СЕТ СН'!$G$23</f>
        <v>2027.2746416</v>
      </c>
      <c r="W58" s="36">
        <f>SUMIFS(СВЦЭМ!$D$39:$D$782,СВЦЭМ!$A$39:$A$782,$A58,СВЦЭМ!$B$39:$B$782,W$45)+'СЕТ СН'!$G$11+СВЦЭМ!$D$10+'СЕТ СН'!$G$6-'СЕТ СН'!$G$23</f>
        <v>2022.3943744600001</v>
      </c>
      <c r="X58" s="36">
        <f>SUMIFS(СВЦЭМ!$D$39:$D$782,СВЦЭМ!$A$39:$A$782,$A58,СВЦЭМ!$B$39:$B$782,X$45)+'СЕТ СН'!$G$11+СВЦЭМ!$D$10+'СЕТ СН'!$G$6-'СЕТ СН'!$G$23</f>
        <v>2054.0703373599999</v>
      </c>
      <c r="Y58" s="36">
        <f>SUMIFS(СВЦЭМ!$D$39:$D$782,СВЦЭМ!$A$39:$A$782,$A58,СВЦЭМ!$B$39:$B$782,Y$45)+'СЕТ СН'!$G$11+СВЦЭМ!$D$10+'СЕТ СН'!$G$6-'СЕТ СН'!$G$23</f>
        <v>2061.7627860000002</v>
      </c>
    </row>
    <row r="59" spans="1:25" ht="15.75" x14ac:dyDescent="0.2">
      <c r="A59" s="35">
        <f t="shared" si="1"/>
        <v>45336</v>
      </c>
      <c r="B59" s="36">
        <f>SUMIFS(СВЦЭМ!$D$39:$D$782,СВЦЭМ!$A$39:$A$782,$A59,СВЦЭМ!$B$39:$B$782,B$45)+'СЕТ СН'!$G$11+СВЦЭМ!$D$10+'СЕТ СН'!$G$6-'СЕТ СН'!$G$23</f>
        <v>2174.1243516</v>
      </c>
      <c r="C59" s="36">
        <f>SUMIFS(СВЦЭМ!$D$39:$D$782,СВЦЭМ!$A$39:$A$782,$A59,СВЦЭМ!$B$39:$B$782,C$45)+'СЕТ СН'!$G$11+СВЦЭМ!$D$10+'СЕТ СН'!$G$6-'СЕТ СН'!$G$23</f>
        <v>2208.5136116100002</v>
      </c>
      <c r="D59" s="36">
        <f>SUMIFS(СВЦЭМ!$D$39:$D$782,СВЦЭМ!$A$39:$A$782,$A59,СВЦЭМ!$B$39:$B$782,D$45)+'СЕТ СН'!$G$11+СВЦЭМ!$D$10+'СЕТ СН'!$G$6-'СЕТ СН'!$G$23</f>
        <v>2227.4770566500001</v>
      </c>
      <c r="E59" s="36">
        <f>SUMIFS(СВЦЭМ!$D$39:$D$782,СВЦЭМ!$A$39:$A$782,$A59,СВЦЭМ!$B$39:$B$782,E$45)+'СЕТ СН'!$G$11+СВЦЭМ!$D$10+'СЕТ СН'!$G$6-'СЕТ СН'!$G$23</f>
        <v>2251.3829610599996</v>
      </c>
      <c r="F59" s="36">
        <f>SUMIFS(СВЦЭМ!$D$39:$D$782,СВЦЭМ!$A$39:$A$782,$A59,СВЦЭМ!$B$39:$B$782,F$45)+'СЕТ СН'!$G$11+СВЦЭМ!$D$10+'СЕТ СН'!$G$6-'СЕТ СН'!$G$23</f>
        <v>2232.4530859300003</v>
      </c>
      <c r="G59" s="36">
        <f>SUMIFS(СВЦЭМ!$D$39:$D$782,СВЦЭМ!$A$39:$A$782,$A59,СВЦЭМ!$B$39:$B$782,G$45)+'СЕТ СН'!$G$11+СВЦЭМ!$D$10+'СЕТ СН'!$G$6-'СЕТ СН'!$G$23</f>
        <v>2209.7857013399998</v>
      </c>
      <c r="H59" s="36">
        <f>SUMIFS(СВЦЭМ!$D$39:$D$782,СВЦЭМ!$A$39:$A$782,$A59,СВЦЭМ!$B$39:$B$782,H$45)+'СЕТ СН'!$G$11+СВЦЭМ!$D$10+'СЕТ СН'!$G$6-'СЕТ СН'!$G$23</f>
        <v>2143.9937409499998</v>
      </c>
      <c r="I59" s="36">
        <f>SUMIFS(СВЦЭМ!$D$39:$D$782,СВЦЭМ!$A$39:$A$782,$A59,СВЦЭМ!$B$39:$B$782,I$45)+'СЕТ СН'!$G$11+СВЦЭМ!$D$10+'СЕТ СН'!$G$6-'СЕТ СН'!$G$23</f>
        <v>2092.96780554</v>
      </c>
      <c r="J59" s="36">
        <f>SUMIFS(СВЦЭМ!$D$39:$D$782,СВЦЭМ!$A$39:$A$782,$A59,СВЦЭМ!$B$39:$B$782,J$45)+'СЕТ СН'!$G$11+СВЦЭМ!$D$10+'СЕТ СН'!$G$6-'СЕТ СН'!$G$23</f>
        <v>2046.76699207</v>
      </c>
      <c r="K59" s="36">
        <f>SUMIFS(СВЦЭМ!$D$39:$D$782,СВЦЭМ!$A$39:$A$782,$A59,СВЦЭМ!$B$39:$B$782,K$45)+'СЕТ СН'!$G$11+СВЦЭМ!$D$10+'СЕТ СН'!$G$6-'СЕТ СН'!$G$23</f>
        <v>2029.07563497</v>
      </c>
      <c r="L59" s="36">
        <f>SUMIFS(СВЦЭМ!$D$39:$D$782,СВЦЭМ!$A$39:$A$782,$A59,СВЦЭМ!$B$39:$B$782,L$45)+'СЕТ СН'!$G$11+СВЦЭМ!$D$10+'СЕТ СН'!$G$6-'СЕТ СН'!$G$23</f>
        <v>2038.9391188900001</v>
      </c>
      <c r="M59" s="36">
        <f>SUMIFS(СВЦЭМ!$D$39:$D$782,СВЦЭМ!$A$39:$A$782,$A59,СВЦЭМ!$B$39:$B$782,M$45)+'СЕТ СН'!$G$11+СВЦЭМ!$D$10+'СЕТ СН'!$G$6-'СЕТ СН'!$G$23</f>
        <v>2054.5240138999998</v>
      </c>
      <c r="N59" s="36">
        <f>SUMIFS(СВЦЭМ!$D$39:$D$782,СВЦЭМ!$A$39:$A$782,$A59,СВЦЭМ!$B$39:$B$782,N$45)+'СЕТ СН'!$G$11+СВЦЭМ!$D$10+'СЕТ СН'!$G$6-'СЕТ СН'!$G$23</f>
        <v>2055.8198886300002</v>
      </c>
      <c r="O59" s="36">
        <f>SUMIFS(СВЦЭМ!$D$39:$D$782,СВЦЭМ!$A$39:$A$782,$A59,СВЦЭМ!$B$39:$B$782,O$45)+'СЕТ СН'!$G$11+СВЦЭМ!$D$10+'СЕТ СН'!$G$6-'СЕТ СН'!$G$23</f>
        <v>2089.5655364000004</v>
      </c>
      <c r="P59" s="36">
        <f>SUMIFS(СВЦЭМ!$D$39:$D$782,СВЦЭМ!$A$39:$A$782,$A59,СВЦЭМ!$B$39:$B$782,P$45)+'СЕТ СН'!$G$11+СВЦЭМ!$D$10+'СЕТ СН'!$G$6-'СЕТ СН'!$G$23</f>
        <v>2113.3817236599998</v>
      </c>
      <c r="Q59" s="36">
        <f>SUMIFS(СВЦЭМ!$D$39:$D$782,СВЦЭМ!$A$39:$A$782,$A59,СВЦЭМ!$B$39:$B$782,Q$45)+'СЕТ СН'!$G$11+СВЦЭМ!$D$10+'СЕТ СН'!$G$6-'СЕТ СН'!$G$23</f>
        <v>2126.5986394399997</v>
      </c>
      <c r="R59" s="36">
        <f>SUMIFS(СВЦЭМ!$D$39:$D$782,СВЦЭМ!$A$39:$A$782,$A59,СВЦЭМ!$B$39:$B$782,R$45)+'СЕТ СН'!$G$11+СВЦЭМ!$D$10+'СЕТ СН'!$G$6-'СЕТ СН'!$G$23</f>
        <v>2130.0186569400003</v>
      </c>
      <c r="S59" s="36">
        <f>SUMIFS(СВЦЭМ!$D$39:$D$782,СВЦЭМ!$A$39:$A$782,$A59,СВЦЭМ!$B$39:$B$782,S$45)+'СЕТ СН'!$G$11+СВЦЭМ!$D$10+'СЕТ СН'!$G$6-'СЕТ СН'!$G$23</f>
        <v>2119.271733</v>
      </c>
      <c r="T59" s="36">
        <f>SUMIFS(СВЦЭМ!$D$39:$D$782,СВЦЭМ!$A$39:$A$782,$A59,СВЦЭМ!$B$39:$B$782,T$45)+'СЕТ СН'!$G$11+СВЦЭМ!$D$10+'СЕТ СН'!$G$6-'СЕТ СН'!$G$23</f>
        <v>2072.1308386000001</v>
      </c>
      <c r="U59" s="36">
        <f>SUMIFS(СВЦЭМ!$D$39:$D$782,СВЦЭМ!$A$39:$A$782,$A59,СВЦЭМ!$B$39:$B$782,U$45)+'СЕТ СН'!$G$11+СВЦЭМ!$D$10+'СЕТ СН'!$G$6-'СЕТ СН'!$G$23</f>
        <v>2071.73552367</v>
      </c>
      <c r="V59" s="36">
        <f>SUMIFS(СВЦЭМ!$D$39:$D$782,СВЦЭМ!$A$39:$A$782,$A59,СВЦЭМ!$B$39:$B$782,V$45)+'СЕТ СН'!$G$11+СВЦЭМ!$D$10+'СЕТ СН'!$G$6-'СЕТ СН'!$G$23</f>
        <v>2115.7369157900002</v>
      </c>
      <c r="W59" s="36">
        <f>SUMIFS(СВЦЭМ!$D$39:$D$782,СВЦЭМ!$A$39:$A$782,$A59,СВЦЭМ!$B$39:$B$782,W$45)+'СЕТ СН'!$G$11+СВЦЭМ!$D$10+'СЕТ СН'!$G$6-'СЕТ СН'!$G$23</f>
        <v>2128.59628828</v>
      </c>
      <c r="X59" s="36">
        <f>SUMIFS(СВЦЭМ!$D$39:$D$782,СВЦЭМ!$A$39:$A$782,$A59,СВЦЭМ!$B$39:$B$782,X$45)+'СЕТ СН'!$G$11+СВЦЭМ!$D$10+'СЕТ СН'!$G$6-'СЕТ СН'!$G$23</f>
        <v>2152.7463959900001</v>
      </c>
      <c r="Y59" s="36">
        <f>SUMIFS(СВЦЭМ!$D$39:$D$782,СВЦЭМ!$A$39:$A$782,$A59,СВЦЭМ!$B$39:$B$782,Y$45)+'СЕТ СН'!$G$11+СВЦЭМ!$D$10+'СЕТ СН'!$G$6-'СЕТ СН'!$G$23</f>
        <v>2175.5797585800001</v>
      </c>
    </row>
    <row r="60" spans="1:25" ht="15.75" x14ac:dyDescent="0.2">
      <c r="A60" s="35">
        <f t="shared" si="1"/>
        <v>45337</v>
      </c>
      <c r="B60" s="36">
        <f>SUMIFS(СВЦЭМ!$D$39:$D$782,СВЦЭМ!$A$39:$A$782,$A60,СВЦЭМ!$B$39:$B$782,B$45)+'СЕТ СН'!$G$11+СВЦЭМ!$D$10+'СЕТ СН'!$G$6-'СЕТ СН'!$G$23</f>
        <v>2214.68251839</v>
      </c>
      <c r="C60" s="36">
        <f>SUMIFS(СВЦЭМ!$D$39:$D$782,СВЦЭМ!$A$39:$A$782,$A60,СВЦЭМ!$B$39:$B$782,C$45)+'СЕТ СН'!$G$11+СВЦЭМ!$D$10+'СЕТ СН'!$G$6-'СЕТ СН'!$G$23</f>
        <v>2257.1214739099996</v>
      </c>
      <c r="D60" s="36">
        <f>SUMIFS(СВЦЭМ!$D$39:$D$782,СВЦЭМ!$A$39:$A$782,$A60,СВЦЭМ!$B$39:$B$782,D$45)+'СЕТ СН'!$G$11+СВЦЭМ!$D$10+'СЕТ СН'!$G$6-'СЕТ СН'!$G$23</f>
        <v>2275.1390825400003</v>
      </c>
      <c r="E60" s="36">
        <f>SUMIFS(СВЦЭМ!$D$39:$D$782,СВЦЭМ!$A$39:$A$782,$A60,СВЦЭМ!$B$39:$B$782,E$45)+'СЕТ СН'!$G$11+СВЦЭМ!$D$10+'СЕТ СН'!$G$6-'СЕТ СН'!$G$23</f>
        <v>2271.7729103299998</v>
      </c>
      <c r="F60" s="36">
        <f>SUMIFS(СВЦЭМ!$D$39:$D$782,СВЦЭМ!$A$39:$A$782,$A60,СВЦЭМ!$B$39:$B$782,F$45)+'СЕТ СН'!$G$11+СВЦЭМ!$D$10+'СЕТ СН'!$G$6-'СЕТ СН'!$G$23</f>
        <v>2253.5099066299999</v>
      </c>
      <c r="G60" s="36">
        <f>SUMIFS(СВЦЭМ!$D$39:$D$782,СВЦЭМ!$A$39:$A$782,$A60,СВЦЭМ!$B$39:$B$782,G$45)+'СЕТ СН'!$G$11+СВЦЭМ!$D$10+'СЕТ СН'!$G$6-'СЕТ СН'!$G$23</f>
        <v>2237.4497302300006</v>
      </c>
      <c r="H60" s="36">
        <f>SUMIFS(СВЦЭМ!$D$39:$D$782,СВЦЭМ!$A$39:$A$782,$A60,СВЦЭМ!$B$39:$B$782,H$45)+'СЕТ СН'!$G$11+СВЦЭМ!$D$10+'СЕТ СН'!$G$6-'СЕТ СН'!$G$23</f>
        <v>2185.68592042</v>
      </c>
      <c r="I60" s="36">
        <f>SUMIFS(СВЦЭМ!$D$39:$D$782,СВЦЭМ!$A$39:$A$782,$A60,СВЦЭМ!$B$39:$B$782,I$45)+'СЕТ СН'!$G$11+СВЦЭМ!$D$10+'СЕТ СН'!$G$6-'СЕТ СН'!$G$23</f>
        <v>2145.0812273000001</v>
      </c>
      <c r="J60" s="36">
        <f>SUMIFS(СВЦЭМ!$D$39:$D$782,СВЦЭМ!$A$39:$A$782,$A60,СВЦЭМ!$B$39:$B$782,J$45)+'СЕТ СН'!$G$11+СВЦЭМ!$D$10+'СЕТ СН'!$G$6-'СЕТ СН'!$G$23</f>
        <v>2092.7587074600001</v>
      </c>
      <c r="K60" s="36">
        <f>SUMIFS(СВЦЭМ!$D$39:$D$782,СВЦЭМ!$A$39:$A$782,$A60,СВЦЭМ!$B$39:$B$782,K$45)+'СЕТ СН'!$G$11+СВЦЭМ!$D$10+'СЕТ СН'!$G$6-'СЕТ СН'!$G$23</f>
        <v>2069.5901581899998</v>
      </c>
      <c r="L60" s="36">
        <f>SUMIFS(СВЦЭМ!$D$39:$D$782,СВЦЭМ!$A$39:$A$782,$A60,СВЦЭМ!$B$39:$B$782,L$45)+'СЕТ СН'!$G$11+СВЦЭМ!$D$10+'СЕТ СН'!$G$6-'СЕТ СН'!$G$23</f>
        <v>2060.8299855</v>
      </c>
      <c r="M60" s="36">
        <f>SUMIFS(СВЦЭМ!$D$39:$D$782,СВЦЭМ!$A$39:$A$782,$A60,СВЦЭМ!$B$39:$B$782,M$45)+'СЕТ СН'!$G$11+СВЦЭМ!$D$10+'СЕТ СН'!$G$6-'СЕТ СН'!$G$23</f>
        <v>2067.4243598800003</v>
      </c>
      <c r="N60" s="36">
        <f>SUMIFS(СВЦЭМ!$D$39:$D$782,СВЦЭМ!$A$39:$A$782,$A60,СВЦЭМ!$B$39:$B$782,N$45)+'СЕТ СН'!$G$11+СВЦЭМ!$D$10+'СЕТ СН'!$G$6-'СЕТ СН'!$G$23</f>
        <v>2065.2517803199999</v>
      </c>
      <c r="O60" s="36">
        <f>SUMIFS(СВЦЭМ!$D$39:$D$782,СВЦЭМ!$A$39:$A$782,$A60,СВЦЭМ!$B$39:$B$782,O$45)+'СЕТ СН'!$G$11+СВЦЭМ!$D$10+'СЕТ СН'!$G$6-'СЕТ СН'!$G$23</f>
        <v>2086.0302326000001</v>
      </c>
      <c r="P60" s="36">
        <f>SUMIFS(СВЦЭМ!$D$39:$D$782,СВЦЭМ!$A$39:$A$782,$A60,СВЦЭМ!$B$39:$B$782,P$45)+'СЕТ СН'!$G$11+СВЦЭМ!$D$10+'СЕТ СН'!$G$6-'СЕТ СН'!$G$23</f>
        <v>2104.1402378100001</v>
      </c>
      <c r="Q60" s="36">
        <f>SUMIFS(СВЦЭМ!$D$39:$D$782,СВЦЭМ!$A$39:$A$782,$A60,СВЦЭМ!$B$39:$B$782,Q$45)+'СЕТ СН'!$G$11+СВЦЭМ!$D$10+'СЕТ СН'!$G$6-'СЕТ СН'!$G$23</f>
        <v>2129.0102109099998</v>
      </c>
      <c r="R60" s="36">
        <f>SUMIFS(СВЦЭМ!$D$39:$D$782,СВЦЭМ!$A$39:$A$782,$A60,СВЦЭМ!$B$39:$B$782,R$45)+'СЕТ СН'!$G$11+СВЦЭМ!$D$10+'СЕТ СН'!$G$6-'СЕТ СН'!$G$23</f>
        <v>2133.5980678599999</v>
      </c>
      <c r="S60" s="36">
        <f>SUMIFS(СВЦЭМ!$D$39:$D$782,СВЦЭМ!$A$39:$A$782,$A60,СВЦЭМ!$B$39:$B$782,S$45)+'СЕТ СН'!$G$11+СВЦЭМ!$D$10+'СЕТ СН'!$G$6-'СЕТ СН'!$G$23</f>
        <v>2104.5836055300001</v>
      </c>
      <c r="T60" s="36">
        <f>SUMIFS(СВЦЭМ!$D$39:$D$782,СВЦЭМ!$A$39:$A$782,$A60,СВЦЭМ!$B$39:$B$782,T$45)+'СЕТ СН'!$G$11+СВЦЭМ!$D$10+'СЕТ СН'!$G$6-'СЕТ СН'!$G$23</f>
        <v>2060.94963723</v>
      </c>
      <c r="U60" s="36">
        <f>SUMIFS(СВЦЭМ!$D$39:$D$782,СВЦЭМ!$A$39:$A$782,$A60,СВЦЭМ!$B$39:$B$782,U$45)+'СЕТ СН'!$G$11+СВЦЭМ!$D$10+'СЕТ СН'!$G$6-'СЕТ СН'!$G$23</f>
        <v>2046.00061177</v>
      </c>
      <c r="V60" s="36">
        <f>SUMIFS(СВЦЭМ!$D$39:$D$782,СВЦЭМ!$A$39:$A$782,$A60,СВЦЭМ!$B$39:$B$782,V$45)+'СЕТ СН'!$G$11+СВЦЭМ!$D$10+'СЕТ СН'!$G$6-'СЕТ СН'!$G$23</f>
        <v>2086.2450171700002</v>
      </c>
      <c r="W60" s="36">
        <f>SUMIFS(СВЦЭМ!$D$39:$D$782,СВЦЭМ!$A$39:$A$782,$A60,СВЦЭМ!$B$39:$B$782,W$45)+'СЕТ СН'!$G$11+СВЦЭМ!$D$10+'СЕТ СН'!$G$6-'СЕТ СН'!$G$23</f>
        <v>2103.3863751099998</v>
      </c>
      <c r="X60" s="36">
        <f>SUMIFS(СВЦЭМ!$D$39:$D$782,СВЦЭМ!$A$39:$A$782,$A60,СВЦЭМ!$B$39:$B$782,X$45)+'СЕТ СН'!$G$11+СВЦЭМ!$D$10+'СЕТ СН'!$G$6-'СЕТ СН'!$G$23</f>
        <v>2136.9566305600001</v>
      </c>
      <c r="Y60" s="36">
        <f>SUMIFS(СВЦЭМ!$D$39:$D$782,СВЦЭМ!$A$39:$A$782,$A60,СВЦЭМ!$B$39:$B$782,Y$45)+'СЕТ СН'!$G$11+СВЦЭМ!$D$10+'СЕТ СН'!$G$6-'СЕТ СН'!$G$23</f>
        <v>2160.8174464900003</v>
      </c>
    </row>
    <row r="61" spans="1:25" ht="15.75" x14ac:dyDescent="0.2">
      <c r="A61" s="35">
        <f t="shared" si="1"/>
        <v>45338</v>
      </c>
      <c r="B61" s="36">
        <f>SUMIFS(СВЦЭМ!$D$39:$D$782,СВЦЭМ!$A$39:$A$782,$A61,СВЦЭМ!$B$39:$B$782,B$45)+'СЕТ СН'!$G$11+СВЦЭМ!$D$10+'СЕТ СН'!$G$6-'СЕТ СН'!$G$23</f>
        <v>2169.4884736599997</v>
      </c>
      <c r="C61" s="36">
        <f>SUMIFS(СВЦЭМ!$D$39:$D$782,СВЦЭМ!$A$39:$A$782,$A61,СВЦЭМ!$B$39:$B$782,C$45)+'СЕТ СН'!$G$11+СВЦЭМ!$D$10+'СЕТ СН'!$G$6-'СЕТ СН'!$G$23</f>
        <v>2208.2191627000002</v>
      </c>
      <c r="D61" s="36">
        <f>SUMIFS(СВЦЭМ!$D$39:$D$782,СВЦЭМ!$A$39:$A$782,$A61,СВЦЭМ!$B$39:$B$782,D$45)+'СЕТ СН'!$G$11+СВЦЭМ!$D$10+'СЕТ СН'!$G$6-'СЕТ СН'!$G$23</f>
        <v>2227.7189895700003</v>
      </c>
      <c r="E61" s="36">
        <f>SUMIFS(СВЦЭМ!$D$39:$D$782,СВЦЭМ!$A$39:$A$782,$A61,СВЦЭМ!$B$39:$B$782,E$45)+'СЕТ СН'!$G$11+СВЦЭМ!$D$10+'СЕТ СН'!$G$6-'СЕТ СН'!$G$23</f>
        <v>2232.5110810599999</v>
      </c>
      <c r="F61" s="36">
        <f>SUMIFS(СВЦЭМ!$D$39:$D$782,СВЦЭМ!$A$39:$A$782,$A61,СВЦЭМ!$B$39:$B$782,F$45)+'СЕТ СН'!$G$11+СВЦЭМ!$D$10+'СЕТ СН'!$G$6-'СЕТ СН'!$G$23</f>
        <v>2230.0071626899999</v>
      </c>
      <c r="G61" s="36">
        <f>SUMIFS(СВЦЭМ!$D$39:$D$782,СВЦЭМ!$A$39:$A$782,$A61,СВЦЭМ!$B$39:$B$782,G$45)+'СЕТ СН'!$G$11+СВЦЭМ!$D$10+'СЕТ СН'!$G$6-'СЕТ СН'!$G$23</f>
        <v>2195.0835902600002</v>
      </c>
      <c r="H61" s="36">
        <f>SUMIFS(СВЦЭМ!$D$39:$D$782,СВЦЭМ!$A$39:$A$782,$A61,СВЦЭМ!$B$39:$B$782,H$45)+'СЕТ СН'!$G$11+СВЦЭМ!$D$10+'СЕТ СН'!$G$6-'СЕТ СН'!$G$23</f>
        <v>2149.1962859599998</v>
      </c>
      <c r="I61" s="36">
        <f>SUMIFS(СВЦЭМ!$D$39:$D$782,СВЦЭМ!$A$39:$A$782,$A61,СВЦЭМ!$B$39:$B$782,I$45)+'СЕТ СН'!$G$11+СВЦЭМ!$D$10+'СЕТ СН'!$G$6-'СЕТ СН'!$G$23</f>
        <v>2090.8537409600003</v>
      </c>
      <c r="J61" s="36">
        <f>SUMIFS(СВЦЭМ!$D$39:$D$782,СВЦЭМ!$A$39:$A$782,$A61,СВЦЭМ!$B$39:$B$782,J$45)+'СЕТ СН'!$G$11+СВЦЭМ!$D$10+'СЕТ СН'!$G$6-'СЕТ СН'!$G$23</f>
        <v>2038.51970347</v>
      </c>
      <c r="K61" s="36">
        <f>SUMIFS(СВЦЭМ!$D$39:$D$782,СВЦЭМ!$A$39:$A$782,$A61,СВЦЭМ!$B$39:$B$782,K$45)+'СЕТ СН'!$G$11+СВЦЭМ!$D$10+'СЕТ СН'!$G$6-'СЕТ СН'!$G$23</f>
        <v>2034.5784522200001</v>
      </c>
      <c r="L61" s="36">
        <f>SUMIFS(СВЦЭМ!$D$39:$D$782,СВЦЭМ!$A$39:$A$782,$A61,СВЦЭМ!$B$39:$B$782,L$45)+'СЕТ СН'!$G$11+СВЦЭМ!$D$10+'СЕТ СН'!$G$6-'СЕТ СН'!$G$23</f>
        <v>2040.1396494400001</v>
      </c>
      <c r="M61" s="36">
        <f>SUMIFS(СВЦЭМ!$D$39:$D$782,СВЦЭМ!$A$39:$A$782,$A61,СВЦЭМ!$B$39:$B$782,M$45)+'СЕТ СН'!$G$11+СВЦЭМ!$D$10+'СЕТ СН'!$G$6-'СЕТ СН'!$G$23</f>
        <v>2052.5498263300001</v>
      </c>
      <c r="N61" s="36">
        <f>SUMIFS(СВЦЭМ!$D$39:$D$782,СВЦЭМ!$A$39:$A$782,$A61,СВЦЭМ!$B$39:$B$782,N$45)+'СЕТ СН'!$G$11+СВЦЭМ!$D$10+'СЕТ СН'!$G$6-'СЕТ СН'!$G$23</f>
        <v>2064.3643049800003</v>
      </c>
      <c r="O61" s="36">
        <f>SUMIFS(СВЦЭМ!$D$39:$D$782,СВЦЭМ!$A$39:$A$782,$A61,СВЦЭМ!$B$39:$B$782,O$45)+'СЕТ СН'!$G$11+СВЦЭМ!$D$10+'СЕТ СН'!$G$6-'СЕТ СН'!$G$23</f>
        <v>2076.4732919400003</v>
      </c>
      <c r="P61" s="36">
        <f>SUMIFS(СВЦЭМ!$D$39:$D$782,СВЦЭМ!$A$39:$A$782,$A61,СВЦЭМ!$B$39:$B$782,P$45)+'СЕТ СН'!$G$11+СВЦЭМ!$D$10+'СЕТ СН'!$G$6-'СЕТ СН'!$G$23</f>
        <v>2094.5060781900002</v>
      </c>
      <c r="Q61" s="36">
        <f>SUMIFS(СВЦЭМ!$D$39:$D$782,СВЦЭМ!$A$39:$A$782,$A61,СВЦЭМ!$B$39:$B$782,Q$45)+'СЕТ СН'!$G$11+СВЦЭМ!$D$10+'СЕТ СН'!$G$6-'СЕТ СН'!$G$23</f>
        <v>2114.0826515400004</v>
      </c>
      <c r="R61" s="36">
        <f>SUMIFS(СВЦЭМ!$D$39:$D$782,СВЦЭМ!$A$39:$A$782,$A61,СВЦЭМ!$B$39:$B$782,R$45)+'СЕТ СН'!$G$11+СВЦЭМ!$D$10+'СЕТ СН'!$G$6-'СЕТ СН'!$G$23</f>
        <v>2118.1740915</v>
      </c>
      <c r="S61" s="36">
        <f>SUMIFS(СВЦЭМ!$D$39:$D$782,СВЦЭМ!$A$39:$A$782,$A61,СВЦЭМ!$B$39:$B$782,S$45)+'СЕТ СН'!$G$11+СВЦЭМ!$D$10+'СЕТ СН'!$G$6-'СЕТ СН'!$G$23</f>
        <v>2095.3695299600004</v>
      </c>
      <c r="T61" s="36">
        <f>SUMIFS(СВЦЭМ!$D$39:$D$782,СВЦЭМ!$A$39:$A$782,$A61,СВЦЭМ!$B$39:$B$782,T$45)+'СЕТ СН'!$G$11+СВЦЭМ!$D$10+'СЕТ СН'!$G$6-'СЕТ СН'!$G$23</f>
        <v>2052.1631782300001</v>
      </c>
      <c r="U61" s="36">
        <f>SUMIFS(СВЦЭМ!$D$39:$D$782,СВЦЭМ!$A$39:$A$782,$A61,СВЦЭМ!$B$39:$B$782,U$45)+'СЕТ СН'!$G$11+СВЦЭМ!$D$10+'СЕТ СН'!$G$6-'СЕТ СН'!$G$23</f>
        <v>2038.0381762300001</v>
      </c>
      <c r="V61" s="36">
        <f>SUMIFS(СВЦЭМ!$D$39:$D$782,СВЦЭМ!$A$39:$A$782,$A61,СВЦЭМ!$B$39:$B$782,V$45)+'СЕТ СН'!$G$11+СВЦЭМ!$D$10+'СЕТ СН'!$G$6-'СЕТ СН'!$G$23</f>
        <v>2077.8664922899998</v>
      </c>
      <c r="W61" s="36">
        <f>SUMIFS(СВЦЭМ!$D$39:$D$782,СВЦЭМ!$A$39:$A$782,$A61,СВЦЭМ!$B$39:$B$782,W$45)+'СЕТ СН'!$G$11+СВЦЭМ!$D$10+'СЕТ СН'!$G$6-'СЕТ СН'!$G$23</f>
        <v>2087.3756487800001</v>
      </c>
      <c r="X61" s="36">
        <f>SUMIFS(СВЦЭМ!$D$39:$D$782,СВЦЭМ!$A$39:$A$782,$A61,СВЦЭМ!$B$39:$B$782,X$45)+'СЕТ СН'!$G$11+СВЦЭМ!$D$10+'СЕТ СН'!$G$6-'СЕТ СН'!$G$23</f>
        <v>2127.6115308799999</v>
      </c>
      <c r="Y61" s="36">
        <f>SUMIFS(СВЦЭМ!$D$39:$D$782,СВЦЭМ!$A$39:$A$782,$A61,СВЦЭМ!$B$39:$B$782,Y$45)+'СЕТ СН'!$G$11+СВЦЭМ!$D$10+'СЕТ СН'!$G$6-'СЕТ СН'!$G$23</f>
        <v>2210.6242506999997</v>
      </c>
    </row>
    <row r="62" spans="1:25" ht="15.75" x14ac:dyDescent="0.2">
      <c r="A62" s="35">
        <f t="shared" si="1"/>
        <v>45339</v>
      </c>
      <c r="B62" s="36">
        <f>SUMIFS(СВЦЭМ!$D$39:$D$782,СВЦЭМ!$A$39:$A$782,$A62,СВЦЭМ!$B$39:$B$782,B$45)+'СЕТ СН'!$G$11+СВЦЭМ!$D$10+'СЕТ СН'!$G$6-'СЕТ СН'!$G$23</f>
        <v>2221.8343665900002</v>
      </c>
      <c r="C62" s="36">
        <f>SUMIFS(СВЦЭМ!$D$39:$D$782,СВЦЭМ!$A$39:$A$782,$A62,СВЦЭМ!$B$39:$B$782,C$45)+'СЕТ СН'!$G$11+СВЦЭМ!$D$10+'СЕТ СН'!$G$6-'СЕТ СН'!$G$23</f>
        <v>2219.0050716100004</v>
      </c>
      <c r="D62" s="36">
        <f>SUMIFS(СВЦЭМ!$D$39:$D$782,СВЦЭМ!$A$39:$A$782,$A62,СВЦЭМ!$B$39:$B$782,D$45)+'СЕТ СН'!$G$11+СВЦЭМ!$D$10+'СЕТ СН'!$G$6-'СЕТ СН'!$G$23</f>
        <v>2236.0470918500005</v>
      </c>
      <c r="E62" s="36">
        <f>SUMIFS(СВЦЭМ!$D$39:$D$782,СВЦЭМ!$A$39:$A$782,$A62,СВЦЭМ!$B$39:$B$782,E$45)+'СЕТ СН'!$G$11+СВЦЭМ!$D$10+'СЕТ СН'!$G$6-'СЕТ СН'!$G$23</f>
        <v>2227.84333204</v>
      </c>
      <c r="F62" s="36">
        <f>SUMIFS(СВЦЭМ!$D$39:$D$782,СВЦЭМ!$A$39:$A$782,$A62,СВЦЭМ!$B$39:$B$782,F$45)+'СЕТ СН'!$G$11+СВЦЭМ!$D$10+'СЕТ СН'!$G$6-'СЕТ СН'!$G$23</f>
        <v>2248.7849670900005</v>
      </c>
      <c r="G62" s="36">
        <f>SUMIFS(СВЦЭМ!$D$39:$D$782,СВЦЭМ!$A$39:$A$782,$A62,СВЦЭМ!$B$39:$B$782,G$45)+'СЕТ СН'!$G$11+СВЦЭМ!$D$10+'СЕТ СН'!$G$6-'СЕТ СН'!$G$23</f>
        <v>2233.0099880300004</v>
      </c>
      <c r="H62" s="36">
        <f>SUMIFS(СВЦЭМ!$D$39:$D$782,СВЦЭМ!$A$39:$A$782,$A62,СВЦЭМ!$B$39:$B$782,H$45)+'СЕТ СН'!$G$11+СВЦЭМ!$D$10+'СЕТ СН'!$G$6-'СЕТ СН'!$G$23</f>
        <v>2205.2286743800005</v>
      </c>
      <c r="I62" s="36">
        <f>SUMIFS(СВЦЭМ!$D$39:$D$782,СВЦЭМ!$A$39:$A$782,$A62,СВЦЭМ!$B$39:$B$782,I$45)+'СЕТ СН'!$G$11+СВЦЭМ!$D$10+'СЕТ СН'!$G$6-'СЕТ СН'!$G$23</f>
        <v>2159.4866809800001</v>
      </c>
      <c r="J62" s="36">
        <f>SUMIFS(СВЦЭМ!$D$39:$D$782,СВЦЭМ!$A$39:$A$782,$A62,СВЦЭМ!$B$39:$B$782,J$45)+'СЕТ СН'!$G$11+СВЦЭМ!$D$10+'СЕТ СН'!$G$6-'СЕТ СН'!$G$23</f>
        <v>2082.7950244000003</v>
      </c>
      <c r="K62" s="36">
        <f>SUMIFS(СВЦЭМ!$D$39:$D$782,СВЦЭМ!$A$39:$A$782,$A62,СВЦЭМ!$B$39:$B$782,K$45)+'СЕТ СН'!$G$11+СВЦЭМ!$D$10+'СЕТ СН'!$G$6-'СЕТ СН'!$G$23</f>
        <v>2027.49060046</v>
      </c>
      <c r="L62" s="36">
        <f>SUMIFS(СВЦЭМ!$D$39:$D$782,СВЦЭМ!$A$39:$A$782,$A62,СВЦЭМ!$B$39:$B$782,L$45)+'СЕТ СН'!$G$11+СВЦЭМ!$D$10+'СЕТ СН'!$G$6-'СЕТ СН'!$G$23</f>
        <v>1995.24405056</v>
      </c>
      <c r="M62" s="36">
        <f>SUMIFS(СВЦЭМ!$D$39:$D$782,СВЦЭМ!$A$39:$A$782,$A62,СВЦЭМ!$B$39:$B$782,M$45)+'СЕТ СН'!$G$11+СВЦЭМ!$D$10+'СЕТ СН'!$G$6-'СЕТ СН'!$G$23</f>
        <v>2004.11940495</v>
      </c>
      <c r="N62" s="36">
        <f>SUMIFS(СВЦЭМ!$D$39:$D$782,СВЦЭМ!$A$39:$A$782,$A62,СВЦЭМ!$B$39:$B$782,N$45)+'СЕТ СН'!$G$11+СВЦЭМ!$D$10+'СЕТ СН'!$G$6-'СЕТ СН'!$G$23</f>
        <v>2020.9642938500001</v>
      </c>
      <c r="O62" s="36">
        <f>SUMIFS(СВЦЭМ!$D$39:$D$782,СВЦЭМ!$A$39:$A$782,$A62,СВЦЭМ!$B$39:$B$782,O$45)+'СЕТ СН'!$G$11+СВЦЭМ!$D$10+'СЕТ СН'!$G$6-'СЕТ СН'!$G$23</f>
        <v>2052.2128199899998</v>
      </c>
      <c r="P62" s="36">
        <f>SUMIFS(СВЦЭМ!$D$39:$D$782,СВЦЭМ!$A$39:$A$782,$A62,СВЦЭМ!$B$39:$B$782,P$45)+'СЕТ СН'!$G$11+СВЦЭМ!$D$10+'СЕТ СН'!$G$6-'СЕТ СН'!$G$23</f>
        <v>2071.8501717300001</v>
      </c>
      <c r="Q62" s="36">
        <f>SUMIFS(СВЦЭМ!$D$39:$D$782,СВЦЭМ!$A$39:$A$782,$A62,СВЦЭМ!$B$39:$B$782,Q$45)+'СЕТ СН'!$G$11+СВЦЭМ!$D$10+'СЕТ СН'!$G$6-'СЕТ СН'!$G$23</f>
        <v>2087.6370753400001</v>
      </c>
      <c r="R62" s="36">
        <f>SUMIFS(СВЦЭМ!$D$39:$D$782,СВЦЭМ!$A$39:$A$782,$A62,СВЦЭМ!$B$39:$B$782,R$45)+'СЕТ СН'!$G$11+СВЦЭМ!$D$10+'СЕТ СН'!$G$6-'СЕТ СН'!$G$23</f>
        <v>2094.5863302300004</v>
      </c>
      <c r="S62" s="36">
        <f>SUMIFS(СВЦЭМ!$D$39:$D$782,СВЦЭМ!$A$39:$A$782,$A62,СВЦЭМ!$B$39:$B$782,S$45)+'СЕТ СН'!$G$11+СВЦЭМ!$D$10+'СЕТ СН'!$G$6-'СЕТ СН'!$G$23</f>
        <v>2072.93870315</v>
      </c>
      <c r="T62" s="36">
        <f>SUMIFS(СВЦЭМ!$D$39:$D$782,СВЦЭМ!$A$39:$A$782,$A62,СВЦЭМ!$B$39:$B$782,T$45)+'СЕТ СН'!$G$11+СВЦЭМ!$D$10+'СЕТ СН'!$G$6-'СЕТ СН'!$G$23</f>
        <v>2012.55427594</v>
      </c>
      <c r="U62" s="36">
        <f>SUMIFS(СВЦЭМ!$D$39:$D$782,СВЦЭМ!$A$39:$A$782,$A62,СВЦЭМ!$B$39:$B$782,U$45)+'СЕТ СН'!$G$11+СВЦЭМ!$D$10+'СЕТ СН'!$G$6-'СЕТ СН'!$G$23</f>
        <v>1994.50732629</v>
      </c>
      <c r="V62" s="36">
        <f>SUMIFS(СВЦЭМ!$D$39:$D$782,СВЦЭМ!$A$39:$A$782,$A62,СВЦЭМ!$B$39:$B$782,V$45)+'СЕТ СН'!$G$11+СВЦЭМ!$D$10+'СЕТ СН'!$G$6-'СЕТ СН'!$G$23</f>
        <v>2059.1602215000003</v>
      </c>
      <c r="W62" s="36">
        <f>SUMIFS(СВЦЭМ!$D$39:$D$782,СВЦЭМ!$A$39:$A$782,$A62,СВЦЭМ!$B$39:$B$782,W$45)+'СЕТ СН'!$G$11+СВЦЭМ!$D$10+'СЕТ СН'!$G$6-'СЕТ СН'!$G$23</f>
        <v>2085.9743748000001</v>
      </c>
      <c r="X62" s="36">
        <f>SUMIFS(СВЦЭМ!$D$39:$D$782,СВЦЭМ!$A$39:$A$782,$A62,СВЦЭМ!$B$39:$B$782,X$45)+'СЕТ СН'!$G$11+СВЦЭМ!$D$10+'СЕТ СН'!$G$6-'СЕТ СН'!$G$23</f>
        <v>2123.0578230700003</v>
      </c>
      <c r="Y62" s="36">
        <f>SUMIFS(СВЦЭМ!$D$39:$D$782,СВЦЭМ!$A$39:$A$782,$A62,СВЦЭМ!$B$39:$B$782,Y$45)+'СЕТ СН'!$G$11+СВЦЭМ!$D$10+'СЕТ СН'!$G$6-'СЕТ СН'!$G$23</f>
        <v>2150.57930308</v>
      </c>
    </row>
    <row r="63" spans="1:25" ht="15.75" x14ac:dyDescent="0.2">
      <c r="A63" s="35">
        <f t="shared" si="1"/>
        <v>45340</v>
      </c>
      <c r="B63" s="36">
        <f>SUMIFS(СВЦЭМ!$D$39:$D$782,СВЦЭМ!$A$39:$A$782,$A63,СВЦЭМ!$B$39:$B$782,B$45)+'СЕТ СН'!$G$11+СВЦЭМ!$D$10+'СЕТ СН'!$G$6-'СЕТ СН'!$G$23</f>
        <v>2170.42946252</v>
      </c>
      <c r="C63" s="36">
        <f>SUMIFS(СВЦЭМ!$D$39:$D$782,СВЦЭМ!$A$39:$A$782,$A63,СВЦЭМ!$B$39:$B$782,C$45)+'СЕТ СН'!$G$11+СВЦЭМ!$D$10+'СЕТ СН'!$G$6-'СЕТ СН'!$G$23</f>
        <v>2216.2726940800003</v>
      </c>
      <c r="D63" s="36">
        <f>SUMIFS(СВЦЭМ!$D$39:$D$782,СВЦЭМ!$A$39:$A$782,$A63,СВЦЭМ!$B$39:$B$782,D$45)+'СЕТ СН'!$G$11+СВЦЭМ!$D$10+'СЕТ СН'!$G$6-'СЕТ СН'!$G$23</f>
        <v>2202.1034043999998</v>
      </c>
      <c r="E63" s="36">
        <f>SUMIFS(СВЦЭМ!$D$39:$D$782,СВЦЭМ!$A$39:$A$782,$A63,СВЦЭМ!$B$39:$B$782,E$45)+'СЕТ СН'!$G$11+СВЦЭМ!$D$10+'СЕТ СН'!$G$6-'СЕТ СН'!$G$23</f>
        <v>2220.9488004499999</v>
      </c>
      <c r="F63" s="36">
        <f>SUMIFS(СВЦЭМ!$D$39:$D$782,СВЦЭМ!$A$39:$A$782,$A63,СВЦЭМ!$B$39:$B$782,F$45)+'СЕТ СН'!$G$11+СВЦЭМ!$D$10+'СЕТ СН'!$G$6-'СЕТ СН'!$G$23</f>
        <v>2212.84365127</v>
      </c>
      <c r="G63" s="36">
        <f>SUMIFS(СВЦЭМ!$D$39:$D$782,СВЦЭМ!$A$39:$A$782,$A63,СВЦЭМ!$B$39:$B$782,G$45)+'СЕТ СН'!$G$11+СВЦЭМ!$D$10+'СЕТ СН'!$G$6-'СЕТ СН'!$G$23</f>
        <v>2198.3735458399997</v>
      </c>
      <c r="H63" s="36">
        <f>SUMIFS(СВЦЭМ!$D$39:$D$782,СВЦЭМ!$A$39:$A$782,$A63,СВЦЭМ!$B$39:$B$782,H$45)+'СЕТ СН'!$G$11+СВЦЭМ!$D$10+'СЕТ СН'!$G$6-'СЕТ СН'!$G$23</f>
        <v>2169.1168933899999</v>
      </c>
      <c r="I63" s="36">
        <f>SUMIFS(СВЦЭМ!$D$39:$D$782,СВЦЭМ!$A$39:$A$782,$A63,СВЦЭМ!$B$39:$B$782,I$45)+'СЕТ СН'!$G$11+СВЦЭМ!$D$10+'СЕТ СН'!$G$6-'СЕТ СН'!$G$23</f>
        <v>2172.2056106099999</v>
      </c>
      <c r="J63" s="36">
        <f>SUMIFS(СВЦЭМ!$D$39:$D$782,СВЦЭМ!$A$39:$A$782,$A63,СВЦЭМ!$B$39:$B$782,J$45)+'СЕТ СН'!$G$11+СВЦЭМ!$D$10+'СЕТ СН'!$G$6-'СЕТ СН'!$G$23</f>
        <v>2064.0509571800003</v>
      </c>
      <c r="K63" s="36">
        <f>SUMIFS(СВЦЭМ!$D$39:$D$782,СВЦЭМ!$A$39:$A$782,$A63,СВЦЭМ!$B$39:$B$782,K$45)+'СЕТ СН'!$G$11+СВЦЭМ!$D$10+'СЕТ СН'!$G$6-'СЕТ СН'!$G$23</f>
        <v>2018.9202179900001</v>
      </c>
      <c r="L63" s="36">
        <f>SUMIFS(СВЦЭМ!$D$39:$D$782,СВЦЭМ!$A$39:$A$782,$A63,СВЦЭМ!$B$39:$B$782,L$45)+'СЕТ СН'!$G$11+СВЦЭМ!$D$10+'СЕТ СН'!$G$6-'СЕТ СН'!$G$23</f>
        <v>1984.53180273</v>
      </c>
      <c r="M63" s="36">
        <f>SUMIFS(СВЦЭМ!$D$39:$D$782,СВЦЭМ!$A$39:$A$782,$A63,СВЦЭМ!$B$39:$B$782,M$45)+'СЕТ СН'!$G$11+СВЦЭМ!$D$10+'СЕТ СН'!$G$6-'СЕТ СН'!$G$23</f>
        <v>1978.9158286900001</v>
      </c>
      <c r="N63" s="36">
        <f>SUMIFS(СВЦЭМ!$D$39:$D$782,СВЦЭМ!$A$39:$A$782,$A63,СВЦЭМ!$B$39:$B$782,N$45)+'СЕТ СН'!$G$11+СВЦЭМ!$D$10+'СЕТ СН'!$G$6-'СЕТ СН'!$G$23</f>
        <v>1997.40124646</v>
      </c>
      <c r="O63" s="36">
        <f>SUMIFS(СВЦЭМ!$D$39:$D$782,СВЦЭМ!$A$39:$A$782,$A63,СВЦЭМ!$B$39:$B$782,O$45)+'СЕТ СН'!$G$11+СВЦЭМ!$D$10+'СЕТ СН'!$G$6-'СЕТ СН'!$G$23</f>
        <v>2021.8354632200001</v>
      </c>
      <c r="P63" s="36">
        <f>SUMIFS(СВЦЭМ!$D$39:$D$782,СВЦЭМ!$A$39:$A$782,$A63,СВЦЭМ!$B$39:$B$782,P$45)+'СЕТ СН'!$G$11+СВЦЭМ!$D$10+'СЕТ СН'!$G$6-'СЕТ СН'!$G$23</f>
        <v>2042.47885322</v>
      </c>
      <c r="Q63" s="36">
        <f>SUMIFS(СВЦЭМ!$D$39:$D$782,СВЦЭМ!$A$39:$A$782,$A63,СВЦЭМ!$B$39:$B$782,Q$45)+'СЕТ СН'!$G$11+СВЦЭМ!$D$10+'СЕТ СН'!$G$6-'СЕТ СН'!$G$23</f>
        <v>2063.2810623800001</v>
      </c>
      <c r="R63" s="36">
        <f>SUMIFS(СВЦЭМ!$D$39:$D$782,СВЦЭМ!$A$39:$A$782,$A63,СВЦЭМ!$B$39:$B$782,R$45)+'СЕТ СН'!$G$11+СВЦЭМ!$D$10+'СЕТ СН'!$G$6-'СЕТ СН'!$G$23</f>
        <v>2062.5404933199998</v>
      </c>
      <c r="S63" s="36">
        <f>SUMIFS(СВЦЭМ!$D$39:$D$782,СВЦЭМ!$A$39:$A$782,$A63,СВЦЭМ!$B$39:$B$782,S$45)+'СЕТ СН'!$G$11+СВЦЭМ!$D$10+'СЕТ СН'!$G$6-'СЕТ СН'!$G$23</f>
        <v>2030.4810675799999</v>
      </c>
      <c r="T63" s="36">
        <f>SUMIFS(СВЦЭМ!$D$39:$D$782,СВЦЭМ!$A$39:$A$782,$A63,СВЦЭМ!$B$39:$B$782,T$45)+'СЕТ СН'!$G$11+СВЦЭМ!$D$10+'СЕТ СН'!$G$6-'СЕТ СН'!$G$23</f>
        <v>1979.13374142</v>
      </c>
      <c r="U63" s="36">
        <f>SUMIFS(СВЦЭМ!$D$39:$D$782,СВЦЭМ!$A$39:$A$782,$A63,СВЦЭМ!$B$39:$B$782,U$45)+'СЕТ СН'!$G$11+СВЦЭМ!$D$10+'СЕТ СН'!$G$6-'СЕТ СН'!$G$23</f>
        <v>1950.3364678100002</v>
      </c>
      <c r="V63" s="36">
        <f>SUMIFS(СВЦЭМ!$D$39:$D$782,СВЦЭМ!$A$39:$A$782,$A63,СВЦЭМ!$B$39:$B$782,V$45)+'СЕТ СН'!$G$11+СВЦЭМ!$D$10+'СЕТ СН'!$G$6-'СЕТ СН'!$G$23</f>
        <v>2012.9486547399999</v>
      </c>
      <c r="W63" s="36">
        <f>SUMIFS(СВЦЭМ!$D$39:$D$782,СВЦЭМ!$A$39:$A$782,$A63,СВЦЭМ!$B$39:$B$782,W$45)+'СЕТ СН'!$G$11+СВЦЭМ!$D$10+'СЕТ СН'!$G$6-'СЕТ СН'!$G$23</f>
        <v>2035.56451606</v>
      </c>
      <c r="X63" s="36">
        <f>SUMIFS(СВЦЭМ!$D$39:$D$782,СВЦЭМ!$A$39:$A$782,$A63,СВЦЭМ!$B$39:$B$782,X$45)+'СЕТ СН'!$G$11+СВЦЭМ!$D$10+'СЕТ СН'!$G$6-'СЕТ СН'!$G$23</f>
        <v>2064.8605421800003</v>
      </c>
      <c r="Y63" s="36">
        <f>SUMIFS(СВЦЭМ!$D$39:$D$782,СВЦЭМ!$A$39:$A$782,$A63,СВЦЭМ!$B$39:$B$782,Y$45)+'СЕТ СН'!$G$11+СВЦЭМ!$D$10+'СЕТ СН'!$G$6-'СЕТ СН'!$G$23</f>
        <v>2099.00931464</v>
      </c>
    </row>
    <row r="64" spans="1:25" ht="15.75" x14ac:dyDescent="0.2">
      <c r="A64" s="35">
        <f t="shared" si="1"/>
        <v>45341</v>
      </c>
      <c r="B64" s="36">
        <f>SUMIFS(СВЦЭМ!$D$39:$D$782,СВЦЭМ!$A$39:$A$782,$A64,СВЦЭМ!$B$39:$B$782,B$45)+'СЕТ СН'!$G$11+СВЦЭМ!$D$10+'СЕТ СН'!$G$6-'СЕТ СН'!$G$23</f>
        <v>2141.6069759800002</v>
      </c>
      <c r="C64" s="36">
        <f>SUMIFS(СВЦЭМ!$D$39:$D$782,СВЦЭМ!$A$39:$A$782,$A64,СВЦЭМ!$B$39:$B$782,C$45)+'СЕТ СН'!$G$11+СВЦЭМ!$D$10+'СЕТ СН'!$G$6-'СЕТ СН'!$G$23</f>
        <v>2183.6642565299999</v>
      </c>
      <c r="D64" s="36">
        <f>SUMIFS(СВЦЭМ!$D$39:$D$782,СВЦЭМ!$A$39:$A$782,$A64,СВЦЭМ!$B$39:$B$782,D$45)+'СЕТ СН'!$G$11+СВЦЭМ!$D$10+'СЕТ СН'!$G$6-'СЕТ СН'!$G$23</f>
        <v>2198.0075140899999</v>
      </c>
      <c r="E64" s="36">
        <f>SUMIFS(СВЦЭМ!$D$39:$D$782,СВЦЭМ!$A$39:$A$782,$A64,СВЦЭМ!$B$39:$B$782,E$45)+'СЕТ СН'!$G$11+СВЦЭМ!$D$10+'СЕТ СН'!$G$6-'СЕТ СН'!$G$23</f>
        <v>2210.06023602</v>
      </c>
      <c r="F64" s="36">
        <f>SUMIFS(СВЦЭМ!$D$39:$D$782,СВЦЭМ!$A$39:$A$782,$A64,СВЦЭМ!$B$39:$B$782,F$45)+'СЕТ СН'!$G$11+СВЦЭМ!$D$10+'СЕТ СН'!$G$6-'СЕТ СН'!$G$23</f>
        <v>2203.7382669600001</v>
      </c>
      <c r="G64" s="36">
        <f>SUMIFS(СВЦЭМ!$D$39:$D$782,СВЦЭМ!$A$39:$A$782,$A64,СВЦЭМ!$B$39:$B$782,G$45)+'СЕТ СН'!$G$11+СВЦЭМ!$D$10+'СЕТ СН'!$G$6-'СЕТ СН'!$G$23</f>
        <v>2210.6772421400001</v>
      </c>
      <c r="H64" s="36">
        <f>SUMIFS(СВЦЭМ!$D$39:$D$782,СВЦЭМ!$A$39:$A$782,$A64,СВЦЭМ!$B$39:$B$782,H$45)+'СЕТ СН'!$G$11+СВЦЭМ!$D$10+'СЕТ СН'!$G$6-'СЕТ СН'!$G$23</f>
        <v>2151.2229408100002</v>
      </c>
      <c r="I64" s="36">
        <f>SUMIFS(СВЦЭМ!$D$39:$D$782,СВЦЭМ!$A$39:$A$782,$A64,СВЦЭМ!$B$39:$B$782,I$45)+'СЕТ СН'!$G$11+СВЦЭМ!$D$10+'СЕТ СН'!$G$6-'СЕТ СН'!$G$23</f>
        <v>2104.0835244300001</v>
      </c>
      <c r="J64" s="36">
        <f>SUMIFS(СВЦЭМ!$D$39:$D$782,СВЦЭМ!$A$39:$A$782,$A64,СВЦЭМ!$B$39:$B$782,J$45)+'СЕТ СН'!$G$11+СВЦЭМ!$D$10+'СЕТ СН'!$G$6-'СЕТ СН'!$G$23</f>
        <v>2076.6318531799998</v>
      </c>
      <c r="K64" s="36">
        <f>SUMIFS(СВЦЭМ!$D$39:$D$782,СВЦЭМ!$A$39:$A$782,$A64,СВЦЭМ!$B$39:$B$782,K$45)+'СЕТ СН'!$G$11+СВЦЭМ!$D$10+'СЕТ СН'!$G$6-'СЕТ СН'!$G$23</f>
        <v>2079.9822601000001</v>
      </c>
      <c r="L64" s="36">
        <f>SUMIFS(СВЦЭМ!$D$39:$D$782,СВЦЭМ!$A$39:$A$782,$A64,СВЦЭМ!$B$39:$B$782,L$45)+'СЕТ СН'!$G$11+СВЦЭМ!$D$10+'СЕТ СН'!$G$6-'СЕТ СН'!$G$23</f>
        <v>2072.75548222</v>
      </c>
      <c r="M64" s="36">
        <f>SUMIFS(СВЦЭМ!$D$39:$D$782,СВЦЭМ!$A$39:$A$782,$A64,СВЦЭМ!$B$39:$B$782,M$45)+'СЕТ СН'!$G$11+СВЦЭМ!$D$10+'СЕТ СН'!$G$6-'СЕТ СН'!$G$23</f>
        <v>2097.31028685</v>
      </c>
      <c r="N64" s="36">
        <f>SUMIFS(СВЦЭМ!$D$39:$D$782,СВЦЭМ!$A$39:$A$782,$A64,СВЦЭМ!$B$39:$B$782,N$45)+'СЕТ СН'!$G$11+СВЦЭМ!$D$10+'СЕТ СН'!$G$6-'СЕТ СН'!$G$23</f>
        <v>2087.6299966900001</v>
      </c>
      <c r="O64" s="36">
        <f>SUMIFS(СВЦЭМ!$D$39:$D$782,СВЦЭМ!$A$39:$A$782,$A64,СВЦЭМ!$B$39:$B$782,O$45)+'СЕТ СН'!$G$11+СВЦЭМ!$D$10+'СЕТ СН'!$G$6-'СЕТ СН'!$G$23</f>
        <v>2097.9331062000001</v>
      </c>
      <c r="P64" s="36">
        <f>SUMIFS(СВЦЭМ!$D$39:$D$782,СВЦЭМ!$A$39:$A$782,$A64,СВЦЭМ!$B$39:$B$782,P$45)+'СЕТ СН'!$G$11+СВЦЭМ!$D$10+'СЕТ СН'!$G$6-'СЕТ СН'!$G$23</f>
        <v>2119.1738445600004</v>
      </c>
      <c r="Q64" s="36">
        <f>SUMIFS(СВЦЭМ!$D$39:$D$782,СВЦЭМ!$A$39:$A$782,$A64,СВЦЭМ!$B$39:$B$782,Q$45)+'СЕТ СН'!$G$11+СВЦЭМ!$D$10+'СЕТ СН'!$G$6-'СЕТ СН'!$G$23</f>
        <v>2135.9660153</v>
      </c>
      <c r="R64" s="36">
        <f>SUMIFS(СВЦЭМ!$D$39:$D$782,СВЦЭМ!$A$39:$A$782,$A64,СВЦЭМ!$B$39:$B$782,R$45)+'СЕТ СН'!$G$11+СВЦЭМ!$D$10+'СЕТ СН'!$G$6-'СЕТ СН'!$G$23</f>
        <v>2131.7192559</v>
      </c>
      <c r="S64" s="36">
        <f>SUMIFS(СВЦЭМ!$D$39:$D$782,СВЦЭМ!$A$39:$A$782,$A64,СВЦЭМ!$B$39:$B$782,S$45)+'СЕТ СН'!$G$11+СВЦЭМ!$D$10+'СЕТ СН'!$G$6-'СЕТ СН'!$G$23</f>
        <v>2109.5974791500003</v>
      </c>
      <c r="T64" s="36">
        <f>SUMIFS(СВЦЭМ!$D$39:$D$782,СВЦЭМ!$A$39:$A$782,$A64,СВЦЭМ!$B$39:$B$782,T$45)+'СЕТ СН'!$G$11+СВЦЭМ!$D$10+'СЕТ СН'!$G$6-'СЕТ СН'!$G$23</f>
        <v>2065.7800813000003</v>
      </c>
      <c r="U64" s="36">
        <f>SUMIFS(СВЦЭМ!$D$39:$D$782,СВЦЭМ!$A$39:$A$782,$A64,СВЦЭМ!$B$39:$B$782,U$45)+'СЕТ СН'!$G$11+СВЦЭМ!$D$10+'СЕТ СН'!$G$6-'СЕТ СН'!$G$23</f>
        <v>2032.37194374</v>
      </c>
      <c r="V64" s="36">
        <f>SUMIFS(СВЦЭМ!$D$39:$D$782,СВЦЭМ!$A$39:$A$782,$A64,СВЦЭМ!$B$39:$B$782,V$45)+'СЕТ СН'!$G$11+СВЦЭМ!$D$10+'СЕТ СН'!$G$6-'СЕТ СН'!$G$23</f>
        <v>2073.7293162000001</v>
      </c>
      <c r="W64" s="36">
        <f>SUMIFS(СВЦЭМ!$D$39:$D$782,СВЦЭМ!$A$39:$A$782,$A64,СВЦЭМ!$B$39:$B$782,W$45)+'СЕТ СН'!$G$11+СВЦЭМ!$D$10+'СЕТ СН'!$G$6-'СЕТ СН'!$G$23</f>
        <v>2086.5413939800001</v>
      </c>
      <c r="X64" s="36">
        <f>SUMIFS(СВЦЭМ!$D$39:$D$782,СВЦЭМ!$A$39:$A$782,$A64,СВЦЭМ!$B$39:$B$782,X$45)+'СЕТ СН'!$G$11+СВЦЭМ!$D$10+'СЕТ СН'!$G$6-'СЕТ СН'!$G$23</f>
        <v>2106.1690300600003</v>
      </c>
      <c r="Y64" s="36">
        <f>SUMIFS(СВЦЭМ!$D$39:$D$782,СВЦЭМ!$A$39:$A$782,$A64,СВЦЭМ!$B$39:$B$782,Y$45)+'СЕТ СН'!$G$11+СВЦЭМ!$D$10+'СЕТ СН'!$G$6-'СЕТ СН'!$G$23</f>
        <v>2140.8862936800001</v>
      </c>
    </row>
    <row r="65" spans="1:27" ht="15.75" x14ac:dyDescent="0.2">
      <c r="A65" s="35">
        <f t="shared" si="1"/>
        <v>45342</v>
      </c>
      <c r="B65" s="36">
        <f>SUMIFS(СВЦЭМ!$D$39:$D$782,СВЦЭМ!$A$39:$A$782,$A65,СВЦЭМ!$B$39:$B$782,B$45)+'СЕТ СН'!$G$11+СВЦЭМ!$D$10+'СЕТ СН'!$G$6-'СЕТ СН'!$G$23</f>
        <v>2114.8440790599998</v>
      </c>
      <c r="C65" s="36">
        <f>SUMIFS(СВЦЭМ!$D$39:$D$782,СВЦЭМ!$A$39:$A$782,$A65,СВЦЭМ!$B$39:$B$782,C$45)+'СЕТ СН'!$G$11+СВЦЭМ!$D$10+'СЕТ СН'!$G$6-'СЕТ СН'!$G$23</f>
        <v>2131.4052762299998</v>
      </c>
      <c r="D65" s="36">
        <f>SUMIFS(СВЦЭМ!$D$39:$D$782,СВЦЭМ!$A$39:$A$782,$A65,СВЦЭМ!$B$39:$B$782,D$45)+'СЕТ СН'!$G$11+СВЦЭМ!$D$10+'СЕТ СН'!$G$6-'СЕТ СН'!$G$23</f>
        <v>2148.70491055</v>
      </c>
      <c r="E65" s="36">
        <f>SUMIFS(СВЦЭМ!$D$39:$D$782,СВЦЭМ!$A$39:$A$782,$A65,СВЦЭМ!$B$39:$B$782,E$45)+'СЕТ СН'!$G$11+СВЦЭМ!$D$10+'СЕТ СН'!$G$6-'СЕТ СН'!$G$23</f>
        <v>2170.2673210000003</v>
      </c>
      <c r="F65" s="36">
        <f>SUMIFS(СВЦЭМ!$D$39:$D$782,СВЦЭМ!$A$39:$A$782,$A65,СВЦЭМ!$B$39:$B$782,F$45)+'СЕТ СН'!$G$11+СВЦЭМ!$D$10+'СЕТ СН'!$G$6-'СЕТ СН'!$G$23</f>
        <v>2157.6718730900002</v>
      </c>
      <c r="G65" s="36">
        <f>SUMIFS(СВЦЭМ!$D$39:$D$782,СВЦЭМ!$A$39:$A$782,$A65,СВЦЭМ!$B$39:$B$782,G$45)+'СЕТ СН'!$G$11+СВЦЭМ!$D$10+'СЕТ СН'!$G$6-'СЕТ СН'!$G$23</f>
        <v>2134.68673012</v>
      </c>
      <c r="H65" s="36">
        <f>SUMIFS(СВЦЭМ!$D$39:$D$782,СВЦЭМ!$A$39:$A$782,$A65,СВЦЭМ!$B$39:$B$782,H$45)+'СЕТ СН'!$G$11+СВЦЭМ!$D$10+'СЕТ СН'!$G$6-'СЕТ СН'!$G$23</f>
        <v>2089.3012882800003</v>
      </c>
      <c r="I65" s="36">
        <f>SUMIFS(СВЦЭМ!$D$39:$D$782,СВЦЭМ!$A$39:$A$782,$A65,СВЦЭМ!$B$39:$B$782,I$45)+'СЕТ СН'!$G$11+СВЦЭМ!$D$10+'СЕТ СН'!$G$6-'СЕТ СН'!$G$23</f>
        <v>2047.84992936</v>
      </c>
      <c r="J65" s="36">
        <f>SUMIFS(СВЦЭМ!$D$39:$D$782,СВЦЭМ!$A$39:$A$782,$A65,СВЦЭМ!$B$39:$B$782,J$45)+'СЕТ СН'!$G$11+СВЦЭМ!$D$10+'СЕТ СН'!$G$6-'СЕТ СН'!$G$23</f>
        <v>1961.5123163000001</v>
      </c>
      <c r="K65" s="36">
        <f>SUMIFS(СВЦЭМ!$D$39:$D$782,СВЦЭМ!$A$39:$A$782,$A65,СВЦЭМ!$B$39:$B$782,K$45)+'СЕТ СН'!$G$11+СВЦЭМ!$D$10+'СЕТ СН'!$G$6-'СЕТ СН'!$G$23</f>
        <v>1960.16991179</v>
      </c>
      <c r="L65" s="36">
        <f>SUMIFS(СВЦЭМ!$D$39:$D$782,СВЦЭМ!$A$39:$A$782,$A65,СВЦЭМ!$B$39:$B$782,L$45)+'СЕТ СН'!$G$11+СВЦЭМ!$D$10+'СЕТ СН'!$G$6-'СЕТ СН'!$G$23</f>
        <v>1953.7497131699999</v>
      </c>
      <c r="M65" s="36">
        <f>SUMIFS(СВЦЭМ!$D$39:$D$782,СВЦЭМ!$A$39:$A$782,$A65,СВЦЭМ!$B$39:$B$782,M$45)+'СЕТ СН'!$G$11+СВЦЭМ!$D$10+'СЕТ СН'!$G$6-'СЕТ СН'!$G$23</f>
        <v>1978.1228699400001</v>
      </c>
      <c r="N65" s="36">
        <f>SUMIFS(СВЦЭМ!$D$39:$D$782,СВЦЭМ!$A$39:$A$782,$A65,СВЦЭМ!$B$39:$B$782,N$45)+'СЕТ СН'!$G$11+СВЦЭМ!$D$10+'СЕТ СН'!$G$6-'СЕТ СН'!$G$23</f>
        <v>1965.1076102100001</v>
      </c>
      <c r="O65" s="36">
        <f>SUMIFS(СВЦЭМ!$D$39:$D$782,СВЦЭМ!$A$39:$A$782,$A65,СВЦЭМ!$B$39:$B$782,O$45)+'СЕТ СН'!$G$11+СВЦЭМ!$D$10+'СЕТ СН'!$G$6-'СЕТ СН'!$G$23</f>
        <v>1984.5875867</v>
      </c>
      <c r="P65" s="36">
        <f>SUMIFS(СВЦЭМ!$D$39:$D$782,СВЦЭМ!$A$39:$A$782,$A65,СВЦЭМ!$B$39:$B$782,P$45)+'СЕТ СН'!$G$11+СВЦЭМ!$D$10+'СЕТ СН'!$G$6-'СЕТ СН'!$G$23</f>
        <v>2006.1823734</v>
      </c>
      <c r="Q65" s="36">
        <f>SUMIFS(СВЦЭМ!$D$39:$D$782,СВЦЭМ!$A$39:$A$782,$A65,СВЦЭМ!$B$39:$B$782,Q$45)+'СЕТ СН'!$G$11+СВЦЭМ!$D$10+'СЕТ СН'!$G$6-'СЕТ СН'!$G$23</f>
        <v>2015.8086715300001</v>
      </c>
      <c r="R65" s="36">
        <f>SUMIFS(СВЦЭМ!$D$39:$D$782,СВЦЭМ!$A$39:$A$782,$A65,СВЦЭМ!$B$39:$B$782,R$45)+'СЕТ СН'!$G$11+СВЦЭМ!$D$10+'СЕТ СН'!$G$6-'СЕТ СН'!$G$23</f>
        <v>2015.1194500900001</v>
      </c>
      <c r="S65" s="36">
        <f>SUMIFS(СВЦЭМ!$D$39:$D$782,СВЦЭМ!$A$39:$A$782,$A65,СВЦЭМ!$B$39:$B$782,S$45)+'СЕТ СН'!$G$11+СВЦЭМ!$D$10+'СЕТ СН'!$G$6-'СЕТ СН'!$G$23</f>
        <v>1983.41509051</v>
      </c>
      <c r="T65" s="36">
        <f>SUMIFS(СВЦЭМ!$D$39:$D$782,СВЦЭМ!$A$39:$A$782,$A65,СВЦЭМ!$B$39:$B$782,T$45)+'СЕТ СН'!$G$11+СВЦЭМ!$D$10+'СЕТ СН'!$G$6-'СЕТ СН'!$G$23</f>
        <v>1931.82319893</v>
      </c>
      <c r="U65" s="36">
        <f>SUMIFS(СВЦЭМ!$D$39:$D$782,СВЦЭМ!$A$39:$A$782,$A65,СВЦЭМ!$B$39:$B$782,U$45)+'СЕТ СН'!$G$11+СВЦЭМ!$D$10+'СЕТ СН'!$G$6-'СЕТ СН'!$G$23</f>
        <v>1928.28864032</v>
      </c>
      <c r="V65" s="36">
        <f>SUMIFS(СВЦЭМ!$D$39:$D$782,СВЦЭМ!$A$39:$A$782,$A65,СВЦЭМ!$B$39:$B$782,V$45)+'СЕТ СН'!$G$11+СВЦЭМ!$D$10+'СЕТ СН'!$G$6-'СЕТ СН'!$G$23</f>
        <v>2005.34802014</v>
      </c>
      <c r="W65" s="36">
        <f>SUMIFS(СВЦЭМ!$D$39:$D$782,СВЦЭМ!$A$39:$A$782,$A65,СВЦЭМ!$B$39:$B$782,W$45)+'СЕТ СН'!$G$11+СВЦЭМ!$D$10+'СЕТ СН'!$G$6-'СЕТ СН'!$G$23</f>
        <v>2023.9531771700001</v>
      </c>
      <c r="X65" s="36">
        <f>SUMIFS(СВЦЭМ!$D$39:$D$782,СВЦЭМ!$A$39:$A$782,$A65,СВЦЭМ!$B$39:$B$782,X$45)+'СЕТ СН'!$G$11+СВЦЭМ!$D$10+'СЕТ СН'!$G$6-'СЕТ СН'!$G$23</f>
        <v>2036.9129029400001</v>
      </c>
      <c r="Y65" s="36">
        <f>SUMIFS(СВЦЭМ!$D$39:$D$782,СВЦЭМ!$A$39:$A$782,$A65,СВЦЭМ!$B$39:$B$782,Y$45)+'СЕТ СН'!$G$11+СВЦЭМ!$D$10+'СЕТ СН'!$G$6-'СЕТ СН'!$G$23</f>
        <v>2070.1402379000001</v>
      </c>
    </row>
    <row r="66" spans="1:27" ht="15.75" x14ac:dyDescent="0.2">
      <c r="A66" s="35">
        <f t="shared" si="1"/>
        <v>45343</v>
      </c>
      <c r="B66" s="36">
        <f>SUMIFS(СВЦЭМ!$D$39:$D$782,СВЦЭМ!$A$39:$A$782,$A66,СВЦЭМ!$B$39:$B$782,B$45)+'СЕТ СН'!$G$11+СВЦЭМ!$D$10+'СЕТ СН'!$G$6-'СЕТ СН'!$G$23</f>
        <v>2081.7281219300003</v>
      </c>
      <c r="C66" s="36">
        <f>SUMIFS(СВЦЭМ!$D$39:$D$782,СВЦЭМ!$A$39:$A$782,$A66,СВЦЭМ!$B$39:$B$782,C$45)+'СЕТ СН'!$G$11+СВЦЭМ!$D$10+'СЕТ СН'!$G$6-'СЕТ СН'!$G$23</f>
        <v>2119.9350335300001</v>
      </c>
      <c r="D66" s="36">
        <f>SUMIFS(СВЦЭМ!$D$39:$D$782,СВЦЭМ!$A$39:$A$782,$A66,СВЦЭМ!$B$39:$B$782,D$45)+'СЕТ СН'!$G$11+СВЦЭМ!$D$10+'СЕТ СН'!$G$6-'СЕТ СН'!$G$23</f>
        <v>2135.8460334299998</v>
      </c>
      <c r="E66" s="36">
        <f>SUMIFS(СВЦЭМ!$D$39:$D$782,СВЦЭМ!$A$39:$A$782,$A66,СВЦЭМ!$B$39:$B$782,E$45)+'СЕТ СН'!$G$11+СВЦЭМ!$D$10+'СЕТ СН'!$G$6-'СЕТ СН'!$G$23</f>
        <v>2152.9009987099998</v>
      </c>
      <c r="F66" s="36">
        <f>SUMIFS(СВЦЭМ!$D$39:$D$782,СВЦЭМ!$A$39:$A$782,$A66,СВЦЭМ!$B$39:$B$782,F$45)+'СЕТ СН'!$G$11+СВЦЭМ!$D$10+'СЕТ СН'!$G$6-'СЕТ СН'!$G$23</f>
        <v>2140.0139886300003</v>
      </c>
      <c r="G66" s="36">
        <f>SUMIFS(СВЦЭМ!$D$39:$D$782,СВЦЭМ!$A$39:$A$782,$A66,СВЦЭМ!$B$39:$B$782,G$45)+'СЕТ СН'!$G$11+СВЦЭМ!$D$10+'СЕТ СН'!$G$6-'СЕТ СН'!$G$23</f>
        <v>2118.00254227</v>
      </c>
      <c r="H66" s="36">
        <f>SUMIFS(СВЦЭМ!$D$39:$D$782,СВЦЭМ!$A$39:$A$782,$A66,СВЦЭМ!$B$39:$B$782,H$45)+'СЕТ СН'!$G$11+СВЦЭМ!$D$10+'СЕТ СН'!$G$6-'СЕТ СН'!$G$23</f>
        <v>2057.0669535300003</v>
      </c>
      <c r="I66" s="36">
        <f>SUMIFS(СВЦЭМ!$D$39:$D$782,СВЦЭМ!$A$39:$A$782,$A66,СВЦЭМ!$B$39:$B$782,I$45)+'СЕТ СН'!$G$11+СВЦЭМ!$D$10+'СЕТ СН'!$G$6-'СЕТ СН'!$G$23</f>
        <v>1999.09298289</v>
      </c>
      <c r="J66" s="36">
        <f>SUMIFS(СВЦЭМ!$D$39:$D$782,СВЦЭМ!$A$39:$A$782,$A66,СВЦЭМ!$B$39:$B$782,J$45)+'СЕТ СН'!$G$11+СВЦЭМ!$D$10+'СЕТ СН'!$G$6-'СЕТ СН'!$G$23</f>
        <v>1990.3260406500001</v>
      </c>
      <c r="K66" s="36">
        <f>SUMIFS(СВЦЭМ!$D$39:$D$782,СВЦЭМ!$A$39:$A$782,$A66,СВЦЭМ!$B$39:$B$782,K$45)+'СЕТ СН'!$G$11+СВЦЭМ!$D$10+'СЕТ СН'!$G$6-'СЕТ СН'!$G$23</f>
        <v>1992.65546352</v>
      </c>
      <c r="L66" s="36">
        <f>SUMIFS(СВЦЭМ!$D$39:$D$782,СВЦЭМ!$A$39:$A$782,$A66,СВЦЭМ!$B$39:$B$782,L$45)+'СЕТ СН'!$G$11+СВЦЭМ!$D$10+'СЕТ СН'!$G$6-'СЕТ СН'!$G$23</f>
        <v>1988.4401090000001</v>
      </c>
      <c r="M66" s="36">
        <f>SUMIFS(СВЦЭМ!$D$39:$D$782,СВЦЭМ!$A$39:$A$782,$A66,СВЦЭМ!$B$39:$B$782,M$45)+'СЕТ СН'!$G$11+СВЦЭМ!$D$10+'СЕТ СН'!$G$6-'СЕТ СН'!$G$23</f>
        <v>2008.77868296</v>
      </c>
      <c r="N66" s="36">
        <f>SUMIFS(СВЦЭМ!$D$39:$D$782,СВЦЭМ!$A$39:$A$782,$A66,СВЦЭМ!$B$39:$B$782,N$45)+'СЕТ СН'!$G$11+СВЦЭМ!$D$10+'СЕТ СН'!$G$6-'СЕТ СН'!$G$23</f>
        <v>2004.7996221800001</v>
      </c>
      <c r="O66" s="36">
        <f>SUMIFS(СВЦЭМ!$D$39:$D$782,СВЦЭМ!$A$39:$A$782,$A66,СВЦЭМ!$B$39:$B$782,O$45)+'СЕТ СН'!$G$11+СВЦЭМ!$D$10+'СЕТ СН'!$G$6-'СЕТ СН'!$G$23</f>
        <v>2031.07412727</v>
      </c>
      <c r="P66" s="36">
        <f>SUMIFS(СВЦЭМ!$D$39:$D$782,СВЦЭМ!$A$39:$A$782,$A66,СВЦЭМ!$B$39:$B$782,P$45)+'СЕТ СН'!$G$11+СВЦЭМ!$D$10+'СЕТ СН'!$G$6-'СЕТ СН'!$G$23</f>
        <v>2048.3539489499999</v>
      </c>
      <c r="Q66" s="36">
        <f>SUMIFS(СВЦЭМ!$D$39:$D$782,СВЦЭМ!$A$39:$A$782,$A66,СВЦЭМ!$B$39:$B$782,Q$45)+'СЕТ СН'!$G$11+СВЦЭМ!$D$10+'СЕТ СН'!$G$6-'СЕТ СН'!$G$23</f>
        <v>2058.8553429600001</v>
      </c>
      <c r="R66" s="36">
        <f>SUMIFS(СВЦЭМ!$D$39:$D$782,СВЦЭМ!$A$39:$A$782,$A66,СВЦЭМ!$B$39:$B$782,R$45)+'СЕТ СН'!$G$11+СВЦЭМ!$D$10+'СЕТ СН'!$G$6-'СЕТ СН'!$G$23</f>
        <v>2048.6970645500001</v>
      </c>
      <c r="S66" s="36">
        <f>SUMIFS(СВЦЭМ!$D$39:$D$782,СВЦЭМ!$A$39:$A$782,$A66,СВЦЭМ!$B$39:$B$782,S$45)+'СЕТ СН'!$G$11+СВЦЭМ!$D$10+'СЕТ СН'!$G$6-'СЕТ СН'!$G$23</f>
        <v>2017.0144784000001</v>
      </c>
      <c r="T66" s="36">
        <f>SUMIFS(СВЦЭМ!$D$39:$D$782,СВЦЭМ!$A$39:$A$782,$A66,СВЦЭМ!$B$39:$B$782,T$45)+'СЕТ СН'!$G$11+СВЦЭМ!$D$10+'СЕТ СН'!$G$6-'СЕТ СН'!$G$23</f>
        <v>1975.7822797400001</v>
      </c>
      <c r="U66" s="36">
        <f>SUMIFS(СВЦЭМ!$D$39:$D$782,СВЦЭМ!$A$39:$A$782,$A66,СВЦЭМ!$B$39:$B$782,U$45)+'СЕТ СН'!$G$11+СВЦЭМ!$D$10+'СЕТ СН'!$G$6-'СЕТ СН'!$G$23</f>
        <v>1961.35231686</v>
      </c>
      <c r="V66" s="36">
        <f>SUMIFS(СВЦЭМ!$D$39:$D$782,СВЦЭМ!$A$39:$A$782,$A66,СВЦЭМ!$B$39:$B$782,V$45)+'СЕТ СН'!$G$11+СВЦЭМ!$D$10+'СЕТ СН'!$G$6-'СЕТ СН'!$G$23</f>
        <v>1977.6557231500001</v>
      </c>
      <c r="W66" s="36">
        <f>SUMIFS(СВЦЭМ!$D$39:$D$782,СВЦЭМ!$A$39:$A$782,$A66,СВЦЭМ!$B$39:$B$782,W$45)+'СЕТ СН'!$G$11+СВЦЭМ!$D$10+'СЕТ СН'!$G$6-'СЕТ СН'!$G$23</f>
        <v>2003.83173609</v>
      </c>
      <c r="X66" s="36">
        <f>SUMIFS(СВЦЭМ!$D$39:$D$782,СВЦЭМ!$A$39:$A$782,$A66,СВЦЭМ!$B$39:$B$782,X$45)+'СЕТ СН'!$G$11+СВЦЭМ!$D$10+'СЕТ СН'!$G$6-'СЕТ СН'!$G$23</f>
        <v>2042.6759290300001</v>
      </c>
      <c r="Y66" s="36">
        <f>SUMIFS(СВЦЭМ!$D$39:$D$782,СВЦЭМ!$A$39:$A$782,$A66,СВЦЭМ!$B$39:$B$782,Y$45)+'СЕТ СН'!$G$11+СВЦЭМ!$D$10+'СЕТ СН'!$G$6-'СЕТ СН'!$G$23</f>
        <v>2060.0992939400003</v>
      </c>
    </row>
    <row r="67" spans="1:27" ht="15.75" x14ac:dyDescent="0.2">
      <c r="A67" s="35">
        <f t="shared" si="1"/>
        <v>45344</v>
      </c>
      <c r="B67" s="36">
        <f>SUMIFS(СВЦЭМ!$D$39:$D$782,СВЦЭМ!$A$39:$A$782,$A67,СВЦЭМ!$B$39:$B$782,B$45)+'СЕТ СН'!$G$11+СВЦЭМ!$D$10+'СЕТ СН'!$G$6-'СЕТ СН'!$G$23</f>
        <v>2087.64369033</v>
      </c>
      <c r="C67" s="36">
        <f>SUMIFS(СВЦЭМ!$D$39:$D$782,СВЦЭМ!$A$39:$A$782,$A67,СВЦЭМ!$B$39:$B$782,C$45)+'СЕТ СН'!$G$11+СВЦЭМ!$D$10+'СЕТ СН'!$G$6-'СЕТ СН'!$G$23</f>
        <v>2126.6548124999999</v>
      </c>
      <c r="D67" s="36">
        <f>SUMIFS(СВЦЭМ!$D$39:$D$782,СВЦЭМ!$A$39:$A$782,$A67,СВЦЭМ!$B$39:$B$782,D$45)+'СЕТ СН'!$G$11+СВЦЭМ!$D$10+'СЕТ СН'!$G$6-'СЕТ СН'!$G$23</f>
        <v>2149.2137741200004</v>
      </c>
      <c r="E67" s="36">
        <f>SUMIFS(СВЦЭМ!$D$39:$D$782,СВЦЭМ!$A$39:$A$782,$A67,СВЦЭМ!$B$39:$B$782,E$45)+'СЕТ СН'!$G$11+СВЦЭМ!$D$10+'СЕТ СН'!$G$6-'СЕТ СН'!$G$23</f>
        <v>2157.7372008900002</v>
      </c>
      <c r="F67" s="36">
        <f>SUMIFS(СВЦЭМ!$D$39:$D$782,СВЦЭМ!$A$39:$A$782,$A67,СВЦЭМ!$B$39:$B$782,F$45)+'СЕТ СН'!$G$11+СВЦЭМ!$D$10+'СЕТ СН'!$G$6-'СЕТ СН'!$G$23</f>
        <v>2147.6439916700001</v>
      </c>
      <c r="G67" s="36">
        <f>SUMIFS(СВЦЭМ!$D$39:$D$782,СВЦЭМ!$A$39:$A$782,$A67,СВЦЭМ!$B$39:$B$782,G$45)+'СЕТ СН'!$G$11+СВЦЭМ!$D$10+'СЕТ СН'!$G$6-'СЕТ СН'!$G$23</f>
        <v>2129.3130546800003</v>
      </c>
      <c r="H67" s="36">
        <f>SUMIFS(СВЦЭМ!$D$39:$D$782,СВЦЭМ!$A$39:$A$782,$A67,СВЦЭМ!$B$39:$B$782,H$45)+'СЕТ СН'!$G$11+СВЦЭМ!$D$10+'СЕТ СН'!$G$6-'СЕТ СН'!$G$23</f>
        <v>2072.8127334700002</v>
      </c>
      <c r="I67" s="36">
        <f>SUMIFS(СВЦЭМ!$D$39:$D$782,СВЦЭМ!$A$39:$A$782,$A67,СВЦЭМ!$B$39:$B$782,I$45)+'СЕТ СН'!$G$11+СВЦЭМ!$D$10+'СЕТ СН'!$G$6-'СЕТ СН'!$G$23</f>
        <v>2026.8776243100001</v>
      </c>
      <c r="J67" s="36">
        <f>SUMIFS(СВЦЭМ!$D$39:$D$782,СВЦЭМ!$A$39:$A$782,$A67,СВЦЭМ!$B$39:$B$782,J$45)+'СЕТ СН'!$G$11+СВЦЭМ!$D$10+'СЕТ СН'!$G$6-'СЕТ СН'!$G$23</f>
        <v>1997.4773613300001</v>
      </c>
      <c r="K67" s="36">
        <f>SUMIFS(СВЦЭМ!$D$39:$D$782,СВЦЭМ!$A$39:$A$782,$A67,СВЦЭМ!$B$39:$B$782,K$45)+'СЕТ СН'!$G$11+СВЦЭМ!$D$10+'СЕТ СН'!$G$6-'СЕТ СН'!$G$23</f>
        <v>1978.1797662399999</v>
      </c>
      <c r="L67" s="36">
        <f>SUMIFS(СВЦЭМ!$D$39:$D$782,СВЦЭМ!$A$39:$A$782,$A67,СВЦЭМ!$B$39:$B$782,L$45)+'СЕТ СН'!$G$11+СВЦЭМ!$D$10+'СЕТ СН'!$G$6-'СЕТ СН'!$G$23</f>
        <v>1968.36703321</v>
      </c>
      <c r="M67" s="36">
        <f>SUMIFS(СВЦЭМ!$D$39:$D$782,СВЦЭМ!$A$39:$A$782,$A67,СВЦЭМ!$B$39:$B$782,M$45)+'СЕТ СН'!$G$11+СВЦЭМ!$D$10+'СЕТ СН'!$G$6-'СЕТ СН'!$G$23</f>
        <v>2002.66237824</v>
      </c>
      <c r="N67" s="36">
        <f>SUMIFS(СВЦЭМ!$D$39:$D$782,СВЦЭМ!$A$39:$A$782,$A67,СВЦЭМ!$B$39:$B$782,N$45)+'СЕТ СН'!$G$11+СВЦЭМ!$D$10+'СЕТ СН'!$G$6-'СЕТ СН'!$G$23</f>
        <v>2002.73274896</v>
      </c>
      <c r="O67" s="36">
        <f>SUMIFS(СВЦЭМ!$D$39:$D$782,СВЦЭМ!$A$39:$A$782,$A67,СВЦЭМ!$B$39:$B$782,O$45)+'СЕТ СН'!$G$11+СВЦЭМ!$D$10+'СЕТ СН'!$G$6-'СЕТ СН'!$G$23</f>
        <v>2030.50750677</v>
      </c>
      <c r="P67" s="36">
        <f>SUMIFS(СВЦЭМ!$D$39:$D$782,СВЦЭМ!$A$39:$A$782,$A67,СВЦЭМ!$B$39:$B$782,P$45)+'СЕТ СН'!$G$11+СВЦЭМ!$D$10+'СЕТ СН'!$G$6-'СЕТ СН'!$G$23</f>
        <v>2047.4352872100001</v>
      </c>
      <c r="Q67" s="36">
        <f>SUMIFS(СВЦЭМ!$D$39:$D$782,СВЦЭМ!$A$39:$A$782,$A67,СВЦЭМ!$B$39:$B$782,Q$45)+'СЕТ СН'!$G$11+СВЦЭМ!$D$10+'СЕТ СН'!$G$6-'СЕТ СН'!$G$23</f>
        <v>2059.1680104100001</v>
      </c>
      <c r="R67" s="36">
        <f>SUMIFS(СВЦЭМ!$D$39:$D$782,СВЦЭМ!$A$39:$A$782,$A67,СВЦЭМ!$B$39:$B$782,R$45)+'СЕТ СН'!$G$11+СВЦЭМ!$D$10+'СЕТ СН'!$G$6-'СЕТ СН'!$G$23</f>
        <v>2061.3829209</v>
      </c>
      <c r="S67" s="36">
        <f>SUMIFS(СВЦЭМ!$D$39:$D$782,СВЦЭМ!$A$39:$A$782,$A67,СВЦЭМ!$B$39:$B$782,S$45)+'СЕТ СН'!$G$11+СВЦЭМ!$D$10+'СЕТ СН'!$G$6-'СЕТ СН'!$G$23</f>
        <v>2041.5791742599999</v>
      </c>
      <c r="T67" s="36">
        <f>SUMIFS(СВЦЭМ!$D$39:$D$782,СВЦЭМ!$A$39:$A$782,$A67,СВЦЭМ!$B$39:$B$782,T$45)+'СЕТ СН'!$G$11+СВЦЭМ!$D$10+'СЕТ СН'!$G$6-'СЕТ СН'!$G$23</f>
        <v>1992.04361991</v>
      </c>
      <c r="U67" s="36">
        <f>SUMIFS(СВЦЭМ!$D$39:$D$782,СВЦЭМ!$A$39:$A$782,$A67,СВЦЭМ!$B$39:$B$782,U$45)+'СЕТ СН'!$G$11+СВЦЭМ!$D$10+'СЕТ СН'!$G$6-'СЕТ СН'!$G$23</f>
        <v>1982.1850513300001</v>
      </c>
      <c r="V67" s="36">
        <f>SUMIFS(СВЦЭМ!$D$39:$D$782,СВЦЭМ!$A$39:$A$782,$A67,СВЦЭМ!$B$39:$B$782,V$45)+'СЕТ СН'!$G$11+СВЦЭМ!$D$10+'СЕТ СН'!$G$6-'СЕТ СН'!$G$23</f>
        <v>2004.74312179</v>
      </c>
      <c r="W67" s="36">
        <f>SUMIFS(СВЦЭМ!$D$39:$D$782,СВЦЭМ!$A$39:$A$782,$A67,СВЦЭМ!$B$39:$B$782,W$45)+'СЕТ СН'!$G$11+СВЦЭМ!$D$10+'СЕТ СН'!$G$6-'СЕТ СН'!$G$23</f>
        <v>2017.5217552900001</v>
      </c>
      <c r="X67" s="36">
        <f>SUMIFS(СВЦЭМ!$D$39:$D$782,СВЦЭМ!$A$39:$A$782,$A67,СВЦЭМ!$B$39:$B$782,X$45)+'СЕТ СН'!$G$11+СВЦЭМ!$D$10+'СЕТ СН'!$G$6-'СЕТ СН'!$G$23</f>
        <v>2030.8606226100001</v>
      </c>
      <c r="Y67" s="36">
        <f>SUMIFS(СВЦЭМ!$D$39:$D$782,СВЦЭМ!$A$39:$A$782,$A67,СВЦЭМ!$B$39:$B$782,Y$45)+'СЕТ СН'!$G$11+СВЦЭМ!$D$10+'СЕТ СН'!$G$6-'СЕТ СН'!$G$23</f>
        <v>2045.1691227200001</v>
      </c>
    </row>
    <row r="68" spans="1:27" ht="15.75" x14ac:dyDescent="0.2">
      <c r="A68" s="35">
        <f t="shared" si="1"/>
        <v>45345</v>
      </c>
      <c r="B68" s="36">
        <f>SUMIFS(СВЦЭМ!$D$39:$D$782,СВЦЭМ!$A$39:$A$782,$A68,СВЦЭМ!$B$39:$B$782,B$45)+'СЕТ СН'!$G$11+СВЦЭМ!$D$10+'СЕТ СН'!$G$6-'СЕТ СН'!$G$23</f>
        <v>2105.5782730800001</v>
      </c>
      <c r="C68" s="36">
        <f>SUMIFS(СВЦЭМ!$D$39:$D$782,СВЦЭМ!$A$39:$A$782,$A68,СВЦЭМ!$B$39:$B$782,C$45)+'СЕТ СН'!$G$11+СВЦЭМ!$D$10+'СЕТ СН'!$G$6-'СЕТ СН'!$G$23</f>
        <v>2125.7592138199998</v>
      </c>
      <c r="D68" s="36">
        <f>SUMIFS(СВЦЭМ!$D$39:$D$782,СВЦЭМ!$A$39:$A$782,$A68,СВЦЭМ!$B$39:$B$782,D$45)+'СЕТ СН'!$G$11+СВЦЭМ!$D$10+'СЕТ СН'!$G$6-'СЕТ СН'!$G$23</f>
        <v>2132.8452083500001</v>
      </c>
      <c r="E68" s="36">
        <f>SUMIFS(СВЦЭМ!$D$39:$D$782,СВЦЭМ!$A$39:$A$782,$A68,СВЦЭМ!$B$39:$B$782,E$45)+'СЕТ СН'!$G$11+СВЦЭМ!$D$10+'СЕТ СН'!$G$6-'СЕТ СН'!$G$23</f>
        <v>2149.61651416</v>
      </c>
      <c r="F68" s="36">
        <f>SUMIFS(СВЦЭМ!$D$39:$D$782,СВЦЭМ!$A$39:$A$782,$A68,СВЦЭМ!$B$39:$B$782,F$45)+'СЕТ СН'!$G$11+СВЦЭМ!$D$10+'СЕТ СН'!$G$6-'СЕТ СН'!$G$23</f>
        <v>2153.38457217</v>
      </c>
      <c r="G68" s="36">
        <f>SUMIFS(СВЦЭМ!$D$39:$D$782,СВЦЭМ!$A$39:$A$782,$A68,СВЦЭМ!$B$39:$B$782,G$45)+'СЕТ СН'!$G$11+СВЦЭМ!$D$10+'СЕТ СН'!$G$6-'СЕТ СН'!$G$23</f>
        <v>2116.7835027600004</v>
      </c>
      <c r="H68" s="36">
        <f>SUMIFS(СВЦЭМ!$D$39:$D$782,СВЦЭМ!$A$39:$A$782,$A68,СВЦЭМ!$B$39:$B$782,H$45)+'СЕТ СН'!$G$11+СВЦЭМ!$D$10+'СЕТ СН'!$G$6-'СЕТ СН'!$G$23</f>
        <v>2124.1982135799999</v>
      </c>
      <c r="I68" s="36">
        <f>SUMIFS(СВЦЭМ!$D$39:$D$782,СВЦЭМ!$A$39:$A$782,$A68,СВЦЭМ!$B$39:$B$782,I$45)+'СЕТ СН'!$G$11+СВЦЭМ!$D$10+'СЕТ СН'!$G$6-'СЕТ СН'!$G$23</f>
        <v>2105.27976089</v>
      </c>
      <c r="J68" s="36">
        <f>SUMIFS(СВЦЭМ!$D$39:$D$782,СВЦЭМ!$A$39:$A$782,$A68,СВЦЭМ!$B$39:$B$782,J$45)+'СЕТ СН'!$G$11+СВЦЭМ!$D$10+'СЕТ СН'!$G$6-'СЕТ СН'!$G$23</f>
        <v>2042.31930584</v>
      </c>
      <c r="K68" s="36">
        <f>SUMIFS(СВЦЭМ!$D$39:$D$782,СВЦЭМ!$A$39:$A$782,$A68,СВЦЭМ!$B$39:$B$782,K$45)+'СЕТ СН'!$G$11+СВЦЭМ!$D$10+'СЕТ СН'!$G$6-'СЕТ СН'!$G$23</f>
        <v>1985.07636056</v>
      </c>
      <c r="L68" s="36">
        <f>SUMIFS(СВЦЭМ!$D$39:$D$782,СВЦЭМ!$A$39:$A$782,$A68,СВЦЭМ!$B$39:$B$782,L$45)+'СЕТ СН'!$G$11+СВЦЭМ!$D$10+'СЕТ СН'!$G$6-'СЕТ СН'!$G$23</f>
        <v>1959.95397364</v>
      </c>
      <c r="M68" s="36">
        <f>SUMIFS(СВЦЭМ!$D$39:$D$782,СВЦЭМ!$A$39:$A$782,$A68,СВЦЭМ!$B$39:$B$782,M$45)+'СЕТ СН'!$G$11+СВЦЭМ!$D$10+'СЕТ СН'!$G$6-'СЕТ СН'!$G$23</f>
        <v>1978.59063593</v>
      </c>
      <c r="N68" s="36">
        <f>SUMIFS(СВЦЭМ!$D$39:$D$782,СВЦЭМ!$A$39:$A$782,$A68,СВЦЭМ!$B$39:$B$782,N$45)+'СЕТ СН'!$G$11+СВЦЭМ!$D$10+'СЕТ СН'!$G$6-'СЕТ СН'!$G$23</f>
        <v>1972.0143406100001</v>
      </c>
      <c r="O68" s="36">
        <f>SUMIFS(СВЦЭМ!$D$39:$D$782,СВЦЭМ!$A$39:$A$782,$A68,СВЦЭМ!$B$39:$B$782,O$45)+'СЕТ СН'!$G$11+СВЦЭМ!$D$10+'СЕТ СН'!$G$6-'СЕТ СН'!$G$23</f>
        <v>1999.74472214</v>
      </c>
      <c r="P68" s="36">
        <f>SUMIFS(СВЦЭМ!$D$39:$D$782,СВЦЭМ!$A$39:$A$782,$A68,СВЦЭМ!$B$39:$B$782,P$45)+'СЕТ СН'!$G$11+СВЦЭМ!$D$10+'СЕТ СН'!$G$6-'СЕТ СН'!$G$23</f>
        <v>2028.1542359</v>
      </c>
      <c r="Q68" s="36">
        <f>SUMIFS(СВЦЭМ!$D$39:$D$782,СВЦЭМ!$A$39:$A$782,$A68,СВЦЭМ!$B$39:$B$782,Q$45)+'СЕТ СН'!$G$11+СВЦЭМ!$D$10+'СЕТ СН'!$G$6-'СЕТ СН'!$G$23</f>
        <v>2042.2241687600001</v>
      </c>
      <c r="R68" s="36">
        <f>SUMIFS(СВЦЭМ!$D$39:$D$782,СВЦЭМ!$A$39:$A$782,$A68,СВЦЭМ!$B$39:$B$782,R$45)+'СЕТ СН'!$G$11+СВЦЭМ!$D$10+'СЕТ СН'!$G$6-'СЕТ СН'!$G$23</f>
        <v>2046.51310586</v>
      </c>
      <c r="S68" s="36">
        <f>SUMIFS(СВЦЭМ!$D$39:$D$782,СВЦЭМ!$A$39:$A$782,$A68,СВЦЭМ!$B$39:$B$782,S$45)+'СЕТ СН'!$G$11+СВЦЭМ!$D$10+'СЕТ СН'!$G$6-'СЕТ СН'!$G$23</f>
        <v>2022.64923086</v>
      </c>
      <c r="T68" s="36">
        <f>SUMIFS(СВЦЭМ!$D$39:$D$782,СВЦЭМ!$A$39:$A$782,$A68,СВЦЭМ!$B$39:$B$782,T$45)+'СЕТ СН'!$G$11+СВЦЭМ!$D$10+'СЕТ СН'!$G$6-'СЕТ СН'!$G$23</f>
        <v>1977.95386134</v>
      </c>
      <c r="U68" s="36">
        <f>SUMIFS(СВЦЭМ!$D$39:$D$782,СВЦЭМ!$A$39:$A$782,$A68,СВЦЭМ!$B$39:$B$782,U$45)+'СЕТ СН'!$G$11+СВЦЭМ!$D$10+'СЕТ СН'!$G$6-'СЕТ СН'!$G$23</f>
        <v>1946.6426106400002</v>
      </c>
      <c r="V68" s="36">
        <f>SUMIFS(СВЦЭМ!$D$39:$D$782,СВЦЭМ!$A$39:$A$782,$A68,СВЦЭМ!$B$39:$B$782,V$45)+'СЕТ СН'!$G$11+СВЦЭМ!$D$10+'СЕТ СН'!$G$6-'СЕТ СН'!$G$23</f>
        <v>1960.8650176200001</v>
      </c>
      <c r="W68" s="36">
        <f>SUMIFS(СВЦЭМ!$D$39:$D$782,СВЦЭМ!$A$39:$A$782,$A68,СВЦЭМ!$B$39:$B$782,W$45)+'СЕТ СН'!$G$11+СВЦЭМ!$D$10+'СЕТ СН'!$G$6-'СЕТ СН'!$G$23</f>
        <v>1986.8841737499999</v>
      </c>
      <c r="X68" s="36">
        <f>SUMIFS(СВЦЭМ!$D$39:$D$782,СВЦЭМ!$A$39:$A$782,$A68,СВЦЭМ!$B$39:$B$782,X$45)+'СЕТ СН'!$G$11+СВЦЭМ!$D$10+'СЕТ СН'!$G$6-'СЕТ СН'!$G$23</f>
        <v>2001.3550932400001</v>
      </c>
      <c r="Y68" s="36">
        <f>SUMIFS(СВЦЭМ!$D$39:$D$782,СВЦЭМ!$A$39:$A$782,$A68,СВЦЭМ!$B$39:$B$782,Y$45)+'СЕТ СН'!$G$11+СВЦЭМ!$D$10+'СЕТ СН'!$G$6-'СЕТ СН'!$G$23</f>
        <v>2041.5210627399999</v>
      </c>
    </row>
    <row r="69" spans="1:27" ht="15.75" x14ac:dyDescent="0.2">
      <c r="A69" s="35">
        <f t="shared" si="1"/>
        <v>45346</v>
      </c>
      <c r="B69" s="36">
        <f>SUMIFS(СВЦЭМ!$D$39:$D$782,СВЦЭМ!$A$39:$A$782,$A69,СВЦЭМ!$B$39:$B$782,B$45)+'СЕТ СН'!$G$11+СВЦЭМ!$D$10+'СЕТ СН'!$G$6-'СЕТ СН'!$G$23</f>
        <v>2051.11071068</v>
      </c>
      <c r="C69" s="36">
        <f>SUMIFS(СВЦЭМ!$D$39:$D$782,СВЦЭМ!$A$39:$A$782,$A69,СВЦЭМ!$B$39:$B$782,C$45)+'СЕТ СН'!$G$11+СВЦЭМ!$D$10+'СЕТ СН'!$G$6-'СЕТ СН'!$G$23</f>
        <v>2090.3687212899999</v>
      </c>
      <c r="D69" s="36">
        <f>SUMIFS(СВЦЭМ!$D$39:$D$782,СВЦЭМ!$A$39:$A$782,$A69,СВЦЭМ!$B$39:$B$782,D$45)+'СЕТ СН'!$G$11+СВЦЭМ!$D$10+'СЕТ СН'!$G$6-'СЕТ СН'!$G$23</f>
        <v>2114.26620551</v>
      </c>
      <c r="E69" s="36">
        <f>SUMIFS(СВЦЭМ!$D$39:$D$782,СВЦЭМ!$A$39:$A$782,$A69,СВЦЭМ!$B$39:$B$782,E$45)+'СЕТ СН'!$G$11+СВЦЭМ!$D$10+'СЕТ СН'!$G$6-'СЕТ СН'!$G$23</f>
        <v>2119.98088332</v>
      </c>
      <c r="F69" s="36">
        <f>SUMIFS(СВЦЭМ!$D$39:$D$782,СВЦЭМ!$A$39:$A$782,$A69,СВЦЭМ!$B$39:$B$782,F$45)+'СЕТ СН'!$G$11+СВЦЭМ!$D$10+'СЕТ СН'!$G$6-'СЕТ СН'!$G$23</f>
        <v>2131.4445575899999</v>
      </c>
      <c r="G69" s="36">
        <f>SUMIFS(СВЦЭМ!$D$39:$D$782,СВЦЭМ!$A$39:$A$782,$A69,СВЦЭМ!$B$39:$B$782,G$45)+'СЕТ СН'!$G$11+СВЦЭМ!$D$10+'СЕТ СН'!$G$6-'СЕТ СН'!$G$23</f>
        <v>2110.5840122099999</v>
      </c>
      <c r="H69" s="36">
        <f>SUMIFS(СВЦЭМ!$D$39:$D$782,СВЦЭМ!$A$39:$A$782,$A69,СВЦЭМ!$B$39:$B$782,H$45)+'СЕТ СН'!$G$11+СВЦЭМ!$D$10+'СЕТ СН'!$G$6-'СЕТ СН'!$G$23</f>
        <v>2075.26072742</v>
      </c>
      <c r="I69" s="36">
        <f>SUMIFS(СВЦЭМ!$D$39:$D$782,СВЦЭМ!$A$39:$A$782,$A69,СВЦЭМ!$B$39:$B$782,I$45)+'СЕТ СН'!$G$11+СВЦЭМ!$D$10+'СЕТ СН'!$G$6-'СЕТ СН'!$G$23</f>
        <v>1980.1605863100001</v>
      </c>
      <c r="J69" s="36">
        <f>SUMIFS(СВЦЭМ!$D$39:$D$782,СВЦЭМ!$A$39:$A$782,$A69,СВЦЭМ!$B$39:$B$782,J$45)+'СЕТ СН'!$G$11+СВЦЭМ!$D$10+'СЕТ СН'!$G$6-'СЕТ СН'!$G$23</f>
        <v>1955.05239321</v>
      </c>
      <c r="K69" s="36">
        <f>SUMIFS(СВЦЭМ!$D$39:$D$782,СВЦЭМ!$A$39:$A$782,$A69,СВЦЭМ!$B$39:$B$782,K$45)+'СЕТ СН'!$G$11+СВЦЭМ!$D$10+'СЕТ СН'!$G$6-'СЕТ СН'!$G$23</f>
        <v>1897.04271178</v>
      </c>
      <c r="L69" s="36">
        <f>SUMIFS(СВЦЭМ!$D$39:$D$782,СВЦЭМ!$A$39:$A$782,$A69,СВЦЭМ!$B$39:$B$782,L$45)+'СЕТ СН'!$G$11+СВЦЭМ!$D$10+'СЕТ СН'!$G$6-'СЕТ СН'!$G$23</f>
        <v>1863.21588453</v>
      </c>
      <c r="M69" s="36">
        <f>SUMIFS(СВЦЭМ!$D$39:$D$782,СВЦЭМ!$A$39:$A$782,$A69,СВЦЭМ!$B$39:$B$782,M$45)+'СЕТ СН'!$G$11+СВЦЭМ!$D$10+'СЕТ СН'!$G$6-'СЕТ СН'!$G$23</f>
        <v>1854.8431618300001</v>
      </c>
      <c r="N69" s="36">
        <f>SUMIFS(СВЦЭМ!$D$39:$D$782,СВЦЭМ!$A$39:$A$782,$A69,СВЦЭМ!$B$39:$B$782,N$45)+'СЕТ СН'!$G$11+СВЦЭМ!$D$10+'СЕТ СН'!$G$6-'СЕТ СН'!$G$23</f>
        <v>1868.51328911</v>
      </c>
      <c r="O69" s="36">
        <f>SUMIFS(СВЦЭМ!$D$39:$D$782,СВЦЭМ!$A$39:$A$782,$A69,СВЦЭМ!$B$39:$B$782,O$45)+'СЕТ СН'!$G$11+СВЦЭМ!$D$10+'СЕТ СН'!$G$6-'СЕТ СН'!$G$23</f>
        <v>1894.6697952500001</v>
      </c>
      <c r="P69" s="36">
        <f>SUMIFS(СВЦЭМ!$D$39:$D$782,СВЦЭМ!$A$39:$A$782,$A69,СВЦЭМ!$B$39:$B$782,P$45)+'СЕТ СН'!$G$11+СВЦЭМ!$D$10+'СЕТ СН'!$G$6-'СЕТ СН'!$G$23</f>
        <v>1918.04286976</v>
      </c>
      <c r="Q69" s="36">
        <f>SUMIFS(СВЦЭМ!$D$39:$D$782,СВЦЭМ!$A$39:$A$782,$A69,СВЦЭМ!$B$39:$B$782,Q$45)+'СЕТ СН'!$G$11+СВЦЭМ!$D$10+'СЕТ СН'!$G$6-'СЕТ СН'!$G$23</f>
        <v>1932.9176444700001</v>
      </c>
      <c r="R69" s="36">
        <f>SUMIFS(СВЦЭМ!$D$39:$D$782,СВЦЭМ!$A$39:$A$782,$A69,СВЦЭМ!$B$39:$B$782,R$45)+'СЕТ СН'!$G$11+СВЦЭМ!$D$10+'СЕТ СН'!$G$6-'СЕТ СН'!$G$23</f>
        <v>1935.44783317</v>
      </c>
      <c r="S69" s="36">
        <f>SUMIFS(СВЦЭМ!$D$39:$D$782,СВЦЭМ!$A$39:$A$782,$A69,СВЦЭМ!$B$39:$B$782,S$45)+'СЕТ СН'!$G$11+СВЦЭМ!$D$10+'СЕТ СН'!$G$6-'СЕТ СН'!$G$23</f>
        <v>1926.4521115300001</v>
      </c>
      <c r="T69" s="36">
        <f>SUMIFS(СВЦЭМ!$D$39:$D$782,СВЦЭМ!$A$39:$A$782,$A69,СВЦЭМ!$B$39:$B$782,T$45)+'СЕТ СН'!$G$11+СВЦЭМ!$D$10+'СЕТ СН'!$G$6-'СЕТ СН'!$G$23</f>
        <v>1893.63217751</v>
      </c>
      <c r="U69" s="36">
        <f>SUMIFS(СВЦЭМ!$D$39:$D$782,СВЦЭМ!$A$39:$A$782,$A69,СВЦЭМ!$B$39:$B$782,U$45)+'СЕТ СН'!$G$11+СВЦЭМ!$D$10+'СЕТ СН'!$G$6-'СЕТ СН'!$G$23</f>
        <v>1869.61587465</v>
      </c>
      <c r="V69" s="36">
        <f>SUMIFS(СВЦЭМ!$D$39:$D$782,СВЦЭМ!$A$39:$A$782,$A69,СВЦЭМ!$B$39:$B$782,V$45)+'СЕТ СН'!$G$11+СВЦЭМ!$D$10+'СЕТ СН'!$G$6-'СЕТ СН'!$G$23</f>
        <v>1875.35635361</v>
      </c>
      <c r="W69" s="36">
        <f>SUMIFS(СВЦЭМ!$D$39:$D$782,СВЦЭМ!$A$39:$A$782,$A69,СВЦЭМ!$B$39:$B$782,W$45)+'СЕТ СН'!$G$11+СВЦЭМ!$D$10+'СЕТ СН'!$G$6-'СЕТ СН'!$G$23</f>
        <v>1871.3653757900001</v>
      </c>
      <c r="X69" s="36">
        <f>SUMIFS(СВЦЭМ!$D$39:$D$782,СВЦЭМ!$A$39:$A$782,$A69,СВЦЭМ!$B$39:$B$782,X$45)+'СЕТ СН'!$G$11+СВЦЭМ!$D$10+'СЕТ СН'!$G$6-'СЕТ СН'!$G$23</f>
        <v>1912.6974973200001</v>
      </c>
      <c r="Y69" s="36">
        <f>SUMIFS(СВЦЭМ!$D$39:$D$782,СВЦЭМ!$A$39:$A$782,$A69,СВЦЭМ!$B$39:$B$782,Y$45)+'СЕТ СН'!$G$11+СВЦЭМ!$D$10+'СЕТ СН'!$G$6-'СЕТ СН'!$G$23</f>
        <v>1939.7433618800001</v>
      </c>
    </row>
    <row r="70" spans="1:27" ht="15.75" x14ac:dyDescent="0.2">
      <c r="A70" s="35">
        <f t="shared" si="1"/>
        <v>45347</v>
      </c>
      <c r="B70" s="36">
        <f>SUMIFS(СВЦЭМ!$D$39:$D$782,СВЦЭМ!$A$39:$A$782,$A70,СВЦЭМ!$B$39:$B$782,B$45)+'СЕТ СН'!$G$11+СВЦЭМ!$D$10+'СЕТ СН'!$G$6-'СЕТ СН'!$G$23</f>
        <v>2022.22348642</v>
      </c>
      <c r="C70" s="36">
        <f>SUMIFS(СВЦЭМ!$D$39:$D$782,СВЦЭМ!$A$39:$A$782,$A70,СВЦЭМ!$B$39:$B$782,C$45)+'СЕТ СН'!$G$11+СВЦЭМ!$D$10+'СЕТ СН'!$G$6-'СЕТ СН'!$G$23</f>
        <v>1996.22447779</v>
      </c>
      <c r="D70" s="36">
        <f>SUMIFS(СВЦЭМ!$D$39:$D$782,СВЦЭМ!$A$39:$A$782,$A70,СВЦЭМ!$B$39:$B$782,D$45)+'СЕТ СН'!$G$11+СВЦЭМ!$D$10+'СЕТ СН'!$G$6-'СЕТ СН'!$G$23</f>
        <v>2011.38377676</v>
      </c>
      <c r="E70" s="36">
        <f>SUMIFS(СВЦЭМ!$D$39:$D$782,СВЦЭМ!$A$39:$A$782,$A70,СВЦЭМ!$B$39:$B$782,E$45)+'СЕТ СН'!$G$11+СВЦЭМ!$D$10+'СЕТ СН'!$G$6-'СЕТ СН'!$G$23</f>
        <v>2035.0639367200001</v>
      </c>
      <c r="F70" s="36">
        <f>SUMIFS(СВЦЭМ!$D$39:$D$782,СВЦЭМ!$A$39:$A$782,$A70,СВЦЭМ!$B$39:$B$782,F$45)+'СЕТ СН'!$G$11+СВЦЭМ!$D$10+'СЕТ СН'!$G$6-'СЕТ СН'!$G$23</f>
        <v>2030.40938736</v>
      </c>
      <c r="G70" s="36">
        <f>SUMIFS(СВЦЭМ!$D$39:$D$782,СВЦЭМ!$A$39:$A$782,$A70,СВЦЭМ!$B$39:$B$782,G$45)+'СЕТ СН'!$G$11+СВЦЭМ!$D$10+'СЕТ СН'!$G$6-'СЕТ СН'!$G$23</f>
        <v>2017.8745590200001</v>
      </c>
      <c r="H70" s="36">
        <f>SUMIFS(СВЦЭМ!$D$39:$D$782,СВЦЭМ!$A$39:$A$782,$A70,СВЦЭМ!$B$39:$B$782,H$45)+'СЕТ СН'!$G$11+СВЦЭМ!$D$10+'СЕТ СН'!$G$6-'СЕТ СН'!$G$23</f>
        <v>1993.11580987</v>
      </c>
      <c r="I70" s="36">
        <f>SUMIFS(СВЦЭМ!$D$39:$D$782,СВЦЭМ!$A$39:$A$782,$A70,СВЦЭМ!$B$39:$B$782,I$45)+'СЕТ СН'!$G$11+СВЦЭМ!$D$10+'СЕТ СН'!$G$6-'СЕТ СН'!$G$23</f>
        <v>1996.0045623800002</v>
      </c>
      <c r="J70" s="36">
        <f>SUMIFS(СВЦЭМ!$D$39:$D$782,СВЦЭМ!$A$39:$A$782,$A70,СВЦЭМ!$B$39:$B$782,J$45)+'СЕТ СН'!$G$11+СВЦЭМ!$D$10+'СЕТ СН'!$G$6-'СЕТ СН'!$G$23</f>
        <v>1840.6998719200001</v>
      </c>
      <c r="K70" s="36">
        <f>SUMIFS(СВЦЭМ!$D$39:$D$782,СВЦЭМ!$A$39:$A$782,$A70,СВЦЭМ!$B$39:$B$782,K$45)+'СЕТ СН'!$G$11+СВЦЭМ!$D$10+'СЕТ СН'!$G$6-'СЕТ СН'!$G$23</f>
        <v>1794.99998323</v>
      </c>
      <c r="L70" s="36">
        <f>SUMIFS(СВЦЭМ!$D$39:$D$782,СВЦЭМ!$A$39:$A$782,$A70,СВЦЭМ!$B$39:$B$782,L$45)+'СЕТ СН'!$G$11+СВЦЭМ!$D$10+'СЕТ СН'!$G$6-'СЕТ СН'!$G$23</f>
        <v>1758.3730565400001</v>
      </c>
      <c r="M70" s="36">
        <f>SUMIFS(СВЦЭМ!$D$39:$D$782,СВЦЭМ!$A$39:$A$782,$A70,СВЦЭМ!$B$39:$B$782,M$45)+'СЕТ СН'!$G$11+СВЦЭМ!$D$10+'СЕТ СН'!$G$6-'СЕТ СН'!$G$23</f>
        <v>1759.5170139100001</v>
      </c>
      <c r="N70" s="36">
        <f>SUMIFS(СВЦЭМ!$D$39:$D$782,СВЦЭМ!$A$39:$A$782,$A70,СВЦЭМ!$B$39:$B$782,N$45)+'СЕТ СН'!$G$11+СВЦЭМ!$D$10+'СЕТ СН'!$G$6-'СЕТ СН'!$G$23</f>
        <v>1775.1179274000001</v>
      </c>
      <c r="O70" s="36">
        <f>SUMIFS(СВЦЭМ!$D$39:$D$782,СВЦЭМ!$A$39:$A$782,$A70,СВЦЭМ!$B$39:$B$782,O$45)+'СЕТ СН'!$G$11+СВЦЭМ!$D$10+'СЕТ СН'!$G$6-'СЕТ СН'!$G$23</f>
        <v>1801.1712702500001</v>
      </c>
      <c r="P70" s="36">
        <f>SUMIFS(СВЦЭМ!$D$39:$D$782,СВЦЭМ!$A$39:$A$782,$A70,СВЦЭМ!$B$39:$B$782,P$45)+'СЕТ СН'!$G$11+СВЦЭМ!$D$10+'СЕТ СН'!$G$6-'СЕТ СН'!$G$23</f>
        <v>1816.9565112100001</v>
      </c>
      <c r="Q70" s="36">
        <f>SUMIFS(СВЦЭМ!$D$39:$D$782,СВЦЭМ!$A$39:$A$782,$A70,СВЦЭМ!$B$39:$B$782,Q$45)+'СЕТ СН'!$G$11+СВЦЭМ!$D$10+'СЕТ СН'!$G$6-'СЕТ СН'!$G$23</f>
        <v>1845.50187555</v>
      </c>
      <c r="R70" s="36">
        <f>SUMIFS(СВЦЭМ!$D$39:$D$782,СВЦЭМ!$A$39:$A$782,$A70,СВЦЭМ!$B$39:$B$782,R$45)+'СЕТ СН'!$G$11+СВЦЭМ!$D$10+'СЕТ СН'!$G$6-'СЕТ СН'!$G$23</f>
        <v>1852.2742354100001</v>
      </c>
      <c r="S70" s="36">
        <f>SUMIFS(СВЦЭМ!$D$39:$D$782,СВЦЭМ!$A$39:$A$782,$A70,СВЦЭМ!$B$39:$B$782,S$45)+'СЕТ СН'!$G$11+СВЦЭМ!$D$10+'СЕТ СН'!$G$6-'СЕТ СН'!$G$23</f>
        <v>1843.7216146600001</v>
      </c>
      <c r="T70" s="36">
        <f>SUMIFS(СВЦЭМ!$D$39:$D$782,СВЦЭМ!$A$39:$A$782,$A70,СВЦЭМ!$B$39:$B$782,T$45)+'СЕТ СН'!$G$11+СВЦЭМ!$D$10+'СЕТ СН'!$G$6-'СЕТ СН'!$G$23</f>
        <v>1791.4605788900001</v>
      </c>
      <c r="U70" s="36">
        <f>SUMIFS(СВЦЭМ!$D$39:$D$782,СВЦЭМ!$A$39:$A$782,$A70,СВЦЭМ!$B$39:$B$782,U$45)+'СЕТ СН'!$G$11+СВЦЭМ!$D$10+'СЕТ СН'!$G$6-'СЕТ СН'!$G$23</f>
        <v>1759.1117285100001</v>
      </c>
      <c r="V70" s="36">
        <f>SUMIFS(СВЦЭМ!$D$39:$D$782,СВЦЭМ!$A$39:$A$782,$A70,СВЦЭМ!$B$39:$B$782,V$45)+'СЕТ СН'!$G$11+СВЦЭМ!$D$10+'СЕТ СН'!$G$6-'СЕТ СН'!$G$23</f>
        <v>1887.2465069100001</v>
      </c>
      <c r="W70" s="36">
        <f>SUMIFS(СВЦЭМ!$D$39:$D$782,СВЦЭМ!$A$39:$A$782,$A70,СВЦЭМ!$B$39:$B$782,W$45)+'СЕТ СН'!$G$11+СВЦЭМ!$D$10+'СЕТ СН'!$G$6-'СЕТ СН'!$G$23</f>
        <v>1878.6750101300001</v>
      </c>
      <c r="X70" s="36">
        <f>SUMIFS(СВЦЭМ!$D$39:$D$782,СВЦЭМ!$A$39:$A$782,$A70,СВЦЭМ!$B$39:$B$782,X$45)+'СЕТ СН'!$G$11+СВЦЭМ!$D$10+'СЕТ СН'!$G$6-'СЕТ СН'!$G$23</f>
        <v>1916.55617979</v>
      </c>
      <c r="Y70" s="36">
        <f>SUMIFS(СВЦЭМ!$D$39:$D$782,СВЦЭМ!$A$39:$A$782,$A70,СВЦЭМ!$B$39:$B$782,Y$45)+'СЕТ СН'!$G$11+СВЦЭМ!$D$10+'СЕТ СН'!$G$6-'СЕТ СН'!$G$23</f>
        <v>1945.7471760999999</v>
      </c>
    </row>
    <row r="71" spans="1:27" ht="15.75" x14ac:dyDescent="0.2">
      <c r="A71" s="35">
        <f t="shared" si="1"/>
        <v>45348</v>
      </c>
      <c r="B71" s="36">
        <f>SUMIFS(СВЦЭМ!$D$39:$D$782,СВЦЭМ!$A$39:$A$782,$A71,СВЦЭМ!$B$39:$B$782,B$45)+'СЕТ СН'!$G$11+СВЦЭМ!$D$10+'СЕТ СН'!$G$6-'СЕТ СН'!$G$23</f>
        <v>1947.1033034900001</v>
      </c>
      <c r="C71" s="36">
        <f>SUMIFS(СВЦЭМ!$D$39:$D$782,СВЦЭМ!$A$39:$A$782,$A71,СВЦЭМ!$B$39:$B$782,C$45)+'СЕТ СН'!$G$11+СВЦЭМ!$D$10+'СЕТ СН'!$G$6-'СЕТ СН'!$G$23</f>
        <v>1979.95216966</v>
      </c>
      <c r="D71" s="36">
        <f>SUMIFS(СВЦЭМ!$D$39:$D$782,СВЦЭМ!$A$39:$A$782,$A71,СВЦЭМ!$B$39:$B$782,D$45)+'СЕТ СН'!$G$11+СВЦЭМ!$D$10+'СЕТ СН'!$G$6-'СЕТ СН'!$G$23</f>
        <v>2001.8322247799999</v>
      </c>
      <c r="E71" s="36">
        <f>SUMIFS(СВЦЭМ!$D$39:$D$782,СВЦЭМ!$A$39:$A$782,$A71,СВЦЭМ!$B$39:$B$782,E$45)+'СЕТ СН'!$G$11+СВЦЭМ!$D$10+'СЕТ СН'!$G$6-'СЕТ СН'!$G$23</f>
        <v>1988.4566713700001</v>
      </c>
      <c r="F71" s="36">
        <f>SUMIFS(СВЦЭМ!$D$39:$D$782,СВЦЭМ!$A$39:$A$782,$A71,СВЦЭМ!$B$39:$B$782,F$45)+'СЕТ СН'!$G$11+СВЦЭМ!$D$10+'СЕТ СН'!$G$6-'СЕТ СН'!$G$23</f>
        <v>1993.7743639100001</v>
      </c>
      <c r="G71" s="36">
        <f>SUMIFS(СВЦЭМ!$D$39:$D$782,СВЦЭМ!$A$39:$A$782,$A71,СВЦЭМ!$B$39:$B$782,G$45)+'СЕТ СН'!$G$11+СВЦЭМ!$D$10+'СЕТ СН'!$G$6-'СЕТ СН'!$G$23</f>
        <v>2048.7190583299998</v>
      </c>
      <c r="H71" s="36">
        <f>SUMIFS(СВЦЭМ!$D$39:$D$782,СВЦЭМ!$A$39:$A$782,$A71,СВЦЭМ!$B$39:$B$782,H$45)+'СЕТ СН'!$G$11+СВЦЭМ!$D$10+'СЕТ СН'!$G$6-'СЕТ СН'!$G$23</f>
        <v>1982.7365276600001</v>
      </c>
      <c r="I71" s="36">
        <f>SUMIFS(СВЦЭМ!$D$39:$D$782,СВЦЭМ!$A$39:$A$782,$A71,СВЦЭМ!$B$39:$B$782,I$45)+'СЕТ СН'!$G$11+СВЦЭМ!$D$10+'СЕТ СН'!$G$6-'СЕТ СН'!$G$23</f>
        <v>1925.6126042600001</v>
      </c>
      <c r="J71" s="36">
        <f>SUMIFS(СВЦЭМ!$D$39:$D$782,СВЦЭМ!$A$39:$A$782,$A71,СВЦЭМ!$B$39:$B$782,J$45)+'СЕТ СН'!$G$11+СВЦЭМ!$D$10+'СЕТ СН'!$G$6-'СЕТ СН'!$G$23</f>
        <v>1890.9666481100001</v>
      </c>
      <c r="K71" s="36">
        <f>SUMIFS(СВЦЭМ!$D$39:$D$782,СВЦЭМ!$A$39:$A$782,$A71,СВЦЭМ!$B$39:$B$782,K$45)+'СЕТ СН'!$G$11+СВЦЭМ!$D$10+'СЕТ СН'!$G$6-'СЕТ СН'!$G$23</f>
        <v>1901.51312945</v>
      </c>
      <c r="L71" s="36">
        <f>SUMIFS(СВЦЭМ!$D$39:$D$782,СВЦЭМ!$A$39:$A$782,$A71,СВЦЭМ!$B$39:$B$782,L$45)+'СЕТ СН'!$G$11+СВЦЭМ!$D$10+'СЕТ СН'!$G$6-'СЕТ СН'!$G$23</f>
        <v>1900.0620305300001</v>
      </c>
      <c r="M71" s="36">
        <f>SUMIFS(СВЦЭМ!$D$39:$D$782,СВЦЭМ!$A$39:$A$782,$A71,СВЦЭМ!$B$39:$B$782,M$45)+'СЕТ СН'!$G$11+СВЦЭМ!$D$10+'СЕТ СН'!$G$6-'СЕТ СН'!$G$23</f>
        <v>1908.08920491</v>
      </c>
      <c r="N71" s="36">
        <f>SUMIFS(СВЦЭМ!$D$39:$D$782,СВЦЭМ!$A$39:$A$782,$A71,СВЦЭМ!$B$39:$B$782,N$45)+'СЕТ СН'!$G$11+СВЦЭМ!$D$10+'СЕТ СН'!$G$6-'СЕТ СН'!$G$23</f>
        <v>1910.63707301</v>
      </c>
      <c r="O71" s="36">
        <f>SUMIFS(СВЦЭМ!$D$39:$D$782,СВЦЭМ!$A$39:$A$782,$A71,СВЦЭМ!$B$39:$B$782,O$45)+'СЕТ СН'!$G$11+СВЦЭМ!$D$10+'СЕТ СН'!$G$6-'СЕТ СН'!$G$23</f>
        <v>1927.3671422800001</v>
      </c>
      <c r="P71" s="36">
        <f>SUMIFS(СВЦЭМ!$D$39:$D$782,СВЦЭМ!$A$39:$A$782,$A71,СВЦЭМ!$B$39:$B$782,P$45)+'СЕТ СН'!$G$11+СВЦЭМ!$D$10+'СЕТ СН'!$G$6-'СЕТ СН'!$G$23</f>
        <v>1937.4893659700001</v>
      </c>
      <c r="Q71" s="36">
        <f>SUMIFS(СВЦЭМ!$D$39:$D$782,СВЦЭМ!$A$39:$A$782,$A71,СВЦЭМ!$B$39:$B$782,Q$45)+'СЕТ СН'!$G$11+СВЦЭМ!$D$10+'СЕТ СН'!$G$6-'СЕТ СН'!$G$23</f>
        <v>1969.0501832100001</v>
      </c>
      <c r="R71" s="36">
        <f>SUMIFS(СВЦЭМ!$D$39:$D$782,СВЦЭМ!$A$39:$A$782,$A71,СВЦЭМ!$B$39:$B$782,R$45)+'СЕТ СН'!$G$11+СВЦЭМ!$D$10+'СЕТ СН'!$G$6-'СЕТ СН'!$G$23</f>
        <v>1974.0705035999999</v>
      </c>
      <c r="S71" s="36">
        <f>SUMIFS(СВЦЭМ!$D$39:$D$782,СВЦЭМ!$A$39:$A$782,$A71,СВЦЭМ!$B$39:$B$782,S$45)+'СЕТ СН'!$G$11+СВЦЭМ!$D$10+'СЕТ СН'!$G$6-'СЕТ СН'!$G$23</f>
        <v>1969.3934370100001</v>
      </c>
      <c r="T71" s="36">
        <f>SUMIFS(СВЦЭМ!$D$39:$D$782,СВЦЭМ!$A$39:$A$782,$A71,СВЦЭМ!$B$39:$B$782,T$45)+'СЕТ СН'!$G$11+СВЦЭМ!$D$10+'СЕТ СН'!$G$6-'СЕТ СН'!$G$23</f>
        <v>1925.19305633</v>
      </c>
      <c r="U71" s="36">
        <f>SUMIFS(СВЦЭМ!$D$39:$D$782,СВЦЭМ!$A$39:$A$782,$A71,СВЦЭМ!$B$39:$B$782,U$45)+'СЕТ СН'!$G$11+СВЦЭМ!$D$10+'СЕТ СН'!$G$6-'СЕТ СН'!$G$23</f>
        <v>1896.2540668700001</v>
      </c>
      <c r="V71" s="36">
        <f>SUMIFS(СВЦЭМ!$D$39:$D$782,СВЦЭМ!$A$39:$A$782,$A71,СВЦЭМ!$B$39:$B$782,V$45)+'СЕТ СН'!$G$11+СВЦЭМ!$D$10+'СЕТ СН'!$G$6-'СЕТ СН'!$G$23</f>
        <v>1915.7887030100001</v>
      </c>
      <c r="W71" s="36">
        <f>SUMIFS(СВЦЭМ!$D$39:$D$782,СВЦЭМ!$A$39:$A$782,$A71,СВЦЭМ!$B$39:$B$782,W$45)+'СЕТ СН'!$G$11+СВЦЭМ!$D$10+'СЕТ СН'!$G$6-'СЕТ СН'!$G$23</f>
        <v>1930.8652161699999</v>
      </c>
      <c r="X71" s="36">
        <f>SUMIFS(СВЦЭМ!$D$39:$D$782,СВЦЭМ!$A$39:$A$782,$A71,СВЦЭМ!$B$39:$B$782,X$45)+'СЕТ СН'!$G$11+СВЦЭМ!$D$10+'СЕТ СН'!$G$6-'СЕТ СН'!$G$23</f>
        <v>1943.67261325</v>
      </c>
      <c r="Y71" s="36">
        <f>SUMIFS(СВЦЭМ!$D$39:$D$782,СВЦЭМ!$A$39:$A$782,$A71,СВЦЭМ!$B$39:$B$782,Y$45)+'СЕТ СН'!$G$11+СВЦЭМ!$D$10+'СЕТ СН'!$G$6-'СЕТ СН'!$G$23</f>
        <v>1967.3938578</v>
      </c>
    </row>
    <row r="72" spans="1:27" ht="15.75" x14ac:dyDescent="0.2">
      <c r="A72" s="35">
        <f t="shared" si="1"/>
        <v>45349</v>
      </c>
      <c r="B72" s="36">
        <f>SUMIFS(СВЦЭМ!$D$39:$D$782,СВЦЭМ!$A$39:$A$782,$A72,СВЦЭМ!$B$39:$B$782,B$45)+'СЕТ СН'!$G$11+СВЦЭМ!$D$10+'СЕТ СН'!$G$6-'СЕТ СН'!$G$23</f>
        <v>2108.1763775899999</v>
      </c>
      <c r="C72" s="36">
        <f>SUMIFS(СВЦЭМ!$D$39:$D$782,СВЦЭМ!$A$39:$A$782,$A72,СВЦЭМ!$B$39:$B$782,C$45)+'СЕТ СН'!$G$11+СВЦЭМ!$D$10+'СЕТ СН'!$G$6-'СЕТ СН'!$G$23</f>
        <v>2137.2543785299999</v>
      </c>
      <c r="D72" s="36">
        <f>SUMIFS(СВЦЭМ!$D$39:$D$782,СВЦЭМ!$A$39:$A$782,$A72,СВЦЭМ!$B$39:$B$782,D$45)+'СЕТ СН'!$G$11+СВЦЭМ!$D$10+'СЕТ СН'!$G$6-'СЕТ СН'!$G$23</f>
        <v>2150.9777164100001</v>
      </c>
      <c r="E72" s="36">
        <f>SUMIFS(СВЦЭМ!$D$39:$D$782,СВЦЭМ!$A$39:$A$782,$A72,СВЦЭМ!$B$39:$B$782,E$45)+'СЕТ СН'!$G$11+СВЦЭМ!$D$10+'СЕТ СН'!$G$6-'СЕТ СН'!$G$23</f>
        <v>2168.6543248799999</v>
      </c>
      <c r="F72" s="36">
        <f>SUMIFS(СВЦЭМ!$D$39:$D$782,СВЦЭМ!$A$39:$A$782,$A72,СВЦЭМ!$B$39:$B$782,F$45)+'СЕТ СН'!$G$11+СВЦЭМ!$D$10+'СЕТ СН'!$G$6-'СЕТ СН'!$G$23</f>
        <v>2163.4947959400001</v>
      </c>
      <c r="G72" s="36">
        <f>SUMIFS(СВЦЭМ!$D$39:$D$782,СВЦЭМ!$A$39:$A$782,$A72,СВЦЭМ!$B$39:$B$782,G$45)+'СЕТ СН'!$G$11+СВЦЭМ!$D$10+'СЕТ СН'!$G$6-'СЕТ СН'!$G$23</f>
        <v>2135.31688618</v>
      </c>
      <c r="H72" s="36">
        <f>SUMIFS(СВЦЭМ!$D$39:$D$782,СВЦЭМ!$A$39:$A$782,$A72,СВЦЭМ!$B$39:$B$782,H$45)+'СЕТ СН'!$G$11+СВЦЭМ!$D$10+'СЕТ СН'!$G$6-'СЕТ СН'!$G$23</f>
        <v>2086.9162085099997</v>
      </c>
      <c r="I72" s="36">
        <f>SUMIFS(СВЦЭМ!$D$39:$D$782,СВЦЭМ!$A$39:$A$782,$A72,СВЦЭМ!$B$39:$B$782,I$45)+'СЕТ СН'!$G$11+СВЦЭМ!$D$10+'СЕТ СН'!$G$6-'СЕТ СН'!$G$23</f>
        <v>2040.3440168700001</v>
      </c>
      <c r="J72" s="36">
        <f>SUMIFS(СВЦЭМ!$D$39:$D$782,СВЦЭМ!$A$39:$A$782,$A72,СВЦЭМ!$B$39:$B$782,J$45)+'СЕТ СН'!$G$11+СВЦЭМ!$D$10+'СЕТ СН'!$G$6-'СЕТ СН'!$G$23</f>
        <v>2000.68817214</v>
      </c>
      <c r="K72" s="36">
        <f>SUMIFS(СВЦЭМ!$D$39:$D$782,СВЦЭМ!$A$39:$A$782,$A72,СВЦЭМ!$B$39:$B$782,K$45)+'СЕТ СН'!$G$11+СВЦЭМ!$D$10+'СЕТ СН'!$G$6-'СЕТ СН'!$G$23</f>
        <v>2011.6600251300001</v>
      </c>
      <c r="L72" s="36">
        <f>SUMIFS(СВЦЭМ!$D$39:$D$782,СВЦЭМ!$A$39:$A$782,$A72,СВЦЭМ!$B$39:$B$782,L$45)+'СЕТ СН'!$G$11+СВЦЭМ!$D$10+'СЕТ СН'!$G$6-'СЕТ СН'!$G$23</f>
        <v>1997.2652299700001</v>
      </c>
      <c r="M72" s="36">
        <f>SUMIFS(СВЦЭМ!$D$39:$D$782,СВЦЭМ!$A$39:$A$782,$A72,СВЦЭМ!$B$39:$B$782,M$45)+'СЕТ СН'!$G$11+СВЦЭМ!$D$10+'СЕТ СН'!$G$6-'СЕТ СН'!$G$23</f>
        <v>2020.7834151</v>
      </c>
      <c r="N72" s="36">
        <f>SUMIFS(СВЦЭМ!$D$39:$D$782,СВЦЭМ!$A$39:$A$782,$A72,СВЦЭМ!$B$39:$B$782,N$45)+'СЕТ СН'!$G$11+СВЦЭМ!$D$10+'СЕТ СН'!$G$6-'СЕТ СН'!$G$23</f>
        <v>2011.5649967700001</v>
      </c>
      <c r="O72" s="36">
        <f>SUMIFS(СВЦЭМ!$D$39:$D$782,СВЦЭМ!$A$39:$A$782,$A72,СВЦЭМ!$B$39:$B$782,O$45)+'СЕТ СН'!$G$11+СВЦЭМ!$D$10+'СЕТ СН'!$G$6-'СЕТ СН'!$G$23</f>
        <v>2027.8782705900001</v>
      </c>
      <c r="P72" s="36">
        <f>SUMIFS(СВЦЭМ!$D$39:$D$782,СВЦЭМ!$A$39:$A$782,$A72,СВЦЭМ!$B$39:$B$782,P$45)+'СЕТ СН'!$G$11+СВЦЭМ!$D$10+'СЕТ СН'!$G$6-'СЕТ СН'!$G$23</f>
        <v>2041.9227059700002</v>
      </c>
      <c r="Q72" s="36">
        <f>SUMIFS(СВЦЭМ!$D$39:$D$782,СВЦЭМ!$A$39:$A$782,$A72,СВЦЭМ!$B$39:$B$782,Q$45)+'СЕТ СН'!$G$11+СВЦЭМ!$D$10+'СЕТ СН'!$G$6-'СЕТ СН'!$G$23</f>
        <v>2063.6966363399997</v>
      </c>
      <c r="R72" s="36">
        <f>SUMIFS(СВЦЭМ!$D$39:$D$782,СВЦЭМ!$A$39:$A$782,$A72,СВЦЭМ!$B$39:$B$782,R$45)+'СЕТ СН'!$G$11+СВЦЭМ!$D$10+'СЕТ СН'!$G$6-'СЕТ СН'!$G$23</f>
        <v>2063.0428856500002</v>
      </c>
      <c r="S72" s="36">
        <f>SUMIFS(СВЦЭМ!$D$39:$D$782,СВЦЭМ!$A$39:$A$782,$A72,СВЦЭМ!$B$39:$B$782,S$45)+'СЕТ СН'!$G$11+СВЦЭМ!$D$10+'СЕТ СН'!$G$6-'СЕТ СН'!$G$23</f>
        <v>2051.4559065399999</v>
      </c>
      <c r="T72" s="36">
        <f>SUMIFS(СВЦЭМ!$D$39:$D$782,СВЦЭМ!$A$39:$A$782,$A72,СВЦЭМ!$B$39:$B$782,T$45)+'СЕТ СН'!$G$11+СВЦЭМ!$D$10+'СЕТ СН'!$G$6-'СЕТ СН'!$G$23</f>
        <v>2014.29825575</v>
      </c>
      <c r="U72" s="36">
        <f>SUMIFS(СВЦЭМ!$D$39:$D$782,СВЦЭМ!$A$39:$A$782,$A72,СВЦЭМ!$B$39:$B$782,U$45)+'СЕТ СН'!$G$11+СВЦЭМ!$D$10+'СЕТ СН'!$G$6-'СЕТ СН'!$G$23</f>
        <v>2000.0545319299999</v>
      </c>
      <c r="V72" s="36">
        <f>SUMIFS(СВЦЭМ!$D$39:$D$782,СВЦЭМ!$A$39:$A$782,$A72,СВЦЭМ!$B$39:$B$782,V$45)+'СЕТ СН'!$G$11+СВЦЭМ!$D$10+'СЕТ СН'!$G$6-'СЕТ СН'!$G$23</f>
        <v>2016.28838812</v>
      </c>
      <c r="W72" s="36">
        <f>SUMIFS(СВЦЭМ!$D$39:$D$782,СВЦЭМ!$A$39:$A$782,$A72,СВЦЭМ!$B$39:$B$782,W$45)+'СЕТ СН'!$G$11+СВЦЭМ!$D$10+'СЕТ СН'!$G$6-'СЕТ СН'!$G$23</f>
        <v>2027.94683328</v>
      </c>
      <c r="X72" s="36">
        <f>SUMIFS(СВЦЭМ!$D$39:$D$782,СВЦЭМ!$A$39:$A$782,$A72,СВЦЭМ!$B$39:$B$782,X$45)+'СЕТ СН'!$G$11+СВЦЭМ!$D$10+'СЕТ СН'!$G$6-'СЕТ СН'!$G$23</f>
        <v>2055.5973455900003</v>
      </c>
      <c r="Y72" s="36">
        <f>SUMIFS(СВЦЭМ!$D$39:$D$782,СВЦЭМ!$A$39:$A$782,$A72,СВЦЭМ!$B$39:$B$782,Y$45)+'СЕТ СН'!$G$11+СВЦЭМ!$D$10+'СЕТ СН'!$G$6-'СЕТ СН'!$G$23</f>
        <v>2059.8815094199999</v>
      </c>
    </row>
    <row r="73" spans="1:27" ht="15.75" x14ac:dyDescent="0.2">
      <c r="A73" s="35">
        <f t="shared" si="1"/>
        <v>45350</v>
      </c>
      <c r="B73" s="36">
        <f>SUMIFS(СВЦЭМ!$D$39:$D$782,СВЦЭМ!$A$39:$A$782,$A73,СВЦЭМ!$B$39:$B$782,B$45)+'СЕТ СН'!$G$11+СВЦЭМ!$D$10+'СЕТ СН'!$G$6-'СЕТ СН'!$G$23</f>
        <v>2135.2444364900002</v>
      </c>
      <c r="C73" s="36">
        <f>SUMIFS(СВЦЭМ!$D$39:$D$782,СВЦЭМ!$A$39:$A$782,$A73,СВЦЭМ!$B$39:$B$782,C$45)+'СЕТ СН'!$G$11+СВЦЭМ!$D$10+'СЕТ СН'!$G$6-'СЕТ СН'!$G$23</f>
        <v>2172.0821465700001</v>
      </c>
      <c r="D73" s="36">
        <f>SUMIFS(СВЦЭМ!$D$39:$D$782,СВЦЭМ!$A$39:$A$782,$A73,СВЦЭМ!$B$39:$B$782,D$45)+'СЕТ СН'!$G$11+СВЦЭМ!$D$10+'СЕТ СН'!$G$6-'СЕТ СН'!$G$23</f>
        <v>2200.9440494299997</v>
      </c>
      <c r="E73" s="36">
        <f>SUMIFS(СВЦЭМ!$D$39:$D$782,СВЦЭМ!$A$39:$A$782,$A73,СВЦЭМ!$B$39:$B$782,E$45)+'СЕТ СН'!$G$11+СВЦЭМ!$D$10+'СЕТ СН'!$G$6-'СЕТ СН'!$G$23</f>
        <v>2222.9517884100005</v>
      </c>
      <c r="F73" s="36">
        <f>SUMIFS(СВЦЭМ!$D$39:$D$782,СВЦЭМ!$A$39:$A$782,$A73,СВЦЭМ!$B$39:$B$782,F$45)+'СЕТ СН'!$G$11+СВЦЭМ!$D$10+'СЕТ СН'!$G$6-'СЕТ СН'!$G$23</f>
        <v>2216.5986872200001</v>
      </c>
      <c r="G73" s="36">
        <f>SUMIFS(СВЦЭМ!$D$39:$D$782,СВЦЭМ!$A$39:$A$782,$A73,СВЦЭМ!$B$39:$B$782,G$45)+'СЕТ СН'!$G$11+СВЦЭМ!$D$10+'СЕТ СН'!$G$6-'СЕТ СН'!$G$23</f>
        <v>2196.7092686899996</v>
      </c>
      <c r="H73" s="36">
        <f>SUMIFS(СВЦЭМ!$D$39:$D$782,СВЦЭМ!$A$39:$A$782,$A73,СВЦЭМ!$B$39:$B$782,H$45)+'СЕТ СН'!$G$11+СВЦЭМ!$D$10+'СЕТ СН'!$G$6-'СЕТ СН'!$G$23</f>
        <v>2137.21214164</v>
      </c>
      <c r="I73" s="36">
        <f>SUMIFS(СВЦЭМ!$D$39:$D$782,СВЦЭМ!$A$39:$A$782,$A73,СВЦЭМ!$B$39:$B$782,I$45)+'СЕТ СН'!$G$11+СВЦЭМ!$D$10+'СЕТ СН'!$G$6-'СЕТ СН'!$G$23</f>
        <v>2076.1987948000001</v>
      </c>
      <c r="J73" s="36">
        <f>SUMIFS(СВЦЭМ!$D$39:$D$782,СВЦЭМ!$A$39:$A$782,$A73,СВЦЭМ!$B$39:$B$782,J$45)+'СЕТ СН'!$G$11+СВЦЭМ!$D$10+'СЕТ СН'!$G$6-'СЕТ СН'!$G$23</f>
        <v>2040.86188681</v>
      </c>
      <c r="K73" s="36">
        <f>SUMIFS(СВЦЭМ!$D$39:$D$782,СВЦЭМ!$A$39:$A$782,$A73,СВЦЭМ!$B$39:$B$782,K$45)+'СЕТ СН'!$G$11+СВЦЭМ!$D$10+'СЕТ СН'!$G$6-'СЕТ СН'!$G$23</f>
        <v>2048.3779170299999</v>
      </c>
      <c r="L73" s="36">
        <f>SUMIFS(СВЦЭМ!$D$39:$D$782,СВЦЭМ!$A$39:$A$782,$A73,СВЦЭМ!$B$39:$B$782,L$45)+'СЕТ СН'!$G$11+СВЦЭМ!$D$10+'СЕТ СН'!$G$6-'СЕТ СН'!$G$23</f>
        <v>2024.501998</v>
      </c>
      <c r="M73" s="36">
        <f>SUMIFS(СВЦЭМ!$D$39:$D$782,СВЦЭМ!$A$39:$A$782,$A73,СВЦЭМ!$B$39:$B$782,M$45)+'СЕТ СН'!$G$11+СВЦЭМ!$D$10+'СЕТ СН'!$G$6-'СЕТ СН'!$G$23</f>
        <v>2035.7638298100001</v>
      </c>
      <c r="N73" s="36">
        <f>SUMIFS(СВЦЭМ!$D$39:$D$782,СВЦЭМ!$A$39:$A$782,$A73,СВЦЭМ!$B$39:$B$782,N$45)+'СЕТ СН'!$G$11+СВЦЭМ!$D$10+'СЕТ СН'!$G$6-'СЕТ СН'!$G$23</f>
        <v>2055.2406152600001</v>
      </c>
      <c r="O73" s="36">
        <f>SUMIFS(СВЦЭМ!$D$39:$D$782,СВЦЭМ!$A$39:$A$782,$A73,СВЦЭМ!$B$39:$B$782,O$45)+'СЕТ СН'!$G$11+СВЦЭМ!$D$10+'СЕТ СН'!$G$6-'СЕТ СН'!$G$23</f>
        <v>2073.45797309</v>
      </c>
      <c r="P73" s="36">
        <f>SUMIFS(СВЦЭМ!$D$39:$D$782,СВЦЭМ!$A$39:$A$782,$A73,СВЦЭМ!$B$39:$B$782,P$45)+'СЕТ СН'!$G$11+СВЦЭМ!$D$10+'СЕТ СН'!$G$6-'СЕТ СН'!$G$23</f>
        <v>2087.3792949600002</v>
      </c>
      <c r="Q73" s="36">
        <f>SUMIFS(СВЦЭМ!$D$39:$D$782,СВЦЭМ!$A$39:$A$782,$A73,СВЦЭМ!$B$39:$B$782,Q$45)+'СЕТ СН'!$G$11+СВЦЭМ!$D$10+'СЕТ СН'!$G$6-'СЕТ СН'!$G$23</f>
        <v>2115.28847236</v>
      </c>
      <c r="R73" s="36">
        <f>SUMIFS(СВЦЭМ!$D$39:$D$782,СВЦЭМ!$A$39:$A$782,$A73,СВЦЭМ!$B$39:$B$782,R$45)+'СЕТ СН'!$G$11+СВЦЭМ!$D$10+'СЕТ СН'!$G$6-'СЕТ СН'!$G$23</f>
        <v>2112.00891933</v>
      </c>
      <c r="S73" s="36">
        <f>SUMIFS(СВЦЭМ!$D$39:$D$782,СВЦЭМ!$A$39:$A$782,$A73,СВЦЭМ!$B$39:$B$782,S$45)+'СЕТ СН'!$G$11+СВЦЭМ!$D$10+'СЕТ СН'!$G$6-'СЕТ СН'!$G$23</f>
        <v>2100.5744680500002</v>
      </c>
      <c r="T73" s="36">
        <f>SUMIFS(СВЦЭМ!$D$39:$D$782,СВЦЭМ!$A$39:$A$782,$A73,СВЦЭМ!$B$39:$B$782,T$45)+'СЕТ СН'!$G$11+СВЦЭМ!$D$10+'СЕТ СН'!$G$6-'СЕТ СН'!$G$23</f>
        <v>2064.9701394499998</v>
      </c>
      <c r="U73" s="36">
        <f>SUMIFS(СВЦЭМ!$D$39:$D$782,СВЦЭМ!$A$39:$A$782,$A73,СВЦЭМ!$B$39:$B$782,U$45)+'СЕТ СН'!$G$11+СВЦЭМ!$D$10+'СЕТ СН'!$G$6-'СЕТ СН'!$G$23</f>
        <v>2025.5435389900001</v>
      </c>
      <c r="V73" s="36">
        <f>SUMIFS(СВЦЭМ!$D$39:$D$782,СВЦЭМ!$A$39:$A$782,$A73,СВЦЭМ!$B$39:$B$782,V$45)+'СЕТ СН'!$G$11+СВЦЭМ!$D$10+'СЕТ СН'!$G$6-'СЕТ СН'!$G$23</f>
        <v>2043.3148184199999</v>
      </c>
      <c r="W73" s="36">
        <f>SUMIFS(СВЦЭМ!$D$39:$D$782,СВЦЭМ!$A$39:$A$782,$A73,СВЦЭМ!$B$39:$B$782,W$45)+'СЕТ СН'!$G$11+СВЦЭМ!$D$10+'СЕТ СН'!$G$6-'СЕТ СН'!$G$23</f>
        <v>2045.96238965</v>
      </c>
      <c r="X73" s="36">
        <f>SUMIFS(СВЦЭМ!$D$39:$D$782,СВЦЭМ!$A$39:$A$782,$A73,СВЦЭМ!$B$39:$B$782,X$45)+'СЕТ СН'!$G$11+СВЦЭМ!$D$10+'СЕТ СН'!$G$6-'СЕТ СН'!$G$23</f>
        <v>2077.8608318900001</v>
      </c>
      <c r="Y73" s="36">
        <f>SUMIFS(СВЦЭМ!$D$39:$D$782,СВЦЭМ!$A$39:$A$782,$A73,СВЦЭМ!$B$39:$B$782,Y$45)+'СЕТ СН'!$G$11+СВЦЭМ!$D$10+'СЕТ СН'!$G$6-'СЕТ СН'!$G$23</f>
        <v>2079.4976452800001</v>
      </c>
    </row>
    <row r="74" spans="1:27" ht="15.75" x14ac:dyDescent="0.2">
      <c r="A74" s="35">
        <f t="shared" si="1"/>
        <v>45351</v>
      </c>
      <c r="B74" s="36">
        <f>SUMIFS(СВЦЭМ!$D$39:$D$782,СВЦЭМ!$A$39:$A$782,$A74,СВЦЭМ!$B$39:$B$782,B$45)+'СЕТ СН'!$G$11+СВЦЭМ!$D$10+'СЕТ СН'!$G$6-'СЕТ СН'!$G$23</f>
        <v>2126.6955686700003</v>
      </c>
      <c r="C74" s="36">
        <f>SUMIFS(СВЦЭМ!$D$39:$D$782,СВЦЭМ!$A$39:$A$782,$A74,СВЦЭМ!$B$39:$B$782,C$45)+'СЕТ СН'!$G$11+СВЦЭМ!$D$10+'СЕТ СН'!$G$6-'СЕТ СН'!$G$23</f>
        <v>2157.3592288300001</v>
      </c>
      <c r="D74" s="36">
        <f>SUMIFS(СВЦЭМ!$D$39:$D$782,СВЦЭМ!$A$39:$A$782,$A74,СВЦЭМ!$B$39:$B$782,D$45)+'СЕТ СН'!$G$11+СВЦЭМ!$D$10+'СЕТ СН'!$G$6-'СЕТ СН'!$G$23</f>
        <v>2198.1416974699996</v>
      </c>
      <c r="E74" s="36">
        <f>SUMIFS(СВЦЭМ!$D$39:$D$782,СВЦЭМ!$A$39:$A$782,$A74,СВЦЭМ!$B$39:$B$782,E$45)+'СЕТ СН'!$G$11+СВЦЭМ!$D$10+'СЕТ СН'!$G$6-'СЕТ СН'!$G$23</f>
        <v>2220.2797358100006</v>
      </c>
      <c r="F74" s="36">
        <f>SUMIFS(СВЦЭМ!$D$39:$D$782,СВЦЭМ!$A$39:$A$782,$A74,СВЦЭМ!$B$39:$B$782,F$45)+'СЕТ СН'!$G$11+СВЦЭМ!$D$10+'СЕТ СН'!$G$6-'СЕТ СН'!$G$23</f>
        <v>2218.7270343199998</v>
      </c>
      <c r="G74" s="36">
        <f>SUMIFS(СВЦЭМ!$D$39:$D$782,СВЦЭМ!$A$39:$A$782,$A74,СВЦЭМ!$B$39:$B$782,G$45)+'СЕТ СН'!$G$11+СВЦЭМ!$D$10+'СЕТ СН'!$G$6-'СЕТ СН'!$G$23</f>
        <v>2196.3679785799995</v>
      </c>
      <c r="H74" s="36">
        <f>SUMIFS(СВЦЭМ!$D$39:$D$782,СВЦЭМ!$A$39:$A$782,$A74,СВЦЭМ!$B$39:$B$782,H$45)+'СЕТ СН'!$G$11+СВЦЭМ!$D$10+'СЕТ СН'!$G$6-'СЕТ СН'!$G$23</f>
        <v>2146.87710337</v>
      </c>
      <c r="I74" s="36">
        <f>SUMIFS(СВЦЭМ!$D$39:$D$782,СВЦЭМ!$A$39:$A$782,$A74,СВЦЭМ!$B$39:$B$782,I$45)+'СЕТ СН'!$G$11+СВЦЭМ!$D$10+'СЕТ СН'!$G$6-'СЕТ СН'!$G$23</f>
        <v>2092.58152952</v>
      </c>
      <c r="J74" s="36">
        <f>SUMIFS(СВЦЭМ!$D$39:$D$782,СВЦЭМ!$A$39:$A$782,$A74,СВЦЭМ!$B$39:$B$782,J$45)+'СЕТ СН'!$G$11+СВЦЭМ!$D$10+'СЕТ СН'!$G$6-'СЕТ СН'!$G$23</f>
        <v>2071.83407235</v>
      </c>
      <c r="K74" s="36">
        <f>SUMIFS(СВЦЭМ!$D$39:$D$782,СВЦЭМ!$A$39:$A$782,$A74,СВЦЭМ!$B$39:$B$782,K$45)+'СЕТ СН'!$G$11+СВЦЭМ!$D$10+'СЕТ СН'!$G$6-'СЕТ СН'!$G$23</f>
        <v>2057.6726049400004</v>
      </c>
      <c r="L74" s="36">
        <f>SUMIFS(СВЦЭМ!$D$39:$D$782,СВЦЭМ!$A$39:$A$782,$A74,СВЦЭМ!$B$39:$B$782,L$45)+'СЕТ СН'!$G$11+СВЦЭМ!$D$10+'СЕТ СН'!$G$6-'СЕТ СН'!$G$23</f>
        <v>2059.4636349399998</v>
      </c>
      <c r="M74" s="36">
        <f>SUMIFS(СВЦЭМ!$D$39:$D$782,СВЦЭМ!$A$39:$A$782,$A74,СВЦЭМ!$B$39:$B$782,M$45)+'СЕТ СН'!$G$11+СВЦЭМ!$D$10+'СЕТ СН'!$G$6-'СЕТ СН'!$G$23</f>
        <v>2081.5535196700002</v>
      </c>
      <c r="N74" s="36">
        <f>SUMIFS(СВЦЭМ!$D$39:$D$782,СВЦЭМ!$A$39:$A$782,$A74,СВЦЭМ!$B$39:$B$782,N$45)+'СЕТ СН'!$G$11+СВЦЭМ!$D$10+'СЕТ СН'!$G$6-'СЕТ СН'!$G$23</f>
        <v>2098.5391958700002</v>
      </c>
      <c r="O74" s="36">
        <f>SUMIFS(СВЦЭМ!$D$39:$D$782,СВЦЭМ!$A$39:$A$782,$A74,СВЦЭМ!$B$39:$B$782,O$45)+'СЕТ СН'!$G$11+СВЦЭМ!$D$10+'СЕТ СН'!$G$6-'СЕТ СН'!$G$23</f>
        <v>2134.4083284600001</v>
      </c>
      <c r="P74" s="36">
        <f>SUMIFS(СВЦЭМ!$D$39:$D$782,СВЦЭМ!$A$39:$A$782,$A74,СВЦЭМ!$B$39:$B$782,P$45)+'СЕТ СН'!$G$11+СВЦЭМ!$D$10+'СЕТ СН'!$G$6-'СЕТ СН'!$G$23</f>
        <v>2167.6071867700002</v>
      </c>
      <c r="Q74" s="36">
        <f>SUMIFS(СВЦЭМ!$D$39:$D$782,СВЦЭМ!$A$39:$A$782,$A74,СВЦЭМ!$B$39:$B$782,Q$45)+'СЕТ СН'!$G$11+СВЦЭМ!$D$10+'СЕТ СН'!$G$6-'СЕТ СН'!$G$23</f>
        <v>2182.4404880100001</v>
      </c>
      <c r="R74" s="36">
        <f>SUMIFS(СВЦЭМ!$D$39:$D$782,СВЦЭМ!$A$39:$A$782,$A74,СВЦЭМ!$B$39:$B$782,R$45)+'СЕТ СН'!$G$11+СВЦЭМ!$D$10+'СЕТ СН'!$G$6-'СЕТ СН'!$G$23</f>
        <v>2202.8288247099999</v>
      </c>
      <c r="S74" s="36">
        <f>SUMIFS(СВЦЭМ!$D$39:$D$782,СВЦЭМ!$A$39:$A$782,$A74,СВЦЭМ!$B$39:$B$782,S$45)+'СЕТ СН'!$G$11+СВЦЭМ!$D$10+'СЕТ СН'!$G$6-'СЕТ СН'!$G$23</f>
        <v>2165.7134093300001</v>
      </c>
      <c r="T74" s="36">
        <f>SUMIFS(СВЦЭМ!$D$39:$D$782,СВЦЭМ!$A$39:$A$782,$A74,СВЦЭМ!$B$39:$B$782,T$45)+'СЕТ СН'!$G$11+СВЦЭМ!$D$10+'СЕТ СН'!$G$6-'СЕТ СН'!$G$23</f>
        <v>2116.36304802</v>
      </c>
      <c r="U74" s="36">
        <f>SUMIFS(СВЦЭМ!$D$39:$D$782,СВЦЭМ!$A$39:$A$782,$A74,СВЦЭМ!$B$39:$B$782,U$45)+'СЕТ СН'!$G$11+СВЦЭМ!$D$10+'СЕТ СН'!$G$6-'СЕТ СН'!$G$23</f>
        <v>2065.2585009499999</v>
      </c>
      <c r="V74" s="36">
        <f>SUMIFS(СВЦЭМ!$D$39:$D$782,СВЦЭМ!$A$39:$A$782,$A74,СВЦЭМ!$B$39:$B$782,V$45)+'СЕТ СН'!$G$11+СВЦЭМ!$D$10+'СЕТ СН'!$G$6-'СЕТ СН'!$G$23</f>
        <v>2059.4218908900002</v>
      </c>
      <c r="W74" s="36">
        <f>SUMIFS(СВЦЭМ!$D$39:$D$782,СВЦЭМ!$A$39:$A$782,$A74,СВЦЭМ!$B$39:$B$782,W$45)+'СЕТ СН'!$G$11+СВЦЭМ!$D$10+'СЕТ СН'!$G$6-'СЕТ СН'!$G$23</f>
        <v>2077.6276578799998</v>
      </c>
      <c r="X74" s="36">
        <f>SUMIFS(СВЦЭМ!$D$39:$D$782,СВЦЭМ!$A$39:$A$782,$A74,СВЦЭМ!$B$39:$B$782,X$45)+'СЕТ СН'!$G$11+СВЦЭМ!$D$10+'СЕТ СН'!$G$6-'СЕТ СН'!$G$23</f>
        <v>2112.7473473700002</v>
      </c>
      <c r="Y74" s="36">
        <f>SUMIFS(СВЦЭМ!$D$39:$D$782,СВЦЭМ!$A$39:$A$782,$A74,СВЦЭМ!$B$39:$B$782,Y$45)+'СЕТ СН'!$G$11+СВЦЭМ!$D$10+'СЕТ СН'!$G$6-'СЕТ СН'!$G$23</f>
        <v>2101.2184238700002</v>
      </c>
    </row>
    <row r="75" spans="1:27" ht="15.75"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7" ht="15.75"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row>
    <row r="77" spans="1:27" ht="12.75" customHeight="1" x14ac:dyDescent="0.2">
      <c r="A77" s="124" t="s">
        <v>7</v>
      </c>
      <c r="B77" s="127" t="s">
        <v>72</v>
      </c>
      <c r="C77" s="128"/>
      <c r="D77" s="128"/>
      <c r="E77" s="128"/>
      <c r="F77" s="128"/>
      <c r="G77" s="128"/>
      <c r="H77" s="128"/>
      <c r="I77" s="128"/>
      <c r="J77" s="128"/>
      <c r="K77" s="128"/>
      <c r="L77" s="128"/>
      <c r="M77" s="128"/>
      <c r="N77" s="128"/>
      <c r="O77" s="128"/>
      <c r="P77" s="128"/>
      <c r="Q77" s="128"/>
      <c r="R77" s="128"/>
      <c r="S77" s="128"/>
      <c r="T77" s="128"/>
      <c r="U77" s="128"/>
      <c r="V77" s="128"/>
      <c r="W77" s="128"/>
      <c r="X77" s="128"/>
      <c r="Y77" s="129"/>
    </row>
    <row r="78" spans="1:27" ht="12.75" customHeight="1" x14ac:dyDescent="0.2">
      <c r="A78" s="125"/>
      <c r="B78" s="130"/>
      <c r="C78" s="131"/>
      <c r="D78" s="131"/>
      <c r="E78" s="131"/>
      <c r="F78" s="131"/>
      <c r="G78" s="131"/>
      <c r="H78" s="131"/>
      <c r="I78" s="131"/>
      <c r="J78" s="131"/>
      <c r="K78" s="131"/>
      <c r="L78" s="131"/>
      <c r="M78" s="131"/>
      <c r="N78" s="131"/>
      <c r="O78" s="131"/>
      <c r="P78" s="131"/>
      <c r="Q78" s="131"/>
      <c r="R78" s="131"/>
      <c r="S78" s="131"/>
      <c r="T78" s="131"/>
      <c r="U78" s="131"/>
      <c r="V78" s="131"/>
      <c r="W78" s="131"/>
      <c r="X78" s="131"/>
      <c r="Y78" s="132"/>
    </row>
    <row r="79" spans="1:27" ht="12.75" customHeight="1" x14ac:dyDescent="0.2">
      <c r="A79" s="126"/>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7" ht="15.75" customHeight="1" x14ac:dyDescent="0.2">
      <c r="A80" s="35" t="str">
        <f>A46</f>
        <v>01.02.2024</v>
      </c>
      <c r="B80" s="36">
        <f>SUMIFS(СВЦЭМ!$D$39:$D$782,СВЦЭМ!$A$39:$A$782,$A80,СВЦЭМ!$B$39:$B$782,B$79)+'СЕТ СН'!$H$11+СВЦЭМ!$D$10+'СЕТ СН'!$H$6-'СЕТ СН'!$H$23</f>
        <v>2027.66026508</v>
      </c>
      <c r="C80" s="36">
        <f>SUMIFS(СВЦЭМ!$D$39:$D$782,СВЦЭМ!$A$39:$A$782,$A80,СВЦЭМ!$B$39:$B$782,C$79)+'СЕТ СН'!$H$11+СВЦЭМ!$D$10+'СЕТ СН'!$H$6-'СЕТ СН'!$H$23</f>
        <v>2060.2470535100001</v>
      </c>
      <c r="D80" s="36">
        <f>SUMIFS(СВЦЭМ!$D$39:$D$782,СВЦЭМ!$A$39:$A$782,$A80,СВЦЭМ!$B$39:$B$782,D$79)+'СЕТ СН'!$H$11+СВЦЭМ!$D$10+'СЕТ СН'!$H$6-'СЕТ СН'!$H$23</f>
        <v>2070.16788782</v>
      </c>
      <c r="E80" s="36">
        <f>SUMIFS(СВЦЭМ!$D$39:$D$782,СВЦЭМ!$A$39:$A$782,$A80,СВЦЭМ!$B$39:$B$782,E$79)+'СЕТ СН'!$H$11+СВЦЭМ!$D$10+'СЕТ СН'!$H$6-'СЕТ СН'!$H$23</f>
        <v>2081.6927450000003</v>
      </c>
      <c r="F80" s="36">
        <f>SUMIFS(СВЦЭМ!$D$39:$D$782,СВЦЭМ!$A$39:$A$782,$A80,СВЦЭМ!$B$39:$B$782,F$79)+'СЕТ СН'!$H$11+СВЦЭМ!$D$10+'СЕТ СН'!$H$6-'СЕТ СН'!$H$23</f>
        <v>2072.1437052700003</v>
      </c>
      <c r="G80" s="36">
        <f>SUMIFS(СВЦЭМ!$D$39:$D$782,СВЦЭМ!$A$39:$A$782,$A80,СВЦЭМ!$B$39:$B$782,G$79)+'СЕТ СН'!$H$11+СВЦЭМ!$D$10+'СЕТ СН'!$H$6-'СЕТ СН'!$H$23</f>
        <v>2048.7197037200003</v>
      </c>
      <c r="H80" s="36">
        <f>SUMIFS(СВЦЭМ!$D$39:$D$782,СВЦЭМ!$A$39:$A$782,$A80,СВЦЭМ!$B$39:$B$782,H$79)+'СЕТ СН'!$H$11+СВЦЭМ!$D$10+'СЕТ СН'!$H$6-'СЕТ СН'!$H$23</f>
        <v>1982.00723253</v>
      </c>
      <c r="I80" s="36">
        <f>SUMIFS(СВЦЭМ!$D$39:$D$782,СВЦЭМ!$A$39:$A$782,$A80,СВЦЭМ!$B$39:$B$782,I$79)+'СЕТ СН'!$H$11+СВЦЭМ!$D$10+'СЕТ СН'!$H$6-'СЕТ СН'!$H$23</f>
        <v>1955.5031923700001</v>
      </c>
      <c r="J80" s="36">
        <f>SUMIFS(СВЦЭМ!$D$39:$D$782,СВЦЭМ!$A$39:$A$782,$A80,СВЦЭМ!$B$39:$B$782,J$79)+'СЕТ СН'!$H$11+СВЦЭМ!$D$10+'СЕТ СН'!$H$6-'СЕТ СН'!$H$23</f>
        <v>1874.01314637</v>
      </c>
      <c r="K80" s="36">
        <f>SUMIFS(СВЦЭМ!$D$39:$D$782,СВЦЭМ!$A$39:$A$782,$A80,СВЦЭМ!$B$39:$B$782,K$79)+'СЕТ СН'!$H$11+СВЦЭМ!$D$10+'СЕТ СН'!$H$6-'СЕТ СН'!$H$23</f>
        <v>1837.3871655800001</v>
      </c>
      <c r="L80" s="36">
        <f>SUMIFS(СВЦЭМ!$D$39:$D$782,СВЦЭМ!$A$39:$A$782,$A80,СВЦЭМ!$B$39:$B$782,L$79)+'СЕТ СН'!$H$11+СВЦЭМ!$D$10+'СЕТ СН'!$H$6-'СЕТ СН'!$H$23</f>
        <v>1844.1385555100001</v>
      </c>
      <c r="M80" s="36">
        <f>SUMIFS(СВЦЭМ!$D$39:$D$782,СВЦЭМ!$A$39:$A$782,$A80,СВЦЭМ!$B$39:$B$782,M$79)+'СЕТ СН'!$H$11+СВЦЭМ!$D$10+'СЕТ СН'!$H$6-'СЕТ СН'!$H$23</f>
        <v>1866.4711466599999</v>
      </c>
      <c r="N80" s="36">
        <f>SUMIFS(СВЦЭМ!$D$39:$D$782,СВЦЭМ!$A$39:$A$782,$A80,СВЦЭМ!$B$39:$B$782,N$79)+'СЕТ СН'!$H$11+СВЦЭМ!$D$10+'СЕТ СН'!$H$6-'СЕТ СН'!$H$23</f>
        <v>1885.39615181</v>
      </c>
      <c r="O80" s="36">
        <f>SUMIFS(СВЦЭМ!$D$39:$D$782,СВЦЭМ!$A$39:$A$782,$A80,СВЦЭМ!$B$39:$B$782,O$79)+'СЕТ СН'!$H$11+СВЦЭМ!$D$10+'СЕТ СН'!$H$6-'СЕТ СН'!$H$23</f>
        <v>1901.4399053899999</v>
      </c>
      <c r="P80" s="36">
        <f>SUMIFS(СВЦЭМ!$D$39:$D$782,СВЦЭМ!$A$39:$A$782,$A80,СВЦЭМ!$B$39:$B$782,P$79)+'СЕТ СН'!$H$11+СВЦЭМ!$D$10+'СЕТ СН'!$H$6-'СЕТ СН'!$H$23</f>
        <v>1919.97031367</v>
      </c>
      <c r="Q80" s="36">
        <f>SUMIFS(СВЦЭМ!$D$39:$D$782,СВЦЭМ!$A$39:$A$782,$A80,СВЦЭМ!$B$39:$B$782,Q$79)+'СЕТ СН'!$H$11+СВЦЭМ!$D$10+'СЕТ СН'!$H$6-'СЕТ СН'!$H$23</f>
        <v>1936.9135848400001</v>
      </c>
      <c r="R80" s="36">
        <f>SUMIFS(СВЦЭМ!$D$39:$D$782,СВЦЭМ!$A$39:$A$782,$A80,СВЦЭМ!$B$39:$B$782,R$79)+'СЕТ СН'!$H$11+СВЦЭМ!$D$10+'СЕТ СН'!$H$6-'СЕТ СН'!$H$23</f>
        <v>1934.6619549</v>
      </c>
      <c r="S80" s="36">
        <f>SUMIFS(СВЦЭМ!$D$39:$D$782,СВЦЭМ!$A$39:$A$782,$A80,СВЦЭМ!$B$39:$B$782,S$79)+'СЕТ СН'!$H$11+СВЦЭМ!$D$10+'СЕТ СН'!$H$6-'СЕТ СН'!$H$23</f>
        <v>1908.9239322600001</v>
      </c>
      <c r="T80" s="36">
        <f>SUMIFS(СВЦЭМ!$D$39:$D$782,СВЦЭМ!$A$39:$A$782,$A80,СВЦЭМ!$B$39:$B$782,T$79)+'СЕТ СН'!$H$11+СВЦЭМ!$D$10+'СЕТ СН'!$H$6-'СЕТ СН'!$H$23</f>
        <v>1869.58775489</v>
      </c>
      <c r="U80" s="36">
        <f>SUMIFS(СВЦЭМ!$D$39:$D$782,СВЦЭМ!$A$39:$A$782,$A80,СВЦЭМ!$B$39:$B$782,U$79)+'СЕТ СН'!$H$11+СВЦЭМ!$D$10+'СЕТ СН'!$H$6-'СЕТ СН'!$H$23</f>
        <v>1871.4136204399999</v>
      </c>
      <c r="V80" s="36">
        <f>SUMIFS(СВЦЭМ!$D$39:$D$782,СВЦЭМ!$A$39:$A$782,$A80,СВЦЭМ!$B$39:$B$782,V$79)+'СЕТ СН'!$H$11+СВЦЭМ!$D$10+'СЕТ СН'!$H$6-'СЕТ СН'!$H$23</f>
        <v>1888.07861972</v>
      </c>
      <c r="W80" s="36">
        <f>SUMIFS(СВЦЭМ!$D$39:$D$782,СВЦЭМ!$A$39:$A$782,$A80,СВЦЭМ!$B$39:$B$782,W$79)+'СЕТ СН'!$H$11+СВЦЭМ!$D$10+'СЕТ СН'!$H$6-'СЕТ СН'!$H$23</f>
        <v>1904.7569699400001</v>
      </c>
      <c r="X80" s="36">
        <f>SUMIFS(СВЦЭМ!$D$39:$D$782,СВЦЭМ!$A$39:$A$782,$A80,СВЦЭМ!$B$39:$B$782,X$79)+'СЕТ СН'!$H$11+СВЦЭМ!$D$10+'СЕТ СН'!$H$6-'СЕТ СН'!$H$23</f>
        <v>1938.5090183699999</v>
      </c>
      <c r="Y80" s="36">
        <f>SUMIFS(СВЦЭМ!$D$39:$D$782,СВЦЭМ!$A$39:$A$782,$A80,СВЦЭМ!$B$39:$B$782,Y$79)+'СЕТ СН'!$H$11+СВЦЭМ!$D$10+'СЕТ СН'!$H$6-'СЕТ СН'!$H$23</f>
        <v>1966.1146667800001</v>
      </c>
      <c r="AA80" s="45"/>
    </row>
    <row r="81" spans="1:25" ht="15.75" x14ac:dyDescent="0.2">
      <c r="A81" s="35">
        <f>A80+1</f>
        <v>45324</v>
      </c>
      <c r="B81" s="36">
        <f>SUMIFS(СВЦЭМ!$D$39:$D$782,СВЦЭМ!$A$39:$A$782,$A81,СВЦЭМ!$B$39:$B$782,B$79)+'СЕТ СН'!$H$11+СВЦЭМ!$D$10+'СЕТ СН'!$H$6-'СЕТ СН'!$H$23</f>
        <v>1968.3124110700001</v>
      </c>
      <c r="C81" s="36">
        <f>SUMIFS(СВЦЭМ!$D$39:$D$782,СВЦЭМ!$A$39:$A$782,$A81,СВЦЭМ!$B$39:$B$782,C$79)+'СЕТ СН'!$H$11+СВЦЭМ!$D$10+'СЕТ СН'!$H$6-'СЕТ СН'!$H$23</f>
        <v>1987.67029374</v>
      </c>
      <c r="D81" s="36">
        <f>SUMIFS(СВЦЭМ!$D$39:$D$782,СВЦЭМ!$A$39:$A$782,$A81,СВЦЭМ!$B$39:$B$782,D$79)+'СЕТ СН'!$H$11+СВЦЭМ!$D$10+'СЕТ СН'!$H$6-'СЕТ СН'!$H$23</f>
        <v>2026.1418067100001</v>
      </c>
      <c r="E81" s="36">
        <f>SUMIFS(СВЦЭМ!$D$39:$D$782,СВЦЭМ!$A$39:$A$782,$A81,СВЦЭМ!$B$39:$B$782,E$79)+'СЕТ СН'!$H$11+СВЦЭМ!$D$10+'СЕТ СН'!$H$6-'СЕТ СН'!$H$23</f>
        <v>2010.4898020200001</v>
      </c>
      <c r="F81" s="36">
        <f>SUMIFS(СВЦЭМ!$D$39:$D$782,СВЦЭМ!$A$39:$A$782,$A81,СВЦЭМ!$B$39:$B$782,F$79)+'СЕТ СН'!$H$11+СВЦЭМ!$D$10+'СЕТ СН'!$H$6-'СЕТ СН'!$H$23</f>
        <v>2004.39443521</v>
      </c>
      <c r="G81" s="36">
        <f>SUMIFS(СВЦЭМ!$D$39:$D$782,СВЦЭМ!$A$39:$A$782,$A81,СВЦЭМ!$B$39:$B$782,G$79)+'СЕТ СН'!$H$11+СВЦЭМ!$D$10+'СЕТ СН'!$H$6-'СЕТ СН'!$H$23</f>
        <v>2002.04045372</v>
      </c>
      <c r="H81" s="36">
        <f>SUMIFS(СВЦЭМ!$D$39:$D$782,СВЦЭМ!$A$39:$A$782,$A81,СВЦЭМ!$B$39:$B$782,H$79)+'СЕТ СН'!$H$11+СВЦЭМ!$D$10+'СЕТ СН'!$H$6-'СЕТ СН'!$H$23</f>
        <v>1952.5902000999999</v>
      </c>
      <c r="I81" s="36">
        <f>SUMIFS(СВЦЭМ!$D$39:$D$782,СВЦЭМ!$A$39:$A$782,$A81,СВЦЭМ!$B$39:$B$782,I$79)+'СЕТ СН'!$H$11+СВЦЭМ!$D$10+'СЕТ СН'!$H$6-'СЕТ СН'!$H$23</f>
        <v>1914.8352151700001</v>
      </c>
      <c r="J81" s="36">
        <f>SUMIFS(СВЦЭМ!$D$39:$D$782,СВЦЭМ!$A$39:$A$782,$A81,СВЦЭМ!$B$39:$B$782,J$79)+'СЕТ СН'!$H$11+СВЦЭМ!$D$10+'СЕТ СН'!$H$6-'СЕТ СН'!$H$23</f>
        <v>1855.94208574</v>
      </c>
      <c r="K81" s="36">
        <f>SUMIFS(СВЦЭМ!$D$39:$D$782,СВЦЭМ!$A$39:$A$782,$A81,СВЦЭМ!$B$39:$B$782,K$79)+'СЕТ СН'!$H$11+СВЦЭМ!$D$10+'СЕТ СН'!$H$6-'СЕТ СН'!$H$23</f>
        <v>1830.87918081</v>
      </c>
      <c r="L81" s="36">
        <f>SUMIFS(СВЦЭМ!$D$39:$D$782,СВЦЭМ!$A$39:$A$782,$A81,СВЦЭМ!$B$39:$B$782,L$79)+'СЕТ СН'!$H$11+СВЦЭМ!$D$10+'СЕТ СН'!$H$6-'СЕТ СН'!$H$23</f>
        <v>1824.37149572</v>
      </c>
      <c r="M81" s="36">
        <f>SUMIFS(СВЦЭМ!$D$39:$D$782,СВЦЭМ!$A$39:$A$782,$A81,СВЦЭМ!$B$39:$B$782,M$79)+'СЕТ СН'!$H$11+СВЦЭМ!$D$10+'СЕТ СН'!$H$6-'СЕТ СН'!$H$23</f>
        <v>1828.3047756599999</v>
      </c>
      <c r="N81" s="36">
        <f>SUMIFS(СВЦЭМ!$D$39:$D$782,СВЦЭМ!$A$39:$A$782,$A81,СВЦЭМ!$B$39:$B$782,N$79)+'СЕТ СН'!$H$11+СВЦЭМ!$D$10+'СЕТ СН'!$H$6-'СЕТ СН'!$H$23</f>
        <v>1851.29995695</v>
      </c>
      <c r="O81" s="36">
        <f>SUMIFS(СВЦЭМ!$D$39:$D$782,СВЦЭМ!$A$39:$A$782,$A81,СВЦЭМ!$B$39:$B$782,O$79)+'СЕТ СН'!$H$11+СВЦЭМ!$D$10+'СЕТ СН'!$H$6-'СЕТ СН'!$H$23</f>
        <v>1862.24315138</v>
      </c>
      <c r="P81" s="36">
        <f>SUMIFS(СВЦЭМ!$D$39:$D$782,СВЦЭМ!$A$39:$A$782,$A81,СВЦЭМ!$B$39:$B$782,P$79)+'СЕТ СН'!$H$11+СВЦЭМ!$D$10+'СЕТ СН'!$H$6-'СЕТ СН'!$H$23</f>
        <v>1874.4546378100001</v>
      </c>
      <c r="Q81" s="36">
        <f>SUMIFS(СВЦЭМ!$D$39:$D$782,СВЦЭМ!$A$39:$A$782,$A81,СВЦЭМ!$B$39:$B$782,Q$79)+'СЕТ СН'!$H$11+СВЦЭМ!$D$10+'СЕТ СН'!$H$6-'СЕТ СН'!$H$23</f>
        <v>1894.9501179399999</v>
      </c>
      <c r="R81" s="36">
        <f>SUMIFS(СВЦЭМ!$D$39:$D$782,СВЦЭМ!$A$39:$A$782,$A81,СВЦЭМ!$B$39:$B$782,R$79)+'СЕТ СН'!$H$11+СВЦЭМ!$D$10+'СЕТ СН'!$H$6-'СЕТ СН'!$H$23</f>
        <v>1898.1143302600001</v>
      </c>
      <c r="S81" s="36">
        <f>SUMIFS(СВЦЭМ!$D$39:$D$782,СВЦЭМ!$A$39:$A$782,$A81,СВЦЭМ!$B$39:$B$782,S$79)+'СЕТ СН'!$H$11+СВЦЭМ!$D$10+'СЕТ СН'!$H$6-'СЕТ СН'!$H$23</f>
        <v>1916.5149842799999</v>
      </c>
      <c r="T81" s="36">
        <f>SUMIFS(СВЦЭМ!$D$39:$D$782,СВЦЭМ!$A$39:$A$782,$A81,СВЦЭМ!$B$39:$B$782,T$79)+'СЕТ СН'!$H$11+СВЦЭМ!$D$10+'СЕТ СН'!$H$6-'СЕТ СН'!$H$23</f>
        <v>1858.66765885</v>
      </c>
      <c r="U81" s="36">
        <f>SUMIFS(СВЦЭМ!$D$39:$D$782,СВЦЭМ!$A$39:$A$782,$A81,СВЦЭМ!$B$39:$B$782,U$79)+'СЕТ СН'!$H$11+СВЦЭМ!$D$10+'СЕТ СН'!$H$6-'СЕТ СН'!$H$23</f>
        <v>1862.73468336</v>
      </c>
      <c r="V81" s="36">
        <f>SUMIFS(СВЦЭМ!$D$39:$D$782,СВЦЭМ!$A$39:$A$782,$A81,СВЦЭМ!$B$39:$B$782,V$79)+'СЕТ СН'!$H$11+СВЦЭМ!$D$10+'СЕТ СН'!$H$6-'СЕТ СН'!$H$23</f>
        <v>1862.6808598499999</v>
      </c>
      <c r="W81" s="36">
        <f>SUMIFS(СВЦЭМ!$D$39:$D$782,СВЦЭМ!$A$39:$A$782,$A81,СВЦЭМ!$B$39:$B$782,W$79)+'СЕТ СН'!$H$11+СВЦЭМ!$D$10+'СЕТ СН'!$H$6-'СЕТ СН'!$H$23</f>
        <v>1870.2628056200001</v>
      </c>
      <c r="X81" s="36">
        <f>SUMIFS(СВЦЭМ!$D$39:$D$782,СВЦЭМ!$A$39:$A$782,$A81,СВЦЭМ!$B$39:$B$782,X$79)+'СЕТ СН'!$H$11+СВЦЭМ!$D$10+'СЕТ СН'!$H$6-'СЕТ СН'!$H$23</f>
        <v>1907.24754998</v>
      </c>
      <c r="Y81" s="36">
        <f>SUMIFS(СВЦЭМ!$D$39:$D$782,СВЦЭМ!$A$39:$A$782,$A81,СВЦЭМ!$B$39:$B$782,Y$79)+'СЕТ СН'!$H$11+СВЦЭМ!$D$10+'СЕТ СН'!$H$6-'СЕТ СН'!$H$23</f>
        <v>2026.4149351599999</v>
      </c>
    </row>
    <row r="82" spans="1:25" ht="15.75" x14ac:dyDescent="0.2">
      <c r="A82" s="35">
        <f t="shared" ref="A82:A108" si="2">A81+1</f>
        <v>45325</v>
      </c>
      <c r="B82" s="36">
        <f>SUMIFS(СВЦЭМ!$D$39:$D$782,СВЦЭМ!$A$39:$A$782,$A82,СВЦЭМ!$B$39:$B$782,B$79)+'СЕТ СН'!$H$11+СВЦЭМ!$D$10+'СЕТ СН'!$H$6-'СЕТ СН'!$H$23</f>
        <v>1918.81812962</v>
      </c>
      <c r="C82" s="36">
        <f>SUMIFS(СВЦЭМ!$D$39:$D$782,СВЦЭМ!$A$39:$A$782,$A82,СВЦЭМ!$B$39:$B$782,C$79)+'СЕТ СН'!$H$11+СВЦЭМ!$D$10+'СЕТ СН'!$H$6-'СЕТ СН'!$H$23</f>
        <v>1922.08442425</v>
      </c>
      <c r="D82" s="36">
        <f>SUMIFS(СВЦЭМ!$D$39:$D$782,СВЦЭМ!$A$39:$A$782,$A82,СВЦЭМ!$B$39:$B$782,D$79)+'СЕТ СН'!$H$11+СВЦЭМ!$D$10+'СЕТ СН'!$H$6-'СЕТ СН'!$H$23</f>
        <v>1938.43605981</v>
      </c>
      <c r="E82" s="36">
        <f>SUMIFS(СВЦЭМ!$D$39:$D$782,СВЦЭМ!$A$39:$A$782,$A82,СВЦЭМ!$B$39:$B$782,E$79)+'СЕТ СН'!$H$11+СВЦЭМ!$D$10+'СЕТ СН'!$H$6-'СЕТ СН'!$H$23</f>
        <v>1944.7625441299999</v>
      </c>
      <c r="F82" s="36">
        <f>SUMIFS(СВЦЭМ!$D$39:$D$782,СВЦЭМ!$A$39:$A$782,$A82,СВЦЭМ!$B$39:$B$782,F$79)+'СЕТ СН'!$H$11+СВЦЭМ!$D$10+'СЕТ СН'!$H$6-'СЕТ СН'!$H$23</f>
        <v>1946.85811096</v>
      </c>
      <c r="G82" s="36">
        <f>SUMIFS(СВЦЭМ!$D$39:$D$782,СВЦЭМ!$A$39:$A$782,$A82,СВЦЭМ!$B$39:$B$782,G$79)+'СЕТ СН'!$H$11+СВЦЭМ!$D$10+'СЕТ СН'!$H$6-'СЕТ СН'!$H$23</f>
        <v>1935.06589336</v>
      </c>
      <c r="H82" s="36">
        <f>SUMIFS(СВЦЭМ!$D$39:$D$782,СВЦЭМ!$A$39:$A$782,$A82,СВЦЭМ!$B$39:$B$782,H$79)+'СЕТ СН'!$H$11+СВЦЭМ!$D$10+'СЕТ СН'!$H$6-'СЕТ СН'!$H$23</f>
        <v>1929.8451470699999</v>
      </c>
      <c r="I82" s="36">
        <f>SUMIFS(СВЦЭМ!$D$39:$D$782,СВЦЭМ!$A$39:$A$782,$A82,СВЦЭМ!$B$39:$B$782,I$79)+'СЕТ СН'!$H$11+СВЦЭМ!$D$10+'СЕТ СН'!$H$6-'СЕТ СН'!$H$23</f>
        <v>1911.7770927900001</v>
      </c>
      <c r="J82" s="36">
        <f>SUMIFS(СВЦЭМ!$D$39:$D$782,СВЦЭМ!$A$39:$A$782,$A82,СВЦЭМ!$B$39:$B$782,J$79)+'СЕТ СН'!$H$11+СВЦЭМ!$D$10+'СЕТ СН'!$H$6-'СЕТ СН'!$H$23</f>
        <v>1883.7902386999999</v>
      </c>
      <c r="K82" s="36">
        <f>SUMIFS(СВЦЭМ!$D$39:$D$782,СВЦЭМ!$A$39:$A$782,$A82,СВЦЭМ!$B$39:$B$782,K$79)+'СЕТ СН'!$H$11+СВЦЭМ!$D$10+'СЕТ СН'!$H$6-'СЕТ СН'!$H$23</f>
        <v>1825.2235870100001</v>
      </c>
      <c r="L82" s="36">
        <f>SUMIFS(СВЦЭМ!$D$39:$D$782,СВЦЭМ!$A$39:$A$782,$A82,СВЦЭМ!$B$39:$B$782,L$79)+'СЕТ СН'!$H$11+СВЦЭМ!$D$10+'СЕТ СН'!$H$6-'СЕТ СН'!$H$23</f>
        <v>1795.4460953400001</v>
      </c>
      <c r="M82" s="36">
        <f>SUMIFS(СВЦЭМ!$D$39:$D$782,СВЦЭМ!$A$39:$A$782,$A82,СВЦЭМ!$B$39:$B$782,M$79)+'СЕТ СН'!$H$11+СВЦЭМ!$D$10+'СЕТ СН'!$H$6-'СЕТ СН'!$H$23</f>
        <v>1799.3399496</v>
      </c>
      <c r="N82" s="36">
        <f>SUMIFS(СВЦЭМ!$D$39:$D$782,СВЦЭМ!$A$39:$A$782,$A82,СВЦЭМ!$B$39:$B$782,N$79)+'СЕТ СН'!$H$11+СВЦЭМ!$D$10+'СЕТ СН'!$H$6-'СЕТ СН'!$H$23</f>
        <v>1823.4217498800001</v>
      </c>
      <c r="O82" s="36">
        <f>SUMIFS(СВЦЭМ!$D$39:$D$782,СВЦЭМ!$A$39:$A$782,$A82,СВЦЭМ!$B$39:$B$782,O$79)+'СЕТ СН'!$H$11+СВЦЭМ!$D$10+'СЕТ СН'!$H$6-'СЕТ СН'!$H$23</f>
        <v>1833.7938773000001</v>
      </c>
      <c r="P82" s="36">
        <f>SUMIFS(СВЦЭМ!$D$39:$D$782,СВЦЭМ!$A$39:$A$782,$A82,СВЦЭМ!$B$39:$B$782,P$79)+'СЕТ СН'!$H$11+СВЦЭМ!$D$10+'СЕТ СН'!$H$6-'СЕТ СН'!$H$23</f>
        <v>1852.73130408</v>
      </c>
      <c r="Q82" s="36">
        <f>SUMIFS(СВЦЭМ!$D$39:$D$782,СВЦЭМ!$A$39:$A$782,$A82,СВЦЭМ!$B$39:$B$782,Q$79)+'СЕТ СН'!$H$11+СВЦЭМ!$D$10+'СЕТ СН'!$H$6-'СЕТ СН'!$H$23</f>
        <v>1864.58215905</v>
      </c>
      <c r="R82" s="36">
        <f>SUMIFS(СВЦЭМ!$D$39:$D$782,СВЦЭМ!$A$39:$A$782,$A82,СВЦЭМ!$B$39:$B$782,R$79)+'СЕТ СН'!$H$11+СВЦЭМ!$D$10+'СЕТ СН'!$H$6-'СЕТ СН'!$H$23</f>
        <v>1873.99489565</v>
      </c>
      <c r="S82" s="36">
        <f>SUMIFS(СВЦЭМ!$D$39:$D$782,СВЦЭМ!$A$39:$A$782,$A82,СВЦЭМ!$B$39:$B$782,S$79)+'СЕТ СН'!$H$11+СВЦЭМ!$D$10+'СЕТ СН'!$H$6-'СЕТ СН'!$H$23</f>
        <v>1852.63382667</v>
      </c>
      <c r="T82" s="36">
        <f>SUMIFS(СВЦЭМ!$D$39:$D$782,СВЦЭМ!$A$39:$A$782,$A82,СВЦЭМ!$B$39:$B$782,T$79)+'СЕТ СН'!$H$11+СВЦЭМ!$D$10+'СЕТ СН'!$H$6-'СЕТ СН'!$H$23</f>
        <v>1805.80874451</v>
      </c>
      <c r="U82" s="36">
        <f>SUMIFS(СВЦЭМ!$D$39:$D$782,СВЦЭМ!$A$39:$A$782,$A82,СВЦЭМ!$B$39:$B$782,U$79)+'СЕТ СН'!$H$11+СВЦЭМ!$D$10+'СЕТ СН'!$H$6-'СЕТ СН'!$H$23</f>
        <v>1805.72782852</v>
      </c>
      <c r="V82" s="36">
        <f>SUMIFS(СВЦЭМ!$D$39:$D$782,СВЦЭМ!$A$39:$A$782,$A82,СВЦЭМ!$B$39:$B$782,V$79)+'СЕТ СН'!$H$11+СВЦЭМ!$D$10+'СЕТ СН'!$H$6-'СЕТ СН'!$H$23</f>
        <v>1820.86313238</v>
      </c>
      <c r="W82" s="36">
        <f>SUMIFS(СВЦЭМ!$D$39:$D$782,СВЦЭМ!$A$39:$A$782,$A82,СВЦЭМ!$B$39:$B$782,W$79)+'СЕТ СН'!$H$11+СВЦЭМ!$D$10+'СЕТ СН'!$H$6-'СЕТ СН'!$H$23</f>
        <v>1839.5714745099999</v>
      </c>
      <c r="X82" s="36">
        <f>SUMIFS(СВЦЭМ!$D$39:$D$782,СВЦЭМ!$A$39:$A$782,$A82,СВЦЭМ!$B$39:$B$782,X$79)+'СЕТ СН'!$H$11+СВЦЭМ!$D$10+'СЕТ СН'!$H$6-'СЕТ СН'!$H$23</f>
        <v>1862.6454138500001</v>
      </c>
      <c r="Y82" s="36">
        <f>SUMIFS(СВЦЭМ!$D$39:$D$782,СВЦЭМ!$A$39:$A$782,$A82,СВЦЭМ!$B$39:$B$782,Y$79)+'СЕТ СН'!$H$11+СВЦЭМ!$D$10+'СЕТ СН'!$H$6-'СЕТ СН'!$H$23</f>
        <v>1889.8868998299999</v>
      </c>
    </row>
    <row r="83" spans="1:25" ht="15.75" x14ac:dyDescent="0.2">
      <c r="A83" s="35">
        <f t="shared" si="2"/>
        <v>45326</v>
      </c>
      <c r="B83" s="36">
        <f>SUMIFS(СВЦЭМ!$D$39:$D$782,СВЦЭМ!$A$39:$A$782,$A83,СВЦЭМ!$B$39:$B$782,B$79)+'СЕТ СН'!$H$11+СВЦЭМ!$D$10+'СЕТ СН'!$H$6-'СЕТ СН'!$H$23</f>
        <v>1847.5179602200001</v>
      </c>
      <c r="C83" s="36">
        <f>SUMIFS(СВЦЭМ!$D$39:$D$782,СВЦЭМ!$A$39:$A$782,$A83,СВЦЭМ!$B$39:$B$782,C$79)+'СЕТ СН'!$H$11+СВЦЭМ!$D$10+'СЕТ СН'!$H$6-'СЕТ СН'!$H$23</f>
        <v>1863.3462567500001</v>
      </c>
      <c r="D83" s="36">
        <f>SUMIFS(СВЦЭМ!$D$39:$D$782,СВЦЭМ!$A$39:$A$782,$A83,СВЦЭМ!$B$39:$B$782,D$79)+'СЕТ СН'!$H$11+СВЦЭМ!$D$10+'СЕТ СН'!$H$6-'СЕТ СН'!$H$23</f>
        <v>1878.73862962</v>
      </c>
      <c r="E83" s="36">
        <f>SUMIFS(СВЦЭМ!$D$39:$D$782,СВЦЭМ!$A$39:$A$782,$A83,СВЦЭМ!$B$39:$B$782,E$79)+'СЕТ СН'!$H$11+СВЦЭМ!$D$10+'СЕТ СН'!$H$6-'СЕТ СН'!$H$23</f>
        <v>1892.5784601099999</v>
      </c>
      <c r="F83" s="36">
        <f>SUMIFS(СВЦЭМ!$D$39:$D$782,СВЦЭМ!$A$39:$A$782,$A83,СВЦЭМ!$B$39:$B$782,F$79)+'СЕТ СН'!$H$11+СВЦЭМ!$D$10+'СЕТ СН'!$H$6-'СЕТ СН'!$H$23</f>
        <v>1884.3934096</v>
      </c>
      <c r="G83" s="36">
        <f>SUMIFS(СВЦЭМ!$D$39:$D$782,СВЦЭМ!$A$39:$A$782,$A83,СВЦЭМ!$B$39:$B$782,G$79)+'СЕТ СН'!$H$11+СВЦЭМ!$D$10+'СЕТ СН'!$H$6-'СЕТ СН'!$H$23</f>
        <v>1874.8901346</v>
      </c>
      <c r="H83" s="36">
        <f>SUMIFS(СВЦЭМ!$D$39:$D$782,СВЦЭМ!$A$39:$A$782,$A83,СВЦЭМ!$B$39:$B$782,H$79)+'СЕТ СН'!$H$11+СВЦЭМ!$D$10+'СЕТ СН'!$H$6-'СЕТ СН'!$H$23</f>
        <v>1852.7187631500001</v>
      </c>
      <c r="I83" s="36">
        <f>SUMIFS(СВЦЭМ!$D$39:$D$782,СВЦЭМ!$A$39:$A$782,$A83,СВЦЭМ!$B$39:$B$782,I$79)+'СЕТ СН'!$H$11+СВЦЭМ!$D$10+'СЕТ СН'!$H$6-'СЕТ СН'!$H$23</f>
        <v>1845.9210995000001</v>
      </c>
      <c r="J83" s="36">
        <f>SUMIFS(СВЦЭМ!$D$39:$D$782,СВЦЭМ!$A$39:$A$782,$A83,СВЦЭМ!$B$39:$B$782,J$79)+'СЕТ СН'!$H$11+СВЦЭМ!$D$10+'СЕТ СН'!$H$6-'СЕТ СН'!$H$23</f>
        <v>1836.19756377</v>
      </c>
      <c r="K83" s="36">
        <f>SUMIFS(СВЦЭМ!$D$39:$D$782,СВЦЭМ!$A$39:$A$782,$A83,СВЦЭМ!$B$39:$B$782,K$79)+'СЕТ СН'!$H$11+СВЦЭМ!$D$10+'СЕТ СН'!$H$6-'СЕТ СН'!$H$23</f>
        <v>1783.5746088400001</v>
      </c>
      <c r="L83" s="36">
        <f>SUMIFS(СВЦЭМ!$D$39:$D$782,СВЦЭМ!$A$39:$A$782,$A83,СВЦЭМ!$B$39:$B$782,L$79)+'СЕТ СН'!$H$11+СВЦЭМ!$D$10+'СЕТ СН'!$H$6-'СЕТ СН'!$H$23</f>
        <v>1751.84157645</v>
      </c>
      <c r="M83" s="36">
        <f>SUMIFS(СВЦЭМ!$D$39:$D$782,СВЦЭМ!$A$39:$A$782,$A83,СВЦЭМ!$B$39:$B$782,M$79)+'СЕТ СН'!$H$11+СВЦЭМ!$D$10+'СЕТ СН'!$H$6-'СЕТ СН'!$H$23</f>
        <v>1759.8800695300001</v>
      </c>
      <c r="N83" s="36">
        <f>SUMIFS(СВЦЭМ!$D$39:$D$782,СВЦЭМ!$A$39:$A$782,$A83,СВЦЭМ!$B$39:$B$782,N$79)+'СЕТ СН'!$H$11+СВЦЭМ!$D$10+'СЕТ СН'!$H$6-'СЕТ СН'!$H$23</f>
        <v>1767.9634614300001</v>
      </c>
      <c r="O83" s="36">
        <f>SUMIFS(СВЦЭМ!$D$39:$D$782,СВЦЭМ!$A$39:$A$782,$A83,СВЦЭМ!$B$39:$B$782,O$79)+'СЕТ СН'!$H$11+СВЦЭМ!$D$10+'СЕТ СН'!$H$6-'СЕТ СН'!$H$23</f>
        <v>1782.2375974399999</v>
      </c>
      <c r="P83" s="36">
        <f>SUMIFS(СВЦЭМ!$D$39:$D$782,СВЦЭМ!$A$39:$A$782,$A83,СВЦЭМ!$B$39:$B$782,P$79)+'СЕТ СН'!$H$11+СВЦЭМ!$D$10+'СЕТ СН'!$H$6-'СЕТ СН'!$H$23</f>
        <v>1796.80125028</v>
      </c>
      <c r="Q83" s="36">
        <f>SUMIFS(СВЦЭМ!$D$39:$D$782,СВЦЭМ!$A$39:$A$782,$A83,СВЦЭМ!$B$39:$B$782,Q$79)+'СЕТ СН'!$H$11+СВЦЭМ!$D$10+'СЕТ СН'!$H$6-'СЕТ СН'!$H$23</f>
        <v>1818.8235617</v>
      </c>
      <c r="R83" s="36">
        <f>SUMIFS(СВЦЭМ!$D$39:$D$782,СВЦЭМ!$A$39:$A$782,$A83,СВЦЭМ!$B$39:$B$782,R$79)+'СЕТ СН'!$H$11+СВЦЭМ!$D$10+'СЕТ СН'!$H$6-'СЕТ СН'!$H$23</f>
        <v>1815.96768733</v>
      </c>
      <c r="S83" s="36">
        <f>SUMIFS(СВЦЭМ!$D$39:$D$782,СВЦЭМ!$A$39:$A$782,$A83,СВЦЭМ!$B$39:$B$782,S$79)+'СЕТ СН'!$H$11+СВЦЭМ!$D$10+'СЕТ СН'!$H$6-'СЕТ СН'!$H$23</f>
        <v>1789.9256718900001</v>
      </c>
      <c r="T83" s="36">
        <f>SUMIFS(СВЦЭМ!$D$39:$D$782,СВЦЭМ!$A$39:$A$782,$A83,СВЦЭМ!$B$39:$B$782,T$79)+'СЕТ СН'!$H$11+СВЦЭМ!$D$10+'СЕТ СН'!$H$6-'СЕТ СН'!$H$23</f>
        <v>1741.5554674699999</v>
      </c>
      <c r="U83" s="36">
        <f>SUMIFS(СВЦЭМ!$D$39:$D$782,СВЦЭМ!$A$39:$A$782,$A83,СВЦЭМ!$B$39:$B$782,U$79)+'СЕТ СН'!$H$11+СВЦЭМ!$D$10+'СЕТ СН'!$H$6-'СЕТ СН'!$H$23</f>
        <v>1729.90943829</v>
      </c>
      <c r="V83" s="36">
        <f>SUMIFS(СВЦЭМ!$D$39:$D$782,СВЦЭМ!$A$39:$A$782,$A83,СВЦЭМ!$B$39:$B$782,V$79)+'СЕТ СН'!$H$11+СВЦЭМ!$D$10+'СЕТ СН'!$H$6-'СЕТ СН'!$H$23</f>
        <v>1747.87751179</v>
      </c>
      <c r="W83" s="36">
        <f>SUMIFS(СВЦЭМ!$D$39:$D$782,СВЦЭМ!$A$39:$A$782,$A83,СВЦЭМ!$B$39:$B$782,W$79)+'СЕТ СН'!$H$11+СВЦЭМ!$D$10+'СЕТ СН'!$H$6-'СЕТ СН'!$H$23</f>
        <v>1761.88198005</v>
      </c>
      <c r="X83" s="36">
        <f>SUMIFS(СВЦЭМ!$D$39:$D$782,СВЦЭМ!$A$39:$A$782,$A83,СВЦЭМ!$B$39:$B$782,X$79)+'СЕТ СН'!$H$11+СВЦЭМ!$D$10+'СЕТ СН'!$H$6-'СЕТ СН'!$H$23</f>
        <v>1784.6129646100001</v>
      </c>
      <c r="Y83" s="36">
        <f>SUMIFS(СВЦЭМ!$D$39:$D$782,СВЦЭМ!$A$39:$A$782,$A83,СВЦЭМ!$B$39:$B$782,Y$79)+'СЕТ СН'!$H$11+СВЦЭМ!$D$10+'СЕТ СН'!$H$6-'СЕТ СН'!$H$23</f>
        <v>1809.1147574399999</v>
      </c>
    </row>
    <row r="84" spans="1:25" ht="15.75" x14ac:dyDescent="0.2">
      <c r="A84" s="35">
        <f t="shared" si="2"/>
        <v>45327</v>
      </c>
      <c r="B84" s="36">
        <f>SUMIFS(СВЦЭМ!$D$39:$D$782,СВЦЭМ!$A$39:$A$782,$A84,СВЦЭМ!$B$39:$B$782,B$79)+'СЕТ СН'!$H$11+СВЦЭМ!$D$10+'СЕТ СН'!$H$6-'СЕТ СН'!$H$23</f>
        <v>1902.7055156199999</v>
      </c>
      <c r="C84" s="36">
        <f>SUMIFS(СВЦЭМ!$D$39:$D$782,СВЦЭМ!$A$39:$A$782,$A84,СВЦЭМ!$B$39:$B$782,C$79)+'СЕТ СН'!$H$11+СВЦЭМ!$D$10+'СЕТ СН'!$H$6-'СЕТ СН'!$H$23</f>
        <v>1974.7091975600001</v>
      </c>
      <c r="D84" s="36">
        <f>SUMIFS(СВЦЭМ!$D$39:$D$782,СВЦЭМ!$A$39:$A$782,$A84,СВЦЭМ!$B$39:$B$782,D$79)+'СЕТ СН'!$H$11+СВЦЭМ!$D$10+'СЕТ СН'!$H$6-'СЕТ СН'!$H$23</f>
        <v>2018.03607872</v>
      </c>
      <c r="E84" s="36">
        <f>SUMIFS(СВЦЭМ!$D$39:$D$782,СВЦЭМ!$A$39:$A$782,$A84,СВЦЭМ!$B$39:$B$782,E$79)+'СЕТ СН'!$H$11+СВЦЭМ!$D$10+'СЕТ СН'!$H$6-'СЕТ СН'!$H$23</f>
        <v>2027.62589364</v>
      </c>
      <c r="F84" s="36">
        <f>SUMIFS(СВЦЭМ!$D$39:$D$782,СВЦЭМ!$A$39:$A$782,$A84,СВЦЭМ!$B$39:$B$782,F$79)+'СЕТ СН'!$H$11+СВЦЭМ!$D$10+'СЕТ СН'!$H$6-'СЕТ СН'!$H$23</f>
        <v>2015.3329626500001</v>
      </c>
      <c r="G84" s="36">
        <f>SUMIFS(СВЦЭМ!$D$39:$D$782,СВЦЭМ!$A$39:$A$782,$A84,СВЦЭМ!$B$39:$B$782,G$79)+'СЕТ СН'!$H$11+СВЦЭМ!$D$10+'СЕТ СН'!$H$6-'СЕТ СН'!$H$23</f>
        <v>2011.91908038</v>
      </c>
      <c r="H84" s="36">
        <f>SUMIFS(СВЦЭМ!$D$39:$D$782,СВЦЭМ!$A$39:$A$782,$A84,СВЦЭМ!$B$39:$B$782,H$79)+'СЕТ СН'!$H$11+СВЦЭМ!$D$10+'СЕТ СН'!$H$6-'СЕТ СН'!$H$23</f>
        <v>1949.4175441499999</v>
      </c>
      <c r="I84" s="36">
        <f>SUMIFS(СВЦЭМ!$D$39:$D$782,СВЦЭМ!$A$39:$A$782,$A84,СВЦЭМ!$B$39:$B$782,I$79)+'СЕТ СН'!$H$11+СВЦЭМ!$D$10+'СЕТ СН'!$H$6-'СЕТ СН'!$H$23</f>
        <v>1894.23876943</v>
      </c>
      <c r="J84" s="36">
        <f>SUMIFS(СВЦЭМ!$D$39:$D$782,СВЦЭМ!$A$39:$A$782,$A84,СВЦЭМ!$B$39:$B$782,J$79)+'СЕТ СН'!$H$11+СВЦЭМ!$D$10+'СЕТ СН'!$H$6-'СЕТ СН'!$H$23</f>
        <v>1853.1505584500001</v>
      </c>
      <c r="K84" s="36">
        <f>SUMIFS(СВЦЭМ!$D$39:$D$782,СВЦЭМ!$A$39:$A$782,$A84,СВЦЭМ!$B$39:$B$782,K$79)+'СЕТ СН'!$H$11+СВЦЭМ!$D$10+'СЕТ СН'!$H$6-'СЕТ СН'!$H$23</f>
        <v>1829.5672455900001</v>
      </c>
      <c r="L84" s="36">
        <f>SUMIFS(СВЦЭМ!$D$39:$D$782,СВЦЭМ!$A$39:$A$782,$A84,СВЦЭМ!$B$39:$B$782,L$79)+'СЕТ СН'!$H$11+СВЦЭМ!$D$10+'СЕТ СН'!$H$6-'СЕТ СН'!$H$23</f>
        <v>1822.8309064</v>
      </c>
      <c r="M84" s="36">
        <f>SUMIFS(СВЦЭМ!$D$39:$D$782,СВЦЭМ!$A$39:$A$782,$A84,СВЦЭМ!$B$39:$B$782,M$79)+'СЕТ СН'!$H$11+СВЦЭМ!$D$10+'СЕТ СН'!$H$6-'СЕТ СН'!$H$23</f>
        <v>1846.5623064199999</v>
      </c>
      <c r="N84" s="36">
        <f>SUMIFS(СВЦЭМ!$D$39:$D$782,СВЦЭМ!$A$39:$A$782,$A84,СВЦЭМ!$B$39:$B$782,N$79)+'СЕТ СН'!$H$11+СВЦЭМ!$D$10+'СЕТ СН'!$H$6-'СЕТ СН'!$H$23</f>
        <v>1860.5790398500001</v>
      </c>
      <c r="O84" s="36">
        <f>SUMIFS(СВЦЭМ!$D$39:$D$782,СВЦЭМ!$A$39:$A$782,$A84,СВЦЭМ!$B$39:$B$782,O$79)+'СЕТ СН'!$H$11+СВЦЭМ!$D$10+'СЕТ СН'!$H$6-'СЕТ СН'!$H$23</f>
        <v>1870.5192835299999</v>
      </c>
      <c r="P84" s="36">
        <f>SUMIFS(СВЦЭМ!$D$39:$D$782,СВЦЭМ!$A$39:$A$782,$A84,СВЦЭМ!$B$39:$B$782,P$79)+'СЕТ СН'!$H$11+СВЦЭМ!$D$10+'СЕТ СН'!$H$6-'СЕТ СН'!$H$23</f>
        <v>1885.3959589799999</v>
      </c>
      <c r="Q84" s="36">
        <f>SUMIFS(СВЦЭМ!$D$39:$D$782,СВЦЭМ!$A$39:$A$782,$A84,СВЦЭМ!$B$39:$B$782,Q$79)+'СЕТ СН'!$H$11+СВЦЭМ!$D$10+'СЕТ СН'!$H$6-'СЕТ СН'!$H$23</f>
        <v>1898.7382206</v>
      </c>
      <c r="R84" s="36">
        <f>SUMIFS(СВЦЭМ!$D$39:$D$782,СВЦЭМ!$A$39:$A$782,$A84,СВЦЭМ!$B$39:$B$782,R$79)+'СЕТ СН'!$H$11+СВЦЭМ!$D$10+'СЕТ СН'!$H$6-'СЕТ СН'!$H$23</f>
        <v>1902.43617797</v>
      </c>
      <c r="S84" s="36">
        <f>SUMIFS(СВЦЭМ!$D$39:$D$782,СВЦЭМ!$A$39:$A$782,$A84,СВЦЭМ!$B$39:$B$782,S$79)+'СЕТ СН'!$H$11+СВЦЭМ!$D$10+'СЕТ СН'!$H$6-'СЕТ СН'!$H$23</f>
        <v>1888.4793006499999</v>
      </c>
      <c r="T84" s="36">
        <f>SUMIFS(СВЦЭМ!$D$39:$D$782,СВЦЭМ!$A$39:$A$782,$A84,СВЦЭМ!$B$39:$B$782,T$79)+'СЕТ СН'!$H$11+СВЦЭМ!$D$10+'СЕТ СН'!$H$6-'СЕТ СН'!$H$23</f>
        <v>1839.99719811</v>
      </c>
      <c r="U84" s="36">
        <f>SUMIFS(СВЦЭМ!$D$39:$D$782,СВЦЭМ!$A$39:$A$782,$A84,СВЦЭМ!$B$39:$B$782,U$79)+'СЕТ СН'!$H$11+СВЦЭМ!$D$10+'СЕТ СН'!$H$6-'СЕТ СН'!$H$23</f>
        <v>1827.0050250300001</v>
      </c>
      <c r="V84" s="36">
        <f>SUMIFS(СВЦЭМ!$D$39:$D$782,СВЦЭМ!$A$39:$A$782,$A84,СВЦЭМ!$B$39:$B$782,V$79)+'СЕТ СН'!$H$11+СВЦЭМ!$D$10+'СЕТ СН'!$H$6-'СЕТ СН'!$H$23</f>
        <v>1847.30935271</v>
      </c>
      <c r="W84" s="36">
        <f>SUMIFS(СВЦЭМ!$D$39:$D$782,СВЦЭМ!$A$39:$A$782,$A84,СВЦЭМ!$B$39:$B$782,W$79)+'СЕТ СН'!$H$11+СВЦЭМ!$D$10+'СЕТ СН'!$H$6-'СЕТ СН'!$H$23</f>
        <v>1870.93592162</v>
      </c>
      <c r="X84" s="36">
        <f>SUMIFS(СВЦЭМ!$D$39:$D$782,СВЦЭМ!$A$39:$A$782,$A84,СВЦЭМ!$B$39:$B$782,X$79)+'СЕТ СН'!$H$11+СВЦЭМ!$D$10+'СЕТ СН'!$H$6-'СЕТ СН'!$H$23</f>
        <v>1903.24095835</v>
      </c>
      <c r="Y84" s="36">
        <f>SUMIFS(СВЦЭМ!$D$39:$D$782,СВЦЭМ!$A$39:$A$782,$A84,СВЦЭМ!$B$39:$B$782,Y$79)+'СЕТ СН'!$H$11+СВЦЭМ!$D$10+'СЕТ СН'!$H$6-'СЕТ СН'!$H$23</f>
        <v>1929.0201836700001</v>
      </c>
    </row>
    <row r="85" spans="1:25" ht="15.75" x14ac:dyDescent="0.2">
      <c r="A85" s="35">
        <f t="shared" si="2"/>
        <v>45328</v>
      </c>
      <c r="B85" s="36">
        <f>SUMIFS(СВЦЭМ!$D$39:$D$782,СВЦЭМ!$A$39:$A$782,$A85,СВЦЭМ!$B$39:$B$782,B$79)+'СЕТ СН'!$H$11+СВЦЭМ!$D$10+'СЕТ СН'!$H$6-'СЕТ СН'!$H$23</f>
        <v>2002.38658091</v>
      </c>
      <c r="C85" s="36">
        <f>SUMIFS(СВЦЭМ!$D$39:$D$782,СВЦЭМ!$A$39:$A$782,$A85,СВЦЭМ!$B$39:$B$782,C$79)+'СЕТ СН'!$H$11+СВЦЭМ!$D$10+'СЕТ СН'!$H$6-'СЕТ СН'!$H$23</f>
        <v>2051.76271812</v>
      </c>
      <c r="D85" s="36">
        <f>SUMIFS(СВЦЭМ!$D$39:$D$782,СВЦЭМ!$A$39:$A$782,$A85,СВЦЭМ!$B$39:$B$782,D$79)+'СЕТ СН'!$H$11+СВЦЭМ!$D$10+'СЕТ СН'!$H$6-'СЕТ СН'!$H$23</f>
        <v>2119.6960576900001</v>
      </c>
      <c r="E85" s="36">
        <f>SUMIFS(СВЦЭМ!$D$39:$D$782,СВЦЭМ!$A$39:$A$782,$A85,СВЦЭМ!$B$39:$B$782,E$79)+'СЕТ СН'!$H$11+СВЦЭМ!$D$10+'СЕТ СН'!$H$6-'СЕТ СН'!$H$23</f>
        <v>2172.6657565700002</v>
      </c>
      <c r="F85" s="36">
        <f>SUMIFS(СВЦЭМ!$D$39:$D$782,СВЦЭМ!$A$39:$A$782,$A85,СВЦЭМ!$B$39:$B$782,F$79)+'СЕТ СН'!$H$11+СВЦЭМ!$D$10+'СЕТ СН'!$H$6-'СЕТ СН'!$H$23</f>
        <v>2177.5171251000002</v>
      </c>
      <c r="G85" s="36">
        <f>SUMIFS(СВЦЭМ!$D$39:$D$782,СВЦЭМ!$A$39:$A$782,$A85,СВЦЭМ!$B$39:$B$782,G$79)+'СЕТ СН'!$H$11+СВЦЭМ!$D$10+'СЕТ СН'!$H$6-'СЕТ СН'!$H$23</f>
        <v>2172.9093716900002</v>
      </c>
      <c r="H85" s="36">
        <f>SUMIFS(СВЦЭМ!$D$39:$D$782,СВЦЭМ!$A$39:$A$782,$A85,СВЦЭМ!$B$39:$B$782,H$79)+'СЕТ СН'!$H$11+СВЦЭМ!$D$10+'СЕТ СН'!$H$6-'СЕТ СН'!$H$23</f>
        <v>2107.3588613900001</v>
      </c>
      <c r="I85" s="36">
        <f>SUMIFS(СВЦЭМ!$D$39:$D$782,СВЦЭМ!$A$39:$A$782,$A85,СВЦЭМ!$B$39:$B$782,I$79)+'СЕТ СН'!$H$11+СВЦЭМ!$D$10+'СЕТ СН'!$H$6-'СЕТ СН'!$H$23</f>
        <v>2057.2834575400002</v>
      </c>
      <c r="J85" s="36">
        <f>SUMIFS(СВЦЭМ!$D$39:$D$782,СВЦЭМ!$A$39:$A$782,$A85,СВЦЭМ!$B$39:$B$782,J$79)+'СЕТ СН'!$H$11+СВЦЭМ!$D$10+'СЕТ СН'!$H$6-'СЕТ СН'!$H$23</f>
        <v>2034.3760927799999</v>
      </c>
      <c r="K85" s="36">
        <f>SUMIFS(СВЦЭМ!$D$39:$D$782,СВЦЭМ!$A$39:$A$782,$A85,СВЦЭМ!$B$39:$B$782,K$79)+'СЕТ СН'!$H$11+СВЦЭМ!$D$10+'СЕТ СН'!$H$6-'СЕТ СН'!$H$23</f>
        <v>2009.5179236500001</v>
      </c>
      <c r="L85" s="36">
        <f>SUMIFS(СВЦЭМ!$D$39:$D$782,СВЦЭМ!$A$39:$A$782,$A85,СВЦЭМ!$B$39:$B$782,L$79)+'СЕТ СН'!$H$11+СВЦЭМ!$D$10+'СЕТ СН'!$H$6-'СЕТ СН'!$H$23</f>
        <v>2005.2563718500001</v>
      </c>
      <c r="M85" s="36">
        <f>SUMIFS(СВЦЭМ!$D$39:$D$782,СВЦЭМ!$A$39:$A$782,$A85,СВЦЭМ!$B$39:$B$782,M$79)+'СЕТ СН'!$H$11+СВЦЭМ!$D$10+'СЕТ СН'!$H$6-'СЕТ СН'!$H$23</f>
        <v>2027.23814829</v>
      </c>
      <c r="N85" s="36">
        <f>SUMIFS(СВЦЭМ!$D$39:$D$782,СВЦЭМ!$A$39:$A$782,$A85,СВЦЭМ!$B$39:$B$782,N$79)+'СЕТ СН'!$H$11+СВЦЭМ!$D$10+'СЕТ СН'!$H$6-'СЕТ СН'!$H$23</f>
        <v>2038.49845671</v>
      </c>
      <c r="O85" s="36">
        <f>SUMIFS(СВЦЭМ!$D$39:$D$782,СВЦЭМ!$A$39:$A$782,$A85,СВЦЭМ!$B$39:$B$782,O$79)+'СЕТ СН'!$H$11+СВЦЭМ!$D$10+'СЕТ СН'!$H$6-'СЕТ СН'!$H$23</f>
        <v>2040.2348136200001</v>
      </c>
      <c r="P85" s="36">
        <f>SUMIFS(СВЦЭМ!$D$39:$D$782,СВЦЭМ!$A$39:$A$782,$A85,СВЦЭМ!$B$39:$B$782,P$79)+'СЕТ СН'!$H$11+СВЦЭМ!$D$10+'СЕТ СН'!$H$6-'СЕТ СН'!$H$23</f>
        <v>2054.6268663600003</v>
      </c>
      <c r="Q85" s="36">
        <f>SUMIFS(СВЦЭМ!$D$39:$D$782,СВЦЭМ!$A$39:$A$782,$A85,СВЦЭМ!$B$39:$B$782,Q$79)+'СЕТ СН'!$H$11+СВЦЭМ!$D$10+'СЕТ СН'!$H$6-'СЕТ СН'!$H$23</f>
        <v>2070.94483743</v>
      </c>
      <c r="R85" s="36">
        <f>SUMIFS(СВЦЭМ!$D$39:$D$782,СВЦЭМ!$A$39:$A$782,$A85,СВЦЭМ!$B$39:$B$782,R$79)+'СЕТ СН'!$H$11+СВЦЭМ!$D$10+'СЕТ СН'!$H$6-'СЕТ СН'!$H$23</f>
        <v>2074.6875948000002</v>
      </c>
      <c r="S85" s="36">
        <f>SUMIFS(СВЦЭМ!$D$39:$D$782,СВЦЭМ!$A$39:$A$782,$A85,СВЦЭМ!$B$39:$B$782,S$79)+'СЕТ СН'!$H$11+СВЦЭМ!$D$10+'СЕТ СН'!$H$6-'СЕТ СН'!$H$23</f>
        <v>2060.1054751300003</v>
      </c>
      <c r="T85" s="36">
        <f>SUMIFS(СВЦЭМ!$D$39:$D$782,СВЦЭМ!$A$39:$A$782,$A85,СВЦЭМ!$B$39:$B$782,T$79)+'СЕТ СН'!$H$11+СВЦЭМ!$D$10+'СЕТ СН'!$H$6-'СЕТ СН'!$H$23</f>
        <v>2010.55074117</v>
      </c>
      <c r="U85" s="36">
        <f>SUMIFS(СВЦЭМ!$D$39:$D$782,СВЦЭМ!$A$39:$A$782,$A85,СВЦЭМ!$B$39:$B$782,U$79)+'СЕТ СН'!$H$11+СВЦЭМ!$D$10+'СЕТ СН'!$H$6-'СЕТ СН'!$H$23</f>
        <v>2016.57249054</v>
      </c>
      <c r="V85" s="36">
        <f>SUMIFS(СВЦЭМ!$D$39:$D$782,СВЦЭМ!$A$39:$A$782,$A85,СВЦЭМ!$B$39:$B$782,V$79)+'СЕТ СН'!$H$11+СВЦЭМ!$D$10+'СЕТ СН'!$H$6-'СЕТ СН'!$H$23</f>
        <v>2030.9716924700001</v>
      </c>
      <c r="W85" s="36">
        <f>SUMIFS(СВЦЭМ!$D$39:$D$782,СВЦЭМ!$A$39:$A$782,$A85,СВЦЭМ!$B$39:$B$782,W$79)+'СЕТ СН'!$H$11+СВЦЭМ!$D$10+'СЕТ СН'!$H$6-'СЕТ СН'!$H$23</f>
        <v>2049.64864743</v>
      </c>
      <c r="X85" s="36">
        <f>SUMIFS(СВЦЭМ!$D$39:$D$782,СВЦЭМ!$A$39:$A$782,$A85,СВЦЭМ!$B$39:$B$782,X$79)+'СЕТ СН'!$H$11+СВЦЭМ!$D$10+'СЕТ СН'!$H$6-'СЕТ СН'!$H$23</f>
        <v>2087.5817948900003</v>
      </c>
      <c r="Y85" s="36">
        <f>SUMIFS(СВЦЭМ!$D$39:$D$782,СВЦЭМ!$A$39:$A$782,$A85,СВЦЭМ!$B$39:$B$782,Y$79)+'СЕТ СН'!$H$11+СВЦЭМ!$D$10+'СЕТ СН'!$H$6-'СЕТ СН'!$H$23</f>
        <v>2108.4918849200003</v>
      </c>
    </row>
    <row r="86" spans="1:25" ht="15.75" x14ac:dyDescent="0.2">
      <c r="A86" s="35">
        <f t="shared" si="2"/>
        <v>45329</v>
      </c>
      <c r="B86" s="36">
        <f>SUMIFS(СВЦЭМ!$D$39:$D$782,СВЦЭМ!$A$39:$A$782,$A86,СВЦЭМ!$B$39:$B$782,B$79)+'СЕТ СН'!$H$11+СВЦЭМ!$D$10+'СЕТ СН'!$H$6-'СЕТ СН'!$H$23</f>
        <v>2133.2360905700002</v>
      </c>
      <c r="C86" s="36">
        <f>SUMIFS(СВЦЭМ!$D$39:$D$782,СВЦЭМ!$A$39:$A$782,$A86,СВЦЭМ!$B$39:$B$782,C$79)+'СЕТ СН'!$H$11+СВЦЭМ!$D$10+'СЕТ СН'!$H$6-'СЕТ СН'!$H$23</f>
        <v>2189.2542039600003</v>
      </c>
      <c r="D86" s="36">
        <f>SUMIFS(СВЦЭМ!$D$39:$D$782,СВЦЭМ!$A$39:$A$782,$A86,СВЦЭМ!$B$39:$B$782,D$79)+'СЕТ СН'!$H$11+СВЦЭМ!$D$10+'СЕТ СН'!$H$6-'СЕТ СН'!$H$23</f>
        <v>2233.7458068700003</v>
      </c>
      <c r="E86" s="36">
        <f>SUMIFS(СВЦЭМ!$D$39:$D$782,СВЦЭМ!$A$39:$A$782,$A86,СВЦЭМ!$B$39:$B$782,E$79)+'СЕТ СН'!$H$11+СВЦЭМ!$D$10+'СЕТ СН'!$H$6-'СЕТ СН'!$H$23</f>
        <v>2269.8419382100001</v>
      </c>
      <c r="F86" s="36">
        <f>SUMIFS(СВЦЭМ!$D$39:$D$782,СВЦЭМ!$A$39:$A$782,$A86,СВЦЭМ!$B$39:$B$782,F$79)+'СЕТ СН'!$H$11+СВЦЭМ!$D$10+'СЕТ СН'!$H$6-'СЕТ СН'!$H$23</f>
        <v>2253.8718009700001</v>
      </c>
      <c r="G86" s="36">
        <f>SUMIFS(СВЦЭМ!$D$39:$D$782,СВЦЭМ!$A$39:$A$782,$A86,СВЦЭМ!$B$39:$B$782,G$79)+'СЕТ СН'!$H$11+СВЦЭМ!$D$10+'СЕТ СН'!$H$6-'СЕТ СН'!$H$23</f>
        <v>2231.0865809000002</v>
      </c>
      <c r="H86" s="36">
        <f>SUMIFS(СВЦЭМ!$D$39:$D$782,СВЦЭМ!$A$39:$A$782,$A86,СВЦЭМ!$B$39:$B$782,H$79)+'СЕТ СН'!$H$11+СВЦЭМ!$D$10+'СЕТ СН'!$H$6-'СЕТ СН'!$H$23</f>
        <v>2183.1110605399999</v>
      </c>
      <c r="I86" s="36">
        <f>SUMIFS(СВЦЭМ!$D$39:$D$782,СВЦЭМ!$A$39:$A$782,$A86,СВЦЭМ!$B$39:$B$782,I$79)+'СЕТ СН'!$H$11+СВЦЭМ!$D$10+'СЕТ СН'!$H$6-'СЕТ СН'!$H$23</f>
        <v>2133.6821880900002</v>
      </c>
      <c r="J86" s="36">
        <f>SUMIFS(СВЦЭМ!$D$39:$D$782,СВЦЭМ!$A$39:$A$782,$A86,СВЦЭМ!$B$39:$B$782,J$79)+'СЕТ СН'!$H$11+СВЦЭМ!$D$10+'СЕТ СН'!$H$6-'СЕТ СН'!$H$23</f>
        <v>2088.5057300200001</v>
      </c>
      <c r="K86" s="36">
        <f>SUMIFS(СВЦЭМ!$D$39:$D$782,СВЦЭМ!$A$39:$A$782,$A86,СВЦЭМ!$B$39:$B$782,K$79)+'СЕТ СН'!$H$11+СВЦЭМ!$D$10+'СЕТ СН'!$H$6-'СЕТ СН'!$H$23</f>
        <v>2054.98328429</v>
      </c>
      <c r="L86" s="36">
        <f>SUMIFS(СВЦЭМ!$D$39:$D$782,СВЦЭМ!$A$39:$A$782,$A86,СВЦЭМ!$B$39:$B$782,L$79)+'СЕТ СН'!$H$11+СВЦЭМ!$D$10+'СЕТ СН'!$H$6-'СЕТ СН'!$H$23</f>
        <v>2044.6242323399999</v>
      </c>
      <c r="M86" s="36">
        <f>SUMIFS(СВЦЭМ!$D$39:$D$782,СВЦЭМ!$A$39:$A$782,$A86,СВЦЭМ!$B$39:$B$782,M$79)+'СЕТ СН'!$H$11+СВЦЭМ!$D$10+'СЕТ СН'!$H$6-'СЕТ СН'!$H$23</f>
        <v>2081.9420398100001</v>
      </c>
      <c r="N86" s="36">
        <f>SUMIFS(СВЦЭМ!$D$39:$D$782,СВЦЭМ!$A$39:$A$782,$A86,СВЦЭМ!$B$39:$B$782,N$79)+'СЕТ СН'!$H$11+СВЦЭМ!$D$10+'СЕТ СН'!$H$6-'СЕТ СН'!$H$23</f>
        <v>2101.0346313300001</v>
      </c>
      <c r="O86" s="36">
        <f>SUMIFS(СВЦЭМ!$D$39:$D$782,СВЦЭМ!$A$39:$A$782,$A86,СВЦЭМ!$B$39:$B$782,O$79)+'СЕТ СН'!$H$11+СВЦЭМ!$D$10+'СЕТ СН'!$H$6-'СЕТ СН'!$H$23</f>
        <v>2116.3878649200001</v>
      </c>
      <c r="P86" s="36">
        <f>SUMIFS(СВЦЭМ!$D$39:$D$782,СВЦЭМ!$A$39:$A$782,$A86,СВЦЭМ!$B$39:$B$782,P$79)+'СЕТ СН'!$H$11+СВЦЭМ!$D$10+'СЕТ СН'!$H$6-'СЕТ СН'!$H$23</f>
        <v>2139.5791621100002</v>
      </c>
      <c r="Q86" s="36">
        <f>SUMIFS(СВЦЭМ!$D$39:$D$782,СВЦЭМ!$A$39:$A$782,$A86,СВЦЭМ!$B$39:$B$782,Q$79)+'СЕТ СН'!$H$11+СВЦЭМ!$D$10+'СЕТ СН'!$H$6-'СЕТ СН'!$H$23</f>
        <v>2158.3347249400003</v>
      </c>
      <c r="R86" s="36">
        <f>SUMIFS(СВЦЭМ!$D$39:$D$782,СВЦЭМ!$A$39:$A$782,$A86,СВЦЭМ!$B$39:$B$782,R$79)+'СЕТ СН'!$H$11+СВЦЭМ!$D$10+'СЕТ СН'!$H$6-'СЕТ СН'!$H$23</f>
        <v>2172.6717246600001</v>
      </c>
      <c r="S86" s="36">
        <f>SUMIFS(СВЦЭМ!$D$39:$D$782,СВЦЭМ!$A$39:$A$782,$A86,СВЦЭМ!$B$39:$B$782,S$79)+'СЕТ СН'!$H$11+СВЦЭМ!$D$10+'СЕТ СН'!$H$6-'СЕТ СН'!$H$23</f>
        <v>2157.5916162200001</v>
      </c>
      <c r="T86" s="36">
        <f>SUMIFS(СВЦЭМ!$D$39:$D$782,СВЦЭМ!$A$39:$A$782,$A86,СВЦЭМ!$B$39:$B$782,T$79)+'СЕТ СН'!$H$11+СВЦЭМ!$D$10+'СЕТ СН'!$H$6-'СЕТ СН'!$H$23</f>
        <v>2110.95398037</v>
      </c>
      <c r="U86" s="36">
        <f>SUMIFS(СВЦЭМ!$D$39:$D$782,СВЦЭМ!$A$39:$A$782,$A86,СВЦЭМ!$B$39:$B$782,U$79)+'СЕТ СН'!$H$11+СВЦЭМ!$D$10+'СЕТ СН'!$H$6-'СЕТ СН'!$H$23</f>
        <v>2099.2987431400002</v>
      </c>
      <c r="V86" s="36">
        <f>SUMIFS(СВЦЭМ!$D$39:$D$782,СВЦЭМ!$A$39:$A$782,$A86,СВЦЭМ!$B$39:$B$782,V$79)+'СЕТ СН'!$H$11+СВЦЭМ!$D$10+'СЕТ СН'!$H$6-'СЕТ СН'!$H$23</f>
        <v>2106.2278120000001</v>
      </c>
      <c r="W86" s="36">
        <f>SUMIFS(СВЦЭМ!$D$39:$D$782,СВЦЭМ!$A$39:$A$782,$A86,СВЦЭМ!$B$39:$B$782,W$79)+'СЕТ СН'!$H$11+СВЦЭМ!$D$10+'СЕТ СН'!$H$6-'СЕТ СН'!$H$23</f>
        <v>2125.2553481300001</v>
      </c>
      <c r="X86" s="36">
        <f>SUMIFS(СВЦЭМ!$D$39:$D$782,СВЦЭМ!$A$39:$A$782,$A86,СВЦЭМ!$B$39:$B$782,X$79)+'СЕТ СН'!$H$11+СВЦЭМ!$D$10+'СЕТ СН'!$H$6-'СЕТ СН'!$H$23</f>
        <v>2155.2251593999999</v>
      </c>
      <c r="Y86" s="36">
        <f>SUMIFS(СВЦЭМ!$D$39:$D$782,СВЦЭМ!$A$39:$A$782,$A86,СВЦЭМ!$B$39:$B$782,Y$79)+'СЕТ СН'!$H$11+СВЦЭМ!$D$10+'СЕТ СН'!$H$6-'СЕТ СН'!$H$23</f>
        <v>2172.4239084600003</v>
      </c>
    </row>
    <row r="87" spans="1:25" ht="15.75" x14ac:dyDescent="0.2">
      <c r="A87" s="35">
        <f t="shared" si="2"/>
        <v>45330</v>
      </c>
      <c r="B87" s="36">
        <f>SUMIFS(СВЦЭМ!$D$39:$D$782,СВЦЭМ!$A$39:$A$782,$A87,СВЦЭМ!$B$39:$B$782,B$79)+'СЕТ СН'!$H$11+СВЦЭМ!$D$10+'СЕТ СН'!$H$6-'СЕТ СН'!$H$23</f>
        <v>2235.2654184100002</v>
      </c>
      <c r="C87" s="36">
        <f>SUMIFS(СВЦЭМ!$D$39:$D$782,СВЦЭМ!$A$39:$A$782,$A87,СВЦЭМ!$B$39:$B$782,C$79)+'СЕТ СН'!$H$11+СВЦЭМ!$D$10+'СЕТ СН'!$H$6-'СЕТ СН'!$H$23</f>
        <v>2271.3433272800003</v>
      </c>
      <c r="D87" s="36">
        <f>SUMIFS(СВЦЭМ!$D$39:$D$782,СВЦЭМ!$A$39:$A$782,$A87,СВЦЭМ!$B$39:$B$782,D$79)+'СЕТ СН'!$H$11+СВЦЭМ!$D$10+'СЕТ СН'!$H$6-'СЕТ СН'!$H$23</f>
        <v>2233.9295913000001</v>
      </c>
      <c r="E87" s="36">
        <f>SUMIFS(СВЦЭМ!$D$39:$D$782,СВЦЭМ!$A$39:$A$782,$A87,СВЦЭМ!$B$39:$B$782,E$79)+'СЕТ СН'!$H$11+СВЦЭМ!$D$10+'СЕТ СН'!$H$6-'СЕТ СН'!$H$23</f>
        <v>2241.5954561900003</v>
      </c>
      <c r="F87" s="36">
        <f>SUMIFS(СВЦЭМ!$D$39:$D$782,СВЦЭМ!$A$39:$A$782,$A87,СВЦЭМ!$B$39:$B$782,F$79)+'СЕТ СН'!$H$11+СВЦЭМ!$D$10+'СЕТ СН'!$H$6-'СЕТ СН'!$H$23</f>
        <v>2212.0267209100002</v>
      </c>
      <c r="G87" s="36">
        <f>SUMIFS(СВЦЭМ!$D$39:$D$782,СВЦЭМ!$A$39:$A$782,$A87,СВЦЭМ!$B$39:$B$782,G$79)+'СЕТ СН'!$H$11+СВЦЭМ!$D$10+'СЕТ СН'!$H$6-'СЕТ СН'!$H$23</f>
        <v>2197.6276258800003</v>
      </c>
      <c r="H87" s="36">
        <f>SUMIFS(СВЦЭМ!$D$39:$D$782,СВЦЭМ!$A$39:$A$782,$A87,СВЦЭМ!$B$39:$B$782,H$79)+'СЕТ СН'!$H$11+СВЦЭМ!$D$10+'СЕТ СН'!$H$6-'СЕТ СН'!$H$23</f>
        <v>2165.6300168299999</v>
      </c>
      <c r="I87" s="36">
        <f>SUMIFS(СВЦЭМ!$D$39:$D$782,СВЦЭМ!$A$39:$A$782,$A87,СВЦЭМ!$B$39:$B$782,I$79)+'СЕТ СН'!$H$11+СВЦЭМ!$D$10+'СЕТ СН'!$H$6-'СЕТ СН'!$H$23</f>
        <v>2089.0151841500001</v>
      </c>
      <c r="J87" s="36">
        <f>SUMIFS(СВЦЭМ!$D$39:$D$782,СВЦЭМ!$A$39:$A$782,$A87,СВЦЭМ!$B$39:$B$782,J$79)+'СЕТ СН'!$H$11+СВЦЭМ!$D$10+'СЕТ СН'!$H$6-'СЕТ СН'!$H$23</f>
        <v>2078.8945982700002</v>
      </c>
      <c r="K87" s="36">
        <f>SUMIFS(СВЦЭМ!$D$39:$D$782,СВЦЭМ!$A$39:$A$782,$A87,СВЦЭМ!$B$39:$B$782,K$79)+'СЕТ СН'!$H$11+СВЦЭМ!$D$10+'СЕТ СН'!$H$6-'СЕТ СН'!$H$23</f>
        <v>2049.3516990500002</v>
      </c>
      <c r="L87" s="36">
        <f>SUMIFS(СВЦЭМ!$D$39:$D$782,СВЦЭМ!$A$39:$A$782,$A87,СВЦЭМ!$B$39:$B$782,L$79)+'СЕТ СН'!$H$11+СВЦЭМ!$D$10+'СЕТ СН'!$H$6-'СЕТ СН'!$H$23</f>
        <v>2056.7052878600002</v>
      </c>
      <c r="M87" s="36">
        <f>SUMIFS(СВЦЭМ!$D$39:$D$782,СВЦЭМ!$A$39:$A$782,$A87,СВЦЭМ!$B$39:$B$782,M$79)+'СЕТ СН'!$H$11+СВЦЭМ!$D$10+'СЕТ СН'!$H$6-'СЕТ СН'!$H$23</f>
        <v>2076.63099698</v>
      </c>
      <c r="N87" s="36">
        <f>SUMIFS(СВЦЭМ!$D$39:$D$782,СВЦЭМ!$A$39:$A$782,$A87,СВЦЭМ!$B$39:$B$782,N$79)+'СЕТ СН'!$H$11+СВЦЭМ!$D$10+'СЕТ СН'!$H$6-'СЕТ СН'!$H$23</f>
        <v>2074.4183655700003</v>
      </c>
      <c r="O87" s="36">
        <f>SUMIFS(СВЦЭМ!$D$39:$D$782,СВЦЭМ!$A$39:$A$782,$A87,СВЦЭМ!$B$39:$B$782,O$79)+'СЕТ СН'!$H$11+СВЦЭМ!$D$10+'СЕТ СН'!$H$6-'СЕТ СН'!$H$23</f>
        <v>2102.26032283</v>
      </c>
      <c r="P87" s="36">
        <f>SUMIFS(СВЦЭМ!$D$39:$D$782,СВЦЭМ!$A$39:$A$782,$A87,СВЦЭМ!$B$39:$B$782,P$79)+'СЕТ СН'!$H$11+СВЦЭМ!$D$10+'СЕТ СН'!$H$6-'СЕТ СН'!$H$23</f>
        <v>2124.0938808200003</v>
      </c>
      <c r="Q87" s="36">
        <f>SUMIFS(СВЦЭМ!$D$39:$D$782,СВЦЭМ!$A$39:$A$782,$A87,СВЦЭМ!$B$39:$B$782,Q$79)+'СЕТ СН'!$H$11+СВЦЭМ!$D$10+'СЕТ СН'!$H$6-'СЕТ СН'!$H$23</f>
        <v>2132.19105352</v>
      </c>
      <c r="R87" s="36">
        <f>SUMIFS(СВЦЭМ!$D$39:$D$782,СВЦЭМ!$A$39:$A$782,$A87,СВЦЭМ!$B$39:$B$782,R$79)+'СЕТ СН'!$H$11+СВЦЭМ!$D$10+'СЕТ СН'!$H$6-'СЕТ СН'!$H$23</f>
        <v>2135.16965557</v>
      </c>
      <c r="S87" s="36">
        <f>SUMIFS(СВЦЭМ!$D$39:$D$782,СВЦЭМ!$A$39:$A$782,$A87,СВЦЭМ!$B$39:$B$782,S$79)+'СЕТ СН'!$H$11+СВЦЭМ!$D$10+'СЕТ СН'!$H$6-'СЕТ СН'!$H$23</f>
        <v>2116.3897642000002</v>
      </c>
      <c r="T87" s="36">
        <f>SUMIFS(СВЦЭМ!$D$39:$D$782,СВЦЭМ!$A$39:$A$782,$A87,СВЦЭМ!$B$39:$B$782,T$79)+'СЕТ СН'!$H$11+СВЦЭМ!$D$10+'СЕТ СН'!$H$6-'СЕТ СН'!$H$23</f>
        <v>2079.7450507900003</v>
      </c>
      <c r="U87" s="36">
        <f>SUMIFS(СВЦЭМ!$D$39:$D$782,СВЦЭМ!$A$39:$A$782,$A87,СВЦЭМ!$B$39:$B$782,U$79)+'СЕТ СН'!$H$11+СВЦЭМ!$D$10+'СЕТ СН'!$H$6-'СЕТ СН'!$H$23</f>
        <v>2081.1354911400003</v>
      </c>
      <c r="V87" s="36">
        <f>SUMIFS(СВЦЭМ!$D$39:$D$782,СВЦЭМ!$A$39:$A$782,$A87,СВЦЭМ!$B$39:$B$782,V$79)+'СЕТ СН'!$H$11+СВЦЭМ!$D$10+'СЕТ СН'!$H$6-'СЕТ СН'!$H$23</f>
        <v>2078.3704568200001</v>
      </c>
      <c r="W87" s="36">
        <f>SUMIFS(СВЦЭМ!$D$39:$D$782,СВЦЭМ!$A$39:$A$782,$A87,СВЦЭМ!$B$39:$B$782,W$79)+'СЕТ СН'!$H$11+СВЦЭМ!$D$10+'СЕТ СН'!$H$6-'СЕТ СН'!$H$23</f>
        <v>2096.4366298200002</v>
      </c>
      <c r="X87" s="36">
        <f>SUMIFS(СВЦЭМ!$D$39:$D$782,СВЦЭМ!$A$39:$A$782,$A87,СВЦЭМ!$B$39:$B$782,X$79)+'СЕТ СН'!$H$11+СВЦЭМ!$D$10+'СЕТ СН'!$H$6-'СЕТ СН'!$H$23</f>
        <v>2128.9379135600002</v>
      </c>
      <c r="Y87" s="36">
        <f>SUMIFS(СВЦЭМ!$D$39:$D$782,СВЦЭМ!$A$39:$A$782,$A87,СВЦЭМ!$B$39:$B$782,Y$79)+'СЕТ СН'!$H$11+СВЦЭМ!$D$10+'СЕТ СН'!$H$6-'СЕТ СН'!$H$23</f>
        <v>2136.2670146200003</v>
      </c>
    </row>
    <row r="88" spans="1:25" ht="15.75" x14ac:dyDescent="0.2">
      <c r="A88" s="35">
        <f t="shared" si="2"/>
        <v>45331</v>
      </c>
      <c r="B88" s="36">
        <f>SUMIFS(СВЦЭМ!$D$39:$D$782,СВЦЭМ!$A$39:$A$782,$A88,СВЦЭМ!$B$39:$B$782,B$79)+'СЕТ СН'!$H$11+СВЦЭМ!$D$10+'СЕТ СН'!$H$6-'СЕТ СН'!$H$23</f>
        <v>2196.4744183900002</v>
      </c>
      <c r="C88" s="36">
        <f>SUMIFS(СВЦЭМ!$D$39:$D$782,СВЦЭМ!$A$39:$A$782,$A88,СВЦЭМ!$B$39:$B$782,C$79)+'СЕТ СН'!$H$11+СВЦЭМ!$D$10+'СЕТ СН'!$H$6-'СЕТ СН'!$H$23</f>
        <v>2247.6728047400002</v>
      </c>
      <c r="D88" s="36">
        <f>SUMIFS(СВЦЭМ!$D$39:$D$782,СВЦЭМ!$A$39:$A$782,$A88,СВЦЭМ!$B$39:$B$782,D$79)+'СЕТ СН'!$H$11+СВЦЭМ!$D$10+'СЕТ СН'!$H$6-'СЕТ СН'!$H$23</f>
        <v>2265.9230512100003</v>
      </c>
      <c r="E88" s="36">
        <f>SUMIFS(СВЦЭМ!$D$39:$D$782,СВЦЭМ!$A$39:$A$782,$A88,СВЦЭМ!$B$39:$B$782,E$79)+'СЕТ СН'!$H$11+СВЦЭМ!$D$10+'СЕТ СН'!$H$6-'СЕТ СН'!$H$23</f>
        <v>2277.1547693900002</v>
      </c>
      <c r="F88" s="36">
        <f>SUMIFS(СВЦЭМ!$D$39:$D$782,СВЦЭМ!$A$39:$A$782,$A88,СВЦЭМ!$B$39:$B$782,F$79)+'СЕТ СН'!$H$11+СВЦЭМ!$D$10+'СЕТ СН'!$H$6-'СЕТ СН'!$H$23</f>
        <v>2279.83724639</v>
      </c>
      <c r="G88" s="36">
        <f>SUMIFS(СВЦЭМ!$D$39:$D$782,СВЦЭМ!$A$39:$A$782,$A88,СВЦЭМ!$B$39:$B$782,G$79)+'СЕТ СН'!$H$11+СВЦЭМ!$D$10+'СЕТ СН'!$H$6-'СЕТ СН'!$H$23</f>
        <v>2246.2827617000003</v>
      </c>
      <c r="H88" s="36">
        <f>SUMIFS(СВЦЭМ!$D$39:$D$782,СВЦЭМ!$A$39:$A$782,$A88,СВЦЭМ!$B$39:$B$782,H$79)+'СЕТ СН'!$H$11+СВЦЭМ!$D$10+'СЕТ СН'!$H$6-'СЕТ СН'!$H$23</f>
        <v>2183.4694772800003</v>
      </c>
      <c r="I88" s="36">
        <f>SUMIFS(СВЦЭМ!$D$39:$D$782,СВЦЭМ!$A$39:$A$782,$A88,СВЦЭМ!$B$39:$B$782,I$79)+'СЕТ СН'!$H$11+СВЦЭМ!$D$10+'СЕТ СН'!$H$6-'СЕТ СН'!$H$23</f>
        <v>2125.4211119000001</v>
      </c>
      <c r="J88" s="36">
        <f>SUMIFS(СВЦЭМ!$D$39:$D$782,СВЦЭМ!$A$39:$A$782,$A88,СВЦЭМ!$B$39:$B$782,J$79)+'СЕТ СН'!$H$11+СВЦЭМ!$D$10+'СЕТ СН'!$H$6-'СЕТ СН'!$H$23</f>
        <v>2088.41492363</v>
      </c>
      <c r="K88" s="36">
        <f>SUMIFS(СВЦЭМ!$D$39:$D$782,СВЦЭМ!$A$39:$A$782,$A88,СВЦЭМ!$B$39:$B$782,K$79)+'СЕТ СН'!$H$11+СВЦЭМ!$D$10+'СЕТ СН'!$H$6-'СЕТ СН'!$H$23</f>
        <v>2082.0597464000002</v>
      </c>
      <c r="L88" s="36">
        <f>SUMIFS(СВЦЭМ!$D$39:$D$782,СВЦЭМ!$A$39:$A$782,$A88,СВЦЭМ!$B$39:$B$782,L$79)+'СЕТ СН'!$H$11+СВЦЭМ!$D$10+'СЕТ СН'!$H$6-'СЕТ СН'!$H$23</f>
        <v>2072.5119101700002</v>
      </c>
      <c r="M88" s="36">
        <f>SUMIFS(СВЦЭМ!$D$39:$D$782,СВЦЭМ!$A$39:$A$782,$A88,СВЦЭМ!$B$39:$B$782,M$79)+'СЕТ СН'!$H$11+СВЦЭМ!$D$10+'СЕТ СН'!$H$6-'СЕТ СН'!$H$23</f>
        <v>2089.78287219</v>
      </c>
      <c r="N88" s="36">
        <f>SUMIFS(СВЦЭМ!$D$39:$D$782,СВЦЭМ!$A$39:$A$782,$A88,СВЦЭМ!$B$39:$B$782,N$79)+'СЕТ СН'!$H$11+СВЦЭМ!$D$10+'СЕТ СН'!$H$6-'СЕТ СН'!$H$23</f>
        <v>2104.2909576800002</v>
      </c>
      <c r="O88" s="36">
        <f>SUMIFS(СВЦЭМ!$D$39:$D$782,СВЦЭМ!$A$39:$A$782,$A88,СВЦЭМ!$B$39:$B$782,O$79)+'СЕТ СН'!$H$11+СВЦЭМ!$D$10+'СЕТ СН'!$H$6-'СЕТ СН'!$H$23</f>
        <v>2110.62874689</v>
      </c>
      <c r="P88" s="36">
        <f>SUMIFS(СВЦЭМ!$D$39:$D$782,СВЦЭМ!$A$39:$A$782,$A88,СВЦЭМ!$B$39:$B$782,P$79)+'СЕТ СН'!$H$11+СВЦЭМ!$D$10+'СЕТ СН'!$H$6-'СЕТ СН'!$H$23</f>
        <v>2135.6828785000002</v>
      </c>
      <c r="Q88" s="36">
        <f>SUMIFS(СВЦЭМ!$D$39:$D$782,СВЦЭМ!$A$39:$A$782,$A88,СВЦЭМ!$B$39:$B$782,Q$79)+'СЕТ СН'!$H$11+СВЦЭМ!$D$10+'СЕТ СН'!$H$6-'СЕТ СН'!$H$23</f>
        <v>2150.1588381800002</v>
      </c>
      <c r="R88" s="36">
        <f>SUMIFS(СВЦЭМ!$D$39:$D$782,СВЦЭМ!$A$39:$A$782,$A88,СВЦЭМ!$B$39:$B$782,R$79)+'СЕТ СН'!$H$11+СВЦЭМ!$D$10+'СЕТ СН'!$H$6-'СЕТ СН'!$H$23</f>
        <v>2148.3090589600001</v>
      </c>
      <c r="S88" s="36">
        <f>SUMIFS(СВЦЭМ!$D$39:$D$782,СВЦЭМ!$A$39:$A$782,$A88,СВЦЭМ!$B$39:$B$782,S$79)+'СЕТ СН'!$H$11+СВЦЭМ!$D$10+'СЕТ СН'!$H$6-'СЕТ СН'!$H$23</f>
        <v>2145.99714567</v>
      </c>
      <c r="T88" s="36">
        <f>SUMIFS(СВЦЭМ!$D$39:$D$782,СВЦЭМ!$A$39:$A$782,$A88,СВЦЭМ!$B$39:$B$782,T$79)+'СЕТ СН'!$H$11+СВЦЭМ!$D$10+'СЕТ СН'!$H$6-'СЕТ СН'!$H$23</f>
        <v>2097.4100506700001</v>
      </c>
      <c r="U88" s="36">
        <f>SUMIFS(СВЦЭМ!$D$39:$D$782,СВЦЭМ!$A$39:$A$782,$A88,СВЦЭМ!$B$39:$B$782,U$79)+'СЕТ СН'!$H$11+СВЦЭМ!$D$10+'СЕТ СН'!$H$6-'СЕТ СН'!$H$23</f>
        <v>2099.9406317400003</v>
      </c>
      <c r="V88" s="36">
        <f>SUMIFS(СВЦЭМ!$D$39:$D$782,СВЦЭМ!$A$39:$A$782,$A88,СВЦЭМ!$B$39:$B$782,V$79)+'СЕТ СН'!$H$11+СВЦЭМ!$D$10+'СЕТ СН'!$H$6-'СЕТ СН'!$H$23</f>
        <v>2099.7534185500003</v>
      </c>
      <c r="W88" s="36">
        <f>SUMIFS(СВЦЭМ!$D$39:$D$782,СВЦЭМ!$A$39:$A$782,$A88,СВЦЭМ!$B$39:$B$782,W$79)+'СЕТ СН'!$H$11+СВЦЭМ!$D$10+'СЕТ СН'!$H$6-'СЕТ СН'!$H$23</f>
        <v>2101.3318993400003</v>
      </c>
      <c r="X88" s="36">
        <f>SUMIFS(СВЦЭМ!$D$39:$D$782,СВЦЭМ!$A$39:$A$782,$A88,СВЦЭМ!$B$39:$B$782,X$79)+'СЕТ СН'!$H$11+СВЦЭМ!$D$10+'СЕТ СН'!$H$6-'СЕТ СН'!$H$23</f>
        <v>2133.0967548799999</v>
      </c>
      <c r="Y88" s="36">
        <f>SUMIFS(СВЦЭМ!$D$39:$D$782,СВЦЭМ!$A$39:$A$782,$A88,СВЦЭМ!$B$39:$B$782,Y$79)+'СЕТ СН'!$H$11+СВЦЭМ!$D$10+'СЕТ СН'!$H$6-'СЕТ СН'!$H$23</f>
        <v>2229.6398959100002</v>
      </c>
    </row>
    <row r="89" spans="1:25" ht="15.75" x14ac:dyDescent="0.2">
      <c r="A89" s="35">
        <f t="shared" si="2"/>
        <v>45332</v>
      </c>
      <c r="B89" s="36">
        <f>SUMIFS(СВЦЭМ!$D$39:$D$782,СВЦЭМ!$A$39:$A$782,$A89,СВЦЭМ!$B$39:$B$782,B$79)+'СЕТ СН'!$H$11+СВЦЭМ!$D$10+'СЕТ СН'!$H$6-'СЕТ СН'!$H$23</f>
        <v>2202.8365480800003</v>
      </c>
      <c r="C89" s="36">
        <f>SUMIFS(СВЦЭМ!$D$39:$D$782,СВЦЭМ!$A$39:$A$782,$A89,СВЦЭМ!$B$39:$B$782,C$79)+'СЕТ СН'!$H$11+СВЦЭМ!$D$10+'СЕТ СН'!$H$6-'СЕТ СН'!$H$23</f>
        <v>2209.0789180800002</v>
      </c>
      <c r="D89" s="36">
        <f>SUMIFS(СВЦЭМ!$D$39:$D$782,СВЦЭМ!$A$39:$A$782,$A89,СВЦЭМ!$B$39:$B$782,D$79)+'СЕТ СН'!$H$11+СВЦЭМ!$D$10+'СЕТ СН'!$H$6-'СЕТ СН'!$H$23</f>
        <v>2243.6709582799999</v>
      </c>
      <c r="E89" s="36">
        <f>SUMIFS(СВЦЭМ!$D$39:$D$782,СВЦЭМ!$A$39:$A$782,$A89,СВЦЭМ!$B$39:$B$782,E$79)+'СЕТ СН'!$H$11+СВЦЭМ!$D$10+'СЕТ СН'!$H$6-'СЕТ СН'!$H$23</f>
        <v>2258.31662181</v>
      </c>
      <c r="F89" s="36">
        <f>SUMIFS(СВЦЭМ!$D$39:$D$782,СВЦЭМ!$A$39:$A$782,$A89,СВЦЭМ!$B$39:$B$782,F$79)+'СЕТ СН'!$H$11+СВЦЭМ!$D$10+'СЕТ СН'!$H$6-'СЕТ СН'!$H$23</f>
        <v>2257.2727922100003</v>
      </c>
      <c r="G89" s="36">
        <f>SUMIFS(СВЦЭМ!$D$39:$D$782,СВЦЭМ!$A$39:$A$782,$A89,СВЦЭМ!$B$39:$B$782,G$79)+'СЕТ СН'!$H$11+СВЦЭМ!$D$10+'СЕТ СН'!$H$6-'СЕТ СН'!$H$23</f>
        <v>2234.4847549800002</v>
      </c>
      <c r="H89" s="36">
        <f>SUMIFS(СВЦЭМ!$D$39:$D$782,СВЦЭМ!$A$39:$A$782,$A89,СВЦЭМ!$B$39:$B$782,H$79)+'СЕТ СН'!$H$11+СВЦЭМ!$D$10+'СЕТ СН'!$H$6-'СЕТ СН'!$H$23</f>
        <v>2209.25581818</v>
      </c>
      <c r="I89" s="36">
        <f>SUMIFS(СВЦЭМ!$D$39:$D$782,СВЦЭМ!$A$39:$A$782,$A89,СВЦЭМ!$B$39:$B$782,I$79)+'СЕТ СН'!$H$11+СВЦЭМ!$D$10+'СЕТ СН'!$H$6-'СЕТ СН'!$H$23</f>
        <v>2187.1606828399999</v>
      </c>
      <c r="J89" s="36">
        <f>SUMIFS(СВЦЭМ!$D$39:$D$782,СВЦЭМ!$A$39:$A$782,$A89,СВЦЭМ!$B$39:$B$782,J$79)+'СЕТ СН'!$H$11+СВЦЭМ!$D$10+'СЕТ СН'!$H$6-'СЕТ СН'!$H$23</f>
        <v>2143.60841957</v>
      </c>
      <c r="K89" s="36">
        <f>SUMIFS(СВЦЭМ!$D$39:$D$782,СВЦЭМ!$A$39:$A$782,$A89,СВЦЭМ!$B$39:$B$782,K$79)+'СЕТ СН'!$H$11+СВЦЭМ!$D$10+'СЕТ СН'!$H$6-'СЕТ СН'!$H$23</f>
        <v>2097.4919723100002</v>
      </c>
      <c r="L89" s="36">
        <f>SUMIFS(СВЦЭМ!$D$39:$D$782,СВЦЭМ!$A$39:$A$782,$A89,СВЦЭМ!$B$39:$B$782,L$79)+'СЕТ СН'!$H$11+СВЦЭМ!$D$10+'СЕТ СН'!$H$6-'СЕТ СН'!$H$23</f>
        <v>2077.1327492800001</v>
      </c>
      <c r="M89" s="36">
        <f>SUMIFS(СВЦЭМ!$D$39:$D$782,СВЦЭМ!$A$39:$A$782,$A89,СВЦЭМ!$B$39:$B$782,M$79)+'СЕТ СН'!$H$11+СВЦЭМ!$D$10+'СЕТ СН'!$H$6-'СЕТ СН'!$H$23</f>
        <v>2086.2161885800001</v>
      </c>
      <c r="N89" s="36">
        <f>SUMIFS(СВЦЭМ!$D$39:$D$782,СВЦЭМ!$A$39:$A$782,$A89,СВЦЭМ!$B$39:$B$782,N$79)+'СЕТ СН'!$H$11+СВЦЭМ!$D$10+'СЕТ СН'!$H$6-'СЕТ СН'!$H$23</f>
        <v>2106.9617252600001</v>
      </c>
      <c r="O89" s="36">
        <f>SUMIFS(СВЦЭМ!$D$39:$D$782,СВЦЭМ!$A$39:$A$782,$A89,СВЦЭМ!$B$39:$B$782,O$79)+'СЕТ СН'!$H$11+СВЦЭМ!$D$10+'СЕТ СН'!$H$6-'СЕТ СН'!$H$23</f>
        <v>2121.3491384399999</v>
      </c>
      <c r="P89" s="36">
        <f>SUMIFS(СВЦЭМ!$D$39:$D$782,СВЦЭМ!$A$39:$A$782,$A89,СВЦЭМ!$B$39:$B$782,P$79)+'СЕТ СН'!$H$11+СВЦЭМ!$D$10+'СЕТ СН'!$H$6-'СЕТ СН'!$H$23</f>
        <v>2138.8295401800001</v>
      </c>
      <c r="Q89" s="36">
        <f>SUMIFS(СВЦЭМ!$D$39:$D$782,СВЦЭМ!$A$39:$A$782,$A89,СВЦЭМ!$B$39:$B$782,Q$79)+'СЕТ СН'!$H$11+СВЦЭМ!$D$10+'СЕТ СН'!$H$6-'СЕТ СН'!$H$23</f>
        <v>2154.6344245499999</v>
      </c>
      <c r="R89" s="36">
        <f>SUMIFS(СВЦЭМ!$D$39:$D$782,СВЦЭМ!$A$39:$A$782,$A89,СВЦЭМ!$B$39:$B$782,R$79)+'СЕТ СН'!$H$11+СВЦЭМ!$D$10+'СЕТ СН'!$H$6-'СЕТ СН'!$H$23</f>
        <v>2168.7846827100002</v>
      </c>
      <c r="S89" s="36">
        <f>SUMIFS(СВЦЭМ!$D$39:$D$782,СВЦЭМ!$A$39:$A$782,$A89,СВЦЭМ!$B$39:$B$782,S$79)+'СЕТ СН'!$H$11+СВЦЭМ!$D$10+'СЕТ СН'!$H$6-'СЕТ СН'!$H$23</f>
        <v>2140.8256583800003</v>
      </c>
      <c r="T89" s="36">
        <f>SUMIFS(СВЦЭМ!$D$39:$D$782,СВЦЭМ!$A$39:$A$782,$A89,СВЦЭМ!$B$39:$B$782,T$79)+'СЕТ СН'!$H$11+СВЦЭМ!$D$10+'СЕТ СН'!$H$6-'СЕТ СН'!$H$23</f>
        <v>2097.8585456000001</v>
      </c>
      <c r="U89" s="36">
        <f>SUMIFS(СВЦЭМ!$D$39:$D$782,СВЦЭМ!$A$39:$A$782,$A89,СВЦЭМ!$B$39:$B$782,U$79)+'СЕТ СН'!$H$11+СВЦЭМ!$D$10+'СЕТ СН'!$H$6-'СЕТ СН'!$H$23</f>
        <v>2093.24024848</v>
      </c>
      <c r="V89" s="36">
        <f>SUMIFS(СВЦЭМ!$D$39:$D$782,СВЦЭМ!$A$39:$A$782,$A89,СВЦЭМ!$B$39:$B$782,V$79)+'СЕТ СН'!$H$11+СВЦЭМ!$D$10+'СЕТ СН'!$H$6-'СЕТ СН'!$H$23</f>
        <v>2104.9302954300001</v>
      </c>
      <c r="W89" s="36">
        <f>SUMIFS(СВЦЭМ!$D$39:$D$782,СВЦЭМ!$A$39:$A$782,$A89,СВЦЭМ!$B$39:$B$782,W$79)+'СЕТ СН'!$H$11+СВЦЭМ!$D$10+'СЕТ СН'!$H$6-'СЕТ СН'!$H$23</f>
        <v>2109.2673106900002</v>
      </c>
      <c r="X89" s="36">
        <f>SUMIFS(СВЦЭМ!$D$39:$D$782,СВЦЭМ!$A$39:$A$782,$A89,СВЦЭМ!$B$39:$B$782,X$79)+'СЕТ СН'!$H$11+СВЦЭМ!$D$10+'СЕТ СН'!$H$6-'СЕТ СН'!$H$23</f>
        <v>2128.93616316</v>
      </c>
      <c r="Y89" s="36">
        <f>SUMIFS(СВЦЭМ!$D$39:$D$782,СВЦЭМ!$A$39:$A$782,$A89,СВЦЭМ!$B$39:$B$782,Y$79)+'СЕТ СН'!$H$11+СВЦЭМ!$D$10+'СЕТ СН'!$H$6-'СЕТ СН'!$H$23</f>
        <v>2148.4270059099999</v>
      </c>
    </row>
    <row r="90" spans="1:25" ht="15.75" x14ac:dyDescent="0.2">
      <c r="A90" s="35">
        <f t="shared" si="2"/>
        <v>45333</v>
      </c>
      <c r="B90" s="36">
        <f>SUMIFS(СВЦЭМ!$D$39:$D$782,СВЦЭМ!$A$39:$A$782,$A90,СВЦЭМ!$B$39:$B$782,B$79)+'СЕТ СН'!$H$11+СВЦЭМ!$D$10+'СЕТ СН'!$H$6-'СЕТ СН'!$H$23</f>
        <v>2126.44744365</v>
      </c>
      <c r="C90" s="36">
        <f>SUMIFS(СВЦЭМ!$D$39:$D$782,СВЦЭМ!$A$39:$A$782,$A90,СВЦЭМ!$B$39:$B$782,C$79)+'СЕТ СН'!$H$11+СВЦЭМ!$D$10+'СЕТ СН'!$H$6-'СЕТ СН'!$H$23</f>
        <v>2175.43953913</v>
      </c>
      <c r="D90" s="36">
        <f>SUMIFS(СВЦЭМ!$D$39:$D$782,СВЦЭМ!$A$39:$A$782,$A90,СВЦЭМ!$B$39:$B$782,D$79)+'СЕТ СН'!$H$11+СВЦЭМ!$D$10+'СЕТ СН'!$H$6-'СЕТ СН'!$H$23</f>
        <v>2207.6866870700001</v>
      </c>
      <c r="E90" s="36">
        <f>SUMIFS(СВЦЭМ!$D$39:$D$782,СВЦЭМ!$A$39:$A$782,$A90,СВЦЭМ!$B$39:$B$782,E$79)+'СЕТ СН'!$H$11+СВЦЭМ!$D$10+'СЕТ СН'!$H$6-'СЕТ СН'!$H$23</f>
        <v>2220.9969018500001</v>
      </c>
      <c r="F90" s="36">
        <f>SUMIFS(СВЦЭМ!$D$39:$D$782,СВЦЭМ!$A$39:$A$782,$A90,СВЦЭМ!$B$39:$B$782,F$79)+'СЕТ СН'!$H$11+СВЦЭМ!$D$10+'СЕТ СН'!$H$6-'СЕТ СН'!$H$23</f>
        <v>2212.9675883100003</v>
      </c>
      <c r="G90" s="36">
        <f>SUMIFS(СВЦЭМ!$D$39:$D$782,СВЦЭМ!$A$39:$A$782,$A90,СВЦЭМ!$B$39:$B$782,G$79)+'СЕТ СН'!$H$11+СВЦЭМ!$D$10+'СЕТ СН'!$H$6-'СЕТ СН'!$H$23</f>
        <v>2197.4595984100001</v>
      </c>
      <c r="H90" s="36">
        <f>SUMIFS(СВЦЭМ!$D$39:$D$782,СВЦЭМ!$A$39:$A$782,$A90,СВЦЭМ!$B$39:$B$782,H$79)+'СЕТ СН'!$H$11+СВЦЭМ!$D$10+'СЕТ СН'!$H$6-'СЕТ СН'!$H$23</f>
        <v>2160.81902335</v>
      </c>
      <c r="I90" s="36">
        <f>SUMIFS(СВЦЭМ!$D$39:$D$782,СВЦЭМ!$A$39:$A$782,$A90,СВЦЭМ!$B$39:$B$782,I$79)+'СЕТ СН'!$H$11+СВЦЭМ!$D$10+'СЕТ СН'!$H$6-'СЕТ СН'!$H$23</f>
        <v>2156.7027877200003</v>
      </c>
      <c r="J90" s="36">
        <f>SUMIFS(СВЦЭМ!$D$39:$D$782,СВЦЭМ!$A$39:$A$782,$A90,СВЦЭМ!$B$39:$B$782,J$79)+'СЕТ СН'!$H$11+СВЦЭМ!$D$10+'СЕТ СН'!$H$6-'СЕТ СН'!$H$23</f>
        <v>2114.7978459800001</v>
      </c>
      <c r="K90" s="36">
        <f>SUMIFS(СВЦЭМ!$D$39:$D$782,СВЦЭМ!$A$39:$A$782,$A90,СВЦЭМ!$B$39:$B$782,K$79)+'СЕТ СН'!$H$11+СВЦЭМ!$D$10+'СЕТ СН'!$H$6-'СЕТ СН'!$H$23</f>
        <v>2069.8596165700001</v>
      </c>
      <c r="L90" s="36">
        <f>SUMIFS(СВЦЭМ!$D$39:$D$782,СВЦЭМ!$A$39:$A$782,$A90,СВЦЭМ!$B$39:$B$782,L$79)+'СЕТ СН'!$H$11+СВЦЭМ!$D$10+'СЕТ СН'!$H$6-'СЕТ СН'!$H$23</f>
        <v>2073.3022991299999</v>
      </c>
      <c r="M90" s="36">
        <f>SUMIFS(СВЦЭМ!$D$39:$D$782,СВЦЭМ!$A$39:$A$782,$A90,СВЦЭМ!$B$39:$B$782,M$79)+'СЕТ СН'!$H$11+СВЦЭМ!$D$10+'СЕТ СН'!$H$6-'СЕТ СН'!$H$23</f>
        <v>2086.5642394000001</v>
      </c>
      <c r="N90" s="36">
        <f>SUMIFS(СВЦЭМ!$D$39:$D$782,СВЦЭМ!$A$39:$A$782,$A90,СВЦЭМ!$B$39:$B$782,N$79)+'СЕТ СН'!$H$11+СВЦЭМ!$D$10+'СЕТ СН'!$H$6-'СЕТ СН'!$H$23</f>
        <v>2106.9181791400001</v>
      </c>
      <c r="O90" s="36">
        <f>SUMIFS(СВЦЭМ!$D$39:$D$782,СВЦЭМ!$A$39:$A$782,$A90,СВЦЭМ!$B$39:$B$782,O$79)+'СЕТ СН'!$H$11+СВЦЭМ!$D$10+'СЕТ СН'!$H$6-'СЕТ СН'!$H$23</f>
        <v>2124.10349296</v>
      </c>
      <c r="P90" s="36">
        <f>SUMIFS(СВЦЭМ!$D$39:$D$782,СВЦЭМ!$A$39:$A$782,$A90,СВЦЭМ!$B$39:$B$782,P$79)+'СЕТ СН'!$H$11+СВЦЭМ!$D$10+'СЕТ СН'!$H$6-'СЕТ СН'!$H$23</f>
        <v>2145.3909211499999</v>
      </c>
      <c r="Q90" s="36">
        <f>SUMIFS(СВЦЭМ!$D$39:$D$782,СВЦЭМ!$A$39:$A$782,$A90,СВЦЭМ!$B$39:$B$782,Q$79)+'СЕТ СН'!$H$11+СВЦЭМ!$D$10+'СЕТ СН'!$H$6-'СЕТ СН'!$H$23</f>
        <v>2168.2216399100002</v>
      </c>
      <c r="R90" s="36">
        <f>SUMIFS(СВЦЭМ!$D$39:$D$782,СВЦЭМ!$A$39:$A$782,$A90,СВЦЭМ!$B$39:$B$782,R$79)+'СЕТ СН'!$H$11+СВЦЭМ!$D$10+'СЕТ СН'!$H$6-'СЕТ СН'!$H$23</f>
        <v>2164.46432912</v>
      </c>
      <c r="S90" s="36">
        <f>SUMIFS(СВЦЭМ!$D$39:$D$782,СВЦЭМ!$A$39:$A$782,$A90,СВЦЭМ!$B$39:$B$782,S$79)+'СЕТ СН'!$H$11+СВЦЭМ!$D$10+'СЕТ СН'!$H$6-'СЕТ СН'!$H$23</f>
        <v>2130.7603437800003</v>
      </c>
      <c r="T90" s="36">
        <f>SUMIFS(СВЦЭМ!$D$39:$D$782,СВЦЭМ!$A$39:$A$782,$A90,СВЦЭМ!$B$39:$B$782,T$79)+'СЕТ СН'!$H$11+СВЦЭМ!$D$10+'СЕТ СН'!$H$6-'СЕТ СН'!$H$23</f>
        <v>2082.1850950400003</v>
      </c>
      <c r="U90" s="36">
        <f>SUMIFS(СВЦЭМ!$D$39:$D$782,СВЦЭМ!$A$39:$A$782,$A90,СВЦЭМ!$B$39:$B$782,U$79)+'СЕТ СН'!$H$11+СВЦЭМ!$D$10+'СЕТ СН'!$H$6-'СЕТ СН'!$H$23</f>
        <v>2068.7635824200001</v>
      </c>
      <c r="V90" s="36">
        <f>SUMIFS(СВЦЭМ!$D$39:$D$782,СВЦЭМ!$A$39:$A$782,$A90,СВЦЭМ!$B$39:$B$782,V$79)+'СЕТ СН'!$H$11+СВЦЭМ!$D$10+'СЕТ СН'!$H$6-'СЕТ СН'!$H$23</f>
        <v>2093.9966084500002</v>
      </c>
      <c r="W90" s="36">
        <f>SUMIFS(СВЦЭМ!$D$39:$D$782,СВЦЭМ!$A$39:$A$782,$A90,СВЦЭМ!$B$39:$B$782,W$79)+'СЕТ СН'!$H$11+СВЦЭМ!$D$10+'СЕТ СН'!$H$6-'СЕТ СН'!$H$23</f>
        <v>2102.07898045</v>
      </c>
      <c r="X90" s="36">
        <f>SUMIFS(СВЦЭМ!$D$39:$D$782,СВЦЭМ!$A$39:$A$782,$A90,СВЦЭМ!$B$39:$B$782,X$79)+'СЕТ СН'!$H$11+СВЦЭМ!$D$10+'СЕТ СН'!$H$6-'СЕТ СН'!$H$23</f>
        <v>2145.3265813000003</v>
      </c>
      <c r="Y90" s="36">
        <f>SUMIFS(СВЦЭМ!$D$39:$D$782,СВЦЭМ!$A$39:$A$782,$A90,СВЦЭМ!$B$39:$B$782,Y$79)+'СЕТ СН'!$H$11+СВЦЭМ!$D$10+'СЕТ СН'!$H$6-'СЕТ СН'!$H$23</f>
        <v>2156.95326458</v>
      </c>
    </row>
    <row r="91" spans="1:25" ht="15.75" x14ac:dyDescent="0.2">
      <c r="A91" s="35">
        <f t="shared" si="2"/>
        <v>45334</v>
      </c>
      <c r="B91" s="36">
        <f>SUMIFS(СВЦЭМ!$D$39:$D$782,СВЦЭМ!$A$39:$A$782,$A91,СВЦЭМ!$B$39:$B$782,B$79)+'СЕТ СН'!$H$11+СВЦЭМ!$D$10+'СЕТ СН'!$H$6-'СЕТ СН'!$H$23</f>
        <v>2106.7753813100003</v>
      </c>
      <c r="C91" s="36">
        <f>SUMIFS(СВЦЭМ!$D$39:$D$782,СВЦЭМ!$A$39:$A$782,$A91,СВЦЭМ!$B$39:$B$782,C$79)+'СЕТ СН'!$H$11+СВЦЭМ!$D$10+'СЕТ СН'!$H$6-'СЕТ СН'!$H$23</f>
        <v>2147.2796317300003</v>
      </c>
      <c r="D91" s="36">
        <f>SUMIFS(СВЦЭМ!$D$39:$D$782,СВЦЭМ!$A$39:$A$782,$A91,СВЦЭМ!$B$39:$B$782,D$79)+'СЕТ СН'!$H$11+СВЦЭМ!$D$10+'СЕТ СН'!$H$6-'СЕТ СН'!$H$23</f>
        <v>2189.8839599200001</v>
      </c>
      <c r="E91" s="36">
        <f>SUMIFS(СВЦЭМ!$D$39:$D$782,СВЦЭМ!$A$39:$A$782,$A91,СВЦЭМ!$B$39:$B$782,E$79)+'СЕТ СН'!$H$11+СВЦЭМ!$D$10+'СЕТ СН'!$H$6-'СЕТ СН'!$H$23</f>
        <v>2198.67230875</v>
      </c>
      <c r="F91" s="36">
        <f>SUMIFS(СВЦЭМ!$D$39:$D$782,СВЦЭМ!$A$39:$A$782,$A91,СВЦЭМ!$B$39:$B$782,F$79)+'СЕТ СН'!$H$11+СВЦЭМ!$D$10+'СЕТ СН'!$H$6-'СЕТ СН'!$H$23</f>
        <v>2189.40931636</v>
      </c>
      <c r="G91" s="36">
        <f>SUMIFS(СВЦЭМ!$D$39:$D$782,СВЦЭМ!$A$39:$A$782,$A91,СВЦЭМ!$B$39:$B$782,G$79)+'СЕТ СН'!$H$11+СВЦЭМ!$D$10+'СЕТ СН'!$H$6-'СЕТ СН'!$H$23</f>
        <v>2188.14506403</v>
      </c>
      <c r="H91" s="36">
        <f>SUMIFS(СВЦЭМ!$D$39:$D$782,СВЦЭМ!$A$39:$A$782,$A91,СВЦЭМ!$B$39:$B$782,H$79)+'СЕТ СН'!$H$11+СВЦЭМ!$D$10+'СЕТ СН'!$H$6-'СЕТ СН'!$H$23</f>
        <v>2156.6008556800002</v>
      </c>
      <c r="I91" s="36">
        <f>SUMIFS(СВЦЭМ!$D$39:$D$782,СВЦЭМ!$A$39:$A$782,$A91,СВЦЭМ!$B$39:$B$782,I$79)+'СЕТ СН'!$H$11+СВЦЭМ!$D$10+'СЕТ СН'!$H$6-'СЕТ СН'!$H$23</f>
        <v>2087.5282293499999</v>
      </c>
      <c r="J91" s="36">
        <f>SUMIFS(СВЦЭМ!$D$39:$D$782,СВЦЭМ!$A$39:$A$782,$A91,СВЦЭМ!$B$39:$B$782,J$79)+'СЕТ СН'!$H$11+СВЦЭМ!$D$10+'СЕТ СН'!$H$6-'СЕТ СН'!$H$23</f>
        <v>2029.7009744899999</v>
      </c>
      <c r="K91" s="36">
        <f>SUMIFS(СВЦЭМ!$D$39:$D$782,СВЦЭМ!$A$39:$A$782,$A91,СВЦЭМ!$B$39:$B$782,K$79)+'СЕТ СН'!$H$11+СВЦЭМ!$D$10+'СЕТ СН'!$H$6-'СЕТ СН'!$H$23</f>
        <v>2027.1033668600001</v>
      </c>
      <c r="L91" s="36">
        <f>SUMIFS(СВЦЭМ!$D$39:$D$782,СВЦЭМ!$A$39:$A$782,$A91,СВЦЭМ!$B$39:$B$782,L$79)+'СЕТ СН'!$H$11+СВЦЭМ!$D$10+'СЕТ СН'!$H$6-'СЕТ СН'!$H$23</f>
        <v>2037.46615694</v>
      </c>
      <c r="M91" s="36">
        <f>SUMIFS(СВЦЭМ!$D$39:$D$782,СВЦЭМ!$A$39:$A$782,$A91,СВЦЭМ!$B$39:$B$782,M$79)+'СЕТ СН'!$H$11+СВЦЭМ!$D$10+'СЕТ СН'!$H$6-'СЕТ СН'!$H$23</f>
        <v>2060.2384390100001</v>
      </c>
      <c r="N91" s="36">
        <f>SUMIFS(СВЦЭМ!$D$39:$D$782,СВЦЭМ!$A$39:$A$782,$A91,СВЦЭМ!$B$39:$B$782,N$79)+'СЕТ СН'!$H$11+СВЦЭМ!$D$10+'СЕТ СН'!$H$6-'СЕТ СН'!$H$23</f>
        <v>2059.9589878500001</v>
      </c>
      <c r="O91" s="36">
        <f>SUMIFS(СВЦЭМ!$D$39:$D$782,СВЦЭМ!$A$39:$A$782,$A91,СВЦЭМ!$B$39:$B$782,O$79)+'СЕТ СН'!$H$11+СВЦЭМ!$D$10+'СЕТ СН'!$H$6-'СЕТ СН'!$H$23</f>
        <v>2076.0325832600001</v>
      </c>
      <c r="P91" s="36">
        <f>SUMIFS(СВЦЭМ!$D$39:$D$782,СВЦЭМ!$A$39:$A$782,$A91,СВЦЭМ!$B$39:$B$782,P$79)+'СЕТ СН'!$H$11+СВЦЭМ!$D$10+'СЕТ СН'!$H$6-'СЕТ СН'!$H$23</f>
        <v>2096.2254401800001</v>
      </c>
      <c r="Q91" s="36">
        <f>SUMIFS(СВЦЭМ!$D$39:$D$782,СВЦЭМ!$A$39:$A$782,$A91,СВЦЭМ!$B$39:$B$782,Q$79)+'СЕТ СН'!$H$11+СВЦЭМ!$D$10+'СЕТ СН'!$H$6-'СЕТ СН'!$H$23</f>
        <v>2109.70184015</v>
      </c>
      <c r="R91" s="36">
        <f>SUMIFS(СВЦЭМ!$D$39:$D$782,СВЦЭМ!$A$39:$A$782,$A91,СВЦЭМ!$B$39:$B$782,R$79)+'СЕТ СН'!$H$11+СВЦЭМ!$D$10+'СЕТ СН'!$H$6-'СЕТ СН'!$H$23</f>
        <v>2100.2779681800002</v>
      </c>
      <c r="S91" s="36">
        <f>SUMIFS(СВЦЭМ!$D$39:$D$782,СВЦЭМ!$A$39:$A$782,$A91,СВЦЭМ!$B$39:$B$782,S$79)+'СЕТ СН'!$H$11+СВЦЭМ!$D$10+'СЕТ СН'!$H$6-'СЕТ СН'!$H$23</f>
        <v>2087.5803139300001</v>
      </c>
      <c r="T91" s="36">
        <f>SUMIFS(СВЦЭМ!$D$39:$D$782,СВЦЭМ!$A$39:$A$782,$A91,СВЦЭМ!$B$39:$B$782,T$79)+'СЕТ СН'!$H$11+СВЦЭМ!$D$10+'СЕТ СН'!$H$6-'СЕТ СН'!$H$23</f>
        <v>2043.0046812400001</v>
      </c>
      <c r="U91" s="36">
        <f>SUMIFS(СВЦЭМ!$D$39:$D$782,СВЦЭМ!$A$39:$A$782,$A91,СВЦЭМ!$B$39:$B$782,U$79)+'СЕТ СН'!$H$11+СВЦЭМ!$D$10+'СЕТ СН'!$H$6-'СЕТ СН'!$H$23</f>
        <v>2032.5358813800001</v>
      </c>
      <c r="V91" s="36">
        <f>SUMIFS(СВЦЭМ!$D$39:$D$782,СВЦЭМ!$A$39:$A$782,$A91,СВЦЭМ!$B$39:$B$782,V$79)+'СЕТ СН'!$H$11+СВЦЭМ!$D$10+'СЕТ СН'!$H$6-'СЕТ СН'!$H$23</f>
        <v>2085.40189371</v>
      </c>
      <c r="W91" s="36">
        <f>SUMIFS(СВЦЭМ!$D$39:$D$782,СВЦЭМ!$A$39:$A$782,$A91,СВЦЭМ!$B$39:$B$782,W$79)+'СЕТ СН'!$H$11+СВЦЭМ!$D$10+'СЕТ СН'!$H$6-'СЕТ СН'!$H$23</f>
        <v>2105.5235265700003</v>
      </c>
      <c r="X91" s="36">
        <f>SUMIFS(СВЦЭМ!$D$39:$D$782,СВЦЭМ!$A$39:$A$782,$A91,СВЦЭМ!$B$39:$B$782,X$79)+'СЕТ СН'!$H$11+СВЦЭМ!$D$10+'СЕТ СН'!$H$6-'СЕТ СН'!$H$23</f>
        <v>2142.4505511699999</v>
      </c>
      <c r="Y91" s="36">
        <f>SUMIFS(СВЦЭМ!$D$39:$D$782,СВЦЭМ!$A$39:$A$782,$A91,СВЦЭМ!$B$39:$B$782,Y$79)+'СЕТ СН'!$H$11+СВЦЭМ!$D$10+'СЕТ СН'!$H$6-'СЕТ СН'!$H$23</f>
        <v>2153.9316922500002</v>
      </c>
    </row>
    <row r="92" spans="1:25" ht="15.75" x14ac:dyDescent="0.2">
      <c r="A92" s="35">
        <f t="shared" si="2"/>
        <v>45335</v>
      </c>
      <c r="B92" s="36">
        <f>SUMIFS(СВЦЭМ!$D$39:$D$782,СВЦЭМ!$A$39:$A$782,$A92,СВЦЭМ!$B$39:$B$782,B$79)+'СЕТ СН'!$H$11+СВЦЭМ!$D$10+'СЕТ СН'!$H$6-'СЕТ СН'!$H$23</f>
        <v>2196.1428311300001</v>
      </c>
      <c r="C92" s="36">
        <f>SUMIFS(СВЦЭМ!$D$39:$D$782,СВЦЭМ!$A$39:$A$782,$A92,СВЦЭМ!$B$39:$B$782,C$79)+'СЕТ СН'!$H$11+СВЦЭМ!$D$10+'СЕТ СН'!$H$6-'СЕТ СН'!$H$23</f>
        <v>2224.4097604600001</v>
      </c>
      <c r="D92" s="36">
        <f>SUMIFS(СВЦЭМ!$D$39:$D$782,СВЦЭМ!$A$39:$A$782,$A92,СВЦЭМ!$B$39:$B$782,D$79)+'СЕТ СН'!$H$11+СВЦЭМ!$D$10+'СЕТ СН'!$H$6-'СЕТ СН'!$H$23</f>
        <v>2249.36759011</v>
      </c>
      <c r="E92" s="36">
        <f>SUMIFS(СВЦЭМ!$D$39:$D$782,СВЦЭМ!$A$39:$A$782,$A92,СВЦЭМ!$B$39:$B$782,E$79)+'СЕТ СН'!$H$11+СВЦЭМ!$D$10+'СЕТ СН'!$H$6-'СЕТ СН'!$H$23</f>
        <v>2261.5746110499999</v>
      </c>
      <c r="F92" s="36">
        <f>SUMIFS(СВЦЭМ!$D$39:$D$782,СВЦЭМ!$A$39:$A$782,$A92,СВЦЭМ!$B$39:$B$782,F$79)+'СЕТ СН'!$H$11+СВЦЭМ!$D$10+'СЕТ СН'!$H$6-'СЕТ СН'!$H$23</f>
        <v>2256.0660022300003</v>
      </c>
      <c r="G92" s="36">
        <f>SUMIFS(СВЦЭМ!$D$39:$D$782,СВЦЭМ!$A$39:$A$782,$A92,СВЦЭМ!$B$39:$B$782,G$79)+'СЕТ СН'!$H$11+СВЦЭМ!$D$10+'СЕТ СН'!$H$6-'СЕТ СН'!$H$23</f>
        <v>2229.0817535700003</v>
      </c>
      <c r="H92" s="36">
        <f>SUMIFS(СВЦЭМ!$D$39:$D$782,СВЦЭМ!$A$39:$A$782,$A92,СВЦЭМ!$B$39:$B$782,H$79)+'СЕТ СН'!$H$11+СВЦЭМ!$D$10+'СЕТ СН'!$H$6-'СЕТ СН'!$H$23</f>
        <v>2150.4480815800002</v>
      </c>
      <c r="I92" s="36">
        <f>SUMIFS(СВЦЭМ!$D$39:$D$782,СВЦЭМ!$A$39:$A$782,$A92,СВЦЭМ!$B$39:$B$782,I$79)+'СЕТ СН'!$H$11+СВЦЭМ!$D$10+'СЕТ СН'!$H$6-'СЕТ СН'!$H$23</f>
        <v>2095.1712916000001</v>
      </c>
      <c r="J92" s="36">
        <f>SUMIFS(СВЦЭМ!$D$39:$D$782,СВЦЭМ!$A$39:$A$782,$A92,СВЦЭМ!$B$39:$B$782,J$79)+'СЕТ СН'!$H$11+СВЦЭМ!$D$10+'СЕТ СН'!$H$6-'СЕТ СН'!$H$23</f>
        <v>2046.72722325</v>
      </c>
      <c r="K92" s="36">
        <f>SUMIFS(СВЦЭМ!$D$39:$D$782,СВЦЭМ!$A$39:$A$782,$A92,СВЦЭМ!$B$39:$B$782,K$79)+'СЕТ СН'!$H$11+СВЦЭМ!$D$10+'СЕТ СН'!$H$6-'СЕТ СН'!$H$23</f>
        <v>2032.1125474</v>
      </c>
      <c r="L92" s="36">
        <f>SUMIFS(СВЦЭМ!$D$39:$D$782,СВЦЭМ!$A$39:$A$782,$A92,СВЦЭМ!$B$39:$B$782,L$79)+'СЕТ СН'!$H$11+СВЦЭМ!$D$10+'СЕТ СН'!$H$6-'СЕТ СН'!$H$23</f>
        <v>2022.9579722200001</v>
      </c>
      <c r="M92" s="36">
        <f>SUMIFS(СВЦЭМ!$D$39:$D$782,СВЦЭМ!$A$39:$A$782,$A92,СВЦЭМ!$B$39:$B$782,M$79)+'СЕТ СН'!$H$11+СВЦЭМ!$D$10+'СЕТ СН'!$H$6-'СЕТ СН'!$H$23</f>
        <v>2049.10753436</v>
      </c>
      <c r="N92" s="36">
        <f>SUMIFS(СВЦЭМ!$D$39:$D$782,СВЦЭМ!$A$39:$A$782,$A92,СВЦЭМ!$B$39:$B$782,N$79)+'СЕТ СН'!$H$11+СВЦЭМ!$D$10+'СЕТ СН'!$H$6-'СЕТ СН'!$H$23</f>
        <v>2044.7165093999999</v>
      </c>
      <c r="O92" s="36">
        <f>SUMIFS(СВЦЭМ!$D$39:$D$782,СВЦЭМ!$A$39:$A$782,$A92,СВЦЭМ!$B$39:$B$782,O$79)+'СЕТ СН'!$H$11+СВЦЭМ!$D$10+'СЕТ СН'!$H$6-'СЕТ СН'!$H$23</f>
        <v>2077.1191123000003</v>
      </c>
      <c r="P92" s="36">
        <f>SUMIFS(СВЦЭМ!$D$39:$D$782,СВЦЭМ!$A$39:$A$782,$A92,СВЦЭМ!$B$39:$B$782,P$79)+'СЕТ СН'!$H$11+СВЦЭМ!$D$10+'СЕТ СН'!$H$6-'СЕТ СН'!$H$23</f>
        <v>2092.8010671500001</v>
      </c>
      <c r="Q92" s="36">
        <f>SUMIFS(СВЦЭМ!$D$39:$D$782,СВЦЭМ!$A$39:$A$782,$A92,СВЦЭМ!$B$39:$B$782,Q$79)+'СЕТ СН'!$H$11+СВЦЭМ!$D$10+'СЕТ СН'!$H$6-'СЕТ СН'!$H$23</f>
        <v>2102.3937035000004</v>
      </c>
      <c r="R92" s="36">
        <f>SUMIFS(СВЦЭМ!$D$39:$D$782,СВЦЭМ!$A$39:$A$782,$A92,СВЦЭМ!$B$39:$B$782,R$79)+'СЕТ СН'!$H$11+СВЦЭМ!$D$10+'СЕТ СН'!$H$6-'СЕТ СН'!$H$23</f>
        <v>2107.1818505300002</v>
      </c>
      <c r="S92" s="36">
        <f>SUMIFS(СВЦЭМ!$D$39:$D$782,СВЦЭМ!$A$39:$A$782,$A92,СВЦЭМ!$B$39:$B$782,S$79)+'СЕТ СН'!$H$11+СВЦЭМ!$D$10+'СЕТ СН'!$H$6-'СЕТ СН'!$H$23</f>
        <v>2078.3187769599999</v>
      </c>
      <c r="T92" s="36">
        <f>SUMIFS(СВЦЭМ!$D$39:$D$782,СВЦЭМ!$A$39:$A$782,$A92,СВЦЭМ!$B$39:$B$782,T$79)+'СЕТ СН'!$H$11+СВЦЭМ!$D$10+'СЕТ СН'!$H$6-'СЕТ СН'!$H$23</f>
        <v>2030.45758948</v>
      </c>
      <c r="U92" s="36">
        <f>SUMIFS(СВЦЭМ!$D$39:$D$782,СВЦЭМ!$A$39:$A$782,$A92,СВЦЭМ!$B$39:$B$782,U$79)+'СЕТ СН'!$H$11+СВЦЭМ!$D$10+'СЕТ СН'!$H$6-'СЕТ СН'!$H$23</f>
        <v>2051.3096177100001</v>
      </c>
      <c r="V92" s="36">
        <f>SUMIFS(СВЦЭМ!$D$39:$D$782,СВЦЭМ!$A$39:$A$782,$A92,СВЦЭМ!$B$39:$B$782,V$79)+'СЕТ СН'!$H$11+СВЦЭМ!$D$10+'СЕТ СН'!$H$6-'СЕТ СН'!$H$23</f>
        <v>2091.3046416000002</v>
      </c>
      <c r="W92" s="36">
        <f>SUMIFS(СВЦЭМ!$D$39:$D$782,СВЦЭМ!$A$39:$A$782,$A92,СВЦЭМ!$B$39:$B$782,W$79)+'СЕТ СН'!$H$11+СВЦЭМ!$D$10+'СЕТ СН'!$H$6-'СЕТ СН'!$H$23</f>
        <v>2086.4243744600003</v>
      </c>
      <c r="X92" s="36">
        <f>SUMIFS(СВЦЭМ!$D$39:$D$782,СВЦЭМ!$A$39:$A$782,$A92,СВЦЭМ!$B$39:$B$782,X$79)+'СЕТ СН'!$H$11+СВЦЭМ!$D$10+'СЕТ СН'!$H$6-'СЕТ СН'!$H$23</f>
        <v>2118.1003373600001</v>
      </c>
      <c r="Y92" s="36">
        <f>SUMIFS(СВЦЭМ!$D$39:$D$782,СВЦЭМ!$A$39:$A$782,$A92,СВЦЭМ!$B$39:$B$782,Y$79)+'СЕТ СН'!$H$11+СВЦЭМ!$D$10+'СЕТ СН'!$H$6-'СЕТ СН'!$H$23</f>
        <v>2125.792786</v>
      </c>
    </row>
    <row r="93" spans="1:25" ht="15.75" x14ac:dyDescent="0.2">
      <c r="A93" s="35">
        <f t="shared" si="2"/>
        <v>45336</v>
      </c>
      <c r="B93" s="36">
        <f>SUMIFS(СВЦЭМ!$D$39:$D$782,СВЦЭМ!$A$39:$A$782,$A93,СВЦЭМ!$B$39:$B$782,B$79)+'СЕТ СН'!$H$11+СВЦЭМ!$D$10+'СЕТ СН'!$H$6-'СЕТ СН'!$H$23</f>
        <v>2238.1543516000002</v>
      </c>
      <c r="C93" s="36">
        <f>SUMIFS(СВЦЭМ!$D$39:$D$782,СВЦЭМ!$A$39:$A$782,$A93,СВЦЭМ!$B$39:$B$782,C$79)+'СЕТ СН'!$H$11+СВЦЭМ!$D$10+'СЕТ СН'!$H$6-'СЕТ СН'!$H$23</f>
        <v>2272.54361161</v>
      </c>
      <c r="D93" s="36">
        <f>SUMIFS(СВЦЭМ!$D$39:$D$782,СВЦЭМ!$A$39:$A$782,$A93,СВЦЭМ!$B$39:$B$782,D$79)+'СЕТ СН'!$H$11+СВЦЭМ!$D$10+'СЕТ СН'!$H$6-'СЕТ СН'!$H$23</f>
        <v>2291.5070566499999</v>
      </c>
      <c r="E93" s="36">
        <f>SUMIFS(СВЦЭМ!$D$39:$D$782,СВЦЭМ!$A$39:$A$782,$A93,СВЦЭМ!$B$39:$B$782,E$79)+'СЕТ СН'!$H$11+СВЦЭМ!$D$10+'СЕТ СН'!$H$6-'СЕТ СН'!$H$23</f>
        <v>2315.4129610599998</v>
      </c>
      <c r="F93" s="36">
        <f>SUMIFS(СВЦЭМ!$D$39:$D$782,СВЦЭМ!$A$39:$A$782,$A93,СВЦЭМ!$B$39:$B$782,F$79)+'СЕТ СН'!$H$11+СВЦЭМ!$D$10+'СЕТ СН'!$H$6-'СЕТ СН'!$H$23</f>
        <v>2296.48308593</v>
      </c>
      <c r="G93" s="36">
        <f>SUMIFS(СВЦЭМ!$D$39:$D$782,СВЦЭМ!$A$39:$A$782,$A93,СВЦЭМ!$B$39:$B$782,G$79)+'СЕТ СН'!$H$11+СВЦЭМ!$D$10+'СЕТ СН'!$H$6-'СЕТ СН'!$H$23</f>
        <v>2273.81570134</v>
      </c>
      <c r="H93" s="36">
        <f>SUMIFS(СВЦЭМ!$D$39:$D$782,СВЦЭМ!$A$39:$A$782,$A93,СВЦЭМ!$B$39:$B$782,H$79)+'СЕТ СН'!$H$11+СВЦЭМ!$D$10+'СЕТ СН'!$H$6-'СЕТ СН'!$H$23</f>
        <v>2208.02374095</v>
      </c>
      <c r="I93" s="36">
        <f>SUMIFS(СВЦЭМ!$D$39:$D$782,СВЦЭМ!$A$39:$A$782,$A93,СВЦЭМ!$B$39:$B$782,I$79)+'СЕТ СН'!$H$11+СВЦЭМ!$D$10+'СЕТ СН'!$H$6-'СЕТ СН'!$H$23</f>
        <v>2156.9978055400002</v>
      </c>
      <c r="J93" s="36">
        <f>SUMIFS(СВЦЭМ!$D$39:$D$782,СВЦЭМ!$A$39:$A$782,$A93,СВЦЭМ!$B$39:$B$782,J$79)+'СЕТ СН'!$H$11+СВЦЭМ!$D$10+'СЕТ СН'!$H$6-'СЕТ СН'!$H$23</f>
        <v>2110.7969920700002</v>
      </c>
      <c r="K93" s="36">
        <f>SUMIFS(СВЦЭМ!$D$39:$D$782,СВЦЭМ!$A$39:$A$782,$A93,СВЦЭМ!$B$39:$B$782,K$79)+'СЕТ СН'!$H$11+СВЦЭМ!$D$10+'СЕТ СН'!$H$6-'СЕТ СН'!$H$23</f>
        <v>2093.1056349700002</v>
      </c>
      <c r="L93" s="36">
        <f>SUMIFS(СВЦЭМ!$D$39:$D$782,СВЦЭМ!$A$39:$A$782,$A93,СВЦЭМ!$B$39:$B$782,L$79)+'СЕТ СН'!$H$11+СВЦЭМ!$D$10+'СЕТ СН'!$H$6-'СЕТ СН'!$H$23</f>
        <v>2102.9691188900001</v>
      </c>
      <c r="M93" s="36">
        <f>SUMIFS(СВЦЭМ!$D$39:$D$782,СВЦЭМ!$A$39:$A$782,$A93,СВЦЭМ!$B$39:$B$782,M$79)+'СЕТ СН'!$H$11+СВЦЭМ!$D$10+'СЕТ СН'!$H$6-'СЕТ СН'!$H$23</f>
        <v>2118.5540139</v>
      </c>
      <c r="N93" s="36">
        <f>SUMIFS(СВЦЭМ!$D$39:$D$782,СВЦЭМ!$A$39:$A$782,$A93,СВЦЭМ!$B$39:$B$782,N$79)+'СЕТ СН'!$H$11+СВЦЭМ!$D$10+'СЕТ СН'!$H$6-'СЕТ СН'!$H$23</f>
        <v>2119.8498886300004</v>
      </c>
      <c r="O93" s="36">
        <f>SUMIFS(СВЦЭМ!$D$39:$D$782,СВЦЭМ!$A$39:$A$782,$A93,СВЦЭМ!$B$39:$B$782,O$79)+'СЕТ СН'!$H$11+СВЦЭМ!$D$10+'СЕТ СН'!$H$6-'СЕТ СН'!$H$23</f>
        <v>2153.5955364000001</v>
      </c>
      <c r="P93" s="36">
        <f>SUMIFS(СВЦЭМ!$D$39:$D$782,СВЦЭМ!$A$39:$A$782,$A93,СВЦЭМ!$B$39:$B$782,P$79)+'СЕТ СН'!$H$11+СВЦЭМ!$D$10+'СЕТ СН'!$H$6-'СЕТ СН'!$H$23</f>
        <v>2177.41172366</v>
      </c>
      <c r="Q93" s="36">
        <f>SUMIFS(СВЦЭМ!$D$39:$D$782,СВЦЭМ!$A$39:$A$782,$A93,СВЦЭМ!$B$39:$B$782,Q$79)+'СЕТ СН'!$H$11+СВЦЭМ!$D$10+'СЕТ СН'!$H$6-'СЕТ СН'!$H$23</f>
        <v>2190.6286394399999</v>
      </c>
      <c r="R93" s="36">
        <f>SUMIFS(СВЦЭМ!$D$39:$D$782,СВЦЭМ!$A$39:$A$782,$A93,СВЦЭМ!$B$39:$B$782,R$79)+'СЕТ СН'!$H$11+СВЦЭМ!$D$10+'СЕТ СН'!$H$6-'СЕТ СН'!$H$23</f>
        <v>2194.04865694</v>
      </c>
      <c r="S93" s="36">
        <f>SUMIFS(СВЦЭМ!$D$39:$D$782,СВЦЭМ!$A$39:$A$782,$A93,СВЦЭМ!$B$39:$B$782,S$79)+'СЕТ СН'!$H$11+СВЦЭМ!$D$10+'СЕТ СН'!$H$6-'СЕТ СН'!$H$23</f>
        <v>2183.3017330000002</v>
      </c>
      <c r="T93" s="36">
        <f>SUMIFS(СВЦЭМ!$D$39:$D$782,СВЦЭМ!$A$39:$A$782,$A93,СВЦЭМ!$B$39:$B$782,T$79)+'СЕТ СН'!$H$11+СВЦЭМ!$D$10+'СЕТ СН'!$H$6-'СЕТ СН'!$H$23</f>
        <v>2136.1608386000003</v>
      </c>
      <c r="U93" s="36">
        <f>SUMIFS(СВЦЭМ!$D$39:$D$782,СВЦЭМ!$A$39:$A$782,$A93,СВЦЭМ!$B$39:$B$782,U$79)+'СЕТ СН'!$H$11+СВЦЭМ!$D$10+'СЕТ СН'!$H$6-'СЕТ СН'!$H$23</f>
        <v>2135.7655236700002</v>
      </c>
      <c r="V93" s="36">
        <f>SUMIFS(СВЦЭМ!$D$39:$D$782,СВЦЭМ!$A$39:$A$782,$A93,СВЦЭМ!$B$39:$B$782,V$79)+'СЕТ СН'!$H$11+СВЦЭМ!$D$10+'СЕТ СН'!$H$6-'СЕТ СН'!$H$23</f>
        <v>2179.76691579</v>
      </c>
      <c r="W93" s="36">
        <f>SUMIFS(СВЦЭМ!$D$39:$D$782,СВЦЭМ!$A$39:$A$782,$A93,СВЦЭМ!$B$39:$B$782,W$79)+'СЕТ СН'!$H$11+СВЦЭМ!$D$10+'СЕТ СН'!$H$6-'СЕТ СН'!$H$23</f>
        <v>2192.6262882800002</v>
      </c>
      <c r="X93" s="36">
        <f>SUMIFS(СВЦЭМ!$D$39:$D$782,СВЦЭМ!$A$39:$A$782,$A93,СВЦЭМ!$B$39:$B$782,X$79)+'СЕТ СН'!$H$11+СВЦЭМ!$D$10+'СЕТ СН'!$H$6-'СЕТ СН'!$H$23</f>
        <v>2216.7763959900003</v>
      </c>
      <c r="Y93" s="36">
        <f>SUMIFS(СВЦЭМ!$D$39:$D$782,СВЦЭМ!$A$39:$A$782,$A93,СВЦЭМ!$B$39:$B$782,Y$79)+'СЕТ СН'!$H$11+СВЦЭМ!$D$10+'СЕТ СН'!$H$6-'СЕТ СН'!$H$23</f>
        <v>2239.6097585800003</v>
      </c>
    </row>
    <row r="94" spans="1:25" ht="15.75" x14ac:dyDescent="0.2">
      <c r="A94" s="35">
        <f t="shared" si="2"/>
        <v>45337</v>
      </c>
      <c r="B94" s="36">
        <f>SUMIFS(СВЦЭМ!$D$39:$D$782,СВЦЭМ!$A$39:$A$782,$A94,СВЦЭМ!$B$39:$B$782,B$79)+'СЕТ СН'!$H$11+СВЦЭМ!$D$10+'СЕТ СН'!$H$6-'СЕТ СН'!$H$23</f>
        <v>2278.7125183899998</v>
      </c>
      <c r="C94" s="36">
        <f>SUMIFS(СВЦЭМ!$D$39:$D$782,СВЦЭМ!$A$39:$A$782,$A94,СВЦЭМ!$B$39:$B$782,C$79)+'СЕТ СН'!$H$11+СВЦЭМ!$D$10+'СЕТ СН'!$H$6-'СЕТ СН'!$H$23</f>
        <v>2321.1514739099998</v>
      </c>
      <c r="D94" s="36">
        <f>SUMIFS(СВЦЭМ!$D$39:$D$782,СВЦЭМ!$A$39:$A$782,$A94,СВЦЭМ!$B$39:$B$782,D$79)+'СЕТ СН'!$H$11+СВЦЭМ!$D$10+'СЕТ СН'!$H$6-'СЕТ СН'!$H$23</f>
        <v>2339.1690825400001</v>
      </c>
      <c r="E94" s="36">
        <f>SUMIFS(СВЦЭМ!$D$39:$D$782,СВЦЭМ!$A$39:$A$782,$A94,СВЦЭМ!$B$39:$B$782,E$79)+'СЕТ СН'!$H$11+СВЦЭМ!$D$10+'СЕТ СН'!$H$6-'СЕТ СН'!$H$23</f>
        <v>2335.80291033</v>
      </c>
      <c r="F94" s="36">
        <f>SUMIFS(СВЦЭМ!$D$39:$D$782,СВЦЭМ!$A$39:$A$782,$A94,СВЦЭМ!$B$39:$B$782,F$79)+'СЕТ СН'!$H$11+СВЦЭМ!$D$10+'СЕТ СН'!$H$6-'СЕТ СН'!$H$23</f>
        <v>2317.5399066300001</v>
      </c>
      <c r="G94" s="36">
        <f>SUMIFS(СВЦЭМ!$D$39:$D$782,СВЦЭМ!$A$39:$A$782,$A94,СВЦЭМ!$B$39:$B$782,G$79)+'СЕТ СН'!$H$11+СВЦЭМ!$D$10+'СЕТ СН'!$H$6-'СЕТ СН'!$H$23</f>
        <v>2301.4797302300003</v>
      </c>
      <c r="H94" s="36">
        <f>SUMIFS(СВЦЭМ!$D$39:$D$782,СВЦЭМ!$A$39:$A$782,$A94,СВЦЭМ!$B$39:$B$782,H$79)+'СЕТ СН'!$H$11+СВЦЭМ!$D$10+'СЕТ СН'!$H$6-'СЕТ СН'!$H$23</f>
        <v>2249.7159204200002</v>
      </c>
      <c r="I94" s="36">
        <f>SUMIFS(СВЦЭМ!$D$39:$D$782,СВЦЭМ!$A$39:$A$782,$A94,СВЦЭМ!$B$39:$B$782,I$79)+'СЕТ СН'!$H$11+СВЦЭМ!$D$10+'СЕТ СН'!$H$6-'СЕТ СН'!$H$23</f>
        <v>2209.1112273000003</v>
      </c>
      <c r="J94" s="36">
        <f>SUMIFS(СВЦЭМ!$D$39:$D$782,СВЦЭМ!$A$39:$A$782,$A94,СВЦЭМ!$B$39:$B$782,J$79)+'СЕТ СН'!$H$11+СВЦЭМ!$D$10+'СЕТ СН'!$H$6-'СЕТ СН'!$H$23</f>
        <v>2156.7887074600003</v>
      </c>
      <c r="K94" s="36">
        <f>SUMIFS(СВЦЭМ!$D$39:$D$782,СВЦЭМ!$A$39:$A$782,$A94,СВЦЭМ!$B$39:$B$782,K$79)+'СЕТ СН'!$H$11+СВЦЭМ!$D$10+'СЕТ СН'!$H$6-'СЕТ СН'!$H$23</f>
        <v>2133.62015819</v>
      </c>
      <c r="L94" s="36">
        <f>SUMIFS(СВЦЭМ!$D$39:$D$782,СВЦЭМ!$A$39:$A$782,$A94,СВЦЭМ!$B$39:$B$782,L$79)+'СЕТ СН'!$H$11+СВЦЭМ!$D$10+'СЕТ СН'!$H$6-'СЕТ СН'!$H$23</f>
        <v>2124.8599855000002</v>
      </c>
      <c r="M94" s="36">
        <f>SUMIFS(СВЦЭМ!$D$39:$D$782,СВЦЭМ!$A$39:$A$782,$A94,СВЦЭМ!$B$39:$B$782,M$79)+'СЕТ СН'!$H$11+СВЦЭМ!$D$10+'СЕТ СН'!$H$6-'СЕТ СН'!$H$23</f>
        <v>2131.4543598800001</v>
      </c>
      <c r="N94" s="36">
        <f>SUMIFS(СВЦЭМ!$D$39:$D$782,СВЦЭМ!$A$39:$A$782,$A94,СВЦЭМ!$B$39:$B$782,N$79)+'СЕТ СН'!$H$11+СВЦЭМ!$D$10+'СЕТ СН'!$H$6-'СЕТ СН'!$H$23</f>
        <v>2129.2817803200001</v>
      </c>
      <c r="O94" s="36">
        <f>SUMIFS(СВЦЭМ!$D$39:$D$782,СВЦЭМ!$A$39:$A$782,$A94,СВЦЭМ!$B$39:$B$782,O$79)+'СЕТ СН'!$H$11+СВЦЭМ!$D$10+'СЕТ СН'!$H$6-'СЕТ СН'!$H$23</f>
        <v>2150.0602326000003</v>
      </c>
      <c r="P94" s="36">
        <f>SUMIFS(СВЦЭМ!$D$39:$D$782,СВЦЭМ!$A$39:$A$782,$A94,СВЦЭМ!$B$39:$B$782,P$79)+'СЕТ СН'!$H$11+СВЦЭМ!$D$10+'СЕТ СН'!$H$6-'СЕТ СН'!$H$23</f>
        <v>2168.1702378100003</v>
      </c>
      <c r="Q94" s="36">
        <f>SUMIFS(СВЦЭМ!$D$39:$D$782,СВЦЭМ!$A$39:$A$782,$A94,СВЦЭМ!$B$39:$B$782,Q$79)+'СЕТ СН'!$H$11+СВЦЭМ!$D$10+'СЕТ СН'!$H$6-'СЕТ СН'!$H$23</f>
        <v>2193.04021091</v>
      </c>
      <c r="R94" s="36">
        <f>SUMIFS(СВЦЭМ!$D$39:$D$782,СВЦЭМ!$A$39:$A$782,$A94,СВЦЭМ!$B$39:$B$782,R$79)+'СЕТ СН'!$H$11+СВЦЭМ!$D$10+'СЕТ СН'!$H$6-'СЕТ СН'!$H$23</f>
        <v>2197.6280678600001</v>
      </c>
      <c r="S94" s="36">
        <f>SUMIFS(СВЦЭМ!$D$39:$D$782,СВЦЭМ!$A$39:$A$782,$A94,СВЦЭМ!$B$39:$B$782,S$79)+'СЕТ СН'!$H$11+СВЦЭМ!$D$10+'СЕТ СН'!$H$6-'СЕТ СН'!$H$23</f>
        <v>2168.6136055300003</v>
      </c>
      <c r="T94" s="36">
        <f>SUMIFS(СВЦЭМ!$D$39:$D$782,СВЦЭМ!$A$39:$A$782,$A94,СВЦЭМ!$B$39:$B$782,T$79)+'СЕТ СН'!$H$11+СВЦЭМ!$D$10+'СЕТ СН'!$H$6-'СЕТ СН'!$H$23</f>
        <v>2124.9796372300002</v>
      </c>
      <c r="U94" s="36">
        <f>SUMIFS(СВЦЭМ!$D$39:$D$782,СВЦЭМ!$A$39:$A$782,$A94,СВЦЭМ!$B$39:$B$782,U$79)+'СЕТ СН'!$H$11+СВЦЭМ!$D$10+'СЕТ СН'!$H$6-'СЕТ СН'!$H$23</f>
        <v>2110.0306117700002</v>
      </c>
      <c r="V94" s="36">
        <f>SUMIFS(СВЦЭМ!$D$39:$D$782,СВЦЭМ!$A$39:$A$782,$A94,СВЦЭМ!$B$39:$B$782,V$79)+'СЕТ СН'!$H$11+СВЦЭМ!$D$10+'СЕТ СН'!$H$6-'СЕТ СН'!$H$23</f>
        <v>2150.27501717</v>
      </c>
      <c r="W94" s="36">
        <f>SUMIFS(СВЦЭМ!$D$39:$D$782,СВЦЭМ!$A$39:$A$782,$A94,СВЦЭМ!$B$39:$B$782,W$79)+'СЕТ СН'!$H$11+СВЦЭМ!$D$10+'СЕТ СН'!$H$6-'СЕТ СН'!$H$23</f>
        <v>2167.41637511</v>
      </c>
      <c r="X94" s="36">
        <f>SUMIFS(СВЦЭМ!$D$39:$D$782,СВЦЭМ!$A$39:$A$782,$A94,СВЦЭМ!$B$39:$B$782,X$79)+'СЕТ СН'!$H$11+СВЦЭМ!$D$10+'СЕТ СН'!$H$6-'СЕТ СН'!$H$23</f>
        <v>2200.9866305600003</v>
      </c>
      <c r="Y94" s="36">
        <f>SUMIFS(СВЦЭМ!$D$39:$D$782,СВЦЭМ!$A$39:$A$782,$A94,СВЦЭМ!$B$39:$B$782,Y$79)+'СЕТ СН'!$H$11+СВЦЭМ!$D$10+'СЕТ СН'!$H$6-'СЕТ СН'!$H$23</f>
        <v>2224.84744649</v>
      </c>
    </row>
    <row r="95" spans="1:25" ht="15.75" x14ac:dyDescent="0.2">
      <c r="A95" s="35">
        <f t="shared" si="2"/>
        <v>45338</v>
      </c>
      <c r="B95" s="36">
        <f>SUMIFS(СВЦЭМ!$D$39:$D$782,СВЦЭМ!$A$39:$A$782,$A95,СВЦЭМ!$B$39:$B$782,B$79)+'СЕТ СН'!$H$11+СВЦЭМ!$D$10+'СЕТ СН'!$H$6-'СЕТ СН'!$H$23</f>
        <v>2233.5184736599999</v>
      </c>
      <c r="C95" s="36">
        <f>SUMIFS(СВЦЭМ!$D$39:$D$782,СВЦЭМ!$A$39:$A$782,$A95,СВЦЭМ!$B$39:$B$782,C$79)+'СЕТ СН'!$H$11+СВЦЭМ!$D$10+'СЕТ СН'!$H$6-'СЕТ СН'!$H$23</f>
        <v>2272.2491626999999</v>
      </c>
      <c r="D95" s="36">
        <f>SUMIFS(СВЦЭМ!$D$39:$D$782,СВЦЭМ!$A$39:$A$782,$A95,СВЦЭМ!$B$39:$B$782,D$79)+'СЕТ СН'!$H$11+СВЦЭМ!$D$10+'СЕТ СН'!$H$6-'СЕТ СН'!$H$23</f>
        <v>2291.74898957</v>
      </c>
      <c r="E95" s="36">
        <f>SUMIFS(СВЦЭМ!$D$39:$D$782,СВЦЭМ!$A$39:$A$782,$A95,СВЦЭМ!$B$39:$B$782,E$79)+'СЕТ СН'!$H$11+СВЦЭМ!$D$10+'СЕТ СН'!$H$6-'СЕТ СН'!$H$23</f>
        <v>2296.5410810600001</v>
      </c>
      <c r="F95" s="36">
        <f>SUMIFS(СВЦЭМ!$D$39:$D$782,СВЦЭМ!$A$39:$A$782,$A95,СВЦЭМ!$B$39:$B$782,F$79)+'СЕТ СН'!$H$11+СВЦЭМ!$D$10+'СЕТ СН'!$H$6-'СЕТ СН'!$H$23</f>
        <v>2294.0371626900001</v>
      </c>
      <c r="G95" s="36">
        <f>SUMIFS(СВЦЭМ!$D$39:$D$782,СВЦЭМ!$A$39:$A$782,$A95,СВЦЭМ!$B$39:$B$782,G$79)+'СЕТ СН'!$H$11+СВЦЭМ!$D$10+'СЕТ СН'!$H$6-'СЕТ СН'!$H$23</f>
        <v>2259.1135902599999</v>
      </c>
      <c r="H95" s="36">
        <f>SUMIFS(СВЦЭМ!$D$39:$D$782,СВЦЭМ!$A$39:$A$782,$A95,СВЦЭМ!$B$39:$B$782,H$79)+'СЕТ СН'!$H$11+СВЦЭМ!$D$10+'СЕТ СН'!$H$6-'СЕТ СН'!$H$23</f>
        <v>2213.22628596</v>
      </c>
      <c r="I95" s="36">
        <f>SUMIFS(СВЦЭМ!$D$39:$D$782,СВЦЭМ!$A$39:$A$782,$A95,СВЦЭМ!$B$39:$B$782,I$79)+'СЕТ СН'!$H$11+СВЦЭМ!$D$10+'СЕТ СН'!$H$6-'СЕТ СН'!$H$23</f>
        <v>2154.8837409600001</v>
      </c>
      <c r="J95" s="36">
        <f>SUMIFS(СВЦЭМ!$D$39:$D$782,СВЦЭМ!$A$39:$A$782,$A95,СВЦЭМ!$B$39:$B$782,J$79)+'СЕТ СН'!$H$11+СВЦЭМ!$D$10+'СЕТ СН'!$H$6-'СЕТ СН'!$H$23</f>
        <v>2102.5497034700002</v>
      </c>
      <c r="K95" s="36">
        <f>SUMIFS(СВЦЭМ!$D$39:$D$782,СВЦЭМ!$A$39:$A$782,$A95,СВЦЭМ!$B$39:$B$782,K$79)+'СЕТ СН'!$H$11+СВЦЭМ!$D$10+'СЕТ СН'!$H$6-'СЕТ СН'!$H$23</f>
        <v>2098.6084522200003</v>
      </c>
      <c r="L95" s="36">
        <f>SUMIFS(СВЦЭМ!$D$39:$D$782,СВЦЭМ!$A$39:$A$782,$A95,СВЦЭМ!$B$39:$B$782,L$79)+'СЕТ СН'!$H$11+СВЦЭМ!$D$10+'СЕТ СН'!$H$6-'СЕТ СН'!$H$23</f>
        <v>2104.1696494400003</v>
      </c>
      <c r="M95" s="36">
        <f>SUMIFS(СВЦЭМ!$D$39:$D$782,СВЦЭМ!$A$39:$A$782,$A95,СВЦЭМ!$B$39:$B$782,M$79)+'СЕТ СН'!$H$11+СВЦЭМ!$D$10+'СЕТ СН'!$H$6-'СЕТ СН'!$H$23</f>
        <v>2116.5798263300003</v>
      </c>
      <c r="N95" s="36">
        <f>SUMIFS(СВЦЭМ!$D$39:$D$782,СВЦЭМ!$A$39:$A$782,$A95,СВЦЭМ!$B$39:$B$782,N$79)+'СЕТ СН'!$H$11+СВЦЭМ!$D$10+'СЕТ СН'!$H$6-'СЕТ СН'!$H$23</f>
        <v>2128.39430498</v>
      </c>
      <c r="O95" s="36">
        <f>SUMIFS(СВЦЭМ!$D$39:$D$782,СВЦЭМ!$A$39:$A$782,$A95,СВЦЭМ!$B$39:$B$782,O$79)+'СЕТ СН'!$H$11+СВЦЭМ!$D$10+'СЕТ СН'!$H$6-'СЕТ СН'!$H$23</f>
        <v>2140.5032919400001</v>
      </c>
      <c r="P95" s="36">
        <f>SUMIFS(СВЦЭМ!$D$39:$D$782,СВЦЭМ!$A$39:$A$782,$A95,СВЦЭМ!$B$39:$B$782,P$79)+'СЕТ СН'!$H$11+СВЦЭМ!$D$10+'СЕТ СН'!$H$6-'СЕТ СН'!$H$23</f>
        <v>2158.5360781900004</v>
      </c>
      <c r="Q95" s="36">
        <f>SUMIFS(СВЦЭМ!$D$39:$D$782,СВЦЭМ!$A$39:$A$782,$A95,СВЦЭМ!$B$39:$B$782,Q$79)+'СЕТ СН'!$H$11+СВЦЭМ!$D$10+'СЕТ СН'!$H$6-'СЕТ СН'!$H$23</f>
        <v>2178.1126515400001</v>
      </c>
      <c r="R95" s="36">
        <f>SUMIFS(СВЦЭМ!$D$39:$D$782,СВЦЭМ!$A$39:$A$782,$A95,СВЦЭМ!$B$39:$B$782,R$79)+'СЕТ СН'!$H$11+СВЦЭМ!$D$10+'СЕТ СН'!$H$6-'СЕТ СН'!$H$23</f>
        <v>2182.2040915000002</v>
      </c>
      <c r="S95" s="36">
        <f>SUMIFS(СВЦЭМ!$D$39:$D$782,СВЦЭМ!$A$39:$A$782,$A95,СВЦЭМ!$B$39:$B$782,S$79)+'СЕТ СН'!$H$11+СВЦЭМ!$D$10+'СЕТ СН'!$H$6-'СЕТ СН'!$H$23</f>
        <v>2159.3995299600001</v>
      </c>
      <c r="T95" s="36">
        <f>SUMIFS(СВЦЭМ!$D$39:$D$782,СВЦЭМ!$A$39:$A$782,$A95,СВЦЭМ!$B$39:$B$782,T$79)+'СЕТ СН'!$H$11+СВЦЭМ!$D$10+'СЕТ СН'!$H$6-'СЕТ СН'!$H$23</f>
        <v>2116.1931782300003</v>
      </c>
      <c r="U95" s="36">
        <f>SUMIFS(СВЦЭМ!$D$39:$D$782,СВЦЭМ!$A$39:$A$782,$A95,СВЦЭМ!$B$39:$B$782,U$79)+'СЕТ СН'!$H$11+СВЦЭМ!$D$10+'СЕТ СН'!$H$6-'СЕТ СН'!$H$23</f>
        <v>2102.0681762300001</v>
      </c>
      <c r="V95" s="36">
        <f>SUMIFS(СВЦЭМ!$D$39:$D$782,СВЦЭМ!$A$39:$A$782,$A95,СВЦЭМ!$B$39:$B$782,V$79)+'СЕТ СН'!$H$11+СВЦЭМ!$D$10+'СЕТ СН'!$H$6-'СЕТ СН'!$H$23</f>
        <v>2141.89649229</v>
      </c>
      <c r="W95" s="36">
        <f>SUMIFS(СВЦЭМ!$D$39:$D$782,СВЦЭМ!$A$39:$A$782,$A95,СВЦЭМ!$B$39:$B$782,W$79)+'СЕТ СН'!$H$11+СВЦЭМ!$D$10+'СЕТ СН'!$H$6-'СЕТ СН'!$H$23</f>
        <v>2151.4056487800003</v>
      </c>
      <c r="X95" s="36">
        <f>SUMIFS(СВЦЭМ!$D$39:$D$782,СВЦЭМ!$A$39:$A$782,$A95,СВЦЭМ!$B$39:$B$782,X$79)+'СЕТ СН'!$H$11+СВЦЭМ!$D$10+'СЕТ СН'!$H$6-'СЕТ СН'!$H$23</f>
        <v>2191.6415308800001</v>
      </c>
      <c r="Y95" s="36">
        <f>SUMIFS(СВЦЭМ!$D$39:$D$782,СВЦЭМ!$A$39:$A$782,$A95,СВЦЭМ!$B$39:$B$782,Y$79)+'СЕТ СН'!$H$11+СВЦЭМ!$D$10+'СЕТ СН'!$H$6-'СЕТ СН'!$H$23</f>
        <v>2274.6542506999999</v>
      </c>
    </row>
    <row r="96" spans="1:25" ht="15.75" x14ac:dyDescent="0.2">
      <c r="A96" s="35">
        <f t="shared" si="2"/>
        <v>45339</v>
      </c>
      <c r="B96" s="36">
        <f>SUMIFS(СВЦЭМ!$D$39:$D$782,СВЦЭМ!$A$39:$A$782,$A96,СВЦЭМ!$B$39:$B$782,B$79)+'СЕТ СН'!$H$11+СВЦЭМ!$D$10+'СЕТ СН'!$H$6-'СЕТ СН'!$H$23</f>
        <v>2285.8643665899999</v>
      </c>
      <c r="C96" s="36">
        <f>SUMIFS(СВЦЭМ!$D$39:$D$782,СВЦЭМ!$A$39:$A$782,$A96,СВЦЭМ!$B$39:$B$782,C$79)+'СЕТ СН'!$H$11+СВЦЭМ!$D$10+'СЕТ СН'!$H$6-'СЕТ СН'!$H$23</f>
        <v>2283.0350716100002</v>
      </c>
      <c r="D96" s="36">
        <f>SUMIFS(СВЦЭМ!$D$39:$D$782,СВЦЭМ!$A$39:$A$782,$A96,СВЦЭМ!$B$39:$B$782,D$79)+'СЕТ СН'!$H$11+СВЦЭМ!$D$10+'СЕТ СН'!$H$6-'СЕТ СН'!$H$23</f>
        <v>2300.0770918500002</v>
      </c>
      <c r="E96" s="36">
        <f>SUMIFS(СВЦЭМ!$D$39:$D$782,СВЦЭМ!$A$39:$A$782,$A96,СВЦЭМ!$B$39:$B$782,E$79)+'СЕТ СН'!$H$11+СВЦЭМ!$D$10+'СЕТ СН'!$H$6-'СЕТ СН'!$H$23</f>
        <v>2291.8733320399997</v>
      </c>
      <c r="F96" s="36">
        <f>SUMIFS(СВЦЭМ!$D$39:$D$782,СВЦЭМ!$A$39:$A$782,$A96,СВЦЭМ!$B$39:$B$782,F$79)+'СЕТ СН'!$H$11+СВЦЭМ!$D$10+'СЕТ СН'!$H$6-'СЕТ СН'!$H$23</f>
        <v>2312.8149670900002</v>
      </c>
      <c r="G96" s="36">
        <f>SUMIFS(СВЦЭМ!$D$39:$D$782,СВЦЭМ!$A$39:$A$782,$A96,СВЦЭМ!$B$39:$B$782,G$79)+'СЕТ СН'!$H$11+СВЦЭМ!$D$10+'СЕТ СН'!$H$6-'СЕТ СН'!$H$23</f>
        <v>2297.0399880300001</v>
      </c>
      <c r="H96" s="36">
        <f>SUMIFS(СВЦЭМ!$D$39:$D$782,СВЦЭМ!$A$39:$A$782,$A96,СВЦЭМ!$B$39:$B$782,H$79)+'СЕТ СН'!$H$11+СВЦЭМ!$D$10+'СЕТ СН'!$H$6-'СЕТ СН'!$H$23</f>
        <v>2269.2586743800002</v>
      </c>
      <c r="I96" s="36">
        <f>SUMIFS(СВЦЭМ!$D$39:$D$782,СВЦЭМ!$A$39:$A$782,$A96,СВЦЭМ!$B$39:$B$782,I$79)+'СЕТ СН'!$H$11+СВЦЭМ!$D$10+'СЕТ СН'!$H$6-'СЕТ СН'!$H$23</f>
        <v>2223.5166809800003</v>
      </c>
      <c r="J96" s="36">
        <f>SUMIFS(СВЦЭМ!$D$39:$D$782,СВЦЭМ!$A$39:$A$782,$A96,СВЦЭМ!$B$39:$B$782,J$79)+'СЕТ СН'!$H$11+СВЦЭМ!$D$10+'СЕТ СН'!$H$6-'СЕТ СН'!$H$23</f>
        <v>2146.8250244000001</v>
      </c>
      <c r="K96" s="36">
        <f>SUMIFS(СВЦЭМ!$D$39:$D$782,СВЦЭМ!$A$39:$A$782,$A96,СВЦЭМ!$B$39:$B$782,K$79)+'СЕТ СН'!$H$11+СВЦЭМ!$D$10+'СЕТ СН'!$H$6-'СЕТ СН'!$H$23</f>
        <v>2091.52060046</v>
      </c>
      <c r="L96" s="36">
        <f>SUMIFS(СВЦЭМ!$D$39:$D$782,СВЦЭМ!$A$39:$A$782,$A96,СВЦЭМ!$B$39:$B$782,L$79)+'СЕТ СН'!$H$11+СВЦЭМ!$D$10+'СЕТ СН'!$H$6-'СЕТ СН'!$H$23</f>
        <v>2059.27405056</v>
      </c>
      <c r="M96" s="36">
        <f>SUMIFS(СВЦЭМ!$D$39:$D$782,СВЦЭМ!$A$39:$A$782,$A96,СВЦЭМ!$B$39:$B$782,M$79)+'СЕТ СН'!$H$11+СВЦЭМ!$D$10+'СЕТ СН'!$H$6-'СЕТ СН'!$H$23</f>
        <v>2068.1494049500002</v>
      </c>
      <c r="N96" s="36">
        <f>SUMIFS(СВЦЭМ!$D$39:$D$782,СВЦЭМ!$A$39:$A$782,$A96,СВЦЭМ!$B$39:$B$782,N$79)+'СЕТ СН'!$H$11+СВЦЭМ!$D$10+'СЕТ СН'!$H$6-'СЕТ СН'!$H$23</f>
        <v>2084.9942938500003</v>
      </c>
      <c r="O96" s="36">
        <f>SUMIFS(СВЦЭМ!$D$39:$D$782,СВЦЭМ!$A$39:$A$782,$A96,СВЦЭМ!$B$39:$B$782,O$79)+'СЕТ СН'!$H$11+СВЦЭМ!$D$10+'СЕТ СН'!$H$6-'СЕТ СН'!$H$23</f>
        <v>2116.24281999</v>
      </c>
      <c r="P96" s="36">
        <f>SUMIFS(СВЦЭМ!$D$39:$D$782,СВЦЭМ!$A$39:$A$782,$A96,СВЦЭМ!$B$39:$B$782,P$79)+'СЕТ СН'!$H$11+СВЦЭМ!$D$10+'СЕТ СН'!$H$6-'СЕТ СН'!$H$23</f>
        <v>2135.8801717300003</v>
      </c>
      <c r="Q96" s="36">
        <f>SUMIFS(СВЦЭМ!$D$39:$D$782,СВЦЭМ!$A$39:$A$782,$A96,СВЦЭМ!$B$39:$B$782,Q$79)+'СЕТ СН'!$H$11+СВЦЭМ!$D$10+'СЕТ СН'!$H$6-'СЕТ СН'!$H$23</f>
        <v>2151.6670753400003</v>
      </c>
      <c r="R96" s="36">
        <f>SUMIFS(СВЦЭМ!$D$39:$D$782,СВЦЭМ!$A$39:$A$782,$A96,СВЦЭМ!$B$39:$B$782,R$79)+'СЕТ СН'!$H$11+СВЦЭМ!$D$10+'СЕТ СН'!$H$6-'СЕТ СН'!$H$23</f>
        <v>2158.6163302300001</v>
      </c>
      <c r="S96" s="36">
        <f>SUMIFS(СВЦЭМ!$D$39:$D$782,СВЦЭМ!$A$39:$A$782,$A96,СВЦЭМ!$B$39:$B$782,S$79)+'СЕТ СН'!$H$11+СВЦЭМ!$D$10+'СЕТ СН'!$H$6-'СЕТ СН'!$H$23</f>
        <v>2136.9687031500002</v>
      </c>
      <c r="T96" s="36">
        <f>SUMIFS(СВЦЭМ!$D$39:$D$782,СВЦЭМ!$A$39:$A$782,$A96,СВЦЭМ!$B$39:$B$782,T$79)+'СЕТ СН'!$H$11+СВЦЭМ!$D$10+'СЕТ СН'!$H$6-'СЕТ СН'!$H$23</f>
        <v>2076.5842759400002</v>
      </c>
      <c r="U96" s="36">
        <f>SUMIFS(СВЦЭМ!$D$39:$D$782,СВЦЭМ!$A$39:$A$782,$A96,СВЦЭМ!$B$39:$B$782,U$79)+'СЕТ СН'!$H$11+СВЦЭМ!$D$10+'СЕТ СН'!$H$6-'СЕТ СН'!$H$23</f>
        <v>2058.5373262900002</v>
      </c>
      <c r="V96" s="36">
        <f>SUMIFS(СВЦЭМ!$D$39:$D$782,СВЦЭМ!$A$39:$A$782,$A96,СВЦЭМ!$B$39:$B$782,V$79)+'СЕТ СН'!$H$11+СВЦЭМ!$D$10+'СЕТ СН'!$H$6-'СЕТ СН'!$H$23</f>
        <v>2123.1902215</v>
      </c>
      <c r="W96" s="36">
        <f>SUMIFS(СВЦЭМ!$D$39:$D$782,СВЦЭМ!$A$39:$A$782,$A96,СВЦЭМ!$B$39:$B$782,W$79)+'СЕТ СН'!$H$11+СВЦЭМ!$D$10+'СЕТ СН'!$H$6-'СЕТ СН'!$H$23</f>
        <v>2150.0043748000003</v>
      </c>
      <c r="X96" s="36">
        <f>SUMIFS(СВЦЭМ!$D$39:$D$782,СВЦЭМ!$A$39:$A$782,$A96,СВЦЭМ!$B$39:$B$782,X$79)+'СЕТ СН'!$H$11+СВЦЭМ!$D$10+'СЕТ СН'!$H$6-'СЕТ СН'!$H$23</f>
        <v>2187.08782307</v>
      </c>
      <c r="Y96" s="36">
        <f>SUMIFS(СВЦЭМ!$D$39:$D$782,СВЦЭМ!$A$39:$A$782,$A96,СВЦЭМ!$B$39:$B$782,Y$79)+'СЕТ СН'!$H$11+СВЦЭМ!$D$10+'СЕТ СН'!$H$6-'СЕТ СН'!$H$23</f>
        <v>2214.6093030800002</v>
      </c>
    </row>
    <row r="97" spans="1:26" ht="15.75" x14ac:dyDescent="0.2">
      <c r="A97" s="35">
        <f t="shared" si="2"/>
        <v>45340</v>
      </c>
      <c r="B97" s="36">
        <f>SUMIFS(СВЦЭМ!$D$39:$D$782,СВЦЭМ!$A$39:$A$782,$A97,СВЦЭМ!$B$39:$B$782,B$79)+'СЕТ СН'!$H$11+СВЦЭМ!$D$10+'СЕТ СН'!$H$6-'СЕТ СН'!$H$23</f>
        <v>2234.4594625200002</v>
      </c>
      <c r="C97" s="36">
        <f>SUMIFS(СВЦЭМ!$D$39:$D$782,СВЦЭМ!$A$39:$A$782,$A97,СВЦЭМ!$B$39:$B$782,C$79)+'СЕТ СН'!$H$11+СВЦЭМ!$D$10+'СЕТ СН'!$H$6-'СЕТ СН'!$H$23</f>
        <v>2280.30269408</v>
      </c>
      <c r="D97" s="36">
        <f>SUMIFS(СВЦЭМ!$D$39:$D$782,СВЦЭМ!$A$39:$A$782,$A97,СВЦЭМ!$B$39:$B$782,D$79)+'СЕТ СН'!$H$11+СВЦЭМ!$D$10+'СЕТ СН'!$H$6-'СЕТ СН'!$H$23</f>
        <v>2266.1334044</v>
      </c>
      <c r="E97" s="36">
        <f>SUMIFS(СВЦЭМ!$D$39:$D$782,СВЦЭМ!$A$39:$A$782,$A97,СВЦЭМ!$B$39:$B$782,E$79)+'СЕТ СН'!$H$11+СВЦЭМ!$D$10+'СЕТ СН'!$H$6-'СЕТ СН'!$H$23</f>
        <v>2284.9788004500001</v>
      </c>
      <c r="F97" s="36">
        <f>SUMIFS(СВЦЭМ!$D$39:$D$782,СВЦЭМ!$A$39:$A$782,$A97,СВЦЭМ!$B$39:$B$782,F$79)+'СЕТ СН'!$H$11+СВЦЭМ!$D$10+'СЕТ СН'!$H$6-'СЕТ СН'!$H$23</f>
        <v>2276.8736512699998</v>
      </c>
      <c r="G97" s="36">
        <f>SUMIFS(СВЦЭМ!$D$39:$D$782,СВЦЭМ!$A$39:$A$782,$A97,СВЦЭМ!$B$39:$B$782,G$79)+'СЕТ СН'!$H$11+СВЦЭМ!$D$10+'СЕТ СН'!$H$6-'СЕТ СН'!$H$23</f>
        <v>2262.4035458399999</v>
      </c>
      <c r="H97" s="36">
        <f>SUMIFS(СВЦЭМ!$D$39:$D$782,СВЦЭМ!$A$39:$A$782,$A97,СВЦЭМ!$B$39:$B$782,H$79)+'СЕТ СН'!$H$11+СВЦЭМ!$D$10+'СЕТ СН'!$H$6-'СЕТ СН'!$H$23</f>
        <v>2233.1468933900001</v>
      </c>
      <c r="I97" s="36">
        <f>SUMIFS(СВЦЭМ!$D$39:$D$782,СВЦЭМ!$A$39:$A$782,$A97,СВЦЭМ!$B$39:$B$782,I$79)+'СЕТ СН'!$H$11+СВЦЭМ!$D$10+'СЕТ СН'!$H$6-'СЕТ СН'!$H$23</f>
        <v>2236.2356106100001</v>
      </c>
      <c r="J97" s="36">
        <f>SUMIFS(СВЦЭМ!$D$39:$D$782,СВЦЭМ!$A$39:$A$782,$A97,СВЦЭМ!$B$39:$B$782,J$79)+'СЕТ СН'!$H$11+СВЦЭМ!$D$10+'СЕТ СН'!$H$6-'СЕТ СН'!$H$23</f>
        <v>2128.08095718</v>
      </c>
      <c r="K97" s="36">
        <f>SUMIFS(СВЦЭМ!$D$39:$D$782,СВЦЭМ!$A$39:$A$782,$A97,СВЦЭМ!$B$39:$B$782,K$79)+'СЕТ СН'!$H$11+СВЦЭМ!$D$10+'СЕТ СН'!$H$6-'СЕТ СН'!$H$23</f>
        <v>2082.9502179900001</v>
      </c>
      <c r="L97" s="36">
        <f>SUMIFS(СВЦЭМ!$D$39:$D$782,СВЦЭМ!$A$39:$A$782,$A97,СВЦЭМ!$B$39:$B$782,L$79)+'СЕТ СН'!$H$11+СВЦЭМ!$D$10+'СЕТ СН'!$H$6-'СЕТ СН'!$H$23</f>
        <v>2048.5618027300002</v>
      </c>
      <c r="M97" s="36">
        <f>SUMIFS(СВЦЭМ!$D$39:$D$782,СВЦЭМ!$A$39:$A$782,$A97,СВЦЭМ!$B$39:$B$782,M$79)+'СЕТ СН'!$H$11+СВЦЭМ!$D$10+'СЕТ СН'!$H$6-'СЕТ СН'!$H$23</f>
        <v>2042.9458286900001</v>
      </c>
      <c r="N97" s="36">
        <f>SUMIFS(СВЦЭМ!$D$39:$D$782,СВЦЭМ!$A$39:$A$782,$A97,СВЦЭМ!$B$39:$B$782,N$79)+'СЕТ СН'!$H$11+СВЦЭМ!$D$10+'СЕТ СН'!$H$6-'СЕТ СН'!$H$23</f>
        <v>2061.4312464600002</v>
      </c>
      <c r="O97" s="36">
        <f>SUMIFS(СВЦЭМ!$D$39:$D$782,СВЦЭМ!$A$39:$A$782,$A97,СВЦЭМ!$B$39:$B$782,O$79)+'СЕТ СН'!$H$11+СВЦЭМ!$D$10+'СЕТ СН'!$H$6-'СЕТ СН'!$H$23</f>
        <v>2085.86546322</v>
      </c>
      <c r="P97" s="36">
        <f>SUMIFS(СВЦЭМ!$D$39:$D$782,СВЦЭМ!$A$39:$A$782,$A97,СВЦЭМ!$B$39:$B$782,P$79)+'СЕТ СН'!$H$11+СВЦЭМ!$D$10+'СЕТ СН'!$H$6-'СЕТ СН'!$H$23</f>
        <v>2106.5088532200002</v>
      </c>
      <c r="Q97" s="36">
        <f>SUMIFS(СВЦЭМ!$D$39:$D$782,СВЦЭМ!$A$39:$A$782,$A97,СВЦЭМ!$B$39:$B$782,Q$79)+'СЕТ СН'!$H$11+СВЦЭМ!$D$10+'СЕТ СН'!$H$6-'СЕТ СН'!$H$23</f>
        <v>2127.3110623800003</v>
      </c>
      <c r="R97" s="36">
        <f>SUMIFS(СВЦЭМ!$D$39:$D$782,СВЦЭМ!$A$39:$A$782,$A97,СВЦЭМ!$B$39:$B$782,R$79)+'СЕТ СН'!$H$11+СВЦЭМ!$D$10+'СЕТ СН'!$H$6-'СЕТ СН'!$H$23</f>
        <v>2126.57049332</v>
      </c>
      <c r="S97" s="36">
        <f>SUMIFS(СВЦЭМ!$D$39:$D$782,СВЦЭМ!$A$39:$A$782,$A97,СВЦЭМ!$B$39:$B$782,S$79)+'СЕТ СН'!$H$11+СВЦЭМ!$D$10+'СЕТ СН'!$H$6-'СЕТ СН'!$H$23</f>
        <v>2094.5110675800001</v>
      </c>
      <c r="T97" s="36">
        <f>SUMIFS(СВЦЭМ!$D$39:$D$782,СВЦЭМ!$A$39:$A$782,$A97,СВЦЭМ!$B$39:$B$782,T$79)+'СЕТ СН'!$H$11+СВЦЭМ!$D$10+'СЕТ СН'!$H$6-'СЕТ СН'!$H$23</f>
        <v>2043.16374142</v>
      </c>
      <c r="U97" s="36">
        <f>SUMIFS(СВЦЭМ!$D$39:$D$782,СВЦЭМ!$A$39:$A$782,$A97,СВЦЭМ!$B$39:$B$782,U$79)+'СЕТ СН'!$H$11+СВЦЭМ!$D$10+'СЕТ СН'!$H$6-'СЕТ СН'!$H$23</f>
        <v>2014.3664678100001</v>
      </c>
      <c r="V97" s="36">
        <f>SUMIFS(СВЦЭМ!$D$39:$D$782,СВЦЭМ!$A$39:$A$782,$A97,СВЦЭМ!$B$39:$B$782,V$79)+'СЕТ СН'!$H$11+СВЦЭМ!$D$10+'СЕТ СН'!$H$6-'СЕТ СН'!$H$23</f>
        <v>2076.9786547399999</v>
      </c>
      <c r="W97" s="36">
        <f>SUMIFS(СВЦЭМ!$D$39:$D$782,СВЦЭМ!$A$39:$A$782,$A97,СВЦЭМ!$B$39:$B$782,W$79)+'СЕТ СН'!$H$11+СВЦЭМ!$D$10+'СЕТ СН'!$H$6-'СЕТ СН'!$H$23</f>
        <v>2099.5945160599999</v>
      </c>
      <c r="X97" s="36">
        <f>SUMIFS(СВЦЭМ!$D$39:$D$782,СВЦЭМ!$A$39:$A$782,$A97,СВЦЭМ!$B$39:$B$782,X$79)+'СЕТ СН'!$H$11+СВЦЭМ!$D$10+'СЕТ СН'!$H$6-'СЕТ СН'!$H$23</f>
        <v>2128.89054218</v>
      </c>
      <c r="Y97" s="36">
        <f>SUMIFS(СВЦЭМ!$D$39:$D$782,СВЦЭМ!$A$39:$A$782,$A97,СВЦЭМ!$B$39:$B$782,Y$79)+'СЕТ СН'!$H$11+СВЦЭМ!$D$10+'СЕТ СН'!$H$6-'СЕТ СН'!$H$23</f>
        <v>2163.0393146400002</v>
      </c>
    </row>
    <row r="98" spans="1:26" ht="15.75" x14ac:dyDescent="0.2">
      <c r="A98" s="35">
        <f t="shared" si="2"/>
        <v>45341</v>
      </c>
      <c r="B98" s="36">
        <f>SUMIFS(СВЦЭМ!$D$39:$D$782,СВЦЭМ!$A$39:$A$782,$A98,СВЦЭМ!$B$39:$B$782,B$79)+'СЕТ СН'!$H$11+СВЦЭМ!$D$10+'СЕТ СН'!$H$6-'СЕТ СН'!$H$23</f>
        <v>2205.63697598</v>
      </c>
      <c r="C98" s="36">
        <f>SUMIFS(СВЦЭМ!$D$39:$D$782,СВЦЭМ!$A$39:$A$782,$A98,СВЦЭМ!$B$39:$B$782,C$79)+'СЕТ СН'!$H$11+СВЦЭМ!$D$10+'СЕТ СН'!$H$6-'СЕТ СН'!$H$23</f>
        <v>2247.6942565300001</v>
      </c>
      <c r="D98" s="36">
        <f>SUMIFS(СВЦЭМ!$D$39:$D$782,СВЦЭМ!$A$39:$A$782,$A98,СВЦЭМ!$B$39:$B$782,D$79)+'СЕТ СН'!$H$11+СВЦЭМ!$D$10+'СЕТ СН'!$H$6-'СЕТ СН'!$H$23</f>
        <v>2262.0375140900001</v>
      </c>
      <c r="E98" s="36">
        <f>SUMIFS(СВЦЭМ!$D$39:$D$782,СВЦЭМ!$A$39:$A$782,$A98,СВЦЭМ!$B$39:$B$782,E$79)+'СЕТ СН'!$H$11+СВЦЭМ!$D$10+'СЕТ СН'!$H$6-'СЕТ СН'!$H$23</f>
        <v>2274.0902360199998</v>
      </c>
      <c r="F98" s="36">
        <f>SUMIFS(СВЦЭМ!$D$39:$D$782,СВЦЭМ!$A$39:$A$782,$A98,СВЦЭМ!$B$39:$B$782,F$79)+'СЕТ СН'!$H$11+СВЦЭМ!$D$10+'СЕТ СН'!$H$6-'СЕТ СН'!$H$23</f>
        <v>2267.7682669599999</v>
      </c>
      <c r="G98" s="36">
        <f>SUMIFS(СВЦЭМ!$D$39:$D$782,СВЦЭМ!$A$39:$A$782,$A98,СВЦЭМ!$B$39:$B$782,G$79)+'СЕТ СН'!$H$11+СВЦЭМ!$D$10+'СЕТ СН'!$H$6-'СЕТ СН'!$H$23</f>
        <v>2274.7072421399998</v>
      </c>
      <c r="H98" s="36">
        <f>SUMIFS(СВЦЭМ!$D$39:$D$782,СВЦЭМ!$A$39:$A$782,$A98,СВЦЭМ!$B$39:$B$782,H$79)+'СЕТ СН'!$H$11+СВЦЭМ!$D$10+'СЕТ СН'!$H$6-'СЕТ СН'!$H$23</f>
        <v>2215.2529408099999</v>
      </c>
      <c r="I98" s="36">
        <f>SUMIFS(СВЦЭМ!$D$39:$D$782,СВЦЭМ!$A$39:$A$782,$A98,СВЦЭМ!$B$39:$B$782,I$79)+'СЕТ СН'!$H$11+СВЦЭМ!$D$10+'СЕТ СН'!$H$6-'СЕТ СН'!$H$23</f>
        <v>2168.1135244300003</v>
      </c>
      <c r="J98" s="36">
        <f>SUMIFS(СВЦЭМ!$D$39:$D$782,СВЦЭМ!$A$39:$A$782,$A98,СВЦЭМ!$B$39:$B$782,J$79)+'СЕТ СН'!$H$11+СВЦЭМ!$D$10+'СЕТ СН'!$H$6-'СЕТ СН'!$H$23</f>
        <v>2140.66185318</v>
      </c>
      <c r="K98" s="36">
        <f>SUMIFS(СВЦЭМ!$D$39:$D$782,СВЦЭМ!$A$39:$A$782,$A98,СВЦЭМ!$B$39:$B$782,K$79)+'СЕТ СН'!$H$11+СВЦЭМ!$D$10+'СЕТ СН'!$H$6-'СЕТ СН'!$H$23</f>
        <v>2144.0122601000003</v>
      </c>
      <c r="L98" s="36">
        <f>SUMIFS(СВЦЭМ!$D$39:$D$782,СВЦЭМ!$A$39:$A$782,$A98,СВЦЭМ!$B$39:$B$782,L$79)+'СЕТ СН'!$H$11+СВЦЭМ!$D$10+'СЕТ СН'!$H$6-'СЕТ СН'!$H$23</f>
        <v>2136.7854822200002</v>
      </c>
      <c r="M98" s="36">
        <f>SUMIFS(СВЦЭМ!$D$39:$D$782,СВЦЭМ!$A$39:$A$782,$A98,СВЦЭМ!$B$39:$B$782,M$79)+'СЕТ СН'!$H$11+СВЦЭМ!$D$10+'СЕТ СН'!$H$6-'СЕТ СН'!$H$23</f>
        <v>2161.3402868500002</v>
      </c>
      <c r="N98" s="36">
        <f>SUMIFS(СВЦЭМ!$D$39:$D$782,СВЦЭМ!$A$39:$A$782,$A98,СВЦЭМ!$B$39:$B$782,N$79)+'СЕТ СН'!$H$11+СВЦЭМ!$D$10+'СЕТ СН'!$H$6-'СЕТ СН'!$H$23</f>
        <v>2151.6599966900003</v>
      </c>
      <c r="O98" s="36">
        <f>SUMIFS(СВЦЭМ!$D$39:$D$782,СВЦЭМ!$A$39:$A$782,$A98,СВЦЭМ!$B$39:$B$782,O$79)+'СЕТ СН'!$H$11+СВЦЭМ!$D$10+'СЕТ СН'!$H$6-'СЕТ СН'!$H$23</f>
        <v>2161.9631062000003</v>
      </c>
      <c r="P98" s="36">
        <f>SUMIFS(СВЦЭМ!$D$39:$D$782,СВЦЭМ!$A$39:$A$782,$A98,СВЦЭМ!$B$39:$B$782,P$79)+'СЕТ СН'!$H$11+СВЦЭМ!$D$10+'СЕТ СН'!$H$6-'СЕТ СН'!$H$23</f>
        <v>2183.2038445600001</v>
      </c>
      <c r="Q98" s="36">
        <f>SUMIFS(СВЦЭМ!$D$39:$D$782,СВЦЭМ!$A$39:$A$782,$A98,СВЦЭМ!$B$39:$B$782,Q$79)+'СЕТ СН'!$H$11+СВЦЭМ!$D$10+'СЕТ СН'!$H$6-'СЕТ СН'!$H$23</f>
        <v>2199.9960153000002</v>
      </c>
      <c r="R98" s="36">
        <f>SUMIFS(СВЦЭМ!$D$39:$D$782,СВЦЭМ!$A$39:$A$782,$A98,СВЦЭМ!$B$39:$B$782,R$79)+'СЕТ СН'!$H$11+СВЦЭМ!$D$10+'СЕТ СН'!$H$6-'СЕТ СН'!$H$23</f>
        <v>2195.7492559000002</v>
      </c>
      <c r="S98" s="36">
        <f>SUMIFS(СВЦЭМ!$D$39:$D$782,СВЦЭМ!$A$39:$A$782,$A98,СВЦЭМ!$B$39:$B$782,S$79)+'СЕТ СН'!$H$11+СВЦЭМ!$D$10+'СЕТ СН'!$H$6-'СЕТ СН'!$H$23</f>
        <v>2173.62747915</v>
      </c>
      <c r="T98" s="36">
        <f>SUMIFS(СВЦЭМ!$D$39:$D$782,СВЦЭМ!$A$39:$A$782,$A98,СВЦЭМ!$B$39:$B$782,T$79)+'СЕТ СН'!$H$11+СВЦЭМ!$D$10+'СЕТ СН'!$H$6-'СЕТ СН'!$H$23</f>
        <v>2129.8100813000001</v>
      </c>
      <c r="U98" s="36">
        <f>SUMIFS(СВЦЭМ!$D$39:$D$782,СВЦЭМ!$A$39:$A$782,$A98,СВЦЭМ!$B$39:$B$782,U$79)+'СЕТ СН'!$H$11+СВЦЭМ!$D$10+'СЕТ СН'!$H$6-'СЕТ СН'!$H$23</f>
        <v>2096.4019437400002</v>
      </c>
      <c r="V98" s="36">
        <f>SUMIFS(СВЦЭМ!$D$39:$D$782,СВЦЭМ!$A$39:$A$782,$A98,СВЦЭМ!$B$39:$B$782,V$79)+'СЕТ СН'!$H$11+СВЦЭМ!$D$10+'СЕТ СН'!$H$6-'СЕТ СН'!$H$23</f>
        <v>2137.7593162000003</v>
      </c>
      <c r="W98" s="36">
        <f>SUMIFS(СВЦЭМ!$D$39:$D$782,СВЦЭМ!$A$39:$A$782,$A98,СВЦЭМ!$B$39:$B$782,W$79)+'СЕТ СН'!$H$11+СВЦЭМ!$D$10+'СЕТ СН'!$H$6-'СЕТ СН'!$H$23</f>
        <v>2150.5713939800003</v>
      </c>
      <c r="X98" s="36">
        <f>SUMIFS(СВЦЭМ!$D$39:$D$782,СВЦЭМ!$A$39:$A$782,$A98,СВЦЭМ!$B$39:$B$782,X$79)+'СЕТ СН'!$H$11+СВЦЭМ!$D$10+'СЕТ СН'!$H$6-'СЕТ СН'!$H$23</f>
        <v>2170.19903006</v>
      </c>
      <c r="Y98" s="36">
        <f>SUMIFS(СВЦЭМ!$D$39:$D$782,СВЦЭМ!$A$39:$A$782,$A98,СВЦЭМ!$B$39:$B$782,Y$79)+'СЕТ СН'!$H$11+СВЦЭМ!$D$10+'СЕТ СН'!$H$6-'СЕТ СН'!$H$23</f>
        <v>2204.9162936800003</v>
      </c>
    </row>
    <row r="99" spans="1:26" ht="15.75" x14ac:dyDescent="0.2">
      <c r="A99" s="35">
        <f t="shared" si="2"/>
        <v>45342</v>
      </c>
      <c r="B99" s="36">
        <f>SUMIFS(СВЦЭМ!$D$39:$D$782,СВЦЭМ!$A$39:$A$782,$A99,СВЦЭМ!$B$39:$B$782,B$79)+'СЕТ СН'!$H$11+СВЦЭМ!$D$10+'СЕТ СН'!$H$6-'СЕТ СН'!$H$23</f>
        <v>2178.87407906</v>
      </c>
      <c r="C99" s="36">
        <f>SUMIFS(СВЦЭМ!$D$39:$D$782,СВЦЭМ!$A$39:$A$782,$A99,СВЦЭМ!$B$39:$B$782,C$79)+'СЕТ СН'!$H$11+СВЦЭМ!$D$10+'СЕТ СН'!$H$6-'СЕТ СН'!$H$23</f>
        <v>2195.43527623</v>
      </c>
      <c r="D99" s="36">
        <f>SUMIFS(СВЦЭМ!$D$39:$D$782,СВЦЭМ!$A$39:$A$782,$A99,СВЦЭМ!$B$39:$B$782,D$79)+'СЕТ СН'!$H$11+СВЦЭМ!$D$10+'СЕТ СН'!$H$6-'СЕТ СН'!$H$23</f>
        <v>2212.7349105500002</v>
      </c>
      <c r="E99" s="36">
        <f>SUMIFS(СВЦЭМ!$D$39:$D$782,СВЦЭМ!$A$39:$A$782,$A99,СВЦЭМ!$B$39:$B$782,E$79)+'СЕТ СН'!$H$11+СВЦЭМ!$D$10+'СЕТ СН'!$H$6-'СЕТ СН'!$H$23</f>
        <v>2234.297321</v>
      </c>
      <c r="F99" s="36">
        <f>SUMIFS(СВЦЭМ!$D$39:$D$782,СВЦЭМ!$A$39:$A$782,$A99,СВЦЭМ!$B$39:$B$782,F$79)+'СЕТ СН'!$H$11+СВЦЭМ!$D$10+'СЕТ СН'!$H$6-'СЕТ СН'!$H$23</f>
        <v>2221.7018730899999</v>
      </c>
      <c r="G99" s="36">
        <f>SUMIFS(СВЦЭМ!$D$39:$D$782,СВЦЭМ!$A$39:$A$782,$A99,СВЦЭМ!$B$39:$B$782,G$79)+'СЕТ СН'!$H$11+СВЦЭМ!$D$10+'СЕТ СН'!$H$6-'СЕТ СН'!$H$23</f>
        <v>2198.7167301200002</v>
      </c>
      <c r="H99" s="36">
        <f>SUMIFS(СВЦЭМ!$D$39:$D$782,СВЦЭМ!$A$39:$A$782,$A99,СВЦЭМ!$B$39:$B$782,H$79)+'СЕТ СН'!$H$11+СВЦЭМ!$D$10+'СЕТ СН'!$H$6-'СЕТ СН'!$H$23</f>
        <v>2153.3312882800001</v>
      </c>
      <c r="I99" s="36">
        <f>SUMIFS(СВЦЭМ!$D$39:$D$782,СВЦЭМ!$A$39:$A$782,$A99,СВЦЭМ!$B$39:$B$782,I$79)+'СЕТ СН'!$H$11+СВЦЭМ!$D$10+'СЕТ СН'!$H$6-'СЕТ СН'!$H$23</f>
        <v>2111.87992936</v>
      </c>
      <c r="J99" s="36">
        <f>SUMIFS(СВЦЭМ!$D$39:$D$782,СВЦЭМ!$A$39:$A$782,$A99,СВЦЭМ!$B$39:$B$782,J$79)+'СЕТ СН'!$H$11+СВЦЭМ!$D$10+'СЕТ СН'!$H$6-'СЕТ СН'!$H$23</f>
        <v>2025.5423163</v>
      </c>
      <c r="K99" s="36">
        <f>SUMIFS(СВЦЭМ!$D$39:$D$782,СВЦЭМ!$A$39:$A$782,$A99,СВЦЭМ!$B$39:$B$782,K$79)+'СЕТ СН'!$H$11+СВЦЭМ!$D$10+'СЕТ СН'!$H$6-'СЕТ СН'!$H$23</f>
        <v>2024.19991179</v>
      </c>
      <c r="L99" s="36">
        <f>SUMIFS(СВЦЭМ!$D$39:$D$782,СВЦЭМ!$A$39:$A$782,$A99,СВЦЭМ!$B$39:$B$782,L$79)+'СЕТ СН'!$H$11+СВЦЭМ!$D$10+'СЕТ СН'!$H$6-'СЕТ СН'!$H$23</f>
        <v>2017.7797131699999</v>
      </c>
      <c r="M99" s="36">
        <f>SUMIFS(СВЦЭМ!$D$39:$D$782,СВЦЭМ!$A$39:$A$782,$A99,СВЦЭМ!$B$39:$B$782,M$79)+'СЕТ СН'!$H$11+СВЦЭМ!$D$10+'СЕТ СН'!$H$6-'СЕТ СН'!$H$23</f>
        <v>2042.1528699400001</v>
      </c>
      <c r="N99" s="36">
        <f>SUMIFS(СВЦЭМ!$D$39:$D$782,СВЦЭМ!$A$39:$A$782,$A99,СВЦЭМ!$B$39:$B$782,N$79)+'СЕТ СН'!$H$11+СВЦЭМ!$D$10+'СЕТ СН'!$H$6-'СЕТ СН'!$H$23</f>
        <v>2029.13761021</v>
      </c>
      <c r="O99" s="36">
        <f>SUMIFS(СВЦЭМ!$D$39:$D$782,СВЦЭМ!$A$39:$A$782,$A99,СВЦЭМ!$B$39:$B$782,O$79)+'СЕТ СН'!$H$11+СВЦЭМ!$D$10+'СЕТ СН'!$H$6-'СЕТ СН'!$H$23</f>
        <v>2048.6175867000002</v>
      </c>
      <c r="P99" s="36">
        <f>SUMIFS(СВЦЭМ!$D$39:$D$782,СВЦЭМ!$A$39:$A$782,$A99,СВЦЭМ!$B$39:$B$782,P$79)+'СЕТ СН'!$H$11+СВЦЭМ!$D$10+'СЕТ СН'!$H$6-'СЕТ СН'!$H$23</f>
        <v>2070.2123734000002</v>
      </c>
      <c r="Q99" s="36">
        <f>SUMIFS(СВЦЭМ!$D$39:$D$782,СВЦЭМ!$A$39:$A$782,$A99,СВЦЭМ!$B$39:$B$782,Q$79)+'СЕТ СН'!$H$11+СВЦЭМ!$D$10+'СЕТ СН'!$H$6-'СЕТ СН'!$H$23</f>
        <v>2079.8386715300003</v>
      </c>
      <c r="R99" s="36">
        <f>SUMIFS(СВЦЭМ!$D$39:$D$782,СВЦЭМ!$A$39:$A$782,$A99,СВЦЭМ!$B$39:$B$782,R$79)+'СЕТ СН'!$H$11+СВЦЭМ!$D$10+'СЕТ СН'!$H$6-'СЕТ СН'!$H$23</f>
        <v>2079.1494500900003</v>
      </c>
      <c r="S99" s="36">
        <f>SUMIFS(СВЦЭМ!$D$39:$D$782,СВЦЭМ!$A$39:$A$782,$A99,СВЦЭМ!$B$39:$B$782,S$79)+'СЕТ СН'!$H$11+СВЦЭМ!$D$10+'СЕТ СН'!$H$6-'СЕТ СН'!$H$23</f>
        <v>2047.44509051</v>
      </c>
      <c r="T99" s="36">
        <f>SUMIFS(СВЦЭМ!$D$39:$D$782,СВЦЭМ!$A$39:$A$782,$A99,СВЦЭМ!$B$39:$B$782,T$79)+'СЕТ СН'!$H$11+СВЦЭМ!$D$10+'СЕТ СН'!$H$6-'СЕТ СН'!$H$23</f>
        <v>1995.85319893</v>
      </c>
      <c r="U99" s="36">
        <f>SUMIFS(СВЦЭМ!$D$39:$D$782,СВЦЭМ!$A$39:$A$782,$A99,СВЦЭМ!$B$39:$B$782,U$79)+'СЕТ СН'!$H$11+СВЦЭМ!$D$10+'СЕТ СН'!$H$6-'СЕТ СН'!$H$23</f>
        <v>1992.31864032</v>
      </c>
      <c r="V99" s="36">
        <f>SUMIFS(СВЦЭМ!$D$39:$D$782,СВЦЭМ!$A$39:$A$782,$A99,СВЦЭМ!$B$39:$B$782,V$79)+'СЕТ СН'!$H$11+СВЦЭМ!$D$10+'СЕТ СН'!$H$6-'СЕТ СН'!$H$23</f>
        <v>2069.37802014</v>
      </c>
      <c r="W99" s="36">
        <f>SUMIFS(СВЦЭМ!$D$39:$D$782,СВЦЭМ!$A$39:$A$782,$A99,СВЦЭМ!$B$39:$B$782,W$79)+'СЕТ СН'!$H$11+СВЦЭМ!$D$10+'СЕТ СН'!$H$6-'СЕТ СН'!$H$23</f>
        <v>2087.9831771700001</v>
      </c>
      <c r="X99" s="36">
        <f>SUMIFS(СВЦЭМ!$D$39:$D$782,СВЦЭМ!$A$39:$A$782,$A99,СВЦЭМ!$B$39:$B$782,X$79)+'СЕТ СН'!$H$11+СВЦЭМ!$D$10+'СЕТ СН'!$H$6-'СЕТ СН'!$H$23</f>
        <v>2100.9429029400003</v>
      </c>
      <c r="Y99" s="36">
        <f>SUMIFS(СВЦЭМ!$D$39:$D$782,СВЦЭМ!$A$39:$A$782,$A99,СВЦЭМ!$B$39:$B$782,Y$79)+'СЕТ СН'!$H$11+СВЦЭМ!$D$10+'СЕТ СН'!$H$6-'СЕТ СН'!$H$23</f>
        <v>2134.1702379000003</v>
      </c>
    </row>
    <row r="100" spans="1:26" ht="15.75" x14ac:dyDescent="0.2">
      <c r="A100" s="35">
        <f t="shared" si="2"/>
        <v>45343</v>
      </c>
      <c r="B100" s="36">
        <f>SUMIFS(СВЦЭМ!$D$39:$D$782,СВЦЭМ!$A$39:$A$782,$A100,СВЦЭМ!$B$39:$B$782,B$79)+'СЕТ СН'!$H$11+СВЦЭМ!$D$10+'СЕТ СН'!$H$6-'СЕТ СН'!$H$23</f>
        <v>2145.75812193</v>
      </c>
      <c r="C100" s="36">
        <f>SUMIFS(СВЦЭМ!$D$39:$D$782,СВЦЭМ!$A$39:$A$782,$A100,СВЦЭМ!$B$39:$B$782,C$79)+'СЕТ СН'!$H$11+СВЦЭМ!$D$10+'СЕТ СН'!$H$6-'СЕТ СН'!$H$23</f>
        <v>2183.9650335300003</v>
      </c>
      <c r="D100" s="36">
        <f>SUMIFS(СВЦЭМ!$D$39:$D$782,СВЦЭМ!$A$39:$A$782,$A100,СВЦЭМ!$B$39:$B$782,D$79)+'СЕТ СН'!$H$11+СВЦЭМ!$D$10+'СЕТ СН'!$H$6-'СЕТ СН'!$H$23</f>
        <v>2199.87603343</v>
      </c>
      <c r="E100" s="36">
        <f>SUMIFS(СВЦЭМ!$D$39:$D$782,СВЦЭМ!$A$39:$A$782,$A100,СВЦЭМ!$B$39:$B$782,E$79)+'СЕТ СН'!$H$11+СВЦЭМ!$D$10+'СЕТ СН'!$H$6-'СЕТ СН'!$H$23</f>
        <v>2216.93099871</v>
      </c>
      <c r="F100" s="36">
        <f>SUMIFS(СВЦЭМ!$D$39:$D$782,СВЦЭМ!$A$39:$A$782,$A100,СВЦЭМ!$B$39:$B$782,F$79)+'СЕТ СН'!$H$11+СВЦЭМ!$D$10+'СЕТ СН'!$H$6-'СЕТ СН'!$H$23</f>
        <v>2204.0439886300001</v>
      </c>
      <c r="G100" s="36">
        <f>SUMIFS(СВЦЭМ!$D$39:$D$782,СВЦЭМ!$A$39:$A$782,$A100,СВЦЭМ!$B$39:$B$782,G$79)+'СЕТ СН'!$H$11+СВЦЭМ!$D$10+'СЕТ СН'!$H$6-'СЕТ СН'!$H$23</f>
        <v>2182.0325422700002</v>
      </c>
      <c r="H100" s="36">
        <f>SUMIFS(СВЦЭМ!$D$39:$D$782,СВЦЭМ!$A$39:$A$782,$A100,СВЦЭМ!$B$39:$B$782,H$79)+'СЕТ СН'!$H$11+СВЦЭМ!$D$10+'СЕТ СН'!$H$6-'СЕТ СН'!$H$23</f>
        <v>2121.0969535300001</v>
      </c>
      <c r="I100" s="36">
        <f>SUMIFS(СВЦЭМ!$D$39:$D$782,СВЦЭМ!$A$39:$A$782,$A100,СВЦЭМ!$B$39:$B$782,I$79)+'СЕТ СН'!$H$11+СВЦЭМ!$D$10+'СЕТ СН'!$H$6-'СЕТ СН'!$H$23</f>
        <v>2063.12298289</v>
      </c>
      <c r="J100" s="36">
        <f>SUMIFS(СВЦЭМ!$D$39:$D$782,СВЦЭМ!$A$39:$A$782,$A100,СВЦЭМ!$B$39:$B$782,J$79)+'СЕТ СН'!$H$11+СВЦЭМ!$D$10+'СЕТ СН'!$H$6-'СЕТ СН'!$H$23</f>
        <v>2054.3560406500001</v>
      </c>
      <c r="K100" s="36">
        <f>SUMIFS(СВЦЭМ!$D$39:$D$782,СВЦЭМ!$A$39:$A$782,$A100,СВЦЭМ!$B$39:$B$782,K$79)+'СЕТ СН'!$H$11+СВЦЭМ!$D$10+'СЕТ СН'!$H$6-'СЕТ СН'!$H$23</f>
        <v>2056.6854635200002</v>
      </c>
      <c r="L100" s="36">
        <f>SUMIFS(СВЦЭМ!$D$39:$D$782,СВЦЭМ!$A$39:$A$782,$A100,СВЦЭМ!$B$39:$B$782,L$79)+'СЕТ СН'!$H$11+СВЦЭМ!$D$10+'СЕТ СН'!$H$6-'СЕТ СН'!$H$23</f>
        <v>2052.4701090000003</v>
      </c>
      <c r="M100" s="36">
        <f>SUMIFS(СВЦЭМ!$D$39:$D$782,СВЦЭМ!$A$39:$A$782,$A100,СВЦЭМ!$B$39:$B$782,M$79)+'СЕТ СН'!$H$11+СВЦЭМ!$D$10+'СЕТ СН'!$H$6-'СЕТ СН'!$H$23</f>
        <v>2072.8086829600002</v>
      </c>
      <c r="N100" s="36">
        <f>SUMIFS(СВЦЭМ!$D$39:$D$782,СВЦЭМ!$A$39:$A$782,$A100,СВЦЭМ!$B$39:$B$782,N$79)+'СЕТ СН'!$H$11+СВЦЭМ!$D$10+'СЕТ СН'!$H$6-'СЕТ СН'!$H$23</f>
        <v>2068.8296221800001</v>
      </c>
      <c r="O100" s="36">
        <f>SUMIFS(СВЦЭМ!$D$39:$D$782,СВЦЭМ!$A$39:$A$782,$A100,СВЦЭМ!$B$39:$B$782,O$79)+'СЕТ СН'!$H$11+СВЦЭМ!$D$10+'СЕТ СН'!$H$6-'СЕТ СН'!$H$23</f>
        <v>2095.1041272699999</v>
      </c>
      <c r="P100" s="36">
        <f>SUMIFS(СВЦЭМ!$D$39:$D$782,СВЦЭМ!$A$39:$A$782,$A100,СВЦЭМ!$B$39:$B$782,P$79)+'СЕТ СН'!$H$11+СВЦЭМ!$D$10+'СЕТ СН'!$H$6-'СЕТ СН'!$H$23</f>
        <v>2112.3839489500001</v>
      </c>
      <c r="Q100" s="36">
        <f>SUMIFS(СВЦЭМ!$D$39:$D$782,СВЦЭМ!$A$39:$A$782,$A100,СВЦЭМ!$B$39:$B$782,Q$79)+'СЕТ СН'!$H$11+СВЦЭМ!$D$10+'СЕТ СН'!$H$6-'СЕТ СН'!$H$23</f>
        <v>2122.8853429600003</v>
      </c>
      <c r="R100" s="36">
        <f>SUMIFS(СВЦЭМ!$D$39:$D$782,СВЦЭМ!$A$39:$A$782,$A100,СВЦЭМ!$B$39:$B$782,R$79)+'СЕТ СН'!$H$11+СВЦЭМ!$D$10+'СЕТ СН'!$H$6-'СЕТ СН'!$H$23</f>
        <v>2112.7270645500003</v>
      </c>
      <c r="S100" s="36">
        <f>SUMIFS(СВЦЭМ!$D$39:$D$782,СВЦЭМ!$A$39:$A$782,$A100,СВЦЭМ!$B$39:$B$782,S$79)+'СЕТ СН'!$H$11+СВЦЭМ!$D$10+'СЕТ СН'!$H$6-'СЕТ СН'!$H$23</f>
        <v>2081.0444784000001</v>
      </c>
      <c r="T100" s="36">
        <f>SUMIFS(СВЦЭМ!$D$39:$D$782,СВЦЭМ!$A$39:$A$782,$A100,СВЦЭМ!$B$39:$B$782,T$79)+'СЕТ СН'!$H$11+СВЦЭМ!$D$10+'СЕТ СН'!$H$6-'СЕТ СН'!$H$23</f>
        <v>2039.8122797400001</v>
      </c>
      <c r="U100" s="36">
        <f>SUMIFS(СВЦЭМ!$D$39:$D$782,СВЦЭМ!$A$39:$A$782,$A100,СВЦЭМ!$B$39:$B$782,U$79)+'СЕТ СН'!$H$11+СВЦЭМ!$D$10+'СЕТ СН'!$H$6-'СЕТ СН'!$H$23</f>
        <v>2025.3823168599999</v>
      </c>
      <c r="V100" s="36">
        <f>SUMIFS(СВЦЭМ!$D$39:$D$782,СВЦЭМ!$A$39:$A$782,$A100,СВЦЭМ!$B$39:$B$782,V$79)+'СЕТ СН'!$H$11+СВЦЭМ!$D$10+'СЕТ СН'!$H$6-'СЕТ СН'!$H$23</f>
        <v>2041.6857231500001</v>
      </c>
      <c r="W100" s="36">
        <f>SUMIFS(СВЦЭМ!$D$39:$D$782,СВЦЭМ!$A$39:$A$782,$A100,СВЦЭМ!$B$39:$B$782,W$79)+'СЕТ СН'!$H$11+СВЦЭМ!$D$10+'СЕТ СН'!$H$6-'СЕТ СН'!$H$23</f>
        <v>2067.8617360900002</v>
      </c>
      <c r="X100" s="36">
        <f>SUMIFS(СВЦЭМ!$D$39:$D$782,СВЦЭМ!$A$39:$A$782,$A100,СВЦЭМ!$B$39:$B$782,X$79)+'СЕТ СН'!$H$11+СВЦЭМ!$D$10+'СЕТ СН'!$H$6-'СЕТ СН'!$H$23</f>
        <v>2106.7059290300003</v>
      </c>
      <c r="Y100" s="36">
        <f>SUMIFS(СВЦЭМ!$D$39:$D$782,СВЦЭМ!$A$39:$A$782,$A100,СВЦЭМ!$B$39:$B$782,Y$79)+'СЕТ СН'!$H$11+СВЦЭМ!$D$10+'СЕТ СН'!$H$6-'СЕТ СН'!$H$23</f>
        <v>2124.12929394</v>
      </c>
    </row>
    <row r="101" spans="1:26" ht="15.75" x14ac:dyDescent="0.2">
      <c r="A101" s="35">
        <f t="shared" si="2"/>
        <v>45344</v>
      </c>
      <c r="B101" s="36">
        <f>SUMIFS(СВЦЭМ!$D$39:$D$782,СВЦЭМ!$A$39:$A$782,$A101,СВЦЭМ!$B$39:$B$782,B$79)+'СЕТ СН'!$H$11+СВЦЭМ!$D$10+'СЕТ СН'!$H$6-'СЕТ СН'!$H$23</f>
        <v>2151.6736903300002</v>
      </c>
      <c r="C101" s="36">
        <f>SUMIFS(СВЦЭМ!$D$39:$D$782,СВЦЭМ!$A$39:$A$782,$A101,СВЦЭМ!$B$39:$B$782,C$79)+'СЕТ СН'!$H$11+СВЦЭМ!$D$10+'СЕТ СН'!$H$6-'СЕТ СН'!$H$23</f>
        <v>2190.6848125000001</v>
      </c>
      <c r="D101" s="36">
        <f>SUMIFS(СВЦЭМ!$D$39:$D$782,СВЦЭМ!$A$39:$A$782,$A101,СВЦЭМ!$B$39:$B$782,D$79)+'СЕТ СН'!$H$11+СВЦЭМ!$D$10+'СЕТ СН'!$H$6-'СЕТ СН'!$H$23</f>
        <v>2213.2437741200001</v>
      </c>
      <c r="E101" s="36">
        <f>SUMIFS(СВЦЭМ!$D$39:$D$782,СВЦЭМ!$A$39:$A$782,$A101,СВЦЭМ!$B$39:$B$782,E$79)+'СЕТ СН'!$H$11+СВЦЭМ!$D$10+'СЕТ СН'!$H$6-'СЕТ СН'!$H$23</f>
        <v>2221.7672008899999</v>
      </c>
      <c r="F101" s="36">
        <f>SUMIFS(СВЦЭМ!$D$39:$D$782,СВЦЭМ!$A$39:$A$782,$A101,СВЦЭМ!$B$39:$B$782,F$79)+'СЕТ СН'!$H$11+СВЦЭМ!$D$10+'СЕТ СН'!$H$6-'СЕТ СН'!$H$23</f>
        <v>2211.6739916700003</v>
      </c>
      <c r="G101" s="36">
        <f>SUMIFS(СВЦЭМ!$D$39:$D$782,СВЦЭМ!$A$39:$A$782,$A101,СВЦЭМ!$B$39:$B$782,G$79)+'СЕТ СН'!$H$11+СВЦЭМ!$D$10+'СЕТ СН'!$H$6-'СЕТ СН'!$H$23</f>
        <v>2193.34305468</v>
      </c>
      <c r="H101" s="36">
        <f>SUMIFS(СВЦЭМ!$D$39:$D$782,СВЦЭМ!$A$39:$A$782,$A101,СВЦЭМ!$B$39:$B$782,H$79)+'СЕТ СН'!$H$11+СВЦЭМ!$D$10+'СЕТ СН'!$H$6-'СЕТ СН'!$H$23</f>
        <v>2136.84273347</v>
      </c>
      <c r="I101" s="36">
        <f>SUMIFS(СВЦЭМ!$D$39:$D$782,СВЦЭМ!$A$39:$A$782,$A101,СВЦЭМ!$B$39:$B$782,I$79)+'СЕТ СН'!$H$11+СВЦЭМ!$D$10+'СЕТ СН'!$H$6-'СЕТ СН'!$H$23</f>
        <v>2090.9076243100003</v>
      </c>
      <c r="J101" s="36">
        <f>SUMIFS(СВЦЭМ!$D$39:$D$782,СВЦЭМ!$A$39:$A$782,$A101,СВЦЭМ!$B$39:$B$782,J$79)+'СЕТ СН'!$H$11+СВЦЭМ!$D$10+'СЕТ СН'!$H$6-'СЕТ СН'!$H$23</f>
        <v>2061.5073613300001</v>
      </c>
      <c r="K101" s="36">
        <f>SUMIFS(СВЦЭМ!$D$39:$D$782,СВЦЭМ!$A$39:$A$782,$A101,СВЦЭМ!$B$39:$B$782,K$79)+'СЕТ СН'!$H$11+СВЦЭМ!$D$10+'СЕТ СН'!$H$6-'СЕТ СН'!$H$23</f>
        <v>2042.2097662399999</v>
      </c>
      <c r="L101" s="36">
        <f>SUMIFS(СВЦЭМ!$D$39:$D$782,СВЦЭМ!$A$39:$A$782,$A101,СВЦЭМ!$B$39:$B$782,L$79)+'СЕТ СН'!$H$11+СВЦЭМ!$D$10+'СЕТ СН'!$H$6-'СЕТ СН'!$H$23</f>
        <v>2032.39703321</v>
      </c>
      <c r="M101" s="36">
        <f>SUMIFS(СВЦЭМ!$D$39:$D$782,СВЦЭМ!$A$39:$A$782,$A101,СВЦЭМ!$B$39:$B$782,M$79)+'СЕТ СН'!$H$11+СВЦЭМ!$D$10+'СЕТ СН'!$H$6-'СЕТ СН'!$H$23</f>
        <v>2066.6923782399999</v>
      </c>
      <c r="N101" s="36">
        <f>SUMIFS(СВЦЭМ!$D$39:$D$782,СВЦЭМ!$A$39:$A$782,$A101,СВЦЭМ!$B$39:$B$782,N$79)+'СЕТ СН'!$H$11+СВЦЭМ!$D$10+'СЕТ СН'!$H$6-'СЕТ СН'!$H$23</f>
        <v>2066.76274896</v>
      </c>
      <c r="O101" s="36">
        <f>SUMIFS(СВЦЭМ!$D$39:$D$782,СВЦЭМ!$A$39:$A$782,$A101,СВЦЭМ!$B$39:$B$782,O$79)+'СЕТ СН'!$H$11+СВЦЭМ!$D$10+'СЕТ СН'!$H$6-'СЕТ СН'!$H$23</f>
        <v>2094.5375067700002</v>
      </c>
      <c r="P101" s="36">
        <f>SUMIFS(СВЦЭМ!$D$39:$D$782,СВЦЭМ!$A$39:$A$782,$A101,СВЦЭМ!$B$39:$B$782,P$79)+'СЕТ СН'!$H$11+СВЦЭМ!$D$10+'СЕТ СН'!$H$6-'СЕТ СН'!$H$23</f>
        <v>2111.46528721</v>
      </c>
      <c r="Q101" s="36">
        <f>SUMIFS(СВЦЭМ!$D$39:$D$782,СВЦЭМ!$A$39:$A$782,$A101,СВЦЭМ!$B$39:$B$782,Q$79)+'СЕТ СН'!$H$11+СВЦЭМ!$D$10+'СЕТ СН'!$H$6-'СЕТ СН'!$H$23</f>
        <v>2123.1980104100003</v>
      </c>
      <c r="R101" s="36">
        <f>SUMIFS(СВЦЭМ!$D$39:$D$782,СВЦЭМ!$A$39:$A$782,$A101,СВЦЭМ!$B$39:$B$782,R$79)+'СЕТ СН'!$H$11+СВЦЭМ!$D$10+'СЕТ СН'!$H$6-'СЕТ СН'!$H$23</f>
        <v>2125.4129209000002</v>
      </c>
      <c r="S101" s="36">
        <f>SUMIFS(СВЦЭМ!$D$39:$D$782,СВЦЭМ!$A$39:$A$782,$A101,СВЦЭМ!$B$39:$B$782,S$79)+'СЕТ СН'!$H$11+СВЦЭМ!$D$10+'СЕТ СН'!$H$6-'СЕТ СН'!$H$23</f>
        <v>2105.6091742600001</v>
      </c>
      <c r="T101" s="36">
        <f>SUMIFS(СВЦЭМ!$D$39:$D$782,СВЦЭМ!$A$39:$A$782,$A101,СВЦЭМ!$B$39:$B$782,T$79)+'СЕТ СН'!$H$11+СВЦЭМ!$D$10+'СЕТ СН'!$H$6-'СЕТ СН'!$H$23</f>
        <v>2056.0736199100002</v>
      </c>
      <c r="U101" s="36">
        <f>SUMIFS(СВЦЭМ!$D$39:$D$782,СВЦЭМ!$A$39:$A$782,$A101,СВЦЭМ!$B$39:$B$782,U$79)+'СЕТ СН'!$H$11+СВЦЭМ!$D$10+'СЕТ СН'!$H$6-'СЕТ СН'!$H$23</f>
        <v>2046.2150513300001</v>
      </c>
      <c r="V101" s="36">
        <f>SUMIFS(СВЦЭМ!$D$39:$D$782,СВЦЭМ!$A$39:$A$782,$A101,СВЦЭМ!$B$39:$B$782,V$79)+'СЕТ СН'!$H$11+СВЦЭМ!$D$10+'СЕТ СН'!$H$6-'СЕТ СН'!$H$23</f>
        <v>2068.77312179</v>
      </c>
      <c r="W101" s="36">
        <f>SUMIFS(СВЦЭМ!$D$39:$D$782,СВЦЭМ!$A$39:$A$782,$A101,СВЦЭМ!$B$39:$B$782,W$79)+'СЕТ СН'!$H$11+СВЦЭМ!$D$10+'СЕТ СН'!$H$6-'СЕТ СН'!$H$23</f>
        <v>2081.5517552900001</v>
      </c>
      <c r="X101" s="36">
        <f>SUMIFS(СВЦЭМ!$D$39:$D$782,СВЦЭМ!$A$39:$A$782,$A101,СВЦЭМ!$B$39:$B$782,X$79)+'СЕТ СН'!$H$11+СВЦЭМ!$D$10+'СЕТ СН'!$H$6-'СЕТ СН'!$H$23</f>
        <v>2094.8906226100003</v>
      </c>
      <c r="Y101" s="36">
        <f>SUMIFS(СВЦЭМ!$D$39:$D$782,СВЦЭМ!$A$39:$A$782,$A101,СВЦЭМ!$B$39:$B$782,Y$79)+'СЕТ СН'!$H$11+СВЦЭМ!$D$10+'СЕТ СН'!$H$6-'СЕТ СН'!$H$23</f>
        <v>2109.1991227200001</v>
      </c>
    </row>
    <row r="102" spans="1:26" ht="15.75" x14ac:dyDescent="0.2">
      <c r="A102" s="35">
        <f t="shared" si="2"/>
        <v>45345</v>
      </c>
      <c r="B102" s="36">
        <f>SUMIFS(СВЦЭМ!$D$39:$D$782,СВЦЭМ!$A$39:$A$782,$A102,СВЦЭМ!$B$39:$B$782,B$79)+'СЕТ СН'!$H$11+СВЦЭМ!$D$10+'СЕТ СН'!$H$6-'СЕТ СН'!$H$23</f>
        <v>2169.6082730800003</v>
      </c>
      <c r="C102" s="36">
        <f>SUMIFS(СВЦЭМ!$D$39:$D$782,СВЦЭМ!$A$39:$A$782,$A102,СВЦЭМ!$B$39:$B$782,C$79)+'СЕТ СН'!$H$11+СВЦЭМ!$D$10+'СЕТ СН'!$H$6-'СЕТ СН'!$H$23</f>
        <v>2189.78921382</v>
      </c>
      <c r="D102" s="36">
        <f>SUMIFS(СВЦЭМ!$D$39:$D$782,СВЦЭМ!$A$39:$A$782,$A102,СВЦЭМ!$B$39:$B$782,D$79)+'СЕТ СН'!$H$11+СВЦЭМ!$D$10+'СЕТ СН'!$H$6-'СЕТ СН'!$H$23</f>
        <v>2196.8752083500003</v>
      </c>
      <c r="E102" s="36">
        <f>SUMIFS(СВЦЭМ!$D$39:$D$782,СВЦЭМ!$A$39:$A$782,$A102,СВЦЭМ!$B$39:$B$782,E$79)+'СЕТ СН'!$H$11+СВЦЭМ!$D$10+'СЕТ СН'!$H$6-'СЕТ СН'!$H$23</f>
        <v>2213.6465141600002</v>
      </c>
      <c r="F102" s="36">
        <f>SUMIFS(СВЦЭМ!$D$39:$D$782,СВЦЭМ!$A$39:$A$782,$A102,СВЦЭМ!$B$39:$B$782,F$79)+'СЕТ СН'!$H$11+СВЦЭМ!$D$10+'СЕТ СН'!$H$6-'СЕТ СН'!$H$23</f>
        <v>2217.4145721700002</v>
      </c>
      <c r="G102" s="36">
        <f>SUMIFS(СВЦЭМ!$D$39:$D$782,СВЦЭМ!$A$39:$A$782,$A102,СВЦЭМ!$B$39:$B$782,G$79)+'СЕТ СН'!$H$11+СВЦЭМ!$D$10+'СЕТ СН'!$H$6-'СЕТ СН'!$H$23</f>
        <v>2180.8135027600001</v>
      </c>
      <c r="H102" s="36">
        <f>SUMIFS(СВЦЭМ!$D$39:$D$782,СВЦЭМ!$A$39:$A$782,$A102,СВЦЭМ!$B$39:$B$782,H$79)+'СЕТ СН'!$H$11+СВЦЭМ!$D$10+'СЕТ СН'!$H$6-'СЕТ СН'!$H$23</f>
        <v>2188.2282135800001</v>
      </c>
      <c r="I102" s="36">
        <f>SUMIFS(СВЦЭМ!$D$39:$D$782,СВЦЭМ!$A$39:$A$782,$A102,СВЦЭМ!$B$39:$B$782,I$79)+'СЕТ СН'!$H$11+СВЦЭМ!$D$10+'СЕТ СН'!$H$6-'СЕТ СН'!$H$23</f>
        <v>2169.3097608900002</v>
      </c>
      <c r="J102" s="36">
        <f>SUMIFS(СВЦЭМ!$D$39:$D$782,СВЦЭМ!$A$39:$A$782,$A102,СВЦЭМ!$B$39:$B$782,J$79)+'СЕТ СН'!$H$11+СВЦЭМ!$D$10+'СЕТ СН'!$H$6-'СЕТ СН'!$H$23</f>
        <v>2106.3493058399999</v>
      </c>
      <c r="K102" s="36">
        <f>SUMIFS(СВЦЭМ!$D$39:$D$782,СВЦЭМ!$A$39:$A$782,$A102,СВЦЭМ!$B$39:$B$782,K$79)+'СЕТ СН'!$H$11+СВЦЭМ!$D$10+'СЕТ СН'!$H$6-'СЕТ СН'!$H$23</f>
        <v>2049.1063605600002</v>
      </c>
      <c r="L102" s="36">
        <f>SUMIFS(СВЦЭМ!$D$39:$D$782,СВЦЭМ!$A$39:$A$782,$A102,СВЦЭМ!$B$39:$B$782,L$79)+'СЕТ СН'!$H$11+СВЦЭМ!$D$10+'СЕТ СН'!$H$6-'СЕТ СН'!$H$23</f>
        <v>2023.9839736399999</v>
      </c>
      <c r="M102" s="36">
        <f>SUMIFS(СВЦЭМ!$D$39:$D$782,СВЦЭМ!$A$39:$A$782,$A102,СВЦЭМ!$B$39:$B$782,M$79)+'СЕТ СН'!$H$11+СВЦЭМ!$D$10+'СЕТ СН'!$H$6-'СЕТ СН'!$H$23</f>
        <v>2042.6206359299999</v>
      </c>
      <c r="N102" s="36">
        <f>SUMIFS(СВЦЭМ!$D$39:$D$782,СВЦЭМ!$A$39:$A$782,$A102,СВЦЭМ!$B$39:$B$782,N$79)+'СЕТ СН'!$H$11+СВЦЭМ!$D$10+'СЕТ СН'!$H$6-'СЕТ СН'!$H$23</f>
        <v>2036.0443406100001</v>
      </c>
      <c r="O102" s="36">
        <f>SUMIFS(СВЦЭМ!$D$39:$D$782,СВЦЭМ!$A$39:$A$782,$A102,СВЦЭМ!$B$39:$B$782,O$79)+'СЕТ СН'!$H$11+СВЦЭМ!$D$10+'СЕТ СН'!$H$6-'СЕТ СН'!$H$23</f>
        <v>2063.77472214</v>
      </c>
      <c r="P102" s="36">
        <f>SUMIFS(СВЦЭМ!$D$39:$D$782,СВЦЭМ!$A$39:$A$782,$A102,СВЦЭМ!$B$39:$B$782,P$79)+'СЕТ СН'!$H$11+СВЦЭМ!$D$10+'СЕТ СН'!$H$6-'СЕТ СН'!$H$23</f>
        <v>2092.1842359000002</v>
      </c>
      <c r="Q102" s="36">
        <f>SUMIFS(СВЦЭМ!$D$39:$D$782,СВЦЭМ!$A$39:$A$782,$A102,СВЦЭМ!$B$39:$B$782,Q$79)+'СЕТ СН'!$H$11+СВЦЭМ!$D$10+'СЕТ СН'!$H$6-'СЕТ СН'!$H$23</f>
        <v>2106.2541687600001</v>
      </c>
      <c r="R102" s="36">
        <f>SUMIFS(СВЦЭМ!$D$39:$D$782,СВЦЭМ!$A$39:$A$782,$A102,СВЦЭМ!$B$39:$B$782,R$79)+'СЕТ СН'!$H$11+СВЦЭМ!$D$10+'СЕТ СН'!$H$6-'СЕТ СН'!$H$23</f>
        <v>2110.5431058600002</v>
      </c>
      <c r="S102" s="36">
        <f>SUMIFS(СВЦЭМ!$D$39:$D$782,СВЦЭМ!$A$39:$A$782,$A102,СВЦЭМ!$B$39:$B$782,S$79)+'СЕТ СН'!$H$11+СВЦЭМ!$D$10+'СЕТ СН'!$H$6-'СЕТ СН'!$H$23</f>
        <v>2086.6792308600002</v>
      </c>
      <c r="T102" s="36">
        <f>SUMIFS(СВЦЭМ!$D$39:$D$782,СВЦЭМ!$A$39:$A$782,$A102,СВЦЭМ!$B$39:$B$782,T$79)+'СЕТ СН'!$H$11+СВЦЭМ!$D$10+'СЕТ СН'!$H$6-'СЕТ СН'!$H$23</f>
        <v>2041.98386134</v>
      </c>
      <c r="U102" s="36">
        <f>SUMIFS(СВЦЭМ!$D$39:$D$782,СВЦЭМ!$A$39:$A$782,$A102,СВЦЭМ!$B$39:$B$782,U$79)+'СЕТ СН'!$H$11+СВЦЭМ!$D$10+'СЕТ СН'!$H$6-'СЕТ СН'!$H$23</f>
        <v>2010.6726106400001</v>
      </c>
      <c r="V102" s="36">
        <f>SUMIFS(СВЦЭМ!$D$39:$D$782,СВЦЭМ!$A$39:$A$782,$A102,СВЦЭМ!$B$39:$B$782,V$79)+'СЕТ СН'!$H$11+СВЦЭМ!$D$10+'СЕТ СН'!$H$6-'СЕТ СН'!$H$23</f>
        <v>2024.8950176200001</v>
      </c>
      <c r="W102" s="36">
        <f>SUMIFS(СВЦЭМ!$D$39:$D$782,СВЦЭМ!$A$39:$A$782,$A102,СВЦЭМ!$B$39:$B$782,W$79)+'СЕТ СН'!$H$11+СВЦЭМ!$D$10+'СЕТ СН'!$H$6-'СЕТ СН'!$H$23</f>
        <v>2050.9141737499999</v>
      </c>
      <c r="X102" s="36">
        <f>SUMIFS(СВЦЭМ!$D$39:$D$782,СВЦЭМ!$A$39:$A$782,$A102,СВЦЭМ!$B$39:$B$782,X$79)+'СЕТ СН'!$H$11+СВЦЭМ!$D$10+'СЕТ СН'!$H$6-'СЕТ СН'!$H$23</f>
        <v>2065.3850932400001</v>
      </c>
      <c r="Y102" s="36">
        <f>SUMIFS(СВЦЭМ!$D$39:$D$782,СВЦЭМ!$A$39:$A$782,$A102,СВЦЭМ!$B$39:$B$782,Y$79)+'СЕТ СН'!$H$11+СВЦЭМ!$D$10+'СЕТ СН'!$H$6-'СЕТ СН'!$H$23</f>
        <v>2105.5510627399999</v>
      </c>
    </row>
    <row r="103" spans="1:26" ht="15.75" x14ac:dyDescent="0.2">
      <c r="A103" s="35">
        <f t="shared" si="2"/>
        <v>45346</v>
      </c>
      <c r="B103" s="36">
        <f>SUMIFS(СВЦЭМ!$D$39:$D$782,СВЦЭМ!$A$39:$A$782,$A103,СВЦЭМ!$B$39:$B$782,B$79)+'СЕТ СН'!$H$11+СВЦЭМ!$D$10+'СЕТ СН'!$H$6-'СЕТ СН'!$H$23</f>
        <v>2115.1407106800002</v>
      </c>
      <c r="C103" s="36">
        <f>SUMIFS(СВЦЭМ!$D$39:$D$782,СВЦЭМ!$A$39:$A$782,$A103,СВЦЭМ!$B$39:$B$782,C$79)+'СЕТ СН'!$H$11+СВЦЭМ!$D$10+'СЕТ СН'!$H$6-'СЕТ СН'!$H$23</f>
        <v>2154.3987212900001</v>
      </c>
      <c r="D103" s="36">
        <f>SUMIFS(СВЦЭМ!$D$39:$D$782,СВЦЭМ!$A$39:$A$782,$A103,СВЦЭМ!$B$39:$B$782,D$79)+'СЕТ СН'!$H$11+СВЦЭМ!$D$10+'СЕТ СН'!$H$6-'СЕТ СН'!$H$23</f>
        <v>2178.2962055100002</v>
      </c>
      <c r="E103" s="36">
        <f>SUMIFS(СВЦЭМ!$D$39:$D$782,СВЦЭМ!$A$39:$A$782,$A103,СВЦЭМ!$B$39:$B$782,E$79)+'СЕТ СН'!$H$11+СВЦЭМ!$D$10+'СЕТ СН'!$H$6-'СЕТ СН'!$H$23</f>
        <v>2184.0108833200002</v>
      </c>
      <c r="F103" s="36">
        <f>SUMIFS(СВЦЭМ!$D$39:$D$782,СВЦЭМ!$A$39:$A$782,$A103,СВЦЭМ!$B$39:$B$782,F$79)+'СЕТ СН'!$H$11+СВЦЭМ!$D$10+'СЕТ СН'!$H$6-'СЕТ СН'!$H$23</f>
        <v>2195.4745575900001</v>
      </c>
      <c r="G103" s="36">
        <f>SUMIFS(СВЦЭМ!$D$39:$D$782,СВЦЭМ!$A$39:$A$782,$A103,СВЦЭМ!$B$39:$B$782,G$79)+'СЕТ СН'!$H$11+СВЦЭМ!$D$10+'СЕТ СН'!$H$6-'СЕТ СН'!$H$23</f>
        <v>2174.6140122100001</v>
      </c>
      <c r="H103" s="36">
        <f>SUMIFS(СВЦЭМ!$D$39:$D$782,СВЦЭМ!$A$39:$A$782,$A103,СВЦЭМ!$B$39:$B$782,H$79)+'СЕТ СН'!$H$11+СВЦЭМ!$D$10+'СЕТ СН'!$H$6-'СЕТ СН'!$H$23</f>
        <v>2139.2907274200002</v>
      </c>
      <c r="I103" s="36">
        <f>SUMIFS(СВЦЭМ!$D$39:$D$782,СВЦЭМ!$A$39:$A$782,$A103,СВЦЭМ!$B$39:$B$782,I$79)+'СЕТ СН'!$H$11+СВЦЭМ!$D$10+'СЕТ СН'!$H$6-'СЕТ СН'!$H$23</f>
        <v>2044.1905863100001</v>
      </c>
      <c r="J103" s="36">
        <f>SUMIFS(СВЦЭМ!$D$39:$D$782,СВЦЭМ!$A$39:$A$782,$A103,СВЦЭМ!$B$39:$B$782,J$79)+'СЕТ СН'!$H$11+СВЦЭМ!$D$10+'СЕТ СН'!$H$6-'СЕТ СН'!$H$23</f>
        <v>2019.08239321</v>
      </c>
      <c r="K103" s="36">
        <f>SUMIFS(СВЦЭМ!$D$39:$D$782,СВЦЭМ!$A$39:$A$782,$A103,СВЦЭМ!$B$39:$B$782,K$79)+'СЕТ СН'!$H$11+СВЦЭМ!$D$10+'СЕТ СН'!$H$6-'СЕТ СН'!$H$23</f>
        <v>1961.07271178</v>
      </c>
      <c r="L103" s="36">
        <f>SUMIFS(СВЦЭМ!$D$39:$D$782,СВЦЭМ!$A$39:$A$782,$A103,СВЦЭМ!$B$39:$B$782,L$79)+'СЕТ СН'!$H$11+СВЦЭМ!$D$10+'СЕТ СН'!$H$6-'СЕТ СН'!$H$23</f>
        <v>1927.24588453</v>
      </c>
      <c r="M103" s="36">
        <f>SUMIFS(СВЦЭМ!$D$39:$D$782,СВЦЭМ!$A$39:$A$782,$A103,СВЦЭМ!$B$39:$B$782,M$79)+'СЕТ СН'!$H$11+СВЦЭМ!$D$10+'СЕТ СН'!$H$6-'СЕТ СН'!$H$23</f>
        <v>1918.8731618300001</v>
      </c>
      <c r="N103" s="36">
        <f>SUMIFS(СВЦЭМ!$D$39:$D$782,СВЦЭМ!$A$39:$A$782,$A103,СВЦЭМ!$B$39:$B$782,N$79)+'СЕТ СН'!$H$11+СВЦЭМ!$D$10+'СЕТ СН'!$H$6-'СЕТ СН'!$H$23</f>
        <v>1932.5432891099999</v>
      </c>
      <c r="O103" s="36">
        <f>SUMIFS(СВЦЭМ!$D$39:$D$782,СВЦЭМ!$A$39:$A$782,$A103,СВЦЭМ!$B$39:$B$782,O$79)+'СЕТ СН'!$H$11+СВЦЭМ!$D$10+'СЕТ СН'!$H$6-'СЕТ СН'!$H$23</f>
        <v>1958.6997952500001</v>
      </c>
      <c r="P103" s="36">
        <f>SUMIFS(СВЦЭМ!$D$39:$D$782,СВЦЭМ!$A$39:$A$782,$A103,СВЦЭМ!$B$39:$B$782,P$79)+'СЕТ СН'!$H$11+СВЦЭМ!$D$10+'СЕТ СН'!$H$6-'СЕТ СН'!$H$23</f>
        <v>1982.07286976</v>
      </c>
      <c r="Q103" s="36">
        <f>SUMIFS(СВЦЭМ!$D$39:$D$782,СВЦЭМ!$A$39:$A$782,$A103,СВЦЭМ!$B$39:$B$782,Q$79)+'СЕТ СН'!$H$11+СВЦЭМ!$D$10+'СЕТ СН'!$H$6-'СЕТ СН'!$H$23</f>
        <v>1996.9476444700001</v>
      </c>
      <c r="R103" s="36">
        <f>SUMIFS(СВЦЭМ!$D$39:$D$782,СВЦЭМ!$A$39:$A$782,$A103,СВЦЭМ!$B$39:$B$782,R$79)+'СЕТ СН'!$H$11+СВЦЭМ!$D$10+'СЕТ СН'!$H$6-'СЕТ СН'!$H$23</f>
        <v>1999.4778331699999</v>
      </c>
      <c r="S103" s="36">
        <f>SUMIFS(СВЦЭМ!$D$39:$D$782,СВЦЭМ!$A$39:$A$782,$A103,СВЦЭМ!$B$39:$B$782,S$79)+'СЕТ СН'!$H$11+СВЦЭМ!$D$10+'СЕТ СН'!$H$6-'СЕТ СН'!$H$23</f>
        <v>1990.4821115300001</v>
      </c>
      <c r="T103" s="36">
        <f>SUMIFS(СВЦЭМ!$D$39:$D$782,СВЦЭМ!$A$39:$A$782,$A103,СВЦЭМ!$B$39:$B$782,T$79)+'СЕТ СН'!$H$11+СВЦЭМ!$D$10+'СЕТ СН'!$H$6-'СЕТ СН'!$H$23</f>
        <v>1957.66217751</v>
      </c>
      <c r="U103" s="36">
        <f>SUMIFS(СВЦЭМ!$D$39:$D$782,СВЦЭМ!$A$39:$A$782,$A103,СВЦЭМ!$B$39:$B$782,U$79)+'СЕТ СН'!$H$11+СВЦЭМ!$D$10+'СЕТ СН'!$H$6-'СЕТ СН'!$H$23</f>
        <v>1933.64587465</v>
      </c>
      <c r="V103" s="36">
        <f>SUMIFS(СВЦЭМ!$D$39:$D$782,СВЦЭМ!$A$39:$A$782,$A103,СВЦЭМ!$B$39:$B$782,V$79)+'СЕТ СН'!$H$11+СВЦЭМ!$D$10+'СЕТ СН'!$H$6-'СЕТ СН'!$H$23</f>
        <v>1939.38635361</v>
      </c>
      <c r="W103" s="36">
        <f>SUMIFS(СВЦЭМ!$D$39:$D$782,СВЦЭМ!$A$39:$A$782,$A103,СВЦЭМ!$B$39:$B$782,W$79)+'СЕТ СН'!$H$11+СВЦЭМ!$D$10+'СЕТ СН'!$H$6-'СЕТ СН'!$H$23</f>
        <v>1935.3953757900001</v>
      </c>
      <c r="X103" s="36">
        <f>SUMIFS(СВЦЭМ!$D$39:$D$782,СВЦЭМ!$A$39:$A$782,$A103,СВЦЭМ!$B$39:$B$782,X$79)+'СЕТ СН'!$H$11+СВЦЭМ!$D$10+'СЕТ СН'!$H$6-'СЕТ СН'!$H$23</f>
        <v>1976.7274973200001</v>
      </c>
      <c r="Y103" s="36">
        <f>SUMIFS(СВЦЭМ!$D$39:$D$782,СВЦЭМ!$A$39:$A$782,$A103,СВЦЭМ!$B$39:$B$782,Y$79)+'СЕТ СН'!$H$11+СВЦЭМ!$D$10+'СЕТ СН'!$H$6-'СЕТ СН'!$H$23</f>
        <v>2003.77336188</v>
      </c>
    </row>
    <row r="104" spans="1:26" ht="15.75" x14ac:dyDescent="0.2">
      <c r="A104" s="35">
        <f t="shared" si="2"/>
        <v>45347</v>
      </c>
      <c r="B104" s="36">
        <f>SUMIFS(СВЦЭМ!$D$39:$D$782,СВЦЭМ!$A$39:$A$782,$A104,СВЦЭМ!$B$39:$B$782,B$79)+'СЕТ СН'!$H$11+СВЦЭМ!$D$10+'СЕТ СН'!$H$6-'СЕТ СН'!$H$23</f>
        <v>2086.2534864200002</v>
      </c>
      <c r="C104" s="36">
        <f>SUMIFS(СВЦЭМ!$D$39:$D$782,СВЦЭМ!$A$39:$A$782,$A104,СВЦЭМ!$B$39:$B$782,C$79)+'СЕТ СН'!$H$11+СВЦЭМ!$D$10+'СЕТ СН'!$H$6-'СЕТ СН'!$H$23</f>
        <v>2060.2544777900002</v>
      </c>
      <c r="D104" s="36">
        <f>SUMIFS(СВЦЭМ!$D$39:$D$782,СВЦЭМ!$A$39:$A$782,$A104,СВЦЭМ!$B$39:$B$782,D$79)+'СЕТ СН'!$H$11+СВЦЭМ!$D$10+'СЕТ СН'!$H$6-'СЕТ СН'!$H$23</f>
        <v>2075.41377676</v>
      </c>
      <c r="E104" s="36">
        <f>SUMIFS(СВЦЭМ!$D$39:$D$782,СВЦЭМ!$A$39:$A$782,$A104,СВЦЭМ!$B$39:$B$782,E$79)+'СЕТ СН'!$H$11+СВЦЭМ!$D$10+'СЕТ СН'!$H$6-'СЕТ СН'!$H$23</f>
        <v>2099.0939367200003</v>
      </c>
      <c r="F104" s="36">
        <f>SUMIFS(СВЦЭМ!$D$39:$D$782,СВЦЭМ!$A$39:$A$782,$A104,СВЦЭМ!$B$39:$B$782,F$79)+'СЕТ СН'!$H$11+СВЦЭМ!$D$10+'СЕТ СН'!$H$6-'СЕТ СН'!$H$23</f>
        <v>2094.4393873600002</v>
      </c>
      <c r="G104" s="36">
        <f>SUMIFS(СВЦЭМ!$D$39:$D$782,СВЦЭМ!$A$39:$A$782,$A104,СВЦЭМ!$B$39:$B$782,G$79)+'СЕТ СН'!$H$11+СВЦЭМ!$D$10+'СЕТ СН'!$H$6-'СЕТ СН'!$H$23</f>
        <v>2081.9045590200003</v>
      </c>
      <c r="H104" s="36">
        <f>SUMIFS(СВЦЭМ!$D$39:$D$782,СВЦЭМ!$A$39:$A$782,$A104,СВЦЭМ!$B$39:$B$782,H$79)+'СЕТ СН'!$H$11+СВЦЭМ!$D$10+'СЕТ СН'!$H$6-'СЕТ СН'!$H$23</f>
        <v>2057.14580987</v>
      </c>
      <c r="I104" s="36">
        <f>SUMIFS(СВЦЭМ!$D$39:$D$782,СВЦЭМ!$A$39:$A$782,$A104,СВЦЭМ!$B$39:$B$782,I$79)+'СЕТ СН'!$H$11+СВЦЭМ!$D$10+'СЕТ СН'!$H$6-'СЕТ СН'!$H$23</f>
        <v>2060.0345623800004</v>
      </c>
      <c r="J104" s="36">
        <f>SUMIFS(СВЦЭМ!$D$39:$D$782,СВЦЭМ!$A$39:$A$782,$A104,СВЦЭМ!$B$39:$B$782,J$79)+'СЕТ СН'!$H$11+СВЦЭМ!$D$10+'СЕТ СН'!$H$6-'СЕТ СН'!$H$23</f>
        <v>1904.7298719200001</v>
      </c>
      <c r="K104" s="36">
        <f>SUMIFS(СВЦЭМ!$D$39:$D$782,СВЦЭМ!$A$39:$A$782,$A104,СВЦЭМ!$B$39:$B$782,K$79)+'СЕТ СН'!$H$11+СВЦЭМ!$D$10+'СЕТ СН'!$H$6-'СЕТ СН'!$H$23</f>
        <v>1859.02998323</v>
      </c>
      <c r="L104" s="36">
        <f>SUMIFS(СВЦЭМ!$D$39:$D$782,СВЦЭМ!$A$39:$A$782,$A104,СВЦЭМ!$B$39:$B$782,L$79)+'СЕТ СН'!$H$11+СВЦЭМ!$D$10+'СЕТ СН'!$H$6-'СЕТ СН'!$H$23</f>
        <v>1822.4030565400001</v>
      </c>
      <c r="M104" s="36">
        <f>SUMIFS(СВЦЭМ!$D$39:$D$782,СВЦЭМ!$A$39:$A$782,$A104,СВЦЭМ!$B$39:$B$782,M$79)+'СЕТ СН'!$H$11+СВЦЭМ!$D$10+'СЕТ СН'!$H$6-'СЕТ СН'!$H$23</f>
        <v>1823.54701391</v>
      </c>
      <c r="N104" s="36">
        <f>SUMIFS(СВЦЭМ!$D$39:$D$782,СВЦЭМ!$A$39:$A$782,$A104,СВЦЭМ!$B$39:$B$782,N$79)+'СЕТ СН'!$H$11+СВЦЭМ!$D$10+'СЕТ СН'!$H$6-'СЕТ СН'!$H$23</f>
        <v>1839.1479274000001</v>
      </c>
      <c r="O104" s="36">
        <f>SUMIFS(СВЦЭМ!$D$39:$D$782,СВЦЭМ!$A$39:$A$782,$A104,СВЦЭМ!$B$39:$B$782,O$79)+'СЕТ СН'!$H$11+СВЦЭМ!$D$10+'СЕТ СН'!$H$6-'СЕТ СН'!$H$23</f>
        <v>1865.2012702500001</v>
      </c>
      <c r="P104" s="36">
        <f>SUMIFS(СВЦЭМ!$D$39:$D$782,СВЦЭМ!$A$39:$A$782,$A104,СВЦЭМ!$B$39:$B$782,P$79)+'СЕТ СН'!$H$11+СВЦЭМ!$D$10+'СЕТ СН'!$H$6-'СЕТ СН'!$H$23</f>
        <v>1880.9865112100001</v>
      </c>
      <c r="Q104" s="36">
        <f>SUMIFS(СВЦЭМ!$D$39:$D$782,СВЦЭМ!$A$39:$A$782,$A104,СВЦЭМ!$B$39:$B$782,Q$79)+'СЕТ СН'!$H$11+СВЦЭМ!$D$10+'СЕТ СН'!$H$6-'СЕТ СН'!$H$23</f>
        <v>1909.53187555</v>
      </c>
      <c r="R104" s="36">
        <f>SUMIFS(СВЦЭМ!$D$39:$D$782,СВЦЭМ!$A$39:$A$782,$A104,СВЦЭМ!$B$39:$B$782,R$79)+'СЕТ СН'!$H$11+СВЦЭМ!$D$10+'СЕТ СН'!$H$6-'СЕТ СН'!$H$23</f>
        <v>1916.30423541</v>
      </c>
      <c r="S104" s="36">
        <f>SUMIFS(СВЦЭМ!$D$39:$D$782,СВЦЭМ!$A$39:$A$782,$A104,СВЦЭМ!$B$39:$B$782,S$79)+'СЕТ СН'!$H$11+СВЦЭМ!$D$10+'СЕТ СН'!$H$6-'СЕТ СН'!$H$23</f>
        <v>1907.7516146600001</v>
      </c>
      <c r="T104" s="36">
        <f>SUMIFS(СВЦЭМ!$D$39:$D$782,СВЦЭМ!$A$39:$A$782,$A104,СВЦЭМ!$B$39:$B$782,T$79)+'СЕТ СН'!$H$11+СВЦЭМ!$D$10+'СЕТ СН'!$H$6-'СЕТ СН'!$H$23</f>
        <v>1855.4905788900001</v>
      </c>
      <c r="U104" s="36">
        <f>SUMIFS(СВЦЭМ!$D$39:$D$782,СВЦЭМ!$A$39:$A$782,$A104,СВЦЭМ!$B$39:$B$782,U$79)+'СЕТ СН'!$H$11+СВЦЭМ!$D$10+'СЕТ СН'!$H$6-'СЕТ СН'!$H$23</f>
        <v>1823.1417285100001</v>
      </c>
      <c r="V104" s="36">
        <f>SUMIFS(СВЦЭМ!$D$39:$D$782,СВЦЭМ!$A$39:$A$782,$A104,СВЦЭМ!$B$39:$B$782,V$79)+'СЕТ СН'!$H$11+СВЦЭМ!$D$10+'СЕТ СН'!$H$6-'СЕТ СН'!$H$23</f>
        <v>1951.2765069100001</v>
      </c>
      <c r="W104" s="36">
        <f>SUMIFS(СВЦЭМ!$D$39:$D$782,СВЦЭМ!$A$39:$A$782,$A104,СВЦЭМ!$B$39:$B$782,W$79)+'СЕТ СН'!$H$11+СВЦЭМ!$D$10+'СЕТ СН'!$H$6-'СЕТ СН'!$H$23</f>
        <v>1942.7050101300001</v>
      </c>
      <c r="X104" s="36">
        <f>SUMIFS(СВЦЭМ!$D$39:$D$782,СВЦЭМ!$A$39:$A$782,$A104,СВЦЭМ!$B$39:$B$782,X$79)+'СЕТ СН'!$H$11+СВЦЭМ!$D$10+'СЕТ СН'!$H$6-'СЕТ СН'!$H$23</f>
        <v>1980.58617979</v>
      </c>
      <c r="Y104" s="36">
        <f>SUMIFS(СВЦЭМ!$D$39:$D$782,СВЦЭМ!$A$39:$A$782,$A104,СВЦЭМ!$B$39:$B$782,Y$79)+'СЕТ СН'!$H$11+СВЦЭМ!$D$10+'СЕТ СН'!$H$6-'СЕТ СН'!$H$23</f>
        <v>2009.7771760999999</v>
      </c>
    </row>
    <row r="105" spans="1:26" ht="15.75" x14ac:dyDescent="0.2">
      <c r="A105" s="35">
        <f t="shared" si="2"/>
        <v>45348</v>
      </c>
      <c r="B105" s="36">
        <f>SUMIFS(СВЦЭМ!$D$39:$D$782,СВЦЭМ!$A$39:$A$782,$A105,СВЦЭМ!$B$39:$B$782,B$79)+'СЕТ СН'!$H$11+СВЦЭМ!$D$10+'СЕТ СН'!$H$6-'СЕТ СН'!$H$23</f>
        <v>2011.1333034900001</v>
      </c>
      <c r="C105" s="36">
        <f>SUMIFS(СВЦЭМ!$D$39:$D$782,СВЦЭМ!$A$39:$A$782,$A105,СВЦЭМ!$B$39:$B$782,C$79)+'СЕТ СН'!$H$11+СВЦЭМ!$D$10+'СЕТ СН'!$H$6-'СЕТ СН'!$H$23</f>
        <v>2043.98216966</v>
      </c>
      <c r="D105" s="36">
        <f>SUMIFS(СВЦЭМ!$D$39:$D$782,СВЦЭМ!$A$39:$A$782,$A105,СВЦЭМ!$B$39:$B$782,D$79)+'СЕТ СН'!$H$11+СВЦЭМ!$D$10+'СЕТ СН'!$H$6-'СЕТ СН'!$H$23</f>
        <v>2065.8622247799999</v>
      </c>
      <c r="E105" s="36">
        <f>SUMIFS(СВЦЭМ!$D$39:$D$782,СВЦЭМ!$A$39:$A$782,$A105,СВЦЭМ!$B$39:$B$782,E$79)+'СЕТ СН'!$H$11+СВЦЭМ!$D$10+'СЕТ СН'!$H$6-'СЕТ СН'!$H$23</f>
        <v>2052.4866713700003</v>
      </c>
      <c r="F105" s="36">
        <f>SUMIFS(СВЦЭМ!$D$39:$D$782,СВЦЭМ!$A$39:$A$782,$A105,СВЦЭМ!$B$39:$B$782,F$79)+'СЕТ СН'!$H$11+СВЦЭМ!$D$10+'СЕТ СН'!$H$6-'СЕТ СН'!$H$23</f>
        <v>2057.8043639100001</v>
      </c>
      <c r="G105" s="36">
        <f>SUMIFS(СВЦЭМ!$D$39:$D$782,СВЦЭМ!$A$39:$A$782,$A105,СВЦЭМ!$B$39:$B$782,G$79)+'СЕТ СН'!$H$11+СВЦЭМ!$D$10+'СЕТ СН'!$H$6-'СЕТ СН'!$H$23</f>
        <v>2112.74905833</v>
      </c>
      <c r="H105" s="36">
        <f>SUMIFS(СВЦЭМ!$D$39:$D$782,СВЦЭМ!$A$39:$A$782,$A105,СВЦЭМ!$B$39:$B$782,H$79)+'СЕТ СН'!$H$11+СВЦЭМ!$D$10+'СЕТ СН'!$H$6-'СЕТ СН'!$H$23</f>
        <v>2046.7665276600001</v>
      </c>
      <c r="I105" s="36">
        <f>SUMIFS(СВЦЭМ!$D$39:$D$782,СВЦЭМ!$A$39:$A$782,$A105,СВЦЭМ!$B$39:$B$782,I$79)+'СЕТ СН'!$H$11+СВЦЭМ!$D$10+'СЕТ СН'!$H$6-'СЕТ СН'!$H$23</f>
        <v>1989.6426042600001</v>
      </c>
      <c r="J105" s="36">
        <f>SUMIFS(СВЦЭМ!$D$39:$D$782,СВЦЭМ!$A$39:$A$782,$A105,СВЦЭМ!$B$39:$B$782,J$79)+'СЕТ СН'!$H$11+СВЦЭМ!$D$10+'СЕТ СН'!$H$6-'СЕТ СН'!$H$23</f>
        <v>1954.99664811</v>
      </c>
      <c r="K105" s="36">
        <f>SUMIFS(СВЦЭМ!$D$39:$D$782,СВЦЭМ!$A$39:$A$782,$A105,СВЦЭМ!$B$39:$B$782,K$79)+'СЕТ СН'!$H$11+СВЦЭМ!$D$10+'СЕТ СН'!$H$6-'СЕТ СН'!$H$23</f>
        <v>1965.5431294499999</v>
      </c>
      <c r="L105" s="36">
        <f>SUMIFS(СВЦЭМ!$D$39:$D$782,СВЦЭМ!$A$39:$A$782,$A105,СВЦЭМ!$B$39:$B$782,L$79)+'СЕТ СН'!$H$11+СВЦЭМ!$D$10+'СЕТ СН'!$H$6-'СЕТ СН'!$H$23</f>
        <v>1964.0920305300001</v>
      </c>
      <c r="M105" s="36">
        <f>SUMIFS(СВЦЭМ!$D$39:$D$782,СВЦЭМ!$A$39:$A$782,$A105,СВЦЭМ!$B$39:$B$782,M$79)+'СЕТ СН'!$H$11+СВЦЭМ!$D$10+'СЕТ СН'!$H$6-'СЕТ СН'!$H$23</f>
        <v>1972.11920491</v>
      </c>
      <c r="N105" s="36">
        <f>SUMIFS(СВЦЭМ!$D$39:$D$782,СВЦЭМ!$A$39:$A$782,$A105,СВЦЭМ!$B$39:$B$782,N$79)+'СЕТ СН'!$H$11+СВЦЭМ!$D$10+'СЕТ СН'!$H$6-'СЕТ СН'!$H$23</f>
        <v>1974.66707301</v>
      </c>
      <c r="O105" s="36">
        <f>SUMIFS(СВЦЭМ!$D$39:$D$782,СВЦЭМ!$A$39:$A$782,$A105,СВЦЭМ!$B$39:$B$782,O$79)+'СЕТ СН'!$H$11+СВЦЭМ!$D$10+'СЕТ СН'!$H$6-'СЕТ СН'!$H$23</f>
        <v>1991.39714228</v>
      </c>
      <c r="P105" s="36">
        <f>SUMIFS(СВЦЭМ!$D$39:$D$782,СВЦЭМ!$A$39:$A$782,$A105,СВЦЭМ!$B$39:$B$782,P$79)+'СЕТ СН'!$H$11+СВЦЭМ!$D$10+'СЕТ СН'!$H$6-'СЕТ СН'!$H$23</f>
        <v>2001.5193659700001</v>
      </c>
      <c r="Q105" s="36">
        <f>SUMIFS(СВЦЭМ!$D$39:$D$782,СВЦЭМ!$A$39:$A$782,$A105,СВЦЭМ!$B$39:$B$782,Q$79)+'СЕТ СН'!$H$11+СВЦЭМ!$D$10+'СЕТ СН'!$H$6-'СЕТ СН'!$H$23</f>
        <v>2033.0801832100001</v>
      </c>
      <c r="R105" s="36">
        <f>SUMIFS(СВЦЭМ!$D$39:$D$782,СВЦЭМ!$A$39:$A$782,$A105,СВЦЭМ!$B$39:$B$782,R$79)+'СЕТ СН'!$H$11+СВЦЭМ!$D$10+'СЕТ СН'!$H$6-'СЕТ СН'!$H$23</f>
        <v>2038.1005035999999</v>
      </c>
      <c r="S105" s="36">
        <f>SUMIFS(СВЦЭМ!$D$39:$D$782,СВЦЭМ!$A$39:$A$782,$A105,СВЦЭМ!$B$39:$B$782,S$79)+'СЕТ СН'!$H$11+СВЦЭМ!$D$10+'СЕТ СН'!$H$6-'СЕТ СН'!$H$23</f>
        <v>2033.42343701</v>
      </c>
      <c r="T105" s="36">
        <f>SUMIFS(СВЦЭМ!$D$39:$D$782,СВЦЭМ!$A$39:$A$782,$A105,СВЦЭМ!$B$39:$B$782,T$79)+'СЕТ СН'!$H$11+СВЦЭМ!$D$10+'СЕТ СН'!$H$6-'СЕТ СН'!$H$23</f>
        <v>1989.22305633</v>
      </c>
      <c r="U105" s="36">
        <f>SUMIFS(СВЦЭМ!$D$39:$D$782,СВЦЭМ!$A$39:$A$782,$A105,СВЦЭМ!$B$39:$B$782,U$79)+'СЕТ СН'!$H$11+СВЦЭМ!$D$10+'СЕТ СН'!$H$6-'СЕТ СН'!$H$23</f>
        <v>1960.2840668700001</v>
      </c>
      <c r="V105" s="36">
        <f>SUMIFS(СВЦЭМ!$D$39:$D$782,СВЦЭМ!$A$39:$A$782,$A105,СВЦЭМ!$B$39:$B$782,V$79)+'СЕТ СН'!$H$11+СВЦЭМ!$D$10+'СЕТ СН'!$H$6-'СЕТ СН'!$H$23</f>
        <v>1979.81870301</v>
      </c>
      <c r="W105" s="36">
        <f>SUMIFS(СВЦЭМ!$D$39:$D$782,СВЦЭМ!$A$39:$A$782,$A105,СВЦЭМ!$B$39:$B$782,W$79)+'СЕТ СН'!$H$11+СВЦЭМ!$D$10+'СЕТ СН'!$H$6-'СЕТ СН'!$H$23</f>
        <v>1994.8952161699999</v>
      </c>
      <c r="X105" s="36">
        <f>SUMIFS(СВЦЭМ!$D$39:$D$782,СВЦЭМ!$A$39:$A$782,$A105,СВЦЭМ!$B$39:$B$782,X$79)+'СЕТ СН'!$H$11+СВЦЭМ!$D$10+'СЕТ СН'!$H$6-'СЕТ СН'!$H$23</f>
        <v>2007.70261325</v>
      </c>
      <c r="Y105" s="36">
        <f>SUMIFS(СВЦЭМ!$D$39:$D$782,СВЦЭМ!$A$39:$A$782,$A105,СВЦЭМ!$B$39:$B$782,Y$79)+'СЕТ СН'!$H$11+СВЦЭМ!$D$10+'СЕТ СН'!$H$6-'СЕТ СН'!$H$23</f>
        <v>2031.4238578</v>
      </c>
    </row>
    <row r="106" spans="1:26" ht="15.75" x14ac:dyDescent="0.2">
      <c r="A106" s="35">
        <f t="shared" si="2"/>
        <v>45349</v>
      </c>
      <c r="B106" s="36">
        <f>SUMIFS(СВЦЭМ!$D$39:$D$782,СВЦЭМ!$A$39:$A$782,$A106,СВЦЭМ!$B$39:$B$782,B$79)+'СЕТ СН'!$H$11+СВЦЭМ!$D$10+'СЕТ СН'!$H$6-'СЕТ СН'!$H$23</f>
        <v>2172.2063775900001</v>
      </c>
      <c r="C106" s="36">
        <f>SUMIFS(СВЦЭМ!$D$39:$D$782,СВЦЭМ!$A$39:$A$782,$A106,СВЦЭМ!$B$39:$B$782,C$79)+'СЕТ СН'!$H$11+СВЦЭМ!$D$10+'СЕТ СН'!$H$6-'СЕТ СН'!$H$23</f>
        <v>2201.2843785300001</v>
      </c>
      <c r="D106" s="36">
        <f>SUMIFS(СВЦЭМ!$D$39:$D$782,СВЦЭМ!$A$39:$A$782,$A106,СВЦЭМ!$B$39:$B$782,D$79)+'СЕТ СН'!$H$11+СВЦЭМ!$D$10+'СЕТ СН'!$H$6-'СЕТ СН'!$H$23</f>
        <v>2215.0077164100003</v>
      </c>
      <c r="E106" s="36">
        <f>SUMIFS(СВЦЭМ!$D$39:$D$782,СВЦЭМ!$A$39:$A$782,$A106,СВЦЭМ!$B$39:$B$782,E$79)+'СЕТ СН'!$H$11+СВЦЭМ!$D$10+'СЕТ СН'!$H$6-'СЕТ СН'!$H$23</f>
        <v>2232.6843248800001</v>
      </c>
      <c r="F106" s="36">
        <f>SUMIFS(СВЦЭМ!$D$39:$D$782,СВЦЭМ!$A$39:$A$782,$A106,СВЦЭМ!$B$39:$B$782,F$79)+'СЕТ СН'!$H$11+СВЦЭМ!$D$10+'СЕТ СН'!$H$6-'СЕТ СН'!$H$23</f>
        <v>2227.5247959400003</v>
      </c>
      <c r="G106" s="36">
        <f>SUMIFS(СВЦЭМ!$D$39:$D$782,СВЦЭМ!$A$39:$A$782,$A106,СВЦЭМ!$B$39:$B$782,G$79)+'СЕТ СН'!$H$11+СВЦЭМ!$D$10+'СЕТ СН'!$H$6-'СЕТ СН'!$H$23</f>
        <v>2199.3468861800002</v>
      </c>
      <c r="H106" s="36">
        <f>SUMIFS(СВЦЭМ!$D$39:$D$782,СВЦЭМ!$A$39:$A$782,$A106,СВЦЭМ!$B$39:$B$782,H$79)+'СЕТ СН'!$H$11+СВЦЭМ!$D$10+'СЕТ СН'!$H$6-'СЕТ СН'!$H$23</f>
        <v>2150.9462085099999</v>
      </c>
      <c r="I106" s="36">
        <f>SUMIFS(СВЦЭМ!$D$39:$D$782,СВЦЭМ!$A$39:$A$782,$A106,СВЦЭМ!$B$39:$B$782,I$79)+'СЕТ СН'!$H$11+СВЦЭМ!$D$10+'СЕТ СН'!$H$6-'СЕТ СН'!$H$23</f>
        <v>2104.3740168700001</v>
      </c>
      <c r="J106" s="36">
        <f>SUMIFS(СВЦЭМ!$D$39:$D$782,СВЦЭМ!$A$39:$A$782,$A106,СВЦЭМ!$B$39:$B$782,J$79)+'СЕТ СН'!$H$11+СВЦЭМ!$D$10+'СЕТ СН'!$H$6-'СЕТ СН'!$H$23</f>
        <v>2064.7181721400002</v>
      </c>
      <c r="K106" s="36">
        <f>SUMIFS(СВЦЭМ!$D$39:$D$782,СВЦЭМ!$A$39:$A$782,$A106,СВЦЭМ!$B$39:$B$782,K$79)+'СЕТ СН'!$H$11+СВЦЭМ!$D$10+'СЕТ СН'!$H$6-'СЕТ СН'!$H$23</f>
        <v>2075.6900251300003</v>
      </c>
      <c r="L106" s="36">
        <f>SUMIFS(СВЦЭМ!$D$39:$D$782,СВЦЭМ!$A$39:$A$782,$A106,СВЦЭМ!$B$39:$B$782,L$79)+'СЕТ СН'!$H$11+СВЦЭМ!$D$10+'СЕТ СН'!$H$6-'СЕТ СН'!$H$23</f>
        <v>2061.29522997</v>
      </c>
      <c r="M106" s="36">
        <f>SUMIFS(СВЦЭМ!$D$39:$D$782,СВЦЭМ!$A$39:$A$782,$A106,СВЦЭМ!$B$39:$B$782,M$79)+'СЕТ СН'!$H$11+СВЦЭМ!$D$10+'СЕТ СН'!$H$6-'СЕТ СН'!$H$23</f>
        <v>2084.8134150999999</v>
      </c>
      <c r="N106" s="36">
        <f>SUMIFS(СВЦЭМ!$D$39:$D$782,СВЦЭМ!$A$39:$A$782,$A106,СВЦЭМ!$B$39:$B$782,N$79)+'СЕТ СН'!$H$11+СВЦЭМ!$D$10+'СЕТ СН'!$H$6-'СЕТ СН'!$H$23</f>
        <v>2075.5949967700003</v>
      </c>
      <c r="O106" s="36">
        <f>SUMIFS(СВЦЭМ!$D$39:$D$782,СВЦЭМ!$A$39:$A$782,$A106,СВЦЭМ!$B$39:$B$782,O$79)+'СЕТ СН'!$H$11+СВЦЭМ!$D$10+'СЕТ СН'!$H$6-'СЕТ СН'!$H$23</f>
        <v>2091.90827059</v>
      </c>
      <c r="P106" s="36">
        <f>SUMIFS(СВЦЭМ!$D$39:$D$782,СВЦЭМ!$A$39:$A$782,$A106,СВЦЭМ!$B$39:$B$782,P$79)+'СЕТ СН'!$H$11+СВЦЭМ!$D$10+'СЕТ СН'!$H$6-'СЕТ СН'!$H$23</f>
        <v>2105.9527059700004</v>
      </c>
      <c r="Q106" s="36">
        <f>SUMIFS(СВЦЭМ!$D$39:$D$782,СВЦЭМ!$A$39:$A$782,$A106,СВЦЭМ!$B$39:$B$782,Q$79)+'СЕТ СН'!$H$11+СВЦЭМ!$D$10+'СЕТ СН'!$H$6-'СЕТ СН'!$H$23</f>
        <v>2127.7266363399999</v>
      </c>
      <c r="R106" s="36">
        <f>SUMIFS(СВЦЭМ!$D$39:$D$782,СВЦЭМ!$A$39:$A$782,$A106,СВЦЭМ!$B$39:$B$782,R$79)+'СЕТ СН'!$H$11+СВЦЭМ!$D$10+'СЕТ СН'!$H$6-'СЕТ СН'!$H$23</f>
        <v>2127.07288565</v>
      </c>
      <c r="S106" s="36">
        <f>SUMIFS(СВЦЭМ!$D$39:$D$782,СВЦЭМ!$A$39:$A$782,$A106,СВЦЭМ!$B$39:$B$782,S$79)+'СЕТ СН'!$H$11+СВЦЭМ!$D$10+'СЕТ СН'!$H$6-'СЕТ СН'!$H$23</f>
        <v>2115.4859065400001</v>
      </c>
      <c r="T106" s="36">
        <f>SUMIFS(СВЦЭМ!$D$39:$D$782,СВЦЭМ!$A$39:$A$782,$A106,СВЦЭМ!$B$39:$B$782,T$79)+'СЕТ СН'!$H$11+СВЦЭМ!$D$10+'СЕТ СН'!$H$6-'СЕТ СН'!$H$23</f>
        <v>2078.3282557500002</v>
      </c>
      <c r="U106" s="36">
        <f>SUMIFS(СВЦЭМ!$D$39:$D$782,СВЦЭМ!$A$39:$A$782,$A106,СВЦЭМ!$B$39:$B$782,U$79)+'СЕТ СН'!$H$11+СВЦЭМ!$D$10+'СЕТ СН'!$H$6-'СЕТ СН'!$H$23</f>
        <v>2064.0845319300001</v>
      </c>
      <c r="V106" s="36">
        <f>SUMIFS(СВЦЭМ!$D$39:$D$782,СВЦЭМ!$A$39:$A$782,$A106,СВЦЭМ!$B$39:$B$782,V$79)+'СЕТ СН'!$H$11+СВЦЭМ!$D$10+'СЕТ СН'!$H$6-'СЕТ СН'!$H$23</f>
        <v>2080.3183881200002</v>
      </c>
      <c r="W106" s="36">
        <f>SUMIFS(СВЦЭМ!$D$39:$D$782,СВЦЭМ!$A$39:$A$782,$A106,СВЦЭМ!$B$39:$B$782,W$79)+'СЕТ СН'!$H$11+СВЦЭМ!$D$10+'СЕТ СН'!$H$6-'СЕТ СН'!$H$23</f>
        <v>2091.9768332799999</v>
      </c>
      <c r="X106" s="36">
        <f>SUMIFS(СВЦЭМ!$D$39:$D$782,СВЦЭМ!$A$39:$A$782,$A106,СВЦЭМ!$B$39:$B$782,X$79)+'СЕТ СН'!$H$11+СВЦЭМ!$D$10+'СЕТ СН'!$H$6-'СЕТ СН'!$H$23</f>
        <v>2119.62734559</v>
      </c>
      <c r="Y106" s="36">
        <f>SUMIFS(СВЦЭМ!$D$39:$D$782,СВЦЭМ!$A$39:$A$782,$A106,СВЦЭМ!$B$39:$B$782,Y$79)+'СЕТ СН'!$H$11+СВЦЭМ!$D$10+'СЕТ СН'!$H$6-'СЕТ СН'!$H$23</f>
        <v>2123.9115094200001</v>
      </c>
    </row>
    <row r="107" spans="1:26" ht="15.75" x14ac:dyDescent="0.2">
      <c r="A107" s="35">
        <f t="shared" si="2"/>
        <v>45350</v>
      </c>
      <c r="B107" s="36">
        <f>SUMIFS(СВЦЭМ!$D$39:$D$782,СВЦЭМ!$A$39:$A$782,$A107,СВЦЭМ!$B$39:$B$782,B$79)+'СЕТ СН'!$H$11+СВЦЭМ!$D$10+'СЕТ СН'!$H$6-'СЕТ СН'!$H$23</f>
        <v>2199.27443649</v>
      </c>
      <c r="C107" s="36">
        <f>SUMIFS(СВЦЭМ!$D$39:$D$782,СВЦЭМ!$A$39:$A$782,$A107,СВЦЭМ!$B$39:$B$782,C$79)+'СЕТ СН'!$H$11+СВЦЭМ!$D$10+'СЕТ СН'!$H$6-'СЕТ СН'!$H$23</f>
        <v>2236.1121465700003</v>
      </c>
      <c r="D107" s="36">
        <f>SUMIFS(СВЦЭМ!$D$39:$D$782,СВЦЭМ!$A$39:$A$782,$A107,СВЦЭМ!$B$39:$B$782,D$79)+'СЕТ СН'!$H$11+СВЦЭМ!$D$10+'СЕТ СН'!$H$6-'СЕТ СН'!$H$23</f>
        <v>2264.9740494299999</v>
      </c>
      <c r="E107" s="36">
        <f>SUMIFS(СВЦЭМ!$D$39:$D$782,СВЦЭМ!$A$39:$A$782,$A107,СВЦЭМ!$B$39:$B$782,E$79)+'СЕТ СН'!$H$11+СВЦЭМ!$D$10+'СЕТ СН'!$H$6-'СЕТ СН'!$H$23</f>
        <v>2286.9817884100003</v>
      </c>
      <c r="F107" s="36">
        <f>SUMIFS(СВЦЭМ!$D$39:$D$782,СВЦЭМ!$A$39:$A$782,$A107,СВЦЭМ!$B$39:$B$782,F$79)+'СЕТ СН'!$H$11+СВЦЭМ!$D$10+'СЕТ СН'!$H$6-'СЕТ СН'!$H$23</f>
        <v>2280.6286872199998</v>
      </c>
      <c r="G107" s="36">
        <f>SUMIFS(СВЦЭМ!$D$39:$D$782,СВЦЭМ!$A$39:$A$782,$A107,СВЦЭМ!$B$39:$B$782,G$79)+'СЕТ СН'!$H$11+СВЦЭМ!$D$10+'СЕТ СН'!$H$6-'СЕТ СН'!$H$23</f>
        <v>2260.7392686899998</v>
      </c>
      <c r="H107" s="36">
        <f>SUMIFS(СВЦЭМ!$D$39:$D$782,СВЦЭМ!$A$39:$A$782,$A107,СВЦЭМ!$B$39:$B$782,H$79)+'СЕТ СН'!$H$11+СВЦЭМ!$D$10+'СЕТ СН'!$H$6-'СЕТ СН'!$H$23</f>
        <v>2201.2421416400002</v>
      </c>
      <c r="I107" s="36">
        <f>SUMIFS(СВЦЭМ!$D$39:$D$782,СВЦЭМ!$A$39:$A$782,$A107,СВЦЭМ!$B$39:$B$782,I$79)+'СЕТ СН'!$H$11+СВЦЭМ!$D$10+'СЕТ СН'!$H$6-'СЕТ СН'!$H$23</f>
        <v>2140.2287948000003</v>
      </c>
      <c r="J107" s="36">
        <f>SUMIFS(СВЦЭМ!$D$39:$D$782,СВЦЭМ!$A$39:$A$782,$A107,СВЦЭМ!$B$39:$B$782,J$79)+'СЕТ СН'!$H$11+СВЦЭМ!$D$10+'СЕТ СН'!$H$6-'СЕТ СН'!$H$23</f>
        <v>2104.89188681</v>
      </c>
      <c r="K107" s="36">
        <f>SUMIFS(СВЦЭМ!$D$39:$D$782,СВЦЭМ!$A$39:$A$782,$A107,СВЦЭМ!$B$39:$B$782,K$79)+'СЕТ СН'!$H$11+СВЦЭМ!$D$10+'СЕТ СН'!$H$6-'СЕТ СН'!$H$23</f>
        <v>2112.4079170300001</v>
      </c>
      <c r="L107" s="36">
        <f>SUMIFS(СВЦЭМ!$D$39:$D$782,СВЦЭМ!$A$39:$A$782,$A107,СВЦЭМ!$B$39:$B$782,L$79)+'СЕТ СН'!$H$11+СВЦЭМ!$D$10+'СЕТ СН'!$H$6-'СЕТ СН'!$H$23</f>
        <v>2088.5319979999999</v>
      </c>
      <c r="M107" s="36">
        <f>SUMIFS(СВЦЭМ!$D$39:$D$782,СВЦЭМ!$A$39:$A$782,$A107,СВЦЭМ!$B$39:$B$782,M$79)+'СЕТ СН'!$H$11+СВЦЭМ!$D$10+'СЕТ СН'!$H$6-'СЕТ СН'!$H$23</f>
        <v>2099.7938298100003</v>
      </c>
      <c r="N107" s="36">
        <f>SUMIFS(СВЦЭМ!$D$39:$D$782,СВЦЭМ!$A$39:$A$782,$A107,СВЦЭМ!$B$39:$B$782,N$79)+'СЕТ СН'!$H$11+СВЦЭМ!$D$10+'СЕТ СН'!$H$6-'СЕТ СН'!$H$23</f>
        <v>2119.2706152600003</v>
      </c>
      <c r="O107" s="36">
        <f>SUMIFS(СВЦЭМ!$D$39:$D$782,СВЦЭМ!$A$39:$A$782,$A107,СВЦЭМ!$B$39:$B$782,O$79)+'СЕТ СН'!$H$11+СВЦЭМ!$D$10+'СЕТ СН'!$H$6-'СЕТ СН'!$H$23</f>
        <v>2137.4879730900002</v>
      </c>
      <c r="P107" s="36">
        <f>SUMIFS(СВЦЭМ!$D$39:$D$782,СВЦЭМ!$A$39:$A$782,$A107,СВЦЭМ!$B$39:$B$782,P$79)+'СЕТ СН'!$H$11+СВЦЭМ!$D$10+'СЕТ СН'!$H$6-'СЕТ СН'!$H$23</f>
        <v>2151.4092949600004</v>
      </c>
      <c r="Q107" s="36">
        <f>SUMIFS(СВЦЭМ!$D$39:$D$782,СВЦЭМ!$A$39:$A$782,$A107,СВЦЭМ!$B$39:$B$782,Q$79)+'СЕТ СН'!$H$11+СВЦЭМ!$D$10+'СЕТ СН'!$H$6-'СЕТ СН'!$H$23</f>
        <v>2179.3184723600002</v>
      </c>
      <c r="R107" s="36">
        <f>SUMIFS(СВЦЭМ!$D$39:$D$782,СВЦЭМ!$A$39:$A$782,$A107,СВЦЭМ!$B$39:$B$782,R$79)+'СЕТ СН'!$H$11+СВЦЭМ!$D$10+'СЕТ СН'!$H$6-'СЕТ СН'!$H$23</f>
        <v>2176.0389193300002</v>
      </c>
      <c r="S107" s="36">
        <f>SUMIFS(СВЦЭМ!$D$39:$D$782,СВЦЭМ!$A$39:$A$782,$A107,СВЦЭМ!$B$39:$B$782,S$79)+'СЕТ СН'!$H$11+СВЦЭМ!$D$10+'СЕТ СН'!$H$6-'СЕТ СН'!$H$23</f>
        <v>2164.6044680499999</v>
      </c>
      <c r="T107" s="36">
        <f>SUMIFS(СВЦЭМ!$D$39:$D$782,СВЦЭМ!$A$39:$A$782,$A107,СВЦЭМ!$B$39:$B$782,T$79)+'СЕТ СН'!$H$11+СВЦЭМ!$D$10+'СЕТ СН'!$H$6-'СЕТ СН'!$H$23</f>
        <v>2129.00013945</v>
      </c>
      <c r="U107" s="36">
        <f>SUMIFS(СВЦЭМ!$D$39:$D$782,СВЦЭМ!$A$39:$A$782,$A107,СВЦЭМ!$B$39:$B$782,U$79)+'СЕТ СН'!$H$11+СВЦЭМ!$D$10+'СЕТ СН'!$H$6-'СЕТ СН'!$H$23</f>
        <v>2089.5735389900001</v>
      </c>
      <c r="V107" s="36">
        <f>SUMIFS(СВЦЭМ!$D$39:$D$782,СВЦЭМ!$A$39:$A$782,$A107,СВЦЭМ!$B$39:$B$782,V$79)+'СЕТ СН'!$H$11+СВЦЭМ!$D$10+'СЕТ СН'!$H$6-'СЕТ СН'!$H$23</f>
        <v>2107.3448184200001</v>
      </c>
      <c r="W107" s="36">
        <f>SUMIFS(СВЦЭМ!$D$39:$D$782,СВЦЭМ!$A$39:$A$782,$A107,СВЦЭМ!$B$39:$B$782,W$79)+'СЕТ СН'!$H$11+СВЦЭМ!$D$10+'СЕТ СН'!$H$6-'СЕТ СН'!$H$23</f>
        <v>2109.99238965</v>
      </c>
      <c r="X107" s="36">
        <f>SUMIFS(СВЦЭМ!$D$39:$D$782,СВЦЭМ!$A$39:$A$782,$A107,СВЦЭМ!$B$39:$B$782,X$79)+'СЕТ СН'!$H$11+СВЦЭМ!$D$10+'СЕТ СН'!$H$6-'СЕТ СН'!$H$23</f>
        <v>2141.8908318900003</v>
      </c>
      <c r="Y107" s="36">
        <f>SUMIFS(СВЦЭМ!$D$39:$D$782,СВЦЭМ!$A$39:$A$782,$A107,СВЦЭМ!$B$39:$B$782,Y$79)+'СЕТ СН'!$H$11+СВЦЭМ!$D$10+'СЕТ СН'!$H$6-'СЕТ СН'!$H$23</f>
        <v>2143.5276452800003</v>
      </c>
    </row>
    <row r="108" spans="1:26" ht="15.75" x14ac:dyDescent="0.2">
      <c r="A108" s="35">
        <f t="shared" si="2"/>
        <v>45351</v>
      </c>
      <c r="B108" s="36">
        <f>SUMIFS(СВЦЭМ!$D$39:$D$782,СВЦЭМ!$A$39:$A$782,$A108,СВЦЭМ!$B$39:$B$782,B$79)+'СЕТ СН'!$H$11+СВЦЭМ!$D$10+'СЕТ СН'!$H$6-'СЕТ СН'!$H$23</f>
        <v>2190.72556867</v>
      </c>
      <c r="C108" s="36">
        <f>SUMIFS(СВЦЭМ!$D$39:$D$782,СВЦЭМ!$A$39:$A$782,$A108,СВЦЭМ!$B$39:$B$782,C$79)+'СЕТ СН'!$H$11+СВЦЭМ!$D$10+'СЕТ СН'!$H$6-'СЕТ СН'!$H$23</f>
        <v>2221.3892288300003</v>
      </c>
      <c r="D108" s="36">
        <f>SUMIFS(СВЦЭМ!$D$39:$D$782,СВЦЭМ!$A$39:$A$782,$A108,СВЦЭМ!$B$39:$B$782,D$79)+'СЕТ СН'!$H$11+СВЦЭМ!$D$10+'СЕТ СН'!$H$6-'СЕТ СН'!$H$23</f>
        <v>2262.1716974699998</v>
      </c>
      <c r="E108" s="36">
        <f>SUMIFS(СВЦЭМ!$D$39:$D$782,СВЦЭМ!$A$39:$A$782,$A108,СВЦЭМ!$B$39:$B$782,E$79)+'СЕТ СН'!$H$11+СВЦЭМ!$D$10+'СЕТ СН'!$H$6-'СЕТ СН'!$H$23</f>
        <v>2284.3097358100003</v>
      </c>
      <c r="F108" s="36">
        <f>SUMIFS(СВЦЭМ!$D$39:$D$782,СВЦЭМ!$A$39:$A$782,$A108,СВЦЭМ!$B$39:$B$782,F$79)+'СЕТ СН'!$H$11+СВЦЭМ!$D$10+'СЕТ СН'!$H$6-'СЕТ СН'!$H$23</f>
        <v>2282.75703432</v>
      </c>
      <c r="G108" s="36">
        <f>SUMIFS(СВЦЭМ!$D$39:$D$782,СВЦЭМ!$A$39:$A$782,$A108,СВЦЭМ!$B$39:$B$782,G$79)+'СЕТ СН'!$H$11+СВЦЭМ!$D$10+'СЕТ СН'!$H$6-'СЕТ СН'!$H$23</f>
        <v>2260.3979785799997</v>
      </c>
      <c r="H108" s="36">
        <f>SUMIFS(СВЦЭМ!$D$39:$D$782,СВЦЭМ!$A$39:$A$782,$A108,СВЦЭМ!$B$39:$B$782,H$79)+'СЕТ СН'!$H$11+СВЦЭМ!$D$10+'СЕТ СН'!$H$6-'СЕТ СН'!$H$23</f>
        <v>2210.9071033700002</v>
      </c>
      <c r="I108" s="36">
        <f>SUMIFS(СВЦЭМ!$D$39:$D$782,СВЦЭМ!$A$39:$A$782,$A108,СВЦЭМ!$B$39:$B$782,I$79)+'СЕТ СН'!$H$11+СВЦЭМ!$D$10+'СЕТ СН'!$H$6-'СЕТ СН'!$H$23</f>
        <v>2156.6115295200002</v>
      </c>
      <c r="J108" s="36">
        <f>SUMIFS(СВЦЭМ!$D$39:$D$782,СВЦЭМ!$A$39:$A$782,$A108,СВЦЭМ!$B$39:$B$782,J$79)+'СЕТ СН'!$H$11+СВЦЭМ!$D$10+'СЕТ СН'!$H$6-'СЕТ СН'!$H$23</f>
        <v>2135.8640723500002</v>
      </c>
      <c r="K108" s="36">
        <f>SUMIFS(СВЦЭМ!$D$39:$D$782,СВЦЭМ!$A$39:$A$782,$A108,СВЦЭМ!$B$39:$B$782,K$79)+'СЕТ СН'!$H$11+СВЦЭМ!$D$10+'СЕТ СН'!$H$6-'СЕТ СН'!$H$23</f>
        <v>2121.7026049400001</v>
      </c>
      <c r="L108" s="36">
        <f>SUMIFS(СВЦЭМ!$D$39:$D$782,СВЦЭМ!$A$39:$A$782,$A108,СВЦЭМ!$B$39:$B$782,L$79)+'СЕТ СН'!$H$11+СВЦЭМ!$D$10+'СЕТ СН'!$H$6-'СЕТ СН'!$H$23</f>
        <v>2123.49363494</v>
      </c>
      <c r="M108" s="36">
        <f>SUMIFS(СВЦЭМ!$D$39:$D$782,СВЦЭМ!$A$39:$A$782,$A108,СВЦЭМ!$B$39:$B$782,M$79)+'СЕТ СН'!$H$11+СВЦЭМ!$D$10+'СЕТ СН'!$H$6-'СЕТ СН'!$H$23</f>
        <v>2145.58351967</v>
      </c>
      <c r="N108" s="36">
        <f>SUMIFS(СВЦЭМ!$D$39:$D$782,СВЦЭМ!$A$39:$A$782,$A108,СВЦЭМ!$B$39:$B$782,N$79)+'СЕТ СН'!$H$11+СВЦЭМ!$D$10+'СЕТ СН'!$H$6-'СЕТ СН'!$H$23</f>
        <v>2162.5691958699999</v>
      </c>
      <c r="O108" s="36">
        <f>SUMIFS(СВЦЭМ!$D$39:$D$782,СВЦЭМ!$A$39:$A$782,$A108,СВЦЭМ!$B$39:$B$782,O$79)+'СЕТ СН'!$H$11+СВЦЭМ!$D$10+'СЕТ СН'!$H$6-'СЕТ СН'!$H$23</f>
        <v>2198.4383284600003</v>
      </c>
      <c r="P108" s="36">
        <f>SUMIFS(СВЦЭМ!$D$39:$D$782,СВЦЭМ!$A$39:$A$782,$A108,СВЦЭМ!$B$39:$B$782,P$79)+'СЕТ СН'!$H$11+СВЦЭМ!$D$10+'СЕТ СН'!$H$6-'СЕТ СН'!$H$23</f>
        <v>2231.63718677</v>
      </c>
      <c r="Q108" s="36">
        <f>SUMIFS(СВЦЭМ!$D$39:$D$782,СВЦЭМ!$A$39:$A$782,$A108,СВЦЭМ!$B$39:$B$782,Q$79)+'СЕТ СН'!$H$11+СВЦЭМ!$D$10+'СЕТ СН'!$H$6-'СЕТ СН'!$H$23</f>
        <v>2246.4704880100003</v>
      </c>
      <c r="R108" s="36">
        <f>SUMIFS(СВЦЭМ!$D$39:$D$782,СВЦЭМ!$A$39:$A$782,$A108,СВЦЭМ!$B$39:$B$782,R$79)+'СЕТ СН'!$H$11+СВЦЭМ!$D$10+'СЕТ СН'!$H$6-'СЕТ СН'!$H$23</f>
        <v>2266.8588247099997</v>
      </c>
      <c r="S108" s="36">
        <f>SUMIFS(СВЦЭМ!$D$39:$D$782,СВЦЭМ!$A$39:$A$782,$A108,СВЦЭМ!$B$39:$B$782,S$79)+'СЕТ СН'!$H$11+СВЦЭМ!$D$10+'СЕТ СН'!$H$6-'СЕТ СН'!$H$23</f>
        <v>2229.7434093300003</v>
      </c>
      <c r="T108" s="36">
        <f>SUMIFS(СВЦЭМ!$D$39:$D$782,СВЦЭМ!$A$39:$A$782,$A108,СВЦЭМ!$B$39:$B$782,T$79)+'СЕТ СН'!$H$11+СВЦЭМ!$D$10+'СЕТ СН'!$H$6-'СЕТ СН'!$H$23</f>
        <v>2180.3930480200002</v>
      </c>
      <c r="U108" s="36">
        <f>SUMIFS(СВЦЭМ!$D$39:$D$782,СВЦЭМ!$A$39:$A$782,$A108,СВЦЭМ!$B$39:$B$782,U$79)+'СЕТ СН'!$H$11+СВЦЭМ!$D$10+'СЕТ СН'!$H$6-'СЕТ СН'!$H$23</f>
        <v>2129.2885009500001</v>
      </c>
      <c r="V108" s="36">
        <f>SUMIFS(СВЦЭМ!$D$39:$D$782,СВЦЭМ!$A$39:$A$782,$A108,СВЦЭМ!$B$39:$B$782,V$79)+'СЕТ СН'!$H$11+СВЦЭМ!$D$10+'СЕТ СН'!$H$6-'СЕТ СН'!$H$23</f>
        <v>2123.45189089</v>
      </c>
      <c r="W108" s="36">
        <f>SUMIFS(СВЦЭМ!$D$39:$D$782,СВЦЭМ!$A$39:$A$782,$A108,СВЦЭМ!$B$39:$B$782,W$79)+'СЕТ СН'!$H$11+СВЦЭМ!$D$10+'СЕТ СН'!$H$6-'СЕТ СН'!$H$23</f>
        <v>2141.65765788</v>
      </c>
      <c r="X108" s="36">
        <f>SUMIFS(СВЦЭМ!$D$39:$D$782,СВЦЭМ!$A$39:$A$782,$A108,СВЦЭМ!$B$39:$B$782,X$79)+'СЕТ СН'!$H$11+СВЦЭМ!$D$10+'СЕТ СН'!$H$6-'СЕТ СН'!$H$23</f>
        <v>2176.7773473699999</v>
      </c>
      <c r="Y108" s="36">
        <f>SUMIFS(СВЦЭМ!$D$39:$D$782,СВЦЭМ!$A$39:$A$782,$A108,СВЦЭМ!$B$39:$B$782,Y$79)+'СЕТ СН'!$H$11+СВЦЭМ!$D$10+'СЕТ СН'!$H$6-'СЕТ СН'!$H$23</f>
        <v>2165.2484238700004</v>
      </c>
    </row>
    <row r="109" spans="1:26" ht="15.75"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6" ht="12.75" customHeight="1" x14ac:dyDescent="0.2">
      <c r="A111" s="124" t="s">
        <v>7</v>
      </c>
      <c r="B111" s="127" t="s">
        <v>73</v>
      </c>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9"/>
    </row>
    <row r="112" spans="1:26" ht="12.75" customHeight="1" x14ac:dyDescent="0.2">
      <c r="A112" s="125"/>
      <c r="B112" s="130"/>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2"/>
    </row>
    <row r="113" spans="1:27" ht="12.75" customHeight="1" x14ac:dyDescent="0.2">
      <c r="A113" s="126"/>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7" ht="15.75" customHeight="1" x14ac:dyDescent="0.2">
      <c r="A114" s="35" t="str">
        <f>A80</f>
        <v>01.02.2024</v>
      </c>
      <c r="B114" s="36">
        <f>SUMIFS(СВЦЭМ!$D$39:$D$782,СВЦЭМ!$A$39:$A$782,$A114,СВЦЭМ!$B$39:$B$782,B$113)+'СЕТ СН'!$I$11+СВЦЭМ!$D$10+'СЕТ СН'!$I$6-'СЕТ СН'!$I$23</f>
        <v>2389.68026508</v>
      </c>
      <c r="C114" s="36">
        <f>SUMIFS(СВЦЭМ!$D$39:$D$782,СВЦЭМ!$A$39:$A$782,$A114,СВЦЭМ!$B$39:$B$782,C$113)+'СЕТ СН'!$I$11+СВЦЭМ!$D$10+'СЕТ СН'!$I$6-'СЕТ СН'!$I$23</f>
        <v>2422.2670535100001</v>
      </c>
      <c r="D114" s="36">
        <f>SUMIFS(СВЦЭМ!$D$39:$D$782,СВЦЭМ!$A$39:$A$782,$A114,СВЦЭМ!$B$39:$B$782,D$113)+'СЕТ СН'!$I$11+СВЦЭМ!$D$10+'СЕТ СН'!$I$6-'СЕТ СН'!$I$23</f>
        <v>2432.18788782</v>
      </c>
      <c r="E114" s="36">
        <f>SUMIFS(СВЦЭМ!$D$39:$D$782,СВЦЭМ!$A$39:$A$782,$A114,СВЦЭМ!$B$39:$B$782,E$113)+'СЕТ СН'!$I$11+СВЦЭМ!$D$10+'СЕТ СН'!$I$6-'СЕТ СН'!$I$23</f>
        <v>2443.7127449999998</v>
      </c>
      <c r="F114" s="36">
        <f>SUMIFS(СВЦЭМ!$D$39:$D$782,СВЦЭМ!$A$39:$A$782,$A114,СВЦЭМ!$B$39:$B$782,F$113)+'СЕТ СН'!$I$11+СВЦЭМ!$D$10+'СЕТ СН'!$I$6-'СЕТ СН'!$I$23</f>
        <v>2434.1637052699998</v>
      </c>
      <c r="G114" s="36">
        <f>SUMIFS(СВЦЭМ!$D$39:$D$782,СВЦЭМ!$A$39:$A$782,$A114,СВЦЭМ!$B$39:$B$782,G$113)+'СЕТ СН'!$I$11+СВЦЭМ!$D$10+'СЕТ СН'!$I$6-'СЕТ СН'!$I$23</f>
        <v>2410.7397037199999</v>
      </c>
      <c r="H114" s="36">
        <f>SUMIFS(СВЦЭМ!$D$39:$D$782,СВЦЭМ!$A$39:$A$782,$A114,СВЦЭМ!$B$39:$B$782,H$113)+'СЕТ СН'!$I$11+СВЦЭМ!$D$10+'СЕТ СН'!$I$6-'СЕТ СН'!$I$23</f>
        <v>2344.0272325300002</v>
      </c>
      <c r="I114" s="36">
        <f>SUMIFS(СВЦЭМ!$D$39:$D$782,СВЦЭМ!$A$39:$A$782,$A114,СВЦЭМ!$B$39:$B$782,I$113)+'СЕТ СН'!$I$11+СВЦЭМ!$D$10+'СЕТ СН'!$I$6-'СЕТ СН'!$I$23</f>
        <v>2317.5231923700003</v>
      </c>
      <c r="J114" s="36">
        <f>SUMIFS(СВЦЭМ!$D$39:$D$782,СВЦЭМ!$A$39:$A$782,$A114,СВЦЭМ!$B$39:$B$782,J$113)+'СЕТ СН'!$I$11+СВЦЭМ!$D$10+'СЕТ СН'!$I$6-'СЕТ СН'!$I$23</f>
        <v>2236.0331463699999</v>
      </c>
      <c r="K114" s="36">
        <f>SUMIFS(СВЦЭМ!$D$39:$D$782,СВЦЭМ!$A$39:$A$782,$A114,СВЦЭМ!$B$39:$B$782,K$113)+'СЕТ СН'!$I$11+СВЦЭМ!$D$10+'СЕТ СН'!$I$6-'СЕТ СН'!$I$23</f>
        <v>2199.4071655799999</v>
      </c>
      <c r="L114" s="36">
        <f>SUMIFS(СВЦЭМ!$D$39:$D$782,СВЦЭМ!$A$39:$A$782,$A114,СВЦЭМ!$B$39:$B$782,L$113)+'СЕТ СН'!$I$11+СВЦЭМ!$D$10+'СЕТ СН'!$I$6-'СЕТ СН'!$I$23</f>
        <v>2206.15855551</v>
      </c>
      <c r="M114" s="36">
        <f>SUMIFS(СВЦЭМ!$D$39:$D$782,СВЦЭМ!$A$39:$A$782,$A114,СВЦЭМ!$B$39:$B$782,M$113)+'СЕТ СН'!$I$11+СВЦЭМ!$D$10+'СЕТ СН'!$I$6-'СЕТ СН'!$I$23</f>
        <v>2228.4911466599997</v>
      </c>
      <c r="N114" s="36">
        <f>SUMIFS(СВЦЭМ!$D$39:$D$782,СВЦЭМ!$A$39:$A$782,$A114,СВЦЭМ!$B$39:$B$782,N$113)+'СЕТ СН'!$I$11+СВЦЭМ!$D$10+'СЕТ СН'!$I$6-'СЕТ СН'!$I$23</f>
        <v>2247.41615181</v>
      </c>
      <c r="O114" s="36">
        <f>SUMIFS(СВЦЭМ!$D$39:$D$782,СВЦЭМ!$A$39:$A$782,$A114,СВЦЭМ!$B$39:$B$782,O$113)+'СЕТ СН'!$I$11+СВЦЭМ!$D$10+'СЕТ СН'!$I$6-'СЕТ СН'!$I$23</f>
        <v>2263.4599053900001</v>
      </c>
      <c r="P114" s="36">
        <f>SUMIFS(СВЦЭМ!$D$39:$D$782,СВЦЭМ!$A$39:$A$782,$A114,СВЦЭМ!$B$39:$B$782,P$113)+'СЕТ СН'!$I$11+СВЦЭМ!$D$10+'СЕТ СН'!$I$6-'СЕТ СН'!$I$23</f>
        <v>2281.99031367</v>
      </c>
      <c r="Q114" s="36">
        <f>SUMIFS(СВЦЭМ!$D$39:$D$782,СВЦЭМ!$A$39:$A$782,$A114,СВЦЭМ!$B$39:$B$782,Q$113)+'СЕТ СН'!$I$11+СВЦЭМ!$D$10+'СЕТ СН'!$I$6-'СЕТ СН'!$I$23</f>
        <v>2298.9335848400001</v>
      </c>
      <c r="R114" s="36">
        <f>SUMIFS(СВЦЭМ!$D$39:$D$782,СВЦЭМ!$A$39:$A$782,$A114,СВЦЭМ!$B$39:$B$782,R$113)+'СЕТ СН'!$I$11+СВЦЭМ!$D$10+'СЕТ СН'!$I$6-'СЕТ СН'!$I$23</f>
        <v>2296.6819549000002</v>
      </c>
      <c r="S114" s="36">
        <f>SUMIFS(СВЦЭМ!$D$39:$D$782,СВЦЭМ!$A$39:$A$782,$A114,СВЦЭМ!$B$39:$B$782,S$113)+'СЕТ СН'!$I$11+СВЦЭМ!$D$10+'СЕТ СН'!$I$6-'СЕТ СН'!$I$23</f>
        <v>2270.9439322600001</v>
      </c>
      <c r="T114" s="36">
        <f>SUMIFS(СВЦЭМ!$D$39:$D$782,СВЦЭМ!$A$39:$A$782,$A114,СВЦЭМ!$B$39:$B$782,T$113)+'СЕТ СН'!$I$11+СВЦЭМ!$D$10+'СЕТ СН'!$I$6-'СЕТ СН'!$I$23</f>
        <v>2231.6077548900003</v>
      </c>
      <c r="U114" s="36">
        <f>SUMIFS(СВЦЭМ!$D$39:$D$782,СВЦЭМ!$A$39:$A$782,$A114,СВЦЭМ!$B$39:$B$782,U$113)+'СЕТ СН'!$I$11+СВЦЭМ!$D$10+'СЕТ СН'!$I$6-'СЕТ СН'!$I$23</f>
        <v>2233.4336204399997</v>
      </c>
      <c r="V114" s="36">
        <f>SUMIFS(СВЦЭМ!$D$39:$D$782,СВЦЭМ!$A$39:$A$782,$A114,СВЦЭМ!$B$39:$B$782,V$113)+'СЕТ СН'!$I$11+СВЦЭМ!$D$10+'СЕТ СН'!$I$6-'СЕТ СН'!$I$23</f>
        <v>2250.09861972</v>
      </c>
      <c r="W114" s="36">
        <f>SUMIFS(СВЦЭМ!$D$39:$D$782,СВЦЭМ!$A$39:$A$782,$A114,СВЦЭМ!$B$39:$B$782,W$113)+'СЕТ СН'!$I$11+СВЦЭМ!$D$10+'СЕТ СН'!$I$6-'СЕТ СН'!$I$23</f>
        <v>2266.7769699400001</v>
      </c>
      <c r="X114" s="36">
        <f>SUMIFS(СВЦЭМ!$D$39:$D$782,СВЦЭМ!$A$39:$A$782,$A114,СВЦЭМ!$B$39:$B$782,X$113)+'СЕТ СН'!$I$11+СВЦЭМ!$D$10+'СЕТ СН'!$I$6-'СЕТ СН'!$I$23</f>
        <v>2300.5290183699999</v>
      </c>
      <c r="Y114" s="36">
        <f>SUMIFS(СВЦЭМ!$D$39:$D$782,СВЦЭМ!$A$39:$A$782,$A114,СВЦЭМ!$B$39:$B$782,Y$113)+'СЕТ СН'!$I$11+СВЦЭМ!$D$10+'СЕТ СН'!$I$6-'СЕТ СН'!$I$23</f>
        <v>2328.1346667799999</v>
      </c>
      <c r="AA114" s="45"/>
    </row>
    <row r="115" spans="1:27" ht="15.75" x14ac:dyDescent="0.2">
      <c r="A115" s="35">
        <f>A114+1</f>
        <v>45324</v>
      </c>
      <c r="B115" s="36">
        <f>SUMIFS(СВЦЭМ!$D$39:$D$782,СВЦЭМ!$A$39:$A$782,$A115,СВЦЭМ!$B$39:$B$782,B$113)+'СЕТ СН'!$I$11+СВЦЭМ!$D$10+'СЕТ СН'!$I$6-'СЕТ СН'!$I$23</f>
        <v>2330.33241107</v>
      </c>
      <c r="C115" s="36">
        <f>SUMIFS(СВЦЭМ!$D$39:$D$782,СВЦЭМ!$A$39:$A$782,$A115,СВЦЭМ!$B$39:$B$782,C$113)+'СЕТ СН'!$I$11+СВЦЭМ!$D$10+'СЕТ СН'!$I$6-'СЕТ СН'!$I$23</f>
        <v>2349.69029374</v>
      </c>
      <c r="D115" s="36">
        <f>SUMIFS(СВЦЭМ!$D$39:$D$782,СВЦЭМ!$A$39:$A$782,$A115,СВЦЭМ!$B$39:$B$782,D$113)+'СЕТ СН'!$I$11+СВЦЭМ!$D$10+'СЕТ СН'!$I$6-'СЕТ СН'!$I$23</f>
        <v>2388.1618067099998</v>
      </c>
      <c r="E115" s="36">
        <f>SUMIFS(СВЦЭМ!$D$39:$D$782,СВЦЭМ!$A$39:$A$782,$A115,СВЦЭМ!$B$39:$B$782,E$113)+'СЕТ СН'!$I$11+СВЦЭМ!$D$10+'СЕТ СН'!$I$6-'СЕТ СН'!$I$23</f>
        <v>2372.5098020200003</v>
      </c>
      <c r="F115" s="36">
        <f>SUMIFS(СВЦЭМ!$D$39:$D$782,СВЦЭМ!$A$39:$A$782,$A115,СВЦЭМ!$B$39:$B$782,F$113)+'СЕТ СН'!$I$11+СВЦЭМ!$D$10+'СЕТ СН'!$I$6-'СЕТ СН'!$I$23</f>
        <v>2366.4144352100002</v>
      </c>
      <c r="G115" s="36">
        <f>SUMIFS(СВЦЭМ!$D$39:$D$782,СВЦЭМ!$A$39:$A$782,$A115,СВЦЭМ!$B$39:$B$782,G$113)+'СЕТ СН'!$I$11+СВЦЭМ!$D$10+'СЕТ СН'!$I$6-'СЕТ СН'!$I$23</f>
        <v>2364.0604537199997</v>
      </c>
      <c r="H115" s="36">
        <f>SUMIFS(СВЦЭМ!$D$39:$D$782,СВЦЭМ!$A$39:$A$782,$A115,СВЦЭМ!$B$39:$B$782,H$113)+'СЕТ СН'!$I$11+СВЦЭМ!$D$10+'СЕТ СН'!$I$6-'СЕТ СН'!$I$23</f>
        <v>2314.6102000999999</v>
      </c>
      <c r="I115" s="36">
        <f>SUMIFS(СВЦЭМ!$D$39:$D$782,СВЦЭМ!$A$39:$A$782,$A115,СВЦЭМ!$B$39:$B$782,I$113)+'СЕТ СН'!$I$11+СВЦЭМ!$D$10+'СЕТ СН'!$I$6-'СЕТ СН'!$I$23</f>
        <v>2276.8552151700001</v>
      </c>
      <c r="J115" s="36">
        <f>SUMIFS(СВЦЭМ!$D$39:$D$782,СВЦЭМ!$A$39:$A$782,$A115,СВЦЭМ!$B$39:$B$782,J$113)+'СЕТ СН'!$I$11+СВЦЭМ!$D$10+'СЕТ СН'!$I$6-'СЕТ СН'!$I$23</f>
        <v>2217.96208574</v>
      </c>
      <c r="K115" s="36">
        <f>SUMIFS(СВЦЭМ!$D$39:$D$782,СВЦЭМ!$A$39:$A$782,$A115,СВЦЭМ!$B$39:$B$782,K$113)+'СЕТ СН'!$I$11+СВЦЭМ!$D$10+'СЕТ СН'!$I$6-'СЕТ СН'!$I$23</f>
        <v>2192.89918081</v>
      </c>
      <c r="L115" s="36">
        <f>SUMIFS(СВЦЭМ!$D$39:$D$782,СВЦЭМ!$A$39:$A$782,$A115,СВЦЭМ!$B$39:$B$782,L$113)+'СЕТ СН'!$I$11+СВЦЭМ!$D$10+'СЕТ СН'!$I$6-'СЕТ СН'!$I$23</f>
        <v>2186.39149572</v>
      </c>
      <c r="M115" s="36">
        <f>SUMIFS(СВЦЭМ!$D$39:$D$782,СВЦЭМ!$A$39:$A$782,$A115,СВЦЭМ!$B$39:$B$782,M$113)+'СЕТ СН'!$I$11+СВЦЭМ!$D$10+'СЕТ СН'!$I$6-'СЕТ СН'!$I$23</f>
        <v>2190.3247756599999</v>
      </c>
      <c r="N115" s="36">
        <f>SUMIFS(СВЦЭМ!$D$39:$D$782,СВЦЭМ!$A$39:$A$782,$A115,СВЦЭМ!$B$39:$B$782,N$113)+'СЕТ СН'!$I$11+СВЦЭМ!$D$10+'СЕТ СН'!$I$6-'СЕТ СН'!$I$23</f>
        <v>2213.3199569500002</v>
      </c>
      <c r="O115" s="36">
        <f>SUMIFS(СВЦЭМ!$D$39:$D$782,СВЦЭМ!$A$39:$A$782,$A115,СВЦЭМ!$B$39:$B$782,O$113)+'СЕТ СН'!$I$11+СВЦЭМ!$D$10+'СЕТ СН'!$I$6-'СЕТ СН'!$I$23</f>
        <v>2224.2631513799997</v>
      </c>
      <c r="P115" s="36">
        <f>SUMIFS(СВЦЭМ!$D$39:$D$782,СВЦЭМ!$A$39:$A$782,$A115,СВЦЭМ!$B$39:$B$782,P$113)+'СЕТ СН'!$I$11+СВЦЭМ!$D$10+'СЕТ СН'!$I$6-'СЕТ СН'!$I$23</f>
        <v>2236.4746378099999</v>
      </c>
      <c r="Q115" s="36">
        <f>SUMIFS(СВЦЭМ!$D$39:$D$782,СВЦЭМ!$A$39:$A$782,$A115,СВЦЭМ!$B$39:$B$782,Q$113)+'СЕТ СН'!$I$11+СВЦЭМ!$D$10+'СЕТ СН'!$I$6-'СЕТ СН'!$I$23</f>
        <v>2256.9701179399999</v>
      </c>
      <c r="R115" s="36">
        <f>SUMIFS(СВЦЭМ!$D$39:$D$782,СВЦЭМ!$A$39:$A$782,$A115,СВЦЭМ!$B$39:$B$782,R$113)+'СЕТ СН'!$I$11+СВЦЭМ!$D$10+'СЕТ СН'!$I$6-'СЕТ СН'!$I$23</f>
        <v>2260.1343302599998</v>
      </c>
      <c r="S115" s="36">
        <f>SUMIFS(СВЦЭМ!$D$39:$D$782,СВЦЭМ!$A$39:$A$782,$A115,СВЦЭМ!$B$39:$B$782,S$113)+'СЕТ СН'!$I$11+СВЦЭМ!$D$10+'СЕТ СН'!$I$6-'СЕТ СН'!$I$23</f>
        <v>2278.5349842799997</v>
      </c>
      <c r="T115" s="36">
        <f>SUMIFS(СВЦЭМ!$D$39:$D$782,СВЦЭМ!$A$39:$A$782,$A115,СВЦЭМ!$B$39:$B$782,T$113)+'СЕТ СН'!$I$11+СВЦЭМ!$D$10+'СЕТ СН'!$I$6-'СЕТ СН'!$I$23</f>
        <v>2220.6876588499999</v>
      </c>
      <c r="U115" s="36">
        <f>SUMIFS(СВЦЭМ!$D$39:$D$782,СВЦЭМ!$A$39:$A$782,$A115,СВЦЭМ!$B$39:$B$782,U$113)+'СЕТ СН'!$I$11+СВЦЭМ!$D$10+'СЕТ СН'!$I$6-'СЕТ СН'!$I$23</f>
        <v>2224.7546833599999</v>
      </c>
      <c r="V115" s="36">
        <f>SUMIFS(СВЦЭМ!$D$39:$D$782,СВЦЭМ!$A$39:$A$782,$A115,СВЦЭМ!$B$39:$B$782,V$113)+'СЕТ СН'!$I$11+СВЦЭМ!$D$10+'СЕТ СН'!$I$6-'СЕТ СН'!$I$23</f>
        <v>2224.7008598499997</v>
      </c>
      <c r="W115" s="36">
        <f>SUMIFS(СВЦЭМ!$D$39:$D$782,СВЦЭМ!$A$39:$A$782,$A115,СВЦЭМ!$B$39:$B$782,W$113)+'СЕТ СН'!$I$11+СВЦЭМ!$D$10+'СЕТ СН'!$I$6-'СЕТ СН'!$I$23</f>
        <v>2232.2828056200001</v>
      </c>
      <c r="X115" s="36">
        <f>SUMIFS(СВЦЭМ!$D$39:$D$782,СВЦЭМ!$A$39:$A$782,$A115,СВЦЭМ!$B$39:$B$782,X$113)+'СЕТ СН'!$I$11+СВЦЭМ!$D$10+'СЕТ СН'!$I$6-'СЕТ СН'!$I$23</f>
        <v>2269.2675499799998</v>
      </c>
      <c r="Y115" s="36">
        <f>SUMIFS(СВЦЭМ!$D$39:$D$782,СВЦЭМ!$A$39:$A$782,$A115,СВЦЭМ!$B$39:$B$782,Y$113)+'СЕТ СН'!$I$11+СВЦЭМ!$D$10+'СЕТ СН'!$I$6-'СЕТ СН'!$I$23</f>
        <v>2388.4349351599999</v>
      </c>
    </row>
    <row r="116" spans="1:27" ht="15.75" x14ac:dyDescent="0.2">
      <c r="A116" s="35">
        <f t="shared" ref="A116:A142" si="3">A115+1</f>
        <v>45325</v>
      </c>
      <c r="B116" s="36">
        <f>SUMIFS(СВЦЭМ!$D$39:$D$782,СВЦЭМ!$A$39:$A$782,$A116,СВЦЭМ!$B$39:$B$782,B$113)+'СЕТ СН'!$I$11+СВЦЭМ!$D$10+'СЕТ СН'!$I$6-'СЕТ СН'!$I$23</f>
        <v>2280.83812962</v>
      </c>
      <c r="C116" s="36">
        <f>SUMIFS(СВЦЭМ!$D$39:$D$782,СВЦЭМ!$A$39:$A$782,$A116,СВЦЭМ!$B$39:$B$782,C$113)+'СЕТ СН'!$I$11+СВЦЭМ!$D$10+'СЕТ СН'!$I$6-'СЕТ СН'!$I$23</f>
        <v>2284.1044242500002</v>
      </c>
      <c r="D116" s="36">
        <f>SUMIFS(СВЦЭМ!$D$39:$D$782,СВЦЭМ!$A$39:$A$782,$A116,СВЦЭМ!$B$39:$B$782,D$113)+'СЕТ СН'!$I$11+СВЦЭМ!$D$10+'СЕТ СН'!$I$6-'СЕТ СН'!$I$23</f>
        <v>2300.4560598099997</v>
      </c>
      <c r="E116" s="36">
        <f>SUMIFS(СВЦЭМ!$D$39:$D$782,СВЦЭМ!$A$39:$A$782,$A116,СВЦЭМ!$B$39:$B$782,E$113)+'СЕТ СН'!$I$11+СВЦЭМ!$D$10+'СЕТ СН'!$I$6-'СЕТ СН'!$I$23</f>
        <v>2306.7825441300001</v>
      </c>
      <c r="F116" s="36">
        <f>SUMIFS(СВЦЭМ!$D$39:$D$782,СВЦЭМ!$A$39:$A$782,$A116,СВЦЭМ!$B$39:$B$782,F$113)+'СЕТ СН'!$I$11+СВЦЭМ!$D$10+'СЕТ СН'!$I$6-'СЕТ СН'!$I$23</f>
        <v>2308.87811096</v>
      </c>
      <c r="G116" s="36">
        <f>SUMIFS(СВЦЭМ!$D$39:$D$782,СВЦЭМ!$A$39:$A$782,$A116,СВЦЭМ!$B$39:$B$782,G$113)+'СЕТ СН'!$I$11+СВЦЭМ!$D$10+'СЕТ СН'!$I$6-'СЕТ СН'!$I$23</f>
        <v>2297.0858933600002</v>
      </c>
      <c r="H116" s="36">
        <f>SUMIFS(СВЦЭМ!$D$39:$D$782,СВЦЭМ!$A$39:$A$782,$A116,СВЦЭМ!$B$39:$B$782,H$113)+'СЕТ СН'!$I$11+СВЦЭМ!$D$10+'СЕТ СН'!$I$6-'СЕТ СН'!$I$23</f>
        <v>2291.8651470699997</v>
      </c>
      <c r="I116" s="36">
        <f>SUMIFS(СВЦЭМ!$D$39:$D$782,СВЦЭМ!$A$39:$A$782,$A116,СВЦЭМ!$B$39:$B$782,I$113)+'СЕТ СН'!$I$11+СВЦЭМ!$D$10+'СЕТ СН'!$I$6-'СЕТ СН'!$I$23</f>
        <v>2273.7970927900001</v>
      </c>
      <c r="J116" s="36">
        <f>SUMIFS(СВЦЭМ!$D$39:$D$782,СВЦЭМ!$A$39:$A$782,$A116,СВЦЭМ!$B$39:$B$782,J$113)+'СЕТ СН'!$I$11+СВЦЭМ!$D$10+'СЕТ СН'!$I$6-'СЕТ СН'!$I$23</f>
        <v>2245.8102386999999</v>
      </c>
      <c r="K116" s="36">
        <f>SUMIFS(СВЦЭМ!$D$39:$D$782,СВЦЭМ!$A$39:$A$782,$A116,СВЦЭМ!$B$39:$B$782,K$113)+'СЕТ СН'!$I$11+СВЦЭМ!$D$10+'СЕТ СН'!$I$6-'СЕТ СН'!$I$23</f>
        <v>2187.2435870099998</v>
      </c>
      <c r="L116" s="36">
        <f>SUMIFS(СВЦЭМ!$D$39:$D$782,СВЦЭМ!$A$39:$A$782,$A116,СВЦЭМ!$B$39:$B$782,L$113)+'СЕТ СН'!$I$11+СВЦЭМ!$D$10+'СЕТ СН'!$I$6-'СЕТ СН'!$I$23</f>
        <v>2157.4660953399998</v>
      </c>
      <c r="M116" s="36">
        <f>SUMIFS(СВЦЭМ!$D$39:$D$782,СВЦЭМ!$A$39:$A$782,$A116,СВЦЭМ!$B$39:$B$782,M$113)+'СЕТ СН'!$I$11+СВЦЭМ!$D$10+'СЕТ СН'!$I$6-'СЕТ СН'!$I$23</f>
        <v>2161.3599495999997</v>
      </c>
      <c r="N116" s="36">
        <f>SUMIFS(СВЦЭМ!$D$39:$D$782,СВЦЭМ!$A$39:$A$782,$A116,СВЦЭМ!$B$39:$B$782,N$113)+'СЕТ СН'!$I$11+СВЦЭМ!$D$10+'СЕТ СН'!$I$6-'СЕТ СН'!$I$23</f>
        <v>2185.4417498800003</v>
      </c>
      <c r="O116" s="36">
        <f>SUMIFS(СВЦЭМ!$D$39:$D$782,СВЦЭМ!$A$39:$A$782,$A116,СВЦЭМ!$B$39:$B$782,O$113)+'СЕТ СН'!$I$11+СВЦЭМ!$D$10+'СЕТ СН'!$I$6-'СЕТ СН'!$I$23</f>
        <v>2195.8138773000001</v>
      </c>
      <c r="P116" s="36">
        <f>SUMIFS(СВЦЭМ!$D$39:$D$782,СВЦЭМ!$A$39:$A$782,$A116,СВЦЭМ!$B$39:$B$782,P$113)+'СЕТ СН'!$I$11+СВЦЭМ!$D$10+'СЕТ СН'!$I$6-'СЕТ СН'!$I$23</f>
        <v>2214.75130408</v>
      </c>
      <c r="Q116" s="36">
        <f>SUMIFS(СВЦЭМ!$D$39:$D$782,СВЦЭМ!$A$39:$A$782,$A116,СВЦЭМ!$B$39:$B$782,Q$113)+'СЕТ СН'!$I$11+СВЦЭМ!$D$10+'СЕТ СН'!$I$6-'СЕТ СН'!$I$23</f>
        <v>2226.60215905</v>
      </c>
      <c r="R116" s="36">
        <f>SUMIFS(СВЦЭМ!$D$39:$D$782,СВЦЭМ!$A$39:$A$782,$A116,СВЦЭМ!$B$39:$B$782,R$113)+'СЕТ СН'!$I$11+СВЦЭМ!$D$10+'СЕТ СН'!$I$6-'СЕТ СН'!$I$23</f>
        <v>2236.0148956499997</v>
      </c>
      <c r="S116" s="36">
        <f>SUMIFS(СВЦЭМ!$D$39:$D$782,СВЦЭМ!$A$39:$A$782,$A116,СВЦЭМ!$B$39:$B$782,S$113)+'СЕТ СН'!$I$11+СВЦЭМ!$D$10+'СЕТ СН'!$I$6-'СЕТ СН'!$I$23</f>
        <v>2214.6538266699999</v>
      </c>
      <c r="T116" s="36">
        <f>SUMIFS(СВЦЭМ!$D$39:$D$782,СВЦЭМ!$A$39:$A$782,$A116,СВЦЭМ!$B$39:$B$782,T$113)+'СЕТ СН'!$I$11+СВЦЭМ!$D$10+'СЕТ СН'!$I$6-'СЕТ СН'!$I$23</f>
        <v>2167.82874451</v>
      </c>
      <c r="U116" s="36">
        <f>SUMIFS(СВЦЭМ!$D$39:$D$782,СВЦЭМ!$A$39:$A$782,$A116,СВЦЭМ!$B$39:$B$782,U$113)+'СЕТ СН'!$I$11+СВЦЭМ!$D$10+'СЕТ СН'!$I$6-'СЕТ СН'!$I$23</f>
        <v>2167.74782852</v>
      </c>
      <c r="V116" s="36">
        <f>SUMIFS(СВЦЭМ!$D$39:$D$782,СВЦЭМ!$A$39:$A$782,$A116,СВЦЭМ!$B$39:$B$782,V$113)+'СЕТ СН'!$I$11+СВЦЭМ!$D$10+'СЕТ СН'!$I$6-'СЕТ СН'!$I$23</f>
        <v>2182.88313238</v>
      </c>
      <c r="W116" s="36">
        <f>SUMIFS(СВЦЭМ!$D$39:$D$782,СВЦЭМ!$A$39:$A$782,$A116,СВЦЭМ!$B$39:$B$782,W$113)+'СЕТ СН'!$I$11+СВЦЭМ!$D$10+'СЕТ СН'!$I$6-'СЕТ СН'!$I$23</f>
        <v>2201.5914745099999</v>
      </c>
      <c r="X116" s="36">
        <f>SUMIFS(СВЦЭМ!$D$39:$D$782,СВЦЭМ!$A$39:$A$782,$A116,СВЦЭМ!$B$39:$B$782,X$113)+'СЕТ СН'!$I$11+СВЦЭМ!$D$10+'СЕТ СН'!$I$6-'СЕТ СН'!$I$23</f>
        <v>2224.6654138499998</v>
      </c>
      <c r="Y116" s="36">
        <f>SUMIFS(СВЦЭМ!$D$39:$D$782,СВЦЭМ!$A$39:$A$782,$A116,СВЦЭМ!$B$39:$B$782,Y$113)+'СЕТ СН'!$I$11+СВЦЭМ!$D$10+'СЕТ СН'!$I$6-'СЕТ СН'!$I$23</f>
        <v>2251.9068998299999</v>
      </c>
    </row>
    <row r="117" spans="1:27" ht="15.75" x14ac:dyDescent="0.2">
      <c r="A117" s="35">
        <f t="shared" si="3"/>
        <v>45326</v>
      </c>
      <c r="B117" s="36">
        <f>SUMIFS(СВЦЭМ!$D$39:$D$782,СВЦЭМ!$A$39:$A$782,$A117,СВЦЭМ!$B$39:$B$782,B$113)+'СЕТ СН'!$I$11+СВЦЭМ!$D$10+'СЕТ СН'!$I$6-'СЕТ СН'!$I$23</f>
        <v>2209.5379602200001</v>
      </c>
      <c r="C117" s="36">
        <f>SUMIFS(СВЦЭМ!$D$39:$D$782,СВЦЭМ!$A$39:$A$782,$A117,СВЦЭМ!$B$39:$B$782,C$113)+'СЕТ СН'!$I$11+СВЦЭМ!$D$10+'СЕТ СН'!$I$6-'СЕТ СН'!$I$23</f>
        <v>2225.36625675</v>
      </c>
      <c r="D117" s="36">
        <f>SUMIFS(СВЦЭМ!$D$39:$D$782,СВЦЭМ!$A$39:$A$782,$A117,СВЦЭМ!$B$39:$B$782,D$113)+'СЕТ СН'!$I$11+СВЦЭМ!$D$10+'СЕТ СН'!$I$6-'СЕТ СН'!$I$23</f>
        <v>2240.7586296199997</v>
      </c>
      <c r="E117" s="36">
        <f>SUMIFS(СВЦЭМ!$D$39:$D$782,СВЦЭМ!$A$39:$A$782,$A117,СВЦЭМ!$B$39:$B$782,E$113)+'СЕТ СН'!$I$11+СВЦЭМ!$D$10+'СЕТ СН'!$I$6-'СЕТ СН'!$I$23</f>
        <v>2254.5984601099999</v>
      </c>
      <c r="F117" s="36">
        <f>SUMIFS(СВЦЭМ!$D$39:$D$782,СВЦЭМ!$A$39:$A$782,$A117,СВЦЭМ!$B$39:$B$782,F$113)+'СЕТ СН'!$I$11+СВЦЭМ!$D$10+'СЕТ СН'!$I$6-'СЕТ СН'!$I$23</f>
        <v>2246.4134095999998</v>
      </c>
      <c r="G117" s="36">
        <f>SUMIFS(СВЦЭМ!$D$39:$D$782,СВЦЭМ!$A$39:$A$782,$A117,СВЦЭМ!$B$39:$B$782,G$113)+'СЕТ СН'!$I$11+СВЦЭМ!$D$10+'СЕТ СН'!$I$6-'СЕТ СН'!$I$23</f>
        <v>2236.9101345999998</v>
      </c>
      <c r="H117" s="36">
        <f>SUMIFS(СВЦЭМ!$D$39:$D$782,СВЦЭМ!$A$39:$A$782,$A117,СВЦЭМ!$B$39:$B$782,H$113)+'СЕТ СН'!$I$11+СВЦЭМ!$D$10+'СЕТ СН'!$I$6-'СЕТ СН'!$I$23</f>
        <v>2214.7387631500001</v>
      </c>
      <c r="I117" s="36">
        <f>SUMIFS(СВЦЭМ!$D$39:$D$782,СВЦЭМ!$A$39:$A$782,$A117,СВЦЭМ!$B$39:$B$782,I$113)+'СЕТ СН'!$I$11+СВЦЭМ!$D$10+'СЕТ СН'!$I$6-'СЕТ СН'!$I$23</f>
        <v>2207.9410994999998</v>
      </c>
      <c r="J117" s="36">
        <f>SUMIFS(СВЦЭМ!$D$39:$D$782,СВЦЭМ!$A$39:$A$782,$A117,СВЦЭМ!$B$39:$B$782,J$113)+'СЕТ СН'!$I$11+СВЦЭМ!$D$10+'СЕТ СН'!$I$6-'СЕТ СН'!$I$23</f>
        <v>2198.2175637700002</v>
      </c>
      <c r="K117" s="36">
        <f>SUMIFS(СВЦЭМ!$D$39:$D$782,СВЦЭМ!$A$39:$A$782,$A117,СВЦЭМ!$B$39:$B$782,K$113)+'СЕТ СН'!$I$11+СВЦЭМ!$D$10+'СЕТ СН'!$I$6-'СЕТ СН'!$I$23</f>
        <v>2145.5946088400001</v>
      </c>
      <c r="L117" s="36">
        <f>SUMIFS(СВЦЭМ!$D$39:$D$782,СВЦЭМ!$A$39:$A$782,$A117,СВЦЭМ!$B$39:$B$782,L$113)+'СЕТ СН'!$I$11+СВЦЭМ!$D$10+'СЕТ СН'!$I$6-'СЕТ СН'!$I$23</f>
        <v>2113.86157645</v>
      </c>
      <c r="M117" s="36">
        <f>SUMIFS(СВЦЭМ!$D$39:$D$782,СВЦЭМ!$A$39:$A$782,$A117,СВЦЭМ!$B$39:$B$782,M$113)+'СЕТ СН'!$I$11+СВЦЭМ!$D$10+'СЕТ СН'!$I$6-'СЕТ СН'!$I$23</f>
        <v>2121.9000695300001</v>
      </c>
      <c r="N117" s="36">
        <f>SUMIFS(СВЦЭМ!$D$39:$D$782,СВЦЭМ!$A$39:$A$782,$A117,СВЦЭМ!$B$39:$B$782,N$113)+'СЕТ СН'!$I$11+СВЦЭМ!$D$10+'СЕТ СН'!$I$6-'СЕТ СН'!$I$23</f>
        <v>2129.9834614299998</v>
      </c>
      <c r="O117" s="36">
        <f>SUMIFS(СВЦЭМ!$D$39:$D$782,СВЦЭМ!$A$39:$A$782,$A117,СВЦЭМ!$B$39:$B$782,O$113)+'СЕТ СН'!$I$11+СВЦЭМ!$D$10+'СЕТ СН'!$I$6-'СЕТ СН'!$I$23</f>
        <v>2144.2575974399997</v>
      </c>
      <c r="P117" s="36">
        <f>SUMIFS(СВЦЭМ!$D$39:$D$782,СВЦЭМ!$A$39:$A$782,$A117,СВЦЭМ!$B$39:$B$782,P$113)+'СЕТ СН'!$I$11+СВЦЭМ!$D$10+'СЕТ СН'!$I$6-'СЕТ СН'!$I$23</f>
        <v>2158.8212502799997</v>
      </c>
      <c r="Q117" s="36">
        <f>SUMIFS(СВЦЭМ!$D$39:$D$782,СВЦЭМ!$A$39:$A$782,$A117,СВЦЭМ!$B$39:$B$782,Q$113)+'СЕТ СН'!$I$11+СВЦЭМ!$D$10+'СЕТ СН'!$I$6-'СЕТ СН'!$I$23</f>
        <v>2180.8435617</v>
      </c>
      <c r="R117" s="36">
        <f>SUMIFS(СВЦЭМ!$D$39:$D$782,СВЦЭМ!$A$39:$A$782,$A117,СВЦЭМ!$B$39:$B$782,R$113)+'СЕТ СН'!$I$11+СВЦЭМ!$D$10+'СЕТ СН'!$I$6-'СЕТ СН'!$I$23</f>
        <v>2177.98768733</v>
      </c>
      <c r="S117" s="36">
        <f>SUMIFS(СВЦЭМ!$D$39:$D$782,СВЦЭМ!$A$39:$A$782,$A117,СВЦЭМ!$B$39:$B$782,S$113)+'СЕТ СН'!$I$11+СВЦЭМ!$D$10+'СЕТ СН'!$I$6-'СЕТ СН'!$I$23</f>
        <v>2151.9456718900001</v>
      </c>
      <c r="T117" s="36">
        <f>SUMIFS(СВЦЭМ!$D$39:$D$782,СВЦЭМ!$A$39:$A$782,$A117,СВЦЭМ!$B$39:$B$782,T$113)+'СЕТ СН'!$I$11+СВЦЭМ!$D$10+'СЕТ СН'!$I$6-'СЕТ СН'!$I$23</f>
        <v>2103.5754674700001</v>
      </c>
      <c r="U117" s="36">
        <f>SUMIFS(СВЦЭМ!$D$39:$D$782,СВЦЭМ!$A$39:$A$782,$A117,СВЦЭМ!$B$39:$B$782,U$113)+'СЕТ СН'!$I$11+СВЦЭМ!$D$10+'СЕТ СН'!$I$6-'СЕТ СН'!$I$23</f>
        <v>2091.9294382899998</v>
      </c>
      <c r="V117" s="36">
        <f>SUMIFS(СВЦЭМ!$D$39:$D$782,СВЦЭМ!$A$39:$A$782,$A117,СВЦЭМ!$B$39:$B$782,V$113)+'СЕТ СН'!$I$11+СВЦЭМ!$D$10+'СЕТ СН'!$I$6-'СЕТ СН'!$I$23</f>
        <v>2109.89751179</v>
      </c>
      <c r="W117" s="36">
        <f>SUMIFS(СВЦЭМ!$D$39:$D$782,СВЦЭМ!$A$39:$A$782,$A117,СВЦЭМ!$B$39:$B$782,W$113)+'СЕТ СН'!$I$11+СВЦЭМ!$D$10+'СЕТ СН'!$I$6-'СЕТ СН'!$I$23</f>
        <v>2123.90198005</v>
      </c>
      <c r="X117" s="36">
        <f>SUMIFS(СВЦЭМ!$D$39:$D$782,СВЦЭМ!$A$39:$A$782,$A117,СВЦЭМ!$B$39:$B$782,X$113)+'СЕТ СН'!$I$11+СВЦЭМ!$D$10+'СЕТ СН'!$I$6-'СЕТ СН'!$I$23</f>
        <v>2146.6329646100003</v>
      </c>
      <c r="Y117" s="36">
        <f>SUMIFS(СВЦЭМ!$D$39:$D$782,СВЦЭМ!$A$39:$A$782,$A117,СВЦЭМ!$B$39:$B$782,Y$113)+'СЕТ СН'!$I$11+СВЦЭМ!$D$10+'СЕТ СН'!$I$6-'СЕТ СН'!$I$23</f>
        <v>2171.1347574399997</v>
      </c>
    </row>
    <row r="118" spans="1:27" ht="15.75" x14ac:dyDescent="0.2">
      <c r="A118" s="35">
        <f t="shared" si="3"/>
        <v>45327</v>
      </c>
      <c r="B118" s="36">
        <f>SUMIFS(СВЦЭМ!$D$39:$D$782,СВЦЭМ!$A$39:$A$782,$A118,СВЦЭМ!$B$39:$B$782,B$113)+'СЕТ СН'!$I$11+СВЦЭМ!$D$10+'СЕТ СН'!$I$6-'СЕТ СН'!$I$23</f>
        <v>2264.7255156199999</v>
      </c>
      <c r="C118" s="36">
        <f>SUMIFS(СВЦЭМ!$D$39:$D$782,СВЦЭМ!$A$39:$A$782,$A118,СВЦЭМ!$B$39:$B$782,C$113)+'СЕТ СН'!$I$11+СВЦЭМ!$D$10+'СЕТ СН'!$I$6-'СЕТ СН'!$I$23</f>
        <v>2336.7291975600001</v>
      </c>
      <c r="D118" s="36">
        <f>SUMIFS(СВЦЭМ!$D$39:$D$782,СВЦЭМ!$A$39:$A$782,$A118,СВЦЭМ!$B$39:$B$782,D$113)+'СЕТ СН'!$I$11+СВЦЭМ!$D$10+'СЕТ СН'!$I$6-'СЕТ СН'!$I$23</f>
        <v>2380.0560787200002</v>
      </c>
      <c r="E118" s="36">
        <f>SUMIFS(СВЦЭМ!$D$39:$D$782,СВЦЭМ!$A$39:$A$782,$A118,СВЦЭМ!$B$39:$B$782,E$113)+'СЕТ СН'!$I$11+СВЦЭМ!$D$10+'СЕТ СН'!$I$6-'СЕТ СН'!$I$23</f>
        <v>2389.6458936399999</v>
      </c>
      <c r="F118" s="36">
        <f>SUMIFS(СВЦЭМ!$D$39:$D$782,СВЦЭМ!$A$39:$A$782,$A118,СВЦЭМ!$B$39:$B$782,F$113)+'СЕТ СН'!$I$11+СВЦЭМ!$D$10+'СЕТ СН'!$I$6-'СЕТ СН'!$I$23</f>
        <v>2377.3529626500003</v>
      </c>
      <c r="G118" s="36">
        <f>SUMIFS(СВЦЭМ!$D$39:$D$782,СВЦЭМ!$A$39:$A$782,$A118,СВЦЭМ!$B$39:$B$782,G$113)+'СЕТ СН'!$I$11+СВЦЭМ!$D$10+'СЕТ СН'!$I$6-'СЕТ СН'!$I$23</f>
        <v>2373.9390803799997</v>
      </c>
      <c r="H118" s="36">
        <f>SUMIFS(СВЦЭМ!$D$39:$D$782,СВЦЭМ!$A$39:$A$782,$A118,СВЦЭМ!$B$39:$B$782,H$113)+'СЕТ СН'!$I$11+СВЦЭМ!$D$10+'СЕТ СН'!$I$6-'СЕТ СН'!$I$23</f>
        <v>2311.4375441499997</v>
      </c>
      <c r="I118" s="36">
        <f>SUMIFS(СВЦЭМ!$D$39:$D$782,СВЦЭМ!$A$39:$A$782,$A118,СВЦЭМ!$B$39:$B$782,I$113)+'СЕТ СН'!$I$11+СВЦЭМ!$D$10+'СЕТ СН'!$I$6-'СЕТ СН'!$I$23</f>
        <v>2256.25876943</v>
      </c>
      <c r="J118" s="36">
        <f>SUMIFS(СВЦЭМ!$D$39:$D$782,СВЦЭМ!$A$39:$A$782,$A118,СВЦЭМ!$B$39:$B$782,J$113)+'СЕТ СН'!$I$11+СВЦЭМ!$D$10+'СЕТ СН'!$I$6-'СЕТ СН'!$I$23</f>
        <v>2215.17055845</v>
      </c>
      <c r="K118" s="36">
        <f>SUMIFS(СВЦЭМ!$D$39:$D$782,СВЦЭМ!$A$39:$A$782,$A118,СВЦЭМ!$B$39:$B$782,K$113)+'СЕТ СН'!$I$11+СВЦЭМ!$D$10+'СЕТ СН'!$I$6-'СЕТ СН'!$I$23</f>
        <v>2191.5872455899998</v>
      </c>
      <c r="L118" s="36">
        <f>SUMIFS(СВЦЭМ!$D$39:$D$782,СВЦЭМ!$A$39:$A$782,$A118,СВЦЭМ!$B$39:$B$782,L$113)+'СЕТ СН'!$I$11+СВЦЭМ!$D$10+'СЕТ СН'!$I$6-'СЕТ СН'!$I$23</f>
        <v>2184.8509064</v>
      </c>
      <c r="M118" s="36">
        <f>SUMIFS(СВЦЭМ!$D$39:$D$782,СВЦЭМ!$A$39:$A$782,$A118,СВЦЭМ!$B$39:$B$782,M$113)+'СЕТ СН'!$I$11+СВЦЭМ!$D$10+'СЕТ СН'!$I$6-'СЕТ СН'!$I$23</f>
        <v>2208.5823064199999</v>
      </c>
      <c r="N118" s="36">
        <f>SUMIFS(СВЦЭМ!$D$39:$D$782,СВЦЭМ!$A$39:$A$782,$A118,СВЦЭМ!$B$39:$B$782,N$113)+'СЕТ СН'!$I$11+СВЦЭМ!$D$10+'СЕТ СН'!$I$6-'СЕТ СН'!$I$23</f>
        <v>2222.5990398499998</v>
      </c>
      <c r="O118" s="36">
        <f>SUMIFS(СВЦЭМ!$D$39:$D$782,СВЦЭМ!$A$39:$A$782,$A118,СВЦЭМ!$B$39:$B$782,O$113)+'СЕТ СН'!$I$11+СВЦЭМ!$D$10+'СЕТ СН'!$I$6-'СЕТ СН'!$I$23</f>
        <v>2232.5392835299999</v>
      </c>
      <c r="P118" s="36">
        <f>SUMIFS(СВЦЭМ!$D$39:$D$782,СВЦЭМ!$A$39:$A$782,$A118,СВЦЭМ!$B$39:$B$782,P$113)+'СЕТ СН'!$I$11+СВЦЭМ!$D$10+'СЕТ СН'!$I$6-'СЕТ СН'!$I$23</f>
        <v>2247.4159589800001</v>
      </c>
      <c r="Q118" s="36">
        <f>SUMIFS(СВЦЭМ!$D$39:$D$782,СВЦЭМ!$A$39:$A$782,$A118,СВЦЭМ!$B$39:$B$782,Q$113)+'СЕТ СН'!$I$11+СВЦЭМ!$D$10+'СЕТ СН'!$I$6-'СЕТ СН'!$I$23</f>
        <v>2260.7582205999997</v>
      </c>
      <c r="R118" s="36">
        <f>SUMIFS(СВЦЭМ!$D$39:$D$782,СВЦЭМ!$A$39:$A$782,$A118,СВЦЭМ!$B$39:$B$782,R$113)+'СЕТ СН'!$I$11+СВЦЭМ!$D$10+'СЕТ СН'!$I$6-'СЕТ СН'!$I$23</f>
        <v>2264.4561779699998</v>
      </c>
      <c r="S118" s="36">
        <f>SUMIFS(СВЦЭМ!$D$39:$D$782,СВЦЭМ!$A$39:$A$782,$A118,СВЦЭМ!$B$39:$B$782,S$113)+'СЕТ СН'!$I$11+СВЦЭМ!$D$10+'СЕТ СН'!$I$6-'СЕТ СН'!$I$23</f>
        <v>2250.4993006499999</v>
      </c>
      <c r="T118" s="36">
        <f>SUMIFS(СВЦЭМ!$D$39:$D$782,СВЦЭМ!$A$39:$A$782,$A118,СВЦЭМ!$B$39:$B$782,T$113)+'СЕТ СН'!$I$11+СВЦЭМ!$D$10+'СЕТ СН'!$I$6-'СЕТ СН'!$I$23</f>
        <v>2202.0171981100002</v>
      </c>
      <c r="U118" s="36">
        <f>SUMIFS(СВЦЭМ!$D$39:$D$782,СВЦЭМ!$A$39:$A$782,$A118,СВЦЭМ!$B$39:$B$782,U$113)+'СЕТ СН'!$I$11+СВЦЭМ!$D$10+'СЕТ СН'!$I$6-'СЕТ СН'!$I$23</f>
        <v>2189.0250250300001</v>
      </c>
      <c r="V118" s="36">
        <f>SUMIFS(СВЦЭМ!$D$39:$D$782,СВЦЭМ!$A$39:$A$782,$A118,СВЦЭМ!$B$39:$B$782,V$113)+'СЕТ СН'!$I$11+СВЦЭМ!$D$10+'СЕТ СН'!$I$6-'СЕТ СН'!$I$23</f>
        <v>2209.32935271</v>
      </c>
      <c r="W118" s="36">
        <f>SUMIFS(СВЦЭМ!$D$39:$D$782,СВЦЭМ!$A$39:$A$782,$A118,СВЦЭМ!$B$39:$B$782,W$113)+'СЕТ СН'!$I$11+СВЦЭМ!$D$10+'СЕТ СН'!$I$6-'СЕТ СН'!$I$23</f>
        <v>2232.95592162</v>
      </c>
      <c r="X118" s="36">
        <f>SUMIFS(СВЦЭМ!$D$39:$D$782,СВЦЭМ!$A$39:$A$782,$A118,СВЦЭМ!$B$39:$B$782,X$113)+'СЕТ СН'!$I$11+СВЦЭМ!$D$10+'СЕТ СН'!$I$6-'СЕТ СН'!$I$23</f>
        <v>2265.2609583499998</v>
      </c>
      <c r="Y118" s="36">
        <f>SUMIFS(СВЦЭМ!$D$39:$D$782,СВЦЭМ!$A$39:$A$782,$A118,СВЦЭМ!$B$39:$B$782,Y$113)+'СЕТ СН'!$I$11+СВЦЭМ!$D$10+'СЕТ СН'!$I$6-'СЕТ СН'!$I$23</f>
        <v>2291.0401836700003</v>
      </c>
    </row>
    <row r="119" spans="1:27" ht="15.75" x14ac:dyDescent="0.2">
      <c r="A119" s="35">
        <f t="shared" si="3"/>
        <v>45328</v>
      </c>
      <c r="B119" s="36">
        <f>SUMIFS(СВЦЭМ!$D$39:$D$782,СВЦЭМ!$A$39:$A$782,$A119,СВЦЭМ!$B$39:$B$782,B$113)+'СЕТ СН'!$I$11+СВЦЭМ!$D$10+'СЕТ СН'!$I$6-'СЕТ СН'!$I$23</f>
        <v>2364.4065809100002</v>
      </c>
      <c r="C119" s="36">
        <f>SUMIFS(СВЦЭМ!$D$39:$D$782,СВЦЭМ!$A$39:$A$782,$A119,СВЦЭМ!$B$39:$B$782,C$113)+'СЕТ СН'!$I$11+СВЦЭМ!$D$10+'СЕТ СН'!$I$6-'СЕТ СН'!$I$23</f>
        <v>2413.78271812</v>
      </c>
      <c r="D119" s="36">
        <f>SUMIFS(СВЦЭМ!$D$39:$D$782,СВЦЭМ!$A$39:$A$782,$A119,СВЦЭМ!$B$39:$B$782,D$113)+'СЕТ СН'!$I$11+СВЦЭМ!$D$10+'СЕТ СН'!$I$6-'СЕТ СН'!$I$23</f>
        <v>2481.7160576900001</v>
      </c>
      <c r="E119" s="36">
        <f>SUMIFS(СВЦЭМ!$D$39:$D$782,СВЦЭМ!$A$39:$A$782,$A119,СВЦЭМ!$B$39:$B$782,E$113)+'СЕТ СН'!$I$11+СВЦЭМ!$D$10+'СЕТ СН'!$I$6-'СЕТ СН'!$I$23</f>
        <v>2534.6857565700002</v>
      </c>
      <c r="F119" s="36">
        <f>SUMIFS(СВЦЭМ!$D$39:$D$782,СВЦЭМ!$A$39:$A$782,$A119,СВЦЭМ!$B$39:$B$782,F$113)+'СЕТ СН'!$I$11+СВЦЭМ!$D$10+'СЕТ СН'!$I$6-'СЕТ СН'!$I$23</f>
        <v>2539.5371250999997</v>
      </c>
      <c r="G119" s="36">
        <f>SUMIFS(СВЦЭМ!$D$39:$D$782,СВЦЭМ!$A$39:$A$782,$A119,СВЦЭМ!$B$39:$B$782,G$113)+'СЕТ СН'!$I$11+СВЦЭМ!$D$10+'СЕТ СН'!$I$6-'СЕТ СН'!$I$23</f>
        <v>2534.9293716900002</v>
      </c>
      <c r="H119" s="36">
        <f>SUMIFS(СВЦЭМ!$D$39:$D$782,СВЦЭМ!$A$39:$A$782,$A119,СВЦЭМ!$B$39:$B$782,H$113)+'СЕТ СН'!$I$11+СВЦЭМ!$D$10+'СЕТ СН'!$I$6-'СЕТ СН'!$I$23</f>
        <v>2469.3788613900001</v>
      </c>
      <c r="I119" s="36">
        <f>SUMIFS(СВЦЭМ!$D$39:$D$782,СВЦЭМ!$A$39:$A$782,$A119,СВЦЭМ!$B$39:$B$782,I$113)+'СЕТ СН'!$I$11+СВЦЭМ!$D$10+'СЕТ СН'!$I$6-'СЕТ СН'!$I$23</f>
        <v>2419.3034575399997</v>
      </c>
      <c r="J119" s="36">
        <f>SUMIFS(СВЦЭМ!$D$39:$D$782,СВЦЭМ!$A$39:$A$782,$A119,СВЦЭМ!$B$39:$B$782,J$113)+'СЕТ СН'!$I$11+СВЦЭМ!$D$10+'СЕТ СН'!$I$6-'СЕТ СН'!$I$23</f>
        <v>2396.3960927799999</v>
      </c>
      <c r="K119" s="36">
        <f>SUMIFS(СВЦЭМ!$D$39:$D$782,СВЦЭМ!$A$39:$A$782,$A119,СВЦЭМ!$B$39:$B$782,K$113)+'СЕТ СН'!$I$11+СВЦЭМ!$D$10+'СЕТ СН'!$I$6-'СЕТ СН'!$I$23</f>
        <v>2371.5379236500003</v>
      </c>
      <c r="L119" s="36">
        <f>SUMIFS(СВЦЭМ!$D$39:$D$782,СВЦЭМ!$A$39:$A$782,$A119,СВЦЭМ!$B$39:$B$782,L$113)+'СЕТ СН'!$I$11+СВЦЭМ!$D$10+'СЕТ СН'!$I$6-'СЕТ СН'!$I$23</f>
        <v>2367.27637185</v>
      </c>
      <c r="M119" s="36">
        <f>SUMIFS(СВЦЭМ!$D$39:$D$782,СВЦЭМ!$A$39:$A$782,$A119,СВЦЭМ!$B$39:$B$782,M$113)+'СЕТ СН'!$I$11+СВЦЭМ!$D$10+'СЕТ СН'!$I$6-'СЕТ СН'!$I$23</f>
        <v>2389.25814829</v>
      </c>
      <c r="N119" s="36">
        <f>SUMIFS(СВЦЭМ!$D$39:$D$782,СВЦЭМ!$A$39:$A$782,$A119,СВЦЭМ!$B$39:$B$782,N$113)+'СЕТ СН'!$I$11+СВЦЭМ!$D$10+'СЕТ СН'!$I$6-'СЕТ СН'!$I$23</f>
        <v>2400.51845671</v>
      </c>
      <c r="O119" s="36">
        <f>SUMIFS(СВЦЭМ!$D$39:$D$782,СВЦЭМ!$A$39:$A$782,$A119,СВЦЭМ!$B$39:$B$782,O$113)+'СЕТ СН'!$I$11+СВЦЭМ!$D$10+'СЕТ СН'!$I$6-'СЕТ СН'!$I$23</f>
        <v>2402.2548136200003</v>
      </c>
      <c r="P119" s="36">
        <f>SUMIFS(СВЦЭМ!$D$39:$D$782,СВЦЭМ!$A$39:$A$782,$A119,СВЦЭМ!$B$39:$B$782,P$113)+'СЕТ СН'!$I$11+СВЦЭМ!$D$10+'СЕТ СН'!$I$6-'СЕТ СН'!$I$23</f>
        <v>2416.6468663599999</v>
      </c>
      <c r="Q119" s="36">
        <f>SUMIFS(СВЦЭМ!$D$39:$D$782,СВЦЭМ!$A$39:$A$782,$A119,СВЦЭМ!$B$39:$B$782,Q$113)+'СЕТ СН'!$I$11+СВЦЭМ!$D$10+'СЕТ СН'!$I$6-'СЕТ СН'!$I$23</f>
        <v>2432.96483743</v>
      </c>
      <c r="R119" s="36">
        <f>SUMIFS(СВЦЭМ!$D$39:$D$782,СВЦЭМ!$A$39:$A$782,$A119,СВЦЭМ!$B$39:$B$782,R$113)+'СЕТ СН'!$I$11+СВЦЭМ!$D$10+'СЕТ СН'!$I$6-'СЕТ СН'!$I$23</f>
        <v>2436.7075948000002</v>
      </c>
      <c r="S119" s="36">
        <f>SUMIFS(СВЦЭМ!$D$39:$D$782,СВЦЭМ!$A$39:$A$782,$A119,СВЦЭМ!$B$39:$B$782,S$113)+'СЕТ СН'!$I$11+СВЦЭМ!$D$10+'СЕТ СН'!$I$6-'СЕТ СН'!$I$23</f>
        <v>2422.1254751300003</v>
      </c>
      <c r="T119" s="36">
        <f>SUMIFS(СВЦЭМ!$D$39:$D$782,СВЦЭМ!$A$39:$A$782,$A119,СВЦЭМ!$B$39:$B$782,T$113)+'СЕТ СН'!$I$11+СВЦЭМ!$D$10+'СЕТ СН'!$I$6-'СЕТ СН'!$I$23</f>
        <v>2372.57074117</v>
      </c>
      <c r="U119" s="36">
        <f>SUMIFS(СВЦЭМ!$D$39:$D$782,СВЦЭМ!$A$39:$A$782,$A119,СВЦЭМ!$B$39:$B$782,U$113)+'СЕТ СН'!$I$11+СВЦЭМ!$D$10+'СЕТ СН'!$I$6-'СЕТ СН'!$I$23</f>
        <v>2378.5924905399997</v>
      </c>
      <c r="V119" s="36">
        <f>SUMIFS(СВЦЭМ!$D$39:$D$782,СВЦЭМ!$A$39:$A$782,$A119,СВЦЭМ!$B$39:$B$782,V$113)+'СЕТ СН'!$I$11+СВЦЭМ!$D$10+'СЕТ СН'!$I$6-'СЕТ СН'!$I$23</f>
        <v>2392.9916924700001</v>
      </c>
      <c r="W119" s="36">
        <f>SUMIFS(СВЦЭМ!$D$39:$D$782,СВЦЭМ!$A$39:$A$782,$A119,СВЦЭМ!$B$39:$B$782,W$113)+'СЕТ СН'!$I$11+СВЦЭМ!$D$10+'СЕТ СН'!$I$6-'СЕТ СН'!$I$23</f>
        <v>2411.66864743</v>
      </c>
      <c r="X119" s="36">
        <f>SUMIFS(СВЦЭМ!$D$39:$D$782,СВЦЭМ!$A$39:$A$782,$A119,СВЦЭМ!$B$39:$B$782,X$113)+'СЕТ СН'!$I$11+СВЦЭМ!$D$10+'СЕТ СН'!$I$6-'СЕТ СН'!$I$23</f>
        <v>2449.6017948899998</v>
      </c>
      <c r="Y119" s="36">
        <f>SUMIFS(СВЦЭМ!$D$39:$D$782,СВЦЭМ!$A$39:$A$782,$A119,СВЦЭМ!$B$39:$B$782,Y$113)+'СЕТ СН'!$I$11+СВЦЭМ!$D$10+'СЕТ СН'!$I$6-'СЕТ СН'!$I$23</f>
        <v>2470.5118849199998</v>
      </c>
    </row>
    <row r="120" spans="1:27" ht="15.75" x14ac:dyDescent="0.2">
      <c r="A120" s="35">
        <f t="shared" si="3"/>
        <v>45329</v>
      </c>
      <c r="B120" s="36">
        <f>SUMIFS(СВЦЭМ!$D$39:$D$782,СВЦЭМ!$A$39:$A$782,$A120,СВЦЭМ!$B$39:$B$782,B$113)+'СЕТ СН'!$I$11+СВЦЭМ!$D$10+'СЕТ СН'!$I$6-'СЕТ СН'!$I$23</f>
        <v>2495.2560905700002</v>
      </c>
      <c r="C120" s="36">
        <f>SUMIFS(СВЦЭМ!$D$39:$D$782,СВЦЭМ!$A$39:$A$782,$A120,СВЦЭМ!$B$39:$B$782,C$113)+'СЕТ СН'!$I$11+СВЦЭМ!$D$10+'СЕТ СН'!$I$6-'СЕТ СН'!$I$23</f>
        <v>2551.2742039599998</v>
      </c>
      <c r="D120" s="36">
        <f>SUMIFS(СВЦЭМ!$D$39:$D$782,СВЦЭМ!$A$39:$A$782,$A120,СВЦЭМ!$B$39:$B$782,D$113)+'СЕТ СН'!$I$11+СВЦЭМ!$D$10+'СЕТ СН'!$I$6-'СЕТ СН'!$I$23</f>
        <v>2595.7658068700002</v>
      </c>
      <c r="E120" s="36">
        <f>SUMIFS(СВЦЭМ!$D$39:$D$782,СВЦЭМ!$A$39:$A$782,$A120,СВЦЭМ!$B$39:$B$782,E$113)+'СЕТ СН'!$I$11+СВЦЭМ!$D$10+'СЕТ СН'!$I$6-'СЕТ СН'!$I$23</f>
        <v>2631.8619382100001</v>
      </c>
      <c r="F120" s="36">
        <f>SUMIFS(СВЦЭМ!$D$39:$D$782,СВЦЭМ!$A$39:$A$782,$A120,СВЦЭМ!$B$39:$B$782,F$113)+'СЕТ СН'!$I$11+СВЦЭМ!$D$10+'СЕТ СН'!$I$6-'СЕТ СН'!$I$23</f>
        <v>2615.8918009700001</v>
      </c>
      <c r="G120" s="36">
        <f>SUMIFS(СВЦЭМ!$D$39:$D$782,СВЦЭМ!$A$39:$A$782,$A120,СВЦЭМ!$B$39:$B$782,G$113)+'СЕТ СН'!$I$11+СВЦЭМ!$D$10+'СЕТ СН'!$I$6-'СЕТ СН'!$I$23</f>
        <v>2593.1065809000002</v>
      </c>
      <c r="H120" s="36">
        <f>SUMIFS(СВЦЭМ!$D$39:$D$782,СВЦЭМ!$A$39:$A$782,$A120,СВЦЭМ!$B$39:$B$782,H$113)+'СЕТ СН'!$I$11+СВЦЭМ!$D$10+'СЕТ СН'!$I$6-'СЕТ СН'!$I$23</f>
        <v>2545.1310605399999</v>
      </c>
      <c r="I120" s="36">
        <f>SUMIFS(СВЦЭМ!$D$39:$D$782,СВЦЭМ!$A$39:$A$782,$A120,СВЦЭМ!$B$39:$B$782,I$113)+'СЕТ СН'!$I$11+СВЦЭМ!$D$10+'СЕТ СН'!$I$6-'СЕТ СН'!$I$23</f>
        <v>2495.7021880900002</v>
      </c>
      <c r="J120" s="36">
        <f>SUMIFS(СВЦЭМ!$D$39:$D$782,СВЦЭМ!$A$39:$A$782,$A120,СВЦЭМ!$B$39:$B$782,J$113)+'СЕТ СН'!$I$11+СВЦЭМ!$D$10+'СЕТ СН'!$I$6-'СЕТ СН'!$I$23</f>
        <v>2450.5257300200001</v>
      </c>
      <c r="K120" s="36">
        <f>SUMIFS(СВЦЭМ!$D$39:$D$782,СВЦЭМ!$A$39:$A$782,$A120,СВЦЭМ!$B$39:$B$782,K$113)+'СЕТ СН'!$I$11+СВЦЭМ!$D$10+'СЕТ СН'!$I$6-'СЕТ СН'!$I$23</f>
        <v>2417.00328429</v>
      </c>
      <c r="L120" s="36">
        <f>SUMIFS(СВЦЭМ!$D$39:$D$782,СВЦЭМ!$A$39:$A$782,$A120,СВЦЭМ!$B$39:$B$782,L$113)+'СЕТ СН'!$I$11+СВЦЭМ!$D$10+'СЕТ СН'!$I$6-'СЕТ СН'!$I$23</f>
        <v>2406.6442323399997</v>
      </c>
      <c r="M120" s="36">
        <f>SUMIFS(СВЦЭМ!$D$39:$D$782,СВЦЭМ!$A$39:$A$782,$A120,СВЦЭМ!$B$39:$B$782,M$113)+'СЕТ СН'!$I$11+СВЦЭМ!$D$10+'СЕТ СН'!$I$6-'СЕТ СН'!$I$23</f>
        <v>2443.9620398100001</v>
      </c>
      <c r="N120" s="36">
        <f>SUMIFS(СВЦЭМ!$D$39:$D$782,СВЦЭМ!$A$39:$A$782,$A120,СВЦЭМ!$B$39:$B$782,N$113)+'СЕТ СН'!$I$11+СВЦЭМ!$D$10+'СЕТ СН'!$I$6-'СЕТ СН'!$I$23</f>
        <v>2463.0546313300001</v>
      </c>
      <c r="O120" s="36">
        <f>SUMIFS(СВЦЭМ!$D$39:$D$782,СВЦЭМ!$A$39:$A$782,$A120,СВЦЭМ!$B$39:$B$782,O$113)+'СЕТ СН'!$I$11+СВЦЭМ!$D$10+'СЕТ СН'!$I$6-'СЕТ СН'!$I$23</f>
        <v>2478.4078649200001</v>
      </c>
      <c r="P120" s="36">
        <f>SUMIFS(СВЦЭМ!$D$39:$D$782,СВЦЭМ!$A$39:$A$782,$A120,СВЦЭМ!$B$39:$B$782,P$113)+'СЕТ СН'!$I$11+СВЦЭМ!$D$10+'СЕТ СН'!$I$6-'СЕТ СН'!$I$23</f>
        <v>2501.5991621100002</v>
      </c>
      <c r="Q120" s="36">
        <f>SUMIFS(СВЦЭМ!$D$39:$D$782,СВЦЭМ!$A$39:$A$782,$A120,СВЦЭМ!$B$39:$B$782,Q$113)+'СЕТ СН'!$I$11+СВЦЭМ!$D$10+'СЕТ СН'!$I$6-'СЕТ СН'!$I$23</f>
        <v>2520.3547249399999</v>
      </c>
      <c r="R120" s="36">
        <f>SUMIFS(СВЦЭМ!$D$39:$D$782,СВЦЭМ!$A$39:$A$782,$A120,СВЦЭМ!$B$39:$B$782,R$113)+'СЕТ СН'!$I$11+СВЦЭМ!$D$10+'СЕТ СН'!$I$6-'СЕТ СН'!$I$23</f>
        <v>2534.6917246600001</v>
      </c>
      <c r="S120" s="36">
        <f>SUMIFS(СВЦЭМ!$D$39:$D$782,СВЦЭМ!$A$39:$A$782,$A120,СВЦЭМ!$B$39:$B$782,S$113)+'СЕТ СН'!$I$11+СВЦЭМ!$D$10+'СЕТ СН'!$I$6-'СЕТ СН'!$I$23</f>
        <v>2519.6116162200001</v>
      </c>
      <c r="T120" s="36">
        <f>SUMIFS(СВЦЭМ!$D$39:$D$782,СВЦЭМ!$A$39:$A$782,$A120,СВЦЭМ!$B$39:$B$782,T$113)+'СЕТ СН'!$I$11+СВЦЭМ!$D$10+'СЕТ СН'!$I$6-'СЕТ СН'!$I$23</f>
        <v>2472.9739803699999</v>
      </c>
      <c r="U120" s="36">
        <f>SUMIFS(СВЦЭМ!$D$39:$D$782,СВЦЭМ!$A$39:$A$782,$A120,СВЦЭМ!$B$39:$B$782,U$113)+'СЕТ СН'!$I$11+СВЦЭМ!$D$10+'СЕТ СН'!$I$6-'СЕТ СН'!$I$23</f>
        <v>2461.3187431400002</v>
      </c>
      <c r="V120" s="36">
        <f>SUMIFS(СВЦЭМ!$D$39:$D$782,СВЦЭМ!$A$39:$A$782,$A120,СВЦЭМ!$B$39:$B$782,V$113)+'СЕТ СН'!$I$11+СВЦЭМ!$D$10+'СЕТ СН'!$I$6-'СЕТ СН'!$I$23</f>
        <v>2468.2478120000001</v>
      </c>
      <c r="W120" s="36">
        <f>SUMIFS(СВЦЭМ!$D$39:$D$782,СВЦЭМ!$A$39:$A$782,$A120,СВЦЭМ!$B$39:$B$782,W$113)+'СЕТ СН'!$I$11+СВЦЭМ!$D$10+'СЕТ СН'!$I$6-'СЕТ СН'!$I$23</f>
        <v>2487.2753481300001</v>
      </c>
      <c r="X120" s="36">
        <f>SUMIFS(СВЦЭМ!$D$39:$D$782,СВЦЭМ!$A$39:$A$782,$A120,СВЦЭМ!$B$39:$B$782,X$113)+'СЕТ СН'!$I$11+СВЦЭМ!$D$10+'СЕТ СН'!$I$6-'СЕТ СН'!$I$23</f>
        <v>2517.2451593999999</v>
      </c>
      <c r="Y120" s="36">
        <f>SUMIFS(СВЦЭМ!$D$39:$D$782,СВЦЭМ!$A$39:$A$782,$A120,СВЦЭМ!$B$39:$B$782,Y$113)+'СЕТ СН'!$I$11+СВЦЭМ!$D$10+'СЕТ СН'!$I$6-'СЕТ СН'!$I$23</f>
        <v>2534.4439084599999</v>
      </c>
    </row>
    <row r="121" spans="1:27" ht="15.75" x14ac:dyDescent="0.2">
      <c r="A121" s="35">
        <f t="shared" si="3"/>
        <v>45330</v>
      </c>
      <c r="B121" s="36">
        <f>SUMIFS(СВЦЭМ!$D$39:$D$782,СВЦЭМ!$A$39:$A$782,$A121,СВЦЭМ!$B$39:$B$782,B$113)+'СЕТ СН'!$I$11+СВЦЭМ!$D$10+'СЕТ СН'!$I$6-'СЕТ СН'!$I$23</f>
        <v>2597.2854184099997</v>
      </c>
      <c r="C121" s="36">
        <f>SUMIFS(СВЦЭМ!$D$39:$D$782,СВЦЭМ!$A$39:$A$782,$A121,СВЦЭМ!$B$39:$B$782,C$113)+'СЕТ СН'!$I$11+СВЦЭМ!$D$10+'СЕТ СН'!$I$6-'СЕТ СН'!$I$23</f>
        <v>2633.3633272800002</v>
      </c>
      <c r="D121" s="36">
        <f>SUMIFS(СВЦЭМ!$D$39:$D$782,СВЦЭМ!$A$39:$A$782,$A121,СВЦЭМ!$B$39:$B$782,D$113)+'СЕТ СН'!$I$11+СВЦЭМ!$D$10+'СЕТ СН'!$I$6-'СЕТ СН'!$I$23</f>
        <v>2595.9495913000001</v>
      </c>
      <c r="E121" s="36">
        <f>SUMIFS(СВЦЭМ!$D$39:$D$782,СВЦЭМ!$A$39:$A$782,$A121,СВЦЭМ!$B$39:$B$782,E$113)+'СЕТ СН'!$I$11+СВЦЭМ!$D$10+'СЕТ СН'!$I$6-'СЕТ СН'!$I$23</f>
        <v>2603.6154561900003</v>
      </c>
      <c r="F121" s="36">
        <f>SUMIFS(СВЦЭМ!$D$39:$D$782,СВЦЭМ!$A$39:$A$782,$A121,СВЦЭМ!$B$39:$B$782,F$113)+'СЕТ СН'!$I$11+СВЦЭМ!$D$10+'СЕТ СН'!$I$6-'СЕТ СН'!$I$23</f>
        <v>2574.0467209099997</v>
      </c>
      <c r="G121" s="36">
        <f>SUMIFS(СВЦЭМ!$D$39:$D$782,СВЦЭМ!$A$39:$A$782,$A121,СВЦЭМ!$B$39:$B$782,G$113)+'СЕТ СН'!$I$11+СВЦЭМ!$D$10+'СЕТ СН'!$I$6-'СЕТ СН'!$I$23</f>
        <v>2559.6476258800003</v>
      </c>
      <c r="H121" s="36">
        <f>SUMIFS(СВЦЭМ!$D$39:$D$782,СВЦЭМ!$A$39:$A$782,$A121,СВЦЭМ!$B$39:$B$782,H$113)+'СЕТ СН'!$I$11+СВЦЭМ!$D$10+'СЕТ СН'!$I$6-'СЕТ СН'!$I$23</f>
        <v>2527.6500168299999</v>
      </c>
      <c r="I121" s="36">
        <f>SUMIFS(СВЦЭМ!$D$39:$D$782,СВЦЭМ!$A$39:$A$782,$A121,СВЦЭМ!$B$39:$B$782,I$113)+'СЕТ СН'!$I$11+СВЦЭМ!$D$10+'СЕТ СН'!$I$6-'СЕТ СН'!$I$23</f>
        <v>2451.0351841500001</v>
      </c>
      <c r="J121" s="36">
        <f>SUMIFS(СВЦЭМ!$D$39:$D$782,СВЦЭМ!$A$39:$A$782,$A121,СВЦЭМ!$B$39:$B$782,J$113)+'СЕТ СН'!$I$11+СВЦЭМ!$D$10+'СЕТ СН'!$I$6-'СЕТ СН'!$I$23</f>
        <v>2440.9145982700002</v>
      </c>
      <c r="K121" s="36">
        <f>SUMIFS(СВЦЭМ!$D$39:$D$782,СВЦЭМ!$A$39:$A$782,$A121,СВЦЭМ!$B$39:$B$782,K$113)+'СЕТ СН'!$I$11+СВЦЭМ!$D$10+'СЕТ СН'!$I$6-'СЕТ СН'!$I$23</f>
        <v>2411.3716990499997</v>
      </c>
      <c r="L121" s="36">
        <f>SUMIFS(СВЦЭМ!$D$39:$D$782,СВЦЭМ!$A$39:$A$782,$A121,СВЦЭМ!$B$39:$B$782,L$113)+'СЕТ СН'!$I$11+СВЦЭМ!$D$10+'СЕТ СН'!$I$6-'СЕТ СН'!$I$23</f>
        <v>2418.7252878600002</v>
      </c>
      <c r="M121" s="36">
        <f>SUMIFS(СВЦЭМ!$D$39:$D$782,СВЦЭМ!$A$39:$A$782,$A121,СВЦЭМ!$B$39:$B$782,M$113)+'СЕТ СН'!$I$11+СВЦЭМ!$D$10+'СЕТ СН'!$I$6-'СЕТ СН'!$I$23</f>
        <v>2438.6509969799999</v>
      </c>
      <c r="N121" s="36">
        <f>SUMIFS(СВЦЭМ!$D$39:$D$782,СВЦЭМ!$A$39:$A$782,$A121,СВЦЭМ!$B$39:$B$782,N$113)+'СЕТ СН'!$I$11+СВЦЭМ!$D$10+'СЕТ СН'!$I$6-'СЕТ СН'!$I$23</f>
        <v>2436.4383655700003</v>
      </c>
      <c r="O121" s="36">
        <f>SUMIFS(СВЦЭМ!$D$39:$D$782,СВЦЭМ!$A$39:$A$782,$A121,СВЦЭМ!$B$39:$B$782,O$113)+'СЕТ СН'!$I$11+СВЦЭМ!$D$10+'СЕТ СН'!$I$6-'СЕТ СН'!$I$23</f>
        <v>2464.2803228299999</v>
      </c>
      <c r="P121" s="36">
        <f>SUMIFS(СВЦЭМ!$D$39:$D$782,СВЦЭМ!$A$39:$A$782,$A121,СВЦЭМ!$B$39:$B$782,P$113)+'СЕТ СН'!$I$11+СВЦЭМ!$D$10+'СЕТ СН'!$I$6-'СЕТ СН'!$I$23</f>
        <v>2486.1138808200003</v>
      </c>
      <c r="Q121" s="36">
        <f>SUMIFS(СВЦЭМ!$D$39:$D$782,СВЦЭМ!$A$39:$A$782,$A121,СВЦЭМ!$B$39:$B$782,Q$113)+'СЕТ СН'!$I$11+СВЦЭМ!$D$10+'СЕТ СН'!$I$6-'СЕТ СН'!$I$23</f>
        <v>2494.21105352</v>
      </c>
      <c r="R121" s="36">
        <f>SUMIFS(СВЦЭМ!$D$39:$D$782,СВЦЭМ!$A$39:$A$782,$A121,СВЦЭМ!$B$39:$B$782,R$113)+'СЕТ СН'!$I$11+СВЦЭМ!$D$10+'СЕТ СН'!$I$6-'СЕТ СН'!$I$23</f>
        <v>2497.18965557</v>
      </c>
      <c r="S121" s="36">
        <f>SUMIFS(СВЦЭМ!$D$39:$D$782,СВЦЭМ!$A$39:$A$782,$A121,СВЦЭМ!$B$39:$B$782,S$113)+'СЕТ СН'!$I$11+СВЦЭМ!$D$10+'СЕТ СН'!$I$6-'СЕТ СН'!$I$23</f>
        <v>2478.4097641999997</v>
      </c>
      <c r="T121" s="36">
        <f>SUMIFS(СВЦЭМ!$D$39:$D$782,СВЦЭМ!$A$39:$A$782,$A121,СВЦЭМ!$B$39:$B$782,T$113)+'СЕТ СН'!$I$11+СВЦЭМ!$D$10+'СЕТ СН'!$I$6-'СЕТ СН'!$I$23</f>
        <v>2441.7650507899998</v>
      </c>
      <c r="U121" s="36">
        <f>SUMIFS(СВЦЭМ!$D$39:$D$782,СВЦЭМ!$A$39:$A$782,$A121,СВЦЭМ!$B$39:$B$782,U$113)+'СЕТ СН'!$I$11+СВЦЭМ!$D$10+'СЕТ СН'!$I$6-'СЕТ СН'!$I$23</f>
        <v>2443.1554911399999</v>
      </c>
      <c r="V121" s="36">
        <f>SUMIFS(СВЦЭМ!$D$39:$D$782,СВЦЭМ!$A$39:$A$782,$A121,СВЦЭМ!$B$39:$B$782,V$113)+'СЕТ СН'!$I$11+СВЦЭМ!$D$10+'СЕТ СН'!$I$6-'СЕТ СН'!$I$23</f>
        <v>2440.3904568200001</v>
      </c>
      <c r="W121" s="36">
        <f>SUMIFS(СВЦЭМ!$D$39:$D$782,СВЦЭМ!$A$39:$A$782,$A121,СВЦЭМ!$B$39:$B$782,W$113)+'СЕТ СН'!$I$11+СВЦЭМ!$D$10+'СЕТ СН'!$I$6-'СЕТ СН'!$I$23</f>
        <v>2458.4566298199998</v>
      </c>
      <c r="X121" s="36">
        <f>SUMIFS(СВЦЭМ!$D$39:$D$782,СВЦЭМ!$A$39:$A$782,$A121,СВЦЭМ!$B$39:$B$782,X$113)+'СЕТ СН'!$I$11+СВЦЭМ!$D$10+'СЕТ СН'!$I$6-'СЕТ СН'!$I$23</f>
        <v>2490.9579135599997</v>
      </c>
      <c r="Y121" s="36">
        <f>SUMIFS(СВЦЭМ!$D$39:$D$782,СВЦЭМ!$A$39:$A$782,$A121,СВЦЭМ!$B$39:$B$782,Y$113)+'СЕТ СН'!$I$11+СВЦЭМ!$D$10+'СЕТ СН'!$I$6-'СЕТ СН'!$I$23</f>
        <v>2498.2870146200003</v>
      </c>
    </row>
    <row r="122" spans="1:27" ht="15.75" x14ac:dyDescent="0.2">
      <c r="A122" s="35">
        <f t="shared" si="3"/>
        <v>45331</v>
      </c>
      <c r="B122" s="36">
        <f>SUMIFS(СВЦЭМ!$D$39:$D$782,СВЦЭМ!$A$39:$A$782,$A122,СВЦЭМ!$B$39:$B$782,B$113)+'СЕТ СН'!$I$11+СВЦЭМ!$D$10+'СЕТ СН'!$I$6-'СЕТ СН'!$I$23</f>
        <v>2558.4944183899997</v>
      </c>
      <c r="C122" s="36">
        <f>SUMIFS(СВЦЭМ!$D$39:$D$782,СВЦЭМ!$A$39:$A$782,$A122,СВЦЭМ!$B$39:$B$782,C$113)+'СЕТ СН'!$I$11+СВЦЭМ!$D$10+'СЕТ СН'!$I$6-'СЕТ СН'!$I$23</f>
        <v>2609.6928047399997</v>
      </c>
      <c r="D122" s="36">
        <f>SUMIFS(СВЦЭМ!$D$39:$D$782,СВЦЭМ!$A$39:$A$782,$A122,СВЦЭМ!$B$39:$B$782,D$113)+'СЕТ СН'!$I$11+СВЦЭМ!$D$10+'СЕТ СН'!$I$6-'СЕТ СН'!$I$23</f>
        <v>2627.9430512100002</v>
      </c>
      <c r="E122" s="36">
        <f>SUMIFS(СВЦЭМ!$D$39:$D$782,СВЦЭМ!$A$39:$A$782,$A122,СВЦЭМ!$B$39:$B$782,E$113)+'СЕТ СН'!$I$11+СВЦЭМ!$D$10+'СЕТ СН'!$I$6-'СЕТ СН'!$I$23</f>
        <v>2639.1747693900002</v>
      </c>
      <c r="F122" s="36">
        <f>SUMIFS(СВЦЭМ!$D$39:$D$782,СВЦЭМ!$A$39:$A$782,$A122,СВЦЭМ!$B$39:$B$782,F$113)+'СЕТ СН'!$I$11+СВЦЭМ!$D$10+'СЕТ СН'!$I$6-'СЕТ СН'!$I$23</f>
        <v>2641.85724639</v>
      </c>
      <c r="G122" s="36">
        <f>SUMIFS(СВЦЭМ!$D$39:$D$782,СВЦЭМ!$A$39:$A$782,$A122,СВЦЭМ!$B$39:$B$782,G$113)+'СЕТ СН'!$I$11+СВЦЭМ!$D$10+'СЕТ СН'!$I$6-'СЕТ СН'!$I$23</f>
        <v>2608.3027616999998</v>
      </c>
      <c r="H122" s="36">
        <f>SUMIFS(СВЦЭМ!$D$39:$D$782,СВЦЭМ!$A$39:$A$782,$A122,СВЦЭМ!$B$39:$B$782,H$113)+'СЕТ СН'!$I$11+СВЦЭМ!$D$10+'СЕТ СН'!$I$6-'СЕТ СН'!$I$23</f>
        <v>2545.4894772799998</v>
      </c>
      <c r="I122" s="36">
        <f>SUMIFS(СВЦЭМ!$D$39:$D$782,СВЦЭМ!$A$39:$A$782,$A122,СВЦЭМ!$B$39:$B$782,I$113)+'СЕТ СН'!$I$11+СВЦЭМ!$D$10+'СЕТ СН'!$I$6-'СЕТ СН'!$I$23</f>
        <v>2487.4411118999997</v>
      </c>
      <c r="J122" s="36">
        <f>SUMIFS(СВЦЭМ!$D$39:$D$782,СВЦЭМ!$A$39:$A$782,$A122,СВЦЭМ!$B$39:$B$782,J$113)+'СЕТ СН'!$I$11+СВЦЭМ!$D$10+'СЕТ СН'!$I$6-'СЕТ СН'!$I$23</f>
        <v>2450.43492363</v>
      </c>
      <c r="K122" s="36">
        <f>SUMIFS(СВЦЭМ!$D$39:$D$782,СВЦЭМ!$A$39:$A$782,$A122,СВЦЭМ!$B$39:$B$782,K$113)+'СЕТ СН'!$I$11+СВЦЭМ!$D$10+'СЕТ СН'!$I$6-'СЕТ СН'!$I$23</f>
        <v>2444.0797463999997</v>
      </c>
      <c r="L122" s="36">
        <f>SUMIFS(СВЦЭМ!$D$39:$D$782,СВЦЭМ!$A$39:$A$782,$A122,СВЦЭМ!$B$39:$B$782,L$113)+'СЕТ СН'!$I$11+СВЦЭМ!$D$10+'СЕТ СН'!$I$6-'СЕТ СН'!$I$23</f>
        <v>2434.5319101699997</v>
      </c>
      <c r="M122" s="36">
        <f>SUMIFS(СВЦЭМ!$D$39:$D$782,СВЦЭМ!$A$39:$A$782,$A122,СВЦЭМ!$B$39:$B$782,M$113)+'СЕТ СН'!$I$11+СВЦЭМ!$D$10+'СЕТ СН'!$I$6-'СЕТ СН'!$I$23</f>
        <v>2451.80287219</v>
      </c>
      <c r="N122" s="36">
        <f>SUMIFS(СВЦЭМ!$D$39:$D$782,СВЦЭМ!$A$39:$A$782,$A122,СВЦЭМ!$B$39:$B$782,N$113)+'СЕТ СН'!$I$11+СВЦЭМ!$D$10+'СЕТ СН'!$I$6-'СЕТ СН'!$I$23</f>
        <v>2466.3109576799998</v>
      </c>
      <c r="O122" s="36">
        <f>SUMIFS(СВЦЭМ!$D$39:$D$782,СВЦЭМ!$A$39:$A$782,$A122,СВЦЭМ!$B$39:$B$782,O$113)+'СЕТ СН'!$I$11+СВЦЭМ!$D$10+'СЕТ СН'!$I$6-'СЕТ СН'!$I$23</f>
        <v>2472.64874689</v>
      </c>
      <c r="P122" s="36">
        <f>SUMIFS(СВЦЭМ!$D$39:$D$782,СВЦЭМ!$A$39:$A$782,$A122,СВЦЭМ!$B$39:$B$782,P$113)+'СЕТ СН'!$I$11+СВЦЭМ!$D$10+'СЕТ СН'!$I$6-'СЕТ СН'!$I$23</f>
        <v>2497.7028785000002</v>
      </c>
      <c r="Q122" s="36">
        <f>SUMIFS(СВЦЭМ!$D$39:$D$782,СВЦЭМ!$A$39:$A$782,$A122,СВЦЭМ!$B$39:$B$782,Q$113)+'СЕТ СН'!$I$11+СВЦЭМ!$D$10+'СЕТ СН'!$I$6-'СЕТ СН'!$I$23</f>
        <v>2512.1788381799997</v>
      </c>
      <c r="R122" s="36">
        <f>SUMIFS(СВЦЭМ!$D$39:$D$782,СВЦЭМ!$A$39:$A$782,$A122,СВЦЭМ!$B$39:$B$782,R$113)+'СЕТ СН'!$I$11+СВЦЭМ!$D$10+'СЕТ СН'!$I$6-'СЕТ СН'!$I$23</f>
        <v>2510.3290589600001</v>
      </c>
      <c r="S122" s="36">
        <f>SUMIFS(СВЦЭМ!$D$39:$D$782,СВЦЭМ!$A$39:$A$782,$A122,СВЦЭМ!$B$39:$B$782,S$113)+'СЕТ СН'!$I$11+СВЦЭМ!$D$10+'СЕТ СН'!$I$6-'СЕТ СН'!$I$23</f>
        <v>2508.01714567</v>
      </c>
      <c r="T122" s="36">
        <f>SUMIFS(СВЦЭМ!$D$39:$D$782,СВЦЭМ!$A$39:$A$782,$A122,СВЦЭМ!$B$39:$B$782,T$113)+'СЕТ СН'!$I$11+СВЦЭМ!$D$10+'СЕТ СН'!$I$6-'СЕТ СН'!$I$23</f>
        <v>2459.4300506700001</v>
      </c>
      <c r="U122" s="36">
        <f>SUMIFS(СВЦЭМ!$D$39:$D$782,СВЦЭМ!$A$39:$A$782,$A122,СВЦЭМ!$B$39:$B$782,U$113)+'СЕТ СН'!$I$11+СВЦЭМ!$D$10+'СЕТ СН'!$I$6-'СЕТ СН'!$I$23</f>
        <v>2461.9606317400003</v>
      </c>
      <c r="V122" s="36">
        <f>SUMIFS(СВЦЭМ!$D$39:$D$782,СВЦЭМ!$A$39:$A$782,$A122,СВЦЭМ!$B$39:$B$782,V$113)+'СЕТ СН'!$I$11+СВЦЭМ!$D$10+'СЕТ СН'!$I$6-'СЕТ СН'!$I$23</f>
        <v>2461.7734185500003</v>
      </c>
      <c r="W122" s="36">
        <f>SUMIFS(СВЦЭМ!$D$39:$D$782,СВЦЭМ!$A$39:$A$782,$A122,СВЦЭМ!$B$39:$B$782,W$113)+'СЕТ СН'!$I$11+СВЦЭМ!$D$10+'СЕТ СН'!$I$6-'СЕТ СН'!$I$23</f>
        <v>2463.3518993400003</v>
      </c>
      <c r="X122" s="36">
        <f>SUMIFS(СВЦЭМ!$D$39:$D$782,СВЦЭМ!$A$39:$A$782,$A122,СВЦЭМ!$B$39:$B$782,X$113)+'СЕТ СН'!$I$11+СВЦЭМ!$D$10+'СЕТ СН'!$I$6-'СЕТ СН'!$I$23</f>
        <v>2495.1167548799999</v>
      </c>
      <c r="Y122" s="36">
        <f>SUMIFS(СВЦЭМ!$D$39:$D$782,СВЦЭМ!$A$39:$A$782,$A122,СВЦЭМ!$B$39:$B$782,Y$113)+'СЕТ СН'!$I$11+СВЦЭМ!$D$10+'СЕТ СН'!$I$6-'СЕТ СН'!$I$23</f>
        <v>2591.6598959100002</v>
      </c>
    </row>
    <row r="123" spans="1:27" ht="15.75" x14ac:dyDescent="0.2">
      <c r="A123" s="35">
        <f t="shared" si="3"/>
        <v>45332</v>
      </c>
      <c r="B123" s="36">
        <f>SUMIFS(СВЦЭМ!$D$39:$D$782,СВЦЭМ!$A$39:$A$782,$A123,СВЦЭМ!$B$39:$B$782,B$113)+'СЕТ СН'!$I$11+СВЦЭМ!$D$10+'СЕТ СН'!$I$6-'СЕТ СН'!$I$23</f>
        <v>2564.8565480799998</v>
      </c>
      <c r="C123" s="36">
        <f>SUMIFS(СВЦЭМ!$D$39:$D$782,СВЦЭМ!$A$39:$A$782,$A123,СВЦЭМ!$B$39:$B$782,C$113)+'СЕТ СН'!$I$11+СВЦЭМ!$D$10+'СЕТ СН'!$I$6-'СЕТ СН'!$I$23</f>
        <v>2571.0989180799997</v>
      </c>
      <c r="D123" s="36">
        <f>SUMIFS(СВЦЭМ!$D$39:$D$782,СВЦЭМ!$A$39:$A$782,$A123,СВЦЭМ!$B$39:$B$782,D$113)+'СЕТ СН'!$I$11+СВЦЭМ!$D$10+'СЕТ СН'!$I$6-'СЕТ СН'!$I$23</f>
        <v>2605.6909582799999</v>
      </c>
      <c r="E123" s="36">
        <f>SUMIFS(СВЦЭМ!$D$39:$D$782,СВЦЭМ!$A$39:$A$782,$A123,СВЦЭМ!$B$39:$B$782,E$113)+'СЕТ СН'!$I$11+СВЦЭМ!$D$10+'СЕТ СН'!$I$6-'СЕТ СН'!$I$23</f>
        <v>2620.33662181</v>
      </c>
      <c r="F123" s="36">
        <f>SUMIFS(СВЦЭМ!$D$39:$D$782,СВЦЭМ!$A$39:$A$782,$A123,СВЦЭМ!$B$39:$B$782,F$113)+'СЕТ СН'!$I$11+СВЦЭМ!$D$10+'СЕТ СН'!$I$6-'СЕТ СН'!$I$23</f>
        <v>2619.2927922099998</v>
      </c>
      <c r="G123" s="36">
        <f>SUMIFS(СВЦЭМ!$D$39:$D$782,СВЦЭМ!$A$39:$A$782,$A123,СВЦЭМ!$B$39:$B$782,G$113)+'СЕТ СН'!$I$11+СВЦЭМ!$D$10+'СЕТ СН'!$I$6-'СЕТ СН'!$I$23</f>
        <v>2596.5047549800001</v>
      </c>
      <c r="H123" s="36">
        <f>SUMIFS(СВЦЭМ!$D$39:$D$782,СВЦЭМ!$A$39:$A$782,$A123,СВЦЭМ!$B$39:$B$782,H$113)+'СЕТ СН'!$I$11+СВЦЭМ!$D$10+'СЕТ СН'!$I$6-'СЕТ СН'!$I$23</f>
        <v>2571.27581818</v>
      </c>
      <c r="I123" s="36">
        <f>SUMIFS(СВЦЭМ!$D$39:$D$782,СВЦЭМ!$A$39:$A$782,$A123,СВЦЭМ!$B$39:$B$782,I$113)+'СЕТ СН'!$I$11+СВЦЭМ!$D$10+'СЕТ СН'!$I$6-'СЕТ СН'!$I$23</f>
        <v>2549.1806828399999</v>
      </c>
      <c r="J123" s="36">
        <f>SUMIFS(СВЦЭМ!$D$39:$D$782,СВЦЭМ!$A$39:$A$782,$A123,СВЦЭМ!$B$39:$B$782,J$113)+'СЕТ СН'!$I$11+СВЦЭМ!$D$10+'СЕТ СН'!$I$6-'СЕТ СН'!$I$23</f>
        <v>2505.62841957</v>
      </c>
      <c r="K123" s="36">
        <f>SUMIFS(СВЦЭМ!$D$39:$D$782,СВЦЭМ!$A$39:$A$782,$A123,СВЦЭМ!$B$39:$B$782,K$113)+'СЕТ СН'!$I$11+СВЦЭМ!$D$10+'СЕТ СН'!$I$6-'СЕТ СН'!$I$23</f>
        <v>2459.5119723099997</v>
      </c>
      <c r="L123" s="36">
        <f>SUMIFS(СВЦЭМ!$D$39:$D$782,СВЦЭМ!$A$39:$A$782,$A123,СВЦЭМ!$B$39:$B$782,L$113)+'СЕТ СН'!$I$11+СВЦЭМ!$D$10+'СЕТ СН'!$I$6-'СЕТ СН'!$I$23</f>
        <v>2439.1527492800001</v>
      </c>
      <c r="M123" s="36">
        <f>SUMIFS(СВЦЭМ!$D$39:$D$782,СВЦЭМ!$A$39:$A$782,$A123,СВЦЭМ!$B$39:$B$782,M$113)+'СЕТ СН'!$I$11+СВЦЭМ!$D$10+'СЕТ СН'!$I$6-'СЕТ СН'!$I$23</f>
        <v>2448.2361885800001</v>
      </c>
      <c r="N123" s="36">
        <f>SUMIFS(СВЦЭМ!$D$39:$D$782,СВЦЭМ!$A$39:$A$782,$A123,СВЦЭМ!$B$39:$B$782,N$113)+'СЕТ СН'!$I$11+СВЦЭМ!$D$10+'СЕТ СН'!$I$6-'СЕТ СН'!$I$23</f>
        <v>2468.9817252600001</v>
      </c>
      <c r="O123" s="36">
        <f>SUMIFS(СВЦЭМ!$D$39:$D$782,СВЦЭМ!$A$39:$A$782,$A123,СВЦЭМ!$B$39:$B$782,O$113)+'СЕТ СН'!$I$11+СВЦЭМ!$D$10+'СЕТ СН'!$I$6-'СЕТ СН'!$I$23</f>
        <v>2483.3691384399999</v>
      </c>
      <c r="P123" s="36">
        <f>SUMIFS(СВЦЭМ!$D$39:$D$782,СВЦЭМ!$A$39:$A$782,$A123,СВЦЭМ!$B$39:$B$782,P$113)+'СЕТ СН'!$I$11+СВЦЭМ!$D$10+'СЕТ СН'!$I$6-'СЕТ СН'!$I$23</f>
        <v>2500.8495401800001</v>
      </c>
      <c r="Q123" s="36">
        <f>SUMIFS(СВЦЭМ!$D$39:$D$782,СВЦЭМ!$A$39:$A$782,$A123,СВЦЭМ!$B$39:$B$782,Q$113)+'СЕТ СН'!$I$11+СВЦЭМ!$D$10+'СЕТ СН'!$I$6-'СЕТ СН'!$I$23</f>
        <v>2516.6544245499999</v>
      </c>
      <c r="R123" s="36">
        <f>SUMIFS(СВЦЭМ!$D$39:$D$782,СВЦЭМ!$A$39:$A$782,$A123,СВЦЭМ!$B$39:$B$782,R$113)+'СЕТ СН'!$I$11+СВЦЭМ!$D$10+'СЕТ СН'!$I$6-'СЕТ СН'!$I$23</f>
        <v>2530.8046827099997</v>
      </c>
      <c r="S123" s="36">
        <f>SUMIFS(СВЦЭМ!$D$39:$D$782,СВЦЭМ!$A$39:$A$782,$A123,СВЦЭМ!$B$39:$B$782,S$113)+'СЕТ СН'!$I$11+СВЦЭМ!$D$10+'СЕТ СН'!$I$6-'СЕТ СН'!$I$23</f>
        <v>2502.8456583799998</v>
      </c>
      <c r="T123" s="36">
        <f>SUMIFS(СВЦЭМ!$D$39:$D$782,СВЦЭМ!$A$39:$A$782,$A123,СВЦЭМ!$B$39:$B$782,T$113)+'СЕТ СН'!$I$11+СВЦЭМ!$D$10+'СЕТ СН'!$I$6-'СЕТ СН'!$I$23</f>
        <v>2459.8785456000001</v>
      </c>
      <c r="U123" s="36">
        <f>SUMIFS(СВЦЭМ!$D$39:$D$782,СВЦЭМ!$A$39:$A$782,$A123,СВЦЭМ!$B$39:$B$782,U$113)+'СЕТ СН'!$I$11+СВЦЭМ!$D$10+'СЕТ СН'!$I$6-'СЕТ СН'!$I$23</f>
        <v>2455.26024848</v>
      </c>
      <c r="V123" s="36">
        <f>SUMIFS(СВЦЭМ!$D$39:$D$782,СВЦЭМ!$A$39:$A$782,$A123,СВЦЭМ!$B$39:$B$782,V$113)+'СЕТ СН'!$I$11+СВЦЭМ!$D$10+'СЕТ СН'!$I$6-'СЕТ СН'!$I$23</f>
        <v>2466.9502954300001</v>
      </c>
      <c r="W123" s="36">
        <f>SUMIFS(СВЦЭМ!$D$39:$D$782,СВЦЭМ!$A$39:$A$782,$A123,СВЦЭМ!$B$39:$B$782,W$113)+'СЕТ СН'!$I$11+СВЦЭМ!$D$10+'СЕТ СН'!$I$6-'СЕТ СН'!$I$23</f>
        <v>2471.2873106899997</v>
      </c>
      <c r="X123" s="36">
        <f>SUMIFS(СВЦЭМ!$D$39:$D$782,СВЦЭМ!$A$39:$A$782,$A123,СВЦЭМ!$B$39:$B$782,X$113)+'СЕТ СН'!$I$11+СВЦЭМ!$D$10+'СЕТ СН'!$I$6-'СЕТ СН'!$I$23</f>
        <v>2490.95616316</v>
      </c>
      <c r="Y123" s="36">
        <f>SUMIFS(СВЦЭМ!$D$39:$D$782,СВЦЭМ!$A$39:$A$782,$A123,СВЦЭМ!$B$39:$B$782,Y$113)+'СЕТ СН'!$I$11+СВЦЭМ!$D$10+'СЕТ СН'!$I$6-'СЕТ СН'!$I$23</f>
        <v>2510.4470059099999</v>
      </c>
    </row>
    <row r="124" spans="1:27" ht="15.75" x14ac:dyDescent="0.2">
      <c r="A124" s="35">
        <f t="shared" si="3"/>
        <v>45333</v>
      </c>
      <c r="B124" s="36">
        <f>SUMIFS(СВЦЭМ!$D$39:$D$782,СВЦЭМ!$A$39:$A$782,$A124,СВЦЭМ!$B$39:$B$782,B$113)+'СЕТ СН'!$I$11+СВЦЭМ!$D$10+'СЕТ СН'!$I$6-'СЕТ СН'!$I$23</f>
        <v>2488.46744365</v>
      </c>
      <c r="C124" s="36">
        <f>SUMIFS(СВЦЭМ!$D$39:$D$782,СВЦЭМ!$A$39:$A$782,$A124,СВЦЭМ!$B$39:$B$782,C$113)+'СЕТ СН'!$I$11+СВЦЭМ!$D$10+'СЕТ СН'!$I$6-'СЕТ СН'!$I$23</f>
        <v>2537.4595391299999</v>
      </c>
      <c r="D124" s="36">
        <f>SUMIFS(СВЦЭМ!$D$39:$D$782,СВЦЭМ!$A$39:$A$782,$A124,СВЦЭМ!$B$39:$B$782,D$113)+'СЕТ СН'!$I$11+СВЦЭМ!$D$10+'СЕТ СН'!$I$6-'СЕТ СН'!$I$23</f>
        <v>2569.70668707</v>
      </c>
      <c r="E124" s="36">
        <f>SUMIFS(СВЦЭМ!$D$39:$D$782,СВЦЭМ!$A$39:$A$782,$A124,СВЦЭМ!$B$39:$B$782,E$113)+'СЕТ СН'!$I$11+СВЦЭМ!$D$10+'СЕТ СН'!$I$6-'СЕТ СН'!$I$23</f>
        <v>2583.0169018500001</v>
      </c>
      <c r="F124" s="36">
        <f>SUMIFS(СВЦЭМ!$D$39:$D$782,СВЦЭМ!$A$39:$A$782,$A124,СВЦЭМ!$B$39:$B$782,F$113)+'СЕТ СН'!$I$11+СВЦЭМ!$D$10+'СЕТ СН'!$I$6-'СЕТ СН'!$I$23</f>
        <v>2574.9875883100003</v>
      </c>
      <c r="G124" s="36">
        <f>SUMIFS(СВЦЭМ!$D$39:$D$782,СВЦЭМ!$A$39:$A$782,$A124,СВЦЭМ!$B$39:$B$782,G$113)+'СЕТ СН'!$I$11+СВЦЭМ!$D$10+'СЕТ СН'!$I$6-'СЕТ СН'!$I$23</f>
        <v>2559.4795984100001</v>
      </c>
      <c r="H124" s="36">
        <f>SUMIFS(СВЦЭМ!$D$39:$D$782,СВЦЭМ!$A$39:$A$782,$A124,СВЦЭМ!$B$39:$B$782,H$113)+'СЕТ СН'!$I$11+СВЦЭМ!$D$10+'СЕТ СН'!$I$6-'СЕТ СН'!$I$23</f>
        <v>2522.8390233499999</v>
      </c>
      <c r="I124" s="36">
        <f>SUMIFS(СВЦЭМ!$D$39:$D$782,СВЦЭМ!$A$39:$A$782,$A124,СВЦЭМ!$B$39:$B$782,I$113)+'СЕТ СН'!$I$11+СВЦЭМ!$D$10+'СЕТ СН'!$I$6-'СЕТ СН'!$I$23</f>
        <v>2518.7227877200003</v>
      </c>
      <c r="J124" s="36">
        <f>SUMIFS(СВЦЭМ!$D$39:$D$782,СВЦЭМ!$A$39:$A$782,$A124,СВЦЭМ!$B$39:$B$782,J$113)+'СЕТ СН'!$I$11+СВЦЭМ!$D$10+'СЕТ СН'!$I$6-'СЕТ СН'!$I$23</f>
        <v>2476.8178459800001</v>
      </c>
      <c r="K124" s="36">
        <f>SUMIFS(СВЦЭМ!$D$39:$D$782,СВЦЭМ!$A$39:$A$782,$A124,СВЦЭМ!$B$39:$B$782,K$113)+'СЕТ СН'!$I$11+СВЦЭМ!$D$10+'СЕТ СН'!$I$6-'СЕТ СН'!$I$23</f>
        <v>2431.8796165700001</v>
      </c>
      <c r="L124" s="36">
        <f>SUMIFS(СВЦЭМ!$D$39:$D$782,СВЦЭМ!$A$39:$A$782,$A124,СВЦЭМ!$B$39:$B$782,L$113)+'СЕТ СН'!$I$11+СВЦЭМ!$D$10+'СЕТ СН'!$I$6-'СЕТ СН'!$I$23</f>
        <v>2435.3222991299999</v>
      </c>
      <c r="M124" s="36">
        <f>SUMIFS(СВЦЭМ!$D$39:$D$782,СВЦЭМ!$A$39:$A$782,$A124,СВЦЭМ!$B$39:$B$782,M$113)+'СЕТ СН'!$I$11+СВЦЭМ!$D$10+'СЕТ СН'!$I$6-'СЕТ СН'!$I$23</f>
        <v>2448.5842394000001</v>
      </c>
      <c r="N124" s="36">
        <f>SUMIFS(СВЦЭМ!$D$39:$D$782,СВЦЭМ!$A$39:$A$782,$A124,СВЦЭМ!$B$39:$B$782,N$113)+'СЕТ СН'!$I$11+СВЦЭМ!$D$10+'СЕТ СН'!$I$6-'СЕТ СН'!$I$23</f>
        <v>2468.9381791400001</v>
      </c>
      <c r="O124" s="36">
        <f>SUMIFS(СВЦЭМ!$D$39:$D$782,СВЦЭМ!$A$39:$A$782,$A124,СВЦЭМ!$B$39:$B$782,O$113)+'СЕТ СН'!$I$11+СВЦЭМ!$D$10+'СЕТ СН'!$I$6-'СЕТ СН'!$I$23</f>
        <v>2486.12349296</v>
      </c>
      <c r="P124" s="36">
        <f>SUMIFS(СВЦЭМ!$D$39:$D$782,СВЦЭМ!$A$39:$A$782,$A124,СВЦЭМ!$B$39:$B$782,P$113)+'СЕТ СН'!$I$11+СВЦЭМ!$D$10+'СЕТ СН'!$I$6-'СЕТ СН'!$I$23</f>
        <v>2507.4109211499999</v>
      </c>
      <c r="Q124" s="36">
        <f>SUMIFS(СВЦЭМ!$D$39:$D$782,СВЦЭМ!$A$39:$A$782,$A124,СВЦЭМ!$B$39:$B$782,Q$113)+'СЕТ СН'!$I$11+СВЦЭМ!$D$10+'СЕТ СН'!$I$6-'СЕТ СН'!$I$23</f>
        <v>2530.2416399100002</v>
      </c>
      <c r="R124" s="36">
        <f>SUMIFS(СВЦЭМ!$D$39:$D$782,СВЦЭМ!$A$39:$A$782,$A124,СВЦЭМ!$B$39:$B$782,R$113)+'СЕТ СН'!$I$11+СВЦЭМ!$D$10+'СЕТ СН'!$I$6-'СЕТ СН'!$I$23</f>
        <v>2526.48432912</v>
      </c>
      <c r="S124" s="36">
        <f>SUMIFS(СВЦЭМ!$D$39:$D$782,СВЦЭМ!$A$39:$A$782,$A124,СВЦЭМ!$B$39:$B$782,S$113)+'СЕТ СН'!$I$11+СВЦЭМ!$D$10+'СЕТ СН'!$I$6-'СЕТ СН'!$I$23</f>
        <v>2492.7803437800003</v>
      </c>
      <c r="T124" s="36">
        <f>SUMIFS(СВЦЭМ!$D$39:$D$782,СВЦЭМ!$A$39:$A$782,$A124,СВЦЭМ!$B$39:$B$782,T$113)+'СЕТ СН'!$I$11+СВЦЭМ!$D$10+'СЕТ СН'!$I$6-'СЕТ СН'!$I$23</f>
        <v>2444.2050950399998</v>
      </c>
      <c r="U124" s="36">
        <f>SUMIFS(СВЦЭМ!$D$39:$D$782,СВЦЭМ!$A$39:$A$782,$A124,СВЦЭМ!$B$39:$B$782,U$113)+'СЕТ СН'!$I$11+СВЦЭМ!$D$10+'СЕТ СН'!$I$6-'СЕТ СН'!$I$23</f>
        <v>2430.7835824200001</v>
      </c>
      <c r="V124" s="36">
        <f>SUMIFS(СВЦЭМ!$D$39:$D$782,СВЦЭМ!$A$39:$A$782,$A124,СВЦЭМ!$B$39:$B$782,V$113)+'СЕТ СН'!$I$11+СВЦЭМ!$D$10+'СЕТ СН'!$I$6-'СЕТ СН'!$I$23</f>
        <v>2456.0166084499997</v>
      </c>
      <c r="W124" s="36">
        <f>SUMIFS(СВЦЭМ!$D$39:$D$782,СВЦЭМ!$A$39:$A$782,$A124,СВЦЭМ!$B$39:$B$782,W$113)+'СЕТ СН'!$I$11+СВЦЭМ!$D$10+'СЕТ СН'!$I$6-'СЕТ СН'!$I$23</f>
        <v>2464.09898045</v>
      </c>
      <c r="X124" s="36">
        <f>SUMIFS(СВЦЭМ!$D$39:$D$782,СВЦЭМ!$A$39:$A$782,$A124,СВЦЭМ!$B$39:$B$782,X$113)+'СЕТ СН'!$I$11+СВЦЭМ!$D$10+'СЕТ СН'!$I$6-'СЕТ СН'!$I$23</f>
        <v>2507.3465813000003</v>
      </c>
      <c r="Y124" s="36">
        <f>SUMIFS(СВЦЭМ!$D$39:$D$782,СВЦЭМ!$A$39:$A$782,$A124,СВЦЭМ!$B$39:$B$782,Y$113)+'СЕТ СН'!$I$11+СВЦЭМ!$D$10+'СЕТ СН'!$I$6-'СЕТ СН'!$I$23</f>
        <v>2518.97326458</v>
      </c>
    </row>
    <row r="125" spans="1:27" ht="15.75" x14ac:dyDescent="0.2">
      <c r="A125" s="35">
        <f t="shared" si="3"/>
        <v>45334</v>
      </c>
      <c r="B125" s="36">
        <f>SUMIFS(СВЦЭМ!$D$39:$D$782,СВЦЭМ!$A$39:$A$782,$A125,СВЦЭМ!$B$39:$B$782,B$113)+'СЕТ СН'!$I$11+СВЦЭМ!$D$10+'СЕТ СН'!$I$6-'СЕТ СН'!$I$23</f>
        <v>2468.7953813100003</v>
      </c>
      <c r="C125" s="36">
        <f>SUMIFS(СВЦЭМ!$D$39:$D$782,СВЦЭМ!$A$39:$A$782,$A125,СВЦЭМ!$B$39:$B$782,C$113)+'СЕТ СН'!$I$11+СВЦЭМ!$D$10+'СЕТ СН'!$I$6-'СЕТ СН'!$I$23</f>
        <v>2509.2996317300003</v>
      </c>
      <c r="D125" s="36">
        <f>SUMIFS(СВЦЭМ!$D$39:$D$782,СВЦЭМ!$A$39:$A$782,$A125,СВЦЭМ!$B$39:$B$782,D$113)+'СЕТ СН'!$I$11+СВЦЭМ!$D$10+'СЕТ СН'!$I$6-'СЕТ СН'!$I$23</f>
        <v>2551.90395992</v>
      </c>
      <c r="E125" s="36">
        <f>SUMIFS(СВЦЭМ!$D$39:$D$782,СВЦЭМ!$A$39:$A$782,$A125,СВЦЭМ!$B$39:$B$782,E$113)+'СЕТ СН'!$I$11+СВЦЭМ!$D$10+'СЕТ СН'!$I$6-'СЕТ СН'!$I$23</f>
        <v>2560.6923087499999</v>
      </c>
      <c r="F125" s="36">
        <f>SUMIFS(СВЦЭМ!$D$39:$D$782,СВЦЭМ!$A$39:$A$782,$A125,СВЦЭМ!$B$39:$B$782,F$113)+'СЕТ СН'!$I$11+СВЦЭМ!$D$10+'СЕТ СН'!$I$6-'СЕТ СН'!$I$23</f>
        <v>2551.42931636</v>
      </c>
      <c r="G125" s="36">
        <f>SUMIFS(СВЦЭМ!$D$39:$D$782,СВЦЭМ!$A$39:$A$782,$A125,СВЦЭМ!$B$39:$B$782,G$113)+'СЕТ СН'!$I$11+СВЦЭМ!$D$10+'СЕТ СН'!$I$6-'СЕТ СН'!$I$23</f>
        <v>2550.1650640299999</v>
      </c>
      <c r="H125" s="36">
        <f>SUMIFS(СВЦЭМ!$D$39:$D$782,СВЦЭМ!$A$39:$A$782,$A125,СВЦЭМ!$B$39:$B$782,H$113)+'СЕТ СН'!$I$11+СВЦЭМ!$D$10+'СЕТ СН'!$I$6-'СЕТ СН'!$I$23</f>
        <v>2518.6208556800002</v>
      </c>
      <c r="I125" s="36">
        <f>SUMIFS(СВЦЭМ!$D$39:$D$782,СВЦЭМ!$A$39:$A$782,$A125,СВЦЭМ!$B$39:$B$782,I$113)+'СЕТ СН'!$I$11+СВЦЭМ!$D$10+'СЕТ СН'!$I$6-'СЕТ СН'!$I$23</f>
        <v>2449.5482293499999</v>
      </c>
      <c r="J125" s="36">
        <f>SUMIFS(СВЦЭМ!$D$39:$D$782,СВЦЭМ!$A$39:$A$782,$A125,СВЦЭМ!$B$39:$B$782,J$113)+'СЕТ СН'!$I$11+СВЦЭМ!$D$10+'СЕТ СН'!$I$6-'СЕТ СН'!$I$23</f>
        <v>2391.7209744900001</v>
      </c>
      <c r="K125" s="36">
        <f>SUMIFS(СВЦЭМ!$D$39:$D$782,СВЦЭМ!$A$39:$A$782,$A125,СВЦЭМ!$B$39:$B$782,K$113)+'СЕТ СН'!$I$11+СВЦЭМ!$D$10+'СЕТ СН'!$I$6-'СЕТ СН'!$I$23</f>
        <v>2389.1233668599998</v>
      </c>
      <c r="L125" s="36">
        <f>SUMIFS(СВЦЭМ!$D$39:$D$782,СВЦЭМ!$A$39:$A$782,$A125,СВЦЭМ!$B$39:$B$782,L$113)+'СЕТ СН'!$I$11+СВЦЭМ!$D$10+'СЕТ СН'!$I$6-'СЕТ СН'!$I$23</f>
        <v>2399.48615694</v>
      </c>
      <c r="M125" s="36">
        <f>SUMIFS(СВЦЭМ!$D$39:$D$782,СВЦЭМ!$A$39:$A$782,$A125,СВЦЭМ!$B$39:$B$782,M$113)+'СЕТ СН'!$I$11+СВЦЭМ!$D$10+'СЕТ СН'!$I$6-'СЕТ СН'!$I$23</f>
        <v>2422.2584390100001</v>
      </c>
      <c r="N125" s="36">
        <f>SUMIFS(СВЦЭМ!$D$39:$D$782,СВЦЭМ!$A$39:$A$782,$A125,СВЦЭМ!$B$39:$B$782,N$113)+'СЕТ СН'!$I$11+СВЦЭМ!$D$10+'СЕТ СН'!$I$6-'СЕТ СН'!$I$23</f>
        <v>2421.9789878500001</v>
      </c>
      <c r="O125" s="36">
        <f>SUMIFS(СВЦЭМ!$D$39:$D$782,СВЦЭМ!$A$39:$A$782,$A125,СВЦЭМ!$B$39:$B$782,O$113)+'СЕТ СН'!$I$11+СВЦЭМ!$D$10+'СЕТ СН'!$I$6-'СЕТ СН'!$I$23</f>
        <v>2438.0525832599997</v>
      </c>
      <c r="P125" s="36">
        <f>SUMIFS(СВЦЭМ!$D$39:$D$782,СВЦЭМ!$A$39:$A$782,$A125,СВЦЭМ!$B$39:$B$782,P$113)+'СЕТ СН'!$I$11+СВЦЭМ!$D$10+'СЕТ СН'!$I$6-'СЕТ СН'!$I$23</f>
        <v>2458.2454401800001</v>
      </c>
      <c r="Q125" s="36">
        <f>SUMIFS(СВЦЭМ!$D$39:$D$782,СВЦЭМ!$A$39:$A$782,$A125,СВЦЭМ!$B$39:$B$782,Q$113)+'СЕТ СН'!$I$11+СВЦЭМ!$D$10+'СЕТ СН'!$I$6-'СЕТ СН'!$I$23</f>
        <v>2471.7218401499999</v>
      </c>
      <c r="R125" s="36">
        <f>SUMIFS(СВЦЭМ!$D$39:$D$782,СВЦЭМ!$A$39:$A$782,$A125,СВЦЭМ!$B$39:$B$782,R$113)+'СЕТ СН'!$I$11+СВЦЭМ!$D$10+'СЕТ СН'!$I$6-'СЕТ СН'!$I$23</f>
        <v>2462.2979681799998</v>
      </c>
      <c r="S125" s="36">
        <f>SUMIFS(СВЦЭМ!$D$39:$D$782,СВЦЭМ!$A$39:$A$782,$A125,СВЦЭМ!$B$39:$B$782,S$113)+'СЕТ СН'!$I$11+СВЦЭМ!$D$10+'СЕТ СН'!$I$6-'СЕТ СН'!$I$23</f>
        <v>2449.6003139300001</v>
      </c>
      <c r="T125" s="36">
        <f>SUMIFS(СВЦЭМ!$D$39:$D$782,СВЦЭМ!$A$39:$A$782,$A125,СВЦЭМ!$B$39:$B$782,T$113)+'СЕТ СН'!$I$11+СВЦЭМ!$D$10+'СЕТ СН'!$I$6-'СЕТ СН'!$I$23</f>
        <v>2405.0246812400001</v>
      </c>
      <c r="U125" s="36">
        <f>SUMIFS(СВЦЭМ!$D$39:$D$782,СВЦЭМ!$A$39:$A$782,$A125,СВЦЭМ!$B$39:$B$782,U$113)+'СЕТ СН'!$I$11+СВЦЭМ!$D$10+'СЕТ СН'!$I$6-'СЕТ СН'!$I$23</f>
        <v>2394.5558813799998</v>
      </c>
      <c r="V125" s="36">
        <f>SUMIFS(СВЦЭМ!$D$39:$D$782,СВЦЭМ!$A$39:$A$782,$A125,СВЦЭМ!$B$39:$B$782,V$113)+'СЕТ СН'!$I$11+СВЦЭМ!$D$10+'СЕТ СН'!$I$6-'СЕТ СН'!$I$23</f>
        <v>2447.4218937099999</v>
      </c>
      <c r="W125" s="36">
        <f>SUMIFS(СВЦЭМ!$D$39:$D$782,СВЦЭМ!$A$39:$A$782,$A125,СВЦЭМ!$B$39:$B$782,W$113)+'СЕТ СН'!$I$11+СВЦЭМ!$D$10+'СЕТ СН'!$I$6-'СЕТ СН'!$I$23</f>
        <v>2467.5435265699998</v>
      </c>
      <c r="X125" s="36">
        <f>SUMIFS(СВЦЭМ!$D$39:$D$782,СВЦЭМ!$A$39:$A$782,$A125,СВЦЭМ!$B$39:$B$782,X$113)+'СЕТ СН'!$I$11+СВЦЭМ!$D$10+'СЕТ СН'!$I$6-'СЕТ СН'!$I$23</f>
        <v>2504.4705511699999</v>
      </c>
      <c r="Y125" s="36">
        <f>SUMIFS(СВЦЭМ!$D$39:$D$782,СВЦЭМ!$A$39:$A$782,$A125,СВЦЭМ!$B$39:$B$782,Y$113)+'СЕТ СН'!$I$11+СВЦЭМ!$D$10+'СЕТ СН'!$I$6-'СЕТ СН'!$I$23</f>
        <v>2515.9516922499997</v>
      </c>
    </row>
    <row r="126" spans="1:27" ht="15.75" x14ac:dyDescent="0.2">
      <c r="A126" s="35">
        <f t="shared" si="3"/>
        <v>45335</v>
      </c>
      <c r="B126" s="36">
        <f>SUMIFS(СВЦЭМ!$D$39:$D$782,СВЦЭМ!$A$39:$A$782,$A126,СВЦЭМ!$B$39:$B$782,B$113)+'СЕТ СН'!$I$11+СВЦЭМ!$D$10+'СЕТ СН'!$I$6-'СЕТ СН'!$I$23</f>
        <v>2558.1628311300001</v>
      </c>
      <c r="C126" s="36">
        <f>SUMIFS(СВЦЭМ!$D$39:$D$782,СВЦЭМ!$A$39:$A$782,$A126,СВЦЭМ!$B$39:$B$782,C$113)+'СЕТ СН'!$I$11+СВЦЭМ!$D$10+'СЕТ СН'!$I$6-'СЕТ СН'!$I$23</f>
        <v>2586.4297604599997</v>
      </c>
      <c r="D126" s="36">
        <f>SUMIFS(СВЦЭМ!$D$39:$D$782,СВЦЭМ!$A$39:$A$782,$A126,СВЦЭМ!$B$39:$B$782,D$113)+'СЕТ СН'!$I$11+СВЦЭМ!$D$10+'СЕТ СН'!$I$6-'СЕТ СН'!$I$23</f>
        <v>2611.38759011</v>
      </c>
      <c r="E126" s="36">
        <f>SUMIFS(СВЦЭМ!$D$39:$D$782,СВЦЭМ!$A$39:$A$782,$A126,СВЦЭМ!$B$39:$B$782,E$113)+'СЕТ СН'!$I$11+СВЦЭМ!$D$10+'СЕТ СН'!$I$6-'СЕТ СН'!$I$23</f>
        <v>2623.5946110499999</v>
      </c>
      <c r="F126" s="36">
        <f>SUMIFS(СВЦЭМ!$D$39:$D$782,СВЦЭМ!$A$39:$A$782,$A126,СВЦЭМ!$B$39:$B$782,F$113)+'СЕТ СН'!$I$11+СВЦЭМ!$D$10+'СЕТ СН'!$I$6-'СЕТ СН'!$I$23</f>
        <v>2618.0860022300003</v>
      </c>
      <c r="G126" s="36">
        <f>SUMIFS(СВЦЭМ!$D$39:$D$782,СВЦЭМ!$A$39:$A$782,$A126,СВЦЭМ!$B$39:$B$782,G$113)+'СЕТ СН'!$I$11+СВЦЭМ!$D$10+'СЕТ СН'!$I$6-'СЕТ СН'!$I$23</f>
        <v>2591.1017535700003</v>
      </c>
      <c r="H126" s="36">
        <f>SUMIFS(СВЦЭМ!$D$39:$D$782,СВЦЭМ!$A$39:$A$782,$A126,СВЦЭМ!$B$39:$B$782,H$113)+'СЕТ СН'!$I$11+СВЦЭМ!$D$10+'СЕТ СН'!$I$6-'СЕТ СН'!$I$23</f>
        <v>2512.4680815800002</v>
      </c>
      <c r="I126" s="36">
        <f>SUMIFS(СВЦЭМ!$D$39:$D$782,СВЦЭМ!$A$39:$A$782,$A126,СВЦЭМ!$B$39:$B$782,I$113)+'СЕТ СН'!$I$11+СВЦЭМ!$D$10+'СЕТ СН'!$I$6-'СЕТ СН'!$I$23</f>
        <v>2457.1912916000001</v>
      </c>
      <c r="J126" s="36">
        <f>SUMIFS(СВЦЭМ!$D$39:$D$782,СВЦЭМ!$A$39:$A$782,$A126,СВЦЭМ!$B$39:$B$782,J$113)+'СЕТ СН'!$I$11+СВЦЭМ!$D$10+'СЕТ СН'!$I$6-'СЕТ СН'!$I$23</f>
        <v>2408.7472232499999</v>
      </c>
      <c r="K126" s="36">
        <f>SUMIFS(СВЦЭМ!$D$39:$D$782,СВЦЭМ!$A$39:$A$782,$A126,СВЦЭМ!$B$39:$B$782,K$113)+'СЕТ СН'!$I$11+СВЦЭМ!$D$10+'СЕТ СН'!$I$6-'СЕТ СН'!$I$23</f>
        <v>2394.1325474</v>
      </c>
      <c r="L126" s="36">
        <f>SUMIFS(СВЦЭМ!$D$39:$D$782,СВЦЭМ!$A$39:$A$782,$A126,СВЦЭМ!$B$39:$B$782,L$113)+'СЕТ СН'!$I$11+СВЦЭМ!$D$10+'СЕТ СН'!$I$6-'СЕТ СН'!$I$23</f>
        <v>2384.9779722200001</v>
      </c>
      <c r="M126" s="36">
        <f>SUMIFS(СВЦЭМ!$D$39:$D$782,СВЦЭМ!$A$39:$A$782,$A126,СВЦЭМ!$B$39:$B$782,M$113)+'СЕТ СН'!$I$11+СВЦЭМ!$D$10+'СЕТ СН'!$I$6-'СЕТ СН'!$I$23</f>
        <v>2411.12753436</v>
      </c>
      <c r="N126" s="36">
        <f>SUMIFS(СВЦЭМ!$D$39:$D$782,СВЦЭМ!$A$39:$A$782,$A126,СВЦЭМ!$B$39:$B$782,N$113)+'СЕТ СН'!$I$11+СВЦЭМ!$D$10+'СЕТ СН'!$I$6-'СЕТ СН'!$I$23</f>
        <v>2406.7365093999997</v>
      </c>
      <c r="O126" s="36">
        <f>SUMIFS(СВЦЭМ!$D$39:$D$782,СВЦЭМ!$A$39:$A$782,$A126,СВЦЭМ!$B$39:$B$782,O$113)+'СЕТ СН'!$I$11+СВЦЭМ!$D$10+'СЕТ СН'!$I$6-'СЕТ СН'!$I$23</f>
        <v>2439.1391123000003</v>
      </c>
      <c r="P126" s="36">
        <f>SUMIFS(СВЦЭМ!$D$39:$D$782,СВЦЭМ!$A$39:$A$782,$A126,СВЦЭМ!$B$39:$B$782,P$113)+'СЕТ СН'!$I$11+СВЦЭМ!$D$10+'СЕТ СН'!$I$6-'СЕТ СН'!$I$23</f>
        <v>2454.8210671500001</v>
      </c>
      <c r="Q126" s="36">
        <f>SUMIFS(СВЦЭМ!$D$39:$D$782,СВЦЭМ!$A$39:$A$782,$A126,СВЦЭМ!$B$39:$B$782,Q$113)+'СЕТ СН'!$I$11+СВЦЭМ!$D$10+'СЕТ СН'!$I$6-'СЕТ СН'!$I$23</f>
        <v>2464.4137035000003</v>
      </c>
      <c r="R126" s="36">
        <f>SUMIFS(СВЦЭМ!$D$39:$D$782,СВЦЭМ!$A$39:$A$782,$A126,СВЦЭМ!$B$39:$B$782,R$113)+'СЕТ СН'!$I$11+СВЦЭМ!$D$10+'СЕТ СН'!$I$6-'СЕТ СН'!$I$23</f>
        <v>2469.2018505300002</v>
      </c>
      <c r="S126" s="36">
        <f>SUMIFS(СВЦЭМ!$D$39:$D$782,СВЦЭМ!$A$39:$A$782,$A126,СВЦЭМ!$B$39:$B$782,S$113)+'СЕТ СН'!$I$11+СВЦЭМ!$D$10+'СЕТ СН'!$I$6-'СЕТ СН'!$I$23</f>
        <v>2440.3387769599999</v>
      </c>
      <c r="T126" s="36">
        <f>SUMIFS(СВЦЭМ!$D$39:$D$782,СВЦЭМ!$A$39:$A$782,$A126,СВЦЭМ!$B$39:$B$782,T$113)+'СЕТ СН'!$I$11+СВЦЭМ!$D$10+'СЕТ СН'!$I$6-'СЕТ СН'!$I$23</f>
        <v>2392.47758948</v>
      </c>
      <c r="U126" s="36">
        <f>SUMIFS(СВЦЭМ!$D$39:$D$782,СВЦЭМ!$A$39:$A$782,$A126,СВЦЭМ!$B$39:$B$782,U$113)+'СЕТ СН'!$I$11+СВЦЭМ!$D$10+'СЕТ СН'!$I$6-'СЕТ СН'!$I$23</f>
        <v>2413.3296177100001</v>
      </c>
      <c r="V126" s="36">
        <f>SUMIFS(СВЦЭМ!$D$39:$D$782,СВЦЭМ!$A$39:$A$782,$A126,СВЦЭМ!$B$39:$B$782,V$113)+'СЕТ СН'!$I$11+СВЦЭМ!$D$10+'СЕТ СН'!$I$6-'СЕТ СН'!$I$23</f>
        <v>2453.3246416000002</v>
      </c>
      <c r="W126" s="36">
        <f>SUMIFS(СВЦЭМ!$D$39:$D$782,СВЦЭМ!$A$39:$A$782,$A126,СВЦЭМ!$B$39:$B$782,W$113)+'СЕТ СН'!$I$11+СВЦЭМ!$D$10+'СЕТ СН'!$I$6-'СЕТ СН'!$I$23</f>
        <v>2448.4443744600003</v>
      </c>
      <c r="X126" s="36">
        <f>SUMIFS(СВЦЭМ!$D$39:$D$782,СВЦЭМ!$A$39:$A$782,$A126,СВЦЭМ!$B$39:$B$782,X$113)+'СЕТ СН'!$I$11+СВЦЭМ!$D$10+'СЕТ СН'!$I$6-'СЕТ СН'!$I$23</f>
        <v>2480.1203373600001</v>
      </c>
      <c r="Y126" s="36">
        <f>SUMIFS(СВЦЭМ!$D$39:$D$782,СВЦЭМ!$A$39:$A$782,$A126,СВЦЭМ!$B$39:$B$782,Y$113)+'СЕТ СН'!$I$11+СВЦЭМ!$D$10+'СЕТ СН'!$I$6-'СЕТ СН'!$I$23</f>
        <v>2487.812786</v>
      </c>
    </row>
    <row r="127" spans="1:27" ht="15.75" x14ac:dyDescent="0.2">
      <c r="A127" s="35">
        <f t="shared" si="3"/>
        <v>45336</v>
      </c>
      <c r="B127" s="36">
        <f>SUMIFS(СВЦЭМ!$D$39:$D$782,СВЦЭМ!$A$39:$A$782,$A127,СВЦЭМ!$B$39:$B$782,B$113)+'СЕТ СН'!$I$11+СВЦЭМ!$D$10+'СЕТ СН'!$I$6-'СЕТ СН'!$I$23</f>
        <v>2600.1743515999997</v>
      </c>
      <c r="C127" s="36">
        <f>SUMIFS(СВЦЭМ!$D$39:$D$782,СВЦЭМ!$A$39:$A$782,$A127,СВЦЭМ!$B$39:$B$782,C$113)+'СЕТ СН'!$I$11+СВЦЭМ!$D$10+'СЕТ СН'!$I$6-'СЕТ СН'!$I$23</f>
        <v>2634.56361161</v>
      </c>
      <c r="D127" s="36">
        <f>SUMIFS(СВЦЭМ!$D$39:$D$782,СВЦЭМ!$A$39:$A$782,$A127,СВЦЭМ!$B$39:$B$782,D$113)+'СЕТ СН'!$I$11+СВЦЭМ!$D$10+'СЕТ СН'!$I$6-'СЕТ СН'!$I$23</f>
        <v>2653.5270566499998</v>
      </c>
      <c r="E127" s="36">
        <f>SUMIFS(СВЦЭМ!$D$39:$D$782,СВЦЭМ!$A$39:$A$782,$A127,СВЦЭМ!$B$39:$B$782,E$113)+'СЕТ СН'!$I$11+СВЦЭМ!$D$10+'СЕТ СН'!$I$6-'СЕТ СН'!$I$23</f>
        <v>2677.4329610599998</v>
      </c>
      <c r="F127" s="36">
        <f>SUMIFS(СВЦЭМ!$D$39:$D$782,СВЦЭМ!$A$39:$A$782,$A127,СВЦЭМ!$B$39:$B$782,F$113)+'СЕТ СН'!$I$11+СВЦЭМ!$D$10+'СЕТ СН'!$I$6-'СЕТ СН'!$I$23</f>
        <v>2658.50308593</v>
      </c>
      <c r="G127" s="36">
        <f>SUMIFS(СВЦЭМ!$D$39:$D$782,СВЦЭМ!$A$39:$A$782,$A127,СВЦЭМ!$B$39:$B$782,G$113)+'СЕТ СН'!$I$11+СВЦЭМ!$D$10+'СЕТ СН'!$I$6-'СЕТ СН'!$I$23</f>
        <v>2635.83570134</v>
      </c>
      <c r="H127" s="36">
        <f>SUMIFS(СВЦЭМ!$D$39:$D$782,СВЦЭМ!$A$39:$A$782,$A127,СВЦЭМ!$B$39:$B$782,H$113)+'СЕТ СН'!$I$11+СВЦЭМ!$D$10+'СЕТ СН'!$I$6-'СЕТ СН'!$I$23</f>
        <v>2570.04374095</v>
      </c>
      <c r="I127" s="36">
        <f>SUMIFS(СВЦЭМ!$D$39:$D$782,СВЦЭМ!$A$39:$A$782,$A127,СВЦЭМ!$B$39:$B$782,I$113)+'СЕТ СН'!$I$11+СВЦЭМ!$D$10+'СЕТ СН'!$I$6-'СЕТ СН'!$I$23</f>
        <v>2519.0178055400002</v>
      </c>
      <c r="J127" s="36">
        <f>SUMIFS(СВЦЭМ!$D$39:$D$782,СВЦЭМ!$A$39:$A$782,$A127,СВЦЭМ!$B$39:$B$782,J$113)+'СЕТ СН'!$I$11+СВЦЭМ!$D$10+'СЕТ СН'!$I$6-'СЕТ СН'!$I$23</f>
        <v>2472.8169920700002</v>
      </c>
      <c r="K127" s="36">
        <f>SUMIFS(СВЦЭМ!$D$39:$D$782,СВЦЭМ!$A$39:$A$782,$A127,СВЦЭМ!$B$39:$B$782,K$113)+'СЕТ СН'!$I$11+СВЦЭМ!$D$10+'СЕТ СН'!$I$6-'СЕТ СН'!$I$23</f>
        <v>2455.1256349699997</v>
      </c>
      <c r="L127" s="36">
        <f>SUMIFS(СВЦЭМ!$D$39:$D$782,СВЦЭМ!$A$39:$A$782,$A127,СВЦЭМ!$B$39:$B$782,L$113)+'СЕТ СН'!$I$11+СВЦЭМ!$D$10+'СЕТ СН'!$I$6-'СЕТ СН'!$I$23</f>
        <v>2464.9891188900001</v>
      </c>
      <c r="M127" s="36">
        <f>SUMIFS(СВЦЭМ!$D$39:$D$782,СВЦЭМ!$A$39:$A$782,$A127,СВЦЭМ!$B$39:$B$782,M$113)+'СЕТ СН'!$I$11+СВЦЭМ!$D$10+'СЕТ СН'!$I$6-'СЕТ СН'!$I$23</f>
        <v>2480.5740139</v>
      </c>
      <c r="N127" s="36">
        <f>SUMIFS(СВЦЭМ!$D$39:$D$782,СВЦЭМ!$A$39:$A$782,$A127,СВЦЭМ!$B$39:$B$782,N$113)+'СЕТ СН'!$I$11+СВЦЭМ!$D$10+'СЕТ СН'!$I$6-'СЕТ СН'!$I$23</f>
        <v>2481.8698886299999</v>
      </c>
      <c r="O127" s="36">
        <f>SUMIFS(СВЦЭМ!$D$39:$D$782,СВЦЭМ!$A$39:$A$782,$A127,СВЦЭМ!$B$39:$B$782,O$113)+'СЕТ СН'!$I$11+СВЦЭМ!$D$10+'СЕТ СН'!$I$6-'СЕТ СН'!$I$23</f>
        <v>2515.6155364000001</v>
      </c>
      <c r="P127" s="36">
        <f>SUMIFS(СВЦЭМ!$D$39:$D$782,СВЦЭМ!$A$39:$A$782,$A127,СВЦЭМ!$B$39:$B$782,P$113)+'СЕТ СН'!$I$11+СВЦЭМ!$D$10+'СЕТ СН'!$I$6-'СЕТ СН'!$I$23</f>
        <v>2539.43172366</v>
      </c>
      <c r="Q127" s="36">
        <f>SUMIFS(СВЦЭМ!$D$39:$D$782,СВЦЭМ!$A$39:$A$782,$A127,СВЦЭМ!$B$39:$B$782,Q$113)+'СЕТ СН'!$I$11+СВЦЭМ!$D$10+'СЕТ СН'!$I$6-'СЕТ СН'!$I$23</f>
        <v>2552.6486394399999</v>
      </c>
      <c r="R127" s="36">
        <f>SUMIFS(СВЦЭМ!$D$39:$D$782,СВЦЭМ!$A$39:$A$782,$A127,СВЦЭМ!$B$39:$B$782,R$113)+'СЕТ СН'!$I$11+СВЦЭМ!$D$10+'СЕТ СН'!$I$6-'СЕТ СН'!$I$23</f>
        <v>2556.06865694</v>
      </c>
      <c r="S127" s="36">
        <f>SUMIFS(СВЦЭМ!$D$39:$D$782,СВЦЭМ!$A$39:$A$782,$A127,СВЦЭМ!$B$39:$B$782,S$113)+'СЕТ СН'!$I$11+СВЦЭМ!$D$10+'СЕТ СН'!$I$6-'СЕТ СН'!$I$23</f>
        <v>2545.3217329999998</v>
      </c>
      <c r="T127" s="36">
        <f>SUMIFS(СВЦЭМ!$D$39:$D$782,СВЦЭМ!$A$39:$A$782,$A127,СВЦЭМ!$B$39:$B$782,T$113)+'СЕТ СН'!$I$11+СВЦЭМ!$D$10+'СЕТ СН'!$I$6-'СЕТ СН'!$I$23</f>
        <v>2498.1808386000002</v>
      </c>
      <c r="U127" s="36">
        <f>SUMIFS(СВЦЭМ!$D$39:$D$782,СВЦЭМ!$A$39:$A$782,$A127,СВЦЭМ!$B$39:$B$782,U$113)+'СЕТ СН'!$I$11+СВЦЭМ!$D$10+'СЕТ СН'!$I$6-'СЕТ СН'!$I$23</f>
        <v>2497.7855236699997</v>
      </c>
      <c r="V127" s="36">
        <f>SUMIFS(СВЦЭМ!$D$39:$D$782,СВЦЭМ!$A$39:$A$782,$A127,СВЦЭМ!$B$39:$B$782,V$113)+'СЕТ СН'!$I$11+СВЦЭМ!$D$10+'СЕТ СН'!$I$6-'СЕТ СН'!$I$23</f>
        <v>2541.78691579</v>
      </c>
      <c r="W127" s="36">
        <f>SUMIFS(СВЦЭМ!$D$39:$D$782,СВЦЭМ!$A$39:$A$782,$A127,СВЦЭМ!$B$39:$B$782,W$113)+'СЕТ СН'!$I$11+СВЦЭМ!$D$10+'СЕТ СН'!$I$6-'СЕТ СН'!$I$23</f>
        <v>2554.6462882799997</v>
      </c>
      <c r="X127" s="36">
        <f>SUMIFS(СВЦЭМ!$D$39:$D$782,СВЦЭМ!$A$39:$A$782,$A127,СВЦЭМ!$B$39:$B$782,X$113)+'СЕТ СН'!$I$11+СВЦЭМ!$D$10+'СЕТ СН'!$I$6-'СЕТ СН'!$I$23</f>
        <v>2578.7963959899998</v>
      </c>
      <c r="Y127" s="36">
        <f>SUMIFS(СВЦЭМ!$D$39:$D$782,СВЦЭМ!$A$39:$A$782,$A127,СВЦЭМ!$B$39:$B$782,Y$113)+'СЕТ СН'!$I$11+СВЦЭМ!$D$10+'СЕТ СН'!$I$6-'СЕТ СН'!$I$23</f>
        <v>2601.6297585800003</v>
      </c>
    </row>
    <row r="128" spans="1:27" ht="15.75" x14ac:dyDescent="0.2">
      <c r="A128" s="35">
        <f t="shared" si="3"/>
        <v>45337</v>
      </c>
      <c r="B128" s="36">
        <f>SUMIFS(СВЦЭМ!$D$39:$D$782,СВЦЭМ!$A$39:$A$782,$A128,СВЦЭМ!$B$39:$B$782,B$113)+'СЕТ СН'!$I$11+СВЦЭМ!$D$10+'СЕТ СН'!$I$6-'СЕТ СН'!$I$23</f>
        <v>2640.7325183899998</v>
      </c>
      <c r="C128" s="36">
        <f>SUMIFS(СВЦЭМ!$D$39:$D$782,СВЦЭМ!$A$39:$A$782,$A128,СВЦЭМ!$B$39:$B$782,C$113)+'СЕТ СН'!$I$11+СВЦЭМ!$D$10+'СЕТ СН'!$I$6-'СЕТ СН'!$I$23</f>
        <v>2683.1714739099998</v>
      </c>
      <c r="D128" s="36">
        <f>SUMIFS(СВЦЭМ!$D$39:$D$782,СВЦЭМ!$A$39:$A$782,$A128,СВЦЭМ!$B$39:$B$782,D$113)+'СЕТ СН'!$I$11+СВЦЭМ!$D$10+'СЕТ СН'!$I$6-'СЕТ СН'!$I$23</f>
        <v>2701.1890825400001</v>
      </c>
      <c r="E128" s="36">
        <f>SUMIFS(СВЦЭМ!$D$39:$D$782,СВЦЭМ!$A$39:$A$782,$A128,СВЦЭМ!$B$39:$B$782,E$113)+'СЕТ СН'!$I$11+СВЦЭМ!$D$10+'СЕТ СН'!$I$6-'СЕТ СН'!$I$23</f>
        <v>2697.82291033</v>
      </c>
      <c r="F128" s="36">
        <f>SUMIFS(СВЦЭМ!$D$39:$D$782,СВЦЭМ!$A$39:$A$782,$A128,СВЦЭМ!$B$39:$B$782,F$113)+'СЕТ СН'!$I$11+СВЦЭМ!$D$10+'СЕТ СН'!$I$6-'СЕТ СН'!$I$23</f>
        <v>2679.5599066300001</v>
      </c>
      <c r="G128" s="36">
        <f>SUMIFS(СВЦЭМ!$D$39:$D$782,СВЦЭМ!$A$39:$A$782,$A128,СВЦЭМ!$B$39:$B$782,G$113)+'СЕТ СН'!$I$11+СВЦЭМ!$D$10+'СЕТ СН'!$I$6-'СЕТ СН'!$I$23</f>
        <v>2663.4997302300003</v>
      </c>
      <c r="H128" s="36">
        <f>SUMIFS(СВЦЭМ!$D$39:$D$782,СВЦЭМ!$A$39:$A$782,$A128,СВЦЭМ!$B$39:$B$782,H$113)+'СЕТ СН'!$I$11+СВЦЭМ!$D$10+'СЕТ СН'!$I$6-'СЕТ СН'!$I$23</f>
        <v>2611.7359204200002</v>
      </c>
      <c r="I128" s="36">
        <f>SUMIFS(СВЦЭМ!$D$39:$D$782,СВЦЭМ!$A$39:$A$782,$A128,СВЦЭМ!$B$39:$B$782,I$113)+'СЕТ СН'!$I$11+СВЦЭМ!$D$10+'СЕТ СН'!$I$6-'СЕТ СН'!$I$23</f>
        <v>2571.1312273000003</v>
      </c>
      <c r="J128" s="36">
        <f>SUMIFS(СВЦЭМ!$D$39:$D$782,СВЦЭМ!$A$39:$A$782,$A128,СВЦЭМ!$B$39:$B$782,J$113)+'СЕТ СН'!$I$11+СВЦЭМ!$D$10+'СЕТ СН'!$I$6-'СЕТ СН'!$I$23</f>
        <v>2518.8087074599998</v>
      </c>
      <c r="K128" s="36">
        <f>SUMIFS(СВЦЭМ!$D$39:$D$782,СВЦЭМ!$A$39:$A$782,$A128,СВЦЭМ!$B$39:$B$782,K$113)+'СЕТ СН'!$I$11+СВЦЭМ!$D$10+'СЕТ СН'!$I$6-'СЕТ СН'!$I$23</f>
        <v>2495.64015819</v>
      </c>
      <c r="L128" s="36">
        <f>SUMIFS(СВЦЭМ!$D$39:$D$782,СВЦЭМ!$A$39:$A$782,$A128,СВЦЭМ!$B$39:$B$782,L$113)+'СЕТ СН'!$I$11+СВЦЭМ!$D$10+'СЕТ СН'!$I$6-'СЕТ СН'!$I$23</f>
        <v>2486.8799854999997</v>
      </c>
      <c r="M128" s="36">
        <f>SUMIFS(СВЦЭМ!$D$39:$D$782,СВЦЭМ!$A$39:$A$782,$A128,СВЦЭМ!$B$39:$B$782,M$113)+'СЕТ СН'!$I$11+СВЦЭМ!$D$10+'СЕТ СН'!$I$6-'СЕТ СН'!$I$23</f>
        <v>2493.4743598800001</v>
      </c>
      <c r="N128" s="36">
        <f>SUMIFS(СВЦЭМ!$D$39:$D$782,СВЦЭМ!$A$39:$A$782,$A128,СВЦЭМ!$B$39:$B$782,N$113)+'СЕТ СН'!$I$11+СВЦЭМ!$D$10+'СЕТ СН'!$I$6-'СЕТ СН'!$I$23</f>
        <v>2491.30178032</v>
      </c>
      <c r="O128" s="36">
        <f>SUMIFS(СВЦЭМ!$D$39:$D$782,СВЦЭМ!$A$39:$A$782,$A128,СВЦЭМ!$B$39:$B$782,O$113)+'СЕТ СН'!$I$11+СВЦЭМ!$D$10+'СЕТ СН'!$I$6-'СЕТ СН'!$I$23</f>
        <v>2512.0802326000003</v>
      </c>
      <c r="P128" s="36">
        <f>SUMIFS(СВЦЭМ!$D$39:$D$782,СВЦЭМ!$A$39:$A$782,$A128,СВЦЭМ!$B$39:$B$782,P$113)+'СЕТ СН'!$I$11+СВЦЭМ!$D$10+'СЕТ СН'!$I$6-'СЕТ СН'!$I$23</f>
        <v>2530.1902378100003</v>
      </c>
      <c r="Q128" s="36">
        <f>SUMIFS(СВЦЭМ!$D$39:$D$782,СВЦЭМ!$A$39:$A$782,$A128,СВЦЭМ!$B$39:$B$782,Q$113)+'СЕТ СН'!$I$11+СВЦЭМ!$D$10+'СЕТ СН'!$I$6-'СЕТ СН'!$I$23</f>
        <v>2555.06021091</v>
      </c>
      <c r="R128" s="36">
        <f>SUMIFS(СВЦЭМ!$D$39:$D$782,СВЦЭМ!$A$39:$A$782,$A128,СВЦЭМ!$B$39:$B$782,R$113)+'СЕТ СН'!$I$11+СВЦЭМ!$D$10+'СЕТ СН'!$I$6-'СЕТ СН'!$I$23</f>
        <v>2559.6480678600001</v>
      </c>
      <c r="S128" s="36">
        <f>SUMIFS(СВЦЭМ!$D$39:$D$782,СВЦЭМ!$A$39:$A$782,$A128,СВЦЭМ!$B$39:$B$782,S$113)+'СЕТ СН'!$I$11+СВЦЭМ!$D$10+'СЕТ СН'!$I$6-'СЕТ СН'!$I$23</f>
        <v>2530.6336055299998</v>
      </c>
      <c r="T128" s="36">
        <f>SUMIFS(СВЦЭМ!$D$39:$D$782,СВЦЭМ!$A$39:$A$782,$A128,СВЦЭМ!$B$39:$B$782,T$113)+'СЕТ СН'!$I$11+СВЦЭМ!$D$10+'СЕТ СН'!$I$6-'СЕТ СН'!$I$23</f>
        <v>2486.9996372300002</v>
      </c>
      <c r="U128" s="36">
        <f>SUMIFS(СВЦЭМ!$D$39:$D$782,СВЦЭМ!$A$39:$A$782,$A128,СВЦЭМ!$B$39:$B$782,U$113)+'СЕТ СН'!$I$11+СВЦЭМ!$D$10+'СЕТ СН'!$I$6-'СЕТ СН'!$I$23</f>
        <v>2472.0506117699997</v>
      </c>
      <c r="V128" s="36">
        <f>SUMIFS(СВЦЭМ!$D$39:$D$782,СВЦЭМ!$A$39:$A$782,$A128,СВЦЭМ!$B$39:$B$782,V$113)+'СЕТ СН'!$I$11+СВЦЭМ!$D$10+'СЕТ СН'!$I$6-'СЕТ СН'!$I$23</f>
        <v>2512.2950171699999</v>
      </c>
      <c r="W128" s="36">
        <f>SUMIFS(СВЦЭМ!$D$39:$D$782,СВЦЭМ!$A$39:$A$782,$A128,СВЦЭМ!$B$39:$B$782,W$113)+'СЕТ СН'!$I$11+СВЦЭМ!$D$10+'СЕТ СН'!$I$6-'СЕТ СН'!$I$23</f>
        <v>2529.43637511</v>
      </c>
      <c r="X128" s="36">
        <f>SUMIFS(СВЦЭМ!$D$39:$D$782,СВЦЭМ!$A$39:$A$782,$A128,СВЦЭМ!$B$39:$B$782,X$113)+'СЕТ СН'!$I$11+СВЦЭМ!$D$10+'СЕТ СН'!$I$6-'СЕТ СН'!$I$23</f>
        <v>2563.0066305600003</v>
      </c>
      <c r="Y128" s="36">
        <f>SUMIFS(СВЦЭМ!$D$39:$D$782,СВЦЭМ!$A$39:$A$782,$A128,СВЦЭМ!$B$39:$B$782,Y$113)+'СЕТ СН'!$I$11+СВЦЭМ!$D$10+'СЕТ СН'!$I$6-'СЕТ СН'!$I$23</f>
        <v>2586.86744649</v>
      </c>
    </row>
    <row r="129" spans="1:26" ht="15.75" x14ac:dyDescent="0.2">
      <c r="A129" s="35">
        <f t="shared" si="3"/>
        <v>45338</v>
      </c>
      <c r="B129" s="36">
        <f>SUMIFS(СВЦЭМ!$D$39:$D$782,СВЦЭМ!$A$39:$A$782,$A129,СВЦЭМ!$B$39:$B$782,B$113)+'СЕТ СН'!$I$11+СВЦЭМ!$D$10+'СЕТ СН'!$I$6-'СЕТ СН'!$I$23</f>
        <v>2595.5384736599999</v>
      </c>
      <c r="C129" s="36">
        <f>SUMIFS(СВЦЭМ!$D$39:$D$782,СВЦЭМ!$A$39:$A$782,$A129,СВЦЭМ!$B$39:$B$782,C$113)+'СЕТ СН'!$I$11+СВЦЭМ!$D$10+'СЕТ СН'!$I$6-'СЕТ СН'!$I$23</f>
        <v>2634.2691626999999</v>
      </c>
      <c r="D129" s="36">
        <f>SUMIFS(СВЦЭМ!$D$39:$D$782,СВЦЭМ!$A$39:$A$782,$A129,СВЦЭМ!$B$39:$B$782,D$113)+'СЕТ СН'!$I$11+СВЦЭМ!$D$10+'СЕТ СН'!$I$6-'СЕТ СН'!$I$23</f>
        <v>2653.76898957</v>
      </c>
      <c r="E129" s="36">
        <f>SUMIFS(СВЦЭМ!$D$39:$D$782,СВЦЭМ!$A$39:$A$782,$A129,СВЦЭМ!$B$39:$B$782,E$113)+'СЕТ СН'!$I$11+СВЦЭМ!$D$10+'СЕТ СН'!$I$6-'СЕТ СН'!$I$23</f>
        <v>2658.5610810600001</v>
      </c>
      <c r="F129" s="36">
        <f>SUMIFS(СВЦЭМ!$D$39:$D$782,СВЦЭМ!$A$39:$A$782,$A129,СВЦЭМ!$B$39:$B$782,F$113)+'СЕТ СН'!$I$11+СВЦЭМ!$D$10+'СЕТ СН'!$I$6-'СЕТ СН'!$I$23</f>
        <v>2656.05716269</v>
      </c>
      <c r="G129" s="36">
        <f>SUMIFS(СВЦЭМ!$D$39:$D$782,СВЦЭМ!$A$39:$A$782,$A129,СВЦЭМ!$B$39:$B$782,G$113)+'СЕТ СН'!$I$11+СВЦЭМ!$D$10+'СЕТ СН'!$I$6-'СЕТ СН'!$I$23</f>
        <v>2621.1335902599999</v>
      </c>
      <c r="H129" s="36">
        <f>SUMIFS(СВЦЭМ!$D$39:$D$782,СВЦЭМ!$A$39:$A$782,$A129,СВЦЭМ!$B$39:$B$782,H$113)+'СЕТ СН'!$I$11+СВЦЭМ!$D$10+'СЕТ СН'!$I$6-'СЕТ СН'!$I$23</f>
        <v>2575.24628596</v>
      </c>
      <c r="I129" s="36">
        <f>SUMIFS(СВЦЭМ!$D$39:$D$782,СВЦЭМ!$A$39:$A$782,$A129,СВЦЭМ!$B$39:$B$782,I$113)+'СЕТ СН'!$I$11+СВЦЭМ!$D$10+'СЕТ СН'!$I$6-'СЕТ СН'!$I$23</f>
        <v>2516.9037409600001</v>
      </c>
      <c r="J129" s="36">
        <f>SUMIFS(СВЦЭМ!$D$39:$D$782,СВЦЭМ!$A$39:$A$782,$A129,СВЦЭМ!$B$39:$B$782,J$113)+'СЕТ СН'!$I$11+СВЦЭМ!$D$10+'СЕТ СН'!$I$6-'СЕТ СН'!$I$23</f>
        <v>2464.5697034699997</v>
      </c>
      <c r="K129" s="36">
        <f>SUMIFS(СВЦЭМ!$D$39:$D$782,СВЦЭМ!$A$39:$A$782,$A129,СВЦЭМ!$B$39:$B$782,K$113)+'СЕТ СН'!$I$11+СВЦЭМ!$D$10+'СЕТ СН'!$I$6-'СЕТ СН'!$I$23</f>
        <v>2460.6284522200003</v>
      </c>
      <c r="L129" s="36">
        <f>SUMIFS(СВЦЭМ!$D$39:$D$782,СВЦЭМ!$A$39:$A$782,$A129,СВЦЭМ!$B$39:$B$782,L$113)+'СЕТ СН'!$I$11+СВЦЭМ!$D$10+'СЕТ СН'!$I$6-'СЕТ СН'!$I$23</f>
        <v>2466.1896494399998</v>
      </c>
      <c r="M129" s="36">
        <f>SUMIFS(СВЦЭМ!$D$39:$D$782,СВЦЭМ!$A$39:$A$782,$A129,СВЦЭМ!$B$39:$B$782,M$113)+'СЕТ СН'!$I$11+СВЦЭМ!$D$10+'СЕТ СН'!$I$6-'СЕТ СН'!$I$23</f>
        <v>2478.5998263299998</v>
      </c>
      <c r="N129" s="36">
        <f>SUMIFS(СВЦЭМ!$D$39:$D$782,СВЦЭМ!$A$39:$A$782,$A129,СВЦЭМ!$B$39:$B$782,N$113)+'СЕТ СН'!$I$11+СВЦЭМ!$D$10+'СЕТ СН'!$I$6-'СЕТ СН'!$I$23</f>
        <v>2490.41430498</v>
      </c>
      <c r="O129" s="36">
        <f>SUMIFS(СВЦЭМ!$D$39:$D$782,СВЦЭМ!$A$39:$A$782,$A129,СВЦЭМ!$B$39:$B$782,O$113)+'СЕТ СН'!$I$11+СВЦЭМ!$D$10+'СЕТ СН'!$I$6-'СЕТ СН'!$I$23</f>
        <v>2502.52329194</v>
      </c>
      <c r="P129" s="36">
        <f>SUMIFS(СВЦЭМ!$D$39:$D$782,СВЦЭМ!$A$39:$A$782,$A129,СВЦЭМ!$B$39:$B$782,P$113)+'СЕТ СН'!$I$11+СВЦЭМ!$D$10+'СЕТ СН'!$I$6-'СЕТ СН'!$I$23</f>
        <v>2520.5560781900003</v>
      </c>
      <c r="Q129" s="36">
        <f>SUMIFS(СВЦЭМ!$D$39:$D$782,СВЦЭМ!$A$39:$A$782,$A129,СВЦЭМ!$B$39:$B$782,Q$113)+'СЕТ СН'!$I$11+СВЦЭМ!$D$10+'СЕТ СН'!$I$6-'СЕТ СН'!$I$23</f>
        <v>2540.1326515400001</v>
      </c>
      <c r="R129" s="36">
        <f>SUMIFS(СВЦЭМ!$D$39:$D$782,СВЦЭМ!$A$39:$A$782,$A129,СВЦЭМ!$B$39:$B$782,R$113)+'СЕТ СН'!$I$11+СВЦЭМ!$D$10+'СЕТ СН'!$I$6-'СЕТ СН'!$I$23</f>
        <v>2544.2240915000002</v>
      </c>
      <c r="S129" s="36">
        <f>SUMIFS(СВЦЭМ!$D$39:$D$782,СВЦЭМ!$A$39:$A$782,$A129,СВЦЭМ!$B$39:$B$782,S$113)+'СЕТ СН'!$I$11+СВЦЭМ!$D$10+'СЕТ СН'!$I$6-'СЕТ СН'!$I$23</f>
        <v>2521.4195299600001</v>
      </c>
      <c r="T129" s="36">
        <f>SUMIFS(СВЦЭМ!$D$39:$D$782,СВЦЭМ!$A$39:$A$782,$A129,СВЦЭМ!$B$39:$B$782,T$113)+'СЕТ СН'!$I$11+СВЦЭМ!$D$10+'СЕТ СН'!$I$6-'СЕТ СН'!$I$23</f>
        <v>2478.2131782300003</v>
      </c>
      <c r="U129" s="36">
        <f>SUMIFS(СВЦЭМ!$D$39:$D$782,СВЦЭМ!$A$39:$A$782,$A129,СВЦЭМ!$B$39:$B$782,U$113)+'СЕТ СН'!$I$11+СВЦЭМ!$D$10+'СЕТ СН'!$I$6-'СЕТ СН'!$I$23</f>
        <v>2464.08817623</v>
      </c>
      <c r="V129" s="36">
        <f>SUMIFS(СВЦЭМ!$D$39:$D$782,СВЦЭМ!$A$39:$A$782,$A129,СВЦЭМ!$B$39:$B$782,V$113)+'СЕТ СН'!$I$11+СВЦЭМ!$D$10+'СЕТ СН'!$I$6-'СЕТ СН'!$I$23</f>
        <v>2503.91649229</v>
      </c>
      <c r="W129" s="36">
        <f>SUMIFS(СВЦЭМ!$D$39:$D$782,СВЦЭМ!$A$39:$A$782,$A129,СВЦЭМ!$B$39:$B$782,W$113)+'СЕТ СН'!$I$11+СВЦЭМ!$D$10+'СЕТ СН'!$I$6-'СЕТ СН'!$I$23</f>
        <v>2513.4256487800003</v>
      </c>
      <c r="X129" s="36">
        <f>SUMIFS(СВЦЭМ!$D$39:$D$782,СВЦЭМ!$A$39:$A$782,$A129,СВЦЭМ!$B$39:$B$782,X$113)+'СЕТ СН'!$I$11+СВЦЭМ!$D$10+'СЕТ СН'!$I$6-'СЕТ СН'!$I$23</f>
        <v>2553.6615308800001</v>
      </c>
      <c r="Y129" s="36">
        <f>SUMIFS(СВЦЭМ!$D$39:$D$782,СВЦЭМ!$A$39:$A$782,$A129,СВЦЭМ!$B$39:$B$782,Y$113)+'СЕТ СН'!$I$11+СВЦЭМ!$D$10+'СЕТ СН'!$I$6-'СЕТ СН'!$I$23</f>
        <v>2636.6742506999999</v>
      </c>
    </row>
    <row r="130" spans="1:26" ht="15.75" x14ac:dyDescent="0.2">
      <c r="A130" s="35">
        <f t="shared" si="3"/>
        <v>45339</v>
      </c>
      <c r="B130" s="36">
        <f>SUMIFS(СВЦЭМ!$D$39:$D$782,СВЦЭМ!$A$39:$A$782,$A130,СВЦЭМ!$B$39:$B$782,B$113)+'СЕТ СН'!$I$11+СВЦЭМ!$D$10+'СЕТ СН'!$I$6-'СЕТ СН'!$I$23</f>
        <v>2647.8843665899999</v>
      </c>
      <c r="C130" s="36">
        <f>SUMIFS(СВЦЭМ!$D$39:$D$782,СВЦЭМ!$A$39:$A$782,$A130,СВЦЭМ!$B$39:$B$782,C$113)+'СЕТ СН'!$I$11+СВЦЭМ!$D$10+'СЕТ СН'!$I$6-'СЕТ СН'!$I$23</f>
        <v>2645.0550716100001</v>
      </c>
      <c r="D130" s="36">
        <f>SUMIFS(СВЦЭМ!$D$39:$D$782,СВЦЭМ!$A$39:$A$782,$A130,СВЦЭМ!$B$39:$B$782,D$113)+'СЕТ СН'!$I$11+СВЦЭМ!$D$10+'СЕТ СН'!$I$6-'СЕТ СН'!$I$23</f>
        <v>2662.0970918500002</v>
      </c>
      <c r="E130" s="36">
        <f>SUMIFS(СВЦЭМ!$D$39:$D$782,СВЦЭМ!$A$39:$A$782,$A130,СВЦЭМ!$B$39:$B$782,E$113)+'СЕТ СН'!$I$11+СВЦЭМ!$D$10+'СЕТ СН'!$I$6-'СЕТ СН'!$I$23</f>
        <v>2653.8933320399997</v>
      </c>
      <c r="F130" s="36">
        <f>SUMIFS(СВЦЭМ!$D$39:$D$782,СВЦЭМ!$A$39:$A$782,$A130,СВЦЭМ!$B$39:$B$782,F$113)+'СЕТ СН'!$I$11+СВЦЭМ!$D$10+'СЕТ СН'!$I$6-'СЕТ СН'!$I$23</f>
        <v>2674.8349670900002</v>
      </c>
      <c r="G130" s="36">
        <f>SUMIFS(СВЦЭМ!$D$39:$D$782,СВЦЭМ!$A$39:$A$782,$A130,СВЦЭМ!$B$39:$B$782,G$113)+'СЕТ СН'!$I$11+СВЦЭМ!$D$10+'СЕТ СН'!$I$6-'СЕТ СН'!$I$23</f>
        <v>2659.0599880300001</v>
      </c>
      <c r="H130" s="36">
        <f>SUMIFS(СВЦЭМ!$D$39:$D$782,СВЦЭМ!$A$39:$A$782,$A130,СВЦЭМ!$B$39:$B$782,H$113)+'СЕТ СН'!$I$11+СВЦЭМ!$D$10+'СЕТ СН'!$I$6-'СЕТ СН'!$I$23</f>
        <v>2631.2786743800002</v>
      </c>
      <c r="I130" s="36">
        <f>SUMIFS(СВЦЭМ!$D$39:$D$782,СВЦЭМ!$A$39:$A$782,$A130,СВЦЭМ!$B$39:$B$782,I$113)+'СЕТ СН'!$I$11+СВЦЭМ!$D$10+'СЕТ СН'!$I$6-'СЕТ СН'!$I$23</f>
        <v>2585.5366809799998</v>
      </c>
      <c r="J130" s="36">
        <f>SUMIFS(СВЦЭМ!$D$39:$D$782,СВЦЭМ!$A$39:$A$782,$A130,СВЦЭМ!$B$39:$B$782,J$113)+'СЕТ СН'!$I$11+СВЦЭМ!$D$10+'СЕТ СН'!$I$6-'СЕТ СН'!$I$23</f>
        <v>2508.8450244000001</v>
      </c>
      <c r="K130" s="36">
        <f>SUMIFS(СВЦЭМ!$D$39:$D$782,СВЦЭМ!$A$39:$A$782,$A130,СВЦЭМ!$B$39:$B$782,K$113)+'СЕТ СН'!$I$11+СВЦЭМ!$D$10+'СЕТ СН'!$I$6-'СЕТ СН'!$I$23</f>
        <v>2453.54060046</v>
      </c>
      <c r="L130" s="36">
        <f>SUMIFS(СВЦЭМ!$D$39:$D$782,СВЦЭМ!$A$39:$A$782,$A130,СВЦЭМ!$B$39:$B$782,L$113)+'СЕТ СН'!$I$11+СВЦЭМ!$D$10+'СЕТ СН'!$I$6-'СЕТ СН'!$I$23</f>
        <v>2421.29405056</v>
      </c>
      <c r="M130" s="36">
        <f>SUMIFS(СВЦЭМ!$D$39:$D$782,СВЦЭМ!$A$39:$A$782,$A130,СВЦЭМ!$B$39:$B$782,M$113)+'СЕТ СН'!$I$11+СВЦЭМ!$D$10+'СЕТ СН'!$I$6-'СЕТ СН'!$I$23</f>
        <v>2430.1694049500002</v>
      </c>
      <c r="N130" s="36">
        <f>SUMIFS(СВЦЭМ!$D$39:$D$782,СВЦЭМ!$A$39:$A$782,$A130,СВЦЭМ!$B$39:$B$782,N$113)+'СЕТ СН'!$I$11+СВЦЭМ!$D$10+'СЕТ СН'!$I$6-'СЕТ СН'!$I$23</f>
        <v>2447.0142938500003</v>
      </c>
      <c r="O130" s="36">
        <f>SUMIFS(СВЦЭМ!$D$39:$D$782,СВЦЭМ!$A$39:$A$782,$A130,СВЦЭМ!$B$39:$B$782,O$113)+'СЕТ СН'!$I$11+СВЦЭМ!$D$10+'СЕТ СН'!$I$6-'СЕТ СН'!$I$23</f>
        <v>2478.26281999</v>
      </c>
      <c r="P130" s="36">
        <f>SUMIFS(СВЦЭМ!$D$39:$D$782,СВЦЭМ!$A$39:$A$782,$A130,СВЦЭМ!$B$39:$B$782,P$113)+'СЕТ СН'!$I$11+СВЦЭМ!$D$10+'СЕТ СН'!$I$6-'СЕТ СН'!$I$23</f>
        <v>2497.9001717299998</v>
      </c>
      <c r="Q130" s="36">
        <f>SUMIFS(СВЦЭМ!$D$39:$D$782,СВЦЭМ!$A$39:$A$782,$A130,СВЦЭМ!$B$39:$B$782,Q$113)+'СЕТ СН'!$I$11+СВЦЭМ!$D$10+'СЕТ СН'!$I$6-'СЕТ СН'!$I$23</f>
        <v>2513.6870753399999</v>
      </c>
      <c r="R130" s="36">
        <f>SUMIFS(СВЦЭМ!$D$39:$D$782,СВЦЭМ!$A$39:$A$782,$A130,СВЦЭМ!$B$39:$B$782,R$113)+'СЕТ СН'!$I$11+СВЦЭМ!$D$10+'СЕТ СН'!$I$6-'СЕТ СН'!$I$23</f>
        <v>2520.6363302300001</v>
      </c>
      <c r="S130" s="36">
        <f>SUMIFS(СВЦЭМ!$D$39:$D$782,СВЦЭМ!$A$39:$A$782,$A130,СВЦЭМ!$B$39:$B$782,S$113)+'СЕТ СН'!$I$11+СВЦЭМ!$D$10+'СЕТ СН'!$I$6-'СЕТ СН'!$I$23</f>
        <v>2498.9887031500002</v>
      </c>
      <c r="T130" s="36">
        <f>SUMIFS(СВЦЭМ!$D$39:$D$782,СВЦЭМ!$A$39:$A$782,$A130,СВЦЭМ!$B$39:$B$782,T$113)+'СЕТ СН'!$I$11+СВЦЭМ!$D$10+'СЕТ СН'!$I$6-'СЕТ СН'!$I$23</f>
        <v>2438.6042759399998</v>
      </c>
      <c r="U130" s="36">
        <f>SUMIFS(СВЦЭМ!$D$39:$D$782,СВЦЭМ!$A$39:$A$782,$A130,СВЦЭМ!$B$39:$B$782,U$113)+'СЕТ СН'!$I$11+СВЦЭМ!$D$10+'СЕТ СН'!$I$6-'СЕТ СН'!$I$23</f>
        <v>2420.5573262899998</v>
      </c>
      <c r="V130" s="36">
        <f>SUMIFS(СВЦЭМ!$D$39:$D$782,СВЦЭМ!$A$39:$A$782,$A130,СВЦЭМ!$B$39:$B$782,V$113)+'СЕТ СН'!$I$11+СВЦЭМ!$D$10+'СЕТ СН'!$I$6-'СЕТ СН'!$I$23</f>
        <v>2485.2102215</v>
      </c>
      <c r="W130" s="36">
        <f>SUMIFS(СВЦЭМ!$D$39:$D$782,СВЦЭМ!$A$39:$A$782,$A130,СВЦЭМ!$B$39:$B$782,W$113)+'СЕТ СН'!$I$11+СВЦЭМ!$D$10+'СЕТ СН'!$I$6-'СЕТ СН'!$I$23</f>
        <v>2512.0243748000003</v>
      </c>
      <c r="X130" s="36">
        <f>SUMIFS(СВЦЭМ!$D$39:$D$782,СВЦЭМ!$A$39:$A$782,$A130,СВЦЭМ!$B$39:$B$782,X$113)+'СЕТ СН'!$I$11+СВЦЭМ!$D$10+'СЕТ СН'!$I$6-'СЕТ СН'!$I$23</f>
        <v>2549.10782307</v>
      </c>
      <c r="Y130" s="36">
        <f>SUMIFS(СВЦЭМ!$D$39:$D$782,СВЦЭМ!$A$39:$A$782,$A130,СВЦЭМ!$B$39:$B$782,Y$113)+'СЕТ СН'!$I$11+СВЦЭМ!$D$10+'СЕТ СН'!$I$6-'СЕТ СН'!$I$23</f>
        <v>2576.6293030799998</v>
      </c>
    </row>
    <row r="131" spans="1:26" ht="15.75" x14ac:dyDescent="0.2">
      <c r="A131" s="35">
        <f t="shared" si="3"/>
        <v>45340</v>
      </c>
      <c r="B131" s="36">
        <f>SUMIFS(СВЦЭМ!$D$39:$D$782,СВЦЭМ!$A$39:$A$782,$A131,СВЦЭМ!$B$39:$B$782,B$113)+'СЕТ СН'!$I$11+СВЦЭМ!$D$10+'СЕТ СН'!$I$6-'СЕТ СН'!$I$23</f>
        <v>2596.4794625200002</v>
      </c>
      <c r="C131" s="36">
        <f>SUMIFS(СВЦЭМ!$D$39:$D$782,СВЦЭМ!$A$39:$A$782,$A131,СВЦЭМ!$B$39:$B$782,C$113)+'СЕТ СН'!$I$11+СВЦЭМ!$D$10+'СЕТ СН'!$I$6-'СЕТ СН'!$I$23</f>
        <v>2642.32269408</v>
      </c>
      <c r="D131" s="36">
        <f>SUMIFS(СВЦЭМ!$D$39:$D$782,СВЦЭМ!$A$39:$A$782,$A131,СВЦЭМ!$B$39:$B$782,D$113)+'СЕТ СН'!$I$11+СВЦЭМ!$D$10+'СЕТ СН'!$I$6-'СЕТ СН'!$I$23</f>
        <v>2628.1534044</v>
      </c>
      <c r="E131" s="36">
        <f>SUMIFS(СВЦЭМ!$D$39:$D$782,СВЦЭМ!$A$39:$A$782,$A131,СВЦЭМ!$B$39:$B$782,E$113)+'СЕТ СН'!$I$11+СВЦЭМ!$D$10+'СЕТ СН'!$I$6-'СЕТ СН'!$I$23</f>
        <v>2646.9988004500001</v>
      </c>
      <c r="F131" s="36">
        <f>SUMIFS(СВЦЭМ!$D$39:$D$782,СВЦЭМ!$A$39:$A$782,$A131,СВЦЭМ!$B$39:$B$782,F$113)+'СЕТ СН'!$I$11+СВЦЭМ!$D$10+'СЕТ СН'!$I$6-'СЕТ СН'!$I$23</f>
        <v>2638.8936512699997</v>
      </c>
      <c r="G131" s="36">
        <f>SUMIFS(СВЦЭМ!$D$39:$D$782,СВЦЭМ!$A$39:$A$782,$A131,СВЦЭМ!$B$39:$B$782,G$113)+'СЕТ СН'!$I$11+СВЦЭМ!$D$10+'СЕТ СН'!$I$6-'СЕТ СН'!$I$23</f>
        <v>2624.4235458399999</v>
      </c>
      <c r="H131" s="36">
        <f>SUMIFS(СВЦЭМ!$D$39:$D$782,СВЦЭМ!$A$39:$A$782,$A131,СВЦЭМ!$B$39:$B$782,H$113)+'СЕТ СН'!$I$11+СВЦЭМ!$D$10+'СЕТ СН'!$I$6-'СЕТ СН'!$I$23</f>
        <v>2595.16689339</v>
      </c>
      <c r="I131" s="36">
        <f>SUMIFS(СВЦЭМ!$D$39:$D$782,СВЦЭМ!$A$39:$A$782,$A131,СВЦЭМ!$B$39:$B$782,I$113)+'СЕТ СН'!$I$11+СВЦЭМ!$D$10+'СЕТ СН'!$I$6-'СЕТ СН'!$I$23</f>
        <v>2598.2556106100001</v>
      </c>
      <c r="J131" s="36">
        <f>SUMIFS(СВЦЭМ!$D$39:$D$782,СВЦЭМ!$A$39:$A$782,$A131,СВЦЭМ!$B$39:$B$782,J$113)+'СЕТ СН'!$I$11+СВЦЭМ!$D$10+'СЕТ СН'!$I$6-'СЕТ СН'!$I$23</f>
        <v>2490.10095718</v>
      </c>
      <c r="K131" s="36">
        <f>SUMIFS(СВЦЭМ!$D$39:$D$782,СВЦЭМ!$A$39:$A$782,$A131,СВЦЭМ!$B$39:$B$782,K$113)+'СЕТ СН'!$I$11+СВЦЭМ!$D$10+'СЕТ СН'!$I$6-'СЕТ СН'!$I$23</f>
        <v>2444.97021799</v>
      </c>
      <c r="L131" s="36">
        <f>SUMIFS(СВЦЭМ!$D$39:$D$782,СВЦЭМ!$A$39:$A$782,$A131,СВЦЭМ!$B$39:$B$782,L$113)+'СЕТ СН'!$I$11+СВЦЭМ!$D$10+'СЕТ СН'!$I$6-'СЕТ СН'!$I$23</f>
        <v>2410.5818027300002</v>
      </c>
      <c r="M131" s="36">
        <f>SUMIFS(СВЦЭМ!$D$39:$D$782,СВЦЭМ!$A$39:$A$782,$A131,СВЦЭМ!$B$39:$B$782,M$113)+'СЕТ СН'!$I$11+СВЦЭМ!$D$10+'СЕТ СН'!$I$6-'СЕТ СН'!$I$23</f>
        <v>2404.9658286900003</v>
      </c>
      <c r="N131" s="36">
        <f>SUMIFS(СВЦЭМ!$D$39:$D$782,СВЦЭМ!$A$39:$A$782,$A131,СВЦЭМ!$B$39:$B$782,N$113)+'СЕТ СН'!$I$11+СВЦЭМ!$D$10+'СЕТ СН'!$I$6-'СЕТ СН'!$I$23</f>
        <v>2423.4512464600002</v>
      </c>
      <c r="O131" s="36">
        <f>SUMIFS(СВЦЭМ!$D$39:$D$782,СВЦЭМ!$A$39:$A$782,$A131,СВЦЭМ!$B$39:$B$782,O$113)+'СЕТ СН'!$I$11+СВЦЭМ!$D$10+'СЕТ СН'!$I$6-'СЕТ СН'!$I$23</f>
        <v>2447.88546322</v>
      </c>
      <c r="P131" s="36">
        <f>SUMIFS(СВЦЭМ!$D$39:$D$782,СВЦЭМ!$A$39:$A$782,$A131,СВЦЭМ!$B$39:$B$782,P$113)+'СЕТ СН'!$I$11+СВЦЭМ!$D$10+'СЕТ СН'!$I$6-'СЕТ СН'!$I$23</f>
        <v>2468.5288532200002</v>
      </c>
      <c r="Q131" s="36">
        <f>SUMIFS(СВЦЭМ!$D$39:$D$782,СВЦЭМ!$A$39:$A$782,$A131,СВЦЭМ!$B$39:$B$782,Q$113)+'СЕТ СН'!$I$11+СВЦЭМ!$D$10+'СЕТ СН'!$I$6-'СЕТ СН'!$I$23</f>
        <v>2489.3310623799998</v>
      </c>
      <c r="R131" s="36">
        <f>SUMIFS(СВЦЭМ!$D$39:$D$782,СВЦЭМ!$A$39:$A$782,$A131,СВЦЭМ!$B$39:$B$782,R$113)+'СЕТ СН'!$I$11+СВЦЭМ!$D$10+'СЕТ СН'!$I$6-'СЕТ СН'!$I$23</f>
        <v>2488.59049332</v>
      </c>
      <c r="S131" s="36">
        <f>SUMIFS(СВЦЭМ!$D$39:$D$782,СВЦЭМ!$A$39:$A$782,$A131,СВЦЭМ!$B$39:$B$782,S$113)+'СЕТ СН'!$I$11+СВЦЭМ!$D$10+'СЕТ СН'!$I$6-'СЕТ СН'!$I$23</f>
        <v>2456.5310675800001</v>
      </c>
      <c r="T131" s="36">
        <f>SUMIFS(СВЦЭМ!$D$39:$D$782,СВЦЭМ!$A$39:$A$782,$A131,СВЦЭМ!$B$39:$B$782,T$113)+'СЕТ СН'!$I$11+СВЦЭМ!$D$10+'СЕТ СН'!$I$6-'СЕТ СН'!$I$23</f>
        <v>2405.1837414199999</v>
      </c>
      <c r="U131" s="36">
        <f>SUMIFS(СВЦЭМ!$D$39:$D$782,СВЦЭМ!$A$39:$A$782,$A131,СВЦЭМ!$B$39:$B$782,U$113)+'СЕТ СН'!$I$11+СВЦЭМ!$D$10+'СЕТ СН'!$I$6-'СЕТ СН'!$I$23</f>
        <v>2376.3864678099999</v>
      </c>
      <c r="V131" s="36">
        <f>SUMIFS(СВЦЭМ!$D$39:$D$782,СВЦЭМ!$A$39:$A$782,$A131,СВЦЭМ!$B$39:$B$782,V$113)+'СЕТ СН'!$I$11+СВЦЭМ!$D$10+'СЕТ СН'!$I$6-'СЕТ СН'!$I$23</f>
        <v>2438.9986547399999</v>
      </c>
      <c r="W131" s="36">
        <f>SUMIFS(СВЦЭМ!$D$39:$D$782,СВЦЭМ!$A$39:$A$782,$A131,СВЦЭМ!$B$39:$B$782,W$113)+'СЕТ СН'!$I$11+СВЦЭМ!$D$10+'СЕТ СН'!$I$6-'СЕТ СН'!$I$23</f>
        <v>2461.6145160599999</v>
      </c>
      <c r="X131" s="36">
        <f>SUMIFS(СВЦЭМ!$D$39:$D$782,СВЦЭМ!$A$39:$A$782,$A131,СВЦЭМ!$B$39:$B$782,X$113)+'СЕТ СН'!$I$11+СВЦЭМ!$D$10+'СЕТ СН'!$I$6-'СЕТ СН'!$I$23</f>
        <v>2490.91054218</v>
      </c>
      <c r="Y131" s="36">
        <f>SUMIFS(СВЦЭМ!$D$39:$D$782,СВЦЭМ!$A$39:$A$782,$A131,СВЦЭМ!$B$39:$B$782,Y$113)+'СЕТ СН'!$I$11+СВЦЭМ!$D$10+'СЕТ СН'!$I$6-'СЕТ СН'!$I$23</f>
        <v>2525.0593146399997</v>
      </c>
    </row>
    <row r="132" spans="1:26" ht="15.75" x14ac:dyDescent="0.2">
      <c r="A132" s="35">
        <f t="shared" si="3"/>
        <v>45341</v>
      </c>
      <c r="B132" s="36">
        <f>SUMIFS(СВЦЭМ!$D$39:$D$782,СВЦЭМ!$A$39:$A$782,$A132,СВЦЭМ!$B$39:$B$782,B$113)+'СЕТ СН'!$I$11+СВЦЭМ!$D$10+'СЕТ СН'!$I$6-'СЕТ СН'!$I$23</f>
        <v>2567.65697598</v>
      </c>
      <c r="C132" s="36">
        <f>SUMIFS(СВЦЭМ!$D$39:$D$782,СВЦЭМ!$A$39:$A$782,$A132,СВЦЭМ!$B$39:$B$782,C$113)+'СЕТ СН'!$I$11+СВЦЭМ!$D$10+'СЕТ СН'!$I$6-'СЕТ СН'!$I$23</f>
        <v>2609.7142565300001</v>
      </c>
      <c r="D132" s="36">
        <f>SUMIFS(СВЦЭМ!$D$39:$D$782,СВЦЭМ!$A$39:$A$782,$A132,СВЦЭМ!$B$39:$B$782,D$113)+'СЕТ СН'!$I$11+СВЦЭМ!$D$10+'СЕТ СН'!$I$6-'СЕТ СН'!$I$23</f>
        <v>2624.05751409</v>
      </c>
      <c r="E132" s="36">
        <f>SUMIFS(СВЦЭМ!$D$39:$D$782,СВЦЭМ!$A$39:$A$782,$A132,СВЦЭМ!$B$39:$B$782,E$113)+'СЕТ СН'!$I$11+СВЦЭМ!$D$10+'СЕТ СН'!$I$6-'СЕТ СН'!$I$23</f>
        <v>2636.1102360199998</v>
      </c>
      <c r="F132" s="36">
        <f>SUMIFS(СВЦЭМ!$D$39:$D$782,СВЦЭМ!$A$39:$A$782,$A132,СВЦЭМ!$B$39:$B$782,F$113)+'СЕТ СН'!$I$11+СВЦЭМ!$D$10+'СЕТ СН'!$I$6-'СЕТ СН'!$I$23</f>
        <v>2629.7882669599999</v>
      </c>
      <c r="G132" s="36">
        <f>SUMIFS(СВЦЭМ!$D$39:$D$782,СВЦЭМ!$A$39:$A$782,$A132,СВЦЭМ!$B$39:$B$782,G$113)+'СЕТ СН'!$I$11+СВЦЭМ!$D$10+'СЕТ СН'!$I$6-'СЕТ СН'!$I$23</f>
        <v>2636.7272421399998</v>
      </c>
      <c r="H132" s="36">
        <f>SUMIFS(СВЦЭМ!$D$39:$D$782,СВЦЭМ!$A$39:$A$782,$A132,СВЦЭМ!$B$39:$B$782,H$113)+'СЕТ СН'!$I$11+СВЦЭМ!$D$10+'СЕТ СН'!$I$6-'СЕТ СН'!$I$23</f>
        <v>2577.2729408099999</v>
      </c>
      <c r="I132" s="36">
        <f>SUMIFS(СВЦЭМ!$D$39:$D$782,СВЦЭМ!$A$39:$A$782,$A132,СВЦЭМ!$B$39:$B$782,I$113)+'СЕТ СН'!$I$11+СВЦЭМ!$D$10+'СЕТ СН'!$I$6-'СЕТ СН'!$I$23</f>
        <v>2530.1335244299999</v>
      </c>
      <c r="J132" s="36">
        <f>SUMIFS(СВЦЭМ!$D$39:$D$782,СВЦЭМ!$A$39:$A$782,$A132,СВЦЭМ!$B$39:$B$782,J$113)+'СЕТ СН'!$I$11+СВЦЭМ!$D$10+'СЕТ СН'!$I$6-'СЕТ СН'!$I$23</f>
        <v>2502.68185318</v>
      </c>
      <c r="K132" s="36">
        <f>SUMIFS(СВЦЭМ!$D$39:$D$782,СВЦЭМ!$A$39:$A$782,$A132,СВЦЭМ!$B$39:$B$782,K$113)+'СЕТ СН'!$I$11+СВЦЭМ!$D$10+'СЕТ СН'!$I$6-'СЕТ СН'!$I$23</f>
        <v>2506.0322600999998</v>
      </c>
      <c r="L132" s="36">
        <f>SUMIFS(СВЦЭМ!$D$39:$D$782,СВЦЭМ!$A$39:$A$782,$A132,СВЦЭМ!$B$39:$B$782,L$113)+'СЕТ СН'!$I$11+СВЦЭМ!$D$10+'СЕТ СН'!$I$6-'СЕТ СН'!$I$23</f>
        <v>2498.8054822200002</v>
      </c>
      <c r="M132" s="36">
        <f>SUMIFS(СВЦЭМ!$D$39:$D$782,СВЦЭМ!$A$39:$A$782,$A132,СВЦЭМ!$B$39:$B$782,M$113)+'СЕТ СН'!$I$11+СВЦЭМ!$D$10+'СЕТ СН'!$I$6-'СЕТ СН'!$I$23</f>
        <v>2523.3602868500002</v>
      </c>
      <c r="N132" s="36">
        <f>SUMIFS(СВЦЭМ!$D$39:$D$782,СВЦЭМ!$A$39:$A$782,$A132,СВЦЭМ!$B$39:$B$782,N$113)+'СЕТ СН'!$I$11+СВЦЭМ!$D$10+'СЕТ СН'!$I$6-'СЕТ СН'!$I$23</f>
        <v>2513.6799966899998</v>
      </c>
      <c r="O132" s="36">
        <f>SUMIFS(СВЦЭМ!$D$39:$D$782,СВЦЭМ!$A$39:$A$782,$A132,СВЦЭМ!$B$39:$B$782,O$113)+'СЕТ СН'!$I$11+СВЦЭМ!$D$10+'СЕТ СН'!$I$6-'СЕТ СН'!$I$23</f>
        <v>2523.9831062000003</v>
      </c>
      <c r="P132" s="36">
        <f>SUMIFS(СВЦЭМ!$D$39:$D$782,СВЦЭМ!$A$39:$A$782,$A132,СВЦЭМ!$B$39:$B$782,P$113)+'СЕТ СН'!$I$11+СВЦЭМ!$D$10+'СЕТ СН'!$I$6-'СЕТ СН'!$I$23</f>
        <v>2545.2238445600001</v>
      </c>
      <c r="Q132" s="36">
        <f>SUMIFS(СВЦЭМ!$D$39:$D$782,СВЦЭМ!$A$39:$A$782,$A132,СВЦЭМ!$B$39:$B$782,Q$113)+'СЕТ СН'!$I$11+СВЦЭМ!$D$10+'СЕТ СН'!$I$6-'СЕТ СН'!$I$23</f>
        <v>2562.0160152999997</v>
      </c>
      <c r="R132" s="36">
        <f>SUMIFS(СВЦЭМ!$D$39:$D$782,СВЦЭМ!$A$39:$A$782,$A132,СВЦЭМ!$B$39:$B$782,R$113)+'СЕТ СН'!$I$11+СВЦЭМ!$D$10+'СЕТ СН'!$I$6-'СЕТ СН'!$I$23</f>
        <v>2557.7692558999997</v>
      </c>
      <c r="S132" s="36">
        <f>SUMIFS(СВЦЭМ!$D$39:$D$782,СВЦЭМ!$A$39:$A$782,$A132,СВЦЭМ!$B$39:$B$782,S$113)+'СЕТ СН'!$I$11+СВЦЭМ!$D$10+'СЕТ СН'!$I$6-'СЕТ СН'!$I$23</f>
        <v>2535.64747915</v>
      </c>
      <c r="T132" s="36">
        <f>SUMIFS(СВЦЭМ!$D$39:$D$782,СВЦЭМ!$A$39:$A$782,$A132,СВЦЭМ!$B$39:$B$782,T$113)+'СЕТ СН'!$I$11+СВЦЭМ!$D$10+'СЕТ СН'!$I$6-'СЕТ СН'!$I$23</f>
        <v>2491.8300813000001</v>
      </c>
      <c r="U132" s="36">
        <f>SUMIFS(СВЦЭМ!$D$39:$D$782,СВЦЭМ!$A$39:$A$782,$A132,СВЦЭМ!$B$39:$B$782,U$113)+'СЕТ СН'!$I$11+СВЦЭМ!$D$10+'СЕТ СН'!$I$6-'СЕТ СН'!$I$23</f>
        <v>2458.4219437399997</v>
      </c>
      <c r="V132" s="36">
        <f>SUMIFS(СВЦЭМ!$D$39:$D$782,СВЦЭМ!$A$39:$A$782,$A132,СВЦЭМ!$B$39:$B$782,V$113)+'СЕТ СН'!$I$11+СВЦЭМ!$D$10+'СЕТ СН'!$I$6-'СЕТ СН'!$I$23</f>
        <v>2499.7793161999998</v>
      </c>
      <c r="W132" s="36">
        <f>SUMIFS(СВЦЭМ!$D$39:$D$782,СВЦЭМ!$A$39:$A$782,$A132,СВЦЭМ!$B$39:$B$782,W$113)+'СЕТ СН'!$I$11+СВЦЭМ!$D$10+'СЕТ СН'!$I$6-'СЕТ СН'!$I$23</f>
        <v>2512.5913939800002</v>
      </c>
      <c r="X132" s="36">
        <f>SUMIFS(СВЦЭМ!$D$39:$D$782,СВЦЭМ!$A$39:$A$782,$A132,СВЦЭМ!$B$39:$B$782,X$113)+'СЕТ СН'!$I$11+СВЦЭМ!$D$10+'СЕТ СН'!$I$6-'СЕТ СН'!$I$23</f>
        <v>2532.21903006</v>
      </c>
      <c r="Y132" s="36">
        <f>SUMIFS(СВЦЭМ!$D$39:$D$782,СВЦЭМ!$A$39:$A$782,$A132,СВЦЭМ!$B$39:$B$782,Y$113)+'СЕТ СН'!$I$11+СВЦЭМ!$D$10+'СЕТ СН'!$I$6-'СЕТ СН'!$I$23</f>
        <v>2566.9362936799998</v>
      </c>
    </row>
    <row r="133" spans="1:26" ht="15.75" x14ac:dyDescent="0.2">
      <c r="A133" s="35">
        <f t="shared" si="3"/>
        <v>45342</v>
      </c>
      <c r="B133" s="36">
        <f>SUMIFS(СВЦЭМ!$D$39:$D$782,СВЦЭМ!$A$39:$A$782,$A133,СВЦЭМ!$B$39:$B$782,B$113)+'СЕТ СН'!$I$11+СВЦЭМ!$D$10+'СЕТ СН'!$I$6-'СЕТ СН'!$I$23</f>
        <v>2540.89407906</v>
      </c>
      <c r="C133" s="36">
        <f>SUMIFS(СВЦЭМ!$D$39:$D$782,СВЦЭМ!$A$39:$A$782,$A133,СВЦЭМ!$B$39:$B$782,C$113)+'СЕТ СН'!$I$11+СВЦЭМ!$D$10+'СЕТ СН'!$I$6-'СЕТ СН'!$I$23</f>
        <v>2557.45527623</v>
      </c>
      <c r="D133" s="36">
        <f>SUMIFS(СВЦЭМ!$D$39:$D$782,СВЦЭМ!$A$39:$A$782,$A133,СВЦЭМ!$B$39:$B$782,D$113)+'СЕТ СН'!$I$11+СВЦЭМ!$D$10+'СЕТ СН'!$I$6-'СЕТ СН'!$I$23</f>
        <v>2574.7549105500002</v>
      </c>
      <c r="E133" s="36">
        <f>SUMIFS(СВЦЭМ!$D$39:$D$782,СВЦЭМ!$A$39:$A$782,$A133,СВЦЭМ!$B$39:$B$782,E$113)+'СЕТ СН'!$I$11+СВЦЭМ!$D$10+'СЕТ СН'!$I$6-'СЕТ СН'!$I$23</f>
        <v>2596.317321</v>
      </c>
      <c r="F133" s="36">
        <f>SUMIFS(СВЦЭМ!$D$39:$D$782,СВЦЭМ!$A$39:$A$782,$A133,СВЦЭМ!$B$39:$B$782,F$113)+'СЕТ СН'!$I$11+СВЦЭМ!$D$10+'СЕТ СН'!$I$6-'СЕТ СН'!$I$23</f>
        <v>2583.7218730899999</v>
      </c>
      <c r="G133" s="36">
        <f>SUMIFS(СВЦЭМ!$D$39:$D$782,СВЦЭМ!$A$39:$A$782,$A133,СВЦЭМ!$B$39:$B$782,G$113)+'СЕТ СН'!$I$11+СВЦЭМ!$D$10+'СЕТ СН'!$I$6-'СЕТ СН'!$I$23</f>
        <v>2560.7367301200002</v>
      </c>
      <c r="H133" s="36">
        <f>SUMIFS(СВЦЭМ!$D$39:$D$782,СВЦЭМ!$A$39:$A$782,$A133,СВЦЭМ!$B$39:$B$782,H$113)+'СЕТ СН'!$I$11+СВЦЭМ!$D$10+'СЕТ СН'!$I$6-'СЕТ СН'!$I$23</f>
        <v>2515.3512882800001</v>
      </c>
      <c r="I133" s="36">
        <f>SUMIFS(СВЦЭМ!$D$39:$D$782,СВЦЭМ!$A$39:$A$782,$A133,СВЦЭМ!$B$39:$B$782,I$113)+'СЕТ СН'!$I$11+СВЦЭМ!$D$10+'СЕТ СН'!$I$6-'СЕТ СН'!$I$23</f>
        <v>2473.89992936</v>
      </c>
      <c r="J133" s="36">
        <f>SUMIFS(СВЦЭМ!$D$39:$D$782,СВЦЭМ!$A$39:$A$782,$A133,СВЦЭМ!$B$39:$B$782,J$113)+'СЕТ СН'!$I$11+СВЦЭМ!$D$10+'СЕТ СН'!$I$6-'СЕТ СН'!$I$23</f>
        <v>2387.5623163</v>
      </c>
      <c r="K133" s="36">
        <f>SUMIFS(СВЦЭМ!$D$39:$D$782,СВЦЭМ!$A$39:$A$782,$A133,СВЦЭМ!$B$39:$B$782,K$113)+'СЕТ СН'!$I$11+СВЦЭМ!$D$10+'СЕТ СН'!$I$6-'СЕТ СН'!$I$23</f>
        <v>2386.21991179</v>
      </c>
      <c r="L133" s="36">
        <f>SUMIFS(СВЦЭМ!$D$39:$D$782,СВЦЭМ!$A$39:$A$782,$A133,СВЦЭМ!$B$39:$B$782,L$113)+'СЕТ СН'!$I$11+СВЦЭМ!$D$10+'СЕТ СН'!$I$6-'СЕТ СН'!$I$23</f>
        <v>2379.7997131699999</v>
      </c>
      <c r="M133" s="36">
        <f>SUMIFS(СВЦЭМ!$D$39:$D$782,СВЦЭМ!$A$39:$A$782,$A133,СВЦЭМ!$B$39:$B$782,M$113)+'СЕТ СН'!$I$11+СВЦЭМ!$D$10+'СЕТ СН'!$I$6-'СЕТ СН'!$I$23</f>
        <v>2404.1728699400001</v>
      </c>
      <c r="N133" s="36">
        <f>SUMIFS(СВЦЭМ!$D$39:$D$782,СВЦЭМ!$A$39:$A$782,$A133,СВЦЭМ!$B$39:$B$782,N$113)+'СЕТ СН'!$I$11+СВЦЭМ!$D$10+'СЕТ СН'!$I$6-'СЕТ СН'!$I$23</f>
        <v>2391.1576102099998</v>
      </c>
      <c r="O133" s="36">
        <f>SUMIFS(СВЦЭМ!$D$39:$D$782,СВЦЭМ!$A$39:$A$782,$A133,СВЦЭМ!$B$39:$B$782,O$113)+'СЕТ СН'!$I$11+СВЦЭМ!$D$10+'СЕТ СН'!$I$6-'СЕТ СН'!$I$23</f>
        <v>2410.6375866999997</v>
      </c>
      <c r="P133" s="36">
        <f>SUMIFS(СВЦЭМ!$D$39:$D$782,СВЦЭМ!$A$39:$A$782,$A133,СВЦЭМ!$B$39:$B$782,P$113)+'СЕТ СН'!$I$11+СВЦЭМ!$D$10+'СЕТ СН'!$I$6-'СЕТ СН'!$I$23</f>
        <v>2432.2323734000001</v>
      </c>
      <c r="Q133" s="36">
        <f>SUMIFS(СВЦЭМ!$D$39:$D$782,СВЦЭМ!$A$39:$A$782,$A133,СВЦЭМ!$B$39:$B$782,Q$113)+'СЕТ СН'!$I$11+СВЦЭМ!$D$10+'СЕТ СН'!$I$6-'СЕТ СН'!$I$23</f>
        <v>2441.8586715299998</v>
      </c>
      <c r="R133" s="36">
        <f>SUMIFS(СВЦЭМ!$D$39:$D$782,СВЦЭМ!$A$39:$A$782,$A133,СВЦЭМ!$B$39:$B$782,R$113)+'СЕТ СН'!$I$11+СВЦЭМ!$D$10+'СЕТ СН'!$I$6-'СЕТ СН'!$I$23</f>
        <v>2441.1694500900003</v>
      </c>
      <c r="S133" s="36">
        <f>SUMIFS(СВЦЭМ!$D$39:$D$782,СВЦЭМ!$A$39:$A$782,$A133,СВЦЭМ!$B$39:$B$782,S$113)+'СЕТ СН'!$I$11+СВЦЭМ!$D$10+'СЕТ СН'!$I$6-'СЕТ СН'!$I$23</f>
        <v>2409.4650905099998</v>
      </c>
      <c r="T133" s="36">
        <f>SUMIFS(СВЦЭМ!$D$39:$D$782,СВЦЭМ!$A$39:$A$782,$A133,СВЦЭМ!$B$39:$B$782,T$113)+'СЕТ СН'!$I$11+СВЦЭМ!$D$10+'СЕТ СН'!$I$6-'СЕТ СН'!$I$23</f>
        <v>2357.8731989299999</v>
      </c>
      <c r="U133" s="36">
        <f>SUMIFS(СВЦЭМ!$D$39:$D$782,СВЦЭМ!$A$39:$A$782,$A133,СВЦЭМ!$B$39:$B$782,U$113)+'СЕТ СН'!$I$11+СВЦЭМ!$D$10+'СЕТ СН'!$I$6-'СЕТ СН'!$I$23</f>
        <v>2354.3386403200002</v>
      </c>
      <c r="V133" s="36">
        <f>SUMIFS(СВЦЭМ!$D$39:$D$782,СВЦЭМ!$A$39:$A$782,$A133,СВЦЭМ!$B$39:$B$782,V$113)+'СЕТ СН'!$I$11+СВЦЭМ!$D$10+'СЕТ СН'!$I$6-'СЕТ СН'!$I$23</f>
        <v>2431.39802014</v>
      </c>
      <c r="W133" s="36">
        <f>SUMIFS(СВЦЭМ!$D$39:$D$782,СВЦЭМ!$A$39:$A$782,$A133,СВЦЭМ!$B$39:$B$782,W$113)+'СЕТ СН'!$I$11+СВЦЭМ!$D$10+'СЕТ СН'!$I$6-'СЕТ СН'!$I$23</f>
        <v>2450.0031771700001</v>
      </c>
      <c r="X133" s="36">
        <f>SUMIFS(СВЦЭМ!$D$39:$D$782,СВЦЭМ!$A$39:$A$782,$A133,СВЦЭМ!$B$39:$B$782,X$113)+'СЕТ СН'!$I$11+СВЦЭМ!$D$10+'СЕТ СН'!$I$6-'СЕТ СН'!$I$23</f>
        <v>2462.9629029400003</v>
      </c>
      <c r="Y133" s="36">
        <f>SUMIFS(СВЦЭМ!$D$39:$D$782,СВЦЭМ!$A$39:$A$782,$A133,СВЦЭМ!$B$39:$B$782,Y$113)+'СЕТ СН'!$I$11+СВЦЭМ!$D$10+'СЕТ СН'!$I$6-'СЕТ СН'!$I$23</f>
        <v>2496.1902379000003</v>
      </c>
    </row>
    <row r="134" spans="1:26" ht="15.75" x14ac:dyDescent="0.2">
      <c r="A134" s="35">
        <f t="shared" si="3"/>
        <v>45343</v>
      </c>
      <c r="B134" s="36">
        <f>SUMIFS(СВЦЭМ!$D$39:$D$782,СВЦЭМ!$A$39:$A$782,$A134,СВЦЭМ!$B$39:$B$782,B$113)+'СЕТ СН'!$I$11+СВЦЭМ!$D$10+'СЕТ СН'!$I$6-'СЕТ СН'!$I$23</f>
        <v>2507.77812193</v>
      </c>
      <c r="C134" s="36">
        <f>SUMIFS(СВЦЭМ!$D$39:$D$782,СВЦЭМ!$A$39:$A$782,$A134,СВЦЭМ!$B$39:$B$782,C$113)+'СЕТ СН'!$I$11+СВЦЭМ!$D$10+'СЕТ СН'!$I$6-'СЕТ СН'!$I$23</f>
        <v>2545.9850335299998</v>
      </c>
      <c r="D134" s="36">
        <f>SUMIFS(СВЦЭМ!$D$39:$D$782,СВЦЭМ!$A$39:$A$782,$A134,СВЦЭМ!$B$39:$B$782,D$113)+'СЕТ СН'!$I$11+СВЦЭМ!$D$10+'СЕТ СН'!$I$6-'СЕТ СН'!$I$23</f>
        <v>2561.89603343</v>
      </c>
      <c r="E134" s="36">
        <f>SUMIFS(СВЦЭМ!$D$39:$D$782,СВЦЭМ!$A$39:$A$782,$A134,СВЦЭМ!$B$39:$B$782,E$113)+'СЕТ СН'!$I$11+СВЦЭМ!$D$10+'СЕТ СН'!$I$6-'СЕТ СН'!$I$23</f>
        <v>2578.95099871</v>
      </c>
      <c r="F134" s="36">
        <f>SUMIFS(СВЦЭМ!$D$39:$D$782,СВЦЭМ!$A$39:$A$782,$A134,СВЦЭМ!$B$39:$B$782,F$113)+'СЕТ СН'!$I$11+СВЦЭМ!$D$10+'СЕТ СН'!$I$6-'СЕТ СН'!$I$23</f>
        <v>2566.06398863</v>
      </c>
      <c r="G134" s="36">
        <f>SUMIFS(СВЦЭМ!$D$39:$D$782,СВЦЭМ!$A$39:$A$782,$A134,СВЦЭМ!$B$39:$B$782,G$113)+'СЕТ СН'!$I$11+СВЦЭМ!$D$10+'СЕТ СН'!$I$6-'СЕТ СН'!$I$23</f>
        <v>2544.0525422700002</v>
      </c>
      <c r="H134" s="36">
        <f>SUMIFS(СВЦЭМ!$D$39:$D$782,СВЦЭМ!$A$39:$A$782,$A134,СВЦЭМ!$B$39:$B$782,H$113)+'СЕТ СН'!$I$11+СВЦЭМ!$D$10+'СЕТ СН'!$I$6-'СЕТ СН'!$I$23</f>
        <v>2483.11695353</v>
      </c>
      <c r="I134" s="36">
        <f>SUMIFS(СВЦЭМ!$D$39:$D$782,СВЦЭМ!$A$39:$A$782,$A134,СВЦЭМ!$B$39:$B$782,I$113)+'СЕТ СН'!$I$11+СВЦЭМ!$D$10+'СЕТ СН'!$I$6-'СЕТ СН'!$I$23</f>
        <v>2425.14298289</v>
      </c>
      <c r="J134" s="36">
        <f>SUMIFS(СВЦЭМ!$D$39:$D$782,СВЦЭМ!$A$39:$A$782,$A134,СВЦЭМ!$B$39:$B$782,J$113)+'СЕТ СН'!$I$11+СВЦЭМ!$D$10+'СЕТ СН'!$I$6-'СЕТ СН'!$I$23</f>
        <v>2416.37604065</v>
      </c>
      <c r="K134" s="36">
        <f>SUMIFS(СВЦЭМ!$D$39:$D$782,СВЦЭМ!$A$39:$A$782,$A134,СВЦЭМ!$B$39:$B$782,K$113)+'СЕТ СН'!$I$11+СВЦЭМ!$D$10+'СЕТ СН'!$I$6-'СЕТ СН'!$I$23</f>
        <v>2418.7054635200002</v>
      </c>
      <c r="L134" s="36">
        <f>SUMIFS(СВЦЭМ!$D$39:$D$782,СВЦЭМ!$A$39:$A$782,$A134,СВЦЭМ!$B$39:$B$782,L$113)+'СЕТ СН'!$I$11+СВЦЭМ!$D$10+'СЕТ СН'!$I$6-'СЕТ СН'!$I$23</f>
        <v>2414.4901090000003</v>
      </c>
      <c r="M134" s="36">
        <f>SUMIFS(СВЦЭМ!$D$39:$D$782,СВЦЭМ!$A$39:$A$782,$A134,СВЦЭМ!$B$39:$B$782,M$113)+'СЕТ СН'!$I$11+СВЦЭМ!$D$10+'СЕТ СН'!$I$6-'СЕТ СН'!$I$23</f>
        <v>2434.8286829600002</v>
      </c>
      <c r="N134" s="36">
        <f>SUMIFS(СВЦЭМ!$D$39:$D$782,СВЦЭМ!$A$39:$A$782,$A134,СВЦЭМ!$B$39:$B$782,N$113)+'СЕТ СН'!$I$11+СВЦЭМ!$D$10+'СЕТ СН'!$I$6-'СЕТ СН'!$I$23</f>
        <v>2430.8496221800001</v>
      </c>
      <c r="O134" s="36">
        <f>SUMIFS(СВЦЭМ!$D$39:$D$782,СВЦЭМ!$A$39:$A$782,$A134,СВЦЭМ!$B$39:$B$782,O$113)+'СЕТ СН'!$I$11+СВЦЭМ!$D$10+'СЕТ СН'!$I$6-'СЕТ СН'!$I$23</f>
        <v>2457.1241272699999</v>
      </c>
      <c r="P134" s="36">
        <f>SUMIFS(СВЦЭМ!$D$39:$D$782,СВЦЭМ!$A$39:$A$782,$A134,СВЦЭМ!$B$39:$B$782,P$113)+'СЕТ СН'!$I$11+СВЦЭМ!$D$10+'СЕТ СН'!$I$6-'СЕТ СН'!$I$23</f>
        <v>2474.4039489500001</v>
      </c>
      <c r="Q134" s="36">
        <f>SUMIFS(СВЦЭМ!$D$39:$D$782,СВЦЭМ!$A$39:$A$782,$A134,СВЦЭМ!$B$39:$B$782,Q$113)+'СЕТ СН'!$I$11+СВЦЭМ!$D$10+'СЕТ СН'!$I$6-'СЕТ СН'!$I$23</f>
        <v>2484.9053429599999</v>
      </c>
      <c r="R134" s="36">
        <f>SUMIFS(СВЦЭМ!$D$39:$D$782,СВЦЭМ!$A$39:$A$782,$A134,СВЦЭМ!$B$39:$B$782,R$113)+'СЕТ СН'!$I$11+СВЦЭМ!$D$10+'СЕТ СН'!$I$6-'СЕТ СН'!$I$23</f>
        <v>2474.7470645499998</v>
      </c>
      <c r="S134" s="36">
        <f>SUMIFS(СВЦЭМ!$D$39:$D$782,СВЦЭМ!$A$39:$A$782,$A134,СВЦЭМ!$B$39:$B$782,S$113)+'СЕТ СН'!$I$11+СВЦЭМ!$D$10+'СЕТ СН'!$I$6-'СЕТ СН'!$I$23</f>
        <v>2443.0644784000001</v>
      </c>
      <c r="T134" s="36">
        <f>SUMIFS(СВЦЭМ!$D$39:$D$782,СВЦЭМ!$A$39:$A$782,$A134,СВЦЭМ!$B$39:$B$782,T$113)+'СЕТ СН'!$I$11+СВЦЭМ!$D$10+'СЕТ СН'!$I$6-'СЕТ СН'!$I$23</f>
        <v>2401.8322797400001</v>
      </c>
      <c r="U134" s="36">
        <f>SUMIFS(СВЦЭМ!$D$39:$D$782,СВЦЭМ!$A$39:$A$782,$A134,СВЦЭМ!$B$39:$B$782,U$113)+'СЕТ СН'!$I$11+СВЦЭМ!$D$10+'СЕТ СН'!$I$6-'СЕТ СН'!$I$23</f>
        <v>2387.4023168599997</v>
      </c>
      <c r="V134" s="36">
        <f>SUMIFS(СВЦЭМ!$D$39:$D$782,СВЦЭМ!$A$39:$A$782,$A134,СВЦЭМ!$B$39:$B$782,V$113)+'СЕТ СН'!$I$11+СВЦЭМ!$D$10+'СЕТ СН'!$I$6-'СЕТ СН'!$I$23</f>
        <v>2403.7057231500003</v>
      </c>
      <c r="W134" s="36">
        <f>SUMIFS(СВЦЭМ!$D$39:$D$782,СВЦЭМ!$A$39:$A$782,$A134,СВЦЭМ!$B$39:$B$782,W$113)+'СЕТ СН'!$I$11+СВЦЭМ!$D$10+'СЕТ СН'!$I$6-'СЕТ СН'!$I$23</f>
        <v>2429.8817360900002</v>
      </c>
      <c r="X134" s="36">
        <f>SUMIFS(СВЦЭМ!$D$39:$D$782,СВЦЭМ!$A$39:$A$782,$A134,СВЦЭМ!$B$39:$B$782,X$113)+'СЕТ СН'!$I$11+СВЦЭМ!$D$10+'СЕТ СН'!$I$6-'СЕТ СН'!$I$23</f>
        <v>2468.7259290299999</v>
      </c>
      <c r="Y134" s="36">
        <f>SUMIFS(СВЦЭМ!$D$39:$D$782,СВЦЭМ!$A$39:$A$782,$A134,СВЦЭМ!$B$39:$B$782,Y$113)+'СЕТ СН'!$I$11+СВЦЭМ!$D$10+'СЕТ СН'!$I$6-'СЕТ СН'!$I$23</f>
        <v>2486.14929394</v>
      </c>
    </row>
    <row r="135" spans="1:26" ht="15.75" x14ac:dyDescent="0.2">
      <c r="A135" s="35">
        <f t="shared" si="3"/>
        <v>45344</v>
      </c>
      <c r="B135" s="36">
        <f>SUMIFS(СВЦЭМ!$D$39:$D$782,СВЦЭМ!$A$39:$A$782,$A135,СВЦЭМ!$B$39:$B$782,B$113)+'СЕТ СН'!$I$11+СВЦЭМ!$D$10+'СЕТ СН'!$I$6-'СЕТ СН'!$I$23</f>
        <v>2513.6936903300002</v>
      </c>
      <c r="C135" s="36">
        <f>SUMIFS(СВЦЭМ!$D$39:$D$782,СВЦЭМ!$A$39:$A$782,$A135,СВЦЭМ!$B$39:$B$782,C$113)+'СЕТ СН'!$I$11+СВЦЭМ!$D$10+'СЕТ СН'!$I$6-'СЕТ СН'!$I$23</f>
        <v>2552.7048125000001</v>
      </c>
      <c r="D135" s="36">
        <f>SUMIFS(СВЦЭМ!$D$39:$D$782,СВЦЭМ!$A$39:$A$782,$A135,СВЦЭМ!$B$39:$B$782,D$113)+'СЕТ СН'!$I$11+СВЦЭМ!$D$10+'СЕТ СН'!$I$6-'СЕТ СН'!$I$23</f>
        <v>2575.2637741200001</v>
      </c>
      <c r="E135" s="36">
        <f>SUMIFS(СВЦЭМ!$D$39:$D$782,СВЦЭМ!$A$39:$A$782,$A135,СВЦЭМ!$B$39:$B$782,E$113)+'СЕТ СН'!$I$11+СВЦЭМ!$D$10+'СЕТ СН'!$I$6-'СЕТ СН'!$I$23</f>
        <v>2583.7872008899999</v>
      </c>
      <c r="F135" s="36">
        <f>SUMIFS(СВЦЭМ!$D$39:$D$782,СВЦЭМ!$A$39:$A$782,$A135,СВЦЭМ!$B$39:$B$782,F$113)+'СЕТ СН'!$I$11+СВЦЭМ!$D$10+'СЕТ СН'!$I$6-'СЕТ СН'!$I$23</f>
        <v>2573.6939916700003</v>
      </c>
      <c r="G135" s="36">
        <f>SUMIFS(СВЦЭМ!$D$39:$D$782,СВЦЭМ!$A$39:$A$782,$A135,СВЦЭМ!$B$39:$B$782,G$113)+'СЕТ СН'!$I$11+СВЦЭМ!$D$10+'СЕТ СН'!$I$6-'СЕТ СН'!$I$23</f>
        <v>2555.36305468</v>
      </c>
      <c r="H135" s="36">
        <f>SUMIFS(СВЦЭМ!$D$39:$D$782,СВЦЭМ!$A$39:$A$782,$A135,СВЦЭМ!$B$39:$B$782,H$113)+'СЕТ СН'!$I$11+СВЦЭМ!$D$10+'СЕТ СН'!$I$6-'СЕТ СН'!$I$23</f>
        <v>2498.86273347</v>
      </c>
      <c r="I135" s="36">
        <f>SUMIFS(СВЦЭМ!$D$39:$D$782,СВЦЭМ!$A$39:$A$782,$A135,СВЦЭМ!$B$39:$B$782,I$113)+'СЕТ СН'!$I$11+СВЦЭМ!$D$10+'СЕТ СН'!$I$6-'СЕТ СН'!$I$23</f>
        <v>2452.9276243100003</v>
      </c>
      <c r="J135" s="36">
        <f>SUMIFS(СВЦЭМ!$D$39:$D$782,СВЦЭМ!$A$39:$A$782,$A135,СВЦЭМ!$B$39:$B$782,J$113)+'СЕТ СН'!$I$11+СВЦЭМ!$D$10+'СЕТ СН'!$I$6-'СЕТ СН'!$I$23</f>
        <v>2423.5273613300001</v>
      </c>
      <c r="K135" s="36">
        <f>SUMIFS(СВЦЭМ!$D$39:$D$782,СВЦЭМ!$A$39:$A$782,$A135,СВЦЭМ!$B$39:$B$782,K$113)+'СЕТ СН'!$I$11+СВЦЭМ!$D$10+'СЕТ СН'!$I$6-'СЕТ СН'!$I$23</f>
        <v>2404.2297662399997</v>
      </c>
      <c r="L135" s="36">
        <f>SUMIFS(СВЦЭМ!$D$39:$D$782,СВЦЭМ!$A$39:$A$782,$A135,СВЦЭМ!$B$39:$B$782,L$113)+'СЕТ СН'!$I$11+СВЦЭМ!$D$10+'СЕТ СН'!$I$6-'СЕТ СН'!$I$23</f>
        <v>2394.4170332100002</v>
      </c>
      <c r="M135" s="36">
        <f>SUMIFS(СВЦЭМ!$D$39:$D$782,СВЦЭМ!$A$39:$A$782,$A135,СВЦЭМ!$B$39:$B$782,M$113)+'СЕТ СН'!$I$11+СВЦЭМ!$D$10+'СЕТ СН'!$I$6-'СЕТ СН'!$I$23</f>
        <v>2428.7123782399999</v>
      </c>
      <c r="N135" s="36">
        <f>SUMIFS(СВЦЭМ!$D$39:$D$782,СВЦЭМ!$A$39:$A$782,$A135,СВЦЭМ!$B$39:$B$782,N$113)+'СЕТ СН'!$I$11+СВЦЭМ!$D$10+'СЕТ СН'!$I$6-'СЕТ СН'!$I$23</f>
        <v>2428.7827489599999</v>
      </c>
      <c r="O135" s="36">
        <f>SUMIFS(СВЦЭМ!$D$39:$D$782,СВЦЭМ!$A$39:$A$782,$A135,СВЦЭМ!$B$39:$B$782,O$113)+'СЕТ СН'!$I$11+СВЦЭМ!$D$10+'СЕТ СН'!$I$6-'СЕТ СН'!$I$23</f>
        <v>2456.5575067700001</v>
      </c>
      <c r="P135" s="36">
        <f>SUMIFS(СВЦЭМ!$D$39:$D$782,СВЦЭМ!$A$39:$A$782,$A135,СВЦЭМ!$B$39:$B$782,P$113)+'СЕТ СН'!$I$11+СВЦЭМ!$D$10+'СЕТ СН'!$I$6-'СЕТ СН'!$I$23</f>
        <v>2473.48528721</v>
      </c>
      <c r="Q135" s="36">
        <f>SUMIFS(СВЦЭМ!$D$39:$D$782,СВЦЭМ!$A$39:$A$782,$A135,СВЦЭМ!$B$39:$B$782,Q$113)+'СЕТ СН'!$I$11+СВЦЭМ!$D$10+'СЕТ СН'!$I$6-'СЕТ СН'!$I$23</f>
        <v>2485.2180104099998</v>
      </c>
      <c r="R135" s="36">
        <f>SUMIFS(СВЦЭМ!$D$39:$D$782,СВЦЭМ!$A$39:$A$782,$A135,СВЦЭМ!$B$39:$B$782,R$113)+'СЕТ СН'!$I$11+СВЦЭМ!$D$10+'СЕТ СН'!$I$6-'СЕТ СН'!$I$23</f>
        <v>2487.4329208999998</v>
      </c>
      <c r="S135" s="36">
        <f>SUMIFS(СВЦЭМ!$D$39:$D$782,СВЦЭМ!$A$39:$A$782,$A135,СВЦЭМ!$B$39:$B$782,S$113)+'СЕТ СН'!$I$11+СВЦЭМ!$D$10+'СЕТ СН'!$I$6-'СЕТ СН'!$I$23</f>
        <v>2467.6291742599997</v>
      </c>
      <c r="T135" s="36">
        <f>SUMIFS(СВЦЭМ!$D$39:$D$782,СВЦЭМ!$A$39:$A$782,$A135,СВЦЭМ!$B$39:$B$782,T$113)+'СЕТ СН'!$I$11+СВЦЭМ!$D$10+'СЕТ СН'!$I$6-'СЕТ СН'!$I$23</f>
        <v>2418.0936199099997</v>
      </c>
      <c r="U135" s="36">
        <f>SUMIFS(СВЦЭМ!$D$39:$D$782,СВЦЭМ!$A$39:$A$782,$A135,СВЦЭМ!$B$39:$B$782,U$113)+'СЕТ СН'!$I$11+СВЦЭМ!$D$10+'СЕТ СН'!$I$6-'СЕТ СН'!$I$23</f>
        <v>2408.2350513299998</v>
      </c>
      <c r="V135" s="36">
        <f>SUMIFS(СВЦЭМ!$D$39:$D$782,СВЦЭМ!$A$39:$A$782,$A135,СВЦЭМ!$B$39:$B$782,V$113)+'СЕТ СН'!$I$11+СВЦЭМ!$D$10+'СЕТ СН'!$I$6-'СЕТ СН'!$I$23</f>
        <v>2430.79312179</v>
      </c>
      <c r="W135" s="36">
        <f>SUMIFS(СВЦЭМ!$D$39:$D$782,СВЦЭМ!$A$39:$A$782,$A135,СВЦЭМ!$B$39:$B$782,W$113)+'СЕТ СН'!$I$11+СВЦЭМ!$D$10+'СЕТ СН'!$I$6-'СЕТ СН'!$I$23</f>
        <v>2443.5717552900001</v>
      </c>
      <c r="X135" s="36">
        <f>SUMIFS(СВЦЭМ!$D$39:$D$782,СВЦЭМ!$A$39:$A$782,$A135,СВЦЭМ!$B$39:$B$782,X$113)+'СЕТ СН'!$I$11+СВЦЭМ!$D$10+'СЕТ СН'!$I$6-'СЕТ СН'!$I$23</f>
        <v>2456.9106226100002</v>
      </c>
      <c r="Y135" s="36">
        <f>SUMIFS(СВЦЭМ!$D$39:$D$782,СВЦЭМ!$A$39:$A$782,$A135,СВЦЭМ!$B$39:$B$782,Y$113)+'СЕТ СН'!$I$11+СВЦЭМ!$D$10+'СЕТ СН'!$I$6-'СЕТ СН'!$I$23</f>
        <v>2471.2191227200001</v>
      </c>
    </row>
    <row r="136" spans="1:26" ht="15.75" x14ac:dyDescent="0.2">
      <c r="A136" s="35">
        <f t="shared" si="3"/>
        <v>45345</v>
      </c>
      <c r="B136" s="36">
        <f>SUMIFS(СВЦЭМ!$D$39:$D$782,СВЦЭМ!$A$39:$A$782,$A136,СВЦЭМ!$B$39:$B$782,B$113)+'СЕТ СН'!$I$11+СВЦЭМ!$D$10+'СЕТ СН'!$I$6-'СЕТ СН'!$I$23</f>
        <v>2531.6282730800003</v>
      </c>
      <c r="C136" s="36">
        <f>SUMIFS(СВЦЭМ!$D$39:$D$782,СВЦЭМ!$A$39:$A$782,$A136,СВЦЭМ!$B$39:$B$782,C$113)+'СЕТ СН'!$I$11+СВЦЭМ!$D$10+'СЕТ СН'!$I$6-'СЕТ СН'!$I$23</f>
        <v>2551.80921382</v>
      </c>
      <c r="D136" s="36">
        <f>SUMIFS(СВЦЭМ!$D$39:$D$782,СВЦЭМ!$A$39:$A$782,$A136,СВЦЭМ!$B$39:$B$782,D$113)+'СЕТ СН'!$I$11+СВЦЭМ!$D$10+'СЕТ СН'!$I$6-'СЕТ СН'!$I$23</f>
        <v>2558.8952083499998</v>
      </c>
      <c r="E136" s="36">
        <f>SUMIFS(СВЦЭМ!$D$39:$D$782,СВЦЭМ!$A$39:$A$782,$A136,СВЦЭМ!$B$39:$B$782,E$113)+'СЕТ СН'!$I$11+СВЦЭМ!$D$10+'СЕТ СН'!$I$6-'СЕТ СН'!$I$23</f>
        <v>2575.6665141599997</v>
      </c>
      <c r="F136" s="36">
        <f>SUMIFS(СВЦЭМ!$D$39:$D$782,СВЦЭМ!$A$39:$A$782,$A136,СВЦЭМ!$B$39:$B$782,F$113)+'СЕТ СН'!$I$11+СВЦЭМ!$D$10+'СЕТ СН'!$I$6-'СЕТ СН'!$I$23</f>
        <v>2579.4345721700001</v>
      </c>
      <c r="G136" s="36">
        <f>SUMIFS(СВЦЭМ!$D$39:$D$782,СВЦЭМ!$A$39:$A$782,$A136,СВЦЭМ!$B$39:$B$782,G$113)+'СЕТ СН'!$I$11+СВЦЭМ!$D$10+'СЕТ СН'!$I$6-'СЕТ СН'!$I$23</f>
        <v>2542.8335027600001</v>
      </c>
      <c r="H136" s="36">
        <f>SUMIFS(СВЦЭМ!$D$39:$D$782,СВЦЭМ!$A$39:$A$782,$A136,СВЦЭМ!$B$39:$B$782,H$113)+'СЕТ СН'!$I$11+СВЦЭМ!$D$10+'СЕТ СН'!$I$6-'СЕТ СН'!$I$23</f>
        <v>2550.2482135800001</v>
      </c>
      <c r="I136" s="36">
        <f>SUMIFS(СВЦЭМ!$D$39:$D$782,СВЦЭМ!$A$39:$A$782,$A136,СВЦЭМ!$B$39:$B$782,I$113)+'СЕТ СН'!$I$11+СВЦЭМ!$D$10+'СЕТ СН'!$I$6-'СЕТ СН'!$I$23</f>
        <v>2531.3297608900002</v>
      </c>
      <c r="J136" s="36">
        <f>SUMIFS(СВЦЭМ!$D$39:$D$782,СВЦЭМ!$A$39:$A$782,$A136,СВЦЭМ!$B$39:$B$782,J$113)+'СЕТ СН'!$I$11+СВЦЭМ!$D$10+'СЕТ СН'!$I$6-'СЕТ СН'!$I$23</f>
        <v>2468.3693058399999</v>
      </c>
      <c r="K136" s="36">
        <f>SUMIFS(СВЦЭМ!$D$39:$D$782,СВЦЭМ!$A$39:$A$782,$A136,СВЦЭМ!$B$39:$B$782,K$113)+'СЕТ СН'!$I$11+СВЦЭМ!$D$10+'СЕТ СН'!$I$6-'СЕТ СН'!$I$23</f>
        <v>2411.1263605599997</v>
      </c>
      <c r="L136" s="36">
        <f>SUMIFS(СВЦЭМ!$D$39:$D$782,СВЦЭМ!$A$39:$A$782,$A136,СВЦЭМ!$B$39:$B$782,L$113)+'СЕТ СН'!$I$11+СВЦЭМ!$D$10+'СЕТ СН'!$I$6-'СЕТ СН'!$I$23</f>
        <v>2386.0039736399999</v>
      </c>
      <c r="M136" s="36">
        <f>SUMIFS(СВЦЭМ!$D$39:$D$782,СВЦЭМ!$A$39:$A$782,$A136,СВЦЭМ!$B$39:$B$782,M$113)+'СЕТ СН'!$I$11+СВЦЭМ!$D$10+'СЕТ СН'!$I$6-'СЕТ СН'!$I$23</f>
        <v>2404.6406359299999</v>
      </c>
      <c r="N136" s="36">
        <f>SUMIFS(СВЦЭМ!$D$39:$D$782,СВЦЭМ!$A$39:$A$782,$A136,СВЦЭМ!$B$39:$B$782,N$113)+'СЕТ СН'!$I$11+СВЦЭМ!$D$10+'СЕТ СН'!$I$6-'СЕТ СН'!$I$23</f>
        <v>2398.0643406099998</v>
      </c>
      <c r="O136" s="36">
        <f>SUMIFS(СВЦЭМ!$D$39:$D$782,СВЦЭМ!$A$39:$A$782,$A136,СВЦЭМ!$B$39:$B$782,O$113)+'СЕТ СН'!$I$11+СВЦЭМ!$D$10+'СЕТ СН'!$I$6-'СЕТ СН'!$I$23</f>
        <v>2425.79472214</v>
      </c>
      <c r="P136" s="36">
        <f>SUMIFS(СВЦЭМ!$D$39:$D$782,СВЦЭМ!$A$39:$A$782,$A136,СВЦЭМ!$B$39:$B$782,P$113)+'СЕТ СН'!$I$11+СВЦЭМ!$D$10+'СЕТ СН'!$I$6-'СЕТ СН'!$I$23</f>
        <v>2454.2042358999997</v>
      </c>
      <c r="Q136" s="36">
        <f>SUMIFS(СВЦЭМ!$D$39:$D$782,СВЦЭМ!$A$39:$A$782,$A136,СВЦЭМ!$B$39:$B$782,Q$113)+'СЕТ СН'!$I$11+СВЦЭМ!$D$10+'СЕТ СН'!$I$6-'СЕТ СН'!$I$23</f>
        <v>2468.2741687600001</v>
      </c>
      <c r="R136" s="36">
        <f>SUMIFS(СВЦЭМ!$D$39:$D$782,СВЦЭМ!$A$39:$A$782,$A136,СВЦЭМ!$B$39:$B$782,R$113)+'СЕТ СН'!$I$11+СВЦЭМ!$D$10+'СЕТ СН'!$I$6-'СЕТ СН'!$I$23</f>
        <v>2472.5631058600002</v>
      </c>
      <c r="S136" s="36">
        <f>SUMIFS(СВЦЭМ!$D$39:$D$782,СВЦЭМ!$A$39:$A$782,$A136,СВЦЭМ!$B$39:$B$782,S$113)+'СЕТ СН'!$I$11+СВЦЭМ!$D$10+'СЕТ СН'!$I$6-'СЕТ СН'!$I$23</f>
        <v>2448.6992308600002</v>
      </c>
      <c r="T136" s="36">
        <f>SUMIFS(СВЦЭМ!$D$39:$D$782,СВЦЭМ!$A$39:$A$782,$A136,СВЦЭМ!$B$39:$B$782,T$113)+'СЕТ СН'!$I$11+СВЦЭМ!$D$10+'СЕТ СН'!$I$6-'СЕТ СН'!$I$23</f>
        <v>2404.0038613400002</v>
      </c>
      <c r="U136" s="36">
        <f>SUMIFS(СВЦЭМ!$D$39:$D$782,СВЦЭМ!$A$39:$A$782,$A136,СВЦЭМ!$B$39:$B$782,U$113)+'СЕТ СН'!$I$11+СВЦЭМ!$D$10+'СЕТ СН'!$I$6-'СЕТ СН'!$I$23</f>
        <v>2372.6926106400001</v>
      </c>
      <c r="V136" s="36">
        <f>SUMIFS(СВЦЭМ!$D$39:$D$782,СВЦЭМ!$A$39:$A$782,$A136,СВЦЭМ!$B$39:$B$782,V$113)+'СЕТ СН'!$I$11+СВЦЭМ!$D$10+'СЕТ СН'!$I$6-'СЕТ СН'!$I$23</f>
        <v>2386.9150176200001</v>
      </c>
      <c r="W136" s="36">
        <f>SUMIFS(СВЦЭМ!$D$39:$D$782,СВЦЭМ!$A$39:$A$782,$A136,СВЦЭМ!$B$39:$B$782,W$113)+'СЕТ СН'!$I$11+СВЦЭМ!$D$10+'СЕТ СН'!$I$6-'СЕТ СН'!$I$23</f>
        <v>2412.9341737499999</v>
      </c>
      <c r="X136" s="36">
        <f>SUMIFS(СВЦЭМ!$D$39:$D$782,СВЦЭМ!$A$39:$A$782,$A136,СВЦЭМ!$B$39:$B$782,X$113)+'СЕТ СН'!$I$11+СВЦЭМ!$D$10+'СЕТ СН'!$I$6-'СЕТ СН'!$I$23</f>
        <v>2427.40509324</v>
      </c>
      <c r="Y136" s="36">
        <f>SUMIFS(СВЦЭМ!$D$39:$D$782,СВЦЭМ!$A$39:$A$782,$A136,СВЦЭМ!$B$39:$B$782,Y$113)+'СЕТ СН'!$I$11+СВЦЭМ!$D$10+'СЕТ СН'!$I$6-'СЕТ СН'!$I$23</f>
        <v>2467.5710627399999</v>
      </c>
    </row>
    <row r="137" spans="1:26" ht="15.75" x14ac:dyDescent="0.2">
      <c r="A137" s="35">
        <f t="shared" si="3"/>
        <v>45346</v>
      </c>
      <c r="B137" s="36">
        <f>SUMIFS(СВЦЭМ!$D$39:$D$782,СВЦЭМ!$A$39:$A$782,$A137,СВЦЭМ!$B$39:$B$782,B$113)+'СЕТ СН'!$I$11+СВЦЭМ!$D$10+'СЕТ СН'!$I$6-'СЕТ СН'!$I$23</f>
        <v>2477.1607106800002</v>
      </c>
      <c r="C137" s="36">
        <f>SUMIFS(СВЦЭМ!$D$39:$D$782,СВЦЭМ!$A$39:$A$782,$A137,СВЦЭМ!$B$39:$B$782,C$113)+'СЕТ СН'!$I$11+СВЦЭМ!$D$10+'СЕТ СН'!$I$6-'СЕТ СН'!$I$23</f>
        <v>2516.4187212899997</v>
      </c>
      <c r="D137" s="36">
        <f>SUMIFS(СВЦЭМ!$D$39:$D$782,СВЦЭМ!$A$39:$A$782,$A137,СВЦЭМ!$B$39:$B$782,D$113)+'СЕТ СН'!$I$11+СВЦЭМ!$D$10+'СЕТ СН'!$I$6-'СЕТ СН'!$I$23</f>
        <v>2540.3162055100001</v>
      </c>
      <c r="E137" s="36">
        <f>SUMIFS(СВЦЭМ!$D$39:$D$782,СВЦЭМ!$A$39:$A$782,$A137,СВЦЭМ!$B$39:$B$782,E$113)+'СЕТ СН'!$I$11+СВЦЭМ!$D$10+'СЕТ СН'!$I$6-'СЕТ СН'!$I$23</f>
        <v>2546.0308833199997</v>
      </c>
      <c r="F137" s="36">
        <f>SUMIFS(СВЦЭМ!$D$39:$D$782,СВЦЭМ!$A$39:$A$782,$A137,СВЦЭМ!$B$39:$B$782,F$113)+'СЕТ СН'!$I$11+СВЦЭМ!$D$10+'СЕТ СН'!$I$6-'СЕТ СН'!$I$23</f>
        <v>2557.4945575900001</v>
      </c>
      <c r="G137" s="36">
        <f>SUMIFS(СВЦЭМ!$D$39:$D$782,СВЦЭМ!$A$39:$A$782,$A137,СВЦЭМ!$B$39:$B$782,G$113)+'СЕТ СН'!$I$11+СВЦЭМ!$D$10+'СЕТ СН'!$I$6-'СЕТ СН'!$I$23</f>
        <v>2536.63401221</v>
      </c>
      <c r="H137" s="36">
        <f>SUMIFS(СВЦЭМ!$D$39:$D$782,СВЦЭМ!$A$39:$A$782,$A137,СВЦЭМ!$B$39:$B$782,H$113)+'СЕТ СН'!$I$11+СВЦЭМ!$D$10+'СЕТ СН'!$I$6-'СЕТ СН'!$I$23</f>
        <v>2501.3107274200001</v>
      </c>
      <c r="I137" s="36">
        <f>SUMIFS(СВЦЭМ!$D$39:$D$782,СВЦЭМ!$A$39:$A$782,$A137,СВЦЭМ!$B$39:$B$782,I$113)+'СЕТ СН'!$I$11+СВЦЭМ!$D$10+'СЕТ СН'!$I$6-'СЕТ СН'!$I$23</f>
        <v>2406.2105863100001</v>
      </c>
      <c r="J137" s="36">
        <f>SUMIFS(СВЦЭМ!$D$39:$D$782,СВЦЭМ!$A$39:$A$782,$A137,СВЦЭМ!$B$39:$B$782,J$113)+'СЕТ СН'!$I$11+СВЦЭМ!$D$10+'СЕТ СН'!$I$6-'СЕТ СН'!$I$23</f>
        <v>2381.1023932099997</v>
      </c>
      <c r="K137" s="36">
        <f>SUMIFS(СВЦЭМ!$D$39:$D$782,СВЦЭМ!$A$39:$A$782,$A137,СВЦЭМ!$B$39:$B$782,K$113)+'СЕТ СН'!$I$11+СВЦЭМ!$D$10+'СЕТ СН'!$I$6-'СЕТ СН'!$I$23</f>
        <v>2323.0927117800002</v>
      </c>
      <c r="L137" s="36">
        <f>SUMIFS(СВЦЭМ!$D$39:$D$782,СВЦЭМ!$A$39:$A$782,$A137,СВЦЭМ!$B$39:$B$782,L$113)+'СЕТ СН'!$I$11+СВЦЭМ!$D$10+'СЕТ СН'!$I$6-'СЕТ СН'!$I$23</f>
        <v>2289.2658845300002</v>
      </c>
      <c r="M137" s="36">
        <f>SUMIFS(СВЦЭМ!$D$39:$D$782,СВЦЭМ!$A$39:$A$782,$A137,СВЦЭМ!$B$39:$B$782,M$113)+'СЕТ СН'!$I$11+СВЦЭМ!$D$10+'СЕТ СН'!$I$6-'СЕТ СН'!$I$23</f>
        <v>2280.8931618300003</v>
      </c>
      <c r="N137" s="36">
        <f>SUMIFS(СВЦЭМ!$D$39:$D$782,СВЦЭМ!$A$39:$A$782,$A137,СВЦЭМ!$B$39:$B$782,N$113)+'СЕТ СН'!$I$11+СВЦЭМ!$D$10+'СЕТ СН'!$I$6-'СЕТ СН'!$I$23</f>
        <v>2294.5632891099999</v>
      </c>
      <c r="O137" s="36">
        <f>SUMIFS(СВЦЭМ!$D$39:$D$782,СВЦЭМ!$A$39:$A$782,$A137,СВЦЭМ!$B$39:$B$782,O$113)+'СЕТ СН'!$I$11+СВЦЭМ!$D$10+'СЕТ СН'!$I$6-'СЕТ СН'!$I$23</f>
        <v>2320.7197952500001</v>
      </c>
      <c r="P137" s="36">
        <f>SUMIFS(СВЦЭМ!$D$39:$D$782,СВЦЭМ!$A$39:$A$782,$A137,СВЦЭМ!$B$39:$B$782,P$113)+'СЕТ СН'!$I$11+СВЦЭМ!$D$10+'СЕТ СН'!$I$6-'СЕТ СН'!$I$23</f>
        <v>2344.0928697600002</v>
      </c>
      <c r="Q137" s="36">
        <f>SUMIFS(СВЦЭМ!$D$39:$D$782,СВЦЭМ!$A$39:$A$782,$A137,СВЦЭМ!$B$39:$B$782,Q$113)+'СЕТ СН'!$I$11+СВЦЭМ!$D$10+'СЕТ СН'!$I$6-'СЕТ СН'!$I$23</f>
        <v>2358.9676444699999</v>
      </c>
      <c r="R137" s="36">
        <f>SUMIFS(СВЦЭМ!$D$39:$D$782,СВЦЭМ!$A$39:$A$782,$A137,СВЦЭМ!$B$39:$B$782,R$113)+'СЕТ СН'!$I$11+СВЦЭМ!$D$10+'СЕТ СН'!$I$6-'СЕТ СН'!$I$23</f>
        <v>2361.4978331699999</v>
      </c>
      <c r="S137" s="36">
        <f>SUMIFS(СВЦЭМ!$D$39:$D$782,СВЦЭМ!$A$39:$A$782,$A137,СВЦЭМ!$B$39:$B$782,S$113)+'СЕТ СН'!$I$11+СВЦЭМ!$D$10+'СЕТ СН'!$I$6-'СЕТ СН'!$I$23</f>
        <v>2352.5021115300001</v>
      </c>
      <c r="T137" s="36">
        <f>SUMIFS(СВЦЭМ!$D$39:$D$782,СВЦЭМ!$A$39:$A$782,$A137,СВЦЭМ!$B$39:$B$782,T$113)+'СЕТ СН'!$I$11+СВЦЭМ!$D$10+'СЕТ СН'!$I$6-'СЕТ СН'!$I$23</f>
        <v>2319.6821775099997</v>
      </c>
      <c r="U137" s="36">
        <f>SUMIFS(СВЦЭМ!$D$39:$D$782,СВЦЭМ!$A$39:$A$782,$A137,СВЦЭМ!$B$39:$B$782,U$113)+'СЕТ СН'!$I$11+СВЦЭМ!$D$10+'СЕТ СН'!$I$6-'СЕТ СН'!$I$23</f>
        <v>2295.6658746499998</v>
      </c>
      <c r="V137" s="36">
        <f>SUMIFS(СВЦЭМ!$D$39:$D$782,СВЦЭМ!$A$39:$A$782,$A137,СВЦЭМ!$B$39:$B$782,V$113)+'СЕТ СН'!$I$11+СВЦЭМ!$D$10+'СЕТ СН'!$I$6-'СЕТ СН'!$I$23</f>
        <v>2301.4063536100002</v>
      </c>
      <c r="W137" s="36">
        <f>SUMIFS(СВЦЭМ!$D$39:$D$782,СВЦЭМ!$A$39:$A$782,$A137,СВЦЭМ!$B$39:$B$782,W$113)+'СЕТ СН'!$I$11+СВЦЭМ!$D$10+'СЕТ СН'!$I$6-'СЕТ СН'!$I$23</f>
        <v>2297.4153757900003</v>
      </c>
      <c r="X137" s="36">
        <f>SUMIFS(СВЦЭМ!$D$39:$D$782,СВЦЭМ!$A$39:$A$782,$A137,СВЦЭМ!$B$39:$B$782,X$113)+'СЕТ СН'!$I$11+СВЦЭМ!$D$10+'СЕТ СН'!$I$6-'СЕТ СН'!$I$23</f>
        <v>2338.7474973200001</v>
      </c>
      <c r="Y137" s="36">
        <f>SUMIFS(СВЦЭМ!$D$39:$D$782,СВЦЭМ!$A$39:$A$782,$A137,СВЦЭМ!$B$39:$B$782,Y$113)+'СЕТ СН'!$I$11+СВЦЭМ!$D$10+'СЕТ СН'!$I$6-'СЕТ СН'!$I$23</f>
        <v>2365.7933618799998</v>
      </c>
    </row>
    <row r="138" spans="1:26" ht="15.75" x14ac:dyDescent="0.2">
      <c r="A138" s="35">
        <f t="shared" si="3"/>
        <v>45347</v>
      </c>
      <c r="B138" s="36">
        <f>SUMIFS(СВЦЭМ!$D$39:$D$782,СВЦЭМ!$A$39:$A$782,$A138,СВЦЭМ!$B$39:$B$782,B$113)+'СЕТ СН'!$I$11+СВЦЭМ!$D$10+'СЕТ СН'!$I$6-'СЕТ СН'!$I$23</f>
        <v>2448.2734864200002</v>
      </c>
      <c r="C138" s="36">
        <f>SUMIFS(СВЦЭМ!$D$39:$D$782,СВЦЭМ!$A$39:$A$782,$A138,СВЦЭМ!$B$39:$B$782,C$113)+'СЕТ СН'!$I$11+СВЦЭМ!$D$10+'СЕТ СН'!$I$6-'СЕТ СН'!$I$23</f>
        <v>2422.2744777899998</v>
      </c>
      <c r="D138" s="36">
        <f>SUMIFS(СВЦЭМ!$D$39:$D$782,СВЦЭМ!$A$39:$A$782,$A138,СВЦЭМ!$B$39:$B$782,D$113)+'СЕТ СН'!$I$11+СВЦЭМ!$D$10+'СЕТ СН'!$I$6-'СЕТ СН'!$I$23</f>
        <v>2437.43377676</v>
      </c>
      <c r="E138" s="36">
        <f>SUMIFS(СВЦЭМ!$D$39:$D$782,СВЦЭМ!$A$39:$A$782,$A138,СВЦЭМ!$B$39:$B$782,E$113)+'СЕТ СН'!$I$11+СВЦЭМ!$D$10+'СЕТ СН'!$I$6-'СЕТ СН'!$I$23</f>
        <v>2461.1139367200003</v>
      </c>
      <c r="F138" s="36">
        <f>SUMIFS(СВЦЭМ!$D$39:$D$782,СВЦЭМ!$A$39:$A$782,$A138,СВЦЭМ!$B$39:$B$782,F$113)+'СЕТ СН'!$I$11+СВЦЭМ!$D$10+'СЕТ СН'!$I$6-'СЕТ СН'!$I$23</f>
        <v>2456.4593873599997</v>
      </c>
      <c r="G138" s="36">
        <f>SUMIFS(СВЦЭМ!$D$39:$D$782,СВЦЭМ!$A$39:$A$782,$A138,СВЦЭМ!$B$39:$B$782,G$113)+'СЕТ СН'!$I$11+СВЦЭМ!$D$10+'СЕТ СН'!$I$6-'СЕТ СН'!$I$23</f>
        <v>2443.9245590199998</v>
      </c>
      <c r="H138" s="36">
        <f>SUMIFS(СВЦЭМ!$D$39:$D$782,СВЦЭМ!$A$39:$A$782,$A138,СВЦЭМ!$B$39:$B$782,H$113)+'СЕТ СН'!$I$11+СВЦЭМ!$D$10+'СЕТ СН'!$I$6-'СЕТ СН'!$I$23</f>
        <v>2419.16580987</v>
      </c>
      <c r="I138" s="36">
        <f>SUMIFS(СВЦЭМ!$D$39:$D$782,СВЦЭМ!$A$39:$A$782,$A138,СВЦЭМ!$B$39:$B$782,I$113)+'СЕТ СН'!$I$11+СВЦЭМ!$D$10+'СЕТ СН'!$I$6-'СЕТ СН'!$I$23</f>
        <v>2422.0545623799999</v>
      </c>
      <c r="J138" s="36">
        <f>SUMIFS(СВЦЭМ!$D$39:$D$782,СВЦЭМ!$A$39:$A$782,$A138,СВЦЭМ!$B$39:$B$782,J$113)+'СЕТ СН'!$I$11+СВЦЭМ!$D$10+'СЕТ СН'!$I$6-'СЕТ СН'!$I$23</f>
        <v>2266.7498719200003</v>
      </c>
      <c r="K138" s="36">
        <f>SUMIFS(СВЦЭМ!$D$39:$D$782,СВЦЭМ!$A$39:$A$782,$A138,СВЦЭМ!$B$39:$B$782,K$113)+'СЕТ СН'!$I$11+СВЦЭМ!$D$10+'СЕТ СН'!$I$6-'СЕТ СН'!$I$23</f>
        <v>2221.0499832300002</v>
      </c>
      <c r="L138" s="36">
        <f>SUMIFS(СВЦЭМ!$D$39:$D$782,СВЦЭМ!$A$39:$A$782,$A138,СВЦЭМ!$B$39:$B$782,L$113)+'СЕТ СН'!$I$11+СВЦЭМ!$D$10+'СЕТ СН'!$I$6-'СЕТ СН'!$I$23</f>
        <v>2184.4230565400003</v>
      </c>
      <c r="M138" s="36">
        <f>SUMIFS(СВЦЭМ!$D$39:$D$782,СВЦЭМ!$A$39:$A$782,$A138,СВЦЭМ!$B$39:$B$782,M$113)+'СЕТ СН'!$I$11+СВЦЭМ!$D$10+'СЕТ СН'!$I$6-'СЕТ СН'!$I$23</f>
        <v>2185.5670139100002</v>
      </c>
      <c r="N138" s="36">
        <f>SUMIFS(СВЦЭМ!$D$39:$D$782,СВЦЭМ!$A$39:$A$782,$A138,СВЦЭМ!$B$39:$B$782,N$113)+'СЕТ СН'!$I$11+СВЦЭМ!$D$10+'СЕТ СН'!$I$6-'СЕТ СН'!$I$23</f>
        <v>2201.1679273999998</v>
      </c>
      <c r="O138" s="36">
        <f>SUMIFS(СВЦЭМ!$D$39:$D$782,СВЦЭМ!$A$39:$A$782,$A138,СВЦЭМ!$B$39:$B$782,O$113)+'СЕТ СН'!$I$11+СВЦЭМ!$D$10+'СЕТ СН'!$I$6-'СЕТ СН'!$I$23</f>
        <v>2227.2212702500001</v>
      </c>
      <c r="P138" s="36">
        <f>SUMIFS(СВЦЭМ!$D$39:$D$782,СВЦЭМ!$A$39:$A$782,$A138,СВЦЭМ!$B$39:$B$782,P$113)+'СЕТ СН'!$I$11+СВЦЭМ!$D$10+'СЕТ СН'!$I$6-'СЕТ СН'!$I$23</f>
        <v>2243.0065112100001</v>
      </c>
      <c r="Q138" s="36">
        <f>SUMIFS(СВЦЭМ!$D$39:$D$782,СВЦЭМ!$A$39:$A$782,$A138,СВЦЭМ!$B$39:$B$782,Q$113)+'СЕТ СН'!$I$11+СВЦЭМ!$D$10+'СЕТ СН'!$I$6-'СЕТ СН'!$I$23</f>
        <v>2271.5518755499997</v>
      </c>
      <c r="R138" s="36">
        <f>SUMIFS(СВЦЭМ!$D$39:$D$782,СВЦЭМ!$A$39:$A$782,$A138,СВЦЭМ!$B$39:$B$782,R$113)+'СЕТ СН'!$I$11+СВЦЭМ!$D$10+'СЕТ СН'!$I$6-'СЕТ СН'!$I$23</f>
        <v>2278.3242354100003</v>
      </c>
      <c r="S138" s="36">
        <f>SUMIFS(СВЦЭМ!$D$39:$D$782,СВЦЭМ!$A$39:$A$782,$A138,СВЦЭМ!$B$39:$B$782,S$113)+'СЕТ СН'!$I$11+СВЦЭМ!$D$10+'СЕТ СН'!$I$6-'СЕТ СН'!$I$23</f>
        <v>2269.7716146600001</v>
      </c>
      <c r="T138" s="36">
        <f>SUMIFS(СВЦЭМ!$D$39:$D$782,СВЦЭМ!$A$39:$A$782,$A138,СВЦЭМ!$B$39:$B$782,T$113)+'СЕТ СН'!$I$11+СВЦЭМ!$D$10+'СЕТ СН'!$I$6-'СЕТ СН'!$I$23</f>
        <v>2217.51057889</v>
      </c>
      <c r="U138" s="36">
        <f>SUMIFS(СВЦЭМ!$D$39:$D$782,СВЦЭМ!$A$39:$A$782,$A138,СВЦЭМ!$B$39:$B$782,U$113)+'СЕТ СН'!$I$11+СВЦЭМ!$D$10+'СЕТ СН'!$I$6-'СЕТ СН'!$I$23</f>
        <v>2185.1617285100001</v>
      </c>
      <c r="V138" s="36">
        <f>SUMIFS(СВЦЭМ!$D$39:$D$782,СВЦЭМ!$A$39:$A$782,$A138,СВЦЭМ!$B$39:$B$782,V$113)+'СЕТ СН'!$I$11+СВЦЭМ!$D$10+'СЕТ СН'!$I$6-'СЕТ СН'!$I$23</f>
        <v>2313.2965069100001</v>
      </c>
      <c r="W138" s="36">
        <f>SUMIFS(СВЦЭМ!$D$39:$D$782,СВЦЭМ!$A$39:$A$782,$A138,СВЦЭМ!$B$39:$B$782,W$113)+'СЕТ СН'!$I$11+СВЦЭМ!$D$10+'СЕТ СН'!$I$6-'СЕТ СН'!$I$23</f>
        <v>2304.7250101300001</v>
      </c>
      <c r="X138" s="36">
        <f>SUMIFS(СВЦЭМ!$D$39:$D$782,СВЦЭМ!$A$39:$A$782,$A138,СВЦЭМ!$B$39:$B$782,X$113)+'СЕТ СН'!$I$11+СВЦЭМ!$D$10+'СЕТ СН'!$I$6-'СЕТ СН'!$I$23</f>
        <v>2342.6061797900002</v>
      </c>
      <c r="Y138" s="36">
        <f>SUMIFS(СВЦЭМ!$D$39:$D$782,СВЦЭМ!$A$39:$A$782,$A138,СВЦЭМ!$B$39:$B$782,Y$113)+'СЕТ СН'!$I$11+СВЦЭМ!$D$10+'СЕТ СН'!$I$6-'СЕТ СН'!$I$23</f>
        <v>2371.7971760999999</v>
      </c>
    </row>
    <row r="139" spans="1:26" ht="15.75" x14ac:dyDescent="0.2">
      <c r="A139" s="35">
        <f t="shared" si="3"/>
        <v>45348</v>
      </c>
      <c r="B139" s="36">
        <f>SUMIFS(СВЦЭМ!$D$39:$D$782,СВЦЭМ!$A$39:$A$782,$A139,СВЦЭМ!$B$39:$B$782,B$113)+'СЕТ СН'!$I$11+СВЦЭМ!$D$10+'СЕТ СН'!$I$6-'СЕТ СН'!$I$23</f>
        <v>2373.1533034900003</v>
      </c>
      <c r="C139" s="36">
        <f>SUMIFS(СВЦЭМ!$D$39:$D$782,СВЦЭМ!$A$39:$A$782,$A139,СВЦЭМ!$B$39:$B$782,C$113)+'СЕТ СН'!$I$11+СВЦЭМ!$D$10+'СЕТ СН'!$I$6-'СЕТ СН'!$I$23</f>
        <v>2406.0021696599997</v>
      </c>
      <c r="D139" s="36">
        <f>SUMIFS(СВЦЭМ!$D$39:$D$782,СВЦЭМ!$A$39:$A$782,$A139,СВЦЭМ!$B$39:$B$782,D$113)+'СЕТ СН'!$I$11+СВЦЭМ!$D$10+'СЕТ СН'!$I$6-'СЕТ СН'!$I$23</f>
        <v>2427.8822247799999</v>
      </c>
      <c r="E139" s="36">
        <f>SUMIFS(СВЦЭМ!$D$39:$D$782,СВЦЭМ!$A$39:$A$782,$A139,СВЦЭМ!$B$39:$B$782,E$113)+'СЕТ СН'!$I$11+СВЦЭМ!$D$10+'СЕТ СН'!$I$6-'СЕТ СН'!$I$23</f>
        <v>2414.5066713699998</v>
      </c>
      <c r="F139" s="36">
        <f>SUMIFS(СВЦЭМ!$D$39:$D$782,СВЦЭМ!$A$39:$A$782,$A139,СВЦЭМ!$B$39:$B$782,F$113)+'СЕТ СН'!$I$11+СВЦЭМ!$D$10+'СЕТ СН'!$I$6-'СЕТ СН'!$I$23</f>
        <v>2419.8243639100001</v>
      </c>
      <c r="G139" s="36">
        <f>SUMIFS(СВЦЭМ!$D$39:$D$782,СВЦЭМ!$A$39:$A$782,$A139,СВЦЭМ!$B$39:$B$782,G$113)+'СЕТ СН'!$I$11+СВЦЭМ!$D$10+'СЕТ СН'!$I$6-'СЕТ СН'!$I$23</f>
        <v>2474.76905833</v>
      </c>
      <c r="H139" s="36">
        <f>SUMIFS(СВЦЭМ!$D$39:$D$782,СВЦЭМ!$A$39:$A$782,$A139,СВЦЭМ!$B$39:$B$782,H$113)+'СЕТ СН'!$I$11+СВЦЭМ!$D$10+'СЕТ СН'!$I$6-'СЕТ СН'!$I$23</f>
        <v>2408.78652766</v>
      </c>
      <c r="I139" s="36">
        <f>SUMIFS(СВЦЭМ!$D$39:$D$782,СВЦЭМ!$A$39:$A$782,$A139,СВЦЭМ!$B$39:$B$782,I$113)+'СЕТ СН'!$I$11+СВЦЭМ!$D$10+'СЕТ СН'!$I$6-'СЕТ СН'!$I$23</f>
        <v>2351.6626042600001</v>
      </c>
      <c r="J139" s="36">
        <f>SUMIFS(СВЦЭМ!$D$39:$D$782,СВЦЭМ!$A$39:$A$782,$A139,СВЦЭМ!$B$39:$B$782,J$113)+'СЕТ СН'!$I$11+СВЦЭМ!$D$10+'СЕТ СН'!$I$6-'СЕТ СН'!$I$23</f>
        <v>2317.01664811</v>
      </c>
      <c r="K139" s="36">
        <f>SUMIFS(СВЦЭМ!$D$39:$D$782,СВЦЭМ!$A$39:$A$782,$A139,СВЦЭМ!$B$39:$B$782,K$113)+'СЕТ СН'!$I$11+СВЦЭМ!$D$10+'СЕТ СН'!$I$6-'СЕТ СН'!$I$23</f>
        <v>2327.5631294499999</v>
      </c>
      <c r="L139" s="36">
        <f>SUMIFS(СВЦЭМ!$D$39:$D$782,СВЦЭМ!$A$39:$A$782,$A139,СВЦЭМ!$B$39:$B$782,L$113)+'СЕТ СН'!$I$11+СВЦЭМ!$D$10+'СЕТ СН'!$I$6-'СЕТ СН'!$I$23</f>
        <v>2326.1120305300001</v>
      </c>
      <c r="M139" s="36">
        <f>SUMIFS(СВЦЭМ!$D$39:$D$782,СВЦЭМ!$A$39:$A$782,$A139,СВЦЭМ!$B$39:$B$782,M$113)+'СЕТ СН'!$I$11+СВЦЭМ!$D$10+'СЕТ СН'!$I$6-'СЕТ СН'!$I$23</f>
        <v>2334.13920491</v>
      </c>
      <c r="N139" s="36">
        <f>SUMIFS(СВЦЭМ!$D$39:$D$782,СВЦЭМ!$A$39:$A$782,$A139,СВЦЭМ!$B$39:$B$782,N$113)+'СЕТ СН'!$I$11+СВЦЭМ!$D$10+'СЕТ СН'!$I$6-'СЕТ СН'!$I$23</f>
        <v>2336.6870730099999</v>
      </c>
      <c r="O139" s="36">
        <f>SUMIFS(СВЦЭМ!$D$39:$D$782,СВЦЭМ!$A$39:$A$782,$A139,СВЦЭМ!$B$39:$B$782,O$113)+'СЕТ СН'!$I$11+СВЦЭМ!$D$10+'СЕТ СН'!$I$6-'СЕТ СН'!$I$23</f>
        <v>2353.41714228</v>
      </c>
      <c r="P139" s="36">
        <f>SUMIFS(СВЦЭМ!$D$39:$D$782,СВЦЭМ!$A$39:$A$782,$A139,СВЦЭМ!$B$39:$B$782,P$113)+'СЕТ СН'!$I$11+СВЦЭМ!$D$10+'СЕТ СН'!$I$6-'СЕТ СН'!$I$23</f>
        <v>2363.5393659700003</v>
      </c>
      <c r="Q139" s="36">
        <f>SUMIFS(СВЦЭМ!$D$39:$D$782,СВЦЭМ!$A$39:$A$782,$A139,СВЦЭМ!$B$39:$B$782,Q$113)+'СЕТ СН'!$I$11+СВЦЭМ!$D$10+'СЕТ СН'!$I$6-'СЕТ СН'!$I$23</f>
        <v>2395.1001832100001</v>
      </c>
      <c r="R139" s="36">
        <f>SUMIFS(СВЦЭМ!$D$39:$D$782,СВЦЭМ!$A$39:$A$782,$A139,СВЦЭМ!$B$39:$B$782,R$113)+'СЕТ СН'!$I$11+СВЦЭМ!$D$10+'СЕТ СН'!$I$6-'СЕТ СН'!$I$23</f>
        <v>2400.1205036000001</v>
      </c>
      <c r="S139" s="36">
        <f>SUMIFS(СВЦЭМ!$D$39:$D$782,СВЦЭМ!$A$39:$A$782,$A139,СВЦЭМ!$B$39:$B$782,S$113)+'СЕТ СН'!$I$11+СВЦЭМ!$D$10+'СЕТ СН'!$I$6-'СЕТ СН'!$I$23</f>
        <v>2395.4434370099998</v>
      </c>
      <c r="T139" s="36">
        <f>SUMIFS(СВЦЭМ!$D$39:$D$782,СВЦЭМ!$A$39:$A$782,$A139,СВЦЭМ!$B$39:$B$782,T$113)+'СЕТ СН'!$I$11+СВЦЭМ!$D$10+'СЕТ СН'!$I$6-'СЕТ СН'!$I$23</f>
        <v>2351.2430563299999</v>
      </c>
      <c r="U139" s="36">
        <f>SUMIFS(СВЦЭМ!$D$39:$D$782,СВЦЭМ!$A$39:$A$782,$A139,СВЦЭМ!$B$39:$B$782,U$113)+'СЕТ СН'!$I$11+СВЦЭМ!$D$10+'СЕТ СН'!$I$6-'СЕТ СН'!$I$23</f>
        <v>2322.30406687</v>
      </c>
      <c r="V139" s="36">
        <f>SUMIFS(СВЦЭМ!$D$39:$D$782,СВЦЭМ!$A$39:$A$782,$A139,СВЦЭМ!$B$39:$B$782,V$113)+'СЕТ СН'!$I$11+СВЦЭМ!$D$10+'СЕТ СН'!$I$6-'СЕТ СН'!$I$23</f>
        <v>2341.8387030100002</v>
      </c>
      <c r="W139" s="36">
        <f>SUMIFS(СВЦЭМ!$D$39:$D$782,СВЦЭМ!$A$39:$A$782,$A139,СВЦЭМ!$B$39:$B$782,W$113)+'СЕТ СН'!$I$11+СВЦЭМ!$D$10+'СЕТ СН'!$I$6-'СЕТ СН'!$I$23</f>
        <v>2356.9152161699999</v>
      </c>
      <c r="X139" s="36">
        <f>SUMIFS(СВЦЭМ!$D$39:$D$782,СВЦЭМ!$A$39:$A$782,$A139,СВЦЭМ!$B$39:$B$782,X$113)+'СЕТ СН'!$I$11+СВЦЭМ!$D$10+'СЕТ СН'!$I$6-'СЕТ СН'!$I$23</f>
        <v>2369.72261325</v>
      </c>
      <c r="Y139" s="36">
        <f>SUMIFS(СВЦЭМ!$D$39:$D$782,СВЦЭМ!$A$39:$A$782,$A139,СВЦЭМ!$B$39:$B$782,Y$113)+'СЕТ СН'!$I$11+СВЦЭМ!$D$10+'СЕТ СН'!$I$6-'СЕТ СН'!$I$23</f>
        <v>2393.4438577999999</v>
      </c>
    </row>
    <row r="140" spans="1:26" ht="15.75" x14ac:dyDescent="0.2">
      <c r="A140" s="35">
        <f t="shared" si="3"/>
        <v>45349</v>
      </c>
      <c r="B140" s="36">
        <f>SUMIFS(СВЦЭМ!$D$39:$D$782,СВЦЭМ!$A$39:$A$782,$A140,СВЦЭМ!$B$39:$B$782,B$113)+'СЕТ СН'!$I$11+СВЦЭМ!$D$10+'СЕТ СН'!$I$6-'СЕТ СН'!$I$23</f>
        <v>2534.2263775900001</v>
      </c>
      <c r="C140" s="36">
        <f>SUMIFS(СВЦЭМ!$D$39:$D$782,СВЦЭМ!$A$39:$A$782,$A140,СВЦЭМ!$B$39:$B$782,C$113)+'СЕТ СН'!$I$11+СВЦЭМ!$D$10+'СЕТ СН'!$I$6-'СЕТ СН'!$I$23</f>
        <v>2563.3043785299997</v>
      </c>
      <c r="D140" s="36">
        <f>SUMIFS(СВЦЭМ!$D$39:$D$782,СВЦЭМ!$A$39:$A$782,$A140,СВЦЭМ!$B$39:$B$782,D$113)+'СЕТ СН'!$I$11+СВЦЭМ!$D$10+'СЕТ СН'!$I$6-'СЕТ СН'!$I$23</f>
        <v>2577.0277164099998</v>
      </c>
      <c r="E140" s="36">
        <f>SUMIFS(СВЦЭМ!$D$39:$D$782,СВЦЭМ!$A$39:$A$782,$A140,СВЦЭМ!$B$39:$B$782,E$113)+'СЕТ СН'!$I$11+СВЦЭМ!$D$10+'СЕТ СН'!$I$6-'СЕТ СН'!$I$23</f>
        <v>2594.7043248800001</v>
      </c>
      <c r="F140" s="36">
        <f>SUMIFS(СВЦЭМ!$D$39:$D$782,СВЦЭМ!$A$39:$A$782,$A140,СВЦЭМ!$B$39:$B$782,F$113)+'СЕТ СН'!$I$11+СВЦЭМ!$D$10+'СЕТ СН'!$I$6-'СЕТ СН'!$I$23</f>
        <v>2589.5447959399999</v>
      </c>
      <c r="G140" s="36">
        <f>SUMIFS(СВЦЭМ!$D$39:$D$782,СВЦЭМ!$A$39:$A$782,$A140,СВЦЭМ!$B$39:$B$782,G$113)+'СЕТ СН'!$I$11+СВЦЭМ!$D$10+'СЕТ СН'!$I$6-'СЕТ СН'!$I$23</f>
        <v>2561.3668861799997</v>
      </c>
      <c r="H140" s="36">
        <f>SUMIFS(СВЦЭМ!$D$39:$D$782,СВЦЭМ!$A$39:$A$782,$A140,СВЦЭМ!$B$39:$B$782,H$113)+'СЕТ СН'!$I$11+СВЦЭМ!$D$10+'СЕТ СН'!$I$6-'СЕТ СН'!$I$23</f>
        <v>2512.9662085099999</v>
      </c>
      <c r="I140" s="36">
        <f>SUMIFS(СВЦЭМ!$D$39:$D$782,СВЦЭМ!$A$39:$A$782,$A140,СВЦЭМ!$B$39:$B$782,I$113)+'СЕТ СН'!$I$11+СВЦЭМ!$D$10+'СЕТ СН'!$I$6-'СЕТ СН'!$I$23</f>
        <v>2466.3940168700001</v>
      </c>
      <c r="J140" s="36">
        <f>SUMIFS(СВЦЭМ!$D$39:$D$782,СВЦЭМ!$A$39:$A$782,$A140,СВЦЭМ!$B$39:$B$782,J$113)+'СЕТ СН'!$I$11+СВЦЭМ!$D$10+'СЕТ СН'!$I$6-'СЕТ СН'!$I$23</f>
        <v>2426.7381721399997</v>
      </c>
      <c r="K140" s="36">
        <f>SUMIFS(СВЦЭМ!$D$39:$D$782,СВЦЭМ!$A$39:$A$782,$A140,СВЦЭМ!$B$39:$B$782,K$113)+'СЕТ СН'!$I$11+СВЦЭМ!$D$10+'СЕТ СН'!$I$6-'СЕТ СН'!$I$23</f>
        <v>2437.7100251299998</v>
      </c>
      <c r="L140" s="36">
        <f>SUMIFS(СВЦЭМ!$D$39:$D$782,СВЦЭМ!$A$39:$A$782,$A140,СВЦЭМ!$B$39:$B$782,L$113)+'СЕТ СН'!$I$11+СВЦЭМ!$D$10+'СЕТ СН'!$I$6-'СЕТ СН'!$I$23</f>
        <v>2423.31522997</v>
      </c>
      <c r="M140" s="36">
        <f>SUMIFS(СВЦЭМ!$D$39:$D$782,СВЦЭМ!$A$39:$A$782,$A140,СВЦЭМ!$B$39:$B$782,M$113)+'СЕТ СН'!$I$11+СВЦЭМ!$D$10+'СЕТ СН'!$I$6-'СЕТ СН'!$I$23</f>
        <v>2446.8334150999999</v>
      </c>
      <c r="N140" s="36">
        <f>SUMIFS(СВЦЭМ!$D$39:$D$782,СВЦЭМ!$A$39:$A$782,$A140,СВЦЭМ!$B$39:$B$782,N$113)+'СЕТ СН'!$I$11+СВЦЭМ!$D$10+'СЕТ СН'!$I$6-'СЕТ СН'!$I$23</f>
        <v>2437.6149967700003</v>
      </c>
      <c r="O140" s="36">
        <f>SUMIFS(СВЦЭМ!$D$39:$D$782,СВЦЭМ!$A$39:$A$782,$A140,СВЦЭМ!$B$39:$B$782,O$113)+'СЕТ СН'!$I$11+СВЦЭМ!$D$10+'СЕТ СН'!$I$6-'СЕТ СН'!$I$23</f>
        <v>2453.92827059</v>
      </c>
      <c r="P140" s="36">
        <f>SUMIFS(СВЦЭМ!$D$39:$D$782,СВЦЭМ!$A$39:$A$782,$A140,СВЦЭМ!$B$39:$B$782,P$113)+'СЕТ СН'!$I$11+СВЦЭМ!$D$10+'СЕТ СН'!$I$6-'СЕТ СН'!$I$23</f>
        <v>2467.9727059699999</v>
      </c>
      <c r="Q140" s="36">
        <f>SUMIFS(СВЦЭМ!$D$39:$D$782,СВЦЭМ!$A$39:$A$782,$A140,СВЦЭМ!$B$39:$B$782,Q$113)+'СЕТ СН'!$I$11+СВЦЭМ!$D$10+'СЕТ СН'!$I$6-'СЕТ СН'!$I$23</f>
        <v>2489.7466363399999</v>
      </c>
      <c r="R140" s="36">
        <f>SUMIFS(СВЦЭМ!$D$39:$D$782,СВЦЭМ!$A$39:$A$782,$A140,СВЦЭМ!$B$39:$B$782,R$113)+'СЕТ СН'!$I$11+СВЦЭМ!$D$10+'СЕТ СН'!$I$6-'СЕТ СН'!$I$23</f>
        <v>2489.09288565</v>
      </c>
      <c r="S140" s="36">
        <f>SUMIFS(СВЦЭМ!$D$39:$D$782,СВЦЭМ!$A$39:$A$782,$A140,СВЦЭМ!$B$39:$B$782,S$113)+'СЕТ СН'!$I$11+СВЦЭМ!$D$10+'СЕТ СН'!$I$6-'СЕТ СН'!$I$23</f>
        <v>2477.5059065400001</v>
      </c>
      <c r="T140" s="36">
        <f>SUMIFS(СВЦЭМ!$D$39:$D$782,СВЦЭМ!$A$39:$A$782,$A140,СВЦЭМ!$B$39:$B$782,T$113)+'СЕТ СН'!$I$11+СВЦЭМ!$D$10+'СЕТ СН'!$I$6-'СЕТ СН'!$I$23</f>
        <v>2440.3482557500001</v>
      </c>
      <c r="U140" s="36">
        <f>SUMIFS(СВЦЭМ!$D$39:$D$782,СВЦЭМ!$A$39:$A$782,$A140,СВЦЭМ!$B$39:$B$782,U$113)+'СЕТ СН'!$I$11+СВЦЭМ!$D$10+'СЕТ СН'!$I$6-'СЕТ СН'!$I$23</f>
        <v>2426.1045319300001</v>
      </c>
      <c r="V140" s="36">
        <f>SUMIFS(СВЦЭМ!$D$39:$D$782,СВЦЭМ!$A$39:$A$782,$A140,СВЦЭМ!$B$39:$B$782,V$113)+'СЕТ СН'!$I$11+СВЦЭМ!$D$10+'СЕТ СН'!$I$6-'СЕТ СН'!$I$23</f>
        <v>2442.3383881199998</v>
      </c>
      <c r="W140" s="36">
        <f>SUMIFS(СВЦЭМ!$D$39:$D$782,СВЦЭМ!$A$39:$A$782,$A140,СВЦЭМ!$B$39:$B$782,W$113)+'СЕТ СН'!$I$11+СВЦЭМ!$D$10+'СЕТ СН'!$I$6-'СЕТ СН'!$I$23</f>
        <v>2453.9968332799999</v>
      </c>
      <c r="X140" s="36">
        <f>SUMIFS(СВЦЭМ!$D$39:$D$782,СВЦЭМ!$A$39:$A$782,$A140,СВЦЭМ!$B$39:$B$782,X$113)+'СЕТ СН'!$I$11+СВЦЭМ!$D$10+'СЕТ СН'!$I$6-'СЕТ СН'!$I$23</f>
        <v>2481.64734559</v>
      </c>
      <c r="Y140" s="36">
        <f>SUMIFS(СВЦЭМ!$D$39:$D$782,СВЦЭМ!$A$39:$A$782,$A140,СВЦЭМ!$B$39:$B$782,Y$113)+'СЕТ СН'!$I$11+СВЦЭМ!$D$10+'СЕТ СН'!$I$6-'СЕТ СН'!$I$23</f>
        <v>2485.9315094200001</v>
      </c>
    </row>
    <row r="141" spans="1:26" ht="15.75" x14ac:dyDescent="0.2">
      <c r="A141" s="35">
        <f t="shared" si="3"/>
        <v>45350</v>
      </c>
      <c r="B141" s="36">
        <f>SUMIFS(СВЦЭМ!$D$39:$D$782,СВЦЭМ!$A$39:$A$782,$A141,СВЦЭМ!$B$39:$B$782,B$113)+'СЕТ СН'!$I$11+СВЦЭМ!$D$10+'СЕТ СН'!$I$6-'СЕТ СН'!$I$23</f>
        <v>2561.29443649</v>
      </c>
      <c r="C141" s="36">
        <f>SUMIFS(СВЦЭМ!$D$39:$D$782,СВЦЭМ!$A$39:$A$782,$A141,СВЦЭМ!$B$39:$B$782,C$113)+'СЕТ СН'!$I$11+СВЦЭМ!$D$10+'СЕТ СН'!$I$6-'СЕТ СН'!$I$23</f>
        <v>2598.1321465700003</v>
      </c>
      <c r="D141" s="36">
        <f>SUMIFS(СВЦЭМ!$D$39:$D$782,СВЦЭМ!$A$39:$A$782,$A141,СВЦЭМ!$B$39:$B$782,D$113)+'СЕТ СН'!$I$11+СВЦЭМ!$D$10+'СЕТ СН'!$I$6-'СЕТ СН'!$I$23</f>
        <v>2626.9940494299999</v>
      </c>
      <c r="E141" s="36">
        <f>SUMIFS(СВЦЭМ!$D$39:$D$782,СВЦЭМ!$A$39:$A$782,$A141,СВЦЭМ!$B$39:$B$782,E$113)+'СЕТ СН'!$I$11+СВЦЭМ!$D$10+'СЕТ СН'!$I$6-'СЕТ СН'!$I$23</f>
        <v>2649.0017884100002</v>
      </c>
      <c r="F141" s="36">
        <f>SUMIFS(СВЦЭМ!$D$39:$D$782,СВЦЭМ!$A$39:$A$782,$A141,СВЦЭМ!$B$39:$B$782,F$113)+'СЕТ СН'!$I$11+СВЦЭМ!$D$10+'СЕТ СН'!$I$6-'СЕТ СН'!$I$23</f>
        <v>2642.6486872199998</v>
      </c>
      <c r="G141" s="36">
        <f>SUMIFS(СВЦЭМ!$D$39:$D$782,СВЦЭМ!$A$39:$A$782,$A141,СВЦЭМ!$B$39:$B$782,G$113)+'СЕТ СН'!$I$11+СВЦЭМ!$D$10+'СЕТ СН'!$I$6-'СЕТ СН'!$I$23</f>
        <v>2622.7592686899998</v>
      </c>
      <c r="H141" s="36">
        <f>SUMIFS(СВЦЭМ!$D$39:$D$782,СВЦЭМ!$A$39:$A$782,$A141,СВЦЭМ!$B$39:$B$782,H$113)+'СЕТ СН'!$I$11+СВЦЭМ!$D$10+'СЕТ СН'!$I$6-'СЕТ СН'!$I$23</f>
        <v>2563.2621416399998</v>
      </c>
      <c r="I141" s="36">
        <f>SUMIFS(СВЦЭМ!$D$39:$D$782,СВЦЭМ!$A$39:$A$782,$A141,СВЦЭМ!$B$39:$B$782,I$113)+'СЕТ СН'!$I$11+СВЦЭМ!$D$10+'СЕТ СН'!$I$6-'СЕТ СН'!$I$23</f>
        <v>2502.2487947999998</v>
      </c>
      <c r="J141" s="36">
        <f>SUMIFS(СВЦЭМ!$D$39:$D$782,СВЦЭМ!$A$39:$A$782,$A141,СВЦЭМ!$B$39:$B$782,J$113)+'СЕТ СН'!$I$11+СВЦЭМ!$D$10+'СЕТ СН'!$I$6-'СЕТ СН'!$I$23</f>
        <v>2466.9118868099999</v>
      </c>
      <c r="K141" s="36">
        <f>SUMIFS(СВЦЭМ!$D$39:$D$782,СВЦЭМ!$A$39:$A$782,$A141,СВЦЭМ!$B$39:$B$782,K$113)+'СЕТ СН'!$I$11+СВЦЭМ!$D$10+'СЕТ СН'!$I$6-'СЕТ СН'!$I$23</f>
        <v>2474.4279170299997</v>
      </c>
      <c r="L141" s="36">
        <f>SUMIFS(СВЦЭМ!$D$39:$D$782,СВЦЭМ!$A$39:$A$782,$A141,СВЦЭМ!$B$39:$B$782,L$113)+'СЕТ СН'!$I$11+СВЦЭМ!$D$10+'СЕТ СН'!$I$6-'СЕТ СН'!$I$23</f>
        <v>2450.5519979999999</v>
      </c>
      <c r="M141" s="36">
        <f>SUMIFS(СВЦЭМ!$D$39:$D$782,СВЦЭМ!$A$39:$A$782,$A141,СВЦЭМ!$B$39:$B$782,M$113)+'СЕТ СН'!$I$11+СВЦЭМ!$D$10+'СЕТ СН'!$I$6-'СЕТ СН'!$I$23</f>
        <v>2461.8138298100002</v>
      </c>
      <c r="N141" s="36">
        <f>SUMIFS(СВЦЭМ!$D$39:$D$782,СВЦЭМ!$A$39:$A$782,$A141,СВЦЭМ!$B$39:$B$782,N$113)+'СЕТ СН'!$I$11+СВЦЭМ!$D$10+'СЕТ СН'!$I$6-'СЕТ СН'!$I$23</f>
        <v>2481.2906152599999</v>
      </c>
      <c r="O141" s="36">
        <f>SUMIFS(СВЦЭМ!$D$39:$D$782,СВЦЭМ!$A$39:$A$782,$A141,СВЦЭМ!$B$39:$B$782,O$113)+'СЕТ СН'!$I$11+СВЦЭМ!$D$10+'СЕТ СН'!$I$6-'СЕТ СН'!$I$23</f>
        <v>2499.5079730899997</v>
      </c>
      <c r="P141" s="36">
        <f>SUMIFS(СВЦЭМ!$D$39:$D$782,СВЦЭМ!$A$39:$A$782,$A141,СВЦЭМ!$B$39:$B$782,P$113)+'СЕТ СН'!$I$11+СВЦЭМ!$D$10+'СЕТ СН'!$I$6-'СЕТ СН'!$I$23</f>
        <v>2513.4292949600003</v>
      </c>
      <c r="Q141" s="36">
        <f>SUMIFS(СВЦЭМ!$D$39:$D$782,СВЦЭМ!$A$39:$A$782,$A141,СВЦЭМ!$B$39:$B$782,Q$113)+'СЕТ СН'!$I$11+СВЦЭМ!$D$10+'СЕТ СН'!$I$6-'СЕТ СН'!$I$23</f>
        <v>2541.3384723600002</v>
      </c>
      <c r="R141" s="36">
        <f>SUMIFS(СВЦЭМ!$D$39:$D$782,СВЦЭМ!$A$39:$A$782,$A141,СВЦЭМ!$B$39:$B$782,R$113)+'СЕТ СН'!$I$11+СВЦЭМ!$D$10+'СЕТ СН'!$I$6-'СЕТ СН'!$I$23</f>
        <v>2538.0589193300002</v>
      </c>
      <c r="S141" s="36">
        <f>SUMIFS(СВЦЭМ!$D$39:$D$782,СВЦЭМ!$A$39:$A$782,$A141,СВЦЭМ!$B$39:$B$782,S$113)+'СЕТ СН'!$I$11+СВЦЭМ!$D$10+'СЕТ СН'!$I$6-'СЕТ СН'!$I$23</f>
        <v>2526.6244680499999</v>
      </c>
      <c r="T141" s="36">
        <f>SUMIFS(СВЦЭМ!$D$39:$D$782,СВЦЭМ!$A$39:$A$782,$A141,СВЦЭМ!$B$39:$B$782,T$113)+'СЕТ СН'!$I$11+СВЦЭМ!$D$10+'СЕТ СН'!$I$6-'СЕТ СН'!$I$23</f>
        <v>2491.02013945</v>
      </c>
      <c r="U141" s="36">
        <f>SUMIFS(СВЦЭМ!$D$39:$D$782,СВЦЭМ!$A$39:$A$782,$A141,СВЦЭМ!$B$39:$B$782,U$113)+'СЕТ СН'!$I$11+СВЦЭМ!$D$10+'СЕТ СН'!$I$6-'СЕТ СН'!$I$23</f>
        <v>2451.5935389900001</v>
      </c>
      <c r="V141" s="36">
        <f>SUMIFS(СВЦЭМ!$D$39:$D$782,СВЦЭМ!$A$39:$A$782,$A141,СВЦЭМ!$B$39:$B$782,V$113)+'СЕТ СН'!$I$11+СВЦЭМ!$D$10+'СЕТ СН'!$I$6-'СЕТ СН'!$I$23</f>
        <v>2469.3648184200001</v>
      </c>
      <c r="W141" s="36">
        <f>SUMIFS(СВЦЭМ!$D$39:$D$782,СВЦЭМ!$A$39:$A$782,$A141,СВЦЭМ!$B$39:$B$782,W$113)+'СЕТ СН'!$I$11+СВЦЭМ!$D$10+'СЕТ СН'!$I$6-'СЕТ СН'!$I$23</f>
        <v>2472.0123896499999</v>
      </c>
      <c r="X141" s="36">
        <f>SUMIFS(СВЦЭМ!$D$39:$D$782,СВЦЭМ!$A$39:$A$782,$A141,СВЦЭМ!$B$39:$B$782,X$113)+'СЕТ СН'!$I$11+СВЦЭМ!$D$10+'СЕТ СН'!$I$6-'СЕТ СН'!$I$23</f>
        <v>2503.9108318899998</v>
      </c>
      <c r="Y141" s="36">
        <f>SUMIFS(СВЦЭМ!$D$39:$D$782,СВЦЭМ!$A$39:$A$782,$A141,СВЦЭМ!$B$39:$B$782,Y$113)+'СЕТ СН'!$I$11+СВЦЭМ!$D$10+'СЕТ СН'!$I$6-'СЕТ СН'!$I$23</f>
        <v>2505.5476452800003</v>
      </c>
    </row>
    <row r="142" spans="1:26" ht="15.75" x14ac:dyDescent="0.2">
      <c r="A142" s="35">
        <f t="shared" si="3"/>
        <v>45351</v>
      </c>
      <c r="B142" s="36">
        <f>SUMIFS(СВЦЭМ!$D$39:$D$782,СВЦЭМ!$A$39:$A$782,$A142,СВЦЭМ!$B$39:$B$782,B$113)+'СЕТ СН'!$I$11+СВЦЭМ!$D$10+'СЕТ СН'!$I$6-'СЕТ СН'!$I$23</f>
        <v>2552.74556867</v>
      </c>
      <c r="C142" s="36">
        <f>SUMIFS(СВЦЭМ!$D$39:$D$782,СВЦЭМ!$A$39:$A$782,$A142,СВЦЭМ!$B$39:$B$782,C$113)+'СЕТ СН'!$I$11+СВЦЭМ!$D$10+'СЕТ СН'!$I$6-'СЕТ СН'!$I$23</f>
        <v>2583.4092288299998</v>
      </c>
      <c r="D142" s="36">
        <f>SUMIFS(СВЦЭМ!$D$39:$D$782,СВЦЭМ!$A$39:$A$782,$A142,СВЦЭМ!$B$39:$B$782,D$113)+'СЕТ СН'!$I$11+СВЦЭМ!$D$10+'СЕТ СН'!$I$6-'СЕТ СН'!$I$23</f>
        <v>2624.1916974699998</v>
      </c>
      <c r="E142" s="36">
        <f>SUMIFS(СВЦЭМ!$D$39:$D$782,СВЦЭМ!$A$39:$A$782,$A142,СВЦЭМ!$B$39:$B$782,E$113)+'СЕТ СН'!$I$11+СВЦЭМ!$D$10+'СЕТ СН'!$I$6-'СЕТ СН'!$I$23</f>
        <v>2646.3297358100003</v>
      </c>
      <c r="F142" s="36">
        <f>SUMIFS(СВЦЭМ!$D$39:$D$782,СВЦЭМ!$A$39:$A$782,$A142,СВЦЭМ!$B$39:$B$782,F$113)+'СЕТ СН'!$I$11+СВЦЭМ!$D$10+'СЕТ СН'!$I$6-'СЕТ СН'!$I$23</f>
        <v>2644.77703432</v>
      </c>
      <c r="G142" s="36">
        <f>SUMIFS(СВЦЭМ!$D$39:$D$782,СВЦЭМ!$A$39:$A$782,$A142,СВЦЭМ!$B$39:$B$782,G$113)+'СЕТ СН'!$I$11+СВЦЭМ!$D$10+'СЕТ СН'!$I$6-'СЕТ СН'!$I$23</f>
        <v>2622.4179785799997</v>
      </c>
      <c r="H142" s="36">
        <f>SUMIFS(СВЦЭМ!$D$39:$D$782,СВЦЭМ!$A$39:$A$782,$A142,СВЦЭМ!$B$39:$B$782,H$113)+'СЕТ СН'!$I$11+СВЦЭМ!$D$10+'СЕТ СН'!$I$6-'СЕТ СН'!$I$23</f>
        <v>2572.9271033699997</v>
      </c>
      <c r="I142" s="36">
        <f>SUMIFS(СВЦЭМ!$D$39:$D$782,СВЦЭМ!$A$39:$A$782,$A142,СВЦЭМ!$B$39:$B$782,I$113)+'СЕТ СН'!$I$11+СВЦЭМ!$D$10+'СЕТ СН'!$I$6-'СЕТ СН'!$I$23</f>
        <v>2518.6315295200002</v>
      </c>
      <c r="J142" s="36">
        <f>SUMIFS(СВЦЭМ!$D$39:$D$782,СВЦЭМ!$A$39:$A$782,$A142,СВЦЭМ!$B$39:$B$782,J$113)+'СЕТ СН'!$I$11+СВЦЭМ!$D$10+'СЕТ СН'!$I$6-'СЕТ СН'!$I$23</f>
        <v>2497.8840723499998</v>
      </c>
      <c r="K142" s="36">
        <f>SUMIFS(СВЦЭМ!$D$39:$D$782,СВЦЭМ!$A$39:$A$782,$A142,СВЦЭМ!$B$39:$B$782,K$113)+'СЕТ СН'!$I$11+СВЦЭМ!$D$10+'СЕТ СН'!$I$6-'СЕТ СН'!$I$23</f>
        <v>2483.7226049400001</v>
      </c>
      <c r="L142" s="36">
        <f>SUMIFS(СВЦЭМ!$D$39:$D$782,СВЦЭМ!$A$39:$A$782,$A142,СВЦЭМ!$B$39:$B$782,L$113)+'СЕТ СН'!$I$11+СВЦЭМ!$D$10+'СЕТ СН'!$I$6-'СЕТ СН'!$I$23</f>
        <v>2485.51363494</v>
      </c>
      <c r="M142" s="36">
        <f>SUMIFS(СВЦЭМ!$D$39:$D$782,СВЦЭМ!$A$39:$A$782,$A142,СВЦЭМ!$B$39:$B$782,M$113)+'СЕТ СН'!$I$11+СВЦЭМ!$D$10+'СЕТ СН'!$I$6-'СЕТ СН'!$I$23</f>
        <v>2507.60351967</v>
      </c>
      <c r="N142" s="36">
        <f>SUMIFS(СВЦЭМ!$D$39:$D$782,СВЦЭМ!$A$39:$A$782,$A142,СВЦЭМ!$B$39:$B$782,N$113)+'СЕТ СН'!$I$11+СВЦЭМ!$D$10+'СЕТ СН'!$I$6-'СЕТ СН'!$I$23</f>
        <v>2524.5891958699999</v>
      </c>
      <c r="O142" s="36">
        <f>SUMIFS(СВЦЭМ!$D$39:$D$782,СВЦЭМ!$A$39:$A$782,$A142,СВЦЭМ!$B$39:$B$782,O$113)+'СЕТ СН'!$I$11+СВЦЭМ!$D$10+'СЕТ СН'!$I$6-'СЕТ СН'!$I$23</f>
        <v>2560.4583284600003</v>
      </c>
      <c r="P142" s="36">
        <f>SUMIFS(СВЦЭМ!$D$39:$D$782,СВЦЭМ!$A$39:$A$782,$A142,СВЦЭМ!$B$39:$B$782,P$113)+'СЕТ СН'!$I$11+СВЦЭМ!$D$10+'СЕТ СН'!$I$6-'СЕТ СН'!$I$23</f>
        <v>2593.65718677</v>
      </c>
      <c r="Q142" s="36">
        <f>SUMIFS(СВЦЭМ!$D$39:$D$782,СВЦЭМ!$A$39:$A$782,$A142,СВЦЭМ!$B$39:$B$782,Q$113)+'СЕТ СН'!$I$11+СВЦЭМ!$D$10+'СЕТ СН'!$I$6-'СЕТ СН'!$I$23</f>
        <v>2608.4904880100003</v>
      </c>
      <c r="R142" s="36">
        <f>SUMIFS(СВЦЭМ!$D$39:$D$782,СВЦЭМ!$A$39:$A$782,$A142,СВЦЭМ!$B$39:$B$782,R$113)+'СЕТ СН'!$I$11+СВЦЭМ!$D$10+'СЕТ СН'!$I$6-'СЕТ СН'!$I$23</f>
        <v>2628.8788247099997</v>
      </c>
      <c r="S142" s="36">
        <f>SUMIFS(СВЦЭМ!$D$39:$D$782,СВЦЭМ!$A$39:$A$782,$A142,СВЦЭМ!$B$39:$B$782,S$113)+'СЕТ СН'!$I$11+СВЦЭМ!$D$10+'СЕТ СН'!$I$6-'СЕТ СН'!$I$23</f>
        <v>2591.7634093300003</v>
      </c>
      <c r="T142" s="36">
        <f>SUMIFS(СВЦЭМ!$D$39:$D$782,СВЦЭМ!$A$39:$A$782,$A142,СВЦЭМ!$B$39:$B$782,T$113)+'СЕТ СН'!$I$11+СВЦЭМ!$D$10+'СЕТ СН'!$I$6-'СЕТ СН'!$I$23</f>
        <v>2542.4130480200001</v>
      </c>
      <c r="U142" s="36">
        <f>SUMIFS(СВЦЭМ!$D$39:$D$782,СВЦЭМ!$A$39:$A$782,$A142,СВЦЭМ!$B$39:$B$782,U$113)+'СЕТ СН'!$I$11+СВЦЭМ!$D$10+'СЕТ СН'!$I$6-'СЕТ СН'!$I$23</f>
        <v>2491.3085009500001</v>
      </c>
      <c r="V142" s="36">
        <f>SUMIFS(СВЦЭМ!$D$39:$D$782,СВЦЭМ!$A$39:$A$782,$A142,СВЦЭМ!$B$39:$B$782,V$113)+'СЕТ СН'!$I$11+СВЦЭМ!$D$10+'СЕТ СН'!$I$6-'СЕТ СН'!$I$23</f>
        <v>2485.4718908899999</v>
      </c>
      <c r="W142" s="36">
        <f>SUMIFS(СВЦЭМ!$D$39:$D$782,СВЦЭМ!$A$39:$A$782,$A142,СВЦЭМ!$B$39:$B$782,W$113)+'СЕТ СН'!$I$11+СВЦЭМ!$D$10+'СЕТ СН'!$I$6-'СЕТ СН'!$I$23</f>
        <v>2503.67765788</v>
      </c>
      <c r="X142" s="36">
        <f>SUMIFS(СВЦЭМ!$D$39:$D$782,СВЦЭМ!$A$39:$A$782,$A142,СВЦЭМ!$B$39:$B$782,X$113)+'СЕТ СН'!$I$11+СВЦЭМ!$D$10+'СЕТ СН'!$I$6-'СЕТ СН'!$I$23</f>
        <v>2538.7973473699999</v>
      </c>
      <c r="Y142" s="36">
        <f>SUMIFS(СВЦЭМ!$D$39:$D$782,СВЦЭМ!$A$39:$A$782,$A142,СВЦЭМ!$B$39:$B$782,Y$113)+'СЕТ СН'!$I$11+СВЦЭМ!$D$10+'СЕТ СН'!$I$6-'СЕТ СН'!$I$23</f>
        <v>2527.2684238700003</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7" ht="12.75" customHeight="1" x14ac:dyDescent="0.2">
      <c r="A145" s="124" t="s">
        <v>7</v>
      </c>
      <c r="B145" s="127" t="s">
        <v>139</v>
      </c>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9"/>
    </row>
    <row r="146" spans="1:27" ht="12.75" customHeight="1" x14ac:dyDescent="0.2">
      <c r="A146" s="125"/>
      <c r="B146" s="130"/>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2"/>
    </row>
    <row r="147" spans="1:27" s="46" customFormat="1" ht="12.75" customHeight="1" x14ac:dyDescent="0.2">
      <c r="A147" s="126"/>
      <c r="B147" s="34">
        <v>1</v>
      </c>
      <c r="C147" s="34">
        <v>2</v>
      </c>
      <c r="D147" s="34">
        <v>3</v>
      </c>
      <c r="E147" s="34">
        <v>4</v>
      </c>
      <c r="F147" s="34">
        <v>5</v>
      </c>
      <c r="G147" s="34">
        <v>6</v>
      </c>
      <c r="H147" s="34">
        <v>7</v>
      </c>
      <c r="I147" s="34">
        <v>8</v>
      </c>
      <c r="J147" s="34">
        <v>9</v>
      </c>
      <c r="K147" s="34">
        <v>10</v>
      </c>
      <c r="L147" s="34">
        <v>11</v>
      </c>
      <c r="M147" s="34">
        <v>12</v>
      </c>
      <c r="N147" s="34">
        <v>13</v>
      </c>
      <c r="O147" s="34">
        <v>14</v>
      </c>
      <c r="P147" s="34">
        <v>15</v>
      </c>
      <c r="Q147" s="34">
        <v>16</v>
      </c>
      <c r="R147" s="34">
        <v>17</v>
      </c>
      <c r="S147" s="34">
        <v>18</v>
      </c>
      <c r="T147" s="34">
        <v>19</v>
      </c>
      <c r="U147" s="34">
        <v>20</v>
      </c>
      <c r="V147" s="34">
        <v>21</v>
      </c>
      <c r="W147" s="34">
        <v>22</v>
      </c>
      <c r="X147" s="34">
        <v>23</v>
      </c>
      <c r="Y147" s="34">
        <v>24</v>
      </c>
    </row>
    <row r="148" spans="1:27" ht="15.75" customHeight="1" x14ac:dyDescent="0.2">
      <c r="A148" s="35" t="str">
        <f>A114</f>
        <v>01.02.2024</v>
      </c>
      <c r="B148" s="36">
        <f>SUMIFS(СВЦЭМ!$E$39:$E$782,СВЦЭМ!$A$39:$A$782,$A148,СВЦЭМ!$B$39:$B$782,B$147)+'СЕТ СН'!$F$12</f>
        <v>135.09251752</v>
      </c>
      <c r="C148" s="36">
        <f>SUMIFS(СВЦЭМ!$E$39:$E$782,СВЦЭМ!$A$39:$A$782,$A148,СВЦЭМ!$B$39:$B$782,C$147)+'СЕТ СН'!$F$12</f>
        <v>137.59094848999999</v>
      </c>
      <c r="D148" s="36">
        <f>SUMIFS(СВЦЭМ!$E$39:$E$782,СВЦЭМ!$A$39:$A$782,$A148,СВЦЭМ!$B$39:$B$782,D$147)+'СЕТ СН'!$F$12</f>
        <v>138.35157943999999</v>
      </c>
      <c r="E148" s="36">
        <f>SUMIFS(СВЦЭМ!$E$39:$E$782,СВЦЭМ!$A$39:$A$782,$A148,СВЦЭМ!$B$39:$B$782,E$147)+'СЕТ СН'!$F$12</f>
        <v>139.23519091</v>
      </c>
      <c r="F148" s="36">
        <f>SUMIFS(СВЦЭМ!$E$39:$E$782,СВЦЭМ!$A$39:$A$782,$A148,СВЦЭМ!$B$39:$B$782,F$147)+'СЕТ СН'!$F$12</f>
        <v>138.50306548</v>
      </c>
      <c r="G148" s="36">
        <f>SUMIFS(СВЦЭМ!$E$39:$E$782,СВЦЭМ!$A$39:$A$782,$A148,СВЦЭМ!$B$39:$B$782,G$147)+'СЕТ СН'!$F$12</f>
        <v>136.70714591000001</v>
      </c>
      <c r="H148" s="36">
        <f>SUMIFS(СВЦЭМ!$E$39:$E$782,СВЦЭМ!$A$39:$A$782,$A148,СВЦЭМ!$B$39:$B$782,H$147)+'СЕТ СН'!$F$12</f>
        <v>131.59229685</v>
      </c>
      <c r="I148" s="36">
        <f>SUMIFS(СВЦЭМ!$E$39:$E$782,СВЦЭМ!$A$39:$A$782,$A148,СВЦЭМ!$B$39:$B$782,I$147)+'СЕТ СН'!$F$12</f>
        <v>129.56023053999999</v>
      </c>
      <c r="J148" s="36">
        <f>SUMIFS(СВЦЭМ!$E$39:$E$782,СВЦЭМ!$A$39:$A$782,$A148,СВЦЭМ!$B$39:$B$782,J$147)+'СЕТ СН'!$F$12</f>
        <v>123.31238395</v>
      </c>
      <c r="K148" s="36">
        <f>SUMIFS(СВЦЭМ!$E$39:$E$782,СВЦЭМ!$A$39:$A$782,$A148,СВЦЭМ!$B$39:$B$782,K$147)+'СЕТ СН'!$F$12</f>
        <v>120.50426786</v>
      </c>
      <c r="L148" s="36">
        <f>SUMIFS(СВЦЭМ!$E$39:$E$782,СВЦЭМ!$A$39:$A$782,$A148,СВЦЭМ!$B$39:$B$782,L$147)+'СЕТ СН'!$F$12</f>
        <v>121.02189731999999</v>
      </c>
      <c r="M148" s="36">
        <f>SUMIFS(СВЦЭМ!$E$39:$E$782,СВЦЭМ!$A$39:$A$782,$A148,СВЦЭМ!$B$39:$B$782,M$147)+'СЕТ СН'!$F$12</f>
        <v>122.73413839</v>
      </c>
      <c r="N148" s="36">
        <f>SUMIFS(СВЦЭМ!$E$39:$E$782,СВЦЭМ!$A$39:$A$782,$A148,СВЦЭМ!$B$39:$B$782,N$147)+'СЕТ СН'!$F$12</f>
        <v>124.18511964</v>
      </c>
      <c r="O148" s="36">
        <f>SUMIFS(СВЦЭМ!$E$39:$E$782,СВЦЭМ!$A$39:$A$782,$A148,СВЦЭМ!$B$39:$B$782,O$147)+'СЕТ СН'!$F$12</f>
        <v>125.41519516</v>
      </c>
      <c r="P148" s="36">
        <f>SUMIFS(СВЦЭМ!$E$39:$E$782,СВЦЭМ!$A$39:$A$782,$A148,СВЦЭМ!$B$39:$B$782,P$147)+'СЕТ СН'!$F$12</f>
        <v>126.83592265</v>
      </c>
      <c r="Q148" s="36">
        <f>SUMIFS(СВЦЭМ!$E$39:$E$782,СВЦЭМ!$A$39:$A$782,$A148,СВЦЭМ!$B$39:$B$782,Q$147)+'СЕТ СН'!$F$12</f>
        <v>128.13496423999999</v>
      </c>
      <c r="R148" s="36">
        <f>SUMIFS(СВЦЭМ!$E$39:$E$782,СВЦЭМ!$A$39:$A$782,$A148,СВЦЭМ!$B$39:$B$782,R$147)+'СЕТ СН'!$F$12</f>
        <v>127.96233164</v>
      </c>
      <c r="S148" s="36">
        <f>SUMIFS(СВЦЭМ!$E$39:$E$782,СВЦЭМ!$A$39:$A$782,$A148,СВЦЭМ!$B$39:$B$782,S$147)+'СЕТ СН'!$F$12</f>
        <v>125.98899594</v>
      </c>
      <c r="T148" s="36">
        <f>SUMIFS(СВЦЭМ!$E$39:$E$782,СВЦЭМ!$A$39:$A$782,$A148,СВЦЭМ!$B$39:$B$782,T$147)+'СЕТ СН'!$F$12</f>
        <v>122.97308892</v>
      </c>
      <c r="U148" s="36">
        <f>SUMIFS(СВЦЭМ!$E$39:$E$782,СВЦЭМ!$A$39:$A$782,$A148,СВЦЭМ!$B$39:$B$782,U$147)+'СЕТ СН'!$F$12</f>
        <v>123.11307814</v>
      </c>
      <c r="V148" s="36">
        <f>SUMIFS(СВЦЭМ!$E$39:$E$782,СВЦЭМ!$A$39:$A$782,$A148,СВЦЭМ!$B$39:$B$782,V$147)+'СЕТ СН'!$F$12</f>
        <v>124.39078461</v>
      </c>
      <c r="W148" s="36">
        <f>SUMIFS(СВЦЭМ!$E$39:$E$782,СВЦЭМ!$A$39:$A$782,$A148,СВЦЭМ!$B$39:$B$782,W$147)+'СЕТ СН'!$F$12</f>
        <v>125.66951469999999</v>
      </c>
      <c r="X148" s="36">
        <f>SUMIFS(СВЦЭМ!$E$39:$E$782,СВЦЭМ!$A$39:$A$782,$A148,СВЦЭМ!$B$39:$B$782,X$147)+'СЕТ СН'!$F$12</f>
        <v>128.25728622</v>
      </c>
      <c r="Y148" s="36">
        <f>SUMIFS(СВЦЭМ!$E$39:$E$782,СВЦЭМ!$A$39:$A$782,$A148,СВЦЭМ!$B$39:$B$782,Y$147)+'СЕТ СН'!$F$12</f>
        <v>130.37381289999999</v>
      </c>
      <c r="AA148" s="45"/>
    </row>
    <row r="149" spans="1:27" ht="15.75" x14ac:dyDescent="0.2">
      <c r="A149" s="35">
        <f>A148+1</f>
        <v>45324</v>
      </c>
      <c r="B149" s="36">
        <f>SUMIFS(СВЦЭМ!$E$39:$E$782,СВЦЭМ!$A$39:$A$782,$A149,СВЦЭМ!$B$39:$B$782,B$147)+'СЕТ СН'!$F$12</f>
        <v>130.54231408000001</v>
      </c>
      <c r="C149" s="36">
        <f>SUMIFS(СВЦЭМ!$E$39:$E$782,СВЦЭМ!$A$39:$A$782,$A149,СВЦЭМ!$B$39:$B$782,C$147)+'СЕТ СН'!$F$12</f>
        <v>132.02648407999999</v>
      </c>
      <c r="D149" s="36">
        <f>SUMIFS(СВЦЭМ!$E$39:$E$782,СВЦЭМ!$A$39:$A$782,$A149,СВЦЭМ!$B$39:$B$782,D$147)+'СЕТ СН'!$F$12</f>
        <v>134.97609722999999</v>
      </c>
      <c r="E149" s="36">
        <f>SUMIFS(СВЦЭМ!$E$39:$E$782,СВЦЭМ!$A$39:$A$782,$A149,СВЦЭМ!$B$39:$B$782,E$147)+'СЕТ СН'!$F$12</f>
        <v>133.77605711000001</v>
      </c>
      <c r="F149" s="36">
        <f>SUMIFS(СВЦЭМ!$E$39:$E$782,СВЦЭМ!$A$39:$A$782,$A149,СВЦЭМ!$B$39:$B$782,F$147)+'СЕТ СН'!$F$12</f>
        <v>133.30872497999999</v>
      </c>
      <c r="G149" s="36">
        <f>SUMIFS(СВЦЭМ!$E$39:$E$782,СВЦЭМ!$A$39:$A$782,$A149,СВЦЭМ!$B$39:$B$782,G$147)+'СЕТ СН'!$F$12</f>
        <v>133.12824509000001</v>
      </c>
      <c r="H149" s="36">
        <f>SUMIFS(СВЦЭМ!$E$39:$E$782,СВЦЭМ!$A$39:$A$782,$A149,СВЦЭМ!$B$39:$B$782,H$147)+'СЕТ СН'!$F$12</f>
        <v>129.33689125000001</v>
      </c>
      <c r="I149" s="36">
        <f>SUMIFS(СВЦЭМ!$E$39:$E$782,СВЦЭМ!$A$39:$A$782,$A149,СВЦЭМ!$B$39:$B$782,I$147)+'СЕТ СН'!$F$12</f>
        <v>126.44221435</v>
      </c>
      <c r="J149" s="36">
        <f>SUMIFS(СВЦЭМ!$E$39:$E$782,СВЦЭМ!$A$39:$A$782,$A149,СВЦЭМ!$B$39:$B$782,J$147)+'СЕТ СН'!$F$12</f>
        <v>121.92687467</v>
      </c>
      <c r="K149" s="36">
        <f>SUMIFS(СВЦЭМ!$E$39:$E$782,СВЦЭМ!$A$39:$A$782,$A149,СВЦЭМ!$B$39:$B$782,K$147)+'СЕТ СН'!$F$12</f>
        <v>120.00530028</v>
      </c>
      <c r="L149" s="36">
        <f>SUMIFS(СВЦЭМ!$E$39:$E$782,СВЦЭМ!$A$39:$A$782,$A149,СВЦЭМ!$B$39:$B$782,L$147)+'СЕТ СН'!$F$12</f>
        <v>119.50635569000001</v>
      </c>
      <c r="M149" s="36">
        <f>SUMIFS(СВЦЭМ!$E$39:$E$782,СВЦЭМ!$A$39:$A$782,$A149,СВЦЭМ!$B$39:$B$782,M$147)+'СЕТ СН'!$F$12</f>
        <v>119.80792049</v>
      </c>
      <c r="N149" s="36">
        <f>SUMIFS(СВЦЭМ!$E$39:$E$782,СВЦЭМ!$A$39:$A$782,$A149,СВЦЭМ!$B$39:$B$782,N$147)+'СЕТ СН'!$F$12</f>
        <v>121.57096239000001</v>
      </c>
      <c r="O149" s="36">
        <f>SUMIFS(СВЦЭМ!$E$39:$E$782,СВЦЭМ!$A$39:$A$782,$A149,СВЦЭМ!$B$39:$B$782,O$147)+'СЕТ СН'!$F$12</f>
        <v>122.40997774</v>
      </c>
      <c r="P149" s="36">
        <f>SUMIFS(СВЦЭМ!$E$39:$E$782,СВЦЭМ!$A$39:$A$782,$A149,СВЦЭМ!$B$39:$B$782,P$147)+'СЕТ СН'!$F$12</f>
        <v>123.34623311999999</v>
      </c>
      <c r="Q149" s="36">
        <f>SUMIFS(СВЦЭМ!$E$39:$E$782,СВЦЭМ!$A$39:$A$782,$A149,СВЦЭМ!$B$39:$B$782,Q$147)+'СЕТ СН'!$F$12</f>
        <v>124.91762278</v>
      </c>
      <c r="R149" s="36">
        <f>SUMIFS(СВЦЭМ!$E$39:$E$782,СВЦЭМ!$A$39:$A$782,$A149,СВЦЭМ!$B$39:$B$782,R$147)+'СЕТ СН'!$F$12</f>
        <v>125.16022312</v>
      </c>
      <c r="S149" s="36">
        <f>SUMIFS(СВЦЭМ!$E$39:$E$782,СВЦЭМ!$A$39:$A$782,$A149,СВЦЭМ!$B$39:$B$782,S$147)+'СЕТ СН'!$F$12</f>
        <v>126.57100234000001</v>
      </c>
      <c r="T149" s="36">
        <f>SUMIFS(СВЦЭМ!$E$39:$E$782,СВЦЭМ!$A$39:$A$782,$A149,СВЦЭМ!$B$39:$B$782,T$147)+'СЕТ СН'!$F$12</f>
        <v>122.13584452000001</v>
      </c>
      <c r="U149" s="36">
        <f>SUMIFS(СВЦЭМ!$E$39:$E$782,СВЦЭМ!$A$39:$A$782,$A149,СВЦЭМ!$B$39:$B$782,U$147)+'СЕТ СН'!$F$12</f>
        <v>122.44766353</v>
      </c>
      <c r="V149" s="36">
        <f>SUMIFS(СВЦЭМ!$E$39:$E$782,СВЦЭМ!$A$39:$A$782,$A149,СВЦЭМ!$B$39:$B$782,V$147)+'СЕТ СН'!$F$12</f>
        <v>122.44353688</v>
      </c>
      <c r="W149" s="36">
        <f>SUMIFS(СВЦЭМ!$E$39:$E$782,СВЦЭМ!$A$39:$A$782,$A149,СВЦЭМ!$B$39:$B$782,W$147)+'СЕТ СН'!$F$12</f>
        <v>123.02484509999999</v>
      </c>
      <c r="X149" s="36">
        <f>SUMIFS(СВЦЭМ!$E$39:$E$782,СВЦЭМ!$A$39:$A$782,$A149,СВЦЭМ!$B$39:$B$782,X$147)+'СЕТ СН'!$F$12</f>
        <v>125.86046761</v>
      </c>
      <c r="Y149" s="36">
        <f>SUMIFS(СВЦЭМ!$E$39:$E$782,СВЦЭМ!$A$39:$A$782,$A149,СВЦЭМ!$B$39:$B$782,Y$147)+'СЕТ СН'!$F$12</f>
        <v>134.997038</v>
      </c>
    </row>
    <row r="150" spans="1:27" ht="15.75" x14ac:dyDescent="0.2">
      <c r="A150" s="35">
        <f t="shared" ref="A150:A176" si="4">A149+1</f>
        <v>45325</v>
      </c>
      <c r="B150" s="36">
        <f>SUMIFS(СВЦЭМ!$E$39:$E$782,СВЦЭМ!$A$39:$A$782,$A150,СВЦЭМ!$B$39:$B$782,B$147)+'СЕТ СН'!$F$12</f>
        <v>126.74758463000001</v>
      </c>
      <c r="C150" s="36">
        <f>SUMIFS(СВЦЭМ!$E$39:$E$782,СВЦЭМ!$A$39:$A$782,$A150,СВЦЭМ!$B$39:$B$782,C$147)+'СЕТ СН'!$F$12</f>
        <v>126.99801162999999</v>
      </c>
      <c r="D150" s="36">
        <f>SUMIFS(СВЦЭМ!$E$39:$E$782,СВЦЭМ!$A$39:$A$782,$A150,СВЦЭМ!$B$39:$B$782,D$147)+'СЕТ СН'!$F$12</f>
        <v>128.25169249000001</v>
      </c>
      <c r="E150" s="36">
        <f>SUMIFS(СВЦЭМ!$E$39:$E$782,СВЦЭМ!$A$39:$A$782,$A150,СВЦЭМ!$B$39:$B$782,E$147)+'СЕТ СН'!$F$12</f>
        <v>128.73674441</v>
      </c>
      <c r="F150" s="36">
        <f>SUMIFS(СВЦЭМ!$E$39:$E$782,СВЦЭМ!$A$39:$A$782,$A150,СВЦЭМ!$B$39:$B$782,F$147)+'СЕТ СН'!$F$12</f>
        <v>128.89741164</v>
      </c>
      <c r="G150" s="36">
        <f>SUMIFS(СВЦЭМ!$E$39:$E$782,СВЦЭМ!$A$39:$A$782,$A150,СВЦЭМ!$B$39:$B$782,G$147)+'СЕТ СН'!$F$12</f>
        <v>127.99330163</v>
      </c>
      <c r="H150" s="36">
        <f>SUMIFS(СВЦЭМ!$E$39:$E$782,СВЦЭМ!$A$39:$A$782,$A150,СВЦЭМ!$B$39:$B$782,H$147)+'СЕТ СН'!$F$12</f>
        <v>127.5930267</v>
      </c>
      <c r="I150" s="36">
        <f>SUMIFS(СВЦЭМ!$E$39:$E$782,СВЦЭМ!$A$39:$A$782,$A150,СВЦЭМ!$B$39:$B$782,I$147)+'СЕТ СН'!$F$12</f>
        <v>126.20774793</v>
      </c>
      <c r="J150" s="36">
        <f>SUMIFS(СВЦЭМ!$E$39:$E$782,СВЦЭМ!$A$39:$A$782,$A150,СВЦЭМ!$B$39:$B$782,J$147)+'СЕТ СН'!$F$12</f>
        <v>124.06199418999999</v>
      </c>
      <c r="K150" s="36">
        <f>SUMIFS(СВЦЭМ!$E$39:$E$782,СВЦЭМ!$A$39:$A$782,$A150,СВЦЭМ!$B$39:$B$782,K$147)+'СЕТ СН'!$F$12</f>
        <v>119.57168557999999</v>
      </c>
      <c r="L150" s="36">
        <f>SUMIFS(СВЦЭМ!$E$39:$E$782,СВЦЭМ!$A$39:$A$782,$A150,СВЦЭМ!$B$39:$B$782,L$147)+'СЕТ СН'!$F$12</f>
        <v>117.28864355</v>
      </c>
      <c r="M150" s="36">
        <f>SUMIFS(СВЦЭМ!$E$39:$E$782,СВЦЭМ!$A$39:$A$782,$A150,СВЦЭМ!$B$39:$B$782,M$147)+'СЕТ СН'!$F$12</f>
        <v>117.58718558</v>
      </c>
      <c r="N150" s="36">
        <f>SUMIFS(СВЦЭМ!$E$39:$E$782,СВЦЭМ!$A$39:$A$782,$A150,СВЦЭМ!$B$39:$B$782,N$147)+'СЕТ СН'!$F$12</f>
        <v>119.43353861999999</v>
      </c>
      <c r="O150" s="36">
        <f>SUMIFS(СВЦЭМ!$E$39:$E$782,СВЦЭМ!$A$39:$A$782,$A150,СВЦЭМ!$B$39:$B$782,O$147)+'СЕТ СН'!$F$12</f>
        <v>120.22877024</v>
      </c>
      <c r="P150" s="36">
        <f>SUMIFS(СВЦЭМ!$E$39:$E$782,СВЦЭМ!$A$39:$A$782,$A150,СВЦЭМ!$B$39:$B$782,P$147)+'СЕТ СН'!$F$12</f>
        <v>121.68070385</v>
      </c>
      <c r="Q150" s="36">
        <f>SUMIFS(СВЦЭМ!$E$39:$E$782,СВЦЭМ!$A$39:$A$782,$A150,СВЦЭМ!$B$39:$B$782,Q$147)+'СЕТ СН'!$F$12</f>
        <v>122.58930960000001</v>
      </c>
      <c r="R150" s="36">
        <f>SUMIFS(СВЦЭМ!$E$39:$E$782,СВЦЭМ!$A$39:$A$782,$A150,СВЦЭМ!$B$39:$B$782,R$147)+'СЕТ СН'!$F$12</f>
        <v>123.31098466</v>
      </c>
      <c r="S150" s="36">
        <f>SUMIFS(СВЦЭМ!$E$39:$E$782,СВЦЭМ!$A$39:$A$782,$A150,СВЦЭМ!$B$39:$B$782,S$147)+'СЕТ СН'!$F$12</f>
        <v>121.67323025</v>
      </c>
      <c r="T150" s="36">
        <f>SUMIFS(СВЦЭМ!$E$39:$E$782,СВЦЭМ!$A$39:$A$782,$A150,СВЦЭМ!$B$39:$B$782,T$147)+'СЕТ СН'!$F$12</f>
        <v>118.08314847</v>
      </c>
      <c r="U150" s="36">
        <f>SUMIFS(СВЦЭМ!$E$39:$E$782,СВЦЭМ!$A$39:$A$782,$A150,СВЦЭМ!$B$39:$B$782,U$147)+'СЕТ СН'!$F$12</f>
        <v>118.07694463</v>
      </c>
      <c r="V150" s="36">
        <f>SUMIFS(СВЦЭМ!$E$39:$E$782,СВЦЭМ!$A$39:$A$782,$A150,СВЦЭМ!$B$39:$B$782,V$147)+'СЕТ СН'!$F$12</f>
        <v>119.23736927</v>
      </c>
      <c r="W150" s="36">
        <f>SUMIFS(СВЦЭМ!$E$39:$E$782,СВЦЭМ!$A$39:$A$782,$A150,СВЦЭМ!$B$39:$B$782,W$147)+'СЕТ СН'!$F$12</f>
        <v>120.67173895000001</v>
      </c>
      <c r="X150" s="36">
        <f>SUMIFS(СВЦЭМ!$E$39:$E$782,СВЦЭМ!$A$39:$A$782,$A150,СВЦЭМ!$B$39:$B$782,X$147)+'СЕТ СН'!$F$12</f>
        <v>122.44081923</v>
      </c>
      <c r="Y150" s="36">
        <f>SUMIFS(СВЦЭМ!$E$39:$E$782,СВЦЭМ!$A$39:$A$782,$A150,СВЦЭМ!$B$39:$B$782,Y$147)+'СЕТ СН'!$F$12</f>
        <v>124.52942555</v>
      </c>
    </row>
    <row r="151" spans="1:27" ht="15.75" x14ac:dyDescent="0.2">
      <c r="A151" s="35">
        <f t="shared" si="4"/>
        <v>45326</v>
      </c>
      <c r="B151" s="36">
        <f>SUMIFS(СВЦЭМ!$E$39:$E$782,СВЦЭМ!$A$39:$A$782,$A151,СВЦЭМ!$B$39:$B$782,B$147)+'СЕТ СН'!$F$12</f>
        <v>121.28099648</v>
      </c>
      <c r="C151" s="36">
        <f>SUMIFS(СВЦЭМ!$E$39:$E$782,СВЦЭМ!$A$39:$A$782,$A151,СВЦЭМ!$B$39:$B$782,C$147)+'СЕТ СН'!$F$12</f>
        <v>122.4945529</v>
      </c>
      <c r="D151" s="36">
        <f>SUMIFS(СВЦЭМ!$E$39:$E$782,СВЦЭМ!$A$39:$A$782,$A151,СВЦЭМ!$B$39:$B$782,D$147)+'СЕТ СН'!$F$12</f>
        <v>123.67468701999999</v>
      </c>
      <c r="E151" s="36">
        <f>SUMIFS(СВЦЭМ!$E$39:$E$782,СВЦЭМ!$A$39:$A$782,$A151,СВЦЭМ!$B$39:$B$782,E$147)+'СЕТ СН'!$F$12</f>
        <v>124.73578764</v>
      </c>
      <c r="F151" s="36">
        <f>SUMIFS(СВЦЭМ!$E$39:$E$782,СВЦЭМ!$A$39:$A$782,$A151,СВЦЭМ!$B$39:$B$782,F$147)+'СЕТ СН'!$F$12</f>
        <v>124.10823933</v>
      </c>
      <c r="G151" s="36">
        <f>SUMIFS(СВЦЭМ!$E$39:$E$782,СВЦЭМ!$A$39:$A$782,$A151,СВЦЭМ!$B$39:$B$782,G$147)+'СЕТ СН'!$F$12</f>
        <v>123.37962268</v>
      </c>
      <c r="H151" s="36">
        <f>SUMIFS(СВЦЭМ!$E$39:$E$782,СВЦЭМ!$A$39:$A$782,$A151,СВЦЭМ!$B$39:$B$782,H$147)+'СЕТ СН'!$F$12</f>
        <v>121.67974234</v>
      </c>
      <c r="I151" s="36">
        <f>SUMIFS(СВЦЭМ!$E$39:$E$782,СВЦЭМ!$A$39:$A$782,$A151,СВЦЭМ!$B$39:$B$782,I$147)+'СЕТ СН'!$F$12</f>
        <v>121.15856506999999</v>
      </c>
      <c r="J151" s="36">
        <f>SUMIFS(СВЦЭМ!$E$39:$E$782,СВЦЭМ!$A$39:$A$782,$A151,СВЦЭМ!$B$39:$B$782,J$147)+'СЕТ СН'!$F$12</f>
        <v>120.41306102</v>
      </c>
      <c r="K151" s="36">
        <f>SUMIFS(СВЦЭМ!$E$39:$E$782,СВЦЭМ!$A$39:$A$782,$A151,СВЦЭМ!$B$39:$B$782,K$147)+'СЕТ СН'!$F$12</f>
        <v>116.37845599000001</v>
      </c>
      <c r="L151" s="36">
        <f>SUMIFS(СВЦЭМ!$E$39:$E$782,СВЦЭМ!$A$39:$A$782,$A151,СВЦЭМ!$B$39:$B$782,L$147)+'СЕТ СН'!$F$12</f>
        <v>113.94548254</v>
      </c>
      <c r="M151" s="36">
        <f>SUMIFS(СВЦЭМ!$E$39:$E$782,СВЦЭМ!$A$39:$A$782,$A151,СВЦЭМ!$B$39:$B$782,M$147)+'СЕТ СН'!$F$12</f>
        <v>114.56179426999999</v>
      </c>
      <c r="N151" s="36">
        <f>SUMIFS(СВЦЭМ!$E$39:$E$782,СВЦЭМ!$A$39:$A$782,$A151,СВЦЭМ!$B$39:$B$782,N$147)+'СЕТ СН'!$F$12</f>
        <v>115.1815484</v>
      </c>
      <c r="O151" s="36">
        <f>SUMIFS(СВЦЭМ!$E$39:$E$782,СВЦЭМ!$A$39:$A$782,$A151,СВЦЭМ!$B$39:$B$782,O$147)+'СЕТ СН'!$F$12</f>
        <v>116.27594723999999</v>
      </c>
      <c r="P151" s="36">
        <f>SUMIFS(СВЦЭМ!$E$39:$E$782,СВЦЭМ!$A$39:$A$782,$A151,СВЦЭМ!$B$39:$B$782,P$147)+'СЕТ СН'!$F$12</f>
        <v>117.39254336</v>
      </c>
      <c r="Q151" s="36">
        <f>SUMIFS(СВЦЭМ!$E$39:$E$782,СВЦЭМ!$A$39:$A$782,$A151,СВЦЭМ!$B$39:$B$782,Q$147)+'СЕТ СН'!$F$12</f>
        <v>119.08099525999999</v>
      </c>
      <c r="R151" s="36">
        <f>SUMIFS(СВЦЭМ!$E$39:$E$782,СВЦЭМ!$A$39:$A$782,$A151,СВЦЭМ!$B$39:$B$782,R$147)+'СЕТ СН'!$F$12</f>
        <v>118.86203521</v>
      </c>
      <c r="S151" s="36">
        <f>SUMIFS(СВЦЭМ!$E$39:$E$782,СВЦЭМ!$A$39:$A$782,$A151,СВЦЭМ!$B$39:$B$782,S$147)+'СЕТ СН'!$F$12</f>
        <v>116.86539236</v>
      </c>
      <c r="T151" s="36">
        <f>SUMIFS(СВЦЭМ!$E$39:$E$782,СВЦЭМ!$A$39:$A$782,$A151,СВЦЭМ!$B$39:$B$782,T$147)+'СЕТ СН'!$F$12</f>
        <v>113.15684596</v>
      </c>
      <c r="U151" s="36">
        <f>SUMIFS(СВЦЭМ!$E$39:$E$782,СВЦЭМ!$A$39:$A$782,$A151,СВЦЭМ!$B$39:$B$782,U$147)+'СЕТ СН'!$F$12</f>
        <v>112.26394422</v>
      </c>
      <c r="V151" s="36">
        <f>SUMIFS(СВЦЭМ!$E$39:$E$782,СВЦЭМ!$A$39:$A$782,$A151,СВЦЭМ!$B$39:$B$782,V$147)+'СЕТ СН'!$F$12</f>
        <v>113.64155747</v>
      </c>
      <c r="W151" s="36">
        <f>SUMIFS(СВЦЭМ!$E$39:$E$782,СВЦЭМ!$A$39:$A$782,$A151,СВЦЭМ!$B$39:$B$782,W$147)+'СЕТ СН'!$F$12</f>
        <v>114.71528087</v>
      </c>
      <c r="X151" s="36">
        <f>SUMIFS(СВЦЭМ!$E$39:$E$782,СВЦЭМ!$A$39:$A$782,$A151,СВЦЭМ!$B$39:$B$782,X$147)+'СЕТ СН'!$F$12</f>
        <v>116.45806678</v>
      </c>
      <c r="Y151" s="36">
        <f>SUMIFS(СВЦЭМ!$E$39:$E$782,СВЦЭМ!$A$39:$A$782,$A151,СВЦЭМ!$B$39:$B$782,Y$147)+'СЕТ СН'!$F$12</f>
        <v>118.33662067</v>
      </c>
    </row>
    <row r="152" spans="1:27" ht="15.75" x14ac:dyDescent="0.2">
      <c r="A152" s="35">
        <f t="shared" si="4"/>
        <v>45327</v>
      </c>
      <c r="B152" s="36">
        <f>SUMIFS(СВЦЭМ!$E$39:$E$782,СВЦЭМ!$A$39:$A$782,$A152,СВЦЭМ!$B$39:$B$782,B$147)+'СЕТ СН'!$F$12</f>
        <v>125.51222957</v>
      </c>
      <c r="C152" s="36">
        <f>SUMIFS(СВЦЭМ!$E$39:$E$782,СВЦЭМ!$A$39:$A$782,$A152,СВЦЭМ!$B$39:$B$782,C$147)+'СЕТ СН'!$F$12</f>
        <v>131.03275608000001</v>
      </c>
      <c r="D152" s="36">
        <f>SUMIFS(СВЦЭМ!$E$39:$E$782,СВЦЭМ!$A$39:$A$782,$A152,СВЦЭМ!$B$39:$B$782,D$147)+'СЕТ СН'!$F$12</f>
        <v>134.35463059</v>
      </c>
      <c r="E152" s="36">
        <f>SUMIFS(СВЦЭМ!$E$39:$E$782,СВЦЭМ!$A$39:$A$782,$A152,СВЦЭМ!$B$39:$B$782,E$147)+'СЕТ СН'!$F$12</f>
        <v>135.08988226</v>
      </c>
      <c r="F152" s="36">
        <f>SUMIFS(СВЦЭМ!$E$39:$E$782,СВЦЭМ!$A$39:$A$782,$A152,СВЦЭМ!$B$39:$B$782,F$147)+'СЕТ СН'!$F$12</f>
        <v>134.14738252000001</v>
      </c>
      <c r="G152" s="36">
        <f>SUMIFS(СВЦЭМ!$E$39:$E$782,СВЦЭМ!$A$39:$A$782,$A152,СВЦЭМ!$B$39:$B$782,G$147)+'СЕТ СН'!$F$12</f>
        <v>133.88563997</v>
      </c>
      <c r="H152" s="36">
        <f>SUMIFS(СВЦЭМ!$E$39:$E$782,СВЦЭМ!$A$39:$A$782,$A152,СВЦЭМ!$B$39:$B$782,H$147)+'СЕТ СН'!$F$12</f>
        <v>129.09364353000001</v>
      </c>
      <c r="I152" s="36">
        <f>SUMIFS(СВЦЭМ!$E$39:$E$782,СВЦЭМ!$A$39:$A$782,$A152,СВЦЭМ!$B$39:$B$782,I$147)+'СЕТ СН'!$F$12</f>
        <v>124.86308364999999</v>
      </c>
      <c r="J152" s="36">
        <f>SUMIFS(СВЦЭМ!$E$39:$E$782,СВЦЭМ!$A$39:$A$782,$A152,СВЦЭМ!$B$39:$B$782,J$147)+'СЕТ СН'!$F$12</f>
        <v>121.71284811</v>
      </c>
      <c r="K152" s="36">
        <f>SUMIFS(СВЦЭМ!$E$39:$E$782,СВЦЭМ!$A$39:$A$782,$A152,СВЦЭМ!$B$39:$B$782,K$147)+'СЕТ СН'!$F$12</f>
        <v>119.90471413</v>
      </c>
      <c r="L152" s="36">
        <f>SUMIFS(СВЦЭМ!$E$39:$E$782,СВЦЭМ!$A$39:$A$782,$A152,СВЦЭМ!$B$39:$B$782,L$147)+'СЕТ СН'!$F$12</f>
        <v>119.38823862</v>
      </c>
      <c r="M152" s="36">
        <f>SUMIFS(СВЦЭМ!$E$39:$E$782,СВЦЭМ!$A$39:$A$782,$A152,СВЦЭМ!$B$39:$B$782,M$147)+'СЕТ СН'!$F$12</f>
        <v>121.20772644</v>
      </c>
      <c r="N152" s="36">
        <f>SUMIFS(СВЦЭМ!$E$39:$E$782,СВЦЭМ!$A$39:$A$782,$A152,СВЦЭМ!$B$39:$B$782,N$147)+'СЕТ СН'!$F$12</f>
        <v>122.28239021</v>
      </c>
      <c r="O152" s="36">
        <f>SUMIFS(СВЦЭМ!$E$39:$E$782,СВЦЭМ!$A$39:$A$782,$A152,СВЦЭМ!$B$39:$B$782,O$147)+'СЕТ СН'!$F$12</f>
        <v>123.04450928</v>
      </c>
      <c r="P152" s="36">
        <f>SUMIFS(СВЦЭМ!$E$39:$E$782,СВЦЭМ!$A$39:$A$782,$A152,СВЦЭМ!$B$39:$B$782,P$147)+'СЕТ СН'!$F$12</f>
        <v>124.18510485</v>
      </c>
      <c r="Q152" s="36">
        <f>SUMIFS(СВЦЭМ!$E$39:$E$782,СВЦЭМ!$A$39:$A$782,$A152,СВЦЭМ!$B$39:$B$782,Q$147)+'СЕТ СН'!$F$12</f>
        <v>125.20805683</v>
      </c>
      <c r="R152" s="36">
        <f>SUMIFS(СВЦЭМ!$E$39:$E$782,СВЦЭМ!$A$39:$A$782,$A152,СВЦЭМ!$B$39:$B$782,R$147)+'СЕТ СН'!$F$12</f>
        <v>125.49157944</v>
      </c>
      <c r="S152" s="36">
        <f>SUMIFS(СВЦЭМ!$E$39:$E$782,СВЦЭМ!$A$39:$A$782,$A152,СВЦЭМ!$B$39:$B$782,S$147)+'СЕТ СН'!$F$12</f>
        <v>124.42150484</v>
      </c>
      <c r="T152" s="36">
        <f>SUMIFS(СВЦЭМ!$E$39:$E$782,СВЦЭМ!$A$39:$A$782,$A152,СВЦЭМ!$B$39:$B$782,T$147)+'СЕТ СН'!$F$12</f>
        <v>120.70437920000001</v>
      </c>
      <c r="U152" s="36">
        <f>SUMIFS(СВЦЭМ!$E$39:$E$782,СВЦЭМ!$A$39:$A$782,$A152,СВЦЭМ!$B$39:$B$782,U$147)+'СЕТ СН'!$F$12</f>
        <v>119.70826853</v>
      </c>
      <c r="V152" s="36">
        <f>SUMIFS(СВЦЭМ!$E$39:$E$782,СВЦЭМ!$A$39:$A$782,$A152,СВЦЭМ!$B$39:$B$782,V$147)+'СЕТ СН'!$F$12</f>
        <v>121.26500253</v>
      </c>
      <c r="W152" s="36">
        <f>SUMIFS(СВЦЭМ!$E$39:$E$782,СВЦЭМ!$A$39:$A$782,$A152,СВЦЭМ!$B$39:$B$782,W$147)+'СЕТ СН'!$F$12</f>
        <v>123.07645294</v>
      </c>
      <c r="X152" s="36">
        <f>SUMIFS(СВЦЭМ!$E$39:$E$782,СВЦЭМ!$A$39:$A$782,$A152,СВЦЭМ!$B$39:$B$782,X$147)+'СЕТ СН'!$F$12</f>
        <v>125.553282</v>
      </c>
      <c r="Y152" s="36">
        <f>SUMIFS(СВЦЭМ!$E$39:$E$782,СВЦЭМ!$A$39:$A$782,$A152,СВЦЭМ!$B$39:$B$782,Y$147)+'СЕТ СН'!$F$12</f>
        <v>127.52977670999999</v>
      </c>
    </row>
    <row r="153" spans="1:27" ht="15.75" x14ac:dyDescent="0.2">
      <c r="A153" s="35">
        <f t="shared" si="4"/>
        <v>45328</v>
      </c>
      <c r="B153" s="36">
        <f>SUMIFS(СВЦЭМ!$E$39:$E$782,СВЦЭМ!$A$39:$A$782,$A153,СВЦЭМ!$B$39:$B$782,B$147)+'СЕТ СН'!$F$12</f>
        <v>133.15478268000001</v>
      </c>
      <c r="C153" s="36">
        <f>SUMIFS(СВЦЭМ!$E$39:$E$782,СВЦЭМ!$A$39:$A$782,$A153,СВЦЭМ!$B$39:$B$782,C$147)+'СЕТ СН'!$F$12</f>
        <v>136.94045399999999</v>
      </c>
      <c r="D153" s="36">
        <f>SUMIFS(СВЦЭМ!$E$39:$E$782,СВЦЭМ!$A$39:$A$782,$A153,СВЦЭМ!$B$39:$B$782,D$147)+'СЕТ СН'!$F$12</f>
        <v>142.14890711999999</v>
      </c>
      <c r="E153" s="36">
        <f>SUMIFS(СВЦЭМ!$E$39:$E$782,СВЦЭМ!$A$39:$A$782,$A153,СВЦЭМ!$B$39:$B$782,E$147)+'СЕТ СН'!$F$12</f>
        <v>146.21009702999999</v>
      </c>
      <c r="F153" s="36">
        <f>SUMIFS(СВЦЭМ!$E$39:$E$782,СВЦЭМ!$A$39:$A$782,$A153,СВЦЭМ!$B$39:$B$782,F$147)+'СЕТ СН'!$F$12</f>
        <v>146.58205174</v>
      </c>
      <c r="G153" s="36">
        <f>SUMIFS(СВЦЭМ!$E$39:$E$782,СВЦЭМ!$A$39:$A$782,$A153,СВЦЭМ!$B$39:$B$782,G$147)+'СЕТ СН'!$F$12</f>
        <v>146.22877502</v>
      </c>
      <c r="H153" s="36">
        <f>SUMIFS(СВЦЭМ!$E$39:$E$782,СВЦЭМ!$A$39:$A$782,$A153,СВЦЭМ!$B$39:$B$782,H$147)+'СЕТ СН'!$F$12</f>
        <v>141.20301355999999</v>
      </c>
      <c r="I153" s="36">
        <f>SUMIFS(СВЦЭМ!$E$39:$E$782,СВЦЭМ!$A$39:$A$782,$A153,СВЦЭМ!$B$39:$B$782,I$147)+'СЕТ СН'!$F$12</f>
        <v>137.36372942</v>
      </c>
      <c r="J153" s="36">
        <f>SUMIFS(СВЦЭМ!$E$39:$E$782,СВЦЭМ!$A$39:$A$782,$A153,СВЦЭМ!$B$39:$B$782,J$147)+'СЕТ СН'!$F$12</f>
        <v>135.60742042000001</v>
      </c>
      <c r="K153" s="36">
        <f>SUMIFS(СВЦЭМ!$E$39:$E$782,СВЦЭМ!$A$39:$A$782,$A153,СВЦЭМ!$B$39:$B$782,K$147)+'СЕТ СН'!$F$12</f>
        <v>133.70154314000001</v>
      </c>
      <c r="L153" s="36">
        <f>SUMIFS(СВЦЭМ!$E$39:$E$782,СВЦЭМ!$A$39:$A$782,$A153,СВЦЭМ!$B$39:$B$782,L$147)+'СЕТ СН'!$F$12</f>
        <v>133.37480972</v>
      </c>
      <c r="M153" s="36">
        <f>SUMIFS(СВЦЭМ!$E$39:$E$782,СВЦЭМ!$A$39:$A$782,$A153,СВЦЭМ!$B$39:$B$782,M$147)+'СЕТ СН'!$F$12</f>
        <v>135.06015379999999</v>
      </c>
      <c r="N153" s="36">
        <f>SUMIFS(СВЦЭМ!$E$39:$E$782,СВЦЭМ!$A$39:$A$782,$A153,СВЦЭМ!$B$39:$B$782,N$147)+'СЕТ СН'!$F$12</f>
        <v>135.92348231</v>
      </c>
      <c r="O153" s="36">
        <f>SUMIFS(СВЦЭМ!$E$39:$E$782,СВЦЭМ!$A$39:$A$782,$A153,СВЦЭМ!$B$39:$B$782,O$147)+'СЕТ СН'!$F$12</f>
        <v>136.05660889000001</v>
      </c>
      <c r="P153" s="36">
        <f>SUMIFS(СВЦЭМ!$E$39:$E$782,СВЦЭМ!$A$39:$A$782,$A153,СВЦЭМ!$B$39:$B$782,P$147)+'СЕТ СН'!$F$12</f>
        <v>137.16004842000001</v>
      </c>
      <c r="Q153" s="36">
        <f>SUMIFS(СВЦЭМ!$E$39:$E$782,СВЦЭМ!$A$39:$A$782,$A153,СВЦЭМ!$B$39:$B$782,Q$147)+'СЕТ СН'!$F$12</f>
        <v>138.41114820999999</v>
      </c>
      <c r="R153" s="36">
        <f>SUMIFS(СВЦЭМ!$E$39:$E$782,СВЦЭМ!$A$39:$A$782,$A153,СВЦЭМ!$B$39:$B$782,R$147)+'СЕТ СН'!$F$12</f>
        <v>138.69810563999999</v>
      </c>
      <c r="S153" s="36">
        <f>SUMIFS(СВЦЭМ!$E$39:$E$782,СВЦЭМ!$A$39:$A$782,$A153,СВЦЭМ!$B$39:$B$782,S$147)+'СЕТ СН'!$F$12</f>
        <v>137.58009367</v>
      </c>
      <c r="T153" s="36">
        <f>SUMIFS(СВЦЭМ!$E$39:$E$782,СВЦЭМ!$A$39:$A$782,$A153,СВЦЭМ!$B$39:$B$782,T$147)+'СЕТ СН'!$F$12</f>
        <v>133.78072932000001</v>
      </c>
      <c r="U153" s="36">
        <f>SUMIFS(СВЦЭМ!$E$39:$E$782,СВЦЭМ!$A$39:$A$782,$A153,СВЦЭМ!$B$39:$B$782,U$147)+'СЕТ СН'!$F$12</f>
        <v>134.24241720000001</v>
      </c>
      <c r="V153" s="36">
        <f>SUMIFS(СВЦЭМ!$E$39:$E$782,СВЦЭМ!$A$39:$A$782,$A153,СВЦЭМ!$B$39:$B$782,V$147)+'СЕТ СН'!$F$12</f>
        <v>135.34640485</v>
      </c>
      <c r="W153" s="36">
        <f>SUMIFS(СВЦЭМ!$E$39:$E$782,СВЦЭМ!$A$39:$A$782,$A153,СВЦЭМ!$B$39:$B$782,W$147)+'СЕТ СН'!$F$12</f>
        <v>136.77836808000001</v>
      </c>
      <c r="X153" s="36">
        <f>SUMIFS(СВЦЭМ!$E$39:$E$782,СВЦЭМ!$A$39:$A$782,$A153,СВЦЭМ!$B$39:$B$782,X$147)+'СЕТ СН'!$F$12</f>
        <v>139.68670470999999</v>
      </c>
      <c r="Y153" s="36">
        <f>SUMIFS(СВЦЭМ!$E$39:$E$782,СВЦЭМ!$A$39:$A$782,$A153,СВЦЭМ!$B$39:$B$782,Y$147)+'СЕТ СН'!$F$12</f>
        <v>141.28988254000001</v>
      </c>
    </row>
    <row r="154" spans="1:27" ht="15.75" x14ac:dyDescent="0.2">
      <c r="A154" s="35">
        <f t="shared" si="4"/>
        <v>45329</v>
      </c>
      <c r="B154" s="36">
        <f>SUMIFS(СВЦЭМ!$E$39:$E$782,СВЦЭМ!$A$39:$A$782,$A154,СВЦЭМ!$B$39:$B$782,B$147)+'СЕТ СН'!$F$12</f>
        <v>143.18702223</v>
      </c>
      <c r="C154" s="36">
        <f>SUMIFS(СВЦЭМ!$E$39:$E$782,СВЦЭМ!$A$39:$A$782,$A154,СВЦЭМ!$B$39:$B$782,C$147)+'СЕТ СН'!$F$12</f>
        <v>147.48193426</v>
      </c>
      <c r="D154" s="36">
        <f>SUMIFS(СВЦЭМ!$E$39:$E$782,СВЦЭМ!$A$39:$A$782,$A154,СВЦЭМ!$B$39:$B$782,D$147)+'СЕТ СН'!$F$12</f>
        <v>150.89310806</v>
      </c>
      <c r="E154" s="36">
        <f>SUMIFS(СВЦЭМ!$E$39:$E$782,СВЦЭМ!$A$39:$A$782,$A154,СВЦЭМ!$B$39:$B$782,E$147)+'СЕТ СН'!$F$12</f>
        <v>153.66060056000001</v>
      </c>
      <c r="F154" s="36">
        <f>SUMIFS(СВЦЭМ!$E$39:$E$782,СВЦЭМ!$A$39:$A$782,$A154,СВЦЭМ!$B$39:$B$782,F$147)+'СЕТ СН'!$F$12</f>
        <v>152.43616919999999</v>
      </c>
      <c r="G154" s="36">
        <f>SUMIFS(СВЦЭМ!$E$39:$E$782,СВЦЭМ!$A$39:$A$782,$A154,СВЦЭМ!$B$39:$B$782,G$147)+'СЕТ СН'!$F$12</f>
        <v>150.68922505</v>
      </c>
      <c r="H154" s="36">
        <f>SUMIFS(СВЦЭМ!$E$39:$E$782,СВЦЭМ!$A$39:$A$782,$A154,СВЦЭМ!$B$39:$B$782,H$147)+'СЕТ СН'!$F$12</f>
        <v>147.0109391</v>
      </c>
      <c r="I154" s="36">
        <f>SUMIFS(СВЦЭМ!$E$39:$E$782,СВЦЭМ!$A$39:$A$782,$A154,СВЦЭМ!$B$39:$B$782,I$147)+'СЕТ СН'!$F$12</f>
        <v>143.22122456</v>
      </c>
      <c r="J154" s="36">
        <f>SUMIFS(СВЦЭМ!$E$39:$E$782,СВЦЭМ!$A$39:$A$782,$A154,СВЦЭМ!$B$39:$B$782,J$147)+'СЕТ СН'!$F$12</f>
        <v>139.75754287000001</v>
      </c>
      <c r="K154" s="36">
        <f>SUMIFS(СВЦЭМ!$E$39:$E$782,СВЦЭМ!$A$39:$A$782,$A154,СВЦЭМ!$B$39:$B$782,K$147)+'СЕТ СН'!$F$12</f>
        <v>137.187375</v>
      </c>
      <c r="L154" s="36">
        <f>SUMIFS(СВЦЭМ!$E$39:$E$782,СВЦЭМ!$A$39:$A$782,$A154,СВЦЭМ!$B$39:$B$782,L$147)+'СЕТ СН'!$F$12</f>
        <v>136.39314587999999</v>
      </c>
      <c r="M154" s="36">
        <f>SUMIFS(СВЦЭМ!$E$39:$E$782,СВЦЭМ!$A$39:$A$782,$A154,СВЦЭМ!$B$39:$B$782,M$147)+'СЕТ СН'!$F$12</f>
        <v>139.25430435999999</v>
      </c>
      <c r="N154" s="36">
        <f>SUMIFS(СВЦЭМ!$E$39:$E$782,СВЦЭМ!$A$39:$A$782,$A154,СВЦЭМ!$B$39:$B$782,N$147)+'СЕТ СН'!$F$12</f>
        <v>140.71813447</v>
      </c>
      <c r="O154" s="36">
        <f>SUMIFS(СВЦЭМ!$E$39:$E$782,СВЦЭМ!$A$39:$A$782,$A154,СВЦЭМ!$B$39:$B$782,O$147)+'СЕТ СН'!$F$12</f>
        <v>141.89526778999999</v>
      </c>
      <c r="P154" s="36">
        <f>SUMIFS(СВЦЭМ!$E$39:$E$782,СВЦЭМ!$A$39:$A$782,$A154,СВЦЭМ!$B$39:$B$782,P$147)+'СЕТ СН'!$F$12</f>
        <v>143.67334589999999</v>
      </c>
      <c r="Q154" s="36">
        <f>SUMIFS(СВЦЭМ!$E$39:$E$782,СВЦЭМ!$A$39:$A$782,$A154,СВЦЭМ!$B$39:$B$782,Q$147)+'СЕТ СН'!$F$12</f>
        <v>145.11133599999999</v>
      </c>
      <c r="R154" s="36">
        <f>SUMIFS(СВЦЭМ!$E$39:$E$782,СВЦЭМ!$A$39:$A$782,$A154,СВЦЭМ!$B$39:$B$782,R$147)+'СЕТ СН'!$F$12</f>
        <v>146.21055459999999</v>
      </c>
      <c r="S154" s="36">
        <f>SUMIFS(СВЦЭМ!$E$39:$E$782,СВЦЭМ!$A$39:$A$782,$A154,СВЦЭМ!$B$39:$B$782,S$147)+'СЕТ СН'!$F$12</f>
        <v>145.05436180999999</v>
      </c>
      <c r="T154" s="36">
        <f>SUMIFS(СВЦЭМ!$E$39:$E$782,СВЦЭМ!$A$39:$A$782,$A154,СВЦЭМ!$B$39:$B$782,T$147)+'СЕТ СН'!$F$12</f>
        <v>141.47865153999999</v>
      </c>
      <c r="U154" s="36">
        <f>SUMIFS(СВЦЭМ!$E$39:$E$782,СВЦЭМ!$A$39:$A$782,$A154,СВЦЭМ!$B$39:$B$782,U$147)+'СЕТ СН'!$F$12</f>
        <v>140.58504382000001</v>
      </c>
      <c r="V154" s="36">
        <f>SUMIFS(СВЦЭМ!$E$39:$E$782,СВЦЭМ!$A$39:$A$782,$A154,СВЦЭМ!$B$39:$B$782,V$147)+'СЕТ СН'!$F$12</f>
        <v>141.11629593999999</v>
      </c>
      <c r="W154" s="36">
        <f>SUMIFS(СВЦЭМ!$E$39:$E$782,СВЦЭМ!$A$39:$A$782,$A154,СВЦЭМ!$B$39:$B$782,W$147)+'СЕТ СН'!$F$12</f>
        <v>142.57513824</v>
      </c>
      <c r="X154" s="36">
        <f>SUMIFS(СВЦЭМ!$E$39:$E$782,СВЦЭМ!$A$39:$A$782,$A154,СВЦЭМ!$B$39:$B$782,X$147)+'СЕТ СН'!$F$12</f>
        <v>144.87292542</v>
      </c>
      <c r="Y154" s="36">
        <f>SUMIFS(СВЦЭМ!$E$39:$E$782,СВЦЭМ!$A$39:$A$782,$A154,СВЦЭМ!$B$39:$B$782,Y$147)+'СЕТ СН'!$F$12</f>
        <v>146.19155452000001</v>
      </c>
    </row>
    <row r="155" spans="1:27" ht="15.75" x14ac:dyDescent="0.2">
      <c r="A155" s="35">
        <f t="shared" si="4"/>
        <v>45330</v>
      </c>
      <c r="B155" s="36">
        <f>SUMIFS(СВЦЭМ!$E$39:$E$782,СВЦЭМ!$A$39:$A$782,$A155,СВЦЭМ!$B$39:$B$782,B$147)+'СЕТ СН'!$F$12</f>
        <v>151.00961676</v>
      </c>
      <c r="C155" s="36">
        <f>SUMIFS(СВЦЭМ!$E$39:$E$782,СВЦЭМ!$A$39:$A$782,$A155,СВЦЭМ!$B$39:$B$782,C$147)+'СЕТ СН'!$F$12</f>
        <v>153.77571214</v>
      </c>
      <c r="D155" s="36">
        <f>SUMIFS(СВЦЭМ!$E$39:$E$782,СВЦЭМ!$A$39:$A$782,$A155,СВЦЭМ!$B$39:$B$782,D$147)+'СЕТ СН'!$F$12</f>
        <v>150.90719881999999</v>
      </c>
      <c r="E155" s="36">
        <f>SUMIFS(СВЦЭМ!$E$39:$E$782,СВЦЭМ!$A$39:$A$782,$A155,СВЦЭМ!$B$39:$B$782,E$147)+'СЕТ СН'!$F$12</f>
        <v>151.49494113</v>
      </c>
      <c r="F155" s="36">
        <f>SUMIFS(СВЦЭМ!$E$39:$E$782,СВЦЭМ!$A$39:$A$782,$A155,СВЦЭМ!$B$39:$B$782,F$147)+'СЕТ СН'!$F$12</f>
        <v>149.22790447</v>
      </c>
      <c r="G155" s="36">
        <f>SUMIFS(СВЦЭМ!$E$39:$E$782,СВЦЭМ!$A$39:$A$782,$A155,СВЦЭМ!$B$39:$B$782,G$147)+'СЕТ СН'!$F$12</f>
        <v>148.12392500999999</v>
      </c>
      <c r="H155" s="36">
        <f>SUMIFS(СВЦЭМ!$E$39:$E$782,СВЦЭМ!$A$39:$A$782,$A155,СВЦЭМ!$B$39:$B$782,H$147)+'СЕТ СН'!$F$12</f>
        <v>145.67066645</v>
      </c>
      <c r="I155" s="36">
        <f>SUMIFS(СВЦЭМ!$E$39:$E$782,СВЦЭМ!$A$39:$A$782,$A155,СВЦЭМ!$B$39:$B$782,I$147)+'СЕТ СН'!$F$12</f>
        <v>139.79660275000001</v>
      </c>
      <c r="J155" s="36">
        <f>SUMIFS(СВЦЭМ!$E$39:$E$782,СВЦЭМ!$A$39:$A$782,$A155,СВЦЭМ!$B$39:$B$782,J$147)+'СЕТ СН'!$F$12</f>
        <v>139.02065683999999</v>
      </c>
      <c r="K155" s="36">
        <f>SUMIFS(СВЦЭМ!$E$39:$E$782,СВЦЭМ!$A$39:$A$782,$A155,СВЦЭМ!$B$39:$B$782,K$147)+'СЕТ СН'!$F$12</f>
        <v>136.75560103000001</v>
      </c>
      <c r="L155" s="36">
        <f>SUMIFS(СВЦЭМ!$E$39:$E$782,СВЦЭМ!$A$39:$A$782,$A155,СВЦЭМ!$B$39:$B$782,L$147)+'СЕТ СН'!$F$12</f>
        <v>137.31940111</v>
      </c>
      <c r="M155" s="36">
        <f>SUMIFS(СВЦЭМ!$E$39:$E$782,СВЦЭМ!$A$39:$A$782,$A155,СВЦЭМ!$B$39:$B$782,M$147)+'СЕТ СН'!$F$12</f>
        <v>138.8471064</v>
      </c>
      <c r="N155" s="36">
        <f>SUMIFS(СВЦЭМ!$E$39:$E$782,СВЦЭМ!$A$39:$A$782,$A155,СВЦЭМ!$B$39:$B$782,N$147)+'СЕТ СН'!$F$12</f>
        <v>138.67746382000001</v>
      </c>
      <c r="O155" s="36">
        <f>SUMIFS(СВЦЭМ!$E$39:$E$782,СВЦЭМ!$A$39:$A$782,$A155,СВЦЭМ!$B$39:$B$782,O$147)+'СЕТ СН'!$F$12</f>
        <v>140.81210831000001</v>
      </c>
      <c r="P155" s="36">
        <f>SUMIFS(СВЦЭМ!$E$39:$E$782,СВЦЭМ!$A$39:$A$782,$A155,СВЦЭМ!$B$39:$B$782,P$147)+'СЕТ СН'!$F$12</f>
        <v>142.48608848000001</v>
      </c>
      <c r="Q155" s="36">
        <f>SUMIFS(СВЦЭМ!$E$39:$E$782,СВЦЭМ!$A$39:$A$782,$A155,СВЦЭМ!$B$39:$B$782,Q$147)+'СЕТ СН'!$F$12</f>
        <v>143.10689918</v>
      </c>
      <c r="R155" s="36">
        <f>SUMIFS(СВЦЭМ!$E$39:$E$782,СВЦЭМ!$A$39:$A$782,$A155,СВЦЭМ!$B$39:$B$782,R$147)+'СЕТ СН'!$F$12</f>
        <v>143.33526877</v>
      </c>
      <c r="S155" s="36">
        <f>SUMIFS(СВЦЭМ!$E$39:$E$782,СВЦЭМ!$A$39:$A$782,$A155,СВЦЭМ!$B$39:$B$782,S$147)+'СЕТ СН'!$F$12</f>
        <v>141.8954134</v>
      </c>
      <c r="T155" s="36">
        <f>SUMIFS(СВЦЭМ!$E$39:$E$782,СВЦЭМ!$A$39:$A$782,$A155,СВЦЭМ!$B$39:$B$782,T$147)+'СЕТ СН'!$F$12</f>
        <v>139.08586109000001</v>
      </c>
      <c r="U155" s="36">
        <f>SUMIFS(СВЦЭМ!$E$39:$E$782,СВЦЭМ!$A$39:$A$782,$A155,СВЦЭМ!$B$39:$B$782,U$147)+'СЕТ СН'!$F$12</f>
        <v>139.19246623000001</v>
      </c>
      <c r="V155" s="36">
        <f>SUMIFS(СВЦЭМ!$E$39:$E$782,СВЦЭМ!$A$39:$A$782,$A155,СВЦЭМ!$B$39:$B$782,V$147)+'СЕТ СН'!$F$12</f>
        <v>138.98047088999999</v>
      </c>
      <c r="W155" s="36">
        <f>SUMIFS(СВЦЭМ!$E$39:$E$782,СВЦЭМ!$A$39:$A$782,$A155,СВЦЭМ!$B$39:$B$782,W$147)+'СЕТ СН'!$F$12</f>
        <v>140.36560542999999</v>
      </c>
      <c r="X155" s="36">
        <f>SUMIFS(СВЦЭМ!$E$39:$E$782,СВЦЭМ!$A$39:$A$782,$A155,СВЦЭМ!$B$39:$B$782,X$147)+'СЕТ СН'!$F$12</f>
        <v>142.85748075000001</v>
      </c>
      <c r="Y155" s="36">
        <f>SUMIFS(СВЦЭМ!$E$39:$E$782,СВЦЭМ!$A$39:$A$782,$A155,СВЦЭМ!$B$39:$B$782,Y$147)+'СЕТ СН'!$F$12</f>
        <v>143.41940335999999</v>
      </c>
    </row>
    <row r="156" spans="1:27" ht="15.75" x14ac:dyDescent="0.2">
      <c r="A156" s="35">
        <f t="shared" si="4"/>
        <v>45331</v>
      </c>
      <c r="B156" s="36">
        <f>SUMIFS(СВЦЭМ!$E$39:$E$782,СВЦЭМ!$A$39:$A$782,$A156,СВЦЭМ!$B$39:$B$782,B$147)+'СЕТ СН'!$F$12</f>
        <v>148.03550852000001</v>
      </c>
      <c r="C156" s="36">
        <f>SUMIFS(СВЦЭМ!$E$39:$E$782,СВЦЭМ!$A$39:$A$782,$A156,СВЦЭМ!$B$39:$B$782,C$147)+'СЕТ СН'!$F$12</f>
        <v>151.96089180000001</v>
      </c>
      <c r="D156" s="36">
        <f>SUMIFS(СВЦЭМ!$E$39:$E$782,СВЦЭМ!$A$39:$A$782,$A156,СВЦЭМ!$B$39:$B$782,D$147)+'СЕТ СН'!$F$12</f>
        <v>153.36013926000001</v>
      </c>
      <c r="E156" s="36">
        <f>SUMIFS(СВЦЭМ!$E$39:$E$782,СВЦЭМ!$A$39:$A$782,$A156,СВЦЭМ!$B$39:$B$782,E$147)+'СЕТ СН'!$F$12</f>
        <v>154.22127574999999</v>
      </c>
      <c r="F156" s="36">
        <f>SUMIFS(СВЦЭМ!$E$39:$E$782,СВЦЭМ!$A$39:$A$782,$A156,СВЦЭМ!$B$39:$B$782,F$147)+'СЕТ СН'!$F$12</f>
        <v>154.42694141999999</v>
      </c>
      <c r="G156" s="36">
        <f>SUMIFS(СВЦЭМ!$E$39:$E$782,СВЦЭМ!$A$39:$A$782,$A156,СВЦЭМ!$B$39:$B$782,G$147)+'СЕТ СН'!$F$12</f>
        <v>151.85431711999999</v>
      </c>
      <c r="H156" s="36">
        <f>SUMIFS(СВЦЭМ!$E$39:$E$782,СВЦЭМ!$A$39:$A$782,$A156,СВЦЭМ!$B$39:$B$782,H$147)+'СЕТ СН'!$F$12</f>
        <v>147.03841893000001</v>
      </c>
      <c r="I156" s="36">
        <f>SUMIFS(СВЦЭМ!$E$39:$E$782,СВЦЭМ!$A$39:$A$782,$A156,СВЦЭМ!$B$39:$B$782,I$147)+'СЕТ СН'!$F$12</f>
        <v>142.58784736000001</v>
      </c>
      <c r="J156" s="36">
        <f>SUMIFS(СВЦЭМ!$E$39:$E$782,СВЦЭМ!$A$39:$A$782,$A156,СВЦЭМ!$B$39:$B$782,J$147)+'СЕТ СН'!$F$12</f>
        <v>139.75058074</v>
      </c>
      <c r="K156" s="36">
        <f>SUMIFS(СВЦЭМ!$E$39:$E$782,СВЦЭМ!$A$39:$A$782,$A156,СВЦЭМ!$B$39:$B$782,K$147)+'СЕТ СН'!$F$12</f>
        <v>139.26332893</v>
      </c>
      <c r="L156" s="36">
        <f>SUMIFS(СВЦЭМ!$E$39:$E$782,СВЦЭМ!$A$39:$A$782,$A156,СВЦЭМ!$B$39:$B$782,L$147)+'СЕТ СН'!$F$12</f>
        <v>138.53129577000001</v>
      </c>
      <c r="M156" s="36">
        <f>SUMIFS(СВЦЭМ!$E$39:$E$782,СВЦЭМ!$A$39:$A$782,$A156,СВЦЭМ!$B$39:$B$782,M$147)+'СЕТ СН'!$F$12</f>
        <v>139.85546144</v>
      </c>
      <c r="N156" s="36">
        <f>SUMIFS(СВЦЭМ!$E$39:$E$782,СВЦЭМ!$A$39:$A$782,$A156,СВЦЭМ!$B$39:$B$782,N$147)+'СЕТ СН'!$F$12</f>
        <v>140.96779720000001</v>
      </c>
      <c r="O156" s="36">
        <f>SUMIFS(СВЦЭМ!$E$39:$E$782,СВЦЭМ!$A$39:$A$782,$A156,СВЦЭМ!$B$39:$B$782,O$147)+'СЕТ СН'!$F$12</f>
        <v>141.45371587</v>
      </c>
      <c r="P156" s="36">
        <f>SUMIFS(СВЦЭМ!$E$39:$E$782,СВЦЭМ!$A$39:$A$782,$A156,СВЦЭМ!$B$39:$B$782,P$147)+'СЕТ СН'!$F$12</f>
        <v>143.37461761</v>
      </c>
      <c r="Q156" s="36">
        <f>SUMIFS(СВЦЭМ!$E$39:$E$782,СВЦЭМ!$A$39:$A$782,$A156,СВЦЭМ!$B$39:$B$782,Q$147)+'СЕТ СН'!$F$12</f>
        <v>144.48449027999999</v>
      </c>
      <c r="R156" s="36">
        <f>SUMIFS(СВЦЭМ!$E$39:$E$782,СВЦЭМ!$A$39:$A$782,$A156,СВЦЭМ!$B$39:$B$782,R$147)+'СЕТ СН'!$F$12</f>
        <v>144.3426676</v>
      </c>
      <c r="S156" s="36">
        <f>SUMIFS(СВЦЭМ!$E$39:$E$782,СВЦЭМ!$A$39:$A$782,$A156,СВЦЭМ!$B$39:$B$782,S$147)+'СЕТ СН'!$F$12</f>
        <v>144.16541307</v>
      </c>
      <c r="T156" s="36">
        <f>SUMIFS(СВЦЭМ!$E$39:$E$782,СВЦЭМ!$A$39:$A$782,$A156,СВЦЭМ!$B$39:$B$782,T$147)+'СЕТ СН'!$F$12</f>
        <v>140.44023766000001</v>
      </c>
      <c r="U156" s="36">
        <f>SUMIFS(СВЦЭМ!$E$39:$E$782,СВЦЭМ!$A$39:$A$782,$A156,СВЦЭМ!$B$39:$B$782,U$147)+'СЕТ СН'!$F$12</f>
        <v>140.63425745999999</v>
      </c>
      <c r="V156" s="36">
        <f>SUMIFS(СВЦЭМ!$E$39:$E$782,СВЦЭМ!$A$39:$A$782,$A156,СВЦЭМ!$B$39:$B$782,V$147)+'СЕТ СН'!$F$12</f>
        <v>140.61990381000001</v>
      </c>
      <c r="W156" s="36">
        <f>SUMIFS(СВЦЭМ!$E$39:$E$782,СВЦЭМ!$A$39:$A$782,$A156,СВЦЭМ!$B$39:$B$782,W$147)+'СЕТ СН'!$F$12</f>
        <v>140.74092603</v>
      </c>
      <c r="X156" s="36">
        <f>SUMIFS(СВЦЭМ!$E$39:$E$782,СВЦЭМ!$A$39:$A$782,$A156,СВЦЭМ!$B$39:$B$782,X$147)+'СЕТ СН'!$F$12</f>
        <v>143.17633935999999</v>
      </c>
      <c r="Y156" s="36">
        <f>SUMIFS(СВЦЭМ!$E$39:$E$782,СВЦЭМ!$A$39:$A$782,$A156,СВЦЭМ!$B$39:$B$782,Y$147)+'СЕТ СН'!$F$12</f>
        <v>150.57830762</v>
      </c>
    </row>
    <row r="157" spans="1:27" ht="15.75" x14ac:dyDescent="0.2">
      <c r="A157" s="35">
        <f t="shared" si="4"/>
        <v>45332</v>
      </c>
      <c r="B157" s="36">
        <f>SUMIFS(СВЦЭМ!$E$39:$E$782,СВЦЭМ!$A$39:$A$782,$A157,СВЦЭМ!$B$39:$B$782,B$147)+'СЕТ СН'!$F$12</f>
        <v>148.52329338000001</v>
      </c>
      <c r="C157" s="36">
        <f>SUMIFS(СВЦЭМ!$E$39:$E$782,СВЦЭМ!$A$39:$A$782,$A157,СВЦЭМ!$B$39:$B$782,C$147)+'СЕТ СН'!$F$12</f>
        <v>149.00189624999999</v>
      </c>
      <c r="D157" s="36">
        <f>SUMIFS(СВЦЭМ!$E$39:$E$782,СВЦЭМ!$A$39:$A$782,$A157,СВЦЭМ!$B$39:$B$782,D$147)+'СЕТ СН'!$F$12</f>
        <v>151.65406999999999</v>
      </c>
      <c r="E157" s="36">
        <f>SUMIFS(СВЦЭМ!$E$39:$E$782,СВЦЭМ!$A$39:$A$782,$A157,СВЦЭМ!$B$39:$B$782,E$147)+'СЕТ СН'!$F$12</f>
        <v>152.77695387</v>
      </c>
      <c r="F157" s="36">
        <f>SUMIFS(СВЦЭМ!$E$39:$E$782,СВЦЭМ!$A$39:$A$782,$A157,СВЦЭМ!$B$39:$B$782,F$147)+'СЕТ СН'!$F$12</f>
        <v>152.6969234</v>
      </c>
      <c r="G157" s="36">
        <f>SUMIFS(СВЦЭМ!$E$39:$E$782,СВЦЭМ!$A$39:$A$782,$A157,СВЦЭМ!$B$39:$B$782,G$147)+'СЕТ СН'!$F$12</f>
        <v>150.94976324999999</v>
      </c>
      <c r="H157" s="36">
        <f>SUMIFS(СВЦЭМ!$E$39:$E$782,СВЦЭМ!$A$39:$A$782,$A157,СВЦЭМ!$B$39:$B$782,H$147)+'СЕТ СН'!$F$12</f>
        <v>149.01545919</v>
      </c>
      <c r="I157" s="36">
        <f>SUMIFS(СВЦЭМ!$E$39:$E$782,СВЦЭМ!$A$39:$A$782,$A157,СВЦЭМ!$B$39:$B$782,I$147)+'СЕТ СН'!$F$12</f>
        <v>147.32142386999999</v>
      </c>
      <c r="J157" s="36">
        <f>SUMIFS(СВЦЭМ!$E$39:$E$782,СВЦЭМ!$A$39:$A$782,$A157,СВЦЭМ!$B$39:$B$782,J$147)+'СЕТ СН'!$F$12</f>
        <v>143.98226930000001</v>
      </c>
      <c r="K157" s="36">
        <f>SUMIFS(СВЦЭМ!$E$39:$E$782,СВЦЭМ!$A$39:$A$782,$A157,СВЦЭМ!$B$39:$B$782,K$147)+'СЕТ СН'!$F$12</f>
        <v>140.44651859999999</v>
      </c>
      <c r="L157" s="36">
        <f>SUMIFS(СВЦЭМ!$E$39:$E$782,СВЦЭМ!$A$39:$A$782,$A157,СВЦЭМ!$B$39:$B$782,L$147)+'СЕТ СН'!$F$12</f>
        <v>138.88557578000001</v>
      </c>
      <c r="M157" s="36">
        <f>SUMIFS(СВЦЭМ!$E$39:$E$782,СВЦЭМ!$A$39:$A$782,$A157,СВЦЭМ!$B$39:$B$782,M$147)+'СЕТ СН'!$F$12</f>
        <v>139.58200360000001</v>
      </c>
      <c r="N157" s="36">
        <f>SUMIFS(СВЦЭМ!$E$39:$E$782,СВЦЭМ!$A$39:$A$782,$A157,СВЦЭМ!$B$39:$B$782,N$147)+'СЕТ СН'!$F$12</f>
        <v>141.17256510999999</v>
      </c>
      <c r="O157" s="36">
        <f>SUMIFS(СВЦЭМ!$E$39:$E$782,СВЦЭМ!$A$39:$A$782,$A157,СВЦЭМ!$B$39:$B$782,O$147)+'СЕТ СН'!$F$12</f>
        <v>142.27564892000001</v>
      </c>
      <c r="P157" s="36">
        <f>SUMIFS(СВЦЭМ!$E$39:$E$782,СВЦЭМ!$A$39:$A$782,$A157,СВЦЭМ!$B$39:$B$782,P$147)+'СЕТ СН'!$F$12</f>
        <v>143.61587234000001</v>
      </c>
      <c r="Q157" s="36">
        <f>SUMIFS(СВЦЭМ!$E$39:$E$782,СВЦЭМ!$A$39:$A$782,$A157,СВЦЭМ!$B$39:$B$782,Q$147)+'СЕТ СН'!$F$12</f>
        <v>144.82763374999999</v>
      </c>
      <c r="R157" s="36">
        <f>SUMIFS(СВЦЭМ!$E$39:$E$782,СВЦЭМ!$A$39:$A$782,$A157,СВЦЭМ!$B$39:$B$782,R$147)+'СЕТ СН'!$F$12</f>
        <v>145.91253487</v>
      </c>
      <c r="S157" s="36">
        <f>SUMIFS(СВЦЭМ!$E$39:$E$782,СВЦЭМ!$A$39:$A$782,$A157,СВЦЭМ!$B$39:$B$782,S$147)+'СЕТ СН'!$F$12</f>
        <v>143.76891484000001</v>
      </c>
      <c r="T157" s="36">
        <f>SUMIFS(СВЦЭМ!$E$39:$E$782,СВЦЭМ!$A$39:$A$782,$A157,СВЦЭМ!$B$39:$B$782,T$147)+'СЕТ СН'!$F$12</f>
        <v>140.47462379000001</v>
      </c>
      <c r="U157" s="36">
        <f>SUMIFS(СВЦЭМ!$E$39:$E$782,СВЦЭМ!$A$39:$A$782,$A157,СВЦЭМ!$B$39:$B$782,U$147)+'СЕТ СН'!$F$12</f>
        <v>140.12053868000001</v>
      </c>
      <c r="V157" s="36">
        <f>SUMIFS(СВЦЭМ!$E$39:$E$782,СВЦЭМ!$A$39:$A$782,$A157,СВЦЭМ!$B$39:$B$782,V$147)+'СЕТ СН'!$F$12</f>
        <v>141.01681525999999</v>
      </c>
      <c r="W157" s="36">
        <f>SUMIFS(СВЦЭМ!$E$39:$E$782,СВЦЭМ!$A$39:$A$782,$A157,СВЦЭМ!$B$39:$B$782,W$147)+'СЕТ СН'!$F$12</f>
        <v>141.34933448000001</v>
      </c>
      <c r="X157" s="36">
        <f>SUMIFS(СВЦЭМ!$E$39:$E$782,СВЦЭМ!$A$39:$A$782,$A157,СВЦЭМ!$B$39:$B$782,X$147)+'СЕТ СН'!$F$12</f>
        <v>142.85734654999999</v>
      </c>
      <c r="Y157" s="36">
        <f>SUMIFS(СВЦЭМ!$E$39:$E$782,СВЦЭМ!$A$39:$A$782,$A157,СВЦЭМ!$B$39:$B$782,Y$147)+'СЕТ СН'!$F$12</f>
        <v>144.35171059999999</v>
      </c>
    </row>
    <row r="158" spans="1:27" ht="15.75" x14ac:dyDescent="0.2">
      <c r="A158" s="35">
        <f t="shared" si="4"/>
        <v>45333</v>
      </c>
      <c r="B158" s="36">
        <f>SUMIFS(СВЦЭМ!$E$39:$E$782,СВЦЭМ!$A$39:$A$782,$A158,СВЦЭМ!$B$39:$B$782,B$147)+'СЕТ СН'!$F$12</f>
        <v>142.66653628</v>
      </c>
      <c r="C158" s="36">
        <f>SUMIFS(СВЦЭМ!$E$39:$E$782,СВЦЭМ!$A$39:$A$782,$A158,СВЦЭМ!$B$39:$B$782,C$147)+'СЕТ СН'!$F$12</f>
        <v>146.4227631</v>
      </c>
      <c r="D158" s="36">
        <f>SUMIFS(СВЦЭМ!$E$39:$E$782,СВЦЭМ!$A$39:$A$782,$A158,СВЦЭМ!$B$39:$B$782,D$147)+'СЕТ СН'!$F$12</f>
        <v>148.89515381999999</v>
      </c>
      <c r="E158" s="36">
        <f>SUMIFS(СВЦЭМ!$E$39:$E$782,СВЦЭМ!$A$39:$A$782,$A158,СВЦЭМ!$B$39:$B$782,E$147)+'СЕТ СН'!$F$12</f>
        <v>149.91564876000001</v>
      </c>
      <c r="F158" s="36">
        <f>SUMIFS(СВЦЭМ!$E$39:$E$782,СВЦЭМ!$A$39:$A$782,$A158,СВЦЭМ!$B$39:$B$782,F$147)+'СЕТ СН'!$F$12</f>
        <v>149.30004083</v>
      </c>
      <c r="G158" s="36">
        <f>SUMIFS(СВЦЭМ!$E$39:$E$782,СВЦЭМ!$A$39:$A$782,$A158,СВЦЭМ!$B$39:$B$782,G$147)+'СЕТ СН'!$F$12</f>
        <v>148.11104233</v>
      </c>
      <c r="H158" s="36">
        <f>SUMIFS(СВЦЭМ!$E$39:$E$782,СВЦЭМ!$A$39:$A$782,$A158,СВЦЭМ!$B$39:$B$782,H$147)+'СЕТ СН'!$F$12</f>
        <v>145.30180730000001</v>
      </c>
      <c r="I158" s="36">
        <f>SUMIFS(СВЦЭМ!$E$39:$E$782,СВЦЭМ!$A$39:$A$782,$A158,СВЦЭМ!$B$39:$B$782,I$147)+'СЕТ СН'!$F$12</f>
        <v>144.98621527</v>
      </c>
      <c r="J158" s="36">
        <f>SUMIFS(СВЦЭМ!$E$39:$E$782,СВЦЭМ!$A$39:$A$782,$A158,СВЦЭМ!$B$39:$B$782,J$147)+'СЕТ СН'!$F$12</f>
        <v>141.77336094</v>
      </c>
      <c r="K158" s="36">
        <f>SUMIFS(СВЦЭМ!$E$39:$E$782,СВЦЭМ!$A$39:$A$782,$A158,СВЦЭМ!$B$39:$B$782,K$147)+'СЕТ СН'!$F$12</f>
        <v>138.32794426999999</v>
      </c>
      <c r="L158" s="36">
        <f>SUMIFS(СВЦЭМ!$E$39:$E$782,СВЦЭМ!$A$39:$A$782,$A158,СВЦЭМ!$B$39:$B$782,L$147)+'СЕТ СН'!$F$12</f>
        <v>138.59189494</v>
      </c>
      <c r="M158" s="36">
        <f>SUMIFS(СВЦЭМ!$E$39:$E$782,СВЦЭМ!$A$39:$A$782,$A158,СВЦЭМ!$B$39:$B$782,M$147)+'СЕТ СН'!$F$12</f>
        <v>139.60868866999999</v>
      </c>
      <c r="N158" s="36">
        <f>SUMIFS(СВЦЭМ!$E$39:$E$782,СВЦЭМ!$A$39:$A$782,$A158,СВЦЭМ!$B$39:$B$782,N$147)+'СЕТ СН'!$F$12</f>
        <v>141.16922642</v>
      </c>
      <c r="O158" s="36">
        <f>SUMIFS(СВЦЭМ!$E$39:$E$782,СВЦЭМ!$A$39:$A$782,$A158,СВЦЭМ!$B$39:$B$782,O$147)+'СЕТ СН'!$F$12</f>
        <v>142.48682543999999</v>
      </c>
      <c r="P158" s="36">
        <f>SUMIFS(СВЦЭМ!$E$39:$E$782,СВЦЭМ!$A$39:$A$782,$A158,СВЦЭМ!$B$39:$B$782,P$147)+'СЕТ СН'!$F$12</f>
        <v>144.11893380000001</v>
      </c>
      <c r="Q158" s="36">
        <f>SUMIFS(СВЦЭМ!$E$39:$E$782,СВЦЭМ!$A$39:$A$782,$A158,СВЦЭМ!$B$39:$B$782,Q$147)+'СЕТ СН'!$F$12</f>
        <v>145.86936635000001</v>
      </c>
      <c r="R158" s="36">
        <f>SUMIFS(СВЦЭМ!$E$39:$E$782,СВЦЭМ!$A$39:$A$782,$A158,СВЦЭМ!$B$39:$B$782,R$147)+'СЕТ СН'!$F$12</f>
        <v>145.58129310999999</v>
      </c>
      <c r="S158" s="36">
        <f>SUMIFS(СВЦЭМ!$E$39:$E$782,СВЦЭМ!$A$39:$A$782,$A158,СВЦЭМ!$B$39:$B$782,S$147)+'СЕТ СН'!$F$12</f>
        <v>142.99720658000001</v>
      </c>
      <c r="T158" s="36">
        <f>SUMIFS(СВЦЭМ!$E$39:$E$782,СВЦЭМ!$A$39:$A$782,$A158,СВЦЭМ!$B$39:$B$782,T$147)+'СЕТ СН'!$F$12</f>
        <v>139.27293942</v>
      </c>
      <c r="U158" s="36">
        <f>SUMIFS(СВЦЭМ!$E$39:$E$782,СВЦЭМ!$A$39:$A$782,$A158,СВЦЭМ!$B$39:$B$782,U$147)+'СЕТ СН'!$F$12</f>
        <v>138.24391126</v>
      </c>
      <c r="V158" s="36">
        <f>SUMIFS(СВЦЭМ!$E$39:$E$782,СВЦЭМ!$A$39:$A$782,$A158,СВЦЭМ!$B$39:$B$782,V$147)+'СЕТ СН'!$F$12</f>
        <v>140.17852884000001</v>
      </c>
      <c r="W158" s="36">
        <f>SUMIFS(СВЦЭМ!$E$39:$E$782,СВЦЭМ!$A$39:$A$782,$A158,СВЦЭМ!$B$39:$B$782,W$147)+'СЕТ СН'!$F$12</f>
        <v>140.79820477999999</v>
      </c>
      <c r="X158" s="36">
        <f>SUMIFS(СВЦЭМ!$E$39:$E$782,СВЦЭМ!$A$39:$A$782,$A158,СВЦЭМ!$B$39:$B$782,X$147)+'СЕТ СН'!$F$12</f>
        <v>144.11400086</v>
      </c>
      <c r="Y158" s="36">
        <f>SUMIFS(СВЦЭМ!$E$39:$E$782,СВЦЭМ!$A$39:$A$782,$A158,СВЦЭМ!$B$39:$B$782,Y$147)+'СЕТ СН'!$F$12</f>
        <v>145.00541935000001</v>
      </c>
    </row>
    <row r="159" spans="1:27" ht="15.75" x14ac:dyDescent="0.2">
      <c r="A159" s="35">
        <f t="shared" si="4"/>
        <v>45334</v>
      </c>
      <c r="B159" s="36">
        <f>SUMIFS(СВЦЭМ!$E$39:$E$782,СВЦЭМ!$A$39:$A$782,$A159,СВЦЭМ!$B$39:$B$782,B$147)+'СЕТ СН'!$F$12</f>
        <v>141.15827811</v>
      </c>
      <c r="C159" s="36">
        <f>SUMIFS(СВЦЭМ!$E$39:$E$782,СВЦЭМ!$A$39:$A$782,$A159,СВЦЭМ!$B$39:$B$782,C$147)+'СЕТ СН'!$F$12</f>
        <v>144.26374135</v>
      </c>
      <c r="D159" s="36">
        <f>SUMIFS(СВЦЭМ!$E$39:$E$782,СВЦЭМ!$A$39:$A$782,$A159,СВЦЭМ!$B$39:$B$782,D$147)+'СЕТ СН'!$F$12</f>
        <v>147.53021769</v>
      </c>
      <c r="E159" s="36">
        <f>SUMIFS(СВЦЭМ!$E$39:$E$782,СВЦЭМ!$A$39:$A$782,$A159,СВЦЭМ!$B$39:$B$782,E$147)+'СЕТ СН'!$F$12</f>
        <v>148.20402091</v>
      </c>
      <c r="F159" s="36">
        <f>SUMIFS(СВЦЭМ!$E$39:$E$782,СВЦЭМ!$A$39:$A$782,$A159,СВЦЭМ!$B$39:$B$782,F$147)+'СЕТ СН'!$F$12</f>
        <v>147.49382674</v>
      </c>
      <c r="G159" s="36">
        <f>SUMIFS(СВЦЭМ!$E$39:$E$782,СВЦЭМ!$A$39:$A$782,$A159,СВЦЭМ!$B$39:$B$782,G$147)+'СЕТ СН'!$F$12</f>
        <v>147.39689644000001</v>
      </c>
      <c r="H159" s="36">
        <f>SUMIFS(СВЦЭМ!$E$39:$E$782,СВЦЭМ!$A$39:$A$782,$A159,СВЦЭМ!$B$39:$B$782,H$147)+'СЕТ СН'!$F$12</f>
        <v>144.97840013999999</v>
      </c>
      <c r="I159" s="36">
        <f>SUMIFS(СВЦЭМ!$E$39:$E$782,СВЦЭМ!$A$39:$A$782,$A159,СВЦЭМ!$B$39:$B$782,I$147)+'СЕТ СН'!$F$12</f>
        <v>139.68259784</v>
      </c>
      <c r="J159" s="36">
        <f>SUMIFS(СВЦЭМ!$E$39:$E$782,СВЦЭМ!$A$39:$A$782,$A159,СВЦЭМ!$B$39:$B$782,J$147)+'СЕТ СН'!$F$12</f>
        <v>135.24897883</v>
      </c>
      <c r="K159" s="36">
        <f>SUMIFS(СВЦЭМ!$E$39:$E$782,СВЦЭМ!$A$39:$A$782,$A159,СВЦЭМ!$B$39:$B$782,K$147)+'СЕТ СН'!$F$12</f>
        <v>135.04982010000001</v>
      </c>
      <c r="L159" s="36">
        <f>SUMIFS(СВЦЭМ!$E$39:$E$782,СВЦЭМ!$A$39:$A$782,$A159,СВЦЭМ!$B$39:$B$782,L$147)+'СЕТ СН'!$F$12</f>
        <v>135.84433582</v>
      </c>
      <c r="M159" s="36">
        <f>SUMIFS(СВЦЭМ!$E$39:$E$782,СВЦЭМ!$A$39:$A$782,$A159,СВЦЭМ!$B$39:$B$782,M$147)+'СЕТ СН'!$F$12</f>
        <v>137.59028802</v>
      </c>
      <c r="N159" s="36">
        <f>SUMIFS(СВЦЭМ!$E$39:$E$782,СВЦЭМ!$A$39:$A$782,$A159,СВЦЭМ!$B$39:$B$782,N$147)+'СЕТ СН'!$F$12</f>
        <v>137.56886248000001</v>
      </c>
      <c r="O159" s="36">
        <f>SUMIFS(СВЦЭМ!$E$39:$E$782,СВЦЭМ!$A$39:$A$782,$A159,СВЦЭМ!$B$39:$B$782,O$147)+'СЕТ СН'!$F$12</f>
        <v>138.80122598</v>
      </c>
      <c r="P159" s="36">
        <f>SUMIFS(СВЦЭМ!$E$39:$E$782,СВЦЭМ!$A$39:$A$782,$A159,СВЦЭМ!$B$39:$B$782,P$147)+'СЕТ СН'!$F$12</f>
        <v>140.3494135</v>
      </c>
      <c r="Q159" s="36">
        <f>SUMIFS(СВЦЭМ!$E$39:$E$782,СВЦЭМ!$A$39:$A$782,$A159,СВЦЭМ!$B$39:$B$782,Q$147)+'СЕТ СН'!$F$12</f>
        <v>141.38264988</v>
      </c>
      <c r="R159" s="36">
        <f>SUMIFS(СВЦЭМ!$E$39:$E$782,СВЦЭМ!$A$39:$A$782,$A159,СВЦЭМ!$B$39:$B$782,R$147)+'СЕТ СН'!$F$12</f>
        <v>140.66012105999999</v>
      </c>
      <c r="S159" s="36">
        <f>SUMIFS(СВЦЭМ!$E$39:$E$782,СВЦЭМ!$A$39:$A$782,$A159,СВЦЭМ!$B$39:$B$782,S$147)+'СЕТ СН'!$F$12</f>
        <v>139.68659117000001</v>
      </c>
      <c r="T159" s="36">
        <f>SUMIFS(СВЦЭМ!$E$39:$E$782,СВЦЭМ!$A$39:$A$782,$A159,СВЦЭМ!$B$39:$B$782,T$147)+'СЕТ СН'!$F$12</f>
        <v>136.2689748</v>
      </c>
      <c r="U159" s="36">
        <f>SUMIFS(СВЦЭМ!$E$39:$E$782,СВЦЭМ!$A$39:$A$782,$A159,СВЦЭМ!$B$39:$B$782,U$147)+'СЕТ СН'!$F$12</f>
        <v>135.46633130999999</v>
      </c>
      <c r="V159" s="36">
        <f>SUMIFS(СВЦЭМ!$E$39:$E$782,СВЦЭМ!$A$39:$A$782,$A159,СВЦЭМ!$B$39:$B$782,V$147)+'СЕТ СН'!$F$12</f>
        <v>139.51957156</v>
      </c>
      <c r="W159" s="36">
        <f>SUMIFS(СВЦЭМ!$E$39:$E$782,СВЦЭМ!$A$39:$A$782,$A159,СВЦЭМ!$B$39:$B$782,W$147)+'СЕТ СН'!$F$12</f>
        <v>141.06229833</v>
      </c>
      <c r="X159" s="36">
        <f>SUMIFS(СВЦЭМ!$E$39:$E$782,СВЦЭМ!$A$39:$A$782,$A159,СВЦЭМ!$B$39:$B$782,X$147)+'СЕТ СН'!$F$12</f>
        <v>143.89349547</v>
      </c>
      <c r="Y159" s="36">
        <f>SUMIFS(СВЦЭМ!$E$39:$E$782,СВЦЭМ!$A$39:$A$782,$A159,СВЦЭМ!$B$39:$B$782,Y$147)+'СЕТ СН'!$F$12</f>
        <v>144.77375522</v>
      </c>
    </row>
    <row r="160" spans="1:27" ht="15.75" x14ac:dyDescent="0.2">
      <c r="A160" s="35">
        <f t="shared" si="4"/>
        <v>45335</v>
      </c>
      <c r="B160" s="36">
        <f>SUMIFS(СВЦЭМ!$E$39:$E$782,СВЦЭМ!$A$39:$A$782,$A160,СВЦЭМ!$B$39:$B$782,B$147)+'СЕТ СН'!$F$12</f>
        <v>148.01008571</v>
      </c>
      <c r="C160" s="36">
        <f>SUMIFS(СВЦЭМ!$E$39:$E$782,СВЦЭМ!$A$39:$A$782,$A160,СВЦЭМ!$B$39:$B$782,C$147)+'СЕТ СН'!$F$12</f>
        <v>150.17731283000001</v>
      </c>
      <c r="D160" s="36">
        <f>SUMIFS(СВЦЭМ!$E$39:$E$782,СВЦЭМ!$A$39:$A$782,$A160,СВЦЭМ!$B$39:$B$782,D$147)+'СЕТ СН'!$F$12</f>
        <v>152.09083108999999</v>
      </c>
      <c r="E160" s="36">
        <f>SUMIFS(СВЦЭМ!$E$39:$E$782,СВЦЭМ!$A$39:$A$782,$A160,СВЦЭМ!$B$39:$B$782,E$147)+'СЕТ СН'!$F$12</f>
        <v>153.0267441</v>
      </c>
      <c r="F160" s="36">
        <f>SUMIFS(СВЦЭМ!$E$39:$E$782,СВЦЭМ!$A$39:$A$782,$A160,СВЦЭМ!$B$39:$B$782,F$147)+'СЕТ СН'!$F$12</f>
        <v>152.60439873999999</v>
      </c>
      <c r="G160" s="36">
        <f>SUMIFS(СВЦЭМ!$E$39:$E$782,СВЦЭМ!$A$39:$A$782,$A160,СВЦЭМ!$B$39:$B$782,G$147)+'СЕТ СН'!$F$12</f>
        <v>150.53551482</v>
      </c>
      <c r="H160" s="36">
        <f>SUMIFS(СВЦЭМ!$E$39:$E$782,СВЦЭМ!$A$39:$A$782,$A160,СВЦЭМ!$B$39:$B$782,H$147)+'СЕТ СН'!$F$12</f>
        <v>144.50666659000001</v>
      </c>
      <c r="I160" s="36">
        <f>SUMIFS(СВЦЭМ!$E$39:$E$782,СВЦЭМ!$A$39:$A$782,$A160,СВЦЭМ!$B$39:$B$782,I$147)+'СЕТ СН'!$F$12</f>
        <v>140.26859186999999</v>
      </c>
      <c r="J160" s="36">
        <f>SUMIFS(СВЦЭМ!$E$39:$E$782,СВЦЭМ!$A$39:$A$782,$A160,СВЦЭМ!$B$39:$B$782,J$147)+'СЕТ СН'!$F$12</f>
        <v>136.55438232</v>
      </c>
      <c r="K160" s="36">
        <f>SUMIFS(СВЦЭМ!$E$39:$E$782,СВЦЭМ!$A$39:$A$782,$A160,СВЦЭМ!$B$39:$B$782,K$147)+'СЕТ СН'!$F$12</f>
        <v>135.43387426999999</v>
      </c>
      <c r="L160" s="36">
        <f>SUMIFS(СВЦЭМ!$E$39:$E$782,СВЦЭМ!$A$39:$A$782,$A160,СВЦЭМ!$B$39:$B$782,L$147)+'СЕТ СН'!$F$12</f>
        <v>134.73199245000001</v>
      </c>
      <c r="M160" s="36">
        <f>SUMIFS(СВЦЭМ!$E$39:$E$782,СВЦЭМ!$A$39:$A$782,$A160,СВЦЭМ!$B$39:$B$782,M$147)+'СЕТ СН'!$F$12</f>
        <v>136.73688091</v>
      </c>
      <c r="N160" s="36">
        <f>SUMIFS(СВЦЭМ!$E$39:$E$782,СВЦЭМ!$A$39:$A$782,$A160,СВЦЭМ!$B$39:$B$782,N$147)+'СЕТ СН'!$F$12</f>
        <v>136.40022077</v>
      </c>
      <c r="O160" s="36">
        <f>SUMIFS(СВЦЭМ!$E$39:$E$782,СВЦЭМ!$A$39:$A$782,$A160,СВЦЭМ!$B$39:$B$782,O$147)+'СЕТ СН'!$F$12</f>
        <v>138.88453023</v>
      </c>
      <c r="P160" s="36">
        <f>SUMIFS(СВЦЭМ!$E$39:$E$782,СВЦЭМ!$A$39:$A$782,$A160,СВЦЭМ!$B$39:$B$782,P$147)+'СЕТ СН'!$F$12</f>
        <v>140.08686662</v>
      </c>
      <c r="Q160" s="36">
        <f>SUMIFS(СВЦЭМ!$E$39:$E$782,СВЦЭМ!$A$39:$A$782,$A160,СВЦЭМ!$B$39:$B$782,Q$147)+'СЕТ СН'!$F$12</f>
        <v>140.82233461000001</v>
      </c>
      <c r="R160" s="36">
        <f>SUMIFS(СВЦЭМ!$E$39:$E$782,СВЦЭМ!$A$39:$A$782,$A160,СВЦЭМ!$B$39:$B$782,R$147)+'СЕТ СН'!$F$12</f>
        <v>141.18944213</v>
      </c>
      <c r="S160" s="36">
        <f>SUMIFS(СВЦЭМ!$E$39:$E$782,СВЦЭМ!$A$39:$A$782,$A160,СВЦЭМ!$B$39:$B$782,S$147)+'СЕТ СН'!$F$12</f>
        <v>138.97650859000001</v>
      </c>
      <c r="T160" s="36">
        <f>SUMIFS(СВЦЭМ!$E$39:$E$782,СВЦЭМ!$A$39:$A$782,$A160,СВЦЭМ!$B$39:$B$782,T$147)+'СЕТ СН'!$F$12</f>
        <v>135.30698855</v>
      </c>
      <c r="U160" s="36">
        <f>SUMIFS(СВЦЭМ!$E$39:$E$782,СВЦЭМ!$A$39:$A$782,$A160,СВЦЭМ!$B$39:$B$782,U$147)+'СЕТ СН'!$F$12</f>
        <v>136.90571477</v>
      </c>
      <c r="V160" s="36">
        <f>SUMIFS(СВЦЭМ!$E$39:$E$782,СВЦЭМ!$A$39:$A$782,$A160,СВЦЭМ!$B$39:$B$782,V$147)+'СЕТ СН'!$F$12</f>
        <v>139.97213558999999</v>
      </c>
      <c r="W160" s="36">
        <f>SUMIFS(СВЦЭМ!$E$39:$E$782,СВЦЭМ!$A$39:$A$782,$A160,СВЦЭМ!$B$39:$B$782,W$147)+'СЕТ СН'!$F$12</f>
        <v>139.59796521999999</v>
      </c>
      <c r="X160" s="36">
        <f>SUMIFS(СВЦЭМ!$E$39:$E$782,СВЦЭМ!$A$39:$A$782,$A160,СВЦЭМ!$B$39:$B$782,X$147)+'СЕТ СН'!$F$12</f>
        <v>142.02656314999999</v>
      </c>
      <c r="Y160" s="36">
        <f>SUMIFS(СВЦЭМ!$E$39:$E$782,СВЦЭМ!$A$39:$A$782,$A160,СВЦЭМ!$B$39:$B$782,Y$147)+'СЕТ СН'!$F$12</f>
        <v>142.61634364</v>
      </c>
    </row>
    <row r="161" spans="1:25" ht="15.75" x14ac:dyDescent="0.2">
      <c r="A161" s="35">
        <f t="shared" si="4"/>
        <v>45336</v>
      </c>
      <c r="B161" s="36">
        <f>SUMIFS(СВЦЭМ!$E$39:$E$782,СВЦЭМ!$A$39:$A$782,$A161,СВЦЭМ!$B$39:$B$782,B$147)+'СЕТ СН'!$F$12</f>
        <v>151.23111144000001</v>
      </c>
      <c r="C161" s="36">
        <f>SUMIFS(СВЦЭМ!$E$39:$E$782,СВЦЭМ!$A$39:$A$782,$A161,СВЦЭМ!$B$39:$B$782,C$147)+'СЕТ СН'!$F$12</f>
        <v>153.86773801000001</v>
      </c>
      <c r="D161" s="36">
        <f>SUMIFS(СВЦЭМ!$E$39:$E$782,СВЦЭМ!$A$39:$A$782,$A161,СВЦЭМ!$B$39:$B$782,D$147)+'СЕТ СН'!$F$12</f>
        <v>155.32166645000001</v>
      </c>
      <c r="E161" s="36">
        <f>SUMIFS(СВЦЭМ!$E$39:$E$782,СВЦЭМ!$A$39:$A$782,$A161,СВЦЭМ!$B$39:$B$782,E$147)+'СЕТ СН'!$F$12</f>
        <v>157.15453353999999</v>
      </c>
      <c r="F161" s="36">
        <f>SUMIFS(СВЦЭМ!$E$39:$E$782,СВЦЭМ!$A$39:$A$782,$A161,СВЦЭМ!$B$39:$B$782,F$147)+'СЕТ СН'!$F$12</f>
        <v>155.70317890999999</v>
      </c>
      <c r="G161" s="36">
        <f>SUMIFS(СВЦЭМ!$E$39:$E$782,СВЦЭМ!$A$39:$A$782,$A161,СВЦЭМ!$B$39:$B$782,G$147)+'СЕТ СН'!$F$12</f>
        <v>153.96526921</v>
      </c>
      <c r="H161" s="36">
        <f>SUMIFS(СВЦЭМ!$E$39:$E$782,СВЦЭМ!$A$39:$A$782,$A161,СВЦЭМ!$B$39:$B$782,H$147)+'СЕТ СН'!$F$12</f>
        <v>148.92099576000001</v>
      </c>
      <c r="I161" s="36">
        <f>SUMIFS(СВЦЭМ!$E$39:$E$782,СВЦЭМ!$A$39:$A$782,$A161,СВЦЭМ!$B$39:$B$782,I$147)+'СЕТ СН'!$F$12</f>
        <v>145.00883431</v>
      </c>
      <c r="J161" s="36">
        <f>SUMIFS(СВЦЭМ!$E$39:$E$782,СВЦЭМ!$A$39:$A$782,$A161,СВЦЭМ!$B$39:$B$782,J$147)+'СЕТ СН'!$F$12</f>
        <v>141.46661524000001</v>
      </c>
      <c r="K161" s="36">
        <f>SUMIFS(СВЦЭМ!$E$39:$E$782,СВЦЭМ!$A$39:$A$782,$A161,СВЦЭМ!$B$39:$B$782,K$147)+'СЕТ СН'!$F$12</f>
        <v>140.11021786000001</v>
      </c>
      <c r="L161" s="36">
        <f>SUMIFS(СВЦЭМ!$E$39:$E$782,СВЦЭМ!$A$39:$A$782,$A161,СВЦЭМ!$B$39:$B$782,L$147)+'СЕТ СН'!$F$12</f>
        <v>140.86645174</v>
      </c>
      <c r="M161" s="36">
        <f>SUMIFS(СВЦЭМ!$E$39:$E$782,СВЦЭМ!$A$39:$A$782,$A161,СВЦЭМ!$B$39:$B$782,M$147)+'СЕТ СН'!$F$12</f>
        <v>142.06134656</v>
      </c>
      <c r="N161" s="36">
        <f>SUMIFS(СВЦЭМ!$E$39:$E$782,СВЦЭМ!$A$39:$A$782,$A161,СВЦЭМ!$B$39:$B$782,N$147)+'СЕТ СН'!$F$12</f>
        <v>142.16070135000001</v>
      </c>
      <c r="O161" s="36">
        <f>SUMIFS(СВЦЭМ!$E$39:$E$782,СВЦЭМ!$A$39:$A$782,$A161,СВЦЭМ!$B$39:$B$782,O$147)+'СЕТ СН'!$F$12</f>
        <v>144.74798213</v>
      </c>
      <c r="P161" s="36">
        <f>SUMIFS(СВЦЭМ!$E$39:$E$782,СВЦЭМ!$A$39:$A$782,$A161,СВЦЭМ!$B$39:$B$782,P$147)+'СЕТ СН'!$F$12</f>
        <v>146.5739706</v>
      </c>
      <c r="Q161" s="36">
        <f>SUMIFS(СВЦЭМ!$E$39:$E$782,СВЦЭМ!$A$39:$A$782,$A161,СВЦЭМ!$B$39:$B$782,Q$147)+'СЕТ СН'!$F$12</f>
        <v>147.58731230999999</v>
      </c>
      <c r="R161" s="36">
        <f>SUMIFS(СВЦЭМ!$E$39:$E$782,СВЦЭМ!$A$39:$A$782,$A161,СВЦЭМ!$B$39:$B$782,R$147)+'СЕТ СН'!$F$12</f>
        <v>147.84952525</v>
      </c>
      <c r="S161" s="36">
        <f>SUMIFS(СВЦЭМ!$E$39:$E$782,СВЦЭМ!$A$39:$A$782,$A161,СВЦЭМ!$B$39:$B$782,S$147)+'СЕТ СН'!$F$12</f>
        <v>147.02555795999999</v>
      </c>
      <c r="T161" s="36">
        <f>SUMIFS(СВЦЭМ!$E$39:$E$782,СВЦЭМ!$A$39:$A$782,$A161,СВЦЭМ!$B$39:$B$782,T$147)+'СЕТ СН'!$F$12</f>
        <v>143.41126283</v>
      </c>
      <c r="U161" s="36">
        <f>SUMIFS(СВЦЭМ!$E$39:$E$782,СВЦЭМ!$A$39:$A$782,$A161,СВЦЭМ!$B$39:$B$782,U$147)+'СЕТ СН'!$F$12</f>
        <v>143.38095401999999</v>
      </c>
      <c r="V161" s="36">
        <f>SUMIFS(СВЦЭМ!$E$39:$E$782,СВЦЭМ!$A$39:$A$782,$A161,СВЦЭМ!$B$39:$B$782,V$147)+'СЕТ СН'!$F$12</f>
        <v>146.75454332000001</v>
      </c>
      <c r="W161" s="36">
        <f>SUMIFS(СВЦЭМ!$E$39:$E$782,СВЦЭМ!$A$39:$A$782,$A161,СВЦЭМ!$B$39:$B$782,W$147)+'СЕТ СН'!$F$12</f>
        <v>147.74047216</v>
      </c>
      <c r="X161" s="36">
        <f>SUMIFS(СВЦЭМ!$E$39:$E$782,СВЦЭМ!$A$39:$A$782,$A161,СВЦЭМ!$B$39:$B$782,X$147)+'СЕТ СН'!$F$12</f>
        <v>149.59206233</v>
      </c>
      <c r="Y161" s="36">
        <f>SUMIFS(СВЦЭМ!$E$39:$E$782,СВЦЭМ!$A$39:$A$782,$A161,СВЦЭМ!$B$39:$B$782,Y$147)+'СЕТ СН'!$F$12</f>
        <v>151.34269757999999</v>
      </c>
    </row>
    <row r="162" spans="1:25" ht="15.75" x14ac:dyDescent="0.2">
      <c r="A162" s="35">
        <f t="shared" si="4"/>
        <v>45337</v>
      </c>
      <c r="B162" s="36">
        <f>SUMIFS(СВЦЭМ!$E$39:$E$782,СВЦЭМ!$A$39:$A$782,$A162,СВЦЭМ!$B$39:$B$782,B$147)+'СЕТ СН'!$F$12</f>
        <v>154.34070846</v>
      </c>
      <c r="C162" s="36">
        <f>SUMIFS(СВЦЭМ!$E$39:$E$782,СВЦЭМ!$A$39:$A$782,$A162,СВЦЭМ!$B$39:$B$782,C$147)+'СЕТ СН'!$F$12</f>
        <v>157.59450566000001</v>
      </c>
      <c r="D162" s="36">
        <f>SUMIFS(СВЦЭМ!$E$39:$E$782,СВЦЭМ!$A$39:$A$782,$A162,СВЦЭМ!$B$39:$B$782,D$147)+'СЕТ СН'!$F$12</f>
        <v>158.97591677</v>
      </c>
      <c r="E162" s="36">
        <f>SUMIFS(СВЦЭМ!$E$39:$E$782,СВЦЭМ!$A$39:$A$782,$A162,СВЦЭМ!$B$39:$B$782,E$147)+'СЕТ СН'!$F$12</f>
        <v>158.71783214999999</v>
      </c>
      <c r="F162" s="36">
        <f>SUMIFS(СВЦЭМ!$E$39:$E$782,СВЦЭМ!$A$39:$A$782,$A162,СВЦЭМ!$B$39:$B$782,F$147)+'СЕТ СН'!$F$12</f>
        <v>157.31760657999999</v>
      </c>
      <c r="G162" s="36">
        <f>SUMIFS(СВЦЭМ!$E$39:$E$782,СВЦЭМ!$A$39:$A$782,$A162,СВЦЭМ!$B$39:$B$782,G$147)+'СЕТ СН'!$F$12</f>
        <v>156.08627192</v>
      </c>
      <c r="H162" s="36">
        <f>SUMIFS(СВЦЭМ!$E$39:$E$782,СВЦЭМ!$A$39:$A$782,$A162,СВЦЭМ!$B$39:$B$782,H$147)+'СЕТ СН'!$F$12</f>
        <v>152.11753759999999</v>
      </c>
      <c r="I162" s="36">
        <f>SUMIFS(СВЦЭМ!$E$39:$E$782,СВЦЭМ!$A$39:$A$782,$A162,СВЦЭМ!$B$39:$B$782,I$147)+'СЕТ СН'!$F$12</f>
        <v>149.00437339999999</v>
      </c>
      <c r="J162" s="36">
        <f>SUMIFS(СВЦЭМ!$E$39:$E$782,СВЦЭМ!$A$39:$A$782,$A162,СВЦЭМ!$B$39:$B$782,J$147)+'СЕТ СН'!$F$12</f>
        <v>144.99280275000001</v>
      </c>
      <c r="K162" s="36">
        <f>SUMIFS(СВЦЭМ!$E$39:$E$782,СВЦЭМ!$A$39:$A$782,$A162,СВЦЭМ!$B$39:$B$782,K$147)+'СЕТ СН'!$F$12</f>
        <v>143.21646871999999</v>
      </c>
      <c r="L162" s="36">
        <f>SUMIFS(СВЦЭМ!$E$39:$E$782,СВЦЭМ!$A$39:$A$782,$A162,СВЦЭМ!$B$39:$B$782,L$147)+'СЕТ СН'!$F$12</f>
        <v>142.54482576999999</v>
      </c>
      <c r="M162" s="36">
        <f>SUMIFS(СВЦЭМ!$E$39:$E$782,СВЦЭМ!$A$39:$A$782,$A162,СВЦЭМ!$B$39:$B$782,M$147)+'СЕТ СН'!$F$12</f>
        <v>143.05041684</v>
      </c>
      <c r="N162" s="36">
        <f>SUMIFS(СВЦЭМ!$E$39:$E$782,СВЦЭМ!$A$39:$A$782,$A162,СВЦЭМ!$B$39:$B$782,N$147)+'СЕТ СН'!$F$12</f>
        <v>142.88384503</v>
      </c>
      <c r="O162" s="36">
        <f>SUMIFS(СВЦЭМ!$E$39:$E$782,СВЦЭМ!$A$39:$A$782,$A162,СВЦЭМ!$B$39:$B$782,O$147)+'СЕТ СН'!$F$12</f>
        <v>144.47693018999999</v>
      </c>
      <c r="P162" s="36">
        <f>SUMIFS(СВЦЭМ!$E$39:$E$782,СВЦЭМ!$A$39:$A$782,$A162,СВЦЭМ!$B$39:$B$782,P$147)+'СЕТ СН'!$F$12</f>
        <v>145.86542534</v>
      </c>
      <c r="Q162" s="36">
        <f>SUMIFS(СВЦЭМ!$E$39:$E$782,СВЦЭМ!$A$39:$A$782,$A162,СВЦЭМ!$B$39:$B$782,Q$147)+'СЕТ СН'!$F$12</f>
        <v>147.77220763</v>
      </c>
      <c r="R162" s="36">
        <f>SUMIFS(СВЦЭМ!$E$39:$E$782,СВЦЭМ!$A$39:$A$782,$A162,СВЦЭМ!$B$39:$B$782,R$147)+'СЕТ СН'!$F$12</f>
        <v>148.12395889999999</v>
      </c>
      <c r="S162" s="36">
        <f>SUMIFS(СВЦЭМ!$E$39:$E$782,СВЦЭМ!$A$39:$A$782,$A162,СВЦЭМ!$B$39:$B$782,S$147)+'СЕТ СН'!$F$12</f>
        <v>145.89941837000001</v>
      </c>
      <c r="T162" s="36">
        <f>SUMIFS(СВЦЭМ!$E$39:$E$782,СВЦЭМ!$A$39:$A$782,$A162,СВЦЭМ!$B$39:$B$782,T$147)+'СЕТ СН'!$F$12</f>
        <v>142.55399947000001</v>
      </c>
      <c r="U162" s="36">
        <f>SUMIFS(СВЦЭМ!$E$39:$E$782,СВЦЭМ!$A$39:$A$782,$A162,СВЦЭМ!$B$39:$B$782,U$147)+'СЕТ СН'!$F$12</f>
        <v>141.40785682000001</v>
      </c>
      <c r="V162" s="36">
        <f>SUMIFS(СВЦЭМ!$E$39:$E$782,СВЦЭМ!$A$39:$A$782,$A162,СВЦЭМ!$B$39:$B$782,V$147)+'СЕТ СН'!$F$12</f>
        <v>144.49339773</v>
      </c>
      <c r="W162" s="36">
        <f>SUMIFS(СВЦЭМ!$E$39:$E$782,СВЦЭМ!$A$39:$A$782,$A162,СВЦЭМ!$B$39:$B$782,W$147)+'СЕТ СН'!$F$12</f>
        <v>145.80762665</v>
      </c>
      <c r="X162" s="36">
        <f>SUMIFS(СВЦЭМ!$E$39:$E$782,СВЦЭМ!$A$39:$A$782,$A162,СВЦЭМ!$B$39:$B$782,X$147)+'СЕТ СН'!$F$12</f>
        <v>148.38146008999999</v>
      </c>
      <c r="Y162" s="36">
        <f>SUMIFS(СВЦЭМ!$E$39:$E$782,СВЦЭМ!$A$39:$A$782,$A162,СВЦЭМ!$B$39:$B$782,Y$147)+'СЕТ СН'!$F$12</f>
        <v>150.21087025</v>
      </c>
    </row>
    <row r="163" spans="1:25" ht="15.75" x14ac:dyDescent="0.2">
      <c r="A163" s="35">
        <f t="shared" si="4"/>
        <v>45338</v>
      </c>
      <c r="B163" s="36">
        <f>SUMIFS(СВЦЭМ!$E$39:$E$782,СВЦЭМ!$A$39:$A$782,$A163,СВЦЭМ!$B$39:$B$782,B$147)+'СЕТ СН'!$F$12</f>
        <v>150.87567841000001</v>
      </c>
      <c r="C163" s="36">
        <f>SUMIFS(СВЦЭМ!$E$39:$E$782,СВЦЭМ!$A$39:$A$782,$A163,СВЦЭМ!$B$39:$B$782,C$147)+'СЕТ СН'!$F$12</f>
        <v>153.84516260000001</v>
      </c>
      <c r="D163" s="36">
        <f>SUMIFS(СВЦЭМ!$E$39:$E$782,СВЦЭМ!$A$39:$A$782,$A163,СВЦЭМ!$B$39:$B$782,D$147)+'СЕТ СН'!$F$12</f>
        <v>155.34021547</v>
      </c>
      <c r="E163" s="36">
        <f>SUMIFS(СВЦЭМ!$E$39:$E$782,СВЦЭМ!$A$39:$A$782,$A163,СВЦЭМ!$B$39:$B$782,E$147)+'СЕТ СН'!$F$12</f>
        <v>155.70762540000001</v>
      </c>
      <c r="F163" s="36">
        <f>SUMIFS(СВЦЭМ!$E$39:$E$782,СВЦЭМ!$A$39:$A$782,$A163,СВЦЭМ!$B$39:$B$782,F$147)+'СЕТ СН'!$F$12</f>
        <v>155.51564983</v>
      </c>
      <c r="G163" s="36">
        <f>SUMIFS(СВЦЭМ!$E$39:$E$782,СВЦЭМ!$A$39:$A$782,$A163,СВЦЭМ!$B$39:$B$782,G$147)+'СЕТ СН'!$F$12</f>
        <v>152.83805749000001</v>
      </c>
      <c r="H163" s="36">
        <f>SUMIFS(СВЦЭМ!$E$39:$E$782,СВЦЭМ!$A$39:$A$782,$A163,СВЦЭМ!$B$39:$B$782,H$147)+'СЕТ СН'!$F$12</f>
        <v>149.31987519</v>
      </c>
      <c r="I163" s="36">
        <f>SUMIFS(СВЦЭМ!$E$39:$E$782,СВЦЭМ!$A$39:$A$782,$A163,СВЦЭМ!$B$39:$B$782,I$147)+'СЕТ СН'!$F$12</f>
        <v>144.84674885000001</v>
      </c>
      <c r="J163" s="36">
        <f>SUMIFS(СВЦЭМ!$E$39:$E$782,СВЦЭМ!$A$39:$A$782,$A163,СВЦЭМ!$B$39:$B$782,J$147)+'СЕТ СН'!$F$12</f>
        <v>140.83429513999999</v>
      </c>
      <c r="K163" s="36">
        <f>SUMIFS(СВЦЭМ!$E$39:$E$782,СВЦЭМ!$A$39:$A$782,$A163,СВЦЭМ!$B$39:$B$782,K$147)+'СЕТ СН'!$F$12</f>
        <v>140.53211918</v>
      </c>
      <c r="L163" s="36">
        <f>SUMIFS(СВЦЭМ!$E$39:$E$782,СВЦЭМ!$A$39:$A$782,$A163,СВЦЭМ!$B$39:$B$782,L$147)+'СЕТ СН'!$F$12</f>
        <v>140.95849648999999</v>
      </c>
      <c r="M163" s="36">
        <f>SUMIFS(СВЦЭМ!$E$39:$E$782,СВЦЭМ!$A$39:$A$782,$A163,СВЦЭМ!$B$39:$B$782,M$147)+'СЕТ СН'!$F$12</f>
        <v>141.90998547999999</v>
      </c>
      <c r="N163" s="36">
        <f>SUMIFS(СВЦЭМ!$E$39:$E$782,СВЦЭМ!$A$39:$A$782,$A163,СВЦЭМ!$B$39:$B$782,N$147)+'СЕТ СН'!$F$12</f>
        <v>142.81580224999999</v>
      </c>
      <c r="O163" s="36">
        <f>SUMIFS(СВЦЭМ!$E$39:$E$782,СВЦЭМ!$A$39:$A$782,$A163,СВЦЭМ!$B$39:$B$782,O$147)+'СЕТ СН'!$F$12</f>
        <v>143.74419899</v>
      </c>
      <c r="P163" s="36">
        <f>SUMIFS(СВЦЭМ!$E$39:$E$782,СВЦЭМ!$A$39:$A$782,$A163,СВЦЭМ!$B$39:$B$782,P$147)+'СЕТ СН'!$F$12</f>
        <v>145.12677375999999</v>
      </c>
      <c r="Q163" s="36">
        <f>SUMIFS(СВЦЭМ!$E$39:$E$782,СВЦЭМ!$A$39:$A$782,$A163,СВЦЭМ!$B$39:$B$782,Q$147)+'СЕТ СН'!$F$12</f>
        <v>146.62771079000001</v>
      </c>
      <c r="R163" s="36">
        <f>SUMIFS(СВЦЭМ!$E$39:$E$782,СВЦЭМ!$A$39:$A$782,$A163,СВЦЭМ!$B$39:$B$782,R$147)+'СЕТ СН'!$F$12</f>
        <v>146.94140173</v>
      </c>
      <c r="S163" s="36">
        <f>SUMIFS(СВЦЭМ!$E$39:$E$782,СВЦЭМ!$A$39:$A$782,$A163,СВЦЭМ!$B$39:$B$782,S$147)+'СЕТ СН'!$F$12</f>
        <v>145.19297466</v>
      </c>
      <c r="T163" s="36">
        <f>SUMIFS(СВЦЭМ!$E$39:$E$782,СВЦЭМ!$A$39:$A$782,$A163,СВЦЭМ!$B$39:$B$782,T$147)+'СЕТ СН'!$F$12</f>
        <v>141.88034114999999</v>
      </c>
      <c r="U163" s="36">
        <f>SUMIFS(СВЦЭМ!$E$39:$E$782,СВЦЭМ!$A$39:$A$782,$A163,СВЦЭМ!$B$39:$B$782,U$147)+'СЕТ СН'!$F$12</f>
        <v>140.79737642000001</v>
      </c>
      <c r="V163" s="36">
        <f>SUMIFS(СВЦЭМ!$E$39:$E$782,СВЦЭМ!$A$39:$A$782,$A163,СВЦЭМ!$B$39:$B$782,V$147)+'СЕТ СН'!$F$12</f>
        <v>143.85101574000001</v>
      </c>
      <c r="W163" s="36">
        <f>SUMIFS(СВЦЭМ!$E$39:$E$782,СВЦЭМ!$A$39:$A$782,$A163,СВЦЭМ!$B$39:$B$782,W$147)+'СЕТ СН'!$F$12</f>
        <v>144.58008332</v>
      </c>
      <c r="X163" s="36">
        <f>SUMIFS(СВЦЭМ!$E$39:$E$782,СВЦЭМ!$A$39:$A$782,$A163,СВЦЭМ!$B$39:$B$782,X$147)+'СЕТ СН'!$F$12</f>
        <v>147.66497075999999</v>
      </c>
      <c r="Y163" s="36">
        <f>SUMIFS(СВЦЭМ!$E$39:$E$782,СВЦЭМ!$A$39:$A$782,$A163,СВЦЭМ!$B$39:$B$782,Y$147)+'СЕТ СН'!$F$12</f>
        <v>154.02956083999999</v>
      </c>
    </row>
    <row r="164" spans="1:25" ht="15.75" x14ac:dyDescent="0.2">
      <c r="A164" s="35">
        <f t="shared" si="4"/>
        <v>45339</v>
      </c>
      <c r="B164" s="36">
        <f>SUMIFS(СВЦЭМ!$E$39:$E$782,СВЦЭМ!$A$39:$A$782,$A164,СВЦЭМ!$B$39:$B$782,B$147)+'СЕТ СН'!$F$12</f>
        <v>154.88904108</v>
      </c>
      <c r="C164" s="36">
        <f>SUMIFS(СВЦЭМ!$E$39:$E$782,СВЦЭМ!$A$39:$A$782,$A164,СВЦЭМ!$B$39:$B$782,C$147)+'СЕТ СН'!$F$12</f>
        <v>154.67211886999999</v>
      </c>
      <c r="D164" s="36">
        <f>SUMIFS(СВЦЭМ!$E$39:$E$782,СВЦЭМ!$A$39:$A$782,$A164,СВЦЭМ!$B$39:$B$782,D$147)+'СЕТ СН'!$F$12</f>
        <v>155.97873154999999</v>
      </c>
      <c r="E164" s="36">
        <f>SUMIFS(СВЦЭМ!$E$39:$E$782,СВЦЭМ!$A$39:$A$782,$A164,СВЦЭМ!$B$39:$B$782,E$147)+'СЕТ СН'!$F$12</f>
        <v>155.34974880999999</v>
      </c>
      <c r="F164" s="36">
        <f>SUMIFS(СВЦЭМ!$E$39:$E$782,СВЦЭМ!$A$39:$A$782,$A164,СВЦЭМ!$B$39:$B$782,F$147)+'СЕТ СН'!$F$12</f>
        <v>156.95534519</v>
      </c>
      <c r="G164" s="36">
        <f>SUMIFS(СВЦЭМ!$E$39:$E$782,СВЦЭМ!$A$39:$A$782,$A164,СВЦЭМ!$B$39:$B$782,G$147)+'СЕТ СН'!$F$12</f>
        <v>155.74587663</v>
      </c>
      <c r="H164" s="36">
        <f>SUMIFS(СВЦЭМ!$E$39:$E$782,СВЦЭМ!$A$39:$A$782,$A164,СВЦЭМ!$B$39:$B$782,H$147)+'СЕТ СН'!$F$12</f>
        <v>153.61588169000001</v>
      </c>
      <c r="I164" s="36">
        <f>SUMIFS(СВЦЭМ!$E$39:$E$782,СВЦЭМ!$A$39:$A$782,$A164,СВЦЭМ!$B$39:$B$782,I$147)+'СЕТ СН'!$F$12</f>
        <v>150.10884038</v>
      </c>
      <c r="J164" s="36">
        <f>SUMIFS(СВЦЭМ!$E$39:$E$782,СВЦЭМ!$A$39:$A$782,$A164,СВЦЭМ!$B$39:$B$782,J$147)+'СЕТ СН'!$F$12</f>
        <v>144.22888657999999</v>
      </c>
      <c r="K164" s="36">
        <f>SUMIFS(СВЦЭМ!$E$39:$E$782,СВЦЭМ!$A$39:$A$782,$A164,СВЦЭМ!$B$39:$B$782,K$147)+'СЕТ СН'!$F$12</f>
        <v>139.98869317</v>
      </c>
      <c r="L164" s="36">
        <f>SUMIFS(СВЦЭМ!$E$39:$E$782,СВЦЭМ!$A$39:$A$782,$A164,СВЦЭМ!$B$39:$B$782,L$147)+'СЕТ СН'!$F$12</f>
        <v>137.5163483</v>
      </c>
      <c r="M164" s="36">
        <f>SUMIFS(СВЦЭМ!$E$39:$E$782,СВЦЭМ!$A$39:$A$782,$A164,СВЦЭМ!$B$39:$B$782,M$147)+'СЕТ СН'!$F$12</f>
        <v>138.19682223999999</v>
      </c>
      <c r="N164" s="36">
        <f>SUMIFS(СВЦЭМ!$E$39:$E$782,СВЦЭМ!$A$39:$A$782,$A164,СВЦЭМ!$B$39:$B$782,N$147)+'СЕТ СН'!$F$12</f>
        <v>139.48832085999999</v>
      </c>
      <c r="O164" s="36">
        <f>SUMIFS(СВЦЭМ!$E$39:$E$782,СВЦЭМ!$A$39:$A$782,$A164,СВЦЭМ!$B$39:$B$782,O$147)+'СЕТ СН'!$F$12</f>
        <v>141.88414718000001</v>
      </c>
      <c r="P164" s="36">
        <f>SUMIFS(СВЦЭМ!$E$39:$E$782,СВЦЭМ!$A$39:$A$782,$A164,СВЦЭМ!$B$39:$B$782,P$147)+'СЕТ СН'!$F$12</f>
        <v>143.38974408999999</v>
      </c>
      <c r="Q164" s="36">
        <f>SUMIFS(СВЦЭМ!$E$39:$E$782,СВЦЭМ!$A$39:$A$782,$A164,СВЦЭМ!$B$39:$B$782,Q$147)+'СЕТ СН'!$F$12</f>
        <v>144.60012691</v>
      </c>
      <c r="R164" s="36">
        <f>SUMIFS(СВЦЭМ!$E$39:$E$782,СВЦЭМ!$A$39:$A$782,$A164,СВЦЭМ!$B$39:$B$782,R$147)+'СЕТ СН'!$F$12</f>
        <v>145.13292669000001</v>
      </c>
      <c r="S164" s="36">
        <f>SUMIFS(СВЦЭМ!$E$39:$E$782,СВЦЭМ!$A$39:$A$782,$A164,СВЦЭМ!$B$39:$B$782,S$147)+'СЕТ СН'!$F$12</f>
        <v>143.47320185999999</v>
      </c>
      <c r="T164" s="36">
        <f>SUMIFS(СВЦЭМ!$E$39:$E$782,СВЦЭМ!$A$39:$A$782,$A164,СВЦЭМ!$B$39:$B$782,T$147)+'СЕТ СН'!$F$12</f>
        <v>138.84352429</v>
      </c>
      <c r="U164" s="36">
        <f>SUMIFS(СВЦЭМ!$E$39:$E$782,СВЦЭМ!$A$39:$A$782,$A164,СВЦЭМ!$B$39:$B$782,U$147)+'СЕТ СН'!$F$12</f>
        <v>137.45986361000001</v>
      </c>
      <c r="V164" s="36">
        <f>SUMIFS(СВЦЭМ!$E$39:$E$782,СВЦЭМ!$A$39:$A$782,$A164,СВЦЭМ!$B$39:$B$782,V$147)+'СЕТ СН'!$F$12</f>
        <v>142.41680486000001</v>
      </c>
      <c r="W164" s="36">
        <f>SUMIFS(СВЦЭМ!$E$39:$E$782,СВЦЭМ!$A$39:$A$782,$A164,СВЦЭМ!$B$39:$B$782,W$147)+'СЕТ СН'!$F$12</f>
        <v>144.47264756000001</v>
      </c>
      <c r="X164" s="36">
        <f>SUMIFS(СВЦЭМ!$E$39:$E$782,СВЦЭМ!$A$39:$A$782,$A164,СВЦЭМ!$B$39:$B$782,X$147)+'СЕТ СН'!$F$12</f>
        <v>147.31583771000001</v>
      </c>
      <c r="Y164" s="36">
        <f>SUMIFS(СВЦЭМ!$E$39:$E$782,СВЦЭМ!$A$39:$A$782,$A164,СВЦЭМ!$B$39:$B$782,Y$147)+'СЕТ СН'!$F$12</f>
        <v>149.42591118999999</v>
      </c>
    </row>
    <row r="165" spans="1:25" ht="15.75" x14ac:dyDescent="0.2">
      <c r="A165" s="35">
        <f t="shared" si="4"/>
        <v>45340</v>
      </c>
      <c r="B165" s="36">
        <f>SUMIFS(СВЦЭМ!$E$39:$E$782,СВЦЭМ!$A$39:$A$782,$A165,СВЦЭМ!$B$39:$B$782,B$147)+'СЕТ СН'!$F$12</f>
        <v>150.94782408</v>
      </c>
      <c r="C165" s="36">
        <f>SUMIFS(СВЦЭМ!$E$39:$E$782,СВЦЭМ!$A$39:$A$782,$A165,СВЦЭМ!$B$39:$B$782,C$147)+'СЕТ СН'!$F$12</f>
        <v>154.46262732</v>
      </c>
      <c r="D165" s="36">
        <f>SUMIFS(СВЦЭМ!$E$39:$E$782,СВЦЭМ!$A$39:$A$782,$A165,СВЦЭМ!$B$39:$B$782,D$147)+'СЕТ СН'!$F$12</f>
        <v>153.37626705</v>
      </c>
      <c r="E165" s="36">
        <f>SUMIFS(СВЦЭМ!$E$39:$E$782,СВЦЭМ!$A$39:$A$782,$A165,СВЦЭМ!$B$39:$B$782,E$147)+'СЕТ СН'!$F$12</f>
        <v>154.82114467</v>
      </c>
      <c r="F165" s="36">
        <f>SUMIFS(СВЦЭМ!$E$39:$E$782,СВЦЭМ!$A$39:$A$782,$A165,СВЦЭМ!$B$39:$B$782,F$147)+'СЕТ СН'!$F$12</f>
        <v>154.19972240999999</v>
      </c>
      <c r="G165" s="36">
        <f>SUMIFS(СВЦЭМ!$E$39:$E$782,СВЦЭМ!$A$39:$A$782,$A165,СВЦЭМ!$B$39:$B$782,G$147)+'СЕТ СН'!$F$12</f>
        <v>153.09029858</v>
      </c>
      <c r="H165" s="36">
        <f>SUMIFS(СВЦЭМ!$E$39:$E$782,СВЦЭМ!$A$39:$A$782,$A165,СВЦЭМ!$B$39:$B$782,H$147)+'СЕТ СН'!$F$12</f>
        <v>150.84718932999999</v>
      </c>
      <c r="I165" s="36">
        <f>SUMIFS(СВЦЭМ!$E$39:$E$782,СВЦЭМ!$A$39:$A$782,$A165,СВЦЭМ!$B$39:$B$782,I$147)+'СЕТ СН'!$F$12</f>
        <v>151.08400146</v>
      </c>
      <c r="J165" s="36">
        <f>SUMIFS(СВЦЭМ!$E$39:$E$782,СВЦЭМ!$A$39:$A$782,$A165,СВЦЭМ!$B$39:$B$782,J$147)+'СЕТ СН'!$F$12</f>
        <v>142.79177784999999</v>
      </c>
      <c r="K165" s="36">
        <f>SUMIFS(СВЦЭМ!$E$39:$E$782,СВЦЭМ!$A$39:$A$782,$A165,СВЦЭМ!$B$39:$B$782,K$147)+'СЕТ СН'!$F$12</f>
        <v>139.33160143999999</v>
      </c>
      <c r="L165" s="36">
        <f>SUMIFS(СВЦЭМ!$E$39:$E$782,СВЦЭМ!$A$39:$A$782,$A165,СВЦЭМ!$B$39:$B$782,L$147)+'СЕТ СН'!$F$12</f>
        <v>136.69503963</v>
      </c>
      <c r="M165" s="36">
        <f>SUMIFS(СВЦЭМ!$E$39:$E$782,СВЦЭМ!$A$39:$A$782,$A165,СВЦЭМ!$B$39:$B$782,M$147)+'СЕТ СН'!$F$12</f>
        <v>136.26446257999999</v>
      </c>
      <c r="N165" s="36">
        <f>SUMIFS(СВЦЭМ!$E$39:$E$782,СВЦЭМ!$A$39:$A$782,$A165,СВЦЭМ!$B$39:$B$782,N$147)+'СЕТ СН'!$F$12</f>
        <v>137.68174063999999</v>
      </c>
      <c r="O165" s="36">
        <f>SUMIFS(СВЦЭМ!$E$39:$E$782,СВЦЭМ!$A$39:$A$782,$A165,СВЦЭМ!$B$39:$B$782,O$147)+'СЕТ СН'!$F$12</f>
        <v>139.55511346</v>
      </c>
      <c r="P165" s="36">
        <f>SUMIFS(СВЦЭМ!$E$39:$E$782,СВЦЭМ!$A$39:$A$782,$A165,СВЦЭМ!$B$39:$B$782,P$147)+'СЕТ СН'!$F$12</f>
        <v>141.13784337999999</v>
      </c>
      <c r="Q165" s="36">
        <f>SUMIFS(СВЦЭМ!$E$39:$E$782,СВЦЭМ!$A$39:$A$782,$A165,СВЦЭМ!$B$39:$B$782,Q$147)+'СЕТ СН'!$F$12</f>
        <v>142.73274996999999</v>
      </c>
      <c r="R165" s="36">
        <f>SUMIFS(СВЦЭМ!$E$39:$E$782,СВЦЭМ!$A$39:$A$782,$A165,СВЦЭМ!$B$39:$B$782,R$147)+'СЕТ СН'!$F$12</f>
        <v>142.67597050000001</v>
      </c>
      <c r="S165" s="36">
        <f>SUMIFS(СВЦЭМ!$E$39:$E$782,СВЦЭМ!$A$39:$A$782,$A165,СВЦЭМ!$B$39:$B$782,S$147)+'СЕТ СН'!$F$12</f>
        <v>140.21797246</v>
      </c>
      <c r="T165" s="36">
        <f>SUMIFS(СВЦЭМ!$E$39:$E$782,СВЦЭМ!$A$39:$A$782,$A165,СВЦЭМ!$B$39:$B$782,T$147)+'СЕТ СН'!$F$12</f>
        <v>136.28116996</v>
      </c>
      <c r="U165" s="36">
        <f>SUMIFS(СВЦЭМ!$E$39:$E$782,СВЦЭМ!$A$39:$A$782,$A165,СВЦЭМ!$B$39:$B$782,U$147)+'СЕТ СН'!$F$12</f>
        <v>134.07328131</v>
      </c>
      <c r="V165" s="36">
        <f>SUMIFS(СВЦЭМ!$E$39:$E$782,СВЦЭМ!$A$39:$A$782,$A165,СВЦЭМ!$B$39:$B$782,V$147)+'СЕТ СН'!$F$12</f>
        <v>138.87376133999999</v>
      </c>
      <c r="W165" s="36">
        <f>SUMIFS(СВЦЭМ!$E$39:$E$782,СВЦЭМ!$A$39:$A$782,$A165,СВЦЭМ!$B$39:$B$782,W$147)+'СЕТ СН'!$F$12</f>
        <v>140.60772075</v>
      </c>
      <c r="X165" s="36">
        <f>SUMIFS(СВЦЭМ!$E$39:$E$782,СВЦЭМ!$A$39:$A$782,$A165,СВЦЭМ!$B$39:$B$782,X$147)+'СЕТ СН'!$F$12</f>
        <v>142.85384877999999</v>
      </c>
      <c r="Y165" s="36">
        <f>SUMIFS(СВЦЭМ!$E$39:$E$782,СВЦЭМ!$A$39:$A$782,$A165,СВЦЭМ!$B$39:$B$782,Y$147)+'СЕТ СН'!$F$12</f>
        <v>145.47203716000001</v>
      </c>
    </row>
    <row r="166" spans="1:25" ht="15.75" x14ac:dyDescent="0.2">
      <c r="A166" s="35">
        <f t="shared" si="4"/>
        <v>45341</v>
      </c>
      <c r="B166" s="36">
        <f>SUMIFS(СВЦЭМ!$E$39:$E$782,СВЦЭМ!$A$39:$A$782,$A166,СВЦЭМ!$B$39:$B$782,B$147)+'СЕТ СН'!$F$12</f>
        <v>148.73800234999999</v>
      </c>
      <c r="C166" s="36">
        <f>SUMIFS(СВЦЭМ!$E$39:$E$782,СВЦЭМ!$A$39:$A$782,$A166,СВЦЭМ!$B$39:$B$782,C$147)+'СЕТ СН'!$F$12</f>
        <v>151.96253651000001</v>
      </c>
      <c r="D166" s="36">
        <f>SUMIFS(СВЦЭМ!$E$39:$E$782,СВЦЭМ!$A$39:$A$782,$A166,СВЦЭМ!$B$39:$B$782,D$147)+'СЕТ СН'!$F$12</f>
        <v>153.06223489999999</v>
      </c>
      <c r="E166" s="36">
        <f>SUMIFS(СВЦЭМ!$E$39:$E$782,СВЦЭМ!$A$39:$A$782,$A166,СВЦЭМ!$B$39:$B$782,E$147)+'СЕТ СН'!$F$12</f>
        <v>153.98631779999999</v>
      </c>
      <c r="F166" s="36">
        <f>SUMIFS(СВЦЭМ!$E$39:$E$782,СВЦЭМ!$A$39:$A$782,$A166,СВЦЭМ!$B$39:$B$782,F$147)+'СЕТ СН'!$F$12</f>
        <v>153.50161206000001</v>
      </c>
      <c r="G166" s="36">
        <f>SUMIFS(СВЦЭМ!$E$39:$E$782,СВЦЭМ!$A$39:$A$782,$A166,СВЦЭМ!$B$39:$B$782,G$147)+'СЕТ СН'!$F$12</f>
        <v>154.03362369000001</v>
      </c>
      <c r="H166" s="36">
        <f>SUMIFS(СВЦЭМ!$E$39:$E$782,СВЦЭМ!$A$39:$A$782,$A166,СВЦЭМ!$B$39:$B$782,H$147)+'СЕТ СН'!$F$12</f>
        <v>149.47525893</v>
      </c>
      <c r="I166" s="36">
        <f>SUMIFS(СВЦЭМ!$E$39:$E$782,СВЦЭМ!$A$39:$A$782,$A166,СВЦЭМ!$B$39:$B$782,I$147)+'СЕТ СН'!$F$12</f>
        <v>145.86107713000001</v>
      </c>
      <c r="J166" s="36">
        <f>SUMIFS(СВЦЭМ!$E$39:$E$782,СВЦЭМ!$A$39:$A$782,$A166,СВЦЭМ!$B$39:$B$782,J$147)+'СЕТ СН'!$F$12</f>
        <v>143.75635589000001</v>
      </c>
      <c r="K166" s="36">
        <f>SUMIFS(СВЦЭМ!$E$39:$E$782,СВЦЭМ!$A$39:$A$782,$A166,СВЦЭМ!$B$39:$B$782,K$147)+'СЕТ СН'!$F$12</f>
        <v>144.01323178000001</v>
      </c>
      <c r="L166" s="36">
        <f>SUMIFS(СВЦЭМ!$E$39:$E$782,СВЦЭМ!$A$39:$A$782,$A166,СВЦЭМ!$B$39:$B$782,L$147)+'СЕТ СН'!$F$12</f>
        <v>143.45915429999999</v>
      </c>
      <c r="M166" s="36">
        <f>SUMIFS(СВЦЭМ!$E$39:$E$782,СВЦЭМ!$A$39:$A$782,$A166,СВЦЭМ!$B$39:$B$782,M$147)+'СЕТ СН'!$F$12</f>
        <v>145.34177260000001</v>
      </c>
      <c r="N166" s="36">
        <f>SUMIFS(СВЦЭМ!$E$39:$E$782,СВЦЭМ!$A$39:$A$782,$A166,СВЦЭМ!$B$39:$B$782,N$147)+'СЕТ СН'!$F$12</f>
        <v>144.59958419</v>
      </c>
      <c r="O166" s="36">
        <f>SUMIFS(СВЦЭМ!$E$39:$E$782,СВЦЭМ!$A$39:$A$782,$A166,СВЦЭМ!$B$39:$B$782,O$147)+'СЕТ СН'!$F$12</f>
        <v>145.38952420000001</v>
      </c>
      <c r="P166" s="36">
        <f>SUMIFS(СВЦЭМ!$E$39:$E$782,СВЦЭМ!$A$39:$A$782,$A166,СВЦЭМ!$B$39:$B$782,P$147)+'СЕТ СН'!$F$12</f>
        <v>147.01805285</v>
      </c>
      <c r="Q166" s="36">
        <f>SUMIFS(СВЦЭМ!$E$39:$E$782,СВЦЭМ!$A$39:$A$782,$A166,СВЦЭМ!$B$39:$B$782,Q$147)+'СЕТ СН'!$F$12</f>
        <v>148.30550955999999</v>
      </c>
      <c r="R166" s="36">
        <f>SUMIFS(СВЦЭМ!$E$39:$E$782,СВЦЭМ!$A$39:$A$782,$A166,СВЦЭМ!$B$39:$B$782,R$147)+'СЕТ СН'!$F$12</f>
        <v>147.97991027</v>
      </c>
      <c r="S166" s="36">
        <f>SUMIFS(СВЦЭМ!$E$39:$E$782,СВЦЭМ!$A$39:$A$782,$A166,СВЦЭМ!$B$39:$B$782,S$147)+'СЕТ СН'!$F$12</f>
        <v>146.28383235999999</v>
      </c>
      <c r="T166" s="36">
        <f>SUMIFS(СВЦЭМ!$E$39:$E$782,СВЦЭМ!$A$39:$A$782,$A166,СВЦЭМ!$B$39:$B$782,T$147)+'СЕТ СН'!$F$12</f>
        <v>142.92434990000001</v>
      </c>
      <c r="U166" s="36">
        <f>SUMIFS(СВЦЭМ!$E$39:$E$782,СВЦЭМ!$A$39:$A$782,$A166,СВЦЭМ!$B$39:$B$782,U$147)+'СЕТ СН'!$F$12</f>
        <v>140.36294604</v>
      </c>
      <c r="V166" s="36">
        <f>SUMIFS(СВЦЭМ!$E$39:$E$782,СВЦЭМ!$A$39:$A$782,$A166,СВЦЭМ!$B$39:$B$782,V$147)+'СЕТ СН'!$F$12</f>
        <v>143.53381820999999</v>
      </c>
      <c r="W166" s="36">
        <f>SUMIFS(СВЦЭМ!$E$39:$E$782,СВЦЭМ!$A$39:$A$782,$A166,СВЦЭМ!$B$39:$B$782,W$147)+'СЕТ СН'!$F$12</f>
        <v>144.51612095999999</v>
      </c>
      <c r="X166" s="36">
        <f>SUMIFS(СВЦЭМ!$E$39:$E$782,СВЦЭМ!$A$39:$A$782,$A166,СВЦЭМ!$B$39:$B$782,X$147)+'СЕТ СН'!$F$12</f>
        <v>146.02097295999999</v>
      </c>
      <c r="Y166" s="36">
        <f>SUMIFS(СВЦЭМ!$E$39:$E$782,СВЦЭМ!$A$39:$A$782,$A166,СВЦЭМ!$B$39:$B$782,Y$147)+'СЕТ СН'!$F$12</f>
        <v>148.6827476</v>
      </c>
    </row>
    <row r="167" spans="1:25" ht="15.75" x14ac:dyDescent="0.2">
      <c r="A167" s="35">
        <f t="shared" si="4"/>
        <v>45342</v>
      </c>
      <c r="B167" s="36">
        <f>SUMIFS(СВЦЭМ!$E$39:$E$782,СВЦЭМ!$A$39:$A$782,$A167,СВЦЭМ!$B$39:$B$782,B$147)+'СЕТ СН'!$F$12</f>
        <v>146.68608947999999</v>
      </c>
      <c r="C167" s="36">
        <f>SUMIFS(СВЦЭМ!$E$39:$E$782,СВЦЭМ!$A$39:$A$782,$A167,СВЦЭМ!$B$39:$B$782,C$147)+'СЕТ СН'!$F$12</f>
        <v>147.95583743</v>
      </c>
      <c r="D167" s="36">
        <f>SUMIFS(СВЦЭМ!$E$39:$E$782,СВЦЭМ!$A$39:$A$782,$A167,СВЦЭМ!$B$39:$B$782,D$147)+'СЕТ СН'!$F$12</f>
        <v>149.28220141</v>
      </c>
      <c r="E167" s="36">
        <f>SUMIFS(СВЦЭМ!$E$39:$E$782,СВЦЭМ!$A$39:$A$782,$A167,СВЦЭМ!$B$39:$B$782,E$147)+'СЕТ СН'!$F$12</f>
        <v>150.93539268000001</v>
      </c>
      <c r="F167" s="36">
        <f>SUMIFS(СВЦЭМ!$E$39:$E$782,СВЦЭМ!$A$39:$A$782,$A167,СВЦЭМ!$B$39:$B$782,F$147)+'СЕТ СН'!$F$12</f>
        <v>149.96969895000001</v>
      </c>
      <c r="G167" s="36">
        <f>SUMIFS(СВЦЭМ!$E$39:$E$782,СВЦЭМ!$A$39:$A$782,$A167,СВЦЭМ!$B$39:$B$782,G$147)+'СЕТ СН'!$F$12</f>
        <v>148.20742669000001</v>
      </c>
      <c r="H167" s="36">
        <f>SUMIFS(СВЦЭМ!$E$39:$E$782,СВЦЭМ!$A$39:$A$782,$A167,СВЦЭМ!$B$39:$B$782,H$147)+'СЕТ СН'!$F$12</f>
        <v>144.72772222</v>
      </c>
      <c r="I167" s="36">
        <f>SUMIFS(СВЦЭМ!$E$39:$E$782,СВЦЭМ!$A$39:$A$782,$A167,СВЦЭМ!$B$39:$B$782,I$147)+'СЕТ СН'!$F$12</f>
        <v>141.54964409999999</v>
      </c>
      <c r="J167" s="36">
        <f>SUMIFS(СВЦЭМ!$E$39:$E$782,СВЦЭМ!$A$39:$A$782,$A167,СВЦЭМ!$B$39:$B$782,J$147)+'СЕТ СН'!$F$12</f>
        <v>134.93013425999999</v>
      </c>
      <c r="K167" s="36">
        <f>SUMIFS(СВЦЭМ!$E$39:$E$782,СВЦЭМ!$A$39:$A$782,$A167,СВЦЭМ!$B$39:$B$782,K$147)+'СЕТ СН'!$F$12</f>
        <v>134.82721203</v>
      </c>
      <c r="L167" s="36">
        <f>SUMIFS(СВЦЭМ!$E$39:$E$782,СВЦЭМ!$A$39:$A$782,$A167,СВЦЭМ!$B$39:$B$782,L$147)+'СЕТ СН'!$F$12</f>
        <v>134.33497503000001</v>
      </c>
      <c r="M167" s="36">
        <f>SUMIFS(СВЦЭМ!$E$39:$E$782,СВЦЭМ!$A$39:$A$782,$A167,СВЦЭМ!$B$39:$B$782,M$147)+'СЕТ СН'!$F$12</f>
        <v>136.20366637999999</v>
      </c>
      <c r="N167" s="36">
        <f>SUMIFS(СВЦЭМ!$E$39:$E$782,СВЦЭМ!$A$39:$A$782,$A167,СВЦЭМ!$B$39:$B$782,N$147)+'СЕТ СН'!$F$12</f>
        <v>135.20578566</v>
      </c>
      <c r="O167" s="36">
        <f>SUMIFS(СВЦЭМ!$E$39:$E$782,СВЦЭМ!$A$39:$A$782,$A167,СВЦЭМ!$B$39:$B$782,O$147)+'СЕТ СН'!$F$12</f>
        <v>136.69931659</v>
      </c>
      <c r="P167" s="36">
        <f>SUMIFS(СВЦЭМ!$E$39:$E$782,СВЦЭМ!$A$39:$A$782,$A167,СВЦЭМ!$B$39:$B$782,P$147)+'СЕТ СН'!$F$12</f>
        <v>138.35499014999999</v>
      </c>
      <c r="Q167" s="36">
        <f>SUMIFS(СВЦЭМ!$E$39:$E$782,СВЦЭМ!$A$39:$A$782,$A167,СВЦЭМ!$B$39:$B$782,Q$147)+'СЕТ СН'!$F$12</f>
        <v>139.09303899</v>
      </c>
      <c r="R167" s="36">
        <f>SUMIFS(СВЦЭМ!$E$39:$E$782,СВЦЭМ!$A$39:$A$782,$A167,СВЦЭМ!$B$39:$B$782,R$147)+'СЕТ СН'!$F$12</f>
        <v>139.04019633999999</v>
      </c>
      <c r="S167" s="36">
        <f>SUMIFS(СВЦЭМ!$E$39:$E$782,СВЦЭМ!$A$39:$A$782,$A167,СВЦЭМ!$B$39:$B$782,S$147)+'СЕТ СН'!$F$12</f>
        <v>136.60942123999999</v>
      </c>
      <c r="T167" s="36">
        <f>SUMIFS(СВЦЭМ!$E$39:$E$782,СВЦЭМ!$A$39:$A$782,$A167,СВЦЭМ!$B$39:$B$782,T$147)+'СЕТ СН'!$F$12</f>
        <v>132.65386789999999</v>
      </c>
      <c r="U167" s="36">
        <f>SUMIFS(СВЦЭМ!$E$39:$E$782,СВЦЭМ!$A$39:$A$782,$A167,СВЦЭМ!$B$39:$B$782,U$147)+'СЕТ СН'!$F$12</f>
        <v>132.38287308</v>
      </c>
      <c r="V167" s="36">
        <f>SUMIFS(СВЦЭМ!$E$39:$E$782,СВЦЭМ!$A$39:$A$782,$A167,СВЦЭМ!$B$39:$B$782,V$147)+'СЕТ СН'!$F$12</f>
        <v>138.29102023999999</v>
      </c>
      <c r="W167" s="36">
        <f>SUMIFS(СВЦЭМ!$E$39:$E$782,СВЦЭМ!$A$39:$A$782,$A167,СВЦЭМ!$B$39:$B$782,W$147)+'СЕТ СН'!$F$12</f>
        <v>139.71747872</v>
      </c>
      <c r="X167" s="36">
        <f>SUMIFS(СВЦЭМ!$E$39:$E$782,СВЦЭМ!$A$39:$A$782,$A167,СВЦЭМ!$B$39:$B$782,X$147)+'СЕТ СН'!$F$12</f>
        <v>140.71110164999999</v>
      </c>
      <c r="Y167" s="36">
        <f>SUMIFS(СВЦЭМ!$E$39:$E$782,СВЦЭМ!$A$39:$A$782,$A167,СВЦЭМ!$B$39:$B$782,Y$147)+'СЕТ СН'!$F$12</f>
        <v>143.25864336000001</v>
      </c>
    </row>
    <row r="168" spans="1:25" ht="15.75" x14ac:dyDescent="0.2">
      <c r="A168" s="35">
        <f t="shared" si="4"/>
        <v>45343</v>
      </c>
      <c r="B168" s="36">
        <f>SUMIFS(СВЦЭМ!$E$39:$E$782,СВЦЭМ!$A$39:$A$782,$A168,СВЦЭМ!$B$39:$B$782,B$147)+'СЕТ СН'!$F$12</f>
        <v>144.14708711</v>
      </c>
      <c r="C168" s="36">
        <f>SUMIFS(СВЦЭМ!$E$39:$E$782,СВЦЭМ!$A$39:$A$782,$A168,СВЦЭМ!$B$39:$B$782,C$147)+'СЕТ СН'!$F$12</f>
        <v>147.07641325</v>
      </c>
      <c r="D168" s="36">
        <f>SUMIFS(СВЦЭМ!$E$39:$E$782,СВЦЭМ!$A$39:$A$782,$A168,СВЦЭМ!$B$39:$B$782,D$147)+'СЕТ СН'!$F$12</f>
        <v>148.29631054999999</v>
      </c>
      <c r="E168" s="36">
        <f>SUMIFS(СВЦЭМ!$E$39:$E$782,СВЦЭМ!$A$39:$A$782,$A168,СВЦЭМ!$B$39:$B$782,E$147)+'СЕТ СН'!$F$12</f>
        <v>149.60391573000001</v>
      </c>
      <c r="F168" s="36">
        <f>SUMIFS(СВЦЭМ!$E$39:$E$782,СВЦЭМ!$A$39:$A$782,$A168,СВЦЭМ!$B$39:$B$782,F$147)+'СЕТ СН'!$F$12</f>
        <v>148.61586792</v>
      </c>
      <c r="G168" s="36">
        <f>SUMIFS(СВЦЭМ!$E$39:$E$782,СВЦЭМ!$A$39:$A$782,$A168,СВЦЭМ!$B$39:$B$782,G$147)+'СЕТ СН'!$F$12</f>
        <v>146.92824904</v>
      </c>
      <c r="H168" s="36">
        <f>SUMIFS(СВЦЭМ!$E$39:$E$782,СВЦЭМ!$A$39:$A$782,$A168,СВЦЭМ!$B$39:$B$782,H$147)+'СЕТ СН'!$F$12</f>
        <v>142.25631389</v>
      </c>
      <c r="I168" s="36">
        <f>SUMIFS(СВЦЭМ!$E$39:$E$782,СВЦЭМ!$A$39:$A$782,$A168,СВЦЭМ!$B$39:$B$782,I$147)+'СЕТ СН'!$F$12</f>
        <v>137.81144617000001</v>
      </c>
      <c r="J168" s="36">
        <f>SUMIFS(СВЦЭМ!$E$39:$E$782,СВЦЭМ!$A$39:$A$782,$A168,СВЦЭМ!$B$39:$B$782,J$147)+'СЕТ СН'!$F$12</f>
        <v>137.13928419000001</v>
      </c>
      <c r="K168" s="36">
        <f>SUMIFS(СВЦЭМ!$E$39:$E$782,СВЦЭМ!$A$39:$A$782,$A168,СВЦЭМ!$B$39:$B$782,K$147)+'СЕТ СН'!$F$12</f>
        <v>137.31788118</v>
      </c>
      <c r="L168" s="36">
        <f>SUMIFS(СВЦЭМ!$E$39:$E$782,СВЦЭМ!$A$39:$A$782,$A168,СВЦЭМ!$B$39:$B$782,L$147)+'СЕТ СН'!$F$12</f>
        <v>136.99468970000001</v>
      </c>
      <c r="M168" s="36">
        <f>SUMIFS(СВЦЭМ!$E$39:$E$782,СВЦЭМ!$A$39:$A$782,$A168,СВЦЭМ!$B$39:$B$782,M$147)+'СЕТ СН'!$F$12</f>
        <v>138.55404935999999</v>
      </c>
      <c r="N168" s="36">
        <f>SUMIFS(СВЦЭМ!$E$39:$E$782,СВЦЭМ!$A$39:$A$782,$A168,СВЦЭМ!$B$39:$B$782,N$147)+'СЕТ СН'!$F$12</f>
        <v>138.24897454000001</v>
      </c>
      <c r="O168" s="36">
        <f>SUMIFS(СВЦЭМ!$E$39:$E$782,СВЦЭМ!$A$39:$A$782,$A168,СВЦЭМ!$B$39:$B$782,O$147)+'СЕТ СН'!$F$12</f>
        <v>140.26344237999999</v>
      </c>
      <c r="P168" s="36">
        <f>SUMIFS(СВЦЭМ!$E$39:$E$782,СВЦЭМ!$A$39:$A$782,$A168,СВЦЭМ!$B$39:$B$782,P$147)+'СЕТ СН'!$F$12</f>
        <v>141.58828732000001</v>
      </c>
      <c r="Q168" s="36">
        <f>SUMIFS(СВЦЭМ!$E$39:$E$782,СВЦЭМ!$A$39:$A$782,$A168,СВЦЭМ!$B$39:$B$782,Q$147)+'СЕТ СН'!$F$12</f>
        <v>142.39342980999999</v>
      </c>
      <c r="R168" s="36">
        <f>SUMIFS(СВЦЭМ!$E$39:$E$782,СВЦЭМ!$A$39:$A$782,$A168,СВЦЭМ!$B$39:$B$782,R$147)+'СЕТ СН'!$F$12</f>
        <v>141.61459400999999</v>
      </c>
      <c r="S168" s="36">
        <f>SUMIFS(СВЦЭМ!$E$39:$E$782,СВЦЭМ!$A$39:$A$782,$A168,СВЦЭМ!$B$39:$B$782,S$147)+'СЕТ СН'!$F$12</f>
        <v>139.18548827999999</v>
      </c>
      <c r="T168" s="36">
        <f>SUMIFS(СВЦЭМ!$E$39:$E$782,СВЦЭМ!$A$39:$A$782,$A168,СВЦЭМ!$B$39:$B$782,T$147)+'СЕТ СН'!$F$12</f>
        <v>136.02421319000001</v>
      </c>
      <c r="U168" s="36">
        <f>SUMIFS(СВЦЭМ!$E$39:$E$782,СВЦЭМ!$A$39:$A$782,$A168,СВЦЭМ!$B$39:$B$782,U$147)+'СЕТ СН'!$F$12</f>
        <v>134.9178671</v>
      </c>
      <c r="V168" s="36">
        <f>SUMIFS(СВЦЭМ!$E$39:$E$782,СВЦЭМ!$A$39:$A$782,$A168,СВЦЭМ!$B$39:$B$782,V$147)+'СЕТ СН'!$F$12</f>
        <v>136.16785021000001</v>
      </c>
      <c r="W168" s="36">
        <f>SUMIFS(СВЦЭМ!$E$39:$E$782,СВЦЭМ!$A$39:$A$782,$A168,СВЦЭМ!$B$39:$B$782,W$147)+'СЕТ СН'!$F$12</f>
        <v>138.17476665000001</v>
      </c>
      <c r="X168" s="36">
        <f>SUMIFS(СВЦЭМ!$E$39:$E$782,СВЦЭМ!$A$39:$A$782,$A168,СВЦЭМ!$B$39:$B$782,X$147)+'СЕТ СН'!$F$12</f>
        <v>141.15295320000001</v>
      </c>
      <c r="Y168" s="36">
        <f>SUMIFS(СВЦЭМ!$E$39:$E$782,СВЦЭМ!$A$39:$A$782,$A168,СВЦЭМ!$B$39:$B$782,Y$147)+'СЕТ СН'!$F$12</f>
        <v>142.48880360000001</v>
      </c>
    </row>
    <row r="169" spans="1:25" ht="15.75" x14ac:dyDescent="0.2">
      <c r="A169" s="35">
        <f t="shared" si="4"/>
        <v>45344</v>
      </c>
      <c r="B169" s="36">
        <f>SUMIFS(СВЦЭМ!$E$39:$E$782,СВЦЭМ!$A$39:$A$782,$A169,СВЦЭМ!$B$39:$B$782,B$147)+'СЕТ СН'!$F$12</f>
        <v>144.60063407999999</v>
      </c>
      <c r="C169" s="36">
        <f>SUMIFS(СВЦЭМ!$E$39:$E$782,СВЦЭМ!$A$39:$A$782,$A169,СВЦЭМ!$B$39:$B$782,C$147)+'СЕТ СН'!$F$12</f>
        <v>147.5916191</v>
      </c>
      <c r="D169" s="36">
        <f>SUMIFS(СВЦЭМ!$E$39:$E$782,СВЦЭМ!$A$39:$A$782,$A169,СВЦЭМ!$B$39:$B$782,D$147)+'СЕТ СН'!$F$12</f>
        <v>149.32121601</v>
      </c>
      <c r="E169" s="36">
        <f>SUMIFS(СВЦЭМ!$E$39:$E$782,СВЦЭМ!$A$39:$A$782,$A169,СВЦЭМ!$B$39:$B$782,E$147)+'СЕТ СН'!$F$12</f>
        <v>149.97470763999999</v>
      </c>
      <c r="F169" s="36">
        <f>SUMIFS(СВЦЭМ!$E$39:$E$782,СВЦЭМ!$A$39:$A$782,$A169,СВЦЭМ!$B$39:$B$782,F$147)+'СЕТ СН'!$F$12</f>
        <v>149.20086069999999</v>
      </c>
      <c r="G169" s="36">
        <f>SUMIFS(СВЦЭМ!$E$39:$E$782,СВЦЭМ!$A$39:$A$782,$A169,СВЦЭМ!$B$39:$B$782,G$147)+'СЕТ СН'!$F$12</f>
        <v>147.79542667999999</v>
      </c>
      <c r="H169" s="36">
        <f>SUMIFS(СВЦЭМ!$E$39:$E$782,СВЦЭМ!$A$39:$A$782,$A169,СВЦЭМ!$B$39:$B$782,H$147)+'СЕТ СН'!$F$12</f>
        <v>143.46354375000001</v>
      </c>
      <c r="I169" s="36">
        <f>SUMIFS(СВЦЭМ!$E$39:$E$782,СВЦЭМ!$A$39:$A$782,$A169,СВЦЭМ!$B$39:$B$782,I$147)+'СЕТ СН'!$F$12</f>
        <v>139.94169625000001</v>
      </c>
      <c r="J169" s="36">
        <f>SUMIFS(СВЦЭМ!$E$39:$E$782,СВЦЭМ!$A$39:$A$782,$A169,СВЦЭМ!$B$39:$B$782,J$147)+'СЕТ СН'!$F$12</f>
        <v>137.68757636999999</v>
      </c>
      <c r="K169" s="36">
        <f>SUMIFS(СВЦЭМ!$E$39:$E$782,СВЦЭМ!$A$39:$A$782,$A169,СВЦЭМ!$B$39:$B$782,K$147)+'СЕТ СН'!$F$12</f>
        <v>136.20802861999999</v>
      </c>
      <c r="L169" s="36">
        <f>SUMIFS(СВЦЭМ!$E$39:$E$782,СВЦЭМ!$A$39:$A$782,$A169,СВЦЭМ!$B$39:$B$782,L$147)+'СЕТ СН'!$F$12</f>
        <v>135.45568581000001</v>
      </c>
      <c r="M169" s="36">
        <f>SUMIFS(СВЦЭМ!$E$39:$E$782,СВЦЭМ!$A$39:$A$782,$A169,СВЦЭМ!$B$39:$B$782,M$147)+'СЕТ СН'!$F$12</f>
        <v>138.08511192</v>
      </c>
      <c r="N169" s="36">
        <f>SUMIFS(СВЦЭМ!$E$39:$E$782,СВЦЭМ!$A$39:$A$782,$A169,СВЦЭМ!$B$39:$B$782,N$147)+'СЕТ СН'!$F$12</f>
        <v>138.09050723999999</v>
      </c>
      <c r="O169" s="36">
        <f>SUMIFS(СВЦЭМ!$E$39:$E$782,СВЦЭМ!$A$39:$A$782,$A169,СВЦЭМ!$B$39:$B$782,O$147)+'СЕТ СН'!$F$12</f>
        <v>140.21999955000001</v>
      </c>
      <c r="P169" s="36">
        <f>SUMIFS(СВЦЭМ!$E$39:$E$782,СВЦЭМ!$A$39:$A$782,$A169,СВЦЭМ!$B$39:$B$782,P$147)+'СЕТ СН'!$F$12</f>
        <v>141.51785347000001</v>
      </c>
      <c r="Q169" s="36">
        <f>SUMIFS(СВЦЭМ!$E$39:$E$782,СВЦЭМ!$A$39:$A$782,$A169,СВЦЭМ!$B$39:$B$782,Q$147)+'СЕТ СН'!$F$12</f>
        <v>142.41740204000001</v>
      </c>
      <c r="R169" s="36">
        <f>SUMIFS(СВЦЭМ!$E$39:$E$782,СВЦЭМ!$A$39:$A$782,$A169,СВЦЭМ!$B$39:$B$782,R$147)+'СЕТ СН'!$F$12</f>
        <v>142.58721936000001</v>
      </c>
      <c r="S169" s="36">
        <f>SUMIFS(СВЦЭМ!$E$39:$E$782,СВЦЭМ!$A$39:$A$782,$A169,СВЦЭМ!$B$39:$B$782,S$147)+'СЕТ СН'!$F$12</f>
        <v>141.06886494</v>
      </c>
      <c r="T169" s="36">
        <f>SUMIFS(СВЦЭМ!$E$39:$E$782,СВЦЭМ!$A$39:$A$782,$A169,СВЦЭМ!$B$39:$B$782,T$147)+'СЕТ СН'!$F$12</f>
        <v>137.2709711</v>
      </c>
      <c r="U169" s="36">
        <f>SUMIFS(СВЦЭМ!$E$39:$E$782,СВЦЭМ!$A$39:$A$782,$A169,СВЦЭМ!$B$39:$B$782,U$147)+'СЕТ СН'!$F$12</f>
        <v>136.51511407000001</v>
      </c>
      <c r="V169" s="36">
        <f>SUMIFS(СВЦЭМ!$E$39:$E$782,СВЦЭМ!$A$39:$A$782,$A169,СВЦЭМ!$B$39:$B$782,V$147)+'СЕТ СН'!$F$12</f>
        <v>138.24464265</v>
      </c>
      <c r="W169" s="36">
        <f>SUMIFS(СВЦЭМ!$E$39:$E$782,СВЦЭМ!$A$39:$A$782,$A169,СВЦЭМ!$B$39:$B$782,W$147)+'СЕТ СН'!$F$12</f>
        <v>139.22438122</v>
      </c>
      <c r="X169" s="36">
        <f>SUMIFS(СВЦЭМ!$E$39:$E$782,СВЦЭМ!$A$39:$A$782,$A169,СВЦЭМ!$B$39:$B$782,X$147)+'СЕТ СН'!$F$12</f>
        <v>140.24707296</v>
      </c>
      <c r="Y169" s="36">
        <f>SUMIFS(СВЦЭМ!$E$39:$E$782,СВЦЭМ!$A$39:$A$782,$A169,СВЦЭМ!$B$39:$B$782,Y$147)+'СЕТ СН'!$F$12</f>
        <v>141.34410650000001</v>
      </c>
    </row>
    <row r="170" spans="1:25" ht="15.75" x14ac:dyDescent="0.2">
      <c r="A170" s="35">
        <f t="shared" si="4"/>
        <v>45345</v>
      </c>
      <c r="B170" s="36">
        <f>SUMIFS(СВЦЭМ!$E$39:$E$782,СВЦЭМ!$A$39:$A$782,$A170,СВЦЭМ!$B$39:$B$782,B$147)+'СЕТ СН'!$F$12</f>
        <v>145.97567959</v>
      </c>
      <c r="C170" s="36">
        <f>SUMIFS(СВЦЭМ!$E$39:$E$782,СВЦЭМ!$A$39:$A$782,$A170,СВЦЭМ!$B$39:$B$782,C$147)+'СЕТ СН'!$F$12</f>
        <v>147.5229535</v>
      </c>
      <c r="D170" s="36">
        <f>SUMIFS(СВЦЭМ!$E$39:$E$782,СВЦЭМ!$A$39:$A$782,$A170,СВЦЭМ!$B$39:$B$782,D$147)+'СЕТ СН'!$F$12</f>
        <v>148.06623711</v>
      </c>
      <c r="E170" s="36">
        <f>SUMIFS(СВЦЭМ!$E$39:$E$782,СВЦЭМ!$A$39:$A$782,$A170,СВЦЭМ!$B$39:$B$782,E$147)+'СЕТ СН'!$F$12</f>
        <v>149.35209411</v>
      </c>
      <c r="F170" s="36">
        <f>SUMIFS(СВЦЭМ!$E$39:$E$782,СВЦЭМ!$A$39:$A$782,$A170,СВЦЭМ!$B$39:$B$782,F$147)+'СЕТ СН'!$F$12</f>
        <v>149.64099134</v>
      </c>
      <c r="G170" s="36">
        <f>SUMIFS(СВЦЭМ!$E$39:$E$782,СВЦЭМ!$A$39:$A$782,$A170,СВЦЭМ!$B$39:$B$782,G$147)+'СЕТ СН'!$F$12</f>
        <v>146.83478521000001</v>
      </c>
      <c r="H170" s="36">
        <f>SUMIFS(СВЦЭМ!$E$39:$E$782,СВЦЭМ!$A$39:$A$782,$A170,СВЦЭМ!$B$39:$B$782,H$147)+'СЕТ СН'!$F$12</f>
        <v>147.40327152</v>
      </c>
      <c r="I170" s="36">
        <f>SUMIFS(СВЦЭМ!$E$39:$E$782,СВЦЭМ!$A$39:$A$782,$A170,СВЦЭМ!$B$39:$B$782,I$147)+'СЕТ СН'!$F$12</f>
        <v>145.95279264000001</v>
      </c>
      <c r="J170" s="36">
        <f>SUMIFS(СВЦЭМ!$E$39:$E$782,СВЦЭМ!$A$39:$A$782,$A170,СВЦЭМ!$B$39:$B$782,J$147)+'СЕТ СН'!$F$12</f>
        <v>141.12561088000001</v>
      </c>
      <c r="K170" s="36">
        <f>SUMIFS(СВЦЭМ!$E$39:$E$782,СВЦЭМ!$A$39:$A$782,$A170,СВЦЭМ!$B$39:$B$782,K$147)+'СЕТ СН'!$F$12</f>
        <v>136.73679091</v>
      </c>
      <c r="L170" s="36">
        <f>SUMIFS(СВЦЭМ!$E$39:$E$782,СВЦЭМ!$A$39:$A$782,$A170,СВЦЭМ!$B$39:$B$782,L$147)+'СЕТ СН'!$F$12</f>
        <v>134.81065604</v>
      </c>
      <c r="M170" s="36">
        <f>SUMIFS(СВЦЭМ!$E$39:$E$782,СВЦЭМ!$A$39:$A$782,$A170,СВЦЭМ!$B$39:$B$782,M$147)+'СЕТ СН'!$F$12</f>
        <v>136.23953003</v>
      </c>
      <c r="N170" s="36">
        <f>SUMIFS(СВЦЭМ!$E$39:$E$782,СВЦЭМ!$A$39:$A$782,$A170,СВЦЭМ!$B$39:$B$782,N$147)+'СЕТ СН'!$F$12</f>
        <v>135.73532508</v>
      </c>
      <c r="O170" s="36">
        <f>SUMIFS(СВЦЭМ!$E$39:$E$782,СВЦЭМ!$A$39:$A$782,$A170,СВЦЭМ!$B$39:$B$782,O$147)+'СЕТ СН'!$F$12</f>
        <v>137.86141505000001</v>
      </c>
      <c r="P170" s="36">
        <f>SUMIFS(СВЦЭМ!$E$39:$E$782,СВЦЭМ!$A$39:$A$782,$A170,СВЦЭМ!$B$39:$B$782,P$147)+'СЕТ СН'!$F$12</f>
        <v>140.03957413000001</v>
      </c>
      <c r="Q170" s="36">
        <f>SUMIFS(СВЦЭМ!$E$39:$E$782,СВЦЭМ!$A$39:$A$782,$A170,СВЦЭМ!$B$39:$B$782,Q$147)+'СЕТ СН'!$F$12</f>
        <v>141.11831670999999</v>
      </c>
      <c r="R170" s="36">
        <f>SUMIFS(СВЦЭМ!$E$39:$E$782,СВЦЭМ!$A$39:$A$782,$A170,СВЦЭМ!$B$39:$B$782,R$147)+'СЕТ СН'!$F$12</f>
        <v>141.44714977000001</v>
      </c>
      <c r="S170" s="36">
        <f>SUMIFS(СВЦЭМ!$E$39:$E$782,СВЦЭМ!$A$39:$A$782,$A170,СВЦЭМ!$B$39:$B$782,S$147)+'СЕТ СН'!$F$12</f>
        <v>139.61750508</v>
      </c>
      <c r="T170" s="36">
        <f>SUMIFS(СВЦЭМ!$E$39:$E$782,СВЦЭМ!$A$39:$A$782,$A170,СВЦЭМ!$B$39:$B$782,T$147)+'СЕТ СН'!$F$12</f>
        <v>136.19070848000001</v>
      </c>
      <c r="U170" s="36">
        <f>SUMIFS(СВЦЭМ!$E$39:$E$782,СВЦЭМ!$A$39:$A$782,$A170,СВЦЭМ!$B$39:$B$782,U$147)+'СЕТ СН'!$F$12</f>
        <v>133.79007306</v>
      </c>
      <c r="V170" s="36">
        <f>SUMIFS(СВЦЭМ!$E$39:$E$782,СВЦЭМ!$A$39:$A$782,$A170,СВЦЭМ!$B$39:$B$782,V$147)+'СЕТ СН'!$F$12</f>
        <v>134.88050584000001</v>
      </c>
      <c r="W170" s="36">
        <f>SUMIFS(СВЦЭМ!$E$39:$E$782,СВЦЭМ!$A$39:$A$782,$A170,СВЦЭМ!$B$39:$B$782,W$147)+'СЕТ СН'!$F$12</f>
        <v>136.87539606000001</v>
      </c>
      <c r="X170" s="36">
        <f>SUMIFS(СВЦЭМ!$E$39:$E$782,СВЦЭМ!$A$39:$A$782,$A170,СВЦЭМ!$B$39:$B$782,X$147)+'СЕТ СН'!$F$12</f>
        <v>137.98488230000001</v>
      </c>
      <c r="Y170" s="36">
        <f>SUMIFS(СВЦЭМ!$E$39:$E$782,СВЦЭМ!$A$39:$A$782,$A170,СВЦЭМ!$B$39:$B$782,Y$147)+'СЕТ СН'!$F$12</f>
        <v>141.06440953000001</v>
      </c>
    </row>
    <row r="171" spans="1:25" ht="15.75" x14ac:dyDescent="0.2">
      <c r="A171" s="35">
        <f t="shared" si="4"/>
        <v>45346</v>
      </c>
      <c r="B171" s="36">
        <f>SUMIFS(СВЦЭМ!$E$39:$E$782,СВЦЭМ!$A$39:$A$782,$A171,СВЦЭМ!$B$39:$B$782,B$147)+'СЕТ СН'!$F$12</f>
        <v>141.7996484</v>
      </c>
      <c r="C171" s="36">
        <f>SUMIFS(СВЦЭМ!$E$39:$E$782,СВЦЭМ!$A$39:$A$782,$A171,СВЦЭМ!$B$39:$B$782,C$147)+'СЕТ СН'!$F$12</f>
        <v>144.80956237000001</v>
      </c>
      <c r="D171" s="36">
        <f>SUMIFS(СВЦЭМ!$E$39:$E$782,СВЦЭМ!$A$39:$A$782,$A171,СВЦЭМ!$B$39:$B$782,D$147)+'СЕТ СН'!$F$12</f>
        <v>146.64178387999999</v>
      </c>
      <c r="E171" s="36">
        <f>SUMIFS(СВЦЭМ!$E$39:$E$782,СВЦЭМ!$A$39:$A$782,$A171,СВЦЭМ!$B$39:$B$782,E$147)+'СЕТ СН'!$F$12</f>
        <v>147.07992856000001</v>
      </c>
      <c r="F171" s="36">
        <f>SUMIFS(СВЦЭМ!$E$39:$E$782,СВЦЭМ!$A$39:$A$782,$A171,СВЦЭМ!$B$39:$B$782,F$147)+'СЕТ СН'!$F$12</f>
        <v>147.95884914000001</v>
      </c>
      <c r="G171" s="36">
        <f>SUMIFS(СВЦЭМ!$E$39:$E$782,СВЦЭМ!$A$39:$A$782,$A171,СВЦЭМ!$B$39:$B$782,G$147)+'СЕТ СН'!$F$12</f>
        <v>146.35946989999999</v>
      </c>
      <c r="H171" s="36">
        <f>SUMIFS(СВЦЭМ!$E$39:$E$782,СВЦЭМ!$A$39:$A$782,$A171,СВЦЭМ!$B$39:$B$782,H$147)+'СЕТ СН'!$F$12</f>
        <v>143.65123159000001</v>
      </c>
      <c r="I171" s="36">
        <f>SUMIFS(СВЦЭМ!$E$39:$E$782,СВЦЭМ!$A$39:$A$782,$A171,СВЦЭМ!$B$39:$B$782,I$147)+'СЕТ СН'!$F$12</f>
        <v>136.35989821000001</v>
      </c>
      <c r="J171" s="36">
        <f>SUMIFS(СВЦЭМ!$E$39:$E$782,СВЦЭМ!$A$39:$A$782,$A171,СВЦЭМ!$B$39:$B$782,J$147)+'СЕТ СН'!$F$12</f>
        <v>134.43485157999999</v>
      </c>
      <c r="K171" s="36">
        <f>SUMIFS(СВЦЭМ!$E$39:$E$782,СВЦЭМ!$A$39:$A$782,$A171,СВЦЭМ!$B$39:$B$782,K$147)+'СЕТ СН'!$F$12</f>
        <v>129.98724591999999</v>
      </c>
      <c r="L171" s="36">
        <f>SUMIFS(СВЦЭМ!$E$39:$E$782,СВЦЭМ!$A$39:$A$782,$A171,СВЦЭМ!$B$39:$B$782,L$147)+'СЕТ СН'!$F$12</f>
        <v>127.39374109000001</v>
      </c>
      <c r="M171" s="36">
        <f>SUMIFS(СВЦЭМ!$E$39:$E$782,СВЦЭМ!$A$39:$A$782,$A171,СВЦЭМ!$B$39:$B$782,M$147)+'СЕТ СН'!$F$12</f>
        <v>126.75180395</v>
      </c>
      <c r="N171" s="36">
        <f>SUMIFS(СВЦЭМ!$E$39:$E$782,СВЦЭМ!$A$39:$A$782,$A171,СВЦЭМ!$B$39:$B$782,N$147)+'СЕТ СН'!$F$12</f>
        <v>127.79989341</v>
      </c>
      <c r="O171" s="36">
        <f>SUMIFS(СВЦЭМ!$E$39:$E$782,СВЦЭМ!$A$39:$A$782,$A171,СВЦЭМ!$B$39:$B$782,O$147)+'СЕТ СН'!$F$12</f>
        <v>129.80531427</v>
      </c>
      <c r="P171" s="36">
        <f>SUMIFS(СВЦЭМ!$E$39:$E$782,СВЦЭМ!$A$39:$A$782,$A171,СВЦЭМ!$B$39:$B$782,P$147)+'СЕТ СН'!$F$12</f>
        <v>131.59732926000001</v>
      </c>
      <c r="Q171" s="36">
        <f>SUMIFS(СВЦЭМ!$E$39:$E$782,СВЦЭМ!$A$39:$A$782,$A171,СВЦЭМ!$B$39:$B$782,Q$147)+'СЕТ СН'!$F$12</f>
        <v>132.73777910000001</v>
      </c>
      <c r="R171" s="36">
        <f>SUMIFS(СВЦЭМ!$E$39:$E$782,СВЦЭМ!$A$39:$A$782,$A171,СВЦЭМ!$B$39:$B$782,R$147)+'СЕТ СН'!$F$12</f>
        <v>132.93176882</v>
      </c>
      <c r="S171" s="36">
        <f>SUMIFS(СВЦЭМ!$E$39:$E$782,СВЦЭМ!$A$39:$A$782,$A171,СВЦЭМ!$B$39:$B$782,S$147)+'СЕТ СН'!$F$12</f>
        <v>132.24206631000001</v>
      </c>
      <c r="T171" s="36">
        <f>SUMIFS(СВЦЭМ!$E$39:$E$782,СВЦЭМ!$A$39:$A$782,$A171,СВЦЭМ!$B$39:$B$782,T$147)+'СЕТ СН'!$F$12</f>
        <v>129.72576004999999</v>
      </c>
      <c r="U171" s="36">
        <f>SUMIFS(СВЦЭМ!$E$39:$E$782,СВЦЭМ!$A$39:$A$782,$A171,СВЦЭМ!$B$39:$B$782,U$147)+'СЕТ СН'!$F$12</f>
        <v>127.88442870999999</v>
      </c>
      <c r="V171" s="36">
        <f>SUMIFS(СВЦЭМ!$E$39:$E$782,СВЦЭМ!$A$39:$A$782,$A171,СВЦЭМ!$B$39:$B$782,V$147)+'СЕТ СН'!$F$12</f>
        <v>128.32455157000001</v>
      </c>
      <c r="W171" s="36">
        <f>SUMIFS(СВЦЭМ!$E$39:$E$782,СВЦЭМ!$A$39:$A$782,$A171,СВЦЭМ!$B$39:$B$782,W$147)+'СЕТ СН'!$F$12</f>
        <v>128.01856305999999</v>
      </c>
      <c r="X171" s="36">
        <f>SUMIFS(СВЦЭМ!$E$39:$E$782,СВЦЭМ!$A$39:$A$782,$A171,СВЦЭМ!$B$39:$B$782,X$147)+'СЕТ СН'!$F$12</f>
        <v>131.18749923999999</v>
      </c>
      <c r="Y171" s="36">
        <f>SUMIFS(СВЦЭМ!$E$39:$E$782,СВЦЭМ!$A$39:$A$782,$A171,СВЦЭМ!$B$39:$B$782,Y$147)+'СЕТ СН'!$F$12</f>
        <v>133.26110725999999</v>
      </c>
    </row>
    <row r="172" spans="1:25" ht="15.75" x14ac:dyDescent="0.2">
      <c r="A172" s="35">
        <f t="shared" si="4"/>
        <v>45347</v>
      </c>
      <c r="B172" s="36">
        <f>SUMIFS(СВЦЭМ!$E$39:$E$782,СВЦЭМ!$A$39:$A$782,$A172,СВЦЭМ!$B$39:$B$782,B$147)+'СЕТ СН'!$F$12</f>
        <v>139.58486323</v>
      </c>
      <c r="C172" s="36">
        <f>SUMIFS(СВЦЭМ!$E$39:$E$782,СВЦЭМ!$A$39:$A$782,$A172,СВЦЭМ!$B$39:$B$782,C$147)+'СЕТ СН'!$F$12</f>
        <v>137.59151771000001</v>
      </c>
      <c r="D172" s="36">
        <f>SUMIFS(СВЦЭМ!$E$39:$E$782,СВЦЭМ!$A$39:$A$782,$A172,СВЦЭМ!$B$39:$B$782,D$147)+'СЕТ СН'!$F$12</f>
        <v>138.75378205000001</v>
      </c>
      <c r="E172" s="36">
        <f>SUMIFS(СВЦЭМ!$E$39:$E$782,СВЦЭМ!$A$39:$A$782,$A172,СВЦЭМ!$B$39:$B$782,E$147)+'СЕТ СН'!$F$12</f>
        <v>140.56934129999999</v>
      </c>
      <c r="F172" s="36">
        <f>SUMIFS(СВЦЭМ!$E$39:$E$782,СВЦЭМ!$A$39:$A$782,$A172,СВЦЭМ!$B$39:$B$782,F$147)+'СЕТ СН'!$F$12</f>
        <v>140.21247672999999</v>
      </c>
      <c r="G172" s="36">
        <f>SUMIFS(СВЦЭМ!$E$39:$E$782,СВЦЭМ!$A$39:$A$782,$A172,СВЦЭМ!$B$39:$B$782,G$147)+'СЕТ СН'!$F$12</f>
        <v>139.25143070999999</v>
      </c>
      <c r="H172" s="36">
        <f>SUMIFS(СВЦЭМ!$E$39:$E$782,СВЦЭМ!$A$39:$A$782,$A172,СВЦЭМ!$B$39:$B$782,H$147)+'СЕТ СН'!$F$12</f>
        <v>137.35317595999999</v>
      </c>
      <c r="I172" s="36">
        <f>SUMIFS(СВЦЭМ!$E$39:$E$782,СВЦЭМ!$A$39:$A$782,$A172,СВЦЭМ!$B$39:$B$782,I$147)+'СЕТ СН'!$F$12</f>
        <v>137.57465679000001</v>
      </c>
      <c r="J172" s="36">
        <f>SUMIFS(СВЦЭМ!$E$39:$E$782,СВЦЭМ!$A$39:$A$782,$A172,СВЦЭМ!$B$39:$B$782,J$147)+'СЕТ СН'!$F$12</f>
        <v>125.66743709000001</v>
      </c>
      <c r="K172" s="36">
        <f>SUMIFS(СВЦЭМ!$E$39:$E$782,СВЦЭМ!$A$39:$A$782,$A172,СВЦЭМ!$B$39:$B$782,K$147)+'СЕТ СН'!$F$12</f>
        <v>122.16362395</v>
      </c>
      <c r="L172" s="36">
        <f>SUMIFS(СВЦЭМ!$E$39:$E$782,СВЦЭМ!$A$39:$A$782,$A172,СВЦЭМ!$B$39:$B$782,L$147)+'СЕТ СН'!$F$12</f>
        <v>119.35543534</v>
      </c>
      <c r="M172" s="36">
        <f>SUMIFS(СВЦЭМ!$E$39:$E$782,СВЦЭМ!$A$39:$A$782,$A172,СВЦЭМ!$B$39:$B$782,M$147)+'СЕТ СН'!$F$12</f>
        <v>119.44314262</v>
      </c>
      <c r="N172" s="36">
        <f>SUMIFS(СВЦЭМ!$E$39:$E$782,СВЦЭМ!$A$39:$A$782,$A172,СВЦЭМ!$B$39:$B$782,N$147)+'СЕТ СН'!$F$12</f>
        <v>120.63926557000001</v>
      </c>
      <c r="O172" s="36">
        <f>SUMIFS(СВЦЭМ!$E$39:$E$782,СВЦЭМ!$A$39:$A$782,$A172,СВЦЭМ!$B$39:$B$782,O$147)+'СЕТ СН'!$F$12</f>
        <v>122.63677688999999</v>
      </c>
      <c r="P172" s="36">
        <f>SUMIFS(СВЦЭМ!$E$39:$E$782,СВЦЭМ!$A$39:$A$782,$A172,СВЦЭМ!$B$39:$B$782,P$147)+'СЕТ СН'!$F$12</f>
        <v>123.84703224</v>
      </c>
      <c r="Q172" s="36">
        <f>SUMIFS(СВЦЭМ!$E$39:$E$782,СВЦЭМ!$A$39:$A$782,$A172,СВЦЭМ!$B$39:$B$782,Q$147)+'СЕТ СН'!$F$12</f>
        <v>126.03560699000001</v>
      </c>
      <c r="R172" s="36">
        <f>SUMIFS(СВЦЭМ!$E$39:$E$782,СВЦЭМ!$A$39:$A$782,$A172,СВЦЭМ!$B$39:$B$782,R$147)+'СЕТ СН'!$F$12</f>
        <v>126.55484422000001</v>
      </c>
      <c r="S172" s="36">
        <f>SUMIFS(СВЦЭМ!$E$39:$E$782,СВЦЭМ!$A$39:$A$782,$A172,СВЦЭМ!$B$39:$B$782,S$147)+'СЕТ СН'!$F$12</f>
        <v>125.89911428000001</v>
      </c>
      <c r="T172" s="36">
        <f>SUMIFS(СВЦЭМ!$E$39:$E$782,СВЦЭМ!$A$39:$A$782,$A172,СВЦЭМ!$B$39:$B$782,T$147)+'СЕТ СН'!$F$12</f>
        <v>121.89225761</v>
      </c>
      <c r="U172" s="36">
        <f>SUMIFS(СВЦЭМ!$E$39:$E$782,СВЦЭМ!$A$39:$A$782,$A172,СВЦЭМ!$B$39:$B$782,U$147)+'СЕТ СН'!$F$12</f>
        <v>119.41206936</v>
      </c>
      <c r="V172" s="36">
        <f>SUMIFS(СВЦЭМ!$E$39:$E$782,СВЦЭМ!$A$39:$A$782,$A172,СВЦЭМ!$B$39:$B$782,V$147)+'СЕТ СН'!$F$12</f>
        <v>129.23617032000001</v>
      </c>
      <c r="W172" s="36">
        <f>SUMIFS(СВЦЭМ!$E$39:$E$782,СВЦЭМ!$A$39:$A$782,$A172,СВЦЭМ!$B$39:$B$782,W$147)+'СЕТ СН'!$F$12</f>
        <v>128.57899316000001</v>
      </c>
      <c r="X172" s="36">
        <f>SUMIFS(СВЦЭМ!$E$39:$E$782,СВЦЭМ!$A$39:$A$782,$A172,СВЦЭМ!$B$39:$B$782,X$147)+'СЕТ СН'!$F$12</f>
        <v>131.48334464999999</v>
      </c>
      <c r="Y172" s="36">
        <f>SUMIFS(СВЦЭМ!$E$39:$E$782,СВЦЭМ!$A$39:$A$782,$A172,СВЦЭМ!$B$39:$B$782,Y$147)+'СЕТ СН'!$F$12</f>
        <v>133.72142004</v>
      </c>
    </row>
    <row r="173" spans="1:25" ht="15.75" x14ac:dyDescent="0.2">
      <c r="A173" s="35">
        <f t="shared" si="4"/>
        <v>45348</v>
      </c>
      <c r="B173" s="36">
        <f>SUMIFS(СВЦЭМ!$E$39:$E$782,СВЦЭМ!$A$39:$A$782,$A173,СВЦЭМ!$B$39:$B$782,B$147)+'СЕТ СН'!$F$12</f>
        <v>133.82539441</v>
      </c>
      <c r="C173" s="36">
        <f>SUMIFS(СВЦЭМ!$E$39:$E$782,СВЦЭМ!$A$39:$A$782,$A173,СВЦЭМ!$B$39:$B$782,C$147)+'СЕТ СН'!$F$12</f>
        <v>136.34391890000001</v>
      </c>
      <c r="D173" s="36">
        <f>SUMIFS(СВЦЭМ!$E$39:$E$782,СВЦЭМ!$A$39:$A$782,$A173,СВЦЭМ!$B$39:$B$782,D$147)+'СЕТ СН'!$F$12</f>
        <v>138.02146400000001</v>
      </c>
      <c r="E173" s="36">
        <f>SUMIFS(СВЦЭМ!$E$39:$E$782,СВЦЭМ!$A$39:$A$782,$A173,СВЦЭМ!$B$39:$B$782,E$147)+'СЕТ СН'!$F$12</f>
        <v>136.99595954</v>
      </c>
      <c r="F173" s="36">
        <f>SUMIFS(СВЦЭМ!$E$39:$E$782,СВЦЭМ!$A$39:$A$782,$A173,СВЦЭМ!$B$39:$B$782,F$147)+'СЕТ СН'!$F$12</f>
        <v>137.40366734</v>
      </c>
      <c r="G173" s="36">
        <f>SUMIFS(СВЦЭМ!$E$39:$E$782,СВЦЭМ!$A$39:$A$782,$A173,СВЦЭМ!$B$39:$B$782,G$147)+'СЕТ СН'!$F$12</f>
        <v>141.61628027</v>
      </c>
      <c r="H173" s="36">
        <f>SUMIFS(СВЦЭМ!$E$39:$E$782,СВЦЭМ!$A$39:$A$782,$A173,СВЦЭМ!$B$39:$B$782,H$147)+'СЕТ СН'!$F$12</f>
        <v>136.55739578999999</v>
      </c>
      <c r="I173" s="36">
        <f>SUMIFS(СВЦЭМ!$E$39:$E$782,СВЦЭМ!$A$39:$A$782,$A173,СВЦЭМ!$B$39:$B$782,I$147)+'СЕТ СН'!$F$12</f>
        <v>132.17770124</v>
      </c>
      <c r="J173" s="36">
        <f>SUMIFS(СВЦЭМ!$E$39:$E$782,СВЦЭМ!$A$39:$A$782,$A173,СВЦЭМ!$B$39:$B$782,J$147)+'СЕТ СН'!$F$12</f>
        <v>129.52139376</v>
      </c>
      <c r="K173" s="36">
        <f>SUMIFS(СВЦЭМ!$E$39:$E$782,СВЦЭМ!$A$39:$A$782,$A173,СВЦЭМ!$B$39:$B$782,K$147)+'СЕТ СН'!$F$12</f>
        <v>130.3299931</v>
      </c>
      <c r="L173" s="36">
        <f>SUMIFS(СВЦЭМ!$E$39:$E$782,СВЦЭМ!$A$39:$A$782,$A173,СВЦЭМ!$B$39:$B$782,L$147)+'СЕТ СН'!$F$12</f>
        <v>130.21873726000001</v>
      </c>
      <c r="M173" s="36">
        <f>SUMIFS(СВЦЭМ!$E$39:$E$782,СВЦЭМ!$A$39:$A$782,$A173,СВЦЭМ!$B$39:$B$782,M$147)+'СЕТ СН'!$F$12</f>
        <v>130.83418119000001</v>
      </c>
      <c r="N173" s="36">
        <f>SUMIFS(СВЦЭМ!$E$39:$E$782,СВЦЭМ!$A$39:$A$782,$A173,СВЦЭМ!$B$39:$B$782,N$147)+'СЕТ СН'!$F$12</f>
        <v>131.02952639</v>
      </c>
      <c r="O173" s="36">
        <f>SUMIFS(СВЦЭМ!$E$39:$E$782,СВЦЭМ!$A$39:$A$782,$A173,СВЦЭМ!$B$39:$B$782,O$147)+'СЕТ СН'!$F$12</f>
        <v>132.31222177000001</v>
      </c>
      <c r="P173" s="36">
        <f>SUMIFS(СВЦЭМ!$E$39:$E$782,СВЦЭМ!$A$39:$A$782,$A173,СВЦЭМ!$B$39:$B$782,P$147)+'СЕТ СН'!$F$12</f>
        <v>133.08829326</v>
      </c>
      <c r="Q173" s="36">
        <f>SUMIFS(СВЦЭМ!$E$39:$E$782,СВЦЭМ!$A$39:$A$782,$A173,СВЦЭМ!$B$39:$B$782,Q$147)+'СЕТ СН'!$F$12</f>
        <v>135.50806295999999</v>
      </c>
      <c r="R173" s="36">
        <f>SUMIFS(СВЦЭМ!$E$39:$E$782,СВЦЭМ!$A$39:$A$782,$A173,СВЦЭМ!$B$39:$B$782,R$147)+'СЕТ СН'!$F$12</f>
        <v>135.89297121999999</v>
      </c>
      <c r="S173" s="36">
        <f>SUMIFS(СВЦЭМ!$E$39:$E$782,СВЦЭМ!$A$39:$A$782,$A173,СВЦЭМ!$B$39:$B$782,S$147)+'СЕТ СН'!$F$12</f>
        <v>135.53438025</v>
      </c>
      <c r="T173" s="36">
        <f>SUMIFS(СВЦЭМ!$E$39:$E$782,СВЦЭМ!$A$39:$A$782,$A173,СВЦЭМ!$B$39:$B$782,T$147)+'СЕТ СН'!$F$12</f>
        <v>132.14553448000001</v>
      </c>
      <c r="U173" s="36">
        <f>SUMIFS(СВЦЭМ!$E$39:$E$782,СВЦЭМ!$A$39:$A$782,$A173,СВЦЭМ!$B$39:$B$782,U$147)+'СЕТ СН'!$F$12</f>
        <v>129.92678046</v>
      </c>
      <c r="V173" s="36">
        <f>SUMIFS(СВЦЭМ!$E$39:$E$782,СВЦЭМ!$A$39:$A$782,$A173,СВЦЭМ!$B$39:$B$782,V$147)+'СЕТ СН'!$F$12</f>
        <v>131.42450216</v>
      </c>
      <c r="W173" s="36">
        <f>SUMIFS(СВЦЭМ!$E$39:$E$782,СВЦЭМ!$A$39:$A$782,$A173,СВЦЭМ!$B$39:$B$782,W$147)+'СЕТ СН'!$F$12</f>
        <v>132.58041929999999</v>
      </c>
      <c r="X173" s="36">
        <f>SUMIFS(СВЦЭМ!$E$39:$E$782,СВЦЭМ!$A$39:$A$782,$A173,СВЦЭМ!$B$39:$B$782,X$147)+'СЕТ СН'!$F$12</f>
        <v>133.56236319000001</v>
      </c>
      <c r="Y173" s="36">
        <f>SUMIFS(СВЦЭМ!$E$39:$E$782,СВЦЭМ!$A$39:$A$782,$A173,СВЦЭМ!$B$39:$B$782,Y$147)+'СЕТ СН'!$F$12</f>
        <v>135.38107239000001</v>
      </c>
    </row>
    <row r="174" spans="1:25" ht="15.75" x14ac:dyDescent="0.2">
      <c r="A174" s="35">
        <f t="shared" si="4"/>
        <v>45349</v>
      </c>
      <c r="B174" s="36">
        <f>SUMIFS(СВЦЭМ!$E$39:$E$782,СВЦЭМ!$A$39:$A$782,$A174,СВЦЭМ!$B$39:$B$782,B$147)+'СЕТ СН'!$F$12</f>
        <v>146.17487642</v>
      </c>
      <c r="C174" s="36">
        <f>SUMIFS(СВЦЭМ!$E$39:$E$782,СВЦЭМ!$A$39:$A$782,$A174,СВЦЭМ!$B$39:$B$782,C$147)+'СЕТ СН'!$F$12</f>
        <v>148.40428845</v>
      </c>
      <c r="D174" s="36">
        <f>SUMIFS(СВЦЭМ!$E$39:$E$782,СВЦЭМ!$A$39:$A$782,$A174,СВЦЭМ!$B$39:$B$782,D$147)+'СЕТ СН'!$F$12</f>
        <v>149.45645757</v>
      </c>
      <c r="E174" s="36">
        <f>SUMIFS(СВЦЭМ!$E$39:$E$782,СВЦЭМ!$A$39:$A$782,$A174,СВЦЭМ!$B$39:$B$782,E$147)+'СЕТ СН'!$F$12</f>
        <v>150.81172416999999</v>
      </c>
      <c r="F174" s="36">
        <f>SUMIFS(СВЦЭМ!$E$39:$E$782,СВЦЭМ!$A$39:$A$782,$A174,СВЦЭМ!$B$39:$B$782,F$147)+'СЕТ СН'!$F$12</f>
        <v>150.41614279000001</v>
      </c>
      <c r="G174" s="36">
        <f>SUMIFS(СВЦЭМ!$E$39:$E$782,СВЦЭМ!$A$39:$A$782,$A174,СВЦЭМ!$B$39:$B$782,G$147)+'СЕТ СН'!$F$12</f>
        <v>148.25574080000001</v>
      </c>
      <c r="H174" s="36">
        <f>SUMIFS(СВЦЭМ!$E$39:$E$782,СВЦЭМ!$A$39:$A$782,$A174,СВЦЭМ!$B$39:$B$782,H$147)+'СЕТ СН'!$F$12</f>
        <v>144.54485801000001</v>
      </c>
      <c r="I174" s="36">
        <f>SUMIFS(СВЦЭМ!$E$39:$E$782,СВЦЭМ!$A$39:$A$782,$A174,СВЦЭМ!$B$39:$B$782,I$147)+'СЕТ СН'!$F$12</f>
        <v>140.97416534999999</v>
      </c>
      <c r="J174" s="36">
        <f>SUMIFS(СВЦЭМ!$E$39:$E$782,СВЦЭМ!$A$39:$A$782,$A174,СВЦЭМ!$B$39:$B$782,J$147)+'СЕТ СН'!$F$12</f>
        <v>137.93374942</v>
      </c>
      <c r="K174" s="36">
        <f>SUMIFS(СВЦЭМ!$E$39:$E$782,СВЦЭМ!$A$39:$A$782,$A174,СВЦЭМ!$B$39:$B$782,K$147)+'СЕТ СН'!$F$12</f>
        <v>138.77496203000001</v>
      </c>
      <c r="L174" s="36">
        <f>SUMIFS(СВЦЭМ!$E$39:$E$782,СВЦЭМ!$A$39:$A$782,$A174,СВЦЭМ!$B$39:$B$782,L$147)+'СЕТ СН'!$F$12</f>
        <v>137.67131223999999</v>
      </c>
      <c r="M174" s="36">
        <f>SUMIFS(СВЦЭМ!$E$39:$E$782,СВЦЭМ!$A$39:$A$782,$A174,СВЦЭМ!$B$39:$B$782,M$147)+'СЕТ СН'!$F$12</f>
        <v>139.47445286999999</v>
      </c>
      <c r="N174" s="36">
        <f>SUMIFS(СВЦЭМ!$E$39:$E$782,СВЦЭМ!$A$39:$A$782,$A174,СВЦЭМ!$B$39:$B$782,N$147)+'СЕТ СН'!$F$12</f>
        <v>138.76767620000001</v>
      </c>
      <c r="O174" s="36">
        <f>SUMIFS(СВЦЭМ!$E$39:$E$782,СВЦЭМ!$A$39:$A$782,$A174,СВЦЭМ!$B$39:$B$782,O$147)+'СЕТ СН'!$F$12</f>
        <v>140.01841586</v>
      </c>
      <c r="P174" s="36">
        <f>SUMIFS(СВЦЭМ!$E$39:$E$782,СВЦЭМ!$A$39:$A$782,$A174,СВЦЭМ!$B$39:$B$782,P$147)+'СЕТ СН'!$F$12</f>
        <v>141.09520354</v>
      </c>
      <c r="Q174" s="36">
        <f>SUMIFS(СВЦЭМ!$E$39:$E$782,СВЦЭМ!$A$39:$A$782,$A174,СВЦЭМ!$B$39:$B$782,Q$147)+'СЕТ СН'!$F$12</f>
        <v>142.76461205000001</v>
      </c>
      <c r="R174" s="36">
        <f>SUMIFS(СВЦЭМ!$E$39:$E$782,СВЦЭМ!$A$39:$A$782,$A174,СВЦЭМ!$B$39:$B$782,R$147)+'СЕТ СН'!$F$12</f>
        <v>142.71448895</v>
      </c>
      <c r="S174" s="36">
        <f>SUMIFS(СВЦЭМ!$E$39:$E$782,СВЦЭМ!$A$39:$A$782,$A174,СВЦЭМ!$B$39:$B$782,S$147)+'СЕТ СН'!$F$12</f>
        <v>141.82611459</v>
      </c>
      <c r="T174" s="36">
        <f>SUMIFS(СВЦЭМ!$E$39:$E$782,СВЦЭМ!$A$39:$A$782,$A174,СВЦЭМ!$B$39:$B$782,T$147)+'СЕТ СН'!$F$12</f>
        <v>138.97723533000001</v>
      </c>
      <c r="U174" s="36">
        <f>SUMIFS(СВЦЭМ!$E$39:$E$782,СВЦЭМ!$A$39:$A$782,$A174,СВЦЭМ!$B$39:$B$782,U$147)+'СЕТ СН'!$F$12</f>
        <v>137.88516819</v>
      </c>
      <c r="V174" s="36">
        <f>SUMIFS(СВЦЭМ!$E$39:$E$782,СВЦЭМ!$A$39:$A$782,$A174,СВЦЭМ!$B$39:$B$782,V$147)+'СЕТ СН'!$F$12</f>
        <v>139.12981889</v>
      </c>
      <c r="W174" s="36">
        <f>SUMIFS(СВЦЭМ!$E$39:$E$782,СВЦЭМ!$A$39:$A$782,$A174,СВЦЭМ!$B$39:$B$782,W$147)+'СЕТ СН'!$F$12</f>
        <v>140.02367255999999</v>
      </c>
      <c r="X174" s="36">
        <f>SUMIFS(СВЦЭМ!$E$39:$E$782,СВЦЭМ!$A$39:$A$782,$A174,СВЦЭМ!$B$39:$B$782,X$147)+'СЕТ СН'!$F$12</f>
        <v>142.14363896</v>
      </c>
      <c r="Y174" s="36">
        <f>SUMIFS(СВЦЭМ!$E$39:$E$782,СВЦЭМ!$A$39:$A$782,$A174,СВЦЭМ!$B$39:$B$782,Y$147)+'СЕТ СН'!$F$12</f>
        <v>142.47210605000001</v>
      </c>
    </row>
    <row r="175" spans="1:25" ht="15.75" x14ac:dyDescent="0.2">
      <c r="A175" s="35">
        <f t="shared" si="4"/>
        <v>45350</v>
      </c>
      <c r="B175" s="36">
        <f>SUMIFS(СВЦЭМ!$E$39:$E$782,СВЦЭМ!$A$39:$A$782,$A175,СВЦЭМ!$B$39:$B$782,B$147)+'СЕТ СН'!$F$12</f>
        <v>148.25018607000001</v>
      </c>
      <c r="C175" s="36">
        <f>SUMIFS(СВЦЭМ!$E$39:$E$782,СВЦЭМ!$A$39:$A$782,$A175,СВЦЭМ!$B$39:$B$782,C$147)+'СЕТ СН'!$F$12</f>
        <v>151.07453545999999</v>
      </c>
      <c r="D175" s="36">
        <f>SUMIFS(СВЦЭМ!$E$39:$E$782,СВЦЭМ!$A$39:$A$782,$A175,СВЦЭМ!$B$39:$B$782,D$147)+'СЕТ СН'!$F$12</f>
        <v>153.28737924000001</v>
      </c>
      <c r="E175" s="36">
        <f>SUMIFS(СВЦЭМ!$E$39:$E$782,СВЦЭМ!$A$39:$A$782,$A175,СВЦЭМ!$B$39:$B$782,E$147)+'СЕТ СН'!$F$12</f>
        <v>154.97471386999999</v>
      </c>
      <c r="F175" s="36">
        <f>SUMIFS(СВЦЭМ!$E$39:$E$782,СВЦЭМ!$A$39:$A$782,$A175,СВЦЭМ!$B$39:$B$782,F$147)+'СЕТ СН'!$F$12</f>
        <v>154.48762123</v>
      </c>
      <c r="G175" s="36">
        <f>SUMIFS(СВЦЭМ!$E$39:$E$782,СВЦЭМ!$A$39:$A$782,$A175,СВЦЭМ!$B$39:$B$782,G$147)+'СЕТ СН'!$F$12</f>
        <v>152.96269835000001</v>
      </c>
      <c r="H175" s="36">
        <f>SUMIFS(СВЦЭМ!$E$39:$E$782,СВЦЭМ!$A$39:$A$782,$A175,СВЦЭМ!$B$39:$B$782,H$147)+'СЕТ СН'!$F$12</f>
        <v>148.40105014</v>
      </c>
      <c r="I175" s="36">
        <f>SUMIFS(СВЦЭМ!$E$39:$E$782,СВЦЭМ!$A$39:$A$782,$A175,СВЦЭМ!$B$39:$B$782,I$147)+'СЕТ СН'!$F$12</f>
        <v>143.72315327000001</v>
      </c>
      <c r="J175" s="36">
        <f>SUMIFS(СВЦЭМ!$E$39:$E$782,СВЦЭМ!$A$39:$A$782,$A175,СВЦЭМ!$B$39:$B$782,J$147)+'СЕТ СН'!$F$12</f>
        <v>141.01387047</v>
      </c>
      <c r="K175" s="36">
        <f>SUMIFS(СВЦЭМ!$E$39:$E$782,СВЦЭМ!$A$39:$A$782,$A175,СВЦЭМ!$B$39:$B$782,K$147)+'СЕТ СН'!$F$12</f>
        <v>141.59012494999999</v>
      </c>
      <c r="L175" s="36">
        <f>SUMIFS(СВЦЭМ!$E$39:$E$782,СВЦЭМ!$A$39:$A$782,$A175,СВЦЭМ!$B$39:$B$782,L$147)+'СЕТ СН'!$F$12</f>
        <v>139.75955683999999</v>
      </c>
      <c r="M175" s="36">
        <f>SUMIFS(СВЦЭМ!$E$39:$E$782,СВЦЭМ!$A$39:$A$782,$A175,СВЦЭМ!$B$39:$B$782,M$147)+'СЕТ СН'!$F$12</f>
        <v>140.62300214000001</v>
      </c>
      <c r="N175" s="36">
        <f>SUMIFS(СВЦЭМ!$E$39:$E$782,СВЦЭМ!$A$39:$A$782,$A175,СВЦЭМ!$B$39:$B$782,N$147)+'СЕТ СН'!$F$12</f>
        <v>142.11628841999999</v>
      </c>
      <c r="O175" s="36">
        <f>SUMIFS(СВЦЭМ!$E$39:$E$782,СВЦЭМ!$A$39:$A$782,$A175,СВЦЭМ!$B$39:$B$782,O$147)+'СЕТ СН'!$F$12</f>
        <v>143.51301430999999</v>
      </c>
      <c r="P175" s="36">
        <f>SUMIFS(СВЦЭМ!$E$39:$E$782,СВЦЭМ!$A$39:$A$782,$A175,СВЦЭМ!$B$39:$B$782,P$147)+'СЕТ СН'!$F$12</f>
        <v>144.58036288</v>
      </c>
      <c r="Q175" s="36">
        <f>SUMIFS(СВЦЭМ!$E$39:$E$782,СВЦЭМ!$A$39:$A$782,$A175,СВЦЭМ!$B$39:$B$782,Q$147)+'СЕТ СН'!$F$12</f>
        <v>146.72016113999999</v>
      </c>
      <c r="R175" s="36">
        <f>SUMIFS(СВЦЭМ!$E$39:$E$782,СВЦЭМ!$A$39:$A$782,$A175,СВЦЭМ!$B$39:$B$782,R$147)+'СЕТ СН'!$F$12</f>
        <v>146.46871762000001</v>
      </c>
      <c r="S175" s="36">
        <f>SUMIFS(СВЦЭМ!$E$39:$E$782,СВЦЭМ!$A$39:$A$782,$A175,СВЦЭМ!$B$39:$B$782,S$147)+'СЕТ СН'!$F$12</f>
        <v>145.59203757</v>
      </c>
      <c r="T175" s="36">
        <f>SUMIFS(СВЦЭМ!$E$39:$E$782,СВЦЭМ!$A$39:$A$782,$A175,СВЦЭМ!$B$39:$B$782,T$147)+'СЕТ СН'!$F$12</f>
        <v>142.86225160999999</v>
      </c>
      <c r="U175" s="36">
        <f>SUMIFS(СВЦЭМ!$E$39:$E$782,СВЦЭМ!$A$39:$A$782,$A175,СВЦЭМ!$B$39:$B$782,U$147)+'СЕТ СН'!$F$12</f>
        <v>139.83941185</v>
      </c>
      <c r="V175" s="36">
        <f>SUMIFS(СВЦЭМ!$E$39:$E$782,СВЦЭМ!$A$39:$A$782,$A175,СВЦЭМ!$B$39:$B$782,V$147)+'СЕТ СН'!$F$12</f>
        <v>141.20193688000001</v>
      </c>
      <c r="W175" s="36">
        <f>SUMIFS(СВЦЭМ!$E$39:$E$782,СВЦЭМ!$A$39:$A$782,$A175,СВЦЭМ!$B$39:$B$782,W$147)+'СЕТ СН'!$F$12</f>
        <v>141.40492631999999</v>
      </c>
      <c r="X175" s="36">
        <f>SUMIFS(СВЦЭМ!$E$39:$E$782,СВЦЭМ!$A$39:$A$782,$A175,СВЦЭМ!$B$39:$B$782,X$147)+'СЕТ СН'!$F$12</f>
        <v>143.85058176000001</v>
      </c>
      <c r="Y175" s="36">
        <f>SUMIFS(СВЦЭМ!$E$39:$E$782,СВЦЭМ!$A$39:$A$782,$A175,СВЦЭМ!$B$39:$B$782,Y$147)+'СЕТ СН'!$F$12</f>
        <v>143.97607633000001</v>
      </c>
    </row>
    <row r="176" spans="1:25" ht="15.75" x14ac:dyDescent="0.2">
      <c r="A176" s="35">
        <f t="shared" si="4"/>
        <v>45351</v>
      </c>
      <c r="B176" s="36">
        <f>SUMIFS(СВЦЭМ!$E$39:$E$782,СВЦЭМ!$A$39:$A$782,$A176,СВЦЭМ!$B$39:$B$782,B$147)+'СЕТ СН'!$F$12</f>
        <v>147.59474388000001</v>
      </c>
      <c r="C176" s="36">
        <f>SUMIFS(СВЦЭМ!$E$39:$E$782,СВЦЭМ!$A$39:$A$782,$A176,СВЦЭМ!$B$39:$B$782,C$147)+'СЕТ СН'!$F$12</f>
        <v>149.9457285</v>
      </c>
      <c r="D176" s="36">
        <f>SUMIFS(СВЦЭМ!$E$39:$E$782,СВЦЭМ!$A$39:$A$782,$A176,СВЦЭМ!$B$39:$B$782,D$147)+'СЕТ СН'!$F$12</f>
        <v>153.07252274999999</v>
      </c>
      <c r="E176" s="36">
        <f>SUMIFS(СВЦЭМ!$E$39:$E$782,СВЦЭМ!$A$39:$A$782,$A176,СВЦЭМ!$B$39:$B$782,E$147)+'СЕТ СН'!$F$12</f>
        <v>154.76984744000001</v>
      </c>
      <c r="F176" s="36">
        <f>SUMIFS(СВЦЭМ!$E$39:$E$782,СВЦЭМ!$A$39:$A$782,$A176,СВЦЭМ!$B$39:$B$782,F$147)+'СЕТ СН'!$F$12</f>
        <v>154.65080173000001</v>
      </c>
      <c r="G176" s="36">
        <f>SUMIFS(СВЦЭМ!$E$39:$E$782,СВЦЭМ!$A$39:$A$782,$A176,СВЦЭМ!$B$39:$B$782,G$147)+'СЕТ СН'!$F$12</f>
        <v>152.93653162000001</v>
      </c>
      <c r="H176" s="36">
        <f>SUMIFS(СВЦЭМ!$E$39:$E$782,СВЦЭМ!$A$39:$A$782,$A176,СВЦЭМ!$B$39:$B$782,H$147)+'СЕТ СН'!$F$12</f>
        <v>149.14206332000001</v>
      </c>
      <c r="I176" s="36">
        <f>SUMIFS(СВЦЭМ!$E$39:$E$782,СВЦЭМ!$A$39:$A$782,$A176,СВЦЭМ!$B$39:$B$782,I$147)+'СЕТ СН'!$F$12</f>
        <v>144.9792185</v>
      </c>
      <c r="J176" s="36">
        <f>SUMIFS(СВЦЭМ!$E$39:$E$782,СВЦЭМ!$A$39:$A$782,$A176,СВЦЭМ!$B$39:$B$782,J$147)+'СЕТ СН'!$F$12</f>
        <v>143.38850975</v>
      </c>
      <c r="K176" s="36">
        <f>SUMIFS(СВЦЭМ!$E$39:$E$782,СВЦЭМ!$A$39:$A$782,$A176,СВЦЭМ!$B$39:$B$782,K$147)+'СЕТ СН'!$F$12</f>
        <v>142.30274921</v>
      </c>
      <c r="L176" s="36">
        <f>SUMIFS(СВЦЭМ!$E$39:$E$782,СВЦЭМ!$A$39:$A$782,$A176,СВЦЭМ!$B$39:$B$782,L$147)+'СЕТ СН'!$F$12</f>
        <v>142.44006759000001</v>
      </c>
      <c r="M176" s="36">
        <f>SUMIFS(СВЦЭМ!$E$39:$E$782,СВЦЭМ!$A$39:$A$782,$A176,СВЦЭМ!$B$39:$B$782,M$147)+'СЕТ СН'!$F$12</f>
        <v>144.13370033999999</v>
      </c>
      <c r="N176" s="36">
        <f>SUMIFS(СВЦЭМ!$E$39:$E$782,СВЦЭМ!$A$39:$A$782,$A176,СВЦЭМ!$B$39:$B$782,N$147)+'СЕТ СН'!$F$12</f>
        <v>145.43599313000001</v>
      </c>
      <c r="O176" s="36">
        <f>SUMIFS(СВЦЭМ!$E$39:$E$782,СВЦЭМ!$A$39:$A$782,$A176,СВЦЭМ!$B$39:$B$782,O$147)+'СЕТ СН'!$F$12</f>
        <v>148.18608162000001</v>
      </c>
      <c r="P176" s="36">
        <f>SUMIFS(СВЦЭМ!$E$39:$E$782,СВЦЭМ!$A$39:$A$782,$A176,СВЦЭМ!$B$39:$B$782,P$147)+'СЕТ СН'!$F$12</f>
        <v>150.73144002999999</v>
      </c>
      <c r="Q176" s="36">
        <f>SUMIFS(СВЦЭМ!$E$39:$E$782,СВЦЭМ!$A$39:$A$782,$A176,СВЦЭМ!$B$39:$B$782,Q$147)+'СЕТ СН'!$F$12</f>
        <v>151.86871009999999</v>
      </c>
      <c r="R176" s="36">
        <f>SUMIFS(СВЦЭМ!$E$39:$E$782,СВЦЭМ!$A$39:$A$782,$A176,СВЦЭМ!$B$39:$B$782,R$147)+'СЕТ СН'!$F$12</f>
        <v>153.43188506999999</v>
      </c>
      <c r="S176" s="36">
        <f>SUMIFS(СВЦЭМ!$E$39:$E$782,СВЦЭМ!$A$39:$A$782,$A176,СВЦЭМ!$B$39:$B$782,S$147)+'СЕТ СН'!$F$12</f>
        <v>150.58624399999999</v>
      </c>
      <c r="T176" s="36">
        <f>SUMIFS(СВЦЭМ!$E$39:$E$782,СВЦЭМ!$A$39:$A$782,$A176,СВЦЭМ!$B$39:$B$782,T$147)+'СЕТ СН'!$F$12</f>
        <v>146.80254891999999</v>
      </c>
      <c r="U176" s="36">
        <f>SUMIFS(СВЦЭМ!$E$39:$E$782,СВЦЭМ!$A$39:$A$782,$A176,СВЦЭМ!$B$39:$B$782,U$147)+'СЕТ СН'!$F$12</f>
        <v>142.88436031000001</v>
      </c>
      <c r="V176" s="36">
        <f>SUMIFS(СВЦЭМ!$E$39:$E$782,СВЦЭМ!$A$39:$A$782,$A176,СВЦЭМ!$B$39:$B$782,V$147)+'СЕТ СН'!$F$12</f>
        <v>142.43686707000001</v>
      </c>
      <c r="W176" s="36">
        <f>SUMIFS(СВЦЭМ!$E$39:$E$782,СВЦЭМ!$A$39:$A$782,$A176,СВЦЭМ!$B$39:$B$782,W$147)+'СЕТ СН'!$F$12</f>
        <v>143.83270429000001</v>
      </c>
      <c r="X176" s="36">
        <f>SUMIFS(СВЦЭМ!$E$39:$E$782,СВЦЭМ!$A$39:$A$782,$A176,СВЦЭМ!$B$39:$B$782,X$147)+'СЕТ СН'!$F$12</f>
        <v>146.52533294</v>
      </c>
      <c r="Y176" s="36">
        <f>SUMIFS(СВЦЭМ!$E$39:$E$782,СВЦЭМ!$A$39:$A$782,$A176,СВЦЭМ!$B$39:$B$782,Y$147)+'СЕТ СН'!$F$12</f>
        <v>145.6414097</v>
      </c>
    </row>
    <row r="177" spans="1:27" ht="15.75" x14ac:dyDescent="0.2">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row>
    <row r="178" spans="1:27" ht="12.75" customHeight="1" x14ac:dyDescent="0.2">
      <c r="A178" s="124" t="s">
        <v>7</v>
      </c>
      <c r="B178" s="127" t="s">
        <v>138</v>
      </c>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9"/>
    </row>
    <row r="179" spans="1:27" ht="12.75" customHeight="1" x14ac:dyDescent="0.2">
      <c r="A179" s="125"/>
      <c r="B179" s="130"/>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2"/>
    </row>
    <row r="180" spans="1:27" s="46" customFormat="1" ht="12.75" customHeight="1" x14ac:dyDescent="0.2">
      <c r="A180" s="126"/>
      <c r="B180" s="34">
        <v>1</v>
      </c>
      <c r="C180" s="34">
        <v>2</v>
      </c>
      <c r="D180" s="34">
        <v>3</v>
      </c>
      <c r="E180" s="34">
        <v>4</v>
      </c>
      <c r="F180" s="34">
        <v>5</v>
      </c>
      <c r="G180" s="34">
        <v>6</v>
      </c>
      <c r="H180" s="34">
        <v>7</v>
      </c>
      <c r="I180" s="34">
        <v>8</v>
      </c>
      <c r="J180" s="34">
        <v>9</v>
      </c>
      <c r="K180" s="34">
        <v>10</v>
      </c>
      <c r="L180" s="34">
        <v>11</v>
      </c>
      <c r="M180" s="34">
        <v>12</v>
      </c>
      <c r="N180" s="34">
        <v>13</v>
      </c>
      <c r="O180" s="34">
        <v>14</v>
      </c>
      <c r="P180" s="34">
        <v>15</v>
      </c>
      <c r="Q180" s="34">
        <v>16</v>
      </c>
      <c r="R180" s="34">
        <v>17</v>
      </c>
      <c r="S180" s="34">
        <v>18</v>
      </c>
      <c r="T180" s="34">
        <v>19</v>
      </c>
      <c r="U180" s="34">
        <v>20</v>
      </c>
      <c r="V180" s="34">
        <v>21</v>
      </c>
      <c r="W180" s="34">
        <v>22</v>
      </c>
      <c r="X180" s="34">
        <v>23</v>
      </c>
      <c r="Y180" s="34">
        <v>24</v>
      </c>
    </row>
    <row r="181" spans="1:27" ht="15.75" customHeight="1" x14ac:dyDescent="0.2">
      <c r="A181" s="35" t="str">
        <f>A148</f>
        <v>01.02.2024</v>
      </c>
      <c r="B181" s="36">
        <f>SUMIFS(СВЦЭМ!$F$39:$F$782,СВЦЭМ!$A$39:$A$782,$A181,СВЦЭМ!$B$39:$B$782,B$180)+'СЕТ СН'!$F$12</f>
        <v>135.09251752</v>
      </c>
      <c r="C181" s="36">
        <f>SUMIFS(СВЦЭМ!$F$39:$F$782,СВЦЭМ!$A$39:$A$782,$A181,СВЦЭМ!$B$39:$B$782,C$180)+'СЕТ СН'!$F$12</f>
        <v>137.59094848999999</v>
      </c>
      <c r="D181" s="36">
        <f>SUMIFS(СВЦЭМ!$F$39:$F$782,СВЦЭМ!$A$39:$A$782,$A181,СВЦЭМ!$B$39:$B$782,D$180)+'СЕТ СН'!$F$12</f>
        <v>138.35157943999999</v>
      </c>
      <c r="E181" s="36">
        <f>SUMIFS(СВЦЭМ!$F$39:$F$782,СВЦЭМ!$A$39:$A$782,$A181,СВЦЭМ!$B$39:$B$782,E$180)+'СЕТ СН'!$F$12</f>
        <v>139.23519091</v>
      </c>
      <c r="F181" s="36">
        <f>SUMIFS(СВЦЭМ!$F$39:$F$782,СВЦЭМ!$A$39:$A$782,$A181,СВЦЭМ!$B$39:$B$782,F$180)+'СЕТ СН'!$F$12</f>
        <v>138.50306548</v>
      </c>
      <c r="G181" s="36">
        <f>SUMIFS(СВЦЭМ!$F$39:$F$782,СВЦЭМ!$A$39:$A$782,$A181,СВЦЭМ!$B$39:$B$782,G$180)+'СЕТ СН'!$F$12</f>
        <v>136.70714591000001</v>
      </c>
      <c r="H181" s="36">
        <f>SUMIFS(СВЦЭМ!$F$39:$F$782,СВЦЭМ!$A$39:$A$782,$A181,СВЦЭМ!$B$39:$B$782,H$180)+'СЕТ СН'!$F$12</f>
        <v>131.59229685</v>
      </c>
      <c r="I181" s="36">
        <f>SUMIFS(СВЦЭМ!$F$39:$F$782,СВЦЭМ!$A$39:$A$782,$A181,СВЦЭМ!$B$39:$B$782,I$180)+'СЕТ СН'!$F$12</f>
        <v>129.56023053999999</v>
      </c>
      <c r="J181" s="36">
        <f>SUMIFS(СВЦЭМ!$F$39:$F$782,СВЦЭМ!$A$39:$A$782,$A181,СВЦЭМ!$B$39:$B$782,J$180)+'СЕТ СН'!$F$12</f>
        <v>123.31238395</v>
      </c>
      <c r="K181" s="36">
        <f>SUMIFS(СВЦЭМ!$F$39:$F$782,СВЦЭМ!$A$39:$A$782,$A181,СВЦЭМ!$B$39:$B$782,K$180)+'СЕТ СН'!$F$12</f>
        <v>120.50426786</v>
      </c>
      <c r="L181" s="36">
        <f>SUMIFS(СВЦЭМ!$F$39:$F$782,СВЦЭМ!$A$39:$A$782,$A181,СВЦЭМ!$B$39:$B$782,L$180)+'СЕТ СН'!$F$12</f>
        <v>121.02189731999999</v>
      </c>
      <c r="M181" s="36">
        <f>SUMIFS(СВЦЭМ!$F$39:$F$782,СВЦЭМ!$A$39:$A$782,$A181,СВЦЭМ!$B$39:$B$782,M$180)+'СЕТ СН'!$F$12</f>
        <v>122.73413839</v>
      </c>
      <c r="N181" s="36">
        <f>SUMIFS(СВЦЭМ!$F$39:$F$782,СВЦЭМ!$A$39:$A$782,$A181,СВЦЭМ!$B$39:$B$782,N$180)+'СЕТ СН'!$F$12</f>
        <v>124.18511964</v>
      </c>
      <c r="O181" s="36">
        <f>SUMIFS(СВЦЭМ!$F$39:$F$782,СВЦЭМ!$A$39:$A$782,$A181,СВЦЭМ!$B$39:$B$782,O$180)+'СЕТ СН'!$F$12</f>
        <v>125.41519516</v>
      </c>
      <c r="P181" s="36">
        <f>SUMIFS(СВЦЭМ!$F$39:$F$782,СВЦЭМ!$A$39:$A$782,$A181,СВЦЭМ!$B$39:$B$782,P$180)+'СЕТ СН'!$F$12</f>
        <v>126.83592265</v>
      </c>
      <c r="Q181" s="36">
        <f>SUMIFS(СВЦЭМ!$F$39:$F$782,СВЦЭМ!$A$39:$A$782,$A181,СВЦЭМ!$B$39:$B$782,Q$180)+'СЕТ СН'!$F$12</f>
        <v>128.13496423999999</v>
      </c>
      <c r="R181" s="36">
        <f>SUMIFS(СВЦЭМ!$F$39:$F$782,СВЦЭМ!$A$39:$A$782,$A181,СВЦЭМ!$B$39:$B$782,R$180)+'СЕТ СН'!$F$12</f>
        <v>127.96233164</v>
      </c>
      <c r="S181" s="36">
        <f>SUMIFS(СВЦЭМ!$F$39:$F$782,СВЦЭМ!$A$39:$A$782,$A181,СВЦЭМ!$B$39:$B$782,S$180)+'СЕТ СН'!$F$12</f>
        <v>125.98899594</v>
      </c>
      <c r="T181" s="36">
        <f>SUMIFS(СВЦЭМ!$F$39:$F$782,СВЦЭМ!$A$39:$A$782,$A181,СВЦЭМ!$B$39:$B$782,T$180)+'СЕТ СН'!$F$12</f>
        <v>122.97308892</v>
      </c>
      <c r="U181" s="36">
        <f>SUMIFS(СВЦЭМ!$F$39:$F$782,СВЦЭМ!$A$39:$A$782,$A181,СВЦЭМ!$B$39:$B$782,U$180)+'СЕТ СН'!$F$12</f>
        <v>123.11307814</v>
      </c>
      <c r="V181" s="36">
        <f>SUMIFS(СВЦЭМ!$F$39:$F$782,СВЦЭМ!$A$39:$A$782,$A181,СВЦЭМ!$B$39:$B$782,V$180)+'СЕТ СН'!$F$12</f>
        <v>124.39078461</v>
      </c>
      <c r="W181" s="36">
        <f>SUMIFS(СВЦЭМ!$F$39:$F$782,СВЦЭМ!$A$39:$A$782,$A181,СВЦЭМ!$B$39:$B$782,W$180)+'СЕТ СН'!$F$12</f>
        <v>125.66951469999999</v>
      </c>
      <c r="X181" s="36">
        <f>SUMIFS(СВЦЭМ!$F$39:$F$782,СВЦЭМ!$A$39:$A$782,$A181,СВЦЭМ!$B$39:$B$782,X$180)+'СЕТ СН'!$F$12</f>
        <v>128.25728622</v>
      </c>
      <c r="Y181" s="36">
        <f>SUMIFS(СВЦЭМ!$F$39:$F$782,СВЦЭМ!$A$39:$A$782,$A181,СВЦЭМ!$B$39:$B$782,Y$180)+'СЕТ СН'!$F$12</f>
        <v>130.37381289999999</v>
      </c>
      <c r="AA181" s="45"/>
    </row>
    <row r="182" spans="1:27" ht="15.75" x14ac:dyDescent="0.2">
      <c r="A182" s="35">
        <f>A181+1</f>
        <v>45324</v>
      </c>
      <c r="B182" s="36">
        <f>SUMIFS(СВЦЭМ!$F$39:$F$782,СВЦЭМ!$A$39:$A$782,$A182,СВЦЭМ!$B$39:$B$782,B$180)+'СЕТ СН'!$F$12</f>
        <v>130.54231408000001</v>
      </c>
      <c r="C182" s="36">
        <f>SUMIFS(СВЦЭМ!$F$39:$F$782,СВЦЭМ!$A$39:$A$782,$A182,СВЦЭМ!$B$39:$B$782,C$180)+'СЕТ СН'!$F$12</f>
        <v>132.02648407999999</v>
      </c>
      <c r="D182" s="36">
        <f>SUMIFS(СВЦЭМ!$F$39:$F$782,СВЦЭМ!$A$39:$A$782,$A182,СВЦЭМ!$B$39:$B$782,D$180)+'СЕТ СН'!$F$12</f>
        <v>134.97609722999999</v>
      </c>
      <c r="E182" s="36">
        <f>SUMIFS(СВЦЭМ!$F$39:$F$782,СВЦЭМ!$A$39:$A$782,$A182,СВЦЭМ!$B$39:$B$782,E$180)+'СЕТ СН'!$F$12</f>
        <v>133.77605711000001</v>
      </c>
      <c r="F182" s="36">
        <f>SUMIFS(СВЦЭМ!$F$39:$F$782,СВЦЭМ!$A$39:$A$782,$A182,СВЦЭМ!$B$39:$B$782,F$180)+'СЕТ СН'!$F$12</f>
        <v>133.30872497999999</v>
      </c>
      <c r="G182" s="36">
        <f>SUMIFS(СВЦЭМ!$F$39:$F$782,СВЦЭМ!$A$39:$A$782,$A182,СВЦЭМ!$B$39:$B$782,G$180)+'СЕТ СН'!$F$12</f>
        <v>133.12824509000001</v>
      </c>
      <c r="H182" s="36">
        <f>SUMIFS(СВЦЭМ!$F$39:$F$782,СВЦЭМ!$A$39:$A$782,$A182,СВЦЭМ!$B$39:$B$782,H$180)+'СЕТ СН'!$F$12</f>
        <v>129.33689125000001</v>
      </c>
      <c r="I182" s="36">
        <f>SUMIFS(СВЦЭМ!$F$39:$F$782,СВЦЭМ!$A$39:$A$782,$A182,СВЦЭМ!$B$39:$B$782,I$180)+'СЕТ СН'!$F$12</f>
        <v>126.44221435</v>
      </c>
      <c r="J182" s="36">
        <f>SUMIFS(СВЦЭМ!$F$39:$F$782,СВЦЭМ!$A$39:$A$782,$A182,СВЦЭМ!$B$39:$B$782,J$180)+'СЕТ СН'!$F$12</f>
        <v>121.92687467</v>
      </c>
      <c r="K182" s="36">
        <f>SUMIFS(СВЦЭМ!$F$39:$F$782,СВЦЭМ!$A$39:$A$782,$A182,СВЦЭМ!$B$39:$B$782,K$180)+'СЕТ СН'!$F$12</f>
        <v>120.00530028</v>
      </c>
      <c r="L182" s="36">
        <f>SUMIFS(СВЦЭМ!$F$39:$F$782,СВЦЭМ!$A$39:$A$782,$A182,СВЦЭМ!$B$39:$B$782,L$180)+'СЕТ СН'!$F$12</f>
        <v>119.50635569000001</v>
      </c>
      <c r="M182" s="36">
        <f>SUMIFS(СВЦЭМ!$F$39:$F$782,СВЦЭМ!$A$39:$A$782,$A182,СВЦЭМ!$B$39:$B$782,M$180)+'СЕТ СН'!$F$12</f>
        <v>119.80792049</v>
      </c>
      <c r="N182" s="36">
        <f>SUMIFS(СВЦЭМ!$F$39:$F$782,СВЦЭМ!$A$39:$A$782,$A182,СВЦЭМ!$B$39:$B$782,N$180)+'СЕТ СН'!$F$12</f>
        <v>121.57096239000001</v>
      </c>
      <c r="O182" s="36">
        <f>SUMIFS(СВЦЭМ!$F$39:$F$782,СВЦЭМ!$A$39:$A$782,$A182,СВЦЭМ!$B$39:$B$782,O$180)+'СЕТ СН'!$F$12</f>
        <v>122.40997774</v>
      </c>
      <c r="P182" s="36">
        <f>SUMIFS(СВЦЭМ!$F$39:$F$782,СВЦЭМ!$A$39:$A$782,$A182,СВЦЭМ!$B$39:$B$782,P$180)+'СЕТ СН'!$F$12</f>
        <v>123.34623311999999</v>
      </c>
      <c r="Q182" s="36">
        <f>SUMIFS(СВЦЭМ!$F$39:$F$782,СВЦЭМ!$A$39:$A$782,$A182,СВЦЭМ!$B$39:$B$782,Q$180)+'СЕТ СН'!$F$12</f>
        <v>124.91762278</v>
      </c>
      <c r="R182" s="36">
        <f>SUMIFS(СВЦЭМ!$F$39:$F$782,СВЦЭМ!$A$39:$A$782,$A182,СВЦЭМ!$B$39:$B$782,R$180)+'СЕТ СН'!$F$12</f>
        <v>125.16022312</v>
      </c>
      <c r="S182" s="36">
        <f>SUMIFS(СВЦЭМ!$F$39:$F$782,СВЦЭМ!$A$39:$A$782,$A182,СВЦЭМ!$B$39:$B$782,S$180)+'СЕТ СН'!$F$12</f>
        <v>126.57100234000001</v>
      </c>
      <c r="T182" s="36">
        <f>SUMIFS(СВЦЭМ!$F$39:$F$782,СВЦЭМ!$A$39:$A$782,$A182,СВЦЭМ!$B$39:$B$782,T$180)+'СЕТ СН'!$F$12</f>
        <v>122.13584452000001</v>
      </c>
      <c r="U182" s="36">
        <f>SUMIFS(СВЦЭМ!$F$39:$F$782,СВЦЭМ!$A$39:$A$782,$A182,СВЦЭМ!$B$39:$B$782,U$180)+'СЕТ СН'!$F$12</f>
        <v>122.44766353</v>
      </c>
      <c r="V182" s="36">
        <f>SUMIFS(СВЦЭМ!$F$39:$F$782,СВЦЭМ!$A$39:$A$782,$A182,СВЦЭМ!$B$39:$B$782,V$180)+'СЕТ СН'!$F$12</f>
        <v>122.44353688</v>
      </c>
      <c r="W182" s="36">
        <f>SUMIFS(СВЦЭМ!$F$39:$F$782,СВЦЭМ!$A$39:$A$782,$A182,СВЦЭМ!$B$39:$B$782,W$180)+'СЕТ СН'!$F$12</f>
        <v>123.02484509999999</v>
      </c>
      <c r="X182" s="36">
        <f>SUMIFS(СВЦЭМ!$F$39:$F$782,СВЦЭМ!$A$39:$A$782,$A182,СВЦЭМ!$B$39:$B$782,X$180)+'СЕТ СН'!$F$12</f>
        <v>125.86046761</v>
      </c>
      <c r="Y182" s="36">
        <f>SUMIFS(СВЦЭМ!$F$39:$F$782,СВЦЭМ!$A$39:$A$782,$A182,СВЦЭМ!$B$39:$B$782,Y$180)+'СЕТ СН'!$F$12</f>
        <v>134.997038</v>
      </c>
    </row>
    <row r="183" spans="1:27" ht="15.75" x14ac:dyDescent="0.2">
      <c r="A183" s="35">
        <f t="shared" ref="A183:A209" si="5">A182+1</f>
        <v>45325</v>
      </c>
      <c r="B183" s="36">
        <f>SUMIFS(СВЦЭМ!$F$39:$F$782,СВЦЭМ!$A$39:$A$782,$A183,СВЦЭМ!$B$39:$B$782,B$180)+'СЕТ СН'!$F$12</f>
        <v>126.74758463000001</v>
      </c>
      <c r="C183" s="36">
        <f>SUMIFS(СВЦЭМ!$F$39:$F$782,СВЦЭМ!$A$39:$A$782,$A183,СВЦЭМ!$B$39:$B$782,C$180)+'СЕТ СН'!$F$12</f>
        <v>126.99801162999999</v>
      </c>
      <c r="D183" s="36">
        <f>SUMIFS(СВЦЭМ!$F$39:$F$782,СВЦЭМ!$A$39:$A$782,$A183,СВЦЭМ!$B$39:$B$782,D$180)+'СЕТ СН'!$F$12</f>
        <v>128.25169249000001</v>
      </c>
      <c r="E183" s="36">
        <f>SUMIFS(СВЦЭМ!$F$39:$F$782,СВЦЭМ!$A$39:$A$782,$A183,СВЦЭМ!$B$39:$B$782,E$180)+'СЕТ СН'!$F$12</f>
        <v>128.73674441</v>
      </c>
      <c r="F183" s="36">
        <f>SUMIFS(СВЦЭМ!$F$39:$F$782,СВЦЭМ!$A$39:$A$782,$A183,СВЦЭМ!$B$39:$B$782,F$180)+'СЕТ СН'!$F$12</f>
        <v>128.89741164</v>
      </c>
      <c r="G183" s="36">
        <f>SUMIFS(СВЦЭМ!$F$39:$F$782,СВЦЭМ!$A$39:$A$782,$A183,СВЦЭМ!$B$39:$B$782,G$180)+'СЕТ СН'!$F$12</f>
        <v>127.99330163</v>
      </c>
      <c r="H183" s="36">
        <f>SUMIFS(СВЦЭМ!$F$39:$F$782,СВЦЭМ!$A$39:$A$782,$A183,СВЦЭМ!$B$39:$B$782,H$180)+'СЕТ СН'!$F$12</f>
        <v>127.5930267</v>
      </c>
      <c r="I183" s="36">
        <f>SUMIFS(СВЦЭМ!$F$39:$F$782,СВЦЭМ!$A$39:$A$782,$A183,СВЦЭМ!$B$39:$B$782,I$180)+'СЕТ СН'!$F$12</f>
        <v>126.20774793</v>
      </c>
      <c r="J183" s="36">
        <f>SUMIFS(СВЦЭМ!$F$39:$F$782,СВЦЭМ!$A$39:$A$782,$A183,СВЦЭМ!$B$39:$B$782,J$180)+'СЕТ СН'!$F$12</f>
        <v>124.06199418999999</v>
      </c>
      <c r="K183" s="36">
        <f>SUMIFS(СВЦЭМ!$F$39:$F$782,СВЦЭМ!$A$39:$A$782,$A183,СВЦЭМ!$B$39:$B$782,K$180)+'СЕТ СН'!$F$12</f>
        <v>119.57168557999999</v>
      </c>
      <c r="L183" s="36">
        <f>SUMIFS(СВЦЭМ!$F$39:$F$782,СВЦЭМ!$A$39:$A$782,$A183,СВЦЭМ!$B$39:$B$782,L$180)+'СЕТ СН'!$F$12</f>
        <v>117.28864355</v>
      </c>
      <c r="M183" s="36">
        <f>SUMIFS(СВЦЭМ!$F$39:$F$782,СВЦЭМ!$A$39:$A$782,$A183,СВЦЭМ!$B$39:$B$782,M$180)+'СЕТ СН'!$F$12</f>
        <v>117.58718558</v>
      </c>
      <c r="N183" s="36">
        <f>SUMIFS(СВЦЭМ!$F$39:$F$782,СВЦЭМ!$A$39:$A$782,$A183,СВЦЭМ!$B$39:$B$782,N$180)+'СЕТ СН'!$F$12</f>
        <v>119.43353861999999</v>
      </c>
      <c r="O183" s="36">
        <f>SUMIFS(СВЦЭМ!$F$39:$F$782,СВЦЭМ!$A$39:$A$782,$A183,СВЦЭМ!$B$39:$B$782,O$180)+'СЕТ СН'!$F$12</f>
        <v>120.22877024</v>
      </c>
      <c r="P183" s="36">
        <f>SUMIFS(СВЦЭМ!$F$39:$F$782,СВЦЭМ!$A$39:$A$782,$A183,СВЦЭМ!$B$39:$B$782,P$180)+'СЕТ СН'!$F$12</f>
        <v>121.68070385</v>
      </c>
      <c r="Q183" s="36">
        <f>SUMIFS(СВЦЭМ!$F$39:$F$782,СВЦЭМ!$A$39:$A$782,$A183,СВЦЭМ!$B$39:$B$782,Q$180)+'СЕТ СН'!$F$12</f>
        <v>122.58930960000001</v>
      </c>
      <c r="R183" s="36">
        <f>SUMIFS(СВЦЭМ!$F$39:$F$782,СВЦЭМ!$A$39:$A$782,$A183,СВЦЭМ!$B$39:$B$782,R$180)+'СЕТ СН'!$F$12</f>
        <v>123.31098466</v>
      </c>
      <c r="S183" s="36">
        <f>SUMIFS(СВЦЭМ!$F$39:$F$782,СВЦЭМ!$A$39:$A$782,$A183,СВЦЭМ!$B$39:$B$782,S$180)+'СЕТ СН'!$F$12</f>
        <v>121.67323025</v>
      </c>
      <c r="T183" s="36">
        <f>SUMIFS(СВЦЭМ!$F$39:$F$782,СВЦЭМ!$A$39:$A$782,$A183,СВЦЭМ!$B$39:$B$782,T$180)+'СЕТ СН'!$F$12</f>
        <v>118.08314847</v>
      </c>
      <c r="U183" s="36">
        <f>SUMIFS(СВЦЭМ!$F$39:$F$782,СВЦЭМ!$A$39:$A$782,$A183,СВЦЭМ!$B$39:$B$782,U$180)+'СЕТ СН'!$F$12</f>
        <v>118.07694463</v>
      </c>
      <c r="V183" s="36">
        <f>SUMIFS(СВЦЭМ!$F$39:$F$782,СВЦЭМ!$A$39:$A$782,$A183,СВЦЭМ!$B$39:$B$782,V$180)+'СЕТ СН'!$F$12</f>
        <v>119.23736927</v>
      </c>
      <c r="W183" s="36">
        <f>SUMIFS(СВЦЭМ!$F$39:$F$782,СВЦЭМ!$A$39:$A$782,$A183,СВЦЭМ!$B$39:$B$782,W$180)+'СЕТ СН'!$F$12</f>
        <v>120.67173895000001</v>
      </c>
      <c r="X183" s="36">
        <f>SUMIFS(СВЦЭМ!$F$39:$F$782,СВЦЭМ!$A$39:$A$782,$A183,СВЦЭМ!$B$39:$B$782,X$180)+'СЕТ СН'!$F$12</f>
        <v>122.44081923</v>
      </c>
      <c r="Y183" s="36">
        <f>SUMIFS(СВЦЭМ!$F$39:$F$782,СВЦЭМ!$A$39:$A$782,$A183,СВЦЭМ!$B$39:$B$782,Y$180)+'СЕТ СН'!$F$12</f>
        <v>124.52942555</v>
      </c>
    </row>
    <row r="184" spans="1:27" ht="15.75" x14ac:dyDescent="0.2">
      <c r="A184" s="35">
        <f t="shared" si="5"/>
        <v>45326</v>
      </c>
      <c r="B184" s="36">
        <f>SUMIFS(СВЦЭМ!$F$39:$F$782,СВЦЭМ!$A$39:$A$782,$A184,СВЦЭМ!$B$39:$B$782,B$180)+'СЕТ СН'!$F$12</f>
        <v>121.28099648</v>
      </c>
      <c r="C184" s="36">
        <f>SUMIFS(СВЦЭМ!$F$39:$F$782,СВЦЭМ!$A$39:$A$782,$A184,СВЦЭМ!$B$39:$B$782,C$180)+'СЕТ СН'!$F$12</f>
        <v>122.4945529</v>
      </c>
      <c r="D184" s="36">
        <f>SUMIFS(СВЦЭМ!$F$39:$F$782,СВЦЭМ!$A$39:$A$782,$A184,СВЦЭМ!$B$39:$B$782,D$180)+'СЕТ СН'!$F$12</f>
        <v>123.67468701999999</v>
      </c>
      <c r="E184" s="36">
        <f>SUMIFS(СВЦЭМ!$F$39:$F$782,СВЦЭМ!$A$39:$A$782,$A184,СВЦЭМ!$B$39:$B$782,E$180)+'СЕТ СН'!$F$12</f>
        <v>124.73578764</v>
      </c>
      <c r="F184" s="36">
        <f>SUMIFS(СВЦЭМ!$F$39:$F$782,СВЦЭМ!$A$39:$A$782,$A184,СВЦЭМ!$B$39:$B$782,F$180)+'СЕТ СН'!$F$12</f>
        <v>124.10823933</v>
      </c>
      <c r="G184" s="36">
        <f>SUMIFS(СВЦЭМ!$F$39:$F$782,СВЦЭМ!$A$39:$A$782,$A184,СВЦЭМ!$B$39:$B$782,G$180)+'СЕТ СН'!$F$12</f>
        <v>123.37962268</v>
      </c>
      <c r="H184" s="36">
        <f>SUMIFS(СВЦЭМ!$F$39:$F$782,СВЦЭМ!$A$39:$A$782,$A184,СВЦЭМ!$B$39:$B$782,H$180)+'СЕТ СН'!$F$12</f>
        <v>121.67974234</v>
      </c>
      <c r="I184" s="36">
        <f>SUMIFS(СВЦЭМ!$F$39:$F$782,СВЦЭМ!$A$39:$A$782,$A184,СВЦЭМ!$B$39:$B$782,I$180)+'СЕТ СН'!$F$12</f>
        <v>121.15856506999999</v>
      </c>
      <c r="J184" s="36">
        <f>SUMIFS(СВЦЭМ!$F$39:$F$782,СВЦЭМ!$A$39:$A$782,$A184,СВЦЭМ!$B$39:$B$782,J$180)+'СЕТ СН'!$F$12</f>
        <v>120.41306102</v>
      </c>
      <c r="K184" s="36">
        <f>SUMIFS(СВЦЭМ!$F$39:$F$782,СВЦЭМ!$A$39:$A$782,$A184,СВЦЭМ!$B$39:$B$782,K$180)+'СЕТ СН'!$F$12</f>
        <v>116.37845599000001</v>
      </c>
      <c r="L184" s="36">
        <f>SUMIFS(СВЦЭМ!$F$39:$F$782,СВЦЭМ!$A$39:$A$782,$A184,СВЦЭМ!$B$39:$B$782,L$180)+'СЕТ СН'!$F$12</f>
        <v>113.94548254</v>
      </c>
      <c r="M184" s="36">
        <f>SUMIFS(СВЦЭМ!$F$39:$F$782,СВЦЭМ!$A$39:$A$782,$A184,СВЦЭМ!$B$39:$B$782,M$180)+'СЕТ СН'!$F$12</f>
        <v>114.56179426999999</v>
      </c>
      <c r="N184" s="36">
        <f>SUMIFS(СВЦЭМ!$F$39:$F$782,СВЦЭМ!$A$39:$A$782,$A184,СВЦЭМ!$B$39:$B$782,N$180)+'СЕТ СН'!$F$12</f>
        <v>115.1815484</v>
      </c>
      <c r="O184" s="36">
        <f>SUMIFS(СВЦЭМ!$F$39:$F$782,СВЦЭМ!$A$39:$A$782,$A184,СВЦЭМ!$B$39:$B$782,O$180)+'СЕТ СН'!$F$12</f>
        <v>116.27594723999999</v>
      </c>
      <c r="P184" s="36">
        <f>SUMIFS(СВЦЭМ!$F$39:$F$782,СВЦЭМ!$A$39:$A$782,$A184,СВЦЭМ!$B$39:$B$782,P$180)+'СЕТ СН'!$F$12</f>
        <v>117.39254336</v>
      </c>
      <c r="Q184" s="36">
        <f>SUMIFS(СВЦЭМ!$F$39:$F$782,СВЦЭМ!$A$39:$A$782,$A184,СВЦЭМ!$B$39:$B$782,Q$180)+'СЕТ СН'!$F$12</f>
        <v>119.08099525999999</v>
      </c>
      <c r="R184" s="36">
        <f>SUMIFS(СВЦЭМ!$F$39:$F$782,СВЦЭМ!$A$39:$A$782,$A184,СВЦЭМ!$B$39:$B$782,R$180)+'СЕТ СН'!$F$12</f>
        <v>118.86203521</v>
      </c>
      <c r="S184" s="36">
        <f>SUMIFS(СВЦЭМ!$F$39:$F$782,СВЦЭМ!$A$39:$A$782,$A184,СВЦЭМ!$B$39:$B$782,S$180)+'СЕТ СН'!$F$12</f>
        <v>116.86539236</v>
      </c>
      <c r="T184" s="36">
        <f>SUMIFS(СВЦЭМ!$F$39:$F$782,СВЦЭМ!$A$39:$A$782,$A184,СВЦЭМ!$B$39:$B$782,T$180)+'СЕТ СН'!$F$12</f>
        <v>113.15684596</v>
      </c>
      <c r="U184" s="36">
        <f>SUMIFS(СВЦЭМ!$F$39:$F$782,СВЦЭМ!$A$39:$A$782,$A184,СВЦЭМ!$B$39:$B$782,U$180)+'СЕТ СН'!$F$12</f>
        <v>112.26394422</v>
      </c>
      <c r="V184" s="36">
        <f>SUMIFS(СВЦЭМ!$F$39:$F$782,СВЦЭМ!$A$39:$A$782,$A184,СВЦЭМ!$B$39:$B$782,V$180)+'СЕТ СН'!$F$12</f>
        <v>113.64155747</v>
      </c>
      <c r="W184" s="36">
        <f>SUMIFS(СВЦЭМ!$F$39:$F$782,СВЦЭМ!$A$39:$A$782,$A184,СВЦЭМ!$B$39:$B$782,W$180)+'СЕТ СН'!$F$12</f>
        <v>114.71528087</v>
      </c>
      <c r="X184" s="36">
        <f>SUMIFS(СВЦЭМ!$F$39:$F$782,СВЦЭМ!$A$39:$A$782,$A184,СВЦЭМ!$B$39:$B$782,X$180)+'СЕТ СН'!$F$12</f>
        <v>116.45806678</v>
      </c>
      <c r="Y184" s="36">
        <f>SUMIFS(СВЦЭМ!$F$39:$F$782,СВЦЭМ!$A$39:$A$782,$A184,СВЦЭМ!$B$39:$B$782,Y$180)+'СЕТ СН'!$F$12</f>
        <v>118.33662067</v>
      </c>
    </row>
    <row r="185" spans="1:27" ht="15.75" x14ac:dyDescent="0.2">
      <c r="A185" s="35">
        <f t="shared" si="5"/>
        <v>45327</v>
      </c>
      <c r="B185" s="36">
        <f>SUMIFS(СВЦЭМ!$F$39:$F$782,СВЦЭМ!$A$39:$A$782,$A185,СВЦЭМ!$B$39:$B$782,B$180)+'СЕТ СН'!$F$12</f>
        <v>125.51222957</v>
      </c>
      <c r="C185" s="36">
        <f>SUMIFS(СВЦЭМ!$F$39:$F$782,СВЦЭМ!$A$39:$A$782,$A185,СВЦЭМ!$B$39:$B$782,C$180)+'СЕТ СН'!$F$12</f>
        <v>131.03275608000001</v>
      </c>
      <c r="D185" s="36">
        <f>SUMIFS(СВЦЭМ!$F$39:$F$782,СВЦЭМ!$A$39:$A$782,$A185,СВЦЭМ!$B$39:$B$782,D$180)+'СЕТ СН'!$F$12</f>
        <v>134.35463059</v>
      </c>
      <c r="E185" s="36">
        <f>SUMIFS(СВЦЭМ!$F$39:$F$782,СВЦЭМ!$A$39:$A$782,$A185,СВЦЭМ!$B$39:$B$782,E$180)+'СЕТ СН'!$F$12</f>
        <v>135.08988226</v>
      </c>
      <c r="F185" s="36">
        <f>SUMIFS(СВЦЭМ!$F$39:$F$782,СВЦЭМ!$A$39:$A$782,$A185,СВЦЭМ!$B$39:$B$782,F$180)+'СЕТ СН'!$F$12</f>
        <v>134.14738252000001</v>
      </c>
      <c r="G185" s="36">
        <f>SUMIFS(СВЦЭМ!$F$39:$F$782,СВЦЭМ!$A$39:$A$782,$A185,СВЦЭМ!$B$39:$B$782,G$180)+'СЕТ СН'!$F$12</f>
        <v>133.88563997</v>
      </c>
      <c r="H185" s="36">
        <f>SUMIFS(СВЦЭМ!$F$39:$F$782,СВЦЭМ!$A$39:$A$782,$A185,СВЦЭМ!$B$39:$B$782,H$180)+'СЕТ СН'!$F$12</f>
        <v>129.09364353000001</v>
      </c>
      <c r="I185" s="36">
        <f>SUMIFS(СВЦЭМ!$F$39:$F$782,СВЦЭМ!$A$39:$A$782,$A185,СВЦЭМ!$B$39:$B$782,I$180)+'СЕТ СН'!$F$12</f>
        <v>124.86308364999999</v>
      </c>
      <c r="J185" s="36">
        <f>SUMIFS(СВЦЭМ!$F$39:$F$782,СВЦЭМ!$A$39:$A$782,$A185,СВЦЭМ!$B$39:$B$782,J$180)+'СЕТ СН'!$F$12</f>
        <v>121.71284811</v>
      </c>
      <c r="K185" s="36">
        <f>SUMIFS(СВЦЭМ!$F$39:$F$782,СВЦЭМ!$A$39:$A$782,$A185,СВЦЭМ!$B$39:$B$782,K$180)+'СЕТ СН'!$F$12</f>
        <v>119.90471413</v>
      </c>
      <c r="L185" s="36">
        <f>SUMIFS(СВЦЭМ!$F$39:$F$782,СВЦЭМ!$A$39:$A$782,$A185,СВЦЭМ!$B$39:$B$782,L$180)+'СЕТ СН'!$F$12</f>
        <v>119.38823862</v>
      </c>
      <c r="M185" s="36">
        <f>SUMIFS(СВЦЭМ!$F$39:$F$782,СВЦЭМ!$A$39:$A$782,$A185,СВЦЭМ!$B$39:$B$782,M$180)+'СЕТ СН'!$F$12</f>
        <v>121.20772644</v>
      </c>
      <c r="N185" s="36">
        <f>SUMIFS(СВЦЭМ!$F$39:$F$782,СВЦЭМ!$A$39:$A$782,$A185,СВЦЭМ!$B$39:$B$782,N$180)+'СЕТ СН'!$F$12</f>
        <v>122.28239021</v>
      </c>
      <c r="O185" s="36">
        <f>SUMIFS(СВЦЭМ!$F$39:$F$782,СВЦЭМ!$A$39:$A$782,$A185,СВЦЭМ!$B$39:$B$782,O$180)+'СЕТ СН'!$F$12</f>
        <v>123.04450928</v>
      </c>
      <c r="P185" s="36">
        <f>SUMIFS(СВЦЭМ!$F$39:$F$782,СВЦЭМ!$A$39:$A$782,$A185,СВЦЭМ!$B$39:$B$782,P$180)+'СЕТ СН'!$F$12</f>
        <v>124.18510485</v>
      </c>
      <c r="Q185" s="36">
        <f>SUMIFS(СВЦЭМ!$F$39:$F$782,СВЦЭМ!$A$39:$A$782,$A185,СВЦЭМ!$B$39:$B$782,Q$180)+'СЕТ СН'!$F$12</f>
        <v>125.20805683</v>
      </c>
      <c r="R185" s="36">
        <f>SUMIFS(СВЦЭМ!$F$39:$F$782,СВЦЭМ!$A$39:$A$782,$A185,СВЦЭМ!$B$39:$B$782,R$180)+'СЕТ СН'!$F$12</f>
        <v>125.49157944</v>
      </c>
      <c r="S185" s="36">
        <f>SUMIFS(СВЦЭМ!$F$39:$F$782,СВЦЭМ!$A$39:$A$782,$A185,СВЦЭМ!$B$39:$B$782,S$180)+'СЕТ СН'!$F$12</f>
        <v>124.42150484</v>
      </c>
      <c r="T185" s="36">
        <f>SUMIFS(СВЦЭМ!$F$39:$F$782,СВЦЭМ!$A$39:$A$782,$A185,СВЦЭМ!$B$39:$B$782,T$180)+'СЕТ СН'!$F$12</f>
        <v>120.70437920000001</v>
      </c>
      <c r="U185" s="36">
        <f>SUMIFS(СВЦЭМ!$F$39:$F$782,СВЦЭМ!$A$39:$A$782,$A185,СВЦЭМ!$B$39:$B$782,U$180)+'СЕТ СН'!$F$12</f>
        <v>119.70826853</v>
      </c>
      <c r="V185" s="36">
        <f>SUMIFS(СВЦЭМ!$F$39:$F$782,СВЦЭМ!$A$39:$A$782,$A185,СВЦЭМ!$B$39:$B$782,V$180)+'СЕТ СН'!$F$12</f>
        <v>121.26500253</v>
      </c>
      <c r="W185" s="36">
        <f>SUMIFS(СВЦЭМ!$F$39:$F$782,СВЦЭМ!$A$39:$A$782,$A185,СВЦЭМ!$B$39:$B$782,W$180)+'СЕТ СН'!$F$12</f>
        <v>123.07645294</v>
      </c>
      <c r="X185" s="36">
        <f>SUMIFS(СВЦЭМ!$F$39:$F$782,СВЦЭМ!$A$39:$A$782,$A185,СВЦЭМ!$B$39:$B$782,X$180)+'СЕТ СН'!$F$12</f>
        <v>125.553282</v>
      </c>
      <c r="Y185" s="36">
        <f>SUMIFS(СВЦЭМ!$F$39:$F$782,СВЦЭМ!$A$39:$A$782,$A185,СВЦЭМ!$B$39:$B$782,Y$180)+'СЕТ СН'!$F$12</f>
        <v>127.52977670999999</v>
      </c>
    </row>
    <row r="186" spans="1:27" ht="15.75" x14ac:dyDescent="0.2">
      <c r="A186" s="35">
        <f t="shared" si="5"/>
        <v>45328</v>
      </c>
      <c r="B186" s="36">
        <f>SUMIFS(СВЦЭМ!$F$39:$F$782,СВЦЭМ!$A$39:$A$782,$A186,СВЦЭМ!$B$39:$B$782,B$180)+'СЕТ СН'!$F$12</f>
        <v>133.15478268000001</v>
      </c>
      <c r="C186" s="36">
        <f>SUMIFS(СВЦЭМ!$F$39:$F$782,СВЦЭМ!$A$39:$A$782,$A186,СВЦЭМ!$B$39:$B$782,C$180)+'СЕТ СН'!$F$12</f>
        <v>136.94045399999999</v>
      </c>
      <c r="D186" s="36">
        <f>SUMIFS(СВЦЭМ!$F$39:$F$782,СВЦЭМ!$A$39:$A$782,$A186,СВЦЭМ!$B$39:$B$782,D$180)+'СЕТ СН'!$F$12</f>
        <v>142.14890711999999</v>
      </c>
      <c r="E186" s="36">
        <f>SUMIFS(СВЦЭМ!$F$39:$F$782,СВЦЭМ!$A$39:$A$782,$A186,СВЦЭМ!$B$39:$B$782,E$180)+'СЕТ СН'!$F$12</f>
        <v>146.21009702999999</v>
      </c>
      <c r="F186" s="36">
        <f>SUMIFS(СВЦЭМ!$F$39:$F$782,СВЦЭМ!$A$39:$A$782,$A186,СВЦЭМ!$B$39:$B$782,F$180)+'СЕТ СН'!$F$12</f>
        <v>146.58205174</v>
      </c>
      <c r="G186" s="36">
        <f>SUMIFS(СВЦЭМ!$F$39:$F$782,СВЦЭМ!$A$39:$A$782,$A186,СВЦЭМ!$B$39:$B$782,G$180)+'СЕТ СН'!$F$12</f>
        <v>146.22877502</v>
      </c>
      <c r="H186" s="36">
        <f>SUMIFS(СВЦЭМ!$F$39:$F$782,СВЦЭМ!$A$39:$A$782,$A186,СВЦЭМ!$B$39:$B$782,H$180)+'СЕТ СН'!$F$12</f>
        <v>141.20301355999999</v>
      </c>
      <c r="I186" s="36">
        <f>SUMIFS(СВЦЭМ!$F$39:$F$782,СВЦЭМ!$A$39:$A$782,$A186,СВЦЭМ!$B$39:$B$782,I$180)+'СЕТ СН'!$F$12</f>
        <v>137.36372942</v>
      </c>
      <c r="J186" s="36">
        <f>SUMIFS(СВЦЭМ!$F$39:$F$782,СВЦЭМ!$A$39:$A$782,$A186,СВЦЭМ!$B$39:$B$782,J$180)+'СЕТ СН'!$F$12</f>
        <v>135.60742042000001</v>
      </c>
      <c r="K186" s="36">
        <f>SUMIFS(СВЦЭМ!$F$39:$F$782,СВЦЭМ!$A$39:$A$782,$A186,СВЦЭМ!$B$39:$B$782,K$180)+'СЕТ СН'!$F$12</f>
        <v>133.70154314000001</v>
      </c>
      <c r="L186" s="36">
        <f>SUMIFS(СВЦЭМ!$F$39:$F$782,СВЦЭМ!$A$39:$A$782,$A186,СВЦЭМ!$B$39:$B$782,L$180)+'СЕТ СН'!$F$12</f>
        <v>133.37480972</v>
      </c>
      <c r="M186" s="36">
        <f>SUMIFS(СВЦЭМ!$F$39:$F$782,СВЦЭМ!$A$39:$A$782,$A186,СВЦЭМ!$B$39:$B$782,M$180)+'СЕТ СН'!$F$12</f>
        <v>135.06015379999999</v>
      </c>
      <c r="N186" s="36">
        <f>SUMIFS(СВЦЭМ!$F$39:$F$782,СВЦЭМ!$A$39:$A$782,$A186,СВЦЭМ!$B$39:$B$782,N$180)+'СЕТ СН'!$F$12</f>
        <v>135.92348231</v>
      </c>
      <c r="O186" s="36">
        <f>SUMIFS(СВЦЭМ!$F$39:$F$782,СВЦЭМ!$A$39:$A$782,$A186,СВЦЭМ!$B$39:$B$782,O$180)+'СЕТ СН'!$F$12</f>
        <v>136.05660889000001</v>
      </c>
      <c r="P186" s="36">
        <f>SUMIFS(СВЦЭМ!$F$39:$F$782,СВЦЭМ!$A$39:$A$782,$A186,СВЦЭМ!$B$39:$B$782,P$180)+'СЕТ СН'!$F$12</f>
        <v>137.16004842000001</v>
      </c>
      <c r="Q186" s="36">
        <f>SUMIFS(СВЦЭМ!$F$39:$F$782,СВЦЭМ!$A$39:$A$782,$A186,СВЦЭМ!$B$39:$B$782,Q$180)+'СЕТ СН'!$F$12</f>
        <v>138.41114820999999</v>
      </c>
      <c r="R186" s="36">
        <f>SUMIFS(СВЦЭМ!$F$39:$F$782,СВЦЭМ!$A$39:$A$782,$A186,СВЦЭМ!$B$39:$B$782,R$180)+'СЕТ СН'!$F$12</f>
        <v>138.69810563999999</v>
      </c>
      <c r="S186" s="36">
        <f>SUMIFS(СВЦЭМ!$F$39:$F$782,СВЦЭМ!$A$39:$A$782,$A186,СВЦЭМ!$B$39:$B$782,S$180)+'СЕТ СН'!$F$12</f>
        <v>137.58009367</v>
      </c>
      <c r="T186" s="36">
        <f>SUMIFS(СВЦЭМ!$F$39:$F$782,СВЦЭМ!$A$39:$A$782,$A186,СВЦЭМ!$B$39:$B$782,T$180)+'СЕТ СН'!$F$12</f>
        <v>133.78072932000001</v>
      </c>
      <c r="U186" s="36">
        <f>SUMIFS(СВЦЭМ!$F$39:$F$782,СВЦЭМ!$A$39:$A$782,$A186,СВЦЭМ!$B$39:$B$782,U$180)+'СЕТ СН'!$F$12</f>
        <v>134.24241720000001</v>
      </c>
      <c r="V186" s="36">
        <f>SUMIFS(СВЦЭМ!$F$39:$F$782,СВЦЭМ!$A$39:$A$782,$A186,СВЦЭМ!$B$39:$B$782,V$180)+'СЕТ СН'!$F$12</f>
        <v>135.34640485</v>
      </c>
      <c r="W186" s="36">
        <f>SUMIFS(СВЦЭМ!$F$39:$F$782,СВЦЭМ!$A$39:$A$782,$A186,СВЦЭМ!$B$39:$B$782,W$180)+'СЕТ СН'!$F$12</f>
        <v>136.77836808000001</v>
      </c>
      <c r="X186" s="36">
        <f>SUMIFS(СВЦЭМ!$F$39:$F$782,СВЦЭМ!$A$39:$A$782,$A186,СВЦЭМ!$B$39:$B$782,X$180)+'СЕТ СН'!$F$12</f>
        <v>139.68670470999999</v>
      </c>
      <c r="Y186" s="36">
        <f>SUMIFS(СВЦЭМ!$F$39:$F$782,СВЦЭМ!$A$39:$A$782,$A186,СВЦЭМ!$B$39:$B$782,Y$180)+'СЕТ СН'!$F$12</f>
        <v>141.28988254000001</v>
      </c>
    </row>
    <row r="187" spans="1:27" ht="15.75" x14ac:dyDescent="0.2">
      <c r="A187" s="35">
        <f t="shared" si="5"/>
        <v>45329</v>
      </c>
      <c r="B187" s="36">
        <f>SUMIFS(СВЦЭМ!$F$39:$F$782,СВЦЭМ!$A$39:$A$782,$A187,СВЦЭМ!$B$39:$B$782,B$180)+'СЕТ СН'!$F$12</f>
        <v>143.18702223</v>
      </c>
      <c r="C187" s="36">
        <f>SUMIFS(СВЦЭМ!$F$39:$F$782,СВЦЭМ!$A$39:$A$782,$A187,СВЦЭМ!$B$39:$B$782,C$180)+'СЕТ СН'!$F$12</f>
        <v>147.48193426</v>
      </c>
      <c r="D187" s="36">
        <f>SUMIFS(СВЦЭМ!$F$39:$F$782,СВЦЭМ!$A$39:$A$782,$A187,СВЦЭМ!$B$39:$B$782,D$180)+'СЕТ СН'!$F$12</f>
        <v>150.89310806</v>
      </c>
      <c r="E187" s="36">
        <f>SUMIFS(СВЦЭМ!$F$39:$F$782,СВЦЭМ!$A$39:$A$782,$A187,СВЦЭМ!$B$39:$B$782,E$180)+'СЕТ СН'!$F$12</f>
        <v>153.66060056000001</v>
      </c>
      <c r="F187" s="36">
        <f>SUMIFS(СВЦЭМ!$F$39:$F$782,СВЦЭМ!$A$39:$A$782,$A187,СВЦЭМ!$B$39:$B$782,F$180)+'СЕТ СН'!$F$12</f>
        <v>152.43616919999999</v>
      </c>
      <c r="G187" s="36">
        <f>SUMIFS(СВЦЭМ!$F$39:$F$782,СВЦЭМ!$A$39:$A$782,$A187,СВЦЭМ!$B$39:$B$782,G$180)+'СЕТ СН'!$F$12</f>
        <v>150.68922505</v>
      </c>
      <c r="H187" s="36">
        <f>SUMIFS(СВЦЭМ!$F$39:$F$782,СВЦЭМ!$A$39:$A$782,$A187,СВЦЭМ!$B$39:$B$782,H$180)+'СЕТ СН'!$F$12</f>
        <v>147.0109391</v>
      </c>
      <c r="I187" s="36">
        <f>SUMIFS(СВЦЭМ!$F$39:$F$782,СВЦЭМ!$A$39:$A$782,$A187,СВЦЭМ!$B$39:$B$782,I$180)+'СЕТ СН'!$F$12</f>
        <v>143.22122456</v>
      </c>
      <c r="J187" s="36">
        <f>SUMIFS(СВЦЭМ!$F$39:$F$782,СВЦЭМ!$A$39:$A$782,$A187,СВЦЭМ!$B$39:$B$782,J$180)+'СЕТ СН'!$F$12</f>
        <v>139.75754287000001</v>
      </c>
      <c r="K187" s="36">
        <f>SUMIFS(СВЦЭМ!$F$39:$F$782,СВЦЭМ!$A$39:$A$782,$A187,СВЦЭМ!$B$39:$B$782,K$180)+'СЕТ СН'!$F$12</f>
        <v>137.187375</v>
      </c>
      <c r="L187" s="36">
        <f>SUMIFS(СВЦЭМ!$F$39:$F$782,СВЦЭМ!$A$39:$A$782,$A187,СВЦЭМ!$B$39:$B$782,L$180)+'СЕТ СН'!$F$12</f>
        <v>136.39314587999999</v>
      </c>
      <c r="M187" s="36">
        <f>SUMIFS(СВЦЭМ!$F$39:$F$782,СВЦЭМ!$A$39:$A$782,$A187,СВЦЭМ!$B$39:$B$782,M$180)+'СЕТ СН'!$F$12</f>
        <v>139.25430435999999</v>
      </c>
      <c r="N187" s="36">
        <f>SUMIFS(СВЦЭМ!$F$39:$F$782,СВЦЭМ!$A$39:$A$782,$A187,СВЦЭМ!$B$39:$B$782,N$180)+'СЕТ СН'!$F$12</f>
        <v>140.71813447</v>
      </c>
      <c r="O187" s="36">
        <f>SUMIFS(СВЦЭМ!$F$39:$F$782,СВЦЭМ!$A$39:$A$782,$A187,СВЦЭМ!$B$39:$B$782,O$180)+'СЕТ СН'!$F$12</f>
        <v>141.89526778999999</v>
      </c>
      <c r="P187" s="36">
        <f>SUMIFS(СВЦЭМ!$F$39:$F$782,СВЦЭМ!$A$39:$A$782,$A187,СВЦЭМ!$B$39:$B$782,P$180)+'СЕТ СН'!$F$12</f>
        <v>143.67334589999999</v>
      </c>
      <c r="Q187" s="36">
        <f>SUMIFS(СВЦЭМ!$F$39:$F$782,СВЦЭМ!$A$39:$A$782,$A187,СВЦЭМ!$B$39:$B$782,Q$180)+'СЕТ СН'!$F$12</f>
        <v>145.11133599999999</v>
      </c>
      <c r="R187" s="36">
        <f>SUMIFS(СВЦЭМ!$F$39:$F$782,СВЦЭМ!$A$39:$A$782,$A187,СВЦЭМ!$B$39:$B$782,R$180)+'СЕТ СН'!$F$12</f>
        <v>146.21055459999999</v>
      </c>
      <c r="S187" s="36">
        <f>SUMIFS(СВЦЭМ!$F$39:$F$782,СВЦЭМ!$A$39:$A$782,$A187,СВЦЭМ!$B$39:$B$782,S$180)+'СЕТ СН'!$F$12</f>
        <v>145.05436180999999</v>
      </c>
      <c r="T187" s="36">
        <f>SUMIFS(СВЦЭМ!$F$39:$F$782,СВЦЭМ!$A$39:$A$782,$A187,СВЦЭМ!$B$39:$B$782,T$180)+'СЕТ СН'!$F$12</f>
        <v>141.47865153999999</v>
      </c>
      <c r="U187" s="36">
        <f>SUMIFS(СВЦЭМ!$F$39:$F$782,СВЦЭМ!$A$39:$A$782,$A187,СВЦЭМ!$B$39:$B$782,U$180)+'СЕТ СН'!$F$12</f>
        <v>140.58504382000001</v>
      </c>
      <c r="V187" s="36">
        <f>SUMIFS(СВЦЭМ!$F$39:$F$782,СВЦЭМ!$A$39:$A$782,$A187,СВЦЭМ!$B$39:$B$782,V$180)+'СЕТ СН'!$F$12</f>
        <v>141.11629593999999</v>
      </c>
      <c r="W187" s="36">
        <f>SUMIFS(СВЦЭМ!$F$39:$F$782,СВЦЭМ!$A$39:$A$782,$A187,СВЦЭМ!$B$39:$B$782,W$180)+'СЕТ СН'!$F$12</f>
        <v>142.57513824</v>
      </c>
      <c r="X187" s="36">
        <f>SUMIFS(СВЦЭМ!$F$39:$F$782,СВЦЭМ!$A$39:$A$782,$A187,СВЦЭМ!$B$39:$B$782,X$180)+'СЕТ СН'!$F$12</f>
        <v>144.87292542</v>
      </c>
      <c r="Y187" s="36">
        <f>SUMIFS(СВЦЭМ!$F$39:$F$782,СВЦЭМ!$A$39:$A$782,$A187,СВЦЭМ!$B$39:$B$782,Y$180)+'СЕТ СН'!$F$12</f>
        <v>146.19155452000001</v>
      </c>
    </row>
    <row r="188" spans="1:27" ht="15.75" x14ac:dyDescent="0.2">
      <c r="A188" s="35">
        <f t="shared" si="5"/>
        <v>45330</v>
      </c>
      <c r="B188" s="36">
        <f>SUMIFS(СВЦЭМ!$F$39:$F$782,СВЦЭМ!$A$39:$A$782,$A188,СВЦЭМ!$B$39:$B$782,B$180)+'СЕТ СН'!$F$12</f>
        <v>151.00961676</v>
      </c>
      <c r="C188" s="36">
        <f>SUMIFS(СВЦЭМ!$F$39:$F$782,СВЦЭМ!$A$39:$A$782,$A188,СВЦЭМ!$B$39:$B$782,C$180)+'СЕТ СН'!$F$12</f>
        <v>153.77571214</v>
      </c>
      <c r="D188" s="36">
        <f>SUMIFS(СВЦЭМ!$F$39:$F$782,СВЦЭМ!$A$39:$A$782,$A188,СВЦЭМ!$B$39:$B$782,D$180)+'СЕТ СН'!$F$12</f>
        <v>150.90719881999999</v>
      </c>
      <c r="E188" s="36">
        <f>SUMIFS(СВЦЭМ!$F$39:$F$782,СВЦЭМ!$A$39:$A$782,$A188,СВЦЭМ!$B$39:$B$782,E$180)+'СЕТ СН'!$F$12</f>
        <v>151.49494113</v>
      </c>
      <c r="F188" s="36">
        <f>SUMIFS(СВЦЭМ!$F$39:$F$782,СВЦЭМ!$A$39:$A$782,$A188,СВЦЭМ!$B$39:$B$782,F$180)+'СЕТ СН'!$F$12</f>
        <v>149.22790447</v>
      </c>
      <c r="G188" s="36">
        <f>SUMIFS(СВЦЭМ!$F$39:$F$782,СВЦЭМ!$A$39:$A$782,$A188,СВЦЭМ!$B$39:$B$782,G$180)+'СЕТ СН'!$F$12</f>
        <v>148.12392500999999</v>
      </c>
      <c r="H188" s="36">
        <f>SUMIFS(СВЦЭМ!$F$39:$F$782,СВЦЭМ!$A$39:$A$782,$A188,СВЦЭМ!$B$39:$B$782,H$180)+'СЕТ СН'!$F$12</f>
        <v>145.67066645</v>
      </c>
      <c r="I188" s="36">
        <f>SUMIFS(СВЦЭМ!$F$39:$F$782,СВЦЭМ!$A$39:$A$782,$A188,СВЦЭМ!$B$39:$B$782,I$180)+'СЕТ СН'!$F$12</f>
        <v>139.79660275000001</v>
      </c>
      <c r="J188" s="36">
        <f>SUMIFS(СВЦЭМ!$F$39:$F$782,СВЦЭМ!$A$39:$A$782,$A188,СВЦЭМ!$B$39:$B$782,J$180)+'СЕТ СН'!$F$12</f>
        <v>139.02065683999999</v>
      </c>
      <c r="K188" s="36">
        <f>SUMIFS(СВЦЭМ!$F$39:$F$782,СВЦЭМ!$A$39:$A$782,$A188,СВЦЭМ!$B$39:$B$782,K$180)+'СЕТ СН'!$F$12</f>
        <v>136.75560103000001</v>
      </c>
      <c r="L188" s="36">
        <f>SUMIFS(СВЦЭМ!$F$39:$F$782,СВЦЭМ!$A$39:$A$782,$A188,СВЦЭМ!$B$39:$B$782,L$180)+'СЕТ СН'!$F$12</f>
        <v>137.31940111</v>
      </c>
      <c r="M188" s="36">
        <f>SUMIFS(СВЦЭМ!$F$39:$F$782,СВЦЭМ!$A$39:$A$782,$A188,СВЦЭМ!$B$39:$B$782,M$180)+'СЕТ СН'!$F$12</f>
        <v>138.8471064</v>
      </c>
      <c r="N188" s="36">
        <f>SUMIFS(СВЦЭМ!$F$39:$F$782,СВЦЭМ!$A$39:$A$782,$A188,СВЦЭМ!$B$39:$B$782,N$180)+'СЕТ СН'!$F$12</f>
        <v>138.67746382000001</v>
      </c>
      <c r="O188" s="36">
        <f>SUMIFS(СВЦЭМ!$F$39:$F$782,СВЦЭМ!$A$39:$A$782,$A188,СВЦЭМ!$B$39:$B$782,O$180)+'СЕТ СН'!$F$12</f>
        <v>140.81210831000001</v>
      </c>
      <c r="P188" s="36">
        <f>SUMIFS(СВЦЭМ!$F$39:$F$782,СВЦЭМ!$A$39:$A$782,$A188,СВЦЭМ!$B$39:$B$782,P$180)+'СЕТ СН'!$F$12</f>
        <v>142.48608848000001</v>
      </c>
      <c r="Q188" s="36">
        <f>SUMIFS(СВЦЭМ!$F$39:$F$782,СВЦЭМ!$A$39:$A$782,$A188,СВЦЭМ!$B$39:$B$782,Q$180)+'СЕТ СН'!$F$12</f>
        <v>143.10689918</v>
      </c>
      <c r="R188" s="36">
        <f>SUMIFS(СВЦЭМ!$F$39:$F$782,СВЦЭМ!$A$39:$A$782,$A188,СВЦЭМ!$B$39:$B$782,R$180)+'СЕТ СН'!$F$12</f>
        <v>143.33526877</v>
      </c>
      <c r="S188" s="36">
        <f>SUMIFS(СВЦЭМ!$F$39:$F$782,СВЦЭМ!$A$39:$A$782,$A188,СВЦЭМ!$B$39:$B$782,S$180)+'СЕТ СН'!$F$12</f>
        <v>141.8954134</v>
      </c>
      <c r="T188" s="36">
        <f>SUMIFS(СВЦЭМ!$F$39:$F$782,СВЦЭМ!$A$39:$A$782,$A188,СВЦЭМ!$B$39:$B$782,T$180)+'СЕТ СН'!$F$12</f>
        <v>139.08586109000001</v>
      </c>
      <c r="U188" s="36">
        <f>SUMIFS(СВЦЭМ!$F$39:$F$782,СВЦЭМ!$A$39:$A$782,$A188,СВЦЭМ!$B$39:$B$782,U$180)+'СЕТ СН'!$F$12</f>
        <v>139.19246623000001</v>
      </c>
      <c r="V188" s="36">
        <f>SUMIFS(СВЦЭМ!$F$39:$F$782,СВЦЭМ!$A$39:$A$782,$A188,СВЦЭМ!$B$39:$B$782,V$180)+'СЕТ СН'!$F$12</f>
        <v>138.98047088999999</v>
      </c>
      <c r="W188" s="36">
        <f>SUMIFS(СВЦЭМ!$F$39:$F$782,СВЦЭМ!$A$39:$A$782,$A188,СВЦЭМ!$B$39:$B$782,W$180)+'СЕТ СН'!$F$12</f>
        <v>140.36560542999999</v>
      </c>
      <c r="X188" s="36">
        <f>SUMIFS(СВЦЭМ!$F$39:$F$782,СВЦЭМ!$A$39:$A$782,$A188,СВЦЭМ!$B$39:$B$782,X$180)+'СЕТ СН'!$F$12</f>
        <v>142.85748075000001</v>
      </c>
      <c r="Y188" s="36">
        <f>SUMIFS(СВЦЭМ!$F$39:$F$782,СВЦЭМ!$A$39:$A$782,$A188,СВЦЭМ!$B$39:$B$782,Y$180)+'СЕТ СН'!$F$12</f>
        <v>143.41940335999999</v>
      </c>
    </row>
    <row r="189" spans="1:27" ht="15.75" x14ac:dyDescent="0.2">
      <c r="A189" s="35">
        <f t="shared" si="5"/>
        <v>45331</v>
      </c>
      <c r="B189" s="36">
        <f>SUMIFS(СВЦЭМ!$F$39:$F$782,СВЦЭМ!$A$39:$A$782,$A189,СВЦЭМ!$B$39:$B$782,B$180)+'СЕТ СН'!$F$12</f>
        <v>148.03550852000001</v>
      </c>
      <c r="C189" s="36">
        <f>SUMIFS(СВЦЭМ!$F$39:$F$782,СВЦЭМ!$A$39:$A$782,$A189,СВЦЭМ!$B$39:$B$782,C$180)+'СЕТ СН'!$F$12</f>
        <v>151.96089180000001</v>
      </c>
      <c r="D189" s="36">
        <f>SUMIFS(СВЦЭМ!$F$39:$F$782,СВЦЭМ!$A$39:$A$782,$A189,СВЦЭМ!$B$39:$B$782,D$180)+'СЕТ СН'!$F$12</f>
        <v>153.36013926000001</v>
      </c>
      <c r="E189" s="36">
        <f>SUMIFS(СВЦЭМ!$F$39:$F$782,СВЦЭМ!$A$39:$A$782,$A189,СВЦЭМ!$B$39:$B$782,E$180)+'СЕТ СН'!$F$12</f>
        <v>154.22127574999999</v>
      </c>
      <c r="F189" s="36">
        <f>SUMIFS(СВЦЭМ!$F$39:$F$782,СВЦЭМ!$A$39:$A$782,$A189,СВЦЭМ!$B$39:$B$782,F$180)+'СЕТ СН'!$F$12</f>
        <v>154.42694141999999</v>
      </c>
      <c r="G189" s="36">
        <f>SUMIFS(СВЦЭМ!$F$39:$F$782,СВЦЭМ!$A$39:$A$782,$A189,СВЦЭМ!$B$39:$B$782,G$180)+'СЕТ СН'!$F$12</f>
        <v>151.85431711999999</v>
      </c>
      <c r="H189" s="36">
        <f>SUMIFS(СВЦЭМ!$F$39:$F$782,СВЦЭМ!$A$39:$A$782,$A189,СВЦЭМ!$B$39:$B$782,H$180)+'СЕТ СН'!$F$12</f>
        <v>147.03841893000001</v>
      </c>
      <c r="I189" s="36">
        <f>SUMIFS(СВЦЭМ!$F$39:$F$782,СВЦЭМ!$A$39:$A$782,$A189,СВЦЭМ!$B$39:$B$782,I$180)+'СЕТ СН'!$F$12</f>
        <v>142.58784736000001</v>
      </c>
      <c r="J189" s="36">
        <f>SUMIFS(СВЦЭМ!$F$39:$F$782,СВЦЭМ!$A$39:$A$782,$A189,СВЦЭМ!$B$39:$B$782,J$180)+'СЕТ СН'!$F$12</f>
        <v>139.75058074</v>
      </c>
      <c r="K189" s="36">
        <f>SUMIFS(СВЦЭМ!$F$39:$F$782,СВЦЭМ!$A$39:$A$782,$A189,СВЦЭМ!$B$39:$B$782,K$180)+'СЕТ СН'!$F$12</f>
        <v>139.26332893</v>
      </c>
      <c r="L189" s="36">
        <f>SUMIFS(СВЦЭМ!$F$39:$F$782,СВЦЭМ!$A$39:$A$782,$A189,СВЦЭМ!$B$39:$B$782,L$180)+'СЕТ СН'!$F$12</f>
        <v>138.53129577000001</v>
      </c>
      <c r="M189" s="36">
        <f>SUMIFS(СВЦЭМ!$F$39:$F$782,СВЦЭМ!$A$39:$A$782,$A189,СВЦЭМ!$B$39:$B$782,M$180)+'СЕТ СН'!$F$12</f>
        <v>139.85546144</v>
      </c>
      <c r="N189" s="36">
        <f>SUMIFS(СВЦЭМ!$F$39:$F$782,СВЦЭМ!$A$39:$A$782,$A189,СВЦЭМ!$B$39:$B$782,N$180)+'СЕТ СН'!$F$12</f>
        <v>140.96779720000001</v>
      </c>
      <c r="O189" s="36">
        <f>SUMIFS(СВЦЭМ!$F$39:$F$782,СВЦЭМ!$A$39:$A$782,$A189,СВЦЭМ!$B$39:$B$782,O$180)+'СЕТ СН'!$F$12</f>
        <v>141.45371587</v>
      </c>
      <c r="P189" s="36">
        <f>SUMIFS(СВЦЭМ!$F$39:$F$782,СВЦЭМ!$A$39:$A$782,$A189,СВЦЭМ!$B$39:$B$782,P$180)+'СЕТ СН'!$F$12</f>
        <v>143.37461761</v>
      </c>
      <c r="Q189" s="36">
        <f>SUMIFS(СВЦЭМ!$F$39:$F$782,СВЦЭМ!$A$39:$A$782,$A189,СВЦЭМ!$B$39:$B$782,Q$180)+'СЕТ СН'!$F$12</f>
        <v>144.48449027999999</v>
      </c>
      <c r="R189" s="36">
        <f>SUMIFS(СВЦЭМ!$F$39:$F$782,СВЦЭМ!$A$39:$A$782,$A189,СВЦЭМ!$B$39:$B$782,R$180)+'СЕТ СН'!$F$12</f>
        <v>144.3426676</v>
      </c>
      <c r="S189" s="36">
        <f>SUMIFS(СВЦЭМ!$F$39:$F$782,СВЦЭМ!$A$39:$A$782,$A189,СВЦЭМ!$B$39:$B$782,S$180)+'СЕТ СН'!$F$12</f>
        <v>144.16541307</v>
      </c>
      <c r="T189" s="36">
        <f>SUMIFS(СВЦЭМ!$F$39:$F$782,СВЦЭМ!$A$39:$A$782,$A189,СВЦЭМ!$B$39:$B$782,T$180)+'СЕТ СН'!$F$12</f>
        <v>140.44023766000001</v>
      </c>
      <c r="U189" s="36">
        <f>SUMIFS(СВЦЭМ!$F$39:$F$782,СВЦЭМ!$A$39:$A$782,$A189,СВЦЭМ!$B$39:$B$782,U$180)+'СЕТ СН'!$F$12</f>
        <v>140.63425745999999</v>
      </c>
      <c r="V189" s="36">
        <f>SUMIFS(СВЦЭМ!$F$39:$F$782,СВЦЭМ!$A$39:$A$782,$A189,СВЦЭМ!$B$39:$B$782,V$180)+'СЕТ СН'!$F$12</f>
        <v>140.61990381000001</v>
      </c>
      <c r="W189" s="36">
        <f>SUMIFS(СВЦЭМ!$F$39:$F$782,СВЦЭМ!$A$39:$A$782,$A189,СВЦЭМ!$B$39:$B$782,W$180)+'СЕТ СН'!$F$12</f>
        <v>140.74092603</v>
      </c>
      <c r="X189" s="36">
        <f>SUMIFS(СВЦЭМ!$F$39:$F$782,СВЦЭМ!$A$39:$A$782,$A189,СВЦЭМ!$B$39:$B$782,X$180)+'СЕТ СН'!$F$12</f>
        <v>143.17633935999999</v>
      </c>
      <c r="Y189" s="36">
        <f>SUMIFS(СВЦЭМ!$F$39:$F$782,СВЦЭМ!$A$39:$A$782,$A189,СВЦЭМ!$B$39:$B$782,Y$180)+'СЕТ СН'!$F$12</f>
        <v>150.57830762</v>
      </c>
    </row>
    <row r="190" spans="1:27" ht="15.75" x14ac:dyDescent="0.2">
      <c r="A190" s="35">
        <f t="shared" si="5"/>
        <v>45332</v>
      </c>
      <c r="B190" s="36">
        <f>SUMIFS(СВЦЭМ!$F$39:$F$782,СВЦЭМ!$A$39:$A$782,$A190,СВЦЭМ!$B$39:$B$782,B$180)+'СЕТ СН'!$F$12</f>
        <v>148.52329338000001</v>
      </c>
      <c r="C190" s="36">
        <f>SUMIFS(СВЦЭМ!$F$39:$F$782,СВЦЭМ!$A$39:$A$782,$A190,СВЦЭМ!$B$39:$B$782,C$180)+'СЕТ СН'!$F$12</f>
        <v>149.00189624999999</v>
      </c>
      <c r="D190" s="36">
        <f>SUMIFS(СВЦЭМ!$F$39:$F$782,СВЦЭМ!$A$39:$A$782,$A190,СВЦЭМ!$B$39:$B$782,D$180)+'СЕТ СН'!$F$12</f>
        <v>151.65406999999999</v>
      </c>
      <c r="E190" s="36">
        <f>SUMIFS(СВЦЭМ!$F$39:$F$782,СВЦЭМ!$A$39:$A$782,$A190,СВЦЭМ!$B$39:$B$782,E$180)+'СЕТ СН'!$F$12</f>
        <v>152.77695387</v>
      </c>
      <c r="F190" s="36">
        <f>SUMIFS(СВЦЭМ!$F$39:$F$782,СВЦЭМ!$A$39:$A$782,$A190,СВЦЭМ!$B$39:$B$782,F$180)+'СЕТ СН'!$F$12</f>
        <v>152.6969234</v>
      </c>
      <c r="G190" s="36">
        <f>SUMIFS(СВЦЭМ!$F$39:$F$782,СВЦЭМ!$A$39:$A$782,$A190,СВЦЭМ!$B$39:$B$782,G$180)+'СЕТ СН'!$F$12</f>
        <v>150.94976324999999</v>
      </c>
      <c r="H190" s="36">
        <f>SUMIFS(СВЦЭМ!$F$39:$F$782,СВЦЭМ!$A$39:$A$782,$A190,СВЦЭМ!$B$39:$B$782,H$180)+'СЕТ СН'!$F$12</f>
        <v>149.01545919</v>
      </c>
      <c r="I190" s="36">
        <f>SUMIFS(СВЦЭМ!$F$39:$F$782,СВЦЭМ!$A$39:$A$782,$A190,СВЦЭМ!$B$39:$B$782,I$180)+'СЕТ СН'!$F$12</f>
        <v>147.32142386999999</v>
      </c>
      <c r="J190" s="36">
        <f>SUMIFS(СВЦЭМ!$F$39:$F$782,СВЦЭМ!$A$39:$A$782,$A190,СВЦЭМ!$B$39:$B$782,J$180)+'СЕТ СН'!$F$12</f>
        <v>143.98226930000001</v>
      </c>
      <c r="K190" s="36">
        <f>SUMIFS(СВЦЭМ!$F$39:$F$782,СВЦЭМ!$A$39:$A$782,$A190,СВЦЭМ!$B$39:$B$782,K$180)+'СЕТ СН'!$F$12</f>
        <v>140.44651859999999</v>
      </c>
      <c r="L190" s="36">
        <f>SUMIFS(СВЦЭМ!$F$39:$F$782,СВЦЭМ!$A$39:$A$782,$A190,СВЦЭМ!$B$39:$B$782,L$180)+'СЕТ СН'!$F$12</f>
        <v>138.88557578000001</v>
      </c>
      <c r="M190" s="36">
        <f>SUMIFS(СВЦЭМ!$F$39:$F$782,СВЦЭМ!$A$39:$A$782,$A190,СВЦЭМ!$B$39:$B$782,M$180)+'СЕТ СН'!$F$12</f>
        <v>139.58200360000001</v>
      </c>
      <c r="N190" s="36">
        <f>SUMIFS(СВЦЭМ!$F$39:$F$782,СВЦЭМ!$A$39:$A$782,$A190,СВЦЭМ!$B$39:$B$782,N$180)+'СЕТ СН'!$F$12</f>
        <v>141.17256510999999</v>
      </c>
      <c r="O190" s="36">
        <f>SUMIFS(СВЦЭМ!$F$39:$F$782,СВЦЭМ!$A$39:$A$782,$A190,СВЦЭМ!$B$39:$B$782,O$180)+'СЕТ СН'!$F$12</f>
        <v>142.27564892000001</v>
      </c>
      <c r="P190" s="36">
        <f>SUMIFS(СВЦЭМ!$F$39:$F$782,СВЦЭМ!$A$39:$A$782,$A190,СВЦЭМ!$B$39:$B$782,P$180)+'СЕТ СН'!$F$12</f>
        <v>143.61587234000001</v>
      </c>
      <c r="Q190" s="36">
        <f>SUMIFS(СВЦЭМ!$F$39:$F$782,СВЦЭМ!$A$39:$A$782,$A190,СВЦЭМ!$B$39:$B$782,Q$180)+'СЕТ СН'!$F$12</f>
        <v>144.82763374999999</v>
      </c>
      <c r="R190" s="36">
        <f>SUMIFS(СВЦЭМ!$F$39:$F$782,СВЦЭМ!$A$39:$A$782,$A190,СВЦЭМ!$B$39:$B$782,R$180)+'СЕТ СН'!$F$12</f>
        <v>145.91253487</v>
      </c>
      <c r="S190" s="36">
        <f>SUMIFS(СВЦЭМ!$F$39:$F$782,СВЦЭМ!$A$39:$A$782,$A190,СВЦЭМ!$B$39:$B$782,S$180)+'СЕТ СН'!$F$12</f>
        <v>143.76891484000001</v>
      </c>
      <c r="T190" s="36">
        <f>SUMIFS(СВЦЭМ!$F$39:$F$782,СВЦЭМ!$A$39:$A$782,$A190,СВЦЭМ!$B$39:$B$782,T$180)+'СЕТ СН'!$F$12</f>
        <v>140.47462379000001</v>
      </c>
      <c r="U190" s="36">
        <f>SUMIFS(СВЦЭМ!$F$39:$F$782,СВЦЭМ!$A$39:$A$782,$A190,СВЦЭМ!$B$39:$B$782,U$180)+'СЕТ СН'!$F$12</f>
        <v>140.12053868000001</v>
      </c>
      <c r="V190" s="36">
        <f>SUMIFS(СВЦЭМ!$F$39:$F$782,СВЦЭМ!$A$39:$A$782,$A190,СВЦЭМ!$B$39:$B$782,V$180)+'СЕТ СН'!$F$12</f>
        <v>141.01681525999999</v>
      </c>
      <c r="W190" s="36">
        <f>SUMIFS(СВЦЭМ!$F$39:$F$782,СВЦЭМ!$A$39:$A$782,$A190,СВЦЭМ!$B$39:$B$782,W$180)+'СЕТ СН'!$F$12</f>
        <v>141.34933448000001</v>
      </c>
      <c r="X190" s="36">
        <f>SUMIFS(СВЦЭМ!$F$39:$F$782,СВЦЭМ!$A$39:$A$782,$A190,СВЦЭМ!$B$39:$B$782,X$180)+'СЕТ СН'!$F$12</f>
        <v>142.85734654999999</v>
      </c>
      <c r="Y190" s="36">
        <f>SUMIFS(СВЦЭМ!$F$39:$F$782,СВЦЭМ!$A$39:$A$782,$A190,СВЦЭМ!$B$39:$B$782,Y$180)+'СЕТ СН'!$F$12</f>
        <v>144.35171059999999</v>
      </c>
    </row>
    <row r="191" spans="1:27" ht="15.75" x14ac:dyDescent="0.2">
      <c r="A191" s="35">
        <f t="shared" si="5"/>
        <v>45333</v>
      </c>
      <c r="B191" s="36">
        <f>SUMIFS(СВЦЭМ!$F$39:$F$782,СВЦЭМ!$A$39:$A$782,$A191,СВЦЭМ!$B$39:$B$782,B$180)+'СЕТ СН'!$F$12</f>
        <v>142.66653628</v>
      </c>
      <c r="C191" s="36">
        <f>SUMIFS(СВЦЭМ!$F$39:$F$782,СВЦЭМ!$A$39:$A$782,$A191,СВЦЭМ!$B$39:$B$782,C$180)+'СЕТ СН'!$F$12</f>
        <v>146.4227631</v>
      </c>
      <c r="D191" s="36">
        <f>SUMIFS(СВЦЭМ!$F$39:$F$782,СВЦЭМ!$A$39:$A$782,$A191,СВЦЭМ!$B$39:$B$782,D$180)+'СЕТ СН'!$F$12</f>
        <v>148.89515381999999</v>
      </c>
      <c r="E191" s="36">
        <f>SUMIFS(СВЦЭМ!$F$39:$F$782,СВЦЭМ!$A$39:$A$782,$A191,СВЦЭМ!$B$39:$B$782,E$180)+'СЕТ СН'!$F$12</f>
        <v>149.91564876000001</v>
      </c>
      <c r="F191" s="36">
        <f>SUMIFS(СВЦЭМ!$F$39:$F$782,СВЦЭМ!$A$39:$A$782,$A191,СВЦЭМ!$B$39:$B$782,F$180)+'СЕТ СН'!$F$12</f>
        <v>149.30004083</v>
      </c>
      <c r="G191" s="36">
        <f>SUMIFS(СВЦЭМ!$F$39:$F$782,СВЦЭМ!$A$39:$A$782,$A191,СВЦЭМ!$B$39:$B$782,G$180)+'СЕТ СН'!$F$12</f>
        <v>148.11104233</v>
      </c>
      <c r="H191" s="36">
        <f>SUMIFS(СВЦЭМ!$F$39:$F$782,СВЦЭМ!$A$39:$A$782,$A191,СВЦЭМ!$B$39:$B$782,H$180)+'СЕТ СН'!$F$12</f>
        <v>145.30180730000001</v>
      </c>
      <c r="I191" s="36">
        <f>SUMIFS(СВЦЭМ!$F$39:$F$782,СВЦЭМ!$A$39:$A$782,$A191,СВЦЭМ!$B$39:$B$782,I$180)+'СЕТ СН'!$F$12</f>
        <v>144.98621527</v>
      </c>
      <c r="J191" s="36">
        <f>SUMIFS(СВЦЭМ!$F$39:$F$782,СВЦЭМ!$A$39:$A$782,$A191,СВЦЭМ!$B$39:$B$782,J$180)+'СЕТ СН'!$F$12</f>
        <v>141.77336094</v>
      </c>
      <c r="K191" s="36">
        <f>SUMIFS(СВЦЭМ!$F$39:$F$782,СВЦЭМ!$A$39:$A$782,$A191,СВЦЭМ!$B$39:$B$782,K$180)+'СЕТ СН'!$F$12</f>
        <v>138.32794426999999</v>
      </c>
      <c r="L191" s="36">
        <f>SUMIFS(СВЦЭМ!$F$39:$F$782,СВЦЭМ!$A$39:$A$782,$A191,СВЦЭМ!$B$39:$B$782,L$180)+'СЕТ СН'!$F$12</f>
        <v>138.59189494</v>
      </c>
      <c r="M191" s="36">
        <f>SUMIFS(СВЦЭМ!$F$39:$F$782,СВЦЭМ!$A$39:$A$782,$A191,СВЦЭМ!$B$39:$B$782,M$180)+'СЕТ СН'!$F$12</f>
        <v>139.60868866999999</v>
      </c>
      <c r="N191" s="36">
        <f>SUMIFS(СВЦЭМ!$F$39:$F$782,СВЦЭМ!$A$39:$A$782,$A191,СВЦЭМ!$B$39:$B$782,N$180)+'СЕТ СН'!$F$12</f>
        <v>141.16922642</v>
      </c>
      <c r="O191" s="36">
        <f>SUMIFS(СВЦЭМ!$F$39:$F$782,СВЦЭМ!$A$39:$A$782,$A191,СВЦЭМ!$B$39:$B$782,O$180)+'СЕТ СН'!$F$12</f>
        <v>142.48682543999999</v>
      </c>
      <c r="P191" s="36">
        <f>SUMIFS(СВЦЭМ!$F$39:$F$782,СВЦЭМ!$A$39:$A$782,$A191,СВЦЭМ!$B$39:$B$782,P$180)+'СЕТ СН'!$F$12</f>
        <v>144.11893380000001</v>
      </c>
      <c r="Q191" s="36">
        <f>SUMIFS(СВЦЭМ!$F$39:$F$782,СВЦЭМ!$A$39:$A$782,$A191,СВЦЭМ!$B$39:$B$782,Q$180)+'СЕТ СН'!$F$12</f>
        <v>145.86936635000001</v>
      </c>
      <c r="R191" s="36">
        <f>SUMIFS(СВЦЭМ!$F$39:$F$782,СВЦЭМ!$A$39:$A$782,$A191,СВЦЭМ!$B$39:$B$782,R$180)+'СЕТ СН'!$F$12</f>
        <v>145.58129310999999</v>
      </c>
      <c r="S191" s="36">
        <f>SUMIFS(СВЦЭМ!$F$39:$F$782,СВЦЭМ!$A$39:$A$782,$A191,СВЦЭМ!$B$39:$B$782,S$180)+'СЕТ СН'!$F$12</f>
        <v>142.99720658000001</v>
      </c>
      <c r="T191" s="36">
        <f>SUMIFS(СВЦЭМ!$F$39:$F$782,СВЦЭМ!$A$39:$A$782,$A191,СВЦЭМ!$B$39:$B$782,T$180)+'СЕТ СН'!$F$12</f>
        <v>139.27293942</v>
      </c>
      <c r="U191" s="36">
        <f>SUMIFS(СВЦЭМ!$F$39:$F$782,СВЦЭМ!$A$39:$A$782,$A191,СВЦЭМ!$B$39:$B$782,U$180)+'СЕТ СН'!$F$12</f>
        <v>138.24391126</v>
      </c>
      <c r="V191" s="36">
        <f>SUMIFS(СВЦЭМ!$F$39:$F$782,СВЦЭМ!$A$39:$A$782,$A191,СВЦЭМ!$B$39:$B$782,V$180)+'СЕТ СН'!$F$12</f>
        <v>140.17852884000001</v>
      </c>
      <c r="W191" s="36">
        <f>SUMIFS(СВЦЭМ!$F$39:$F$782,СВЦЭМ!$A$39:$A$782,$A191,СВЦЭМ!$B$39:$B$782,W$180)+'СЕТ СН'!$F$12</f>
        <v>140.79820477999999</v>
      </c>
      <c r="X191" s="36">
        <f>SUMIFS(СВЦЭМ!$F$39:$F$782,СВЦЭМ!$A$39:$A$782,$A191,СВЦЭМ!$B$39:$B$782,X$180)+'СЕТ СН'!$F$12</f>
        <v>144.11400086</v>
      </c>
      <c r="Y191" s="36">
        <f>SUMIFS(СВЦЭМ!$F$39:$F$782,СВЦЭМ!$A$39:$A$782,$A191,СВЦЭМ!$B$39:$B$782,Y$180)+'СЕТ СН'!$F$12</f>
        <v>145.00541935000001</v>
      </c>
    </row>
    <row r="192" spans="1:27" ht="15.75" x14ac:dyDescent="0.2">
      <c r="A192" s="35">
        <f t="shared" si="5"/>
        <v>45334</v>
      </c>
      <c r="B192" s="36">
        <f>SUMIFS(СВЦЭМ!$F$39:$F$782,СВЦЭМ!$A$39:$A$782,$A192,СВЦЭМ!$B$39:$B$782,B$180)+'СЕТ СН'!$F$12</f>
        <v>141.15827811</v>
      </c>
      <c r="C192" s="36">
        <f>SUMIFS(СВЦЭМ!$F$39:$F$782,СВЦЭМ!$A$39:$A$782,$A192,СВЦЭМ!$B$39:$B$782,C$180)+'СЕТ СН'!$F$12</f>
        <v>144.26374135</v>
      </c>
      <c r="D192" s="36">
        <f>SUMIFS(СВЦЭМ!$F$39:$F$782,СВЦЭМ!$A$39:$A$782,$A192,СВЦЭМ!$B$39:$B$782,D$180)+'СЕТ СН'!$F$12</f>
        <v>147.53021769</v>
      </c>
      <c r="E192" s="36">
        <f>SUMIFS(СВЦЭМ!$F$39:$F$782,СВЦЭМ!$A$39:$A$782,$A192,СВЦЭМ!$B$39:$B$782,E$180)+'СЕТ СН'!$F$12</f>
        <v>148.20402091</v>
      </c>
      <c r="F192" s="36">
        <f>SUMIFS(СВЦЭМ!$F$39:$F$782,СВЦЭМ!$A$39:$A$782,$A192,СВЦЭМ!$B$39:$B$782,F$180)+'СЕТ СН'!$F$12</f>
        <v>147.49382674</v>
      </c>
      <c r="G192" s="36">
        <f>SUMIFS(СВЦЭМ!$F$39:$F$782,СВЦЭМ!$A$39:$A$782,$A192,СВЦЭМ!$B$39:$B$782,G$180)+'СЕТ СН'!$F$12</f>
        <v>147.39689644000001</v>
      </c>
      <c r="H192" s="36">
        <f>SUMIFS(СВЦЭМ!$F$39:$F$782,СВЦЭМ!$A$39:$A$782,$A192,СВЦЭМ!$B$39:$B$782,H$180)+'СЕТ СН'!$F$12</f>
        <v>144.97840013999999</v>
      </c>
      <c r="I192" s="36">
        <f>SUMIFS(СВЦЭМ!$F$39:$F$782,СВЦЭМ!$A$39:$A$782,$A192,СВЦЭМ!$B$39:$B$782,I$180)+'СЕТ СН'!$F$12</f>
        <v>139.68259784</v>
      </c>
      <c r="J192" s="36">
        <f>SUMIFS(СВЦЭМ!$F$39:$F$782,СВЦЭМ!$A$39:$A$782,$A192,СВЦЭМ!$B$39:$B$782,J$180)+'СЕТ СН'!$F$12</f>
        <v>135.24897883</v>
      </c>
      <c r="K192" s="36">
        <f>SUMIFS(СВЦЭМ!$F$39:$F$782,СВЦЭМ!$A$39:$A$782,$A192,СВЦЭМ!$B$39:$B$782,K$180)+'СЕТ СН'!$F$12</f>
        <v>135.04982010000001</v>
      </c>
      <c r="L192" s="36">
        <f>SUMIFS(СВЦЭМ!$F$39:$F$782,СВЦЭМ!$A$39:$A$782,$A192,СВЦЭМ!$B$39:$B$782,L$180)+'СЕТ СН'!$F$12</f>
        <v>135.84433582</v>
      </c>
      <c r="M192" s="36">
        <f>SUMIFS(СВЦЭМ!$F$39:$F$782,СВЦЭМ!$A$39:$A$782,$A192,СВЦЭМ!$B$39:$B$782,M$180)+'СЕТ СН'!$F$12</f>
        <v>137.59028802</v>
      </c>
      <c r="N192" s="36">
        <f>SUMIFS(СВЦЭМ!$F$39:$F$782,СВЦЭМ!$A$39:$A$782,$A192,СВЦЭМ!$B$39:$B$782,N$180)+'СЕТ СН'!$F$12</f>
        <v>137.56886248000001</v>
      </c>
      <c r="O192" s="36">
        <f>SUMIFS(СВЦЭМ!$F$39:$F$782,СВЦЭМ!$A$39:$A$782,$A192,СВЦЭМ!$B$39:$B$782,O$180)+'СЕТ СН'!$F$12</f>
        <v>138.80122598</v>
      </c>
      <c r="P192" s="36">
        <f>SUMIFS(СВЦЭМ!$F$39:$F$782,СВЦЭМ!$A$39:$A$782,$A192,СВЦЭМ!$B$39:$B$782,P$180)+'СЕТ СН'!$F$12</f>
        <v>140.3494135</v>
      </c>
      <c r="Q192" s="36">
        <f>SUMIFS(СВЦЭМ!$F$39:$F$782,СВЦЭМ!$A$39:$A$782,$A192,СВЦЭМ!$B$39:$B$782,Q$180)+'СЕТ СН'!$F$12</f>
        <v>141.38264988</v>
      </c>
      <c r="R192" s="36">
        <f>SUMIFS(СВЦЭМ!$F$39:$F$782,СВЦЭМ!$A$39:$A$782,$A192,СВЦЭМ!$B$39:$B$782,R$180)+'СЕТ СН'!$F$12</f>
        <v>140.66012105999999</v>
      </c>
      <c r="S192" s="36">
        <f>SUMIFS(СВЦЭМ!$F$39:$F$782,СВЦЭМ!$A$39:$A$782,$A192,СВЦЭМ!$B$39:$B$782,S$180)+'СЕТ СН'!$F$12</f>
        <v>139.68659117000001</v>
      </c>
      <c r="T192" s="36">
        <f>SUMIFS(СВЦЭМ!$F$39:$F$782,СВЦЭМ!$A$39:$A$782,$A192,СВЦЭМ!$B$39:$B$782,T$180)+'СЕТ СН'!$F$12</f>
        <v>136.2689748</v>
      </c>
      <c r="U192" s="36">
        <f>SUMIFS(СВЦЭМ!$F$39:$F$782,СВЦЭМ!$A$39:$A$782,$A192,СВЦЭМ!$B$39:$B$782,U$180)+'СЕТ СН'!$F$12</f>
        <v>135.46633130999999</v>
      </c>
      <c r="V192" s="36">
        <f>SUMIFS(СВЦЭМ!$F$39:$F$782,СВЦЭМ!$A$39:$A$782,$A192,СВЦЭМ!$B$39:$B$782,V$180)+'СЕТ СН'!$F$12</f>
        <v>139.51957156</v>
      </c>
      <c r="W192" s="36">
        <f>SUMIFS(СВЦЭМ!$F$39:$F$782,СВЦЭМ!$A$39:$A$782,$A192,СВЦЭМ!$B$39:$B$782,W$180)+'СЕТ СН'!$F$12</f>
        <v>141.06229833</v>
      </c>
      <c r="X192" s="36">
        <f>SUMIFS(СВЦЭМ!$F$39:$F$782,СВЦЭМ!$A$39:$A$782,$A192,СВЦЭМ!$B$39:$B$782,X$180)+'СЕТ СН'!$F$12</f>
        <v>143.89349547</v>
      </c>
      <c r="Y192" s="36">
        <f>SUMIFS(СВЦЭМ!$F$39:$F$782,СВЦЭМ!$A$39:$A$782,$A192,СВЦЭМ!$B$39:$B$782,Y$180)+'СЕТ СН'!$F$12</f>
        <v>144.77375522</v>
      </c>
    </row>
    <row r="193" spans="1:25" ht="15.75" x14ac:dyDescent="0.2">
      <c r="A193" s="35">
        <f t="shared" si="5"/>
        <v>45335</v>
      </c>
      <c r="B193" s="36">
        <f>SUMIFS(СВЦЭМ!$F$39:$F$782,СВЦЭМ!$A$39:$A$782,$A193,СВЦЭМ!$B$39:$B$782,B$180)+'СЕТ СН'!$F$12</f>
        <v>148.01008571</v>
      </c>
      <c r="C193" s="36">
        <f>SUMIFS(СВЦЭМ!$F$39:$F$782,СВЦЭМ!$A$39:$A$782,$A193,СВЦЭМ!$B$39:$B$782,C$180)+'СЕТ СН'!$F$12</f>
        <v>150.17731283000001</v>
      </c>
      <c r="D193" s="36">
        <f>SUMIFS(СВЦЭМ!$F$39:$F$782,СВЦЭМ!$A$39:$A$782,$A193,СВЦЭМ!$B$39:$B$782,D$180)+'СЕТ СН'!$F$12</f>
        <v>152.09083108999999</v>
      </c>
      <c r="E193" s="36">
        <f>SUMIFS(СВЦЭМ!$F$39:$F$782,СВЦЭМ!$A$39:$A$782,$A193,СВЦЭМ!$B$39:$B$782,E$180)+'СЕТ СН'!$F$12</f>
        <v>153.0267441</v>
      </c>
      <c r="F193" s="36">
        <f>SUMIFS(СВЦЭМ!$F$39:$F$782,СВЦЭМ!$A$39:$A$782,$A193,СВЦЭМ!$B$39:$B$782,F$180)+'СЕТ СН'!$F$12</f>
        <v>152.60439873999999</v>
      </c>
      <c r="G193" s="36">
        <f>SUMIFS(СВЦЭМ!$F$39:$F$782,СВЦЭМ!$A$39:$A$782,$A193,СВЦЭМ!$B$39:$B$782,G$180)+'СЕТ СН'!$F$12</f>
        <v>150.53551482</v>
      </c>
      <c r="H193" s="36">
        <f>SUMIFS(СВЦЭМ!$F$39:$F$782,СВЦЭМ!$A$39:$A$782,$A193,СВЦЭМ!$B$39:$B$782,H$180)+'СЕТ СН'!$F$12</f>
        <v>144.50666659000001</v>
      </c>
      <c r="I193" s="36">
        <f>SUMIFS(СВЦЭМ!$F$39:$F$782,СВЦЭМ!$A$39:$A$782,$A193,СВЦЭМ!$B$39:$B$782,I$180)+'СЕТ СН'!$F$12</f>
        <v>140.26859186999999</v>
      </c>
      <c r="J193" s="36">
        <f>SUMIFS(СВЦЭМ!$F$39:$F$782,СВЦЭМ!$A$39:$A$782,$A193,СВЦЭМ!$B$39:$B$782,J$180)+'СЕТ СН'!$F$12</f>
        <v>136.55438232</v>
      </c>
      <c r="K193" s="36">
        <f>SUMIFS(СВЦЭМ!$F$39:$F$782,СВЦЭМ!$A$39:$A$782,$A193,СВЦЭМ!$B$39:$B$782,K$180)+'СЕТ СН'!$F$12</f>
        <v>135.43387426999999</v>
      </c>
      <c r="L193" s="36">
        <f>SUMIFS(СВЦЭМ!$F$39:$F$782,СВЦЭМ!$A$39:$A$782,$A193,СВЦЭМ!$B$39:$B$782,L$180)+'СЕТ СН'!$F$12</f>
        <v>134.73199245000001</v>
      </c>
      <c r="M193" s="36">
        <f>SUMIFS(СВЦЭМ!$F$39:$F$782,СВЦЭМ!$A$39:$A$782,$A193,СВЦЭМ!$B$39:$B$782,M$180)+'СЕТ СН'!$F$12</f>
        <v>136.73688091</v>
      </c>
      <c r="N193" s="36">
        <f>SUMIFS(СВЦЭМ!$F$39:$F$782,СВЦЭМ!$A$39:$A$782,$A193,СВЦЭМ!$B$39:$B$782,N$180)+'СЕТ СН'!$F$12</f>
        <v>136.40022077</v>
      </c>
      <c r="O193" s="36">
        <f>SUMIFS(СВЦЭМ!$F$39:$F$782,СВЦЭМ!$A$39:$A$782,$A193,СВЦЭМ!$B$39:$B$782,O$180)+'СЕТ СН'!$F$12</f>
        <v>138.88453023</v>
      </c>
      <c r="P193" s="36">
        <f>SUMIFS(СВЦЭМ!$F$39:$F$782,СВЦЭМ!$A$39:$A$782,$A193,СВЦЭМ!$B$39:$B$782,P$180)+'СЕТ СН'!$F$12</f>
        <v>140.08686662</v>
      </c>
      <c r="Q193" s="36">
        <f>SUMIFS(СВЦЭМ!$F$39:$F$782,СВЦЭМ!$A$39:$A$782,$A193,СВЦЭМ!$B$39:$B$782,Q$180)+'СЕТ СН'!$F$12</f>
        <v>140.82233461000001</v>
      </c>
      <c r="R193" s="36">
        <f>SUMIFS(СВЦЭМ!$F$39:$F$782,СВЦЭМ!$A$39:$A$782,$A193,СВЦЭМ!$B$39:$B$782,R$180)+'СЕТ СН'!$F$12</f>
        <v>141.18944213</v>
      </c>
      <c r="S193" s="36">
        <f>SUMIFS(СВЦЭМ!$F$39:$F$782,СВЦЭМ!$A$39:$A$782,$A193,СВЦЭМ!$B$39:$B$782,S$180)+'СЕТ СН'!$F$12</f>
        <v>138.97650859000001</v>
      </c>
      <c r="T193" s="36">
        <f>SUMIFS(СВЦЭМ!$F$39:$F$782,СВЦЭМ!$A$39:$A$782,$A193,СВЦЭМ!$B$39:$B$782,T$180)+'СЕТ СН'!$F$12</f>
        <v>135.30698855</v>
      </c>
      <c r="U193" s="36">
        <f>SUMIFS(СВЦЭМ!$F$39:$F$782,СВЦЭМ!$A$39:$A$782,$A193,СВЦЭМ!$B$39:$B$782,U$180)+'СЕТ СН'!$F$12</f>
        <v>136.90571477</v>
      </c>
      <c r="V193" s="36">
        <f>SUMIFS(СВЦЭМ!$F$39:$F$782,СВЦЭМ!$A$39:$A$782,$A193,СВЦЭМ!$B$39:$B$782,V$180)+'СЕТ СН'!$F$12</f>
        <v>139.97213558999999</v>
      </c>
      <c r="W193" s="36">
        <f>SUMIFS(СВЦЭМ!$F$39:$F$782,СВЦЭМ!$A$39:$A$782,$A193,СВЦЭМ!$B$39:$B$782,W$180)+'СЕТ СН'!$F$12</f>
        <v>139.59796521999999</v>
      </c>
      <c r="X193" s="36">
        <f>SUMIFS(СВЦЭМ!$F$39:$F$782,СВЦЭМ!$A$39:$A$782,$A193,СВЦЭМ!$B$39:$B$782,X$180)+'СЕТ СН'!$F$12</f>
        <v>142.02656314999999</v>
      </c>
      <c r="Y193" s="36">
        <f>SUMIFS(СВЦЭМ!$F$39:$F$782,СВЦЭМ!$A$39:$A$782,$A193,СВЦЭМ!$B$39:$B$782,Y$180)+'СЕТ СН'!$F$12</f>
        <v>142.61634364</v>
      </c>
    </row>
    <row r="194" spans="1:25" ht="15.75" x14ac:dyDescent="0.2">
      <c r="A194" s="35">
        <f t="shared" si="5"/>
        <v>45336</v>
      </c>
      <c r="B194" s="36">
        <f>SUMIFS(СВЦЭМ!$F$39:$F$782,СВЦЭМ!$A$39:$A$782,$A194,СВЦЭМ!$B$39:$B$782,B$180)+'СЕТ СН'!$F$12</f>
        <v>151.23111144000001</v>
      </c>
      <c r="C194" s="36">
        <f>SUMIFS(СВЦЭМ!$F$39:$F$782,СВЦЭМ!$A$39:$A$782,$A194,СВЦЭМ!$B$39:$B$782,C$180)+'СЕТ СН'!$F$12</f>
        <v>153.86773801000001</v>
      </c>
      <c r="D194" s="36">
        <f>SUMIFS(СВЦЭМ!$F$39:$F$782,СВЦЭМ!$A$39:$A$782,$A194,СВЦЭМ!$B$39:$B$782,D$180)+'СЕТ СН'!$F$12</f>
        <v>155.32166645000001</v>
      </c>
      <c r="E194" s="36">
        <f>SUMIFS(СВЦЭМ!$F$39:$F$782,СВЦЭМ!$A$39:$A$782,$A194,СВЦЭМ!$B$39:$B$782,E$180)+'СЕТ СН'!$F$12</f>
        <v>157.15453353999999</v>
      </c>
      <c r="F194" s="36">
        <f>SUMIFS(СВЦЭМ!$F$39:$F$782,СВЦЭМ!$A$39:$A$782,$A194,СВЦЭМ!$B$39:$B$782,F$180)+'СЕТ СН'!$F$12</f>
        <v>155.70317890999999</v>
      </c>
      <c r="G194" s="36">
        <f>SUMIFS(СВЦЭМ!$F$39:$F$782,СВЦЭМ!$A$39:$A$782,$A194,СВЦЭМ!$B$39:$B$782,G$180)+'СЕТ СН'!$F$12</f>
        <v>153.96526921</v>
      </c>
      <c r="H194" s="36">
        <f>SUMIFS(СВЦЭМ!$F$39:$F$782,СВЦЭМ!$A$39:$A$782,$A194,СВЦЭМ!$B$39:$B$782,H$180)+'СЕТ СН'!$F$12</f>
        <v>148.92099576000001</v>
      </c>
      <c r="I194" s="36">
        <f>SUMIFS(СВЦЭМ!$F$39:$F$782,СВЦЭМ!$A$39:$A$782,$A194,СВЦЭМ!$B$39:$B$782,I$180)+'СЕТ СН'!$F$12</f>
        <v>145.00883431</v>
      </c>
      <c r="J194" s="36">
        <f>SUMIFS(СВЦЭМ!$F$39:$F$782,СВЦЭМ!$A$39:$A$782,$A194,СВЦЭМ!$B$39:$B$782,J$180)+'СЕТ СН'!$F$12</f>
        <v>141.46661524000001</v>
      </c>
      <c r="K194" s="36">
        <f>SUMIFS(СВЦЭМ!$F$39:$F$782,СВЦЭМ!$A$39:$A$782,$A194,СВЦЭМ!$B$39:$B$782,K$180)+'СЕТ СН'!$F$12</f>
        <v>140.11021786000001</v>
      </c>
      <c r="L194" s="36">
        <f>SUMIFS(СВЦЭМ!$F$39:$F$782,СВЦЭМ!$A$39:$A$782,$A194,СВЦЭМ!$B$39:$B$782,L$180)+'СЕТ СН'!$F$12</f>
        <v>140.86645174</v>
      </c>
      <c r="M194" s="36">
        <f>SUMIFS(СВЦЭМ!$F$39:$F$782,СВЦЭМ!$A$39:$A$782,$A194,СВЦЭМ!$B$39:$B$782,M$180)+'СЕТ СН'!$F$12</f>
        <v>142.06134656</v>
      </c>
      <c r="N194" s="36">
        <f>SUMIFS(СВЦЭМ!$F$39:$F$782,СВЦЭМ!$A$39:$A$782,$A194,СВЦЭМ!$B$39:$B$782,N$180)+'СЕТ СН'!$F$12</f>
        <v>142.16070135000001</v>
      </c>
      <c r="O194" s="36">
        <f>SUMIFS(СВЦЭМ!$F$39:$F$782,СВЦЭМ!$A$39:$A$782,$A194,СВЦЭМ!$B$39:$B$782,O$180)+'СЕТ СН'!$F$12</f>
        <v>144.74798213</v>
      </c>
      <c r="P194" s="36">
        <f>SUMIFS(СВЦЭМ!$F$39:$F$782,СВЦЭМ!$A$39:$A$782,$A194,СВЦЭМ!$B$39:$B$782,P$180)+'СЕТ СН'!$F$12</f>
        <v>146.5739706</v>
      </c>
      <c r="Q194" s="36">
        <f>SUMIFS(СВЦЭМ!$F$39:$F$782,СВЦЭМ!$A$39:$A$782,$A194,СВЦЭМ!$B$39:$B$782,Q$180)+'СЕТ СН'!$F$12</f>
        <v>147.58731230999999</v>
      </c>
      <c r="R194" s="36">
        <f>SUMIFS(СВЦЭМ!$F$39:$F$782,СВЦЭМ!$A$39:$A$782,$A194,СВЦЭМ!$B$39:$B$782,R$180)+'СЕТ СН'!$F$12</f>
        <v>147.84952525</v>
      </c>
      <c r="S194" s="36">
        <f>SUMIFS(СВЦЭМ!$F$39:$F$782,СВЦЭМ!$A$39:$A$782,$A194,СВЦЭМ!$B$39:$B$782,S$180)+'СЕТ СН'!$F$12</f>
        <v>147.02555795999999</v>
      </c>
      <c r="T194" s="36">
        <f>SUMIFS(СВЦЭМ!$F$39:$F$782,СВЦЭМ!$A$39:$A$782,$A194,СВЦЭМ!$B$39:$B$782,T$180)+'СЕТ СН'!$F$12</f>
        <v>143.41126283</v>
      </c>
      <c r="U194" s="36">
        <f>SUMIFS(СВЦЭМ!$F$39:$F$782,СВЦЭМ!$A$39:$A$782,$A194,СВЦЭМ!$B$39:$B$782,U$180)+'СЕТ СН'!$F$12</f>
        <v>143.38095401999999</v>
      </c>
      <c r="V194" s="36">
        <f>SUMIFS(СВЦЭМ!$F$39:$F$782,СВЦЭМ!$A$39:$A$782,$A194,СВЦЭМ!$B$39:$B$782,V$180)+'СЕТ СН'!$F$12</f>
        <v>146.75454332000001</v>
      </c>
      <c r="W194" s="36">
        <f>SUMIFS(СВЦЭМ!$F$39:$F$782,СВЦЭМ!$A$39:$A$782,$A194,СВЦЭМ!$B$39:$B$782,W$180)+'СЕТ СН'!$F$12</f>
        <v>147.74047216</v>
      </c>
      <c r="X194" s="36">
        <f>SUMIFS(СВЦЭМ!$F$39:$F$782,СВЦЭМ!$A$39:$A$782,$A194,СВЦЭМ!$B$39:$B$782,X$180)+'СЕТ СН'!$F$12</f>
        <v>149.59206233</v>
      </c>
      <c r="Y194" s="36">
        <f>SUMIFS(СВЦЭМ!$F$39:$F$782,СВЦЭМ!$A$39:$A$782,$A194,СВЦЭМ!$B$39:$B$782,Y$180)+'СЕТ СН'!$F$12</f>
        <v>151.34269757999999</v>
      </c>
    </row>
    <row r="195" spans="1:25" ht="15.75" x14ac:dyDescent="0.2">
      <c r="A195" s="35">
        <f t="shared" si="5"/>
        <v>45337</v>
      </c>
      <c r="B195" s="36">
        <f>SUMIFS(СВЦЭМ!$F$39:$F$782,СВЦЭМ!$A$39:$A$782,$A195,СВЦЭМ!$B$39:$B$782,B$180)+'СЕТ СН'!$F$12</f>
        <v>154.34070846</v>
      </c>
      <c r="C195" s="36">
        <f>SUMIFS(СВЦЭМ!$F$39:$F$782,СВЦЭМ!$A$39:$A$782,$A195,СВЦЭМ!$B$39:$B$782,C$180)+'СЕТ СН'!$F$12</f>
        <v>157.59450566000001</v>
      </c>
      <c r="D195" s="36">
        <f>SUMIFS(СВЦЭМ!$F$39:$F$782,СВЦЭМ!$A$39:$A$782,$A195,СВЦЭМ!$B$39:$B$782,D$180)+'СЕТ СН'!$F$12</f>
        <v>158.97591677</v>
      </c>
      <c r="E195" s="36">
        <f>SUMIFS(СВЦЭМ!$F$39:$F$782,СВЦЭМ!$A$39:$A$782,$A195,СВЦЭМ!$B$39:$B$782,E$180)+'СЕТ СН'!$F$12</f>
        <v>158.71783214999999</v>
      </c>
      <c r="F195" s="36">
        <f>SUMIFS(СВЦЭМ!$F$39:$F$782,СВЦЭМ!$A$39:$A$782,$A195,СВЦЭМ!$B$39:$B$782,F$180)+'СЕТ СН'!$F$12</f>
        <v>157.31760657999999</v>
      </c>
      <c r="G195" s="36">
        <f>SUMIFS(СВЦЭМ!$F$39:$F$782,СВЦЭМ!$A$39:$A$782,$A195,СВЦЭМ!$B$39:$B$782,G$180)+'СЕТ СН'!$F$12</f>
        <v>156.08627192</v>
      </c>
      <c r="H195" s="36">
        <f>SUMIFS(СВЦЭМ!$F$39:$F$782,СВЦЭМ!$A$39:$A$782,$A195,СВЦЭМ!$B$39:$B$782,H$180)+'СЕТ СН'!$F$12</f>
        <v>152.11753759999999</v>
      </c>
      <c r="I195" s="36">
        <f>SUMIFS(СВЦЭМ!$F$39:$F$782,СВЦЭМ!$A$39:$A$782,$A195,СВЦЭМ!$B$39:$B$782,I$180)+'СЕТ СН'!$F$12</f>
        <v>149.00437339999999</v>
      </c>
      <c r="J195" s="36">
        <f>SUMIFS(СВЦЭМ!$F$39:$F$782,СВЦЭМ!$A$39:$A$782,$A195,СВЦЭМ!$B$39:$B$782,J$180)+'СЕТ СН'!$F$12</f>
        <v>144.99280275000001</v>
      </c>
      <c r="K195" s="36">
        <f>SUMIFS(СВЦЭМ!$F$39:$F$782,СВЦЭМ!$A$39:$A$782,$A195,СВЦЭМ!$B$39:$B$782,K$180)+'СЕТ СН'!$F$12</f>
        <v>143.21646871999999</v>
      </c>
      <c r="L195" s="36">
        <f>SUMIFS(СВЦЭМ!$F$39:$F$782,СВЦЭМ!$A$39:$A$782,$A195,СВЦЭМ!$B$39:$B$782,L$180)+'СЕТ СН'!$F$12</f>
        <v>142.54482576999999</v>
      </c>
      <c r="M195" s="36">
        <f>SUMIFS(СВЦЭМ!$F$39:$F$782,СВЦЭМ!$A$39:$A$782,$A195,СВЦЭМ!$B$39:$B$782,M$180)+'СЕТ СН'!$F$12</f>
        <v>143.05041684</v>
      </c>
      <c r="N195" s="36">
        <f>SUMIFS(СВЦЭМ!$F$39:$F$782,СВЦЭМ!$A$39:$A$782,$A195,СВЦЭМ!$B$39:$B$782,N$180)+'СЕТ СН'!$F$12</f>
        <v>142.88384503</v>
      </c>
      <c r="O195" s="36">
        <f>SUMIFS(СВЦЭМ!$F$39:$F$782,СВЦЭМ!$A$39:$A$782,$A195,СВЦЭМ!$B$39:$B$782,O$180)+'СЕТ СН'!$F$12</f>
        <v>144.47693018999999</v>
      </c>
      <c r="P195" s="36">
        <f>SUMIFS(СВЦЭМ!$F$39:$F$782,СВЦЭМ!$A$39:$A$782,$A195,СВЦЭМ!$B$39:$B$782,P$180)+'СЕТ СН'!$F$12</f>
        <v>145.86542534</v>
      </c>
      <c r="Q195" s="36">
        <f>SUMIFS(СВЦЭМ!$F$39:$F$782,СВЦЭМ!$A$39:$A$782,$A195,СВЦЭМ!$B$39:$B$782,Q$180)+'СЕТ СН'!$F$12</f>
        <v>147.77220763</v>
      </c>
      <c r="R195" s="36">
        <f>SUMIFS(СВЦЭМ!$F$39:$F$782,СВЦЭМ!$A$39:$A$782,$A195,СВЦЭМ!$B$39:$B$782,R$180)+'СЕТ СН'!$F$12</f>
        <v>148.12395889999999</v>
      </c>
      <c r="S195" s="36">
        <f>SUMIFS(СВЦЭМ!$F$39:$F$782,СВЦЭМ!$A$39:$A$782,$A195,СВЦЭМ!$B$39:$B$782,S$180)+'СЕТ СН'!$F$12</f>
        <v>145.89941837000001</v>
      </c>
      <c r="T195" s="36">
        <f>SUMIFS(СВЦЭМ!$F$39:$F$782,СВЦЭМ!$A$39:$A$782,$A195,СВЦЭМ!$B$39:$B$782,T$180)+'СЕТ СН'!$F$12</f>
        <v>142.55399947000001</v>
      </c>
      <c r="U195" s="36">
        <f>SUMIFS(СВЦЭМ!$F$39:$F$782,СВЦЭМ!$A$39:$A$782,$A195,СВЦЭМ!$B$39:$B$782,U$180)+'СЕТ СН'!$F$12</f>
        <v>141.40785682000001</v>
      </c>
      <c r="V195" s="36">
        <f>SUMIFS(СВЦЭМ!$F$39:$F$782,СВЦЭМ!$A$39:$A$782,$A195,СВЦЭМ!$B$39:$B$782,V$180)+'СЕТ СН'!$F$12</f>
        <v>144.49339773</v>
      </c>
      <c r="W195" s="36">
        <f>SUMIFS(СВЦЭМ!$F$39:$F$782,СВЦЭМ!$A$39:$A$782,$A195,СВЦЭМ!$B$39:$B$782,W$180)+'СЕТ СН'!$F$12</f>
        <v>145.80762665</v>
      </c>
      <c r="X195" s="36">
        <f>SUMIFS(СВЦЭМ!$F$39:$F$782,СВЦЭМ!$A$39:$A$782,$A195,СВЦЭМ!$B$39:$B$782,X$180)+'СЕТ СН'!$F$12</f>
        <v>148.38146008999999</v>
      </c>
      <c r="Y195" s="36">
        <f>SUMIFS(СВЦЭМ!$F$39:$F$782,СВЦЭМ!$A$39:$A$782,$A195,СВЦЭМ!$B$39:$B$782,Y$180)+'СЕТ СН'!$F$12</f>
        <v>150.21087025</v>
      </c>
    </row>
    <row r="196" spans="1:25" ht="15.75" x14ac:dyDescent="0.2">
      <c r="A196" s="35">
        <f t="shared" si="5"/>
        <v>45338</v>
      </c>
      <c r="B196" s="36">
        <f>SUMIFS(СВЦЭМ!$F$39:$F$782,СВЦЭМ!$A$39:$A$782,$A196,СВЦЭМ!$B$39:$B$782,B$180)+'СЕТ СН'!$F$12</f>
        <v>150.87567841000001</v>
      </c>
      <c r="C196" s="36">
        <f>SUMIFS(СВЦЭМ!$F$39:$F$782,СВЦЭМ!$A$39:$A$782,$A196,СВЦЭМ!$B$39:$B$782,C$180)+'СЕТ СН'!$F$12</f>
        <v>153.84516260000001</v>
      </c>
      <c r="D196" s="36">
        <f>SUMIFS(СВЦЭМ!$F$39:$F$782,СВЦЭМ!$A$39:$A$782,$A196,СВЦЭМ!$B$39:$B$782,D$180)+'СЕТ СН'!$F$12</f>
        <v>155.34021547</v>
      </c>
      <c r="E196" s="36">
        <f>SUMIFS(СВЦЭМ!$F$39:$F$782,СВЦЭМ!$A$39:$A$782,$A196,СВЦЭМ!$B$39:$B$782,E$180)+'СЕТ СН'!$F$12</f>
        <v>155.70762540000001</v>
      </c>
      <c r="F196" s="36">
        <f>SUMIFS(СВЦЭМ!$F$39:$F$782,СВЦЭМ!$A$39:$A$782,$A196,СВЦЭМ!$B$39:$B$782,F$180)+'СЕТ СН'!$F$12</f>
        <v>155.51564983</v>
      </c>
      <c r="G196" s="36">
        <f>SUMIFS(СВЦЭМ!$F$39:$F$782,СВЦЭМ!$A$39:$A$782,$A196,СВЦЭМ!$B$39:$B$782,G$180)+'СЕТ СН'!$F$12</f>
        <v>152.83805749000001</v>
      </c>
      <c r="H196" s="36">
        <f>SUMIFS(СВЦЭМ!$F$39:$F$782,СВЦЭМ!$A$39:$A$782,$A196,СВЦЭМ!$B$39:$B$782,H$180)+'СЕТ СН'!$F$12</f>
        <v>149.31987519</v>
      </c>
      <c r="I196" s="36">
        <f>SUMIFS(СВЦЭМ!$F$39:$F$782,СВЦЭМ!$A$39:$A$782,$A196,СВЦЭМ!$B$39:$B$782,I$180)+'СЕТ СН'!$F$12</f>
        <v>144.84674885000001</v>
      </c>
      <c r="J196" s="36">
        <f>SUMIFS(СВЦЭМ!$F$39:$F$782,СВЦЭМ!$A$39:$A$782,$A196,СВЦЭМ!$B$39:$B$782,J$180)+'СЕТ СН'!$F$12</f>
        <v>140.83429513999999</v>
      </c>
      <c r="K196" s="36">
        <f>SUMIFS(СВЦЭМ!$F$39:$F$782,СВЦЭМ!$A$39:$A$782,$A196,СВЦЭМ!$B$39:$B$782,K$180)+'СЕТ СН'!$F$12</f>
        <v>140.53211918</v>
      </c>
      <c r="L196" s="36">
        <f>SUMIFS(СВЦЭМ!$F$39:$F$782,СВЦЭМ!$A$39:$A$782,$A196,СВЦЭМ!$B$39:$B$782,L$180)+'СЕТ СН'!$F$12</f>
        <v>140.95849648999999</v>
      </c>
      <c r="M196" s="36">
        <f>SUMIFS(СВЦЭМ!$F$39:$F$782,СВЦЭМ!$A$39:$A$782,$A196,СВЦЭМ!$B$39:$B$782,M$180)+'СЕТ СН'!$F$12</f>
        <v>141.90998547999999</v>
      </c>
      <c r="N196" s="36">
        <f>SUMIFS(СВЦЭМ!$F$39:$F$782,СВЦЭМ!$A$39:$A$782,$A196,СВЦЭМ!$B$39:$B$782,N$180)+'СЕТ СН'!$F$12</f>
        <v>142.81580224999999</v>
      </c>
      <c r="O196" s="36">
        <f>SUMIFS(СВЦЭМ!$F$39:$F$782,СВЦЭМ!$A$39:$A$782,$A196,СВЦЭМ!$B$39:$B$782,O$180)+'СЕТ СН'!$F$12</f>
        <v>143.74419899</v>
      </c>
      <c r="P196" s="36">
        <f>SUMIFS(СВЦЭМ!$F$39:$F$782,СВЦЭМ!$A$39:$A$782,$A196,СВЦЭМ!$B$39:$B$782,P$180)+'СЕТ СН'!$F$12</f>
        <v>145.12677375999999</v>
      </c>
      <c r="Q196" s="36">
        <f>SUMIFS(СВЦЭМ!$F$39:$F$782,СВЦЭМ!$A$39:$A$782,$A196,СВЦЭМ!$B$39:$B$782,Q$180)+'СЕТ СН'!$F$12</f>
        <v>146.62771079000001</v>
      </c>
      <c r="R196" s="36">
        <f>SUMIFS(СВЦЭМ!$F$39:$F$782,СВЦЭМ!$A$39:$A$782,$A196,СВЦЭМ!$B$39:$B$782,R$180)+'СЕТ СН'!$F$12</f>
        <v>146.94140173</v>
      </c>
      <c r="S196" s="36">
        <f>SUMIFS(СВЦЭМ!$F$39:$F$782,СВЦЭМ!$A$39:$A$782,$A196,СВЦЭМ!$B$39:$B$782,S$180)+'СЕТ СН'!$F$12</f>
        <v>145.19297466</v>
      </c>
      <c r="T196" s="36">
        <f>SUMIFS(СВЦЭМ!$F$39:$F$782,СВЦЭМ!$A$39:$A$782,$A196,СВЦЭМ!$B$39:$B$782,T$180)+'СЕТ СН'!$F$12</f>
        <v>141.88034114999999</v>
      </c>
      <c r="U196" s="36">
        <f>SUMIFS(СВЦЭМ!$F$39:$F$782,СВЦЭМ!$A$39:$A$782,$A196,СВЦЭМ!$B$39:$B$782,U$180)+'СЕТ СН'!$F$12</f>
        <v>140.79737642000001</v>
      </c>
      <c r="V196" s="36">
        <f>SUMIFS(СВЦЭМ!$F$39:$F$782,СВЦЭМ!$A$39:$A$782,$A196,СВЦЭМ!$B$39:$B$782,V$180)+'СЕТ СН'!$F$12</f>
        <v>143.85101574000001</v>
      </c>
      <c r="W196" s="36">
        <f>SUMIFS(СВЦЭМ!$F$39:$F$782,СВЦЭМ!$A$39:$A$782,$A196,СВЦЭМ!$B$39:$B$782,W$180)+'СЕТ СН'!$F$12</f>
        <v>144.58008332</v>
      </c>
      <c r="X196" s="36">
        <f>SUMIFS(СВЦЭМ!$F$39:$F$782,СВЦЭМ!$A$39:$A$782,$A196,СВЦЭМ!$B$39:$B$782,X$180)+'СЕТ СН'!$F$12</f>
        <v>147.66497075999999</v>
      </c>
      <c r="Y196" s="36">
        <f>SUMIFS(СВЦЭМ!$F$39:$F$782,СВЦЭМ!$A$39:$A$782,$A196,СВЦЭМ!$B$39:$B$782,Y$180)+'СЕТ СН'!$F$12</f>
        <v>154.02956083999999</v>
      </c>
    </row>
    <row r="197" spans="1:25" ht="15.75" x14ac:dyDescent="0.2">
      <c r="A197" s="35">
        <f t="shared" si="5"/>
        <v>45339</v>
      </c>
      <c r="B197" s="36">
        <f>SUMIFS(СВЦЭМ!$F$39:$F$782,СВЦЭМ!$A$39:$A$782,$A197,СВЦЭМ!$B$39:$B$782,B$180)+'СЕТ СН'!$F$12</f>
        <v>154.88904108</v>
      </c>
      <c r="C197" s="36">
        <f>SUMIFS(СВЦЭМ!$F$39:$F$782,СВЦЭМ!$A$39:$A$782,$A197,СВЦЭМ!$B$39:$B$782,C$180)+'СЕТ СН'!$F$12</f>
        <v>154.67211886999999</v>
      </c>
      <c r="D197" s="36">
        <f>SUMIFS(СВЦЭМ!$F$39:$F$782,СВЦЭМ!$A$39:$A$782,$A197,СВЦЭМ!$B$39:$B$782,D$180)+'СЕТ СН'!$F$12</f>
        <v>155.97873154999999</v>
      </c>
      <c r="E197" s="36">
        <f>SUMIFS(СВЦЭМ!$F$39:$F$782,СВЦЭМ!$A$39:$A$782,$A197,СВЦЭМ!$B$39:$B$782,E$180)+'СЕТ СН'!$F$12</f>
        <v>155.34974880999999</v>
      </c>
      <c r="F197" s="36">
        <f>SUMIFS(СВЦЭМ!$F$39:$F$782,СВЦЭМ!$A$39:$A$782,$A197,СВЦЭМ!$B$39:$B$782,F$180)+'СЕТ СН'!$F$12</f>
        <v>156.95534519</v>
      </c>
      <c r="G197" s="36">
        <f>SUMIFS(СВЦЭМ!$F$39:$F$782,СВЦЭМ!$A$39:$A$782,$A197,СВЦЭМ!$B$39:$B$782,G$180)+'СЕТ СН'!$F$12</f>
        <v>155.74587663</v>
      </c>
      <c r="H197" s="36">
        <f>SUMIFS(СВЦЭМ!$F$39:$F$782,СВЦЭМ!$A$39:$A$782,$A197,СВЦЭМ!$B$39:$B$782,H$180)+'СЕТ СН'!$F$12</f>
        <v>153.61588169000001</v>
      </c>
      <c r="I197" s="36">
        <f>SUMIFS(СВЦЭМ!$F$39:$F$782,СВЦЭМ!$A$39:$A$782,$A197,СВЦЭМ!$B$39:$B$782,I$180)+'СЕТ СН'!$F$12</f>
        <v>150.10884038</v>
      </c>
      <c r="J197" s="36">
        <f>SUMIFS(СВЦЭМ!$F$39:$F$782,СВЦЭМ!$A$39:$A$782,$A197,СВЦЭМ!$B$39:$B$782,J$180)+'СЕТ СН'!$F$12</f>
        <v>144.22888657999999</v>
      </c>
      <c r="K197" s="36">
        <f>SUMIFS(СВЦЭМ!$F$39:$F$782,СВЦЭМ!$A$39:$A$782,$A197,СВЦЭМ!$B$39:$B$782,K$180)+'СЕТ СН'!$F$12</f>
        <v>139.98869317</v>
      </c>
      <c r="L197" s="36">
        <f>SUMIFS(СВЦЭМ!$F$39:$F$782,СВЦЭМ!$A$39:$A$782,$A197,СВЦЭМ!$B$39:$B$782,L$180)+'СЕТ СН'!$F$12</f>
        <v>137.5163483</v>
      </c>
      <c r="M197" s="36">
        <f>SUMIFS(СВЦЭМ!$F$39:$F$782,СВЦЭМ!$A$39:$A$782,$A197,СВЦЭМ!$B$39:$B$782,M$180)+'СЕТ СН'!$F$12</f>
        <v>138.19682223999999</v>
      </c>
      <c r="N197" s="36">
        <f>SUMIFS(СВЦЭМ!$F$39:$F$782,СВЦЭМ!$A$39:$A$782,$A197,СВЦЭМ!$B$39:$B$782,N$180)+'СЕТ СН'!$F$12</f>
        <v>139.48832085999999</v>
      </c>
      <c r="O197" s="36">
        <f>SUMIFS(СВЦЭМ!$F$39:$F$782,СВЦЭМ!$A$39:$A$782,$A197,СВЦЭМ!$B$39:$B$782,O$180)+'СЕТ СН'!$F$12</f>
        <v>141.88414718000001</v>
      </c>
      <c r="P197" s="36">
        <f>SUMIFS(СВЦЭМ!$F$39:$F$782,СВЦЭМ!$A$39:$A$782,$A197,СВЦЭМ!$B$39:$B$782,P$180)+'СЕТ СН'!$F$12</f>
        <v>143.38974408999999</v>
      </c>
      <c r="Q197" s="36">
        <f>SUMIFS(СВЦЭМ!$F$39:$F$782,СВЦЭМ!$A$39:$A$782,$A197,СВЦЭМ!$B$39:$B$782,Q$180)+'СЕТ СН'!$F$12</f>
        <v>144.60012691</v>
      </c>
      <c r="R197" s="36">
        <f>SUMIFS(СВЦЭМ!$F$39:$F$782,СВЦЭМ!$A$39:$A$782,$A197,СВЦЭМ!$B$39:$B$782,R$180)+'СЕТ СН'!$F$12</f>
        <v>145.13292669000001</v>
      </c>
      <c r="S197" s="36">
        <f>SUMIFS(СВЦЭМ!$F$39:$F$782,СВЦЭМ!$A$39:$A$782,$A197,СВЦЭМ!$B$39:$B$782,S$180)+'СЕТ СН'!$F$12</f>
        <v>143.47320185999999</v>
      </c>
      <c r="T197" s="36">
        <f>SUMIFS(СВЦЭМ!$F$39:$F$782,СВЦЭМ!$A$39:$A$782,$A197,СВЦЭМ!$B$39:$B$782,T$180)+'СЕТ СН'!$F$12</f>
        <v>138.84352429</v>
      </c>
      <c r="U197" s="36">
        <f>SUMIFS(СВЦЭМ!$F$39:$F$782,СВЦЭМ!$A$39:$A$782,$A197,СВЦЭМ!$B$39:$B$782,U$180)+'СЕТ СН'!$F$12</f>
        <v>137.45986361000001</v>
      </c>
      <c r="V197" s="36">
        <f>SUMIFS(СВЦЭМ!$F$39:$F$782,СВЦЭМ!$A$39:$A$782,$A197,СВЦЭМ!$B$39:$B$782,V$180)+'СЕТ СН'!$F$12</f>
        <v>142.41680486000001</v>
      </c>
      <c r="W197" s="36">
        <f>SUMIFS(СВЦЭМ!$F$39:$F$782,СВЦЭМ!$A$39:$A$782,$A197,СВЦЭМ!$B$39:$B$782,W$180)+'СЕТ СН'!$F$12</f>
        <v>144.47264756000001</v>
      </c>
      <c r="X197" s="36">
        <f>SUMIFS(СВЦЭМ!$F$39:$F$782,СВЦЭМ!$A$39:$A$782,$A197,СВЦЭМ!$B$39:$B$782,X$180)+'СЕТ СН'!$F$12</f>
        <v>147.31583771000001</v>
      </c>
      <c r="Y197" s="36">
        <f>SUMIFS(СВЦЭМ!$F$39:$F$782,СВЦЭМ!$A$39:$A$782,$A197,СВЦЭМ!$B$39:$B$782,Y$180)+'СЕТ СН'!$F$12</f>
        <v>149.42591118999999</v>
      </c>
    </row>
    <row r="198" spans="1:25" ht="15.75" x14ac:dyDescent="0.2">
      <c r="A198" s="35">
        <f t="shared" si="5"/>
        <v>45340</v>
      </c>
      <c r="B198" s="36">
        <f>SUMIFS(СВЦЭМ!$F$39:$F$782,СВЦЭМ!$A$39:$A$782,$A198,СВЦЭМ!$B$39:$B$782,B$180)+'СЕТ СН'!$F$12</f>
        <v>150.94782408</v>
      </c>
      <c r="C198" s="36">
        <f>SUMIFS(СВЦЭМ!$F$39:$F$782,СВЦЭМ!$A$39:$A$782,$A198,СВЦЭМ!$B$39:$B$782,C$180)+'СЕТ СН'!$F$12</f>
        <v>154.46262732</v>
      </c>
      <c r="D198" s="36">
        <f>SUMIFS(СВЦЭМ!$F$39:$F$782,СВЦЭМ!$A$39:$A$782,$A198,СВЦЭМ!$B$39:$B$782,D$180)+'СЕТ СН'!$F$12</f>
        <v>153.37626705</v>
      </c>
      <c r="E198" s="36">
        <f>SUMIFS(СВЦЭМ!$F$39:$F$782,СВЦЭМ!$A$39:$A$782,$A198,СВЦЭМ!$B$39:$B$782,E$180)+'СЕТ СН'!$F$12</f>
        <v>154.82114467</v>
      </c>
      <c r="F198" s="36">
        <f>SUMIFS(СВЦЭМ!$F$39:$F$782,СВЦЭМ!$A$39:$A$782,$A198,СВЦЭМ!$B$39:$B$782,F$180)+'СЕТ СН'!$F$12</f>
        <v>154.19972240999999</v>
      </c>
      <c r="G198" s="36">
        <f>SUMIFS(СВЦЭМ!$F$39:$F$782,СВЦЭМ!$A$39:$A$782,$A198,СВЦЭМ!$B$39:$B$782,G$180)+'СЕТ СН'!$F$12</f>
        <v>153.09029858</v>
      </c>
      <c r="H198" s="36">
        <f>SUMIFS(СВЦЭМ!$F$39:$F$782,СВЦЭМ!$A$39:$A$782,$A198,СВЦЭМ!$B$39:$B$782,H$180)+'СЕТ СН'!$F$12</f>
        <v>150.84718932999999</v>
      </c>
      <c r="I198" s="36">
        <f>SUMIFS(СВЦЭМ!$F$39:$F$782,СВЦЭМ!$A$39:$A$782,$A198,СВЦЭМ!$B$39:$B$782,I$180)+'СЕТ СН'!$F$12</f>
        <v>151.08400146</v>
      </c>
      <c r="J198" s="36">
        <f>SUMIFS(СВЦЭМ!$F$39:$F$782,СВЦЭМ!$A$39:$A$782,$A198,СВЦЭМ!$B$39:$B$782,J$180)+'СЕТ СН'!$F$12</f>
        <v>142.79177784999999</v>
      </c>
      <c r="K198" s="36">
        <f>SUMIFS(СВЦЭМ!$F$39:$F$782,СВЦЭМ!$A$39:$A$782,$A198,СВЦЭМ!$B$39:$B$782,K$180)+'СЕТ СН'!$F$12</f>
        <v>139.33160143999999</v>
      </c>
      <c r="L198" s="36">
        <f>SUMIFS(СВЦЭМ!$F$39:$F$782,СВЦЭМ!$A$39:$A$782,$A198,СВЦЭМ!$B$39:$B$782,L$180)+'СЕТ СН'!$F$12</f>
        <v>136.69503963</v>
      </c>
      <c r="M198" s="36">
        <f>SUMIFS(СВЦЭМ!$F$39:$F$782,СВЦЭМ!$A$39:$A$782,$A198,СВЦЭМ!$B$39:$B$782,M$180)+'СЕТ СН'!$F$12</f>
        <v>136.26446257999999</v>
      </c>
      <c r="N198" s="36">
        <f>SUMIFS(СВЦЭМ!$F$39:$F$782,СВЦЭМ!$A$39:$A$782,$A198,СВЦЭМ!$B$39:$B$782,N$180)+'СЕТ СН'!$F$12</f>
        <v>137.68174063999999</v>
      </c>
      <c r="O198" s="36">
        <f>SUMIFS(СВЦЭМ!$F$39:$F$782,СВЦЭМ!$A$39:$A$782,$A198,СВЦЭМ!$B$39:$B$782,O$180)+'СЕТ СН'!$F$12</f>
        <v>139.55511346</v>
      </c>
      <c r="P198" s="36">
        <f>SUMIFS(СВЦЭМ!$F$39:$F$782,СВЦЭМ!$A$39:$A$782,$A198,СВЦЭМ!$B$39:$B$782,P$180)+'СЕТ СН'!$F$12</f>
        <v>141.13784337999999</v>
      </c>
      <c r="Q198" s="36">
        <f>SUMIFS(СВЦЭМ!$F$39:$F$782,СВЦЭМ!$A$39:$A$782,$A198,СВЦЭМ!$B$39:$B$782,Q$180)+'СЕТ СН'!$F$12</f>
        <v>142.73274996999999</v>
      </c>
      <c r="R198" s="36">
        <f>SUMIFS(СВЦЭМ!$F$39:$F$782,СВЦЭМ!$A$39:$A$782,$A198,СВЦЭМ!$B$39:$B$782,R$180)+'СЕТ СН'!$F$12</f>
        <v>142.67597050000001</v>
      </c>
      <c r="S198" s="36">
        <f>SUMIFS(СВЦЭМ!$F$39:$F$782,СВЦЭМ!$A$39:$A$782,$A198,СВЦЭМ!$B$39:$B$782,S$180)+'СЕТ СН'!$F$12</f>
        <v>140.21797246</v>
      </c>
      <c r="T198" s="36">
        <f>SUMIFS(СВЦЭМ!$F$39:$F$782,СВЦЭМ!$A$39:$A$782,$A198,СВЦЭМ!$B$39:$B$782,T$180)+'СЕТ СН'!$F$12</f>
        <v>136.28116996</v>
      </c>
      <c r="U198" s="36">
        <f>SUMIFS(СВЦЭМ!$F$39:$F$782,СВЦЭМ!$A$39:$A$782,$A198,СВЦЭМ!$B$39:$B$782,U$180)+'СЕТ СН'!$F$12</f>
        <v>134.07328131</v>
      </c>
      <c r="V198" s="36">
        <f>SUMIFS(СВЦЭМ!$F$39:$F$782,СВЦЭМ!$A$39:$A$782,$A198,СВЦЭМ!$B$39:$B$782,V$180)+'СЕТ СН'!$F$12</f>
        <v>138.87376133999999</v>
      </c>
      <c r="W198" s="36">
        <f>SUMIFS(СВЦЭМ!$F$39:$F$782,СВЦЭМ!$A$39:$A$782,$A198,СВЦЭМ!$B$39:$B$782,W$180)+'СЕТ СН'!$F$12</f>
        <v>140.60772075</v>
      </c>
      <c r="X198" s="36">
        <f>SUMIFS(СВЦЭМ!$F$39:$F$782,СВЦЭМ!$A$39:$A$782,$A198,СВЦЭМ!$B$39:$B$782,X$180)+'СЕТ СН'!$F$12</f>
        <v>142.85384877999999</v>
      </c>
      <c r="Y198" s="36">
        <f>SUMIFS(СВЦЭМ!$F$39:$F$782,СВЦЭМ!$A$39:$A$782,$A198,СВЦЭМ!$B$39:$B$782,Y$180)+'СЕТ СН'!$F$12</f>
        <v>145.47203716000001</v>
      </c>
    </row>
    <row r="199" spans="1:25" ht="15.75" x14ac:dyDescent="0.2">
      <c r="A199" s="35">
        <f t="shared" si="5"/>
        <v>45341</v>
      </c>
      <c r="B199" s="36">
        <f>SUMIFS(СВЦЭМ!$F$39:$F$782,СВЦЭМ!$A$39:$A$782,$A199,СВЦЭМ!$B$39:$B$782,B$180)+'СЕТ СН'!$F$12</f>
        <v>148.73800234999999</v>
      </c>
      <c r="C199" s="36">
        <f>SUMIFS(СВЦЭМ!$F$39:$F$782,СВЦЭМ!$A$39:$A$782,$A199,СВЦЭМ!$B$39:$B$782,C$180)+'СЕТ СН'!$F$12</f>
        <v>151.96253651000001</v>
      </c>
      <c r="D199" s="36">
        <f>SUMIFS(СВЦЭМ!$F$39:$F$782,СВЦЭМ!$A$39:$A$782,$A199,СВЦЭМ!$B$39:$B$782,D$180)+'СЕТ СН'!$F$12</f>
        <v>153.06223489999999</v>
      </c>
      <c r="E199" s="36">
        <f>SUMIFS(СВЦЭМ!$F$39:$F$782,СВЦЭМ!$A$39:$A$782,$A199,СВЦЭМ!$B$39:$B$782,E$180)+'СЕТ СН'!$F$12</f>
        <v>153.98631779999999</v>
      </c>
      <c r="F199" s="36">
        <f>SUMIFS(СВЦЭМ!$F$39:$F$782,СВЦЭМ!$A$39:$A$782,$A199,СВЦЭМ!$B$39:$B$782,F$180)+'СЕТ СН'!$F$12</f>
        <v>153.50161206000001</v>
      </c>
      <c r="G199" s="36">
        <f>SUMIFS(СВЦЭМ!$F$39:$F$782,СВЦЭМ!$A$39:$A$782,$A199,СВЦЭМ!$B$39:$B$782,G$180)+'СЕТ СН'!$F$12</f>
        <v>154.03362369000001</v>
      </c>
      <c r="H199" s="36">
        <f>SUMIFS(СВЦЭМ!$F$39:$F$782,СВЦЭМ!$A$39:$A$782,$A199,СВЦЭМ!$B$39:$B$782,H$180)+'СЕТ СН'!$F$12</f>
        <v>149.47525893</v>
      </c>
      <c r="I199" s="36">
        <f>SUMIFS(СВЦЭМ!$F$39:$F$782,СВЦЭМ!$A$39:$A$782,$A199,СВЦЭМ!$B$39:$B$782,I$180)+'СЕТ СН'!$F$12</f>
        <v>145.86107713000001</v>
      </c>
      <c r="J199" s="36">
        <f>SUMIFS(СВЦЭМ!$F$39:$F$782,СВЦЭМ!$A$39:$A$782,$A199,СВЦЭМ!$B$39:$B$782,J$180)+'СЕТ СН'!$F$12</f>
        <v>143.75635589000001</v>
      </c>
      <c r="K199" s="36">
        <f>SUMIFS(СВЦЭМ!$F$39:$F$782,СВЦЭМ!$A$39:$A$782,$A199,СВЦЭМ!$B$39:$B$782,K$180)+'СЕТ СН'!$F$12</f>
        <v>144.01323178000001</v>
      </c>
      <c r="L199" s="36">
        <f>SUMIFS(СВЦЭМ!$F$39:$F$782,СВЦЭМ!$A$39:$A$782,$A199,СВЦЭМ!$B$39:$B$782,L$180)+'СЕТ СН'!$F$12</f>
        <v>143.45915429999999</v>
      </c>
      <c r="M199" s="36">
        <f>SUMIFS(СВЦЭМ!$F$39:$F$782,СВЦЭМ!$A$39:$A$782,$A199,СВЦЭМ!$B$39:$B$782,M$180)+'СЕТ СН'!$F$12</f>
        <v>145.34177260000001</v>
      </c>
      <c r="N199" s="36">
        <f>SUMIFS(СВЦЭМ!$F$39:$F$782,СВЦЭМ!$A$39:$A$782,$A199,СВЦЭМ!$B$39:$B$782,N$180)+'СЕТ СН'!$F$12</f>
        <v>144.59958419</v>
      </c>
      <c r="O199" s="36">
        <f>SUMIFS(СВЦЭМ!$F$39:$F$782,СВЦЭМ!$A$39:$A$782,$A199,СВЦЭМ!$B$39:$B$782,O$180)+'СЕТ СН'!$F$12</f>
        <v>145.38952420000001</v>
      </c>
      <c r="P199" s="36">
        <f>SUMIFS(СВЦЭМ!$F$39:$F$782,СВЦЭМ!$A$39:$A$782,$A199,СВЦЭМ!$B$39:$B$782,P$180)+'СЕТ СН'!$F$12</f>
        <v>147.01805285</v>
      </c>
      <c r="Q199" s="36">
        <f>SUMIFS(СВЦЭМ!$F$39:$F$782,СВЦЭМ!$A$39:$A$782,$A199,СВЦЭМ!$B$39:$B$782,Q$180)+'СЕТ СН'!$F$12</f>
        <v>148.30550955999999</v>
      </c>
      <c r="R199" s="36">
        <f>SUMIFS(СВЦЭМ!$F$39:$F$782,СВЦЭМ!$A$39:$A$782,$A199,СВЦЭМ!$B$39:$B$782,R$180)+'СЕТ СН'!$F$12</f>
        <v>147.97991027</v>
      </c>
      <c r="S199" s="36">
        <f>SUMIFS(СВЦЭМ!$F$39:$F$782,СВЦЭМ!$A$39:$A$782,$A199,СВЦЭМ!$B$39:$B$782,S$180)+'СЕТ СН'!$F$12</f>
        <v>146.28383235999999</v>
      </c>
      <c r="T199" s="36">
        <f>SUMIFS(СВЦЭМ!$F$39:$F$782,СВЦЭМ!$A$39:$A$782,$A199,СВЦЭМ!$B$39:$B$782,T$180)+'СЕТ СН'!$F$12</f>
        <v>142.92434990000001</v>
      </c>
      <c r="U199" s="36">
        <f>SUMIFS(СВЦЭМ!$F$39:$F$782,СВЦЭМ!$A$39:$A$782,$A199,СВЦЭМ!$B$39:$B$782,U$180)+'СЕТ СН'!$F$12</f>
        <v>140.36294604</v>
      </c>
      <c r="V199" s="36">
        <f>SUMIFS(СВЦЭМ!$F$39:$F$782,СВЦЭМ!$A$39:$A$782,$A199,СВЦЭМ!$B$39:$B$782,V$180)+'СЕТ СН'!$F$12</f>
        <v>143.53381820999999</v>
      </c>
      <c r="W199" s="36">
        <f>SUMIFS(СВЦЭМ!$F$39:$F$782,СВЦЭМ!$A$39:$A$782,$A199,СВЦЭМ!$B$39:$B$782,W$180)+'СЕТ СН'!$F$12</f>
        <v>144.51612095999999</v>
      </c>
      <c r="X199" s="36">
        <f>SUMIFS(СВЦЭМ!$F$39:$F$782,СВЦЭМ!$A$39:$A$782,$A199,СВЦЭМ!$B$39:$B$782,X$180)+'СЕТ СН'!$F$12</f>
        <v>146.02097295999999</v>
      </c>
      <c r="Y199" s="36">
        <f>SUMIFS(СВЦЭМ!$F$39:$F$782,СВЦЭМ!$A$39:$A$782,$A199,СВЦЭМ!$B$39:$B$782,Y$180)+'СЕТ СН'!$F$12</f>
        <v>148.6827476</v>
      </c>
    </row>
    <row r="200" spans="1:25" ht="15.75" x14ac:dyDescent="0.2">
      <c r="A200" s="35">
        <f t="shared" si="5"/>
        <v>45342</v>
      </c>
      <c r="B200" s="36">
        <f>SUMIFS(СВЦЭМ!$F$39:$F$782,СВЦЭМ!$A$39:$A$782,$A200,СВЦЭМ!$B$39:$B$782,B$180)+'СЕТ СН'!$F$12</f>
        <v>146.68608947999999</v>
      </c>
      <c r="C200" s="36">
        <f>SUMIFS(СВЦЭМ!$F$39:$F$782,СВЦЭМ!$A$39:$A$782,$A200,СВЦЭМ!$B$39:$B$782,C$180)+'СЕТ СН'!$F$12</f>
        <v>147.95583743</v>
      </c>
      <c r="D200" s="36">
        <f>SUMIFS(СВЦЭМ!$F$39:$F$782,СВЦЭМ!$A$39:$A$782,$A200,СВЦЭМ!$B$39:$B$782,D$180)+'СЕТ СН'!$F$12</f>
        <v>149.28220141</v>
      </c>
      <c r="E200" s="36">
        <f>SUMIFS(СВЦЭМ!$F$39:$F$782,СВЦЭМ!$A$39:$A$782,$A200,СВЦЭМ!$B$39:$B$782,E$180)+'СЕТ СН'!$F$12</f>
        <v>150.93539268000001</v>
      </c>
      <c r="F200" s="36">
        <f>SUMIFS(СВЦЭМ!$F$39:$F$782,СВЦЭМ!$A$39:$A$782,$A200,СВЦЭМ!$B$39:$B$782,F$180)+'СЕТ СН'!$F$12</f>
        <v>149.96969895000001</v>
      </c>
      <c r="G200" s="36">
        <f>SUMIFS(СВЦЭМ!$F$39:$F$782,СВЦЭМ!$A$39:$A$782,$A200,СВЦЭМ!$B$39:$B$782,G$180)+'СЕТ СН'!$F$12</f>
        <v>148.20742669000001</v>
      </c>
      <c r="H200" s="36">
        <f>SUMIFS(СВЦЭМ!$F$39:$F$782,СВЦЭМ!$A$39:$A$782,$A200,СВЦЭМ!$B$39:$B$782,H$180)+'СЕТ СН'!$F$12</f>
        <v>144.72772222</v>
      </c>
      <c r="I200" s="36">
        <f>SUMIFS(СВЦЭМ!$F$39:$F$782,СВЦЭМ!$A$39:$A$782,$A200,СВЦЭМ!$B$39:$B$782,I$180)+'СЕТ СН'!$F$12</f>
        <v>141.54964409999999</v>
      </c>
      <c r="J200" s="36">
        <f>SUMIFS(СВЦЭМ!$F$39:$F$782,СВЦЭМ!$A$39:$A$782,$A200,СВЦЭМ!$B$39:$B$782,J$180)+'СЕТ СН'!$F$12</f>
        <v>134.93013425999999</v>
      </c>
      <c r="K200" s="36">
        <f>SUMIFS(СВЦЭМ!$F$39:$F$782,СВЦЭМ!$A$39:$A$782,$A200,СВЦЭМ!$B$39:$B$782,K$180)+'СЕТ СН'!$F$12</f>
        <v>134.82721203</v>
      </c>
      <c r="L200" s="36">
        <f>SUMIFS(СВЦЭМ!$F$39:$F$782,СВЦЭМ!$A$39:$A$782,$A200,СВЦЭМ!$B$39:$B$782,L$180)+'СЕТ СН'!$F$12</f>
        <v>134.33497503000001</v>
      </c>
      <c r="M200" s="36">
        <f>SUMIFS(СВЦЭМ!$F$39:$F$782,СВЦЭМ!$A$39:$A$782,$A200,СВЦЭМ!$B$39:$B$782,M$180)+'СЕТ СН'!$F$12</f>
        <v>136.20366637999999</v>
      </c>
      <c r="N200" s="36">
        <f>SUMIFS(СВЦЭМ!$F$39:$F$782,СВЦЭМ!$A$39:$A$782,$A200,СВЦЭМ!$B$39:$B$782,N$180)+'СЕТ СН'!$F$12</f>
        <v>135.20578566</v>
      </c>
      <c r="O200" s="36">
        <f>SUMIFS(СВЦЭМ!$F$39:$F$782,СВЦЭМ!$A$39:$A$782,$A200,СВЦЭМ!$B$39:$B$782,O$180)+'СЕТ СН'!$F$12</f>
        <v>136.69931659</v>
      </c>
      <c r="P200" s="36">
        <f>SUMIFS(СВЦЭМ!$F$39:$F$782,СВЦЭМ!$A$39:$A$782,$A200,СВЦЭМ!$B$39:$B$782,P$180)+'СЕТ СН'!$F$12</f>
        <v>138.35499014999999</v>
      </c>
      <c r="Q200" s="36">
        <f>SUMIFS(СВЦЭМ!$F$39:$F$782,СВЦЭМ!$A$39:$A$782,$A200,СВЦЭМ!$B$39:$B$782,Q$180)+'СЕТ СН'!$F$12</f>
        <v>139.09303899</v>
      </c>
      <c r="R200" s="36">
        <f>SUMIFS(СВЦЭМ!$F$39:$F$782,СВЦЭМ!$A$39:$A$782,$A200,СВЦЭМ!$B$39:$B$782,R$180)+'СЕТ СН'!$F$12</f>
        <v>139.04019633999999</v>
      </c>
      <c r="S200" s="36">
        <f>SUMIFS(СВЦЭМ!$F$39:$F$782,СВЦЭМ!$A$39:$A$782,$A200,СВЦЭМ!$B$39:$B$782,S$180)+'СЕТ СН'!$F$12</f>
        <v>136.60942123999999</v>
      </c>
      <c r="T200" s="36">
        <f>SUMIFS(СВЦЭМ!$F$39:$F$782,СВЦЭМ!$A$39:$A$782,$A200,СВЦЭМ!$B$39:$B$782,T$180)+'СЕТ СН'!$F$12</f>
        <v>132.65386789999999</v>
      </c>
      <c r="U200" s="36">
        <f>SUMIFS(СВЦЭМ!$F$39:$F$782,СВЦЭМ!$A$39:$A$782,$A200,СВЦЭМ!$B$39:$B$782,U$180)+'СЕТ СН'!$F$12</f>
        <v>132.38287308</v>
      </c>
      <c r="V200" s="36">
        <f>SUMIFS(СВЦЭМ!$F$39:$F$782,СВЦЭМ!$A$39:$A$782,$A200,СВЦЭМ!$B$39:$B$782,V$180)+'СЕТ СН'!$F$12</f>
        <v>138.29102023999999</v>
      </c>
      <c r="W200" s="36">
        <f>SUMIFS(СВЦЭМ!$F$39:$F$782,СВЦЭМ!$A$39:$A$782,$A200,СВЦЭМ!$B$39:$B$782,W$180)+'СЕТ СН'!$F$12</f>
        <v>139.71747872</v>
      </c>
      <c r="X200" s="36">
        <f>SUMIFS(СВЦЭМ!$F$39:$F$782,СВЦЭМ!$A$39:$A$782,$A200,СВЦЭМ!$B$39:$B$782,X$180)+'СЕТ СН'!$F$12</f>
        <v>140.71110164999999</v>
      </c>
      <c r="Y200" s="36">
        <f>SUMIFS(СВЦЭМ!$F$39:$F$782,СВЦЭМ!$A$39:$A$782,$A200,СВЦЭМ!$B$39:$B$782,Y$180)+'СЕТ СН'!$F$12</f>
        <v>143.25864336000001</v>
      </c>
    </row>
    <row r="201" spans="1:25" ht="15.75" x14ac:dyDescent="0.2">
      <c r="A201" s="35">
        <f t="shared" si="5"/>
        <v>45343</v>
      </c>
      <c r="B201" s="36">
        <f>SUMIFS(СВЦЭМ!$F$39:$F$782,СВЦЭМ!$A$39:$A$782,$A201,СВЦЭМ!$B$39:$B$782,B$180)+'СЕТ СН'!$F$12</f>
        <v>144.14708711</v>
      </c>
      <c r="C201" s="36">
        <f>SUMIFS(СВЦЭМ!$F$39:$F$782,СВЦЭМ!$A$39:$A$782,$A201,СВЦЭМ!$B$39:$B$782,C$180)+'СЕТ СН'!$F$12</f>
        <v>147.07641325</v>
      </c>
      <c r="D201" s="36">
        <f>SUMIFS(СВЦЭМ!$F$39:$F$782,СВЦЭМ!$A$39:$A$782,$A201,СВЦЭМ!$B$39:$B$782,D$180)+'СЕТ СН'!$F$12</f>
        <v>148.29631054999999</v>
      </c>
      <c r="E201" s="36">
        <f>SUMIFS(СВЦЭМ!$F$39:$F$782,СВЦЭМ!$A$39:$A$782,$A201,СВЦЭМ!$B$39:$B$782,E$180)+'СЕТ СН'!$F$12</f>
        <v>149.60391573000001</v>
      </c>
      <c r="F201" s="36">
        <f>SUMIFS(СВЦЭМ!$F$39:$F$782,СВЦЭМ!$A$39:$A$782,$A201,СВЦЭМ!$B$39:$B$782,F$180)+'СЕТ СН'!$F$12</f>
        <v>148.61586792</v>
      </c>
      <c r="G201" s="36">
        <f>SUMIFS(СВЦЭМ!$F$39:$F$782,СВЦЭМ!$A$39:$A$782,$A201,СВЦЭМ!$B$39:$B$782,G$180)+'СЕТ СН'!$F$12</f>
        <v>146.92824904</v>
      </c>
      <c r="H201" s="36">
        <f>SUMIFS(СВЦЭМ!$F$39:$F$782,СВЦЭМ!$A$39:$A$782,$A201,СВЦЭМ!$B$39:$B$782,H$180)+'СЕТ СН'!$F$12</f>
        <v>142.25631389</v>
      </c>
      <c r="I201" s="36">
        <f>SUMIFS(СВЦЭМ!$F$39:$F$782,СВЦЭМ!$A$39:$A$782,$A201,СВЦЭМ!$B$39:$B$782,I$180)+'СЕТ СН'!$F$12</f>
        <v>137.81144617000001</v>
      </c>
      <c r="J201" s="36">
        <f>SUMIFS(СВЦЭМ!$F$39:$F$782,СВЦЭМ!$A$39:$A$782,$A201,СВЦЭМ!$B$39:$B$782,J$180)+'СЕТ СН'!$F$12</f>
        <v>137.13928419000001</v>
      </c>
      <c r="K201" s="36">
        <f>SUMIFS(СВЦЭМ!$F$39:$F$782,СВЦЭМ!$A$39:$A$782,$A201,СВЦЭМ!$B$39:$B$782,K$180)+'СЕТ СН'!$F$12</f>
        <v>137.31788118</v>
      </c>
      <c r="L201" s="36">
        <f>SUMIFS(СВЦЭМ!$F$39:$F$782,СВЦЭМ!$A$39:$A$782,$A201,СВЦЭМ!$B$39:$B$782,L$180)+'СЕТ СН'!$F$12</f>
        <v>136.99468970000001</v>
      </c>
      <c r="M201" s="36">
        <f>SUMIFS(СВЦЭМ!$F$39:$F$782,СВЦЭМ!$A$39:$A$782,$A201,СВЦЭМ!$B$39:$B$782,M$180)+'СЕТ СН'!$F$12</f>
        <v>138.55404935999999</v>
      </c>
      <c r="N201" s="36">
        <f>SUMIFS(СВЦЭМ!$F$39:$F$782,СВЦЭМ!$A$39:$A$782,$A201,СВЦЭМ!$B$39:$B$782,N$180)+'СЕТ СН'!$F$12</f>
        <v>138.24897454000001</v>
      </c>
      <c r="O201" s="36">
        <f>SUMIFS(СВЦЭМ!$F$39:$F$782,СВЦЭМ!$A$39:$A$782,$A201,СВЦЭМ!$B$39:$B$782,O$180)+'СЕТ СН'!$F$12</f>
        <v>140.26344237999999</v>
      </c>
      <c r="P201" s="36">
        <f>SUMIFS(СВЦЭМ!$F$39:$F$782,СВЦЭМ!$A$39:$A$782,$A201,СВЦЭМ!$B$39:$B$782,P$180)+'СЕТ СН'!$F$12</f>
        <v>141.58828732000001</v>
      </c>
      <c r="Q201" s="36">
        <f>SUMIFS(СВЦЭМ!$F$39:$F$782,СВЦЭМ!$A$39:$A$782,$A201,СВЦЭМ!$B$39:$B$782,Q$180)+'СЕТ СН'!$F$12</f>
        <v>142.39342980999999</v>
      </c>
      <c r="R201" s="36">
        <f>SUMIFS(СВЦЭМ!$F$39:$F$782,СВЦЭМ!$A$39:$A$782,$A201,СВЦЭМ!$B$39:$B$782,R$180)+'СЕТ СН'!$F$12</f>
        <v>141.61459400999999</v>
      </c>
      <c r="S201" s="36">
        <f>SUMIFS(СВЦЭМ!$F$39:$F$782,СВЦЭМ!$A$39:$A$782,$A201,СВЦЭМ!$B$39:$B$782,S$180)+'СЕТ СН'!$F$12</f>
        <v>139.18548827999999</v>
      </c>
      <c r="T201" s="36">
        <f>SUMIFS(СВЦЭМ!$F$39:$F$782,СВЦЭМ!$A$39:$A$782,$A201,СВЦЭМ!$B$39:$B$782,T$180)+'СЕТ СН'!$F$12</f>
        <v>136.02421319000001</v>
      </c>
      <c r="U201" s="36">
        <f>SUMIFS(СВЦЭМ!$F$39:$F$782,СВЦЭМ!$A$39:$A$782,$A201,СВЦЭМ!$B$39:$B$782,U$180)+'СЕТ СН'!$F$12</f>
        <v>134.9178671</v>
      </c>
      <c r="V201" s="36">
        <f>SUMIFS(СВЦЭМ!$F$39:$F$782,СВЦЭМ!$A$39:$A$782,$A201,СВЦЭМ!$B$39:$B$782,V$180)+'СЕТ СН'!$F$12</f>
        <v>136.16785021000001</v>
      </c>
      <c r="W201" s="36">
        <f>SUMIFS(СВЦЭМ!$F$39:$F$782,СВЦЭМ!$A$39:$A$782,$A201,СВЦЭМ!$B$39:$B$782,W$180)+'СЕТ СН'!$F$12</f>
        <v>138.17476665000001</v>
      </c>
      <c r="X201" s="36">
        <f>SUMIFS(СВЦЭМ!$F$39:$F$782,СВЦЭМ!$A$39:$A$782,$A201,СВЦЭМ!$B$39:$B$782,X$180)+'СЕТ СН'!$F$12</f>
        <v>141.15295320000001</v>
      </c>
      <c r="Y201" s="36">
        <f>SUMIFS(СВЦЭМ!$F$39:$F$782,СВЦЭМ!$A$39:$A$782,$A201,СВЦЭМ!$B$39:$B$782,Y$180)+'СЕТ СН'!$F$12</f>
        <v>142.48880360000001</v>
      </c>
    </row>
    <row r="202" spans="1:25" ht="15.75" x14ac:dyDescent="0.2">
      <c r="A202" s="35">
        <f t="shared" si="5"/>
        <v>45344</v>
      </c>
      <c r="B202" s="36">
        <f>SUMIFS(СВЦЭМ!$F$39:$F$782,СВЦЭМ!$A$39:$A$782,$A202,СВЦЭМ!$B$39:$B$782,B$180)+'СЕТ СН'!$F$12</f>
        <v>144.60063407999999</v>
      </c>
      <c r="C202" s="36">
        <f>SUMIFS(СВЦЭМ!$F$39:$F$782,СВЦЭМ!$A$39:$A$782,$A202,СВЦЭМ!$B$39:$B$782,C$180)+'СЕТ СН'!$F$12</f>
        <v>147.5916191</v>
      </c>
      <c r="D202" s="36">
        <f>SUMIFS(СВЦЭМ!$F$39:$F$782,СВЦЭМ!$A$39:$A$782,$A202,СВЦЭМ!$B$39:$B$782,D$180)+'СЕТ СН'!$F$12</f>
        <v>149.32121601</v>
      </c>
      <c r="E202" s="36">
        <f>SUMIFS(СВЦЭМ!$F$39:$F$782,СВЦЭМ!$A$39:$A$782,$A202,СВЦЭМ!$B$39:$B$782,E$180)+'СЕТ СН'!$F$12</f>
        <v>149.97470763999999</v>
      </c>
      <c r="F202" s="36">
        <f>SUMIFS(СВЦЭМ!$F$39:$F$782,СВЦЭМ!$A$39:$A$782,$A202,СВЦЭМ!$B$39:$B$782,F$180)+'СЕТ СН'!$F$12</f>
        <v>149.20086069999999</v>
      </c>
      <c r="G202" s="36">
        <f>SUMIFS(СВЦЭМ!$F$39:$F$782,СВЦЭМ!$A$39:$A$782,$A202,СВЦЭМ!$B$39:$B$782,G$180)+'СЕТ СН'!$F$12</f>
        <v>147.79542667999999</v>
      </c>
      <c r="H202" s="36">
        <f>SUMIFS(СВЦЭМ!$F$39:$F$782,СВЦЭМ!$A$39:$A$782,$A202,СВЦЭМ!$B$39:$B$782,H$180)+'СЕТ СН'!$F$12</f>
        <v>143.46354375000001</v>
      </c>
      <c r="I202" s="36">
        <f>SUMIFS(СВЦЭМ!$F$39:$F$782,СВЦЭМ!$A$39:$A$782,$A202,СВЦЭМ!$B$39:$B$782,I$180)+'СЕТ СН'!$F$12</f>
        <v>139.94169625000001</v>
      </c>
      <c r="J202" s="36">
        <f>SUMIFS(СВЦЭМ!$F$39:$F$782,СВЦЭМ!$A$39:$A$782,$A202,СВЦЭМ!$B$39:$B$782,J$180)+'СЕТ СН'!$F$12</f>
        <v>137.68757636999999</v>
      </c>
      <c r="K202" s="36">
        <f>SUMIFS(СВЦЭМ!$F$39:$F$782,СВЦЭМ!$A$39:$A$782,$A202,СВЦЭМ!$B$39:$B$782,K$180)+'СЕТ СН'!$F$12</f>
        <v>136.20802861999999</v>
      </c>
      <c r="L202" s="36">
        <f>SUMIFS(СВЦЭМ!$F$39:$F$782,СВЦЭМ!$A$39:$A$782,$A202,СВЦЭМ!$B$39:$B$782,L$180)+'СЕТ СН'!$F$12</f>
        <v>135.45568581000001</v>
      </c>
      <c r="M202" s="36">
        <f>SUMIFS(СВЦЭМ!$F$39:$F$782,СВЦЭМ!$A$39:$A$782,$A202,СВЦЭМ!$B$39:$B$782,M$180)+'СЕТ СН'!$F$12</f>
        <v>138.08511192</v>
      </c>
      <c r="N202" s="36">
        <f>SUMIFS(СВЦЭМ!$F$39:$F$782,СВЦЭМ!$A$39:$A$782,$A202,СВЦЭМ!$B$39:$B$782,N$180)+'СЕТ СН'!$F$12</f>
        <v>138.09050723999999</v>
      </c>
      <c r="O202" s="36">
        <f>SUMIFS(СВЦЭМ!$F$39:$F$782,СВЦЭМ!$A$39:$A$782,$A202,СВЦЭМ!$B$39:$B$782,O$180)+'СЕТ СН'!$F$12</f>
        <v>140.21999955000001</v>
      </c>
      <c r="P202" s="36">
        <f>SUMIFS(СВЦЭМ!$F$39:$F$782,СВЦЭМ!$A$39:$A$782,$A202,СВЦЭМ!$B$39:$B$782,P$180)+'СЕТ СН'!$F$12</f>
        <v>141.51785347000001</v>
      </c>
      <c r="Q202" s="36">
        <f>SUMIFS(СВЦЭМ!$F$39:$F$782,СВЦЭМ!$A$39:$A$782,$A202,СВЦЭМ!$B$39:$B$782,Q$180)+'СЕТ СН'!$F$12</f>
        <v>142.41740204000001</v>
      </c>
      <c r="R202" s="36">
        <f>SUMIFS(СВЦЭМ!$F$39:$F$782,СВЦЭМ!$A$39:$A$782,$A202,СВЦЭМ!$B$39:$B$782,R$180)+'СЕТ СН'!$F$12</f>
        <v>142.58721936000001</v>
      </c>
      <c r="S202" s="36">
        <f>SUMIFS(СВЦЭМ!$F$39:$F$782,СВЦЭМ!$A$39:$A$782,$A202,СВЦЭМ!$B$39:$B$782,S$180)+'СЕТ СН'!$F$12</f>
        <v>141.06886494</v>
      </c>
      <c r="T202" s="36">
        <f>SUMIFS(СВЦЭМ!$F$39:$F$782,СВЦЭМ!$A$39:$A$782,$A202,СВЦЭМ!$B$39:$B$782,T$180)+'СЕТ СН'!$F$12</f>
        <v>137.2709711</v>
      </c>
      <c r="U202" s="36">
        <f>SUMIFS(СВЦЭМ!$F$39:$F$782,СВЦЭМ!$A$39:$A$782,$A202,СВЦЭМ!$B$39:$B$782,U$180)+'СЕТ СН'!$F$12</f>
        <v>136.51511407000001</v>
      </c>
      <c r="V202" s="36">
        <f>SUMIFS(СВЦЭМ!$F$39:$F$782,СВЦЭМ!$A$39:$A$782,$A202,СВЦЭМ!$B$39:$B$782,V$180)+'СЕТ СН'!$F$12</f>
        <v>138.24464265</v>
      </c>
      <c r="W202" s="36">
        <f>SUMIFS(СВЦЭМ!$F$39:$F$782,СВЦЭМ!$A$39:$A$782,$A202,СВЦЭМ!$B$39:$B$782,W$180)+'СЕТ СН'!$F$12</f>
        <v>139.22438122</v>
      </c>
      <c r="X202" s="36">
        <f>SUMIFS(СВЦЭМ!$F$39:$F$782,СВЦЭМ!$A$39:$A$782,$A202,СВЦЭМ!$B$39:$B$782,X$180)+'СЕТ СН'!$F$12</f>
        <v>140.24707296</v>
      </c>
      <c r="Y202" s="36">
        <f>SUMIFS(СВЦЭМ!$F$39:$F$782,СВЦЭМ!$A$39:$A$782,$A202,СВЦЭМ!$B$39:$B$782,Y$180)+'СЕТ СН'!$F$12</f>
        <v>141.34410650000001</v>
      </c>
    </row>
    <row r="203" spans="1:25" ht="15.75" x14ac:dyDescent="0.2">
      <c r="A203" s="35">
        <f t="shared" si="5"/>
        <v>45345</v>
      </c>
      <c r="B203" s="36">
        <f>SUMIFS(СВЦЭМ!$F$39:$F$782,СВЦЭМ!$A$39:$A$782,$A203,СВЦЭМ!$B$39:$B$782,B$180)+'СЕТ СН'!$F$12</f>
        <v>145.97567959</v>
      </c>
      <c r="C203" s="36">
        <f>SUMIFS(СВЦЭМ!$F$39:$F$782,СВЦЭМ!$A$39:$A$782,$A203,СВЦЭМ!$B$39:$B$782,C$180)+'СЕТ СН'!$F$12</f>
        <v>147.5229535</v>
      </c>
      <c r="D203" s="36">
        <f>SUMIFS(СВЦЭМ!$F$39:$F$782,СВЦЭМ!$A$39:$A$782,$A203,СВЦЭМ!$B$39:$B$782,D$180)+'СЕТ СН'!$F$12</f>
        <v>148.06623711</v>
      </c>
      <c r="E203" s="36">
        <f>SUMIFS(СВЦЭМ!$F$39:$F$782,СВЦЭМ!$A$39:$A$782,$A203,СВЦЭМ!$B$39:$B$782,E$180)+'СЕТ СН'!$F$12</f>
        <v>149.35209411</v>
      </c>
      <c r="F203" s="36">
        <f>SUMIFS(СВЦЭМ!$F$39:$F$782,СВЦЭМ!$A$39:$A$782,$A203,СВЦЭМ!$B$39:$B$782,F$180)+'СЕТ СН'!$F$12</f>
        <v>149.64099134</v>
      </c>
      <c r="G203" s="36">
        <f>SUMIFS(СВЦЭМ!$F$39:$F$782,СВЦЭМ!$A$39:$A$782,$A203,СВЦЭМ!$B$39:$B$782,G$180)+'СЕТ СН'!$F$12</f>
        <v>146.83478521000001</v>
      </c>
      <c r="H203" s="36">
        <f>SUMIFS(СВЦЭМ!$F$39:$F$782,СВЦЭМ!$A$39:$A$782,$A203,СВЦЭМ!$B$39:$B$782,H$180)+'СЕТ СН'!$F$12</f>
        <v>147.40327152</v>
      </c>
      <c r="I203" s="36">
        <f>SUMIFS(СВЦЭМ!$F$39:$F$782,СВЦЭМ!$A$39:$A$782,$A203,СВЦЭМ!$B$39:$B$782,I$180)+'СЕТ СН'!$F$12</f>
        <v>145.95279264000001</v>
      </c>
      <c r="J203" s="36">
        <f>SUMIFS(СВЦЭМ!$F$39:$F$782,СВЦЭМ!$A$39:$A$782,$A203,СВЦЭМ!$B$39:$B$782,J$180)+'СЕТ СН'!$F$12</f>
        <v>141.12561088000001</v>
      </c>
      <c r="K203" s="36">
        <f>SUMIFS(СВЦЭМ!$F$39:$F$782,СВЦЭМ!$A$39:$A$782,$A203,СВЦЭМ!$B$39:$B$782,K$180)+'СЕТ СН'!$F$12</f>
        <v>136.73679091</v>
      </c>
      <c r="L203" s="36">
        <f>SUMIFS(СВЦЭМ!$F$39:$F$782,СВЦЭМ!$A$39:$A$782,$A203,СВЦЭМ!$B$39:$B$782,L$180)+'СЕТ СН'!$F$12</f>
        <v>134.81065604</v>
      </c>
      <c r="M203" s="36">
        <f>SUMIFS(СВЦЭМ!$F$39:$F$782,СВЦЭМ!$A$39:$A$782,$A203,СВЦЭМ!$B$39:$B$782,M$180)+'СЕТ СН'!$F$12</f>
        <v>136.23953003</v>
      </c>
      <c r="N203" s="36">
        <f>SUMIFS(СВЦЭМ!$F$39:$F$782,СВЦЭМ!$A$39:$A$782,$A203,СВЦЭМ!$B$39:$B$782,N$180)+'СЕТ СН'!$F$12</f>
        <v>135.73532508</v>
      </c>
      <c r="O203" s="36">
        <f>SUMIFS(СВЦЭМ!$F$39:$F$782,СВЦЭМ!$A$39:$A$782,$A203,СВЦЭМ!$B$39:$B$782,O$180)+'СЕТ СН'!$F$12</f>
        <v>137.86141505000001</v>
      </c>
      <c r="P203" s="36">
        <f>SUMIFS(СВЦЭМ!$F$39:$F$782,СВЦЭМ!$A$39:$A$782,$A203,СВЦЭМ!$B$39:$B$782,P$180)+'СЕТ СН'!$F$12</f>
        <v>140.03957413000001</v>
      </c>
      <c r="Q203" s="36">
        <f>SUMIFS(СВЦЭМ!$F$39:$F$782,СВЦЭМ!$A$39:$A$782,$A203,СВЦЭМ!$B$39:$B$782,Q$180)+'СЕТ СН'!$F$12</f>
        <v>141.11831670999999</v>
      </c>
      <c r="R203" s="36">
        <f>SUMIFS(СВЦЭМ!$F$39:$F$782,СВЦЭМ!$A$39:$A$782,$A203,СВЦЭМ!$B$39:$B$782,R$180)+'СЕТ СН'!$F$12</f>
        <v>141.44714977000001</v>
      </c>
      <c r="S203" s="36">
        <f>SUMIFS(СВЦЭМ!$F$39:$F$782,СВЦЭМ!$A$39:$A$782,$A203,СВЦЭМ!$B$39:$B$782,S$180)+'СЕТ СН'!$F$12</f>
        <v>139.61750508</v>
      </c>
      <c r="T203" s="36">
        <f>SUMIFS(СВЦЭМ!$F$39:$F$782,СВЦЭМ!$A$39:$A$782,$A203,СВЦЭМ!$B$39:$B$782,T$180)+'СЕТ СН'!$F$12</f>
        <v>136.19070848000001</v>
      </c>
      <c r="U203" s="36">
        <f>SUMIFS(СВЦЭМ!$F$39:$F$782,СВЦЭМ!$A$39:$A$782,$A203,СВЦЭМ!$B$39:$B$782,U$180)+'СЕТ СН'!$F$12</f>
        <v>133.79007306</v>
      </c>
      <c r="V203" s="36">
        <f>SUMIFS(СВЦЭМ!$F$39:$F$782,СВЦЭМ!$A$39:$A$782,$A203,СВЦЭМ!$B$39:$B$782,V$180)+'СЕТ СН'!$F$12</f>
        <v>134.88050584000001</v>
      </c>
      <c r="W203" s="36">
        <f>SUMIFS(СВЦЭМ!$F$39:$F$782,СВЦЭМ!$A$39:$A$782,$A203,СВЦЭМ!$B$39:$B$782,W$180)+'СЕТ СН'!$F$12</f>
        <v>136.87539606000001</v>
      </c>
      <c r="X203" s="36">
        <f>SUMIFS(СВЦЭМ!$F$39:$F$782,СВЦЭМ!$A$39:$A$782,$A203,СВЦЭМ!$B$39:$B$782,X$180)+'СЕТ СН'!$F$12</f>
        <v>137.98488230000001</v>
      </c>
      <c r="Y203" s="36">
        <f>SUMIFS(СВЦЭМ!$F$39:$F$782,СВЦЭМ!$A$39:$A$782,$A203,СВЦЭМ!$B$39:$B$782,Y$180)+'СЕТ СН'!$F$12</f>
        <v>141.06440953000001</v>
      </c>
    </row>
    <row r="204" spans="1:25" ht="15.75" x14ac:dyDescent="0.2">
      <c r="A204" s="35">
        <f t="shared" si="5"/>
        <v>45346</v>
      </c>
      <c r="B204" s="36">
        <f>SUMIFS(СВЦЭМ!$F$39:$F$782,СВЦЭМ!$A$39:$A$782,$A204,СВЦЭМ!$B$39:$B$782,B$180)+'СЕТ СН'!$F$12</f>
        <v>141.7996484</v>
      </c>
      <c r="C204" s="36">
        <f>SUMIFS(СВЦЭМ!$F$39:$F$782,СВЦЭМ!$A$39:$A$782,$A204,СВЦЭМ!$B$39:$B$782,C$180)+'СЕТ СН'!$F$12</f>
        <v>144.80956237000001</v>
      </c>
      <c r="D204" s="36">
        <f>SUMIFS(СВЦЭМ!$F$39:$F$782,СВЦЭМ!$A$39:$A$782,$A204,СВЦЭМ!$B$39:$B$782,D$180)+'СЕТ СН'!$F$12</f>
        <v>146.64178387999999</v>
      </c>
      <c r="E204" s="36">
        <f>SUMIFS(СВЦЭМ!$F$39:$F$782,СВЦЭМ!$A$39:$A$782,$A204,СВЦЭМ!$B$39:$B$782,E$180)+'СЕТ СН'!$F$12</f>
        <v>147.07992856000001</v>
      </c>
      <c r="F204" s="36">
        <f>SUMIFS(СВЦЭМ!$F$39:$F$782,СВЦЭМ!$A$39:$A$782,$A204,СВЦЭМ!$B$39:$B$782,F$180)+'СЕТ СН'!$F$12</f>
        <v>147.95884914000001</v>
      </c>
      <c r="G204" s="36">
        <f>SUMIFS(СВЦЭМ!$F$39:$F$782,СВЦЭМ!$A$39:$A$782,$A204,СВЦЭМ!$B$39:$B$782,G$180)+'СЕТ СН'!$F$12</f>
        <v>146.35946989999999</v>
      </c>
      <c r="H204" s="36">
        <f>SUMIFS(СВЦЭМ!$F$39:$F$782,СВЦЭМ!$A$39:$A$782,$A204,СВЦЭМ!$B$39:$B$782,H$180)+'СЕТ СН'!$F$12</f>
        <v>143.65123159000001</v>
      </c>
      <c r="I204" s="36">
        <f>SUMIFS(СВЦЭМ!$F$39:$F$782,СВЦЭМ!$A$39:$A$782,$A204,СВЦЭМ!$B$39:$B$782,I$180)+'СЕТ СН'!$F$12</f>
        <v>136.35989821000001</v>
      </c>
      <c r="J204" s="36">
        <f>SUMIFS(СВЦЭМ!$F$39:$F$782,СВЦЭМ!$A$39:$A$782,$A204,СВЦЭМ!$B$39:$B$782,J$180)+'СЕТ СН'!$F$12</f>
        <v>134.43485157999999</v>
      </c>
      <c r="K204" s="36">
        <f>SUMIFS(СВЦЭМ!$F$39:$F$782,СВЦЭМ!$A$39:$A$782,$A204,СВЦЭМ!$B$39:$B$782,K$180)+'СЕТ СН'!$F$12</f>
        <v>129.98724591999999</v>
      </c>
      <c r="L204" s="36">
        <f>SUMIFS(СВЦЭМ!$F$39:$F$782,СВЦЭМ!$A$39:$A$782,$A204,СВЦЭМ!$B$39:$B$782,L$180)+'СЕТ СН'!$F$12</f>
        <v>127.39374109000001</v>
      </c>
      <c r="M204" s="36">
        <f>SUMIFS(СВЦЭМ!$F$39:$F$782,СВЦЭМ!$A$39:$A$782,$A204,СВЦЭМ!$B$39:$B$782,M$180)+'СЕТ СН'!$F$12</f>
        <v>126.75180395</v>
      </c>
      <c r="N204" s="36">
        <f>SUMIFS(СВЦЭМ!$F$39:$F$782,СВЦЭМ!$A$39:$A$782,$A204,СВЦЭМ!$B$39:$B$782,N$180)+'СЕТ СН'!$F$12</f>
        <v>127.79989341</v>
      </c>
      <c r="O204" s="36">
        <f>SUMIFS(СВЦЭМ!$F$39:$F$782,СВЦЭМ!$A$39:$A$782,$A204,СВЦЭМ!$B$39:$B$782,O$180)+'СЕТ СН'!$F$12</f>
        <v>129.80531427</v>
      </c>
      <c r="P204" s="36">
        <f>SUMIFS(СВЦЭМ!$F$39:$F$782,СВЦЭМ!$A$39:$A$782,$A204,СВЦЭМ!$B$39:$B$782,P$180)+'СЕТ СН'!$F$12</f>
        <v>131.59732926000001</v>
      </c>
      <c r="Q204" s="36">
        <f>SUMIFS(СВЦЭМ!$F$39:$F$782,СВЦЭМ!$A$39:$A$782,$A204,СВЦЭМ!$B$39:$B$782,Q$180)+'СЕТ СН'!$F$12</f>
        <v>132.73777910000001</v>
      </c>
      <c r="R204" s="36">
        <f>SUMIFS(СВЦЭМ!$F$39:$F$782,СВЦЭМ!$A$39:$A$782,$A204,СВЦЭМ!$B$39:$B$782,R$180)+'СЕТ СН'!$F$12</f>
        <v>132.93176882</v>
      </c>
      <c r="S204" s="36">
        <f>SUMIFS(СВЦЭМ!$F$39:$F$782,СВЦЭМ!$A$39:$A$782,$A204,СВЦЭМ!$B$39:$B$782,S$180)+'СЕТ СН'!$F$12</f>
        <v>132.24206631000001</v>
      </c>
      <c r="T204" s="36">
        <f>SUMIFS(СВЦЭМ!$F$39:$F$782,СВЦЭМ!$A$39:$A$782,$A204,СВЦЭМ!$B$39:$B$782,T$180)+'СЕТ СН'!$F$12</f>
        <v>129.72576004999999</v>
      </c>
      <c r="U204" s="36">
        <f>SUMIFS(СВЦЭМ!$F$39:$F$782,СВЦЭМ!$A$39:$A$782,$A204,СВЦЭМ!$B$39:$B$782,U$180)+'СЕТ СН'!$F$12</f>
        <v>127.88442870999999</v>
      </c>
      <c r="V204" s="36">
        <f>SUMIFS(СВЦЭМ!$F$39:$F$782,СВЦЭМ!$A$39:$A$782,$A204,СВЦЭМ!$B$39:$B$782,V$180)+'СЕТ СН'!$F$12</f>
        <v>128.32455157000001</v>
      </c>
      <c r="W204" s="36">
        <f>SUMIFS(СВЦЭМ!$F$39:$F$782,СВЦЭМ!$A$39:$A$782,$A204,СВЦЭМ!$B$39:$B$782,W$180)+'СЕТ СН'!$F$12</f>
        <v>128.01856305999999</v>
      </c>
      <c r="X204" s="36">
        <f>SUMIFS(СВЦЭМ!$F$39:$F$782,СВЦЭМ!$A$39:$A$782,$A204,СВЦЭМ!$B$39:$B$782,X$180)+'СЕТ СН'!$F$12</f>
        <v>131.18749923999999</v>
      </c>
      <c r="Y204" s="36">
        <f>SUMIFS(СВЦЭМ!$F$39:$F$782,СВЦЭМ!$A$39:$A$782,$A204,СВЦЭМ!$B$39:$B$782,Y$180)+'СЕТ СН'!$F$12</f>
        <v>133.26110725999999</v>
      </c>
    </row>
    <row r="205" spans="1:25" ht="15.75" x14ac:dyDescent="0.2">
      <c r="A205" s="35">
        <f t="shared" si="5"/>
        <v>45347</v>
      </c>
      <c r="B205" s="36">
        <f>SUMIFS(СВЦЭМ!$F$39:$F$782,СВЦЭМ!$A$39:$A$782,$A205,СВЦЭМ!$B$39:$B$782,B$180)+'СЕТ СН'!$F$12</f>
        <v>139.58486323</v>
      </c>
      <c r="C205" s="36">
        <f>SUMIFS(СВЦЭМ!$F$39:$F$782,СВЦЭМ!$A$39:$A$782,$A205,СВЦЭМ!$B$39:$B$782,C$180)+'СЕТ СН'!$F$12</f>
        <v>137.59151771000001</v>
      </c>
      <c r="D205" s="36">
        <f>SUMIFS(СВЦЭМ!$F$39:$F$782,СВЦЭМ!$A$39:$A$782,$A205,СВЦЭМ!$B$39:$B$782,D$180)+'СЕТ СН'!$F$12</f>
        <v>138.75378205000001</v>
      </c>
      <c r="E205" s="36">
        <f>SUMIFS(СВЦЭМ!$F$39:$F$782,СВЦЭМ!$A$39:$A$782,$A205,СВЦЭМ!$B$39:$B$782,E$180)+'СЕТ СН'!$F$12</f>
        <v>140.56934129999999</v>
      </c>
      <c r="F205" s="36">
        <f>SUMIFS(СВЦЭМ!$F$39:$F$782,СВЦЭМ!$A$39:$A$782,$A205,СВЦЭМ!$B$39:$B$782,F$180)+'СЕТ СН'!$F$12</f>
        <v>140.21247672999999</v>
      </c>
      <c r="G205" s="36">
        <f>SUMIFS(СВЦЭМ!$F$39:$F$782,СВЦЭМ!$A$39:$A$782,$A205,СВЦЭМ!$B$39:$B$782,G$180)+'СЕТ СН'!$F$12</f>
        <v>139.25143070999999</v>
      </c>
      <c r="H205" s="36">
        <f>SUMIFS(СВЦЭМ!$F$39:$F$782,СВЦЭМ!$A$39:$A$782,$A205,СВЦЭМ!$B$39:$B$782,H$180)+'СЕТ СН'!$F$12</f>
        <v>137.35317595999999</v>
      </c>
      <c r="I205" s="36">
        <f>SUMIFS(СВЦЭМ!$F$39:$F$782,СВЦЭМ!$A$39:$A$782,$A205,СВЦЭМ!$B$39:$B$782,I$180)+'СЕТ СН'!$F$12</f>
        <v>137.57465679000001</v>
      </c>
      <c r="J205" s="36">
        <f>SUMIFS(СВЦЭМ!$F$39:$F$782,СВЦЭМ!$A$39:$A$782,$A205,СВЦЭМ!$B$39:$B$782,J$180)+'СЕТ СН'!$F$12</f>
        <v>125.66743709000001</v>
      </c>
      <c r="K205" s="36">
        <f>SUMIFS(СВЦЭМ!$F$39:$F$782,СВЦЭМ!$A$39:$A$782,$A205,СВЦЭМ!$B$39:$B$782,K$180)+'СЕТ СН'!$F$12</f>
        <v>122.16362395</v>
      </c>
      <c r="L205" s="36">
        <f>SUMIFS(СВЦЭМ!$F$39:$F$782,СВЦЭМ!$A$39:$A$782,$A205,СВЦЭМ!$B$39:$B$782,L$180)+'СЕТ СН'!$F$12</f>
        <v>119.35543534</v>
      </c>
      <c r="M205" s="36">
        <f>SUMIFS(СВЦЭМ!$F$39:$F$782,СВЦЭМ!$A$39:$A$782,$A205,СВЦЭМ!$B$39:$B$782,M$180)+'СЕТ СН'!$F$12</f>
        <v>119.44314262</v>
      </c>
      <c r="N205" s="36">
        <f>SUMIFS(СВЦЭМ!$F$39:$F$782,СВЦЭМ!$A$39:$A$782,$A205,СВЦЭМ!$B$39:$B$782,N$180)+'СЕТ СН'!$F$12</f>
        <v>120.63926557000001</v>
      </c>
      <c r="O205" s="36">
        <f>SUMIFS(СВЦЭМ!$F$39:$F$782,СВЦЭМ!$A$39:$A$782,$A205,СВЦЭМ!$B$39:$B$782,O$180)+'СЕТ СН'!$F$12</f>
        <v>122.63677688999999</v>
      </c>
      <c r="P205" s="36">
        <f>SUMIFS(СВЦЭМ!$F$39:$F$782,СВЦЭМ!$A$39:$A$782,$A205,СВЦЭМ!$B$39:$B$782,P$180)+'СЕТ СН'!$F$12</f>
        <v>123.84703224</v>
      </c>
      <c r="Q205" s="36">
        <f>SUMIFS(СВЦЭМ!$F$39:$F$782,СВЦЭМ!$A$39:$A$782,$A205,СВЦЭМ!$B$39:$B$782,Q$180)+'СЕТ СН'!$F$12</f>
        <v>126.03560699000001</v>
      </c>
      <c r="R205" s="36">
        <f>SUMIFS(СВЦЭМ!$F$39:$F$782,СВЦЭМ!$A$39:$A$782,$A205,СВЦЭМ!$B$39:$B$782,R$180)+'СЕТ СН'!$F$12</f>
        <v>126.55484422000001</v>
      </c>
      <c r="S205" s="36">
        <f>SUMIFS(СВЦЭМ!$F$39:$F$782,СВЦЭМ!$A$39:$A$782,$A205,СВЦЭМ!$B$39:$B$782,S$180)+'СЕТ СН'!$F$12</f>
        <v>125.89911428000001</v>
      </c>
      <c r="T205" s="36">
        <f>SUMIFS(СВЦЭМ!$F$39:$F$782,СВЦЭМ!$A$39:$A$782,$A205,СВЦЭМ!$B$39:$B$782,T$180)+'СЕТ СН'!$F$12</f>
        <v>121.89225761</v>
      </c>
      <c r="U205" s="36">
        <f>SUMIFS(СВЦЭМ!$F$39:$F$782,СВЦЭМ!$A$39:$A$782,$A205,СВЦЭМ!$B$39:$B$782,U$180)+'СЕТ СН'!$F$12</f>
        <v>119.41206936</v>
      </c>
      <c r="V205" s="36">
        <f>SUMIFS(СВЦЭМ!$F$39:$F$782,СВЦЭМ!$A$39:$A$782,$A205,СВЦЭМ!$B$39:$B$782,V$180)+'СЕТ СН'!$F$12</f>
        <v>129.23617032000001</v>
      </c>
      <c r="W205" s="36">
        <f>SUMIFS(СВЦЭМ!$F$39:$F$782,СВЦЭМ!$A$39:$A$782,$A205,СВЦЭМ!$B$39:$B$782,W$180)+'СЕТ СН'!$F$12</f>
        <v>128.57899316000001</v>
      </c>
      <c r="X205" s="36">
        <f>SUMIFS(СВЦЭМ!$F$39:$F$782,СВЦЭМ!$A$39:$A$782,$A205,СВЦЭМ!$B$39:$B$782,X$180)+'СЕТ СН'!$F$12</f>
        <v>131.48334464999999</v>
      </c>
      <c r="Y205" s="36">
        <f>SUMIFS(СВЦЭМ!$F$39:$F$782,СВЦЭМ!$A$39:$A$782,$A205,СВЦЭМ!$B$39:$B$782,Y$180)+'СЕТ СН'!$F$12</f>
        <v>133.72142004</v>
      </c>
    </row>
    <row r="206" spans="1:25" ht="15.75" x14ac:dyDescent="0.2">
      <c r="A206" s="35">
        <f t="shared" si="5"/>
        <v>45348</v>
      </c>
      <c r="B206" s="36">
        <f>SUMIFS(СВЦЭМ!$F$39:$F$782,СВЦЭМ!$A$39:$A$782,$A206,СВЦЭМ!$B$39:$B$782,B$180)+'СЕТ СН'!$F$12</f>
        <v>133.82539441</v>
      </c>
      <c r="C206" s="36">
        <f>SUMIFS(СВЦЭМ!$F$39:$F$782,СВЦЭМ!$A$39:$A$782,$A206,СВЦЭМ!$B$39:$B$782,C$180)+'СЕТ СН'!$F$12</f>
        <v>136.34391890000001</v>
      </c>
      <c r="D206" s="36">
        <f>SUMIFS(СВЦЭМ!$F$39:$F$782,СВЦЭМ!$A$39:$A$782,$A206,СВЦЭМ!$B$39:$B$782,D$180)+'СЕТ СН'!$F$12</f>
        <v>138.02146400000001</v>
      </c>
      <c r="E206" s="36">
        <f>SUMIFS(СВЦЭМ!$F$39:$F$782,СВЦЭМ!$A$39:$A$782,$A206,СВЦЭМ!$B$39:$B$782,E$180)+'СЕТ СН'!$F$12</f>
        <v>136.99595954</v>
      </c>
      <c r="F206" s="36">
        <f>SUMIFS(СВЦЭМ!$F$39:$F$782,СВЦЭМ!$A$39:$A$782,$A206,СВЦЭМ!$B$39:$B$782,F$180)+'СЕТ СН'!$F$12</f>
        <v>137.40366734</v>
      </c>
      <c r="G206" s="36">
        <f>SUMIFS(СВЦЭМ!$F$39:$F$782,СВЦЭМ!$A$39:$A$782,$A206,СВЦЭМ!$B$39:$B$782,G$180)+'СЕТ СН'!$F$12</f>
        <v>141.61628027</v>
      </c>
      <c r="H206" s="36">
        <f>SUMIFS(СВЦЭМ!$F$39:$F$782,СВЦЭМ!$A$39:$A$782,$A206,СВЦЭМ!$B$39:$B$782,H$180)+'СЕТ СН'!$F$12</f>
        <v>136.55739578999999</v>
      </c>
      <c r="I206" s="36">
        <f>SUMIFS(СВЦЭМ!$F$39:$F$782,СВЦЭМ!$A$39:$A$782,$A206,СВЦЭМ!$B$39:$B$782,I$180)+'СЕТ СН'!$F$12</f>
        <v>132.17770124</v>
      </c>
      <c r="J206" s="36">
        <f>SUMIFS(СВЦЭМ!$F$39:$F$782,СВЦЭМ!$A$39:$A$782,$A206,СВЦЭМ!$B$39:$B$782,J$180)+'СЕТ СН'!$F$12</f>
        <v>129.52139376</v>
      </c>
      <c r="K206" s="36">
        <f>SUMIFS(СВЦЭМ!$F$39:$F$782,СВЦЭМ!$A$39:$A$782,$A206,СВЦЭМ!$B$39:$B$782,K$180)+'СЕТ СН'!$F$12</f>
        <v>130.3299931</v>
      </c>
      <c r="L206" s="36">
        <f>SUMIFS(СВЦЭМ!$F$39:$F$782,СВЦЭМ!$A$39:$A$782,$A206,СВЦЭМ!$B$39:$B$782,L$180)+'СЕТ СН'!$F$12</f>
        <v>130.21873726000001</v>
      </c>
      <c r="M206" s="36">
        <f>SUMIFS(СВЦЭМ!$F$39:$F$782,СВЦЭМ!$A$39:$A$782,$A206,СВЦЭМ!$B$39:$B$782,M$180)+'СЕТ СН'!$F$12</f>
        <v>130.83418119000001</v>
      </c>
      <c r="N206" s="36">
        <f>SUMIFS(СВЦЭМ!$F$39:$F$782,СВЦЭМ!$A$39:$A$782,$A206,СВЦЭМ!$B$39:$B$782,N$180)+'СЕТ СН'!$F$12</f>
        <v>131.02952639</v>
      </c>
      <c r="O206" s="36">
        <f>SUMIFS(СВЦЭМ!$F$39:$F$782,СВЦЭМ!$A$39:$A$782,$A206,СВЦЭМ!$B$39:$B$782,O$180)+'СЕТ СН'!$F$12</f>
        <v>132.31222177000001</v>
      </c>
      <c r="P206" s="36">
        <f>SUMIFS(СВЦЭМ!$F$39:$F$782,СВЦЭМ!$A$39:$A$782,$A206,СВЦЭМ!$B$39:$B$782,P$180)+'СЕТ СН'!$F$12</f>
        <v>133.08829326</v>
      </c>
      <c r="Q206" s="36">
        <f>SUMIFS(СВЦЭМ!$F$39:$F$782,СВЦЭМ!$A$39:$A$782,$A206,СВЦЭМ!$B$39:$B$782,Q$180)+'СЕТ СН'!$F$12</f>
        <v>135.50806295999999</v>
      </c>
      <c r="R206" s="36">
        <f>SUMIFS(СВЦЭМ!$F$39:$F$782,СВЦЭМ!$A$39:$A$782,$A206,СВЦЭМ!$B$39:$B$782,R$180)+'СЕТ СН'!$F$12</f>
        <v>135.89297121999999</v>
      </c>
      <c r="S206" s="36">
        <f>SUMIFS(СВЦЭМ!$F$39:$F$782,СВЦЭМ!$A$39:$A$782,$A206,СВЦЭМ!$B$39:$B$782,S$180)+'СЕТ СН'!$F$12</f>
        <v>135.53438025</v>
      </c>
      <c r="T206" s="36">
        <f>SUMIFS(СВЦЭМ!$F$39:$F$782,СВЦЭМ!$A$39:$A$782,$A206,СВЦЭМ!$B$39:$B$782,T$180)+'СЕТ СН'!$F$12</f>
        <v>132.14553448000001</v>
      </c>
      <c r="U206" s="36">
        <f>SUMIFS(СВЦЭМ!$F$39:$F$782,СВЦЭМ!$A$39:$A$782,$A206,СВЦЭМ!$B$39:$B$782,U$180)+'СЕТ СН'!$F$12</f>
        <v>129.92678046</v>
      </c>
      <c r="V206" s="36">
        <f>SUMIFS(СВЦЭМ!$F$39:$F$782,СВЦЭМ!$A$39:$A$782,$A206,СВЦЭМ!$B$39:$B$782,V$180)+'СЕТ СН'!$F$12</f>
        <v>131.42450216</v>
      </c>
      <c r="W206" s="36">
        <f>SUMIFS(СВЦЭМ!$F$39:$F$782,СВЦЭМ!$A$39:$A$782,$A206,СВЦЭМ!$B$39:$B$782,W$180)+'СЕТ СН'!$F$12</f>
        <v>132.58041929999999</v>
      </c>
      <c r="X206" s="36">
        <f>SUMIFS(СВЦЭМ!$F$39:$F$782,СВЦЭМ!$A$39:$A$782,$A206,СВЦЭМ!$B$39:$B$782,X$180)+'СЕТ СН'!$F$12</f>
        <v>133.56236319000001</v>
      </c>
      <c r="Y206" s="36">
        <f>SUMIFS(СВЦЭМ!$F$39:$F$782,СВЦЭМ!$A$39:$A$782,$A206,СВЦЭМ!$B$39:$B$782,Y$180)+'СЕТ СН'!$F$12</f>
        <v>135.38107239000001</v>
      </c>
    </row>
    <row r="207" spans="1:25" ht="15.75" x14ac:dyDescent="0.2">
      <c r="A207" s="35">
        <f t="shared" si="5"/>
        <v>45349</v>
      </c>
      <c r="B207" s="36">
        <f>SUMIFS(СВЦЭМ!$F$39:$F$782,СВЦЭМ!$A$39:$A$782,$A207,СВЦЭМ!$B$39:$B$782,B$180)+'СЕТ СН'!$F$12</f>
        <v>146.17487642</v>
      </c>
      <c r="C207" s="36">
        <f>SUMIFS(СВЦЭМ!$F$39:$F$782,СВЦЭМ!$A$39:$A$782,$A207,СВЦЭМ!$B$39:$B$782,C$180)+'СЕТ СН'!$F$12</f>
        <v>148.40428845</v>
      </c>
      <c r="D207" s="36">
        <f>SUMIFS(СВЦЭМ!$F$39:$F$782,СВЦЭМ!$A$39:$A$782,$A207,СВЦЭМ!$B$39:$B$782,D$180)+'СЕТ СН'!$F$12</f>
        <v>149.45645757</v>
      </c>
      <c r="E207" s="36">
        <f>SUMIFS(СВЦЭМ!$F$39:$F$782,СВЦЭМ!$A$39:$A$782,$A207,СВЦЭМ!$B$39:$B$782,E$180)+'СЕТ СН'!$F$12</f>
        <v>150.81172416999999</v>
      </c>
      <c r="F207" s="36">
        <f>SUMIFS(СВЦЭМ!$F$39:$F$782,СВЦЭМ!$A$39:$A$782,$A207,СВЦЭМ!$B$39:$B$782,F$180)+'СЕТ СН'!$F$12</f>
        <v>150.41614279000001</v>
      </c>
      <c r="G207" s="36">
        <f>SUMIFS(СВЦЭМ!$F$39:$F$782,СВЦЭМ!$A$39:$A$782,$A207,СВЦЭМ!$B$39:$B$782,G$180)+'СЕТ СН'!$F$12</f>
        <v>148.25574080000001</v>
      </c>
      <c r="H207" s="36">
        <f>SUMIFS(СВЦЭМ!$F$39:$F$782,СВЦЭМ!$A$39:$A$782,$A207,СВЦЭМ!$B$39:$B$782,H$180)+'СЕТ СН'!$F$12</f>
        <v>144.54485801000001</v>
      </c>
      <c r="I207" s="36">
        <f>SUMIFS(СВЦЭМ!$F$39:$F$782,СВЦЭМ!$A$39:$A$782,$A207,СВЦЭМ!$B$39:$B$782,I$180)+'СЕТ СН'!$F$12</f>
        <v>140.97416534999999</v>
      </c>
      <c r="J207" s="36">
        <f>SUMIFS(СВЦЭМ!$F$39:$F$782,СВЦЭМ!$A$39:$A$782,$A207,СВЦЭМ!$B$39:$B$782,J$180)+'СЕТ СН'!$F$12</f>
        <v>137.93374942</v>
      </c>
      <c r="K207" s="36">
        <f>SUMIFS(СВЦЭМ!$F$39:$F$782,СВЦЭМ!$A$39:$A$782,$A207,СВЦЭМ!$B$39:$B$782,K$180)+'СЕТ СН'!$F$12</f>
        <v>138.77496203000001</v>
      </c>
      <c r="L207" s="36">
        <f>SUMIFS(СВЦЭМ!$F$39:$F$782,СВЦЭМ!$A$39:$A$782,$A207,СВЦЭМ!$B$39:$B$782,L$180)+'СЕТ СН'!$F$12</f>
        <v>137.67131223999999</v>
      </c>
      <c r="M207" s="36">
        <f>SUMIFS(СВЦЭМ!$F$39:$F$782,СВЦЭМ!$A$39:$A$782,$A207,СВЦЭМ!$B$39:$B$782,M$180)+'СЕТ СН'!$F$12</f>
        <v>139.47445286999999</v>
      </c>
      <c r="N207" s="36">
        <f>SUMIFS(СВЦЭМ!$F$39:$F$782,СВЦЭМ!$A$39:$A$782,$A207,СВЦЭМ!$B$39:$B$782,N$180)+'СЕТ СН'!$F$12</f>
        <v>138.76767620000001</v>
      </c>
      <c r="O207" s="36">
        <f>SUMIFS(СВЦЭМ!$F$39:$F$782,СВЦЭМ!$A$39:$A$782,$A207,СВЦЭМ!$B$39:$B$782,O$180)+'СЕТ СН'!$F$12</f>
        <v>140.01841586</v>
      </c>
      <c r="P207" s="36">
        <f>SUMIFS(СВЦЭМ!$F$39:$F$782,СВЦЭМ!$A$39:$A$782,$A207,СВЦЭМ!$B$39:$B$782,P$180)+'СЕТ СН'!$F$12</f>
        <v>141.09520354</v>
      </c>
      <c r="Q207" s="36">
        <f>SUMIFS(СВЦЭМ!$F$39:$F$782,СВЦЭМ!$A$39:$A$782,$A207,СВЦЭМ!$B$39:$B$782,Q$180)+'СЕТ СН'!$F$12</f>
        <v>142.76461205000001</v>
      </c>
      <c r="R207" s="36">
        <f>SUMIFS(СВЦЭМ!$F$39:$F$782,СВЦЭМ!$A$39:$A$782,$A207,СВЦЭМ!$B$39:$B$782,R$180)+'СЕТ СН'!$F$12</f>
        <v>142.71448895</v>
      </c>
      <c r="S207" s="36">
        <f>SUMIFS(СВЦЭМ!$F$39:$F$782,СВЦЭМ!$A$39:$A$782,$A207,СВЦЭМ!$B$39:$B$782,S$180)+'СЕТ СН'!$F$12</f>
        <v>141.82611459</v>
      </c>
      <c r="T207" s="36">
        <f>SUMIFS(СВЦЭМ!$F$39:$F$782,СВЦЭМ!$A$39:$A$782,$A207,СВЦЭМ!$B$39:$B$782,T$180)+'СЕТ СН'!$F$12</f>
        <v>138.97723533000001</v>
      </c>
      <c r="U207" s="36">
        <f>SUMIFS(СВЦЭМ!$F$39:$F$782,СВЦЭМ!$A$39:$A$782,$A207,СВЦЭМ!$B$39:$B$782,U$180)+'СЕТ СН'!$F$12</f>
        <v>137.88516819</v>
      </c>
      <c r="V207" s="36">
        <f>SUMIFS(СВЦЭМ!$F$39:$F$782,СВЦЭМ!$A$39:$A$782,$A207,СВЦЭМ!$B$39:$B$782,V$180)+'СЕТ СН'!$F$12</f>
        <v>139.12981889</v>
      </c>
      <c r="W207" s="36">
        <f>SUMIFS(СВЦЭМ!$F$39:$F$782,СВЦЭМ!$A$39:$A$782,$A207,СВЦЭМ!$B$39:$B$782,W$180)+'СЕТ СН'!$F$12</f>
        <v>140.02367255999999</v>
      </c>
      <c r="X207" s="36">
        <f>SUMIFS(СВЦЭМ!$F$39:$F$782,СВЦЭМ!$A$39:$A$782,$A207,СВЦЭМ!$B$39:$B$782,X$180)+'СЕТ СН'!$F$12</f>
        <v>142.14363896</v>
      </c>
      <c r="Y207" s="36">
        <f>SUMIFS(СВЦЭМ!$F$39:$F$782,СВЦЭМ!$A$39:$A$782,$A207,СВЦЭМ!$B$39:$B$782,Y$180)+'СЕТ СН'!$F$12</f>
        <v>142.47210605000001</v>
      </c>
    </row>
    <row r="208" spans="1:25" ht="15.75" x14ac:dyDescent="0.2">
      <c r="A208" s="35">
        <f t="shared" si="5"/>
        <v>45350</v>
      </c>
      <c r="B208" s="36">
        <f>SUMIFS(СВЦЭМ!$F$39:$F$782,СВЦЭМ!$A$39:$A$782,$A208,СВЦЭМ!$B$39:$B$782,B$180)+'СЕТ СН'!$F$12</f>
        <v>148.25018607000001</v>
      </c>
      <c r="C208" s="36">
        <f>SUMIFS(СВЦЭМ!$F$39:$F$782,СВЦЭМ!$A$39:$A$782,$A208,СВЦЭМ!$B$39:$B$782,C$180)+'СЕТ СН'!$F$12</f>
        <v>151.07453545999999</v>
      </c>
      <c r="D208" s="36">
        <f>SUMIFS(СВЦЭМ!$F$39:$F$782,СВЦЭМ!$A$39:$A$782,$A208,СВЦЭМ!$B$39:$B$782,D$180)+'СЕТ СН'!$F$12</f>
        <v>153.28737924000001</v>
      </c>
      <c r="E208" s="36">
        <f>SUMIFS(СВЦЭМ!$F$39:$F$782,СВЦЭМ!$A$39:$A$782,$A208,СВЦЭМ!$B$39:$B$782,E$180)+'СЕТ СН'!$F$12</f>
        <v>154.97471386999999</v>
      </c>
      <c r="F208" s="36">
        <f>SUMIFS(СВЦЭМ!$F$39:$F$782,СВЦЭМ!$A$39:$A$782,$A208,СВЦЭМ!$B$39:$B$782,F$180)+'СЕТ СН'!$F$12</f>
        <v>154.48762123</v>
      </c>
      <c r="G208" s="36">
        <f>SUMIFS(СВЦЭМ!$F$39:$F$782,СВЦЭМ!$A$39:$A$782,$A208,СВЦЭМ!$B$39:$B$782,G$180)+'СЕТ СН'!$F$12</f>
        <v>152.96269835000001</v>
      </c>
      <c r="H208" s="36">
        <f>SUMIFS(СВЦЭМ!$F$39:$F$782,СВЦЭМ!$A$39:$A$782,$A208,СВЦЭМ!$B$39:$B$782,H$180)+'СЕТ СН'!$F$12</f>
        <v>148.40105014</v>
      </c>
      <c r="I208" s="36">
        <f>SUMIFS(СВЦЭМ!$F$39:$F$782,СВЦЭМ!$A$39:$A$782,$A208,СВЦЭМ!$B$39:$B$782,I$180)+'СЕТ СН'!$F$12</f>
        <v>143.72315327000001</v>
      </c>
      <c r="J208" s="36">
        <f>SUMIFS(СВЦЭМ!$F$39:$F$782,СВЦЭМ!$A$39:$A$782,$A208,СВЦЭМ!$B$39:$B$782,J$180)+'СЕТ СН'!$F$12</f>
        <v>141.01387047</v>
      </c>
      <c r="K208" s="36">
        <f>SUMIFS(СВЦЭМ!$F$39:$F$782,СВЦЭМ!$A$39:$A$782,$A208,СВЦЭМ!$B$39:$B$782,K$180)+'СЕТ СН'!$F$12</f>
        <v>141.59012494999999</v>
      </c>
      <c r="L208" s="36">
        <f>SUMIFS(СВЦЭМ!$F$39:$F$782,СВЦЭМ!$A$39:$A$782,$A208,СВЦЭМ!$B$39:$B$782,L$180)+'СЕТ СН'!$F$12</f>
        <v>139.75955683999999</v>
      </c>
      <c r="M208" s="36">
        <f>SUMIFS(СВЦЭМ!$F$39:$F$782,СВЦЭМ!$A$39:$A$782,$A208,СВЦЭМ!$B$39:$B$782,M$180)+'СЕТ СН'!$F$12</f>
        <v>140.62300214000001</v>
      </c>
      <c r="N208" s="36">
        <f>SUMIFS(СВЦЭМ!$F$39:$F$782,СВЦЭМ!$A$39:$A$782,$A208,СВЦЭМ!$B$39:$B$782,N$180)+'СЕТ СН'!$F$12</f>
        <v>142.11628841999999</v>
      </c>
      <c r="O208" s="36">
        <f>SUMIFS(СВЦЭМ!$F$39:$F$782,СВЦЭМ!$A$39:$A$782,$A208,СВЦЭМ!$B$39:$B$782,O$180)+'СЕТ СН'!$F$12</f>
        <v>143.51301430999999</v>
      </c>
      <c r="P208" s="36">
        <f>SUMIFS(СВЦЭМ!$F$39:$F$782,СВЦЭМ!$A$39:$A$782,$A208,СВЦЭМ!$B$39:$B$782,P$180)+'СЕТ СН'!$F$12</f>
        <v>144.58036288</v>
      </c>
      <c r="Q208" s="36">
        <f>SUMIFS(СВЦЭМ!$F$39:$F$782,СВЦЭМ!$A$39:$A$782,$A208,СВЦЭМ!$B$39:$B$782,Q$180)+'СЕТ СН'!$F$12</f>
        <v>146.72016113999999</v>
      </c>
      <c r="R208" s="36">
        <f>SUMIFS(СВЦЭМ!$F$39:$F$782,СВЦЭМ!$A$39:$A$782,$A208,СВЦЭМ!$B$39:$B$782,R$180)+'СЕТ СН'!$F$12</f>
        <v>146.46871762000001</v>
      </c>
      <c r="S208" s="36">
        <f>SUMIFS(СВЦЭМ!$F$39:$F$782,СВЦЭМ!$A$39:$A$782,$A208,СВЦЭМ!$B$39:$B$782,S$180)+'СЕТ СН'!$F$12</f>
        <v>145.59203757</v>
      </c>
      <c r="T208" s="36">
        <f>SUMIFS(СВЦЭМ!$F$39:$F$782,СВЦЭМ!$A$39:$A$782,$A208,СВЦЭМ!$B$39:$B$782,T$180)+'СЕТ СН'!$F$12</f>
        <v>142.86225160999999</v>
      </c>
      <c r="U208" s="36">
        <f>SUMIFS(СВЦЭМ!$F$39:$F$782,СВЦЭМ!$A$39:$A$782,$A208,СВЦЭМ!$B$39:$B$782,U$180)+'СЕТ СН'!$F$12</f>
        <v>139.83941185</v>
      </c>
      <c r="V208" s="36">
        <f>SUMIFS(СВЦЭМ!$F$39:$F$782,СВЦЭМ!$A$39:$A$782,$A208,СВЦЭМ!$B$39:$B$782,V$180)+'СЕТ СН'!$F$12</f>
        <v>141.20193688000001</v>
      </c>
      <c r="W208" s="36">
        <f>SUMIFS(СВЦЭМ!$F$39:$F$782,СВЦЭМ!$A$39:$A$782,$A208,СВЦЭМ!$B$39:$B$782,W$180)+'СЕТ СН'!$F$12</f>
        <v>141.40492631999999</v>
      </c>
      <c r="X208" s="36">
        <f>SUMIFS(СВЦЭМ!$F$39:$F$782,СВЦЭМ!$A$39:$A$782,$A208,СВЦЭМ!$B$39:$B$782,X$180)+'СЕТ СН'!$F$12</f>
        <v>143.85058176000001</v>
      </c>
      <c r="Y208" s="36">
        <f>SUMIFS(СВЦЭМ!$F$39:$F$782,СВЦЭМ!$A$39:$A$782,$A208,СВЦЭМ!$B$39:$B$782,Y$180)+'СЕТ СН'!$F$12</f>
        <v>143.97607633000001</v>
      </c>
    </row>
    <row r="209" spans="1:27" ht="15.75" x14ac:dyDescent="0.2">
      <c r="A209" s="35">
        <f t="shared" si="5"/>
        <v>45351</v>
      </c>
      <c r="B209" s="36">
        <f>SUMIFS(СВЦЭМ!$F$39:$F$782,СВЦЭМ!$A$39:$A$782,$A209,СВЦЭМ!$B$39:$B$782,B$180)+'СЕТ СН'!$F$12</f>
        <v>147.59474388000001</v>
      </c>
      <c r="C209" s="36">
        <f>SUMIFS(СВЦЭМ!$F$39:$F$782,СВЦЭМ!$A$39:$A$782,$A209,СВЦЭМ!$B$39:$B$782,C$180)+'СЕТ СН'!$F$12</f>
        <v>149.9457285</v>
      </c>
      <c r="D209" s="36">
        <f>SUMIFS(СВЦЭМ!$F$39:$F$782,СВЦЭМ!$A$39:$A$782,$A209,СВЦЭМ!$B$39:$B$782,D$180)+'СЕТ СН'!$F$12</f>
        <v>153.07252274999999</v>
      </c>
      <c r="E209" s="36">
        <f>SUMIFS(СВЦЭМ!$F$39:$F$782,СВЦЭМ!$A$39:$A$782,$A209,СВЦЭМ!$B$39:$B$782,E$180)+'СЕТ СН'!$F$12</f>
        <v>154.76984744000001</v>
      </c>
      <c r="F209" s="36">
        <f>SUMIFS(СВЦЭМ!$F$39:$F$782,СВЦЭМ!$A$39:$A$782,$A209,СВЦЭМ!$B$39:$B$782,F$180)+'СЕТ СН'!$F$12</f>
        <v>154.65080173000001</v>
      </c>
      <c r="G209" s="36">
        <f>SUMIFS(СВЦЭМ!$F$39:$F$782,СВЦЭМ!$A$39:$A$782,$A209,СВЦЭМ!$B$39:$B$782,G$180)+'СЕТ СН'!$F$12</f>
        <v>152.93653162000001</v>
      </c>
      <c r="H209" s="36">
        <f>SUMIFS(СВЦЭМ!$F$39:$F$782,СВЦЭМ!$A$39:$A$782,$A209,СВЦЭМ!$B$39:$B$782,H$180)+'СЕТ СН'!$F$12</f>
        <v>149.14206332000001</v>
      </c>
      <c r="I209" s="36">
        <f>SUMIFS(СВЦЭМ!$F$39:$F$782,СВЦЭМ!$A$39:$A$782,$A209,СВЦЭМ!$B$39:$B$782,I$180)+'СЕТ СН'!$F$12</f>
        <v>144.9792185</v>
      </c>
      <c r="J209" s="36">
        <f>SUMIFS(СВЦЭМ!$F$39:$F$782,СВЦЭМ!$A$39:$A$782,$A209,СВЦЭМ!$B$39:$B$782,J$180)+'СЕТ СН'!$F$12</f>
        <v>143.38850975</v>
      </c>
      <c r="K209" s="36">
        <f>SUMIFS(СВЦЭМ!$F$39:$F$782,СВЦЭМ!$A$39:$A$782,$A209,СВЦЭМ!$B$39:$B$782,K$180)+'СЕТ СН'!$F$12</f>
        <v>142.30274921</v>
      </c>
      <c r="L209" s="36">
        <f>SUMIFS(СВЦЭМ!$F$39:$F$782,СВЦЭМ!$A$39:$A$782,$A209,СВЦЭМ!$B$39:$B$782,L$180)+'СЕТ СН'!$F$12</f>
        <v>142.44006759000001</v>
      </c>
      <c r="M209" s="36">
        <f>SUMIFS(СВЦЭМ!$F$39:$F$782,СВЦЭМ!$A$39:$A$782,$A209,СВЦЭМ!$B$39:$B$782,M$180)+'СЕТ СН'!$F$12</f>
        <v>144.13370033999999</v>
      </c>
      <c r="N209" s="36">
        <f>SUMIFS(СВЦЭМ!$F$39:$F$782,СВЦЭМ!$A$39:$A$782,$A209,СВЦЭМ!$B$39:$B$782,N$180)+'СЕТ СН'!$F$12</f>
        <v>145.43599313000001</v>
      </c>
      <c r="O209" s="36">
        <f>SUMIFS(СВЦЭМ!$F$39:$F$782,СВЦЭМ!$A$39:$A$782,$A209,СВЦЭМ!$B$39:$B$782,O$180)+'СЕТ СН'!$F$12</f>
        <v>148.18608162000001</v>
      </c>
      <c r="P209" s="36">
        <f>SUMIFS(СВЦЭМ!$F$39:$F$782,СВЦЭМ!$A$39:$A$782,$A209,СВЦЭМ!$B$39:$B$782,P$180)+'СЕТ СН'!$F$12</f>
        <v>150.73144002999999</v>
      </c>
      <c r="Q209" s="36">
        <f>SUMIFS(СВЦЭМ!$F$39:$F$782,СВЦЭМ!$A$39:$A$782,$A209,СВЦЭМ!$B$39:$B$782,Q$180)+'СЕТ СН'!$F$12</f>
        <v>151.86871009999999</v>
      </c>
      <c r="R209" s="36">
        <f>SUMIFS(СВЦЭМ!$F$39:$F$782,СВЦЭМ!$A$39:$A$782,$A209,СВЦЭМ!$B$39:$B$782,R$180)+'СЕТ СН'!$F$12</f>
        <v>153.43188506999999</v>
      </c>
      <c r="S209" s="36">
        <f>SUMIFS(СВЦЭМ!$F$39:$F$782,СВЦЭМ!$A$39:$A$782,$A209,СВЦЭМ!$B$39:$B$782,S$180)+'СЕТ СН'!$F$12</f>
        <v>150.58624399999999</v>
      </c>
      <c r="T209" s="36">
        <f>SUMIFS(СВЦЭМ!$F$39:$F$782,СВЦЭМ!$A$39:$A$782,$A209,СВЦЭМ!$B$39:$B$782,T$180)+'СЕТ СН'!$F$12</f>
        <v>146.80254891999999</v>
      </c>
      <c r="U209" s="36">
        <f>SUMIFS(СВЦЭМ!$F$39:$F$782,СВЦЭМ!$A$39:$A$782,$A209,СВЦЭМ!$B$39:$B$782,U$180)+'СЕТ СН'!$F$12</f>
        <v>142.88436031000001</v>
      </c>
      <c r="V209" s="36">
        <f>SUMIFS(СВЦЭМ!$F$39:$F$782,СВЦЭМ!$A$39:$A$782,$A209,СВЦЭМ!$B$39:$B$782,V$180)+'СЕТ СН'!$F$12</f>
        <v>142.43686707000001</v>
      </c>
      <c r="W209" s="36">
        <f>SUMIFS(СВЦЭМ!$F$39:$F$782,СВЦЭМ!$A$39:$A$782,$A209,СВЦЭМ!$B$39:$B$782,W$180)+'СЕТ СН'!$F$12</f>
        <v>143.83270429000001</v>
      </c>
      <c r="X209" s="36">
        <f>SUMIFS(СВЦЭМ!$F$39:$F$782,СВЦЭМ!$A$39:$A$782,$A209,СВЦЭМ!$B$39:$B$782,X$180)+'СЕТ СН'!$F$12</f>
        <v>146.52533294</v>
      </c>
      <c r="Y209" s="36">
        <f>SUMIFS(СВЦЭМ!$F$39:$F$782,СВЦЭМ!$A$39:$A$782,$A209,СВЦЭМ!$B$39:$B$782,Y$180)+'СЕТ СН'!$F$12</f>
        <v>145.6414097</v>
      </c>
    </row>
    <row r="210" spans="1:27" ht="15.75" x14ac:dyDescent="0.2">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row>
    <row r="211" spans="1:27" ht="12.75" hidden="1" customHeight="1" x14ac:dyDescent="0.2">
      <c r="A211" s="124" t="s">
        <v>7</v>
      </c>
      <c r="B211" s="127" t="s">
        <v>116</v>
      </c>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9"/>
    </row>
    <row r="212" spans="1:27" ht="12.75" hidden="1" customHeight="1" x14ac:dyDescent="0.2">
      <c r="A212" s="125"/>
      <c r="B212" s="130"/>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2"/>
    </row>
    <row r="213" spans="1:27" s="46" customFormat="1" ht="12.75" hidden="1" customHeight="1" x14ac:dyDescent="0.2">
      <c r="A213" s="126"/>
      <c r="B213" s="34">
        <v>1</v>
      </c>
      <c r="C213" s="34">
        <v>2</v>
      </c>
      <c r="D213" s="34">
        <v>3</v>
      </c>
      <c r="E213" s="34">
        <v>4</v>
      </c>
      <c r="F213" s="34">
        <v>5</v>
      </c>
      <c r="G213" s="34">
        <v>6</v>
      </c>
      <c r="H213" s="34">
        <v>7</v>
      </c>
      <c r="I213" s="34">
        <v>8</v>
      </c>
      <c r="J213" s="34">
        <v>9</v>
      </c>
      <c r="K213" s="34">
        <v>10</v>
      </c>
      <c r="L213" s="34">
        <v>11</v>
      </c>
      <c r="M213" s="34">
        <v>12</v>
      </c>
      <c r="N213" s="34">
        <v>13</v>
      </c>
      <c r="O213" s="34">
        <v>14</v>
      </c>
      <c r="P213" s="34">
        <v>15</v>
      </c>
      <c r="Q213" s="34">
        <v>16</v>
      </c>
      <c r="R213" s="34">
        <v>17</v>
      </c>
      <c r="S213" s="34">
        <v>18</v>
      </c>
      <c r="T213" s="34">
        <v>19</v>
      </c>
      <c r="U213" s="34">
        <v>20</v>
      </c>
      <c r="V213" s="34">
        <v>21</v>
      </c>
      <c r="W213" s="34">
        <v>22</v>
      </c>
      <c r="X213" s="34">
        <v>23</v>
      </c>
      <c r="Y213" s="34">
        <v>24</v>
      </c>
    </row>
    <row r="214" spans="1:27" ht="15.75" hidden="1" customHeight="1" x14ac:dyDescent="0.2">
      <c r="A214" s="35" t="str">
        <f>A181</f>
        <v>01.02.2024</v>
      </c>
      <c r="B214" s="36">
        <f>SUMIFS(СВЦЭМ!$G$40:$G$783,СВЦЭМ!$A$40:$A$783,$A214,СВЦЭМ!$B$39:$B$782,B$213)+'СЕТ СН'!$F$12</f>
        <v>0</v>
      </c>
      <c r="C214" s="36">
        <f>SUMIFS(СВЦЭМ!$G$40:$G$783,СВЦЭМ!$A$40:$A$783,$A214,СВЦЭМ!$B$39:$B$782,C$213)+'СЕТ СН'!$F$12</f>
        <v>0</v>
      </c>
      <c r="D214" s="36">
        <f>SUMIFS(СВЦЭМ!$G$40:$G$783,СВЦЭМ!$A$40:$A$783,$A214,СВЦЭМ!$B$39:$B$782,D$213)+'СЕТ СН'!$F$12</f>
        <v>0</v>
      </c>
      <c r="E214" s="36">
        <f>SUMIFS(СВЦЭМ!$G$40:$G$783,СВЦЭМ!$A$40:$A$783,$A214,СВЦЭМ!$B$39:$B$782,E$213)+'СЕТ СН'!$F$12</f>
        <v>0</v>
      </c>
      <c r="F214" s="36">
        <f>SUMIFS(СВЦЭМ!$G$40:$G$783,СВЦЭМ!$A$40:$A$783,$A214,СВЦЭМ!$B$39:$B$782,F$213)+'СЕТ СН'!$F$12</f>
        <v>0</v>
      </c>
      <c r="G214" s="36">
        <f>SUMIFS(СВЦЭМ!$G$40:$G$783,СВЦЭМ!$A$40:$A$783,$A214,СВЦЭМ!$B$39:$B$782,G$213)+'СЕТ СН'!$F$12</f>
        <v>0</v>
      </c>
      <c r="H214" s="36">
        <f>SUMIFS(СВЦЭМ!$G$40:$G$783,СВЦЭМ!$A$40:$A$783,$A214,СВЦЭМ!$B$39:$B$782,H$213)+'СЕТ СН'!$F$12</f>
        <v>0</v>
      </c>
      <c r="I214" s="36">
        <f>SUMIFS(СВЦЭМ!$G$40:$G$783,СВЦЭМ!$A$40:$A$783,$A214,СВЦЭМ!$B$39:$B$782,I$213)+'СЕТ СН'!$F$12</f>
        <v>0</v>
      </c>
      <c r="J214" s="36">
        <f>SUMIFS(СВЦЭМ!$G$40:$G$783,СВЦЭМ!$A$40:$A$783,$A214,СВЦЭМ!$B$39:$B$782,J$213)+'СЕТ СН'!$F$12</f>
        <v>0</v>
      </c>
      <c r="K214" s="36">
        <f>SUMIFS(СВЦЭМ!$G$40:$G$783,СВЦЭМ!$A$40:$A$783,$A214,СВЦЭМ!$B$39:$B$782,K$213)+'СЕТ СН'!$F$12</f>
        <v>0</v>
      </c>
      <c r="L214" s="36">
        <f>SUMIFS(СВЦЭМ!$G$40:$G$783,СВЦЭМ!$A$40:$A$783,$A214,СВЦЭМ!$B$39:$B$782,L$213)+'СЕТ СН'!$F$12</f>
        <v>0</v>
      </c>
      <c r="M214" s="36">
        <f>SUMIFS(СВЦЭМ!$G$40:$G$783,СВЦЭМ!$A$40:$A$783,$A214,СВЦЭМ!$B$39:$B$782,M$213)+'СЕТ СН'!$F$12</f>
        <v>0</v>
      </c>
      <c r="N214" s="36">
        <f>SUMIFS(СВЦЭМ!$G$40:$G$783,СВЦЭМ!$A$40:$A$783,$A214,СВЦЭМ!$B$39:$B$782,N$213)+'СЕТ СН'!$F$12</f>
        <v>0</v>
      </c>
      <c r="O214" s="36">
        <f>SUMIFS(СВЦЭМ!$G$40:$G$783,СВЦЭМ!$A$40:$A$783,$A214,СВЦЭМ!$B$39:$B$782,O$213)+'СЕТ СН'!$F$12</f>
        <v>0</v>
      </c>
      <c r="P214" s="36">
        <f>SUMIFS(СВЦЭМ!$G$40:$G$783,СВЦЭМ!$A$40:$A$783,$A214,СВЦЭМ!$B$39:$B$782,P$213)+'СЕТ СН'!$F$12</f>
        <v>0</v>
      </c>
      <c r="Q214" s="36">
        <f>SUMIFS(СВЦЭМ!$G$40:$G$783,СВЦЭМ!$A$40:$A$783,$A214,СВЦЭМ!$B$39:$B$782,Q$213)+'СЕТ СН'!$F$12</f>
        <v>0</v>
      </c>
      <c r="R214" s="36">
        <f>SUMIFS(СВЦЭМ!$G$40:$G$783,СВЦЭМ!$A$40:$A$783,$A214,СВЦЭМ!$B$39:$B$782,R$213)+'СЕТ СН'!$F$12</f>
        <v>0</v>
      </c>
      <c r="S214" s="36">
        <f>SUMIFS(СВЦЭМ!$G$40:$G$783,СВЦЭМ!$A$40:$A$783,$A214,СВЦЭМ!$B$39:$B$782,S$213)+'СЕТ СН'!$F$12</f>
        <v>0</v>
      </c>
      <c r="T214" s="36">
        <f>SUMIFS(СВЦЭМ!$G$40:$G$783,СВЦЭМ!$A$40:$A$783,$A214,СВЦЭМ!$B$39:$B$782,T$213)+'СЕТ СН'!$F$12</f>
        <v>0</v>
      </c>
      <c r="U214" s="36">
        <f>SUMIFS(СВЦЭМ!$G$40:$G$783,СВЦЭМ!$A$40:$A$783,$A214,СВЦЭМ!$B$39:$B$782,U$213)+'СЕТ СН'!$F$12</f>
        <v>0</v>
      </c>
      <c r="V214" s="36">
        <f>SUMIFS(СВЦЭМ!$G$40:$G$783,СВЦЭМ!$A$40:$A$783,$A214,СВЦЭМ!$B$39:$B$782,V$213)+'СЕТ СН'!$F$12</f>
        <v>0</v>
      </c>
      <c r="W214" s="36">
        <f>SUMIFS(СВЦЭМ!$G$40:$G$783,СВЦЭМ!$A$40:$A$783,$A214,СВЦЭМ!$B$39:$B$782,W$213)+'СЕТ СН'!$F$12</f>
        <v>0</v>
      </c>
      <c r="X214" s="36">
        <f>SUMIFS(СВЦЭМ!$G$40:$G$783,СВЦЭМ!$A$40:$A$783,$A214,СВЦЭМ!$B$39:$B$782,X$213)+'СЕТ СН'!$F$12</f>
        <v>0</v>
      </c>
      <c r="Y214" s="36">
        <f>SUMIFS(СВЦЭМ!$G$40:$G$783,СВЦЭМ!$A$40:$A$783,$A214,СВЦЭМ!$B$39:$B$782,Y$213)+'СЕТ СН'!$F$12</f>
        <v>0</v>
      </c>
      <c r="AA214" s="45"/>
    </row>
    <row r="215" spans="1:27" ht="15.75" hidden="1" x14ac:dyDescent="0.2">
      <c r="A215" s="35">
        <f>A214+1</f>
        <v>45324</v>
      </c>
      <c r="B215" s="36">
        <f>SUMIFS(СВЦЭМ!$G$40:$G$783,СВЦЭМ!$A$40:$A$783,$A215,СВЦЭМ!$B$39:$B$782,B$213)+'СЕТ СН'!$F$12</f>
        <v>0</v>
      </c>
      <c r="C215" s="36">
        <f>SUMIFS(СВЦЭМ!$G$40:$G$783,СВЦЭМ!$A$40:$A$783,$A215,СВЦЭМ!$B$39:$B$782,C$213)+'СЕТ СН'!$F$12</f>
        <v>0</v>
      </c>
      <c r="D215" s="36">
        <f>SUMIFS(СВЦЭМ!$G$40:$G$783,СВЦЭМ!$A$40:$A$783,$A215,СВЦЭМ!$B$39:$B$782,D$213)+'СЕТ СН'!$F$12</f>
        <v>0</v>
      </c>
      <c r="E215" s="36">
        <f>SUMIFS(СВЦЭМ!$G$40:$G$783,СВЦЭМ!$A$40:$A$783,$A215,СВЦЭМ!$B$39:$B$782,E$213)+'СЕТ СН'!$F$12</f>
        <v>0</v>
      </c>
      <c r="F215" s="36">
        <f>SUMIFS(СВЦЭМ!$G$40:$G$783,СВЦЭМ!$A$40:$A$783,$A215,СВЦЭМ!$B$39:$B$782,F$213)+'СЕТ СН'!$F$12</f>
        <v>0</v>
      </c>
      <c r="G215" s="36">
        <f>SUMIFS(СВЦЭМ!$G$40:$G$783,СВЦЭМ!$A$40:$A$783,$A215,СВЦЭМ!$B$39:$B$782,G$213)+'СЕТ СН'!$F$12</f>
        <v>0</v>
      </c>
      <c r="H215" s="36">
        <f>SUMIFS(СВЦЭМ!$G$40:$G$783,СВЦЭМ!$A$40:$A$783,$A215,СВЦЭМ!$B$39:$B$782,H$213)+'СЕТ СН'!$F$12</f>
        <v>0</v>
      </c>
      <c r="I215" s="36">
        <f>SUMIFS(СВЦЭМ!$G$40:$G$783,СВЦЭМ!$A$40:$A$783,$A215,СВЦЭМ!$B$39:$B$782,I$213)+'СЕТ СН'!$F$12</f>
        <v>0</v>
      </c>
      <c r="J215" s="36">
        <f>SUMIFS(СВЦЭМ!$G$40:$G$783,СВЦЭМ!$A$40:$A$783,$A215,СВЦЭМ!$B$39:$B$782,J$213)+'СЕТ СН'!$F$12</f>
        <v>0</v>
      </c>
      <c r="K215" s="36">
        <f>SUMIFS(СВЦЭМ!$G$40:$G$783,СВЦЭМ!$A$40:$A$783,$A215,СВЦЭМ!$B$39:$B$782,K$213)+'СЕТ СН'!$F$12</f>
        <v>0</v>
      </c>
      <c r="L215" s="36">
        <f>SUMIFS(СВЦЭМ!$G$40:$G$783,СВЦЭМ!$A$40:$A$783,$A215,СВЦЭМ!$B$39:$B$782,L$213)+'СЕТ СН'!$F$12</f>
        <v>0</v>
      </c>
      <c r="M215" s="36">
        <f>SUMIFS(СВЦЭМ!$G$40:$G$783,СВЦЭМ!$A$40:$A$783,$A215,СВЦЭМ!$B$39:$B$782,M$213)+'СЕТ СН'!$F$12</f>
        <v>0</v>
      </c>
      <c r="N215" s="36">
        <f>SUMIFS(СВЦЭМ!$G$40:$G$783,СВЦЭМ!$A$40:$A$783,$A215,СВЦЭМ!$B$39:$B$782,N$213)+'СЕТ СН'!$F$12</f>
        <v>0</v>
      </c>
      <c r="O215" s="36">
        <f>SUMIFS(СВЦЭМ!$G$40:$G$783,СВЦЭМ!$A$40:$A$783,$A215,СВЦЭМ!$B$39:$B$782,O$213)+'СЕТ СН'!$F$12</f>
        <v>0</v>
      </c>
      <c r="P215" s="36">
        <f>SUMIFS(СВЦЭМ!$G$40:$G$783,СВЦЭМ!$A$40:$A$783,$A215,СВЦЭМ!$B$39:$B$782,P$213)+'СЕТ СН'!$F$12</f>
        <v>0</v>
      </c>
      <c r="Q215" s="36">
        <f>SUMIFS(СВЦЭМ!$G$40:$G$783,СВЦЭМ!$A$40:$A$783,$A215,СВЦЭМ!$B$39:$B$782,Q$213)+'СЕТ СН'!$F$12</f>
        <v>0</v>
      </c>
      <c r="R215" s="36">
        <f>SUMIFS(СВЦЭМ!$G$40:$G$783,СВЦЭМ!$A$40:$A$783,$A215,СВЦЭМ!$B$39:$B$782,R$213)+'СЕТ СН'!$F$12</f>
        <v>0</v>
      </c>
      <c r="S215" s="36">
        <f>SUMIFS(СВЦЭМ!$G$40:$G$783,СВЦЭМ!$A$40:$A$783,$A215,СВЦЭМ!$B$39:$B$782,S$213)+'СЕТ СН'!$F$12</f>
        <v>0</v>
      </c>
      <c r="T215" s="36">
        <f>SUMIFS(СВЦЭМ!$G$40:$G$783,СВЦЭМ!$A$40:$A$783,$A215,СВЦЭМ!$B$39:$B$782,T$213)+'СЕТ СН'!$F$12</f>
        <v>0</v>
      </c>
      <c r="U215" s="36">
        <f>SUMIFS(СВЦЭМ!$G$40:$G$783,СВЦЭМ!$A$40:$A$783,$A215,СВЦЭМ!$B$39:$B$782,U$213)+'СЕТ СН'!$F$12</f>
        <v>0</v>
      </c>
      <c r="V215" s="36">
        <f>SUMIFS(СВЦЭМ!$G$40:$G$783,СВЦЭМ!$A$40:$A$783,$A215,СВЦЭМ!$B$39:$B$782,V$213)+'СЕТ СН'!$F$12</f>
        <v>0</v>
      </c>
      <c r="W215" s="36">
        <f>SUMIFS(СВЦЭМ!$G$40:$G$783,СВЦЭМ!$A$40:$A$783,$A215,СВЦЭМ!$B$39:$B$782,W$213)+'СЕТ СН'!$F$12</f>
        <v>0</v>
      </c>
      <c r="X215" s="36">
        <f>SUMIFS(СВЦЭМ!$G$40:$G$783,СВЦЭМ!$A$40:$A$783,$A215,СВЦЭМ!$B$39:$B$782,X$213)+'СЕТ СН'!$F$12</f>
        <v>0</v>
      </c>
      <c r="Y215" s="36">
        <f>SUMIFS(СВЦЭМ!$G$40:$G$783,СВЦЭМ!$A$40:$A$783,$A215,СВЦЭМ!$B$39:$B$782,Y$213)+'СЕТ СН'!$F$12</f>
        <v>0</v>
      </c>
    </row>
    <row r="216" spans="1:27" ht="15.75" hidden="1" x14ac:dyDescent="0.2">
      <c r="A216" s="35">
        <f t="shared" ref="A216:A244" si="6">A215+1</f>
        <v>45325</v>
      </c>
      <c r="B216" s="36">
        <f>SUMIFS(СВЦЭМ!$G$40:$G$783,СВЦЭМ!$A$40:$A$783,$A216,СВЦЭМ!$B$39:$B$782,B$213)+'СЕТ СН'!$F$12</f>
        <v>0</v>
      </c>
      <c r="C216" s="36">
        <f>SUMIFS(СВЦЭМ!$G$40:$G$783,СВЦЭМ!$A$40:$A$783,$A216,СВЦЭМ!$B$39:$B$782,C$213)+'СЕТ СН'!$F$12</f>
        <v>0</v>
      </c>
      <c r="D216" s="36">
        <f>SUMIFS(СВЦЭМ!$G$40:$G$783,СВЦЭМ!$A$40:$A$783,$A216,СВЦЭМ!$B$39:$B$782,D$213)+'СЕТ СН'!$F$12</f>
        <v>0</v>
      </c>
      <c r="E216" s="36">
        <f>SUMIFS(СВЦЭМ!$G$40:$G$783,СВЦЭМ!$A$40:$A$783,$A216,СВЦЭМ!$B$39:$B$782,E$213)+'СЕТ СН'!$F$12</f>
        <v>0</v>
      </c>
      <c r="F216" s="36">
        <f>SUMIFS(СВЦЭМ!$G$40:$G$783,СВЦЭМ!$A$40:$A$783,$A216,СВЦЭМ!$B$39:$B$782,F$213)+'СЕТ СН'!$F$12</f>
        <v>0</v>
      </c>
      <c r="G216" s="36">
        <f>SUMIFS(СВЦЭМ!$G$40:$G$783,СВЦЭМ!$A$40:$A$783,$A216,СВЦЭМ!$B$39:$B$782,G$213)+'СЕТ СН'!$F$12</f>
        <v>0</v>
      </c>
      <c r="H216" s="36">
        <f>SUMIFS(СВЦЭМ!$G$40:$G$783,СВЦЭМ!$A$40:$A$783,$A216,СВЦЭМ!$B$39:$B$782,H$213)+'СЕТ СН'!$F$12</f>
        <v>0</v>
      </c>
      <c r="I216" s="36">
        <f>SUMIFS(СВЦЭМ!$G$40:$G$783,СВЦЭМ!$A$40:$A$783,$A216,СВЦЭМ!$B$39:$B$782,I$213)+'СЕТ СН'!$F$12</f>
        <v>0</v>
      </c>
      <c r="J216" s="36">
        <f>SUMIFS(СВЦЭМ!$G$40:$G$783,СВЦЭМ!$A$40:$A$783,$A216,СВЦЭМ!$B$39:$B$782,J$213)+'СЕТ СН'!$F$12</f>
        <v>0</v>
      </c>
      <c r="K216" s="36">
        <f>SUMIFS(СВЦЭМ!$G$40:$G$783,СВЦЭМ!$A$40:$A$783,$A216,СВЦЭМ!$B$39:$B$782,K$213)+'СЕТ СН'!$F$12</f>
        <v>0</v>
      </c>
      <c r="L216" s="36">
        <f>SUMIFS(СВЦЭМ!$G$40:$G$783,СВЦЭМ!$A$40:$A$783,$A216,СВЦЭМ!$B$39:$B$782,L$213)+'СЕТ СН'!$F$12</f>
        <v>0</v>
      </c>
      <c r="M216" s="36">
        <f>SUMIFS(СВЦЭМ!$G$40:$G$783,СВЦЭМ!$A$40:$A$783,$A216,СВЦЭМ!$B$39:$B$782,M$213)+'СЕТ СН'!$F$12</f>
        <v>0</v>
      </c>
      <c r="N216" s="36">
        <f>SUMIFS(СВЦЭМ!$G$40:$G$783,СВЦЭМ!$A$40:$A$783,$A216,СВЦЭМ!$B$39:$B$782,N$213)+'СЕТ СН'!$F$12</f>
        <v>0</v>
      </c>
      <c r="O216" s="36">
        <f>SUMIFS(СВЦЭМ!$G$40:$G$783,СВЦЭМ!$A$40:$A$783,$A216,СВЦЭМ!$B$39:$B$782,O$213)+'СЕТ СН'!$F$12</f>
        <v>0</v>
      </c>
      <c r="P216" s="36">
        <f>SUMIFS(СВЦЭМ!$G$40:$G$783,СВЦЭМ!$A$40:$A$783,$A216,СВЦЭМ!$B$39:$B$782,P$213)+'СЕТ СН'!$F$12</f>
        <v>0</v>
      </c>
      <c r="Q216" s="36">
        <f>SUMIFS(СВЦЭМ!$G$40:$G$783,СВЦЭМ!$A$40:$A$783,$A216,СВЦЭМ!$B$39:$B$782,Q$213)+'СЕТ СН'!$F$12</f>
        <v>0</v>
      </c>
      <c r="R216" s="36">
        <f>SUMIFS(СВЦЭМ!$G$40:$G$783,СВЦЭМ!$A$40:$A$783,$A216,СВЦЭМ!$B$39:$B$782,R$213)+'СЕТ СН'!$F$12</f>
        <v>0</v>
      </c>
      <c r="S216" s="36">
        <f>SUMIFS(СВЦЭМ!$G$40:$G$783,СВЦЭМ!$A$40:$A$783,$A216,СВЦЭМ!$B$39:$B$782,S$213)+'СЕТ СН'!$F$12</f>
        <v>0</v>
      </c>
      <c r="T216" s="36">
        <f>SUMIFS(СВЦЭМ!$G$40:$G$783,СВЦЭМ!$A$40:$A$783,$A216,СВЦЭМ!$B$39:$B$782,T$213)+'СЕТ СН'!$F$12</f>
        <v>0</v>
      </c>
      <c r="U216" s="36">
        <f>SUMIFS(СВЦЭМ!$G$40:$G$783,СВЦЭМ!$A$40:$A$783,$A216,СВЦЭМ!$B$39:$B$782,U$213)+'СЕТ СН'!$F$12</f>
        <v>0</v>
      </c>
      <c r="V216" s="36">
        <f>SUMIFS(СВЦЭМ!$G$40:$G$783,СВЦЭМ!$A$40:$A$783,$A216,СВЦЭМ!$B$39:$B$782,V$213)+'СЕТ СН'!$F$12</f>
        <v>0</v>
      </c>
      <c r="W216" s="36">
        <f>SUMIFS(СВЦЭМ!$G$40:$G$783,СВЦЭМ!$A$40:$A$783,$A216,СВЦЭМ!$B$39:$B$782,W$213)+'СЕТ СН'!$F$12</f>
        <v>0</v>
      </c>
      <c r="X216" s="36">
        <f>SUMIFS(СВЦЭМ!$G$40:$G$783,СВЦЭМ!$A$40:$A$783,$A216,СВЦЭМ!$B$39:$B$782,X$213)+'СЕТ СН'!$F$12</f>
        <v>0</v>
      </c>
      <c r="Y216" s="36">
        <f>SUMIFS(СВЦЭМ!$G$40:$G$783,СВЦЭМ!$A$40:$A$783,$A216,СВЦЭМ!$B$39:$B$782,Y$213)+'СЕТ СН'!$F$12</f>
        <v>0</v>
      </c>
    </row>
    <row r="217" spans="1:27" ht="15.75" hidden="1" x14ac:dyDescent="0.2">
      <c r="A217" s="35">
        <f t="shared" si="6"/>
        <v>45326</v>
      </c>
      <c r="B217" s="36">
        <f>SUMIFS(СВЦЭМ!$G$40:$G$783,СВЦЭМ!$A$40:$A$783,$A217,СВЦЭМ!$B$39:$B$782,B$213)+'СЕТ СН'!$F$12</f>
        <v>0</v>
      </c>
      <c r="C217" s="36">
        <f>SUMIFS(СВЦЭМ!$G$40:$G$783,СВЦЭМ!$A$40:$A$783,$A217,СВЦЭМ!$B$39:$B$782,C$213)+'СЕТ СН'!$F$12</f>
        <v>0</v>
      </c>
      <c r="D217" s="36">
        <f>SUMIFS(СВЦЭМ!$G$40:$G$783,СВЦЭМ!$A$40:$A$783,$A217,СВЦЭМ!$B$39:$B$782,D$213)+'СЕТ СН'!$F$12</f>
        <v>0</v>
      </c>
      <c r="E217" s="36">
        <f>SUMIFS(СВЦЭМ!$G$40:$G$783,СВЦЭМ!$A$40:$A$783,$A217,СВЦЭМ!$B$39:$B$782,E$213)+'СЕТ СН'!$F$12</f>
        <v>0</v>
      </c>
      <c r="F217" s="36">
        <f>SUMIFS(СВЦЭМ!$G$40:$G$783,СВЦЭМ!$A$40:$A$783,$A217,СВЦЭМ!$B$39:$B$782,F$213)+'СЕТ СН'!$F$12</f>
        <v>0</v>
      </c>
      <c r="G217" s="36">
        <f>SUMIFS(СВЦЭМ!$G$40:$G$783,СВЦЭМ!$A$40:$A$783,$A217,СВЦЭМ!$B$39:$B$782,G$213)+'СЕТ СН'!$F$12</f>
        <v>0</v>
      </c>
      <c r="H217" s="36">
        <f>SUMIFS(СВЦЭМ!$G$40:$G$783,СВЦЭМ!$A$40:$A$783,$A217,СВЦЭМ!$B$39:$B$782,H$213)+'СЕТ СН'!$F$12</f>
        <v>0</v>
      </c>
      <c r="I217" s="36">
        <f>SUMIFS(СВЦЭМ!$G$40:$G$783,СВЦЭМ!$A$40:$A$783,$A217,СВЦЭМ!$B$39:$B$782,I$213)+'СЕТ СН'!$F$12</f>
        <v>0</v>
      </c>
      <c r="J217" s="36">
        <f>SUMIFS(СВЦЭМ!$G$40:$G$783,СВЦЭМ!$A$40:$A$783,$A217,СВЦЭМ!$B$39:$B$782,J$213)+'СЕТ СН'!$F$12</f>
        <v>0</v>
      </c>
      <c r="K217" s="36">
        <f>SUMIFS(СВЦЭМ!$G$40:$G$783,СВЦЭМ!$A$40:$A$783,$A217,СВЦЭМ!$B$39:$B$782,K$213)+'СЕТ СН'!$F$12</f>
        <v>0</v>
      </c>
      <c r="L217" s="36">
        <f>SUMIFS(СВЦЭМ!$G$40:$G$783,СВЦЭМ!$A$40:$A$783,$A217,СВЦЭМ!$B$39:$B$782,L$213)+'СЕТ СН'!$F$12</f>
        <v>0</v>
      </c>
      <c r="M217" s="36">
        <f>SUMIFS(СВЦЭМ!$G$40:$G$783,СВЦЭМ!$A$40:$A$783,$A217,СВЦЭМ!$B$39:$B$782,M$213)+'СЕТ СН'!$F$12</f>
        <v>0</v>
      </c>
      <c r="N217" s="36">
        <f>SUMIFS(СВЦЭМ!$G$40:$G$783,СВЦЭМ!$A$40:$A$783,$A217,СВЦЭМ!$B$39:$B$782,N$213)+'СЕТ СН'!$F$12</f>
        <v>0</v>
      </c>
      <c r="O217" s="36">
        <f>SUMIFS(СВЦЭМ!$G$40:$G$783,СВЦЭМ!$A$40:$A$783,$A217,СВЦЭМ!$B$39:$B$782,O$213)+'СЕТ СН'!$F$12</f>
        <v>0</v>
      </c>
      <c r="P217" s="36">
        <f>SUMIFS(СВЦЭМ!$G$40:$G$783,СВЦЭМ!$A$40:$A$783,$A217,СВЦЭМ!$B$39:$B$782,P$213)+'СЕТ СН'!$F$12</f>
        <v>0</v>
      </c>
      <c r="Q217" s="36">
        <f>SUMIFS(СВЦЭМ!$G$40:$G$783,СВЦЭМ!$A$40:$A$783,$A217,СВЦЭМ!$B$39:$B$782,Q$213)+'СЕТ СН'!$F$12</f>
        <v>0</v>
      </c>
      <c r="R217" s="36">
        <f>SUMIFS(СВЦЭМ!$G$40:$G$783,СВЦЭМ!$A$40:$A$783,$A217,СВЦЭМ!$B$39:$B$782,R$213)+'СЕТ СН'!$F$12</f>
        <v>0</v>
      </c>
      <c r="S217" s="36">
        <f>SUMIFS(СВЦЭМ!$G$40:$G$783,СВЦЭМ!$A$40:$A$783,$A217,СВЦЭМ!$B$39:$B$782,S$213)+'СЕТ СН'!$F$12</f>
        <v>0</v>
      </c>
      <c r="T217" s="36">
        <f>SUMIFS(СВЦЭМ!$G$40:$G$783,СВЦЭМ!$A$40:$A$783,$A217,СВЦЭМ!$B$39:$B$782,T$213)+'СЕТ СН'!$F$12</f>
        <v>0</v>
      </c>
      <c r="U217" s="36">
        <f>SUMIFS(СВЦЭМ!$G$40:$G$783,СВЦЭМ!$A$40:$A$783,$A217,СВЦЭМ!$B$39:$B$782,U$213)+'СЕТ СН'!$F$12</f>
        <v>0</v>
      </c>
      <c r="V217" s="36">
        <f>SUMIFS(СВЦЭМ!$G$40:$G$783,СВЦЭМ!$A$40:$A$783,$A217,СВЦЭМ!$B$39:$B$782,V$213)+'СЕТ СН'!$F$12</f>
        <v>0</v>
      </c>
      <c r="W217" s="36">
        <f>SUMIFS(СВЦЭМ!$G$40:$G$783,СВЦЭМ!$A$40:$A$783,$A217,СВЦЭМ!$B$39:$B$782,W$213)+'СЕТ СН'!$F$12</f>
        <v>0</v>
      </c>
      <c r="X217" s="36">
        <f>SUMIFS(СВЦЭМ!$G$40:$G$783,СВЦЭМ!$A$40:$A$783,$A217,СВЦЭМ!$B$39:$B$782,X$213)+'СЕТ СН'!$F$12</f>
        <v>0</v>
      </c>
      <c r="Y217" s="36">
        <f>SUMIFS(СВЦЭМ!$G$40:$G$783,СВЦЭМ!$A$40:$A$783,$A217,СВЦЭМ!$B$39:$B$782,Y$213)+'СЕТ СН'!$F$12</f>
        <v>0</v>
      </c>
    </row>
    <row r="218" spans="1:27" ht="15.75" hidden="1" x14ac:dyDescent="0.2">
      <c r="A218" s="35">
        <f t="shared" si="6"/>
        <v>45327</v>
      </c>
      <c r="B218" s="36">
        <f>SUMIFS(СВЦЭМ!$G$40:$G$783,СВЦЭМ!$A$40:$A$783,$A218,СВЦЭМ!$B$39:$B$782,B$213)+'СЕТ СН'!$F$12</f>
        <v>0</v>
      </c>
      <c r="C218" s="36">
        <f>SUMIFS(СВЦЭМ!$G$40:$G$783,СВЦЭМ!$A$40:$A$783,$A218,СВЦЭМ!$B$39:$B$782,C$213)+'СЕТ СН'!$F$12</f>
        <v>0</v>
      </c>
      <c r="D218" s="36">
        <f>SUMIFS(СВЦЭМ!$G$40:$G$783,СВЦЭМ!$A$40:$A$783,$A218,СВЦЭМ!$B$39:$B$782,D$213)+'СЕТ СН'!$F$12</f>
        <v>0</v>
      </c>
      <c r="E218" s="36">
        <f>SUMIFS(СВЦЭМ!$G$40:$G$783,СВЦЭМ!$A$40:$A$783,$A218,СВЦЭМ!$B$39:$B$782,E$213)+'СЕТ СН'!$F$12</f>
        <v>0</v>
      </c>
      <c r="F218" s="36">
        <f>SUMIFS(СВЦЭМ!$G$40:$G$783,СВЦЭМ!$A$40:$A$783,$A218,СВЦЭМ!$B$39:$B$782,F$213)+'СЕТ СН'!$F$12</f>
        <v>0</v>
      </c>
      <c r="G218" s="36">
        <f>SUMIFS(СВЦЭМ!$G$40:$G$783,СВЦЭМ!$A$40:$A$783,$A218,СВЦЭМ!$B$39:$B$782,G$213)+'СЕТ СН'!$F$12</f>
        <v>0</v>
      </c>
      <c r="H218" s="36">
        <f>SUMIFS(СВЦЭМ!$G$40:$G$783,СВЦЭМ!$A$40:$A$783,$A218,СВЦЭМ!$B$39:$B$782,H$213)+'СЕТ СН'!$F$12</f>
        <v>0</v>
      </c>
      <c r="I218" s="36">
        <f>SUMIFS(СВЦЭМ!$G$40:$G$783,СВЦЭМ!$A$40:$A$783,$A218,СВЦЭМ!$B$39:$B$782,I$213)+'СЕТ СН'!$F$12</f>
        <v>0</v>
      </c>
      <c r="J218" s="36">
        <f>SUMIFS(СВЦЭМ!$G$40:$G$783,СВЦЭМ!$A$40:$A$783,$A218,СВЦЭМ!$B$39:$B$782,J$213)+'СЕТ СН'!$F$12</f>
        <v>0</v>
      </c>
      <c r="K218" s="36">
        <f>SUMIFS(СВЦЭМ!$G$40:$G$783,СВЦЭМ!$A$40:$A$783,$A218,СВЦЭМ!$B$39:$B$782,K$213)+'СЕТ СН'!$F$12</f>
        <v>0</v>
      </c>
      <c r="L218" s="36">
        <f>SUMIFS(СВЦЭМ!$G$40:$G$783,СВЦЭМ!$A$40:$A$783,$A218,СВЦЭМ!$B$39:$B$782,L$213)+'СЕТ СН'!$F$12</f>
        <v>0</v>
      </c>
      <c r="M218" s="36">
        <f>SUMIFS(СВЦЭМ!$G$40:$G$783,СВЦЭМ!$A$40:$A$783,$A218,СВЦЭМ!$B$39:$B$782,M$213)+'СЕТ СН'!$F$12</f>
        <v>0</v>
      </c>
      <c r="N218" s="36">
        <f>SUMIFS(СВЦЭМ!$G$40:$G$783,СВЦЭМ!$A$40:$A$783,$A218,СВЦЭМ!$B$39:$B$782,N$213)+'СЕТ СН'!$F$12</f>
        <v>0</v>
      </c>
      <c r="O218" s="36">
        <f>SUMIFS(СВЦЭМ!$G$40:$G$783,СВЦЭМ!$A$40:$A$783,$A218,СВЦЭМ!$B$39:$B$782,O$213)+'СЕТ СН'!$F$12</f>
        <v>0</v>
      </c>
      <c r="P218" s="36">
        <f>SUMIFS(СВЦЭМ!$G$40:$G$783,СВЦЭМ!$A$40:$A$783,$A218,СВЦЭМ!$B$39:$B$782,P$213)+'СЕТ СН'!$F$12</f>
        <v>0</v>
      </c>
      <c r="Q218" s="36">
        <f>SUMIFS(СВЦЭМ!$G$40:$G$783,СВЦЭМ!$A$40:$A$783,$A218,СВЦЭМ!$B$39:$B$782,Q$213)+'СЕТ СН'!$F$12</f>
        <v>0</v>
      </c>
      <c r="R218" s="36">
        <f>SUMIFS(СВЦЭМ!$G$40:$G$783,СВЦЭМ!$A$40:$A$783,$A218,СВЦЭМ!$B$39:$B$782,R$213)+'СЕТ СН'!$F$12</f>
        <v>0</v>
      </c>
      <c r="S218" s="36">
        <f>SUMIFS(СВЦЭМ!$G$40:$G$783,СВЦЭМ!$A$40:$A$783,$A218,СВЦЭМ!$B$39:$B$782,S$213)+'СЕТ СН'!$F$12</f>
        <v>0</v>
      </c>
      <c r="T218" s="36">
        <f>SUMIFS(СВЦЭМ!$G$40:$G$783,СВЦЭМ!$A$40:$A$783,$A218,СВЦЭМ!$B$39:$B$782,T$213)+'СЕТ СН'!$F$12</f>
        <v>0</v>
      </c>
      <c r="U218" s="36">
        <f>SUMIFS(СВЦЭМ!$G$40:$G$783,СВЦЭМ!$A$40:$A$783,$A218,СВЦЭМ!$B$39:$B$782,U$213)+'СЕТ СН'!$F$12</f>
        <v>0</v>
      </c>
      <c r="V218" s="36">
        <f>SUMIFS(СВЦЭМ!$G$40:$G$783,СВЦЭМ!$A$40:$A$783,$A218,СВЦЭМ!$B$39:$B$782,V$213)+'СЕТ СН'!$F$12</f>
        <v>0</v>
      </c>
      <c r="W218" s="36">
        <f>SUMIFS(СВЦЭМ!$G$40:$G$783,СВЦЭМ!$A$40:$A$783,$A218,СВЦЭМ!$B$39:$B$782,W$213)+'СЕТ СН'!$F$12</f>
        <v>0</v>
      </c>
      <c r="X218" s="36">
        <f>SUMIFS(СВЦЭМ!$G$40:$G$783,СВЦЭМ!$A$40:$A$783,$A218,СВЦЭМ!$B$39:$B$782,X$213)+'СЕТ СН'!$F$12</f>
        <v>0</v>
      </c>
      <c r="Y218" s="36">
        <f>SUMIFS(СВЦЭМ!$G$40:$G$783,СВЦЭМ!$A$40:$A$783,$A218,СВЦЭМ!$B$39:$B$782,Y$213)+'СЕТ СН'!$F$12</f>
        <v>0</v>
      </c>
    </row>
    <row r="219" spans="1:27" ht="15.75" hidden="1" x14ac:dyDescent="0.2">
      <c r="A219" s="35">
        <f t="shared" si="6"/>
        <v>45328</v>
      </c>
      <c r="B219" s="36">
        <f>SUMIFS(СВЦЭМ!$G$40:$G$783,СВЦЭМ!$A$40:$A$783,$A219,СВЦЭМ!$B$39:$B$782,B$213)+'СЕТ СН'!$F$12</f>
        <v>0</v>
      </c>
      <c r="C219" s="36">
        <f>SUMIFS(СВЦЭМ!$G$40:$G$783,СВЦЭМ!$A$40:$A$783,$A219,СВЦЭМ!$B$39:$B$782,C$213)+'СЕТ СН'!$F$12</f>
        <v>0</v>
      </c>
      <c r="D219" s="36">
        <f>SUMIFS(СВЦЭМ!$G$40:$G$783,СВЦЭМ!$A$40:$A$783,$A219,СВЦЭМ!$B$39:$B$782,D$213)+'СЕТ СН'!$F$12</f>
        <v>0</v>
      </c>
      <c r="E219" s="36">
        <f>SUMIFS(СВЦЭМ!$G$40:$G$783,СВЦЭМ!$A$40:$A$783,$A219,СВЦЭМ!$B$39:$B$782,E$213)+'СЕТ СН'!$F$12</f>
        <v>0</v>
      </c>
      <c r="F219" s="36">
        <f>SUMIFS(СВЦЭМ!$G$40:$G$783,СВЦЭМ!$A$40:$A$783,$A219,СВЦЭМ!$B$39:$B$782,F$213)+'СЕТ СН'!$F$12</f>
        <v>0</v>
      </c>
      <c r="G219" s="36">
        <f>SUMIFS(СВЦЭМ!$G$40:$G$783,СВЦЭМ!$A$40:$A$783,$A219,СВЦЭМ!$B$39:$B$782,G$213)+'СЕТ СН'!$F$12</f>
        <v>0</v>
      </c>
      <c r="H219" s="36">
        <f>SUMIFS(СВЦЭМ!$G$40:$G$783,СВЦЭМ!$A$40:$A$783,$A219,СВЦЭМ!$B$39:$B$782,H$213)+'СЕТ СН'!$F$12</f>
        <v>0</v>
      </c>
      <c r="I219" s="36">
        <f>SUMIFS(СВЦЭМ!$G$40:$G$783,СВЦЭМ!$A$40:$A$783,$A219,СВЦЭМ!$B$39:$B$782,I$213)+'СЕТ СН'!$F$12</f>
        <v>0</v>
      </c>
      <c r="J219" s="36">
        <f>SUMIFS(СВЦЭМ!$G$40:$G$783,СВЦЭМ!$A$40:$A$783,$A219,СВЦЭМ!$B$39:$B$782,J$213)+'СЕТ СН'!$F$12</f>
        <v>0</v>
      </c>
      <c r="K219" s="36">
        <f>SUMIFS(СВЦЭМ!$G$40:$G$783,СВЦЭМ!$A$40:$A$783,$A219,СВЦЭМ!$B$39:$B$782,K$213)+'СЕТ СН'!$F$12</f>
        <v>0</v>
      </c>
      <c r="L219" s="36">
        <f>SUMIFS(СВЦЭМ!$G$40:$G$783,СВЦЭМ!$A$40:$A$783,$A219,СВЦЭМ!$B$39:$B$782,L$213)+'СЕТ СН'!$F$12</f>
        <v>0</v>
      </c>
      <c r="M219" s="36">
        <f>SUMIFS(СВЦЭМ!$G$40:$G$783,СВЦЭМ!$A$40:$A$783,$A219,СВЦЭМ!$B$39:$B$782,M$213)+'СЕТ СН'!$F$12</f>
        <v>0</v>
      </c>
      <c r="N219" s="36">
        <f>SUMIFS(СВЦЭМ!$G$40:$G$783,СВЦЭМ!$A$40:$A$783,$A219,СВЦЭМ!$B$39:$B$782,N$213)+'СЕТ СН'!$F$12</f>
        <v>0</v>
      </c>
      <c r="O219" s="36">
        <f>SUMIFS(СВЦЭМ!$G$40:$G$783,СВЦЭМ!$A$40:$A$783,$A219,СВЦЭМ!$B$39:$B$782,O$213)+'СЕТ СН'!$F$12</f>
        <v>0</v>
      </c>
      <c r="P219" s="36">
        <f>SUMIFS(СВЦЭМ!$G$40:$G$783,СВЦЭМ!$A$40:$A$783,$A219,СВЦЭМ!$B$39:$B$782,P$213)+'СЕТ СН'!$F$12</f>
        <v>0</v>
      </c>
      <c r="Q219" s="36">
        <f>SUMIFS(СВЦЭМ!$G$40:$G$783,СВЦЭМ!$A$40:$A$783,$A219,СВЦЭМ!$B$39:$B$782,Q$213)+'СЕТ СН'!$F$12</f>
        <v>0</v>
      </c>
      <c r="R219" s="36">
        <f>SUMIFS(СВЦЭМ!$G$40:$G$783,СВЦЭМ!$A$40:$A$783,$A219,СВЦЭМ!$B$39:$B$782,R$213)+'СЕТ СН'!$F$12</f>
        <v>0</v>
      </c>
      <c r="S219" s="36">
        <f>SUMIFS(СВЦЭМ!$G$40:$G$783,СВЦЭМ!$A$40:$A$783,$A219,СВЦЭМ!$B$39:$B$782,S$213)+'СЕТ СН'!$F$12</f>
        <v>0</v>
      </c>
      <c r="T219" s="36">
        <f>SUMIFS(СВЦЭМ!$G$40:$G$783,СВЦЭМ!$A$40:$A$783,$A219,СВЦЭМ!$B$39:$B$782,T$213)+'СЕТ СН'!$F$12</f>
        <v>0</v>
      </c>
      <c r="U219" s="36">
        <f>SUMIFS(СВЦЭМ!$G$40:$G$783,СВЦЭМ!$A$40:$A$783,$A219,СВЦЭМ!$B$39:$B$782,U$213)+'СЕТ СН'!$F$12</f>
        <v>0</v>
      </c>
      <c r="V219" s="36">
        <f>SUMIFS(СВЦЭМ!$G$40:$G$783,СВЦЭМ!$A$40:$A$783,$A219,СВЦЭМ!$B$39:$B$782,V$213)+'СЕТ СН'!$F$12</f>
        <v>0</v>
      </c>
      <c r="W219" s="36">
        <f>SUMIFS(СВЦЭМ!$G$40:$G$783,СВЦЭМ!$A$40:$A$783,$A219,СВЦЭМ!$B$39:$B$782,W$213)+'СЕТ СН'!$F$12</f>
        <v>0</v>
      </c>
      <c r="X219" s="36">
        <f>SUMIFS(СВЦЭМ!$G$40:$G$783,СВЦЭМ!$A$40:$A$783,$A219,СВЦЭМ!$B$39:$B$782,X$213)+'СЕТ СН'!$F$12</f>
        <v>0</v>
      </c>
      <c r="Y219" s="36">
        <f>SUMIFS(СВЦЭМ!$G$40:$G$783,СВЦЭМ!$A$40:$A$783,$A219,СВЦЭМ!$B$39:$B$782,Y$213)+'СЕТ СН'!$F$12</f>
        <v>0</v>
      </c>
    </row>
    <row r="220" spans="1:27" ht="15.75" hidden="1" x14ac:dyDescent="0.2">
      <c r="A220" s="35">
        <f t="shared" si="6"/>
        <v>45329</v>
      </c>
      <c r="B220" s="36">
        <f>SUMIFS(СВЦЭМ!$G$40:$G$783,СВЦЭМ!$A$40:$A$783,$A220,СВЦЭМ!$B$39:$B$782,B$213)+'СЕТ СН'!$F$12</f>
        <v>0</v>
      </c>
      <c r="C220" s="36">
        <f>SUMIFS(СВЦЭМ!$G$40:$G$783,СВЦЭМ!$A$40:$A$783,$A220,СВЦЭМ!$B$39:$B$782,C$213)+'СЕТ СН'!$F$12</f>
        <v>0</v>
      </c>
      <c r="D220" s="36">
        <f>SUMIFS(СВЦЭМ!$G$40:$G$783,СВЦЭМ!$A$40:$A$783,$A220,СВЦЭМ!$B$39:$B$782,D$213)+'СЕТ СН'!$F$12</f>
        <v>0</v>
      </c>
      <c r="E220" s="36">
        <f>SUMIFS(СВЦЭМ!$G$40:$G$783,СВЦЭМ!$A$40:$A$783,$A220,СВЦЭМ!$B$39:$B$782,E$213)+'СЕТ СН'!$F$12</f>
        <v>0</v>
      </c>
      <c r="F220" s="36">
        <f>SUMIFS(СВЦЭМ!$G$40:$G$783,СВЦЭМ!$A$40:$A$783,$A220,СВЦЭМ!$B$39:$B$782,F$213)+'СЕТ СН'!$F$12</f>
        <v>0</v>
      </c>
      <c r="G220" s="36">
        <f>SUMIFS(СВЦЭМ!$G$40:$G$783,СВЦЭМ!$A$40:$A$783,$A220,СВЦЭМ!$B$39:$B$782,G$213)+'СЕТ СН'!$F$12</f>
        <v>0</v>
      </c>
      <c r="H220" s="36">
        <f>SUMIFS(СВЦЭМ!$G$40:$G$783,СВЦЭМ!$A$40:$A$783,$A220,СВЦЭМ!$B$39:$B$782,H$213)+'СЕТ СН'!$F$12</f>
        <v>0</v>
      </c>
      <c r="I220" s="36">
        <f>SUMIFS(СВЦЭМ!$G$40:$G$783,СВЦЭМ!$A$40:$A$783,$A220,СВЦЭМ!$B$39:$B$782,I$213)+'СЕТ СН'!$F$12</f>
        <v>0</v>
      </c>
      <c r="J220" s="36">
        <f>SUMIFS(СВЦЭМ!$G$40:$G$783,СВЦЭМ!$A$40:$A$783,$A220,СВЦЭМ!$B$39:$B$782,J$213)+'СЕТ СН'!$F$12</f>
        <v>0</v>
      </c>
      <c r="K220" s="36">
        <f>SUMIFS(СВЦЭМ!$G$40:$G$783,СВЦЭМ!$A$40:$A$783,$A220,СВЦЭМ!$B$39:$B$782,K$213)+'СЕТ СН'!$F$12</f>
        <v>0</v>
      </c>
      <c r="L220" s="36">
        <f>SUMIFS(СВЦЭМ!$G$40:$G$783,СВЦЭМ!$A$40:$A$783,$A220,СВЦЭМ!$B$39:$B$782,L$213)+'СЕТ СН'!$F$12</f>
        <v>0</v>
      </c>
      <c r="M220" s="36">
        <f>SUMIFS(СВЦЭМ!$G$40:$G$783,СВЦЭМ!$A$40:$A$783,$A220,СВЦЭМ!$B$39:$B$782,M$213)+'СЕТ СН'!$F$12</f>
        <v>0</v>
      </c>
      <c r="N220" s="36">
        <f>SUMIFS(СВЦЭМ!$G$40:$G$783,СВЦЭМ!$A$40:$A$783,$A220,СВЦЭМ!$B$39:$B$782,N$213)+'СЕТ СН'!$F$12</f>
        <v>0</v>
      </c>
      <c r="O220" s="36">
        <f>SUMIFS(СВЦЭМ!$G$40:$G$783,СВЦЭМ!$A$40:$A$783,$A220,СВЦЭМ!$B$39:$B$782,O$213)+'СЕТ СН'!$F$12</f>
        <v>0</v>
      </c>
      <c r="P220" s="36">
        <f>SUMIFS(СВЦЭМ!$G$40:$G$783,СВЦЭМ!$A$40:$A$783,$A220,СВЦЭМ!$B$39:$B$782,P$213)+'СЕТ СН'!$F$12</f>
        <v>0</v>
      </c>
      <c r="Q220" s="36">
        <f>SUMIFS(СВЦЭМ!$G$40:$G$783,СВЦЭМ!$A$40:$A$783,$A220,СВЦЭМ!$B$39:$B$782,Q$213)+'СЕТ СН'!$F$12</f>
        <v>0</v>
      </c>
      <c r="R220" s="36">
        <f>SUMIFS(СВЦЭМ!$G$40:$G$783,СВЦЭМ!$A$40:$A$783,$A220,СВЦЭМ!$B$39:$B$782,R$213)+'СЕТ СН'!$F$12</f>
        <v>0</v>
      </c>
      <c r="S220" s="36">
        <f>SUMIFS(СВЦЭМ!$G$40:$G$783,СВЦЭМ!$A$40:$A$783,$A220,СВЦЭМ!$B$39:$B$782,S$213)+'СЕТ СН'!$F$12</f>
        <v>0</v>
      </c>
      <c r="T220" s="36">
        <f>SUMIFS(СВЦЭМ!$G$40:$G$783,СВЦЭМ!$A$40:$A$783,$A220,СВЦЭМ!$B$39:$B$782,T$213)+'СЕТ СН'!$F$12</f>
        <v>0</v>
      </c>
      <c r="U220" s="36">
        <f>SUMIFS(СВЦЭМ!$G$40:$G$783,СВЦЭМ!$A$40:$A$783,$A220,СВЦЭМ!$B$39:$B$782,U$213)+'СЕТ СН'!$F$12</f>
        <v>0</v>
      </c>
      <c r="V220" s="36">
        <f>SUMIFS(СВЦЭМ!$G$40:$G$783,СВЦЭМ!$A$40:$A$783,$A220,СВЦЭМ!$B$39:$B$782,V$213)+'СЕТ СН'!$F$12</f>
        <v>0</v>
      </c>
      <c r="W220" s="36">
        <f>SUMIFS(СВЦЭМ!$G$40:$G$783,СВЦЭМ!$A$40:$A$783,$A220,СВЦЭМ!$B$39:$B$782,W$213)+'СЕТ СН'!$F$12</f>
        <v>0</v>
      </c>
      <c r="X220" s="36">
        <f>SUMIFS(СВЦЭМ!$G$40:$G$783,СВЦЭМ!$A$40:$A$783,$A220,СВЦЭМ!$B$39:$B$782,X$213)+'СЕТ СН'!$F$12</f>
        <v>0</v>
      </c>
      <c r="Y220" s="36">
        <f>SUMIFS(СВЦЭМ!$G$40:$G$783,СВЦЭМ!$A$40:$A$783,$A220,СВЦЭМ!$B$39:$B$782,Y$213)+'СЕТ СН'!$F$12</f>
        <v>0</v>
      </c>
    </row>
    <row r="221" spans="1:27" ht="15.75" hidden="1" x14ac:dyDescent="0.2">
      <c r="A221" s="35">
        <f t="shared" si="6"/>
        <v>45330</v>
      </c>
      <c r="B221" s="36">
        <f>SUMIFS(СВЦЭМ!$G$40:$G$783,СВЦЭМ!$A$40:$A$783,$A221,СВЦЭМ!$B$39:$B$782,B$213)+'СЕТ СН'!$F$12</f>
        <v>0</v>
      </c>
      <c r="C221" s="36">
        <f>SUMIFS(СВЦЭМ!$G$40:$G$783,СВЦЭМ!$A$40:$A$783,$A221,СВЦЭМ!$B$39:$B$782,C$213)+'СЕТ СН'!$F$12</f>
        <v>0</v>
      </c>
      <c r="D221" s="36">
        <f>SUMIFS(СВЦЭМ!$G$40:$G$783,СВЦЭМ!$A$40:$A$783,$A221,СВЦЭМ!$B$39:$B$782,D$213)+'СЕТ СН'!$F$12</f>
        <v>0</v>
      </c>
      <c r="E221" s="36">
        <f>SUMIFS(СВЦЭМ!$G$40:$G$783,СВЦЭМ!$A$40:$A$783,$A221,СВЦЭМ!$B$39:$B$782,E$213)+'СЕТ СН'!$F$12</f>
        <v>0</v>
      </c>
      <c r="F221" s="36">
        <f>SUMIFS(СВЦЭМ!$G$40:$G$783,СВЦЭМ!$A$40:$A$783,$A221,СВЦЭМ!$B$39:$B$782,F$213)+'СЕТ СН'!$F$12</f>
        <v>0</v>
      </c>
      <c r="G221" s="36">
        <f>SUMIFS(СВЦЭМ!$G$40:$G$783,СВЦЭМ!$A$40:$A$783,$A221,СВЦЭМ!$B$39:$B$782,G$213)+'СЕТ СН'!$F$12</f>
        <v>0</v>
      </c>
      <c r="H221" s="36">
        <f>SUMIFS(СВЦЭМ!$G$40:$G$783,СВЦЭМ!$A$40:$A$783,$A221,СВЦЭМ!$B$39:$B$782,H$213)+'СЕТ СН'!$F$12</f>
        <v>0</v>
      </c>
      <c r="I221" s="36">
        <f>SUMIFS(СВЦЭМ!$G$40:$G$783,СВЦЭМ!$A$40:$A$783,$A221,СВЦЭМ!$B$39:$B$782,I$213)+'СЕТ СН'!$F$12</f>
        <v>0</v>
      </c>
      <c r="J221" s="36">
        <f>SUMIFS(СВЦЭМ!$G$40:$G$783,СВЦЭМ!$A$40:$A$783,$A221,СВЦЭМ!$B$39:$B$782,J$213)+'СЕТ СН'!$F$12</f>
        <v>0</v>
      </c>
      <c r="K221" s="36">
        <f>SUMIFS(СВЦЭМ!$G$40:$G$783,СВЦЭМ!$A$40:$A$783,$A221,СВЦЭМ!$B$39:$B$782,K$213)+'СЕТ СН'!$F$12</f>
        <v>0</v>
      </c>
      <c r="L221" s="36">
        <f>SUMIFS(СВЦЭМ!$G$40:$G$783,СВЦЭМ!$A$40:$A$783,$A221,СВЦЭМ!$B$39:$B$782,L$213)+'СЕТ СН'!$F$12</f>
        <v>0</v>
      </c>
      <c r="M221" s="36">
        <f>SUMIFS(СВЦЭМ!$G$40:$G$783,СВЦЭМ!$A$40:$A$783,$A221,СВЦЭМ!$B$39:$B$782,M$213)+'СЕТ СН'!$F$12</f>
        <v>0</v>
      </c>
      <c r="N221" s="36">
        <f>SUMIFS(СВЦЭМ!$G$40:$G$783,СВЦЭМ!$A$40:$A$783,$A221,СВЦЭМ!$B$39:$B$782,N$213)+'СЕТ СН'!$F$12</f>
        <v>0</v>
      </c>
      <c r="O221" s="36">
        <f>SUMIFS(СВЦЭМ!$G$40:$G$783,СВЦЭМ!$A$40:$A$783,$A221,СВЦЭМ!$B$39:$B$782,O$213)+'СЕТ СН'!$F$12</f>
        <v>0</v>
      </c>
      <c r="P221" s="36">
        <f>SUMIFS(СВЦЭМ!$G$40:$G$783,СВЦЭМ!$A$40:$A$783,$A221,СВЦЭМ!$B$39:$B$782,P$213)+'СЕТ СН'!$F$12</f>
        <v>0</v>
      </c>
      <c r="Q221" s="36">
        <f>SUMIFS(СВЦЭМ!$G$40:$G$783,СВЦЭМ!$A$40:$A$783,$A221,СВЦЭМ!$B$39:$B$782,Q$213)+'СЕТ СН'!$F$12</f>
        <v>0</v>
      </c>
      <c r="R221" s="36">
        <f>SUMIFS(СВЦЭМ!$G$40:$G$783,СВЦЭМ!$A$40:$A$783,$A221,СВЦЭМ!$B$39:$B$782,R$213)+'СЕТ СН'!$F$12</f>
        <v>0</v>
      </c>
      <c r="S221" s="36">
        <f>SUMIFS(СВЦЭМ!$G$40:$G$783,СВЦЭМ!$A$40:$A$783,$A221,СВЦЭМ!$B$39:$B$782,S$213)+'СЕТ СН'!$F$12</f>
        <v>0</v>
      </c>
      <c r="T221" s="36">
        <f>SUMIFS(СВЦЭМ!$G$40:$G$783,СВЦЭМ!$A$40:$A$783,$A221,СВЦЭМ!$B$39:$B$782,T$213)+'СЕТ СН'!$F$12</f>
        <v>0</v>
      </c>
      <c r="U221" s="36">
        <f>SUMIFS(СВЦЭМ!$G$40:$G$783,СВЦЭМ!$A$40:$A$783,$A221,СВЦЭМ!$B$39:$B$782,U$213)+'СЕТ СН'!$F$12</f>
        <v>0</v>
      </c>
      <c r="V221" s="36">
        <f>SUMIFS(СВЦЭМ!$G$40:$G$783,СВЦЭМ!$A$40:$A$783,$A221,СВЦЭМ!$B$39:$B$782,V$213)+'СЕТ СН'!$F$12</f>
        <v>0</v>
      </c>
      <c r="W221" s="36">
        <f>SUMIFS(СВЦЭМ!$G$40:$G$783,СВЦЭМ!$A$40:$A$783,$A221,СВЦЭМ!$B$39:$B$782,W$213)+'СЕТ СН'!$F$12</f>
        <v>0</v>
      </c>
      <c r="X221" s="36">
        <f>SUMIFS(СВЦЭМ!$G$40:$G$783,СВЦЭМ!$A$40:$A$783,$A221,СВЦЭМ!$B$39:$B$782,X$213)+'СЕТ СН'!$F$12</f>
        <v>0</v>
      </c>
      <c r="Y221" s="36">
        <f>SUMIFS(СВЦЭМ!$G$40:$G$783,СВЦЭМ!$A$40:$A$783,$A221,СВЦЭМ!$B$39:$B$782,Y$213)+'СЕТ СН'!$F$12</f>
        <v>0</v>
      </c>
    </row>
    <row r="222" spans="1:27" ht="15.75" hidden="1" x14ac:dyDescent="0.2">
      <c r="A222" s="35">
        <f t="shared" si="6"/>
        <v>45331</v>
      </c>
      <c r="B222" s="36">
        <f>SUMIFS(СВЦЭМ!$G$40:$G$783,СВЦЭМ!$A$40:$A$783,$A222,СВЦЭМ!$B$39:$B$782,B$213)+'СЕТ СН'!$F$12</f>
        <v>0</v>
      </c>
      <c r="C222" s="36">
        <f>SUMIFS(СВЦЭМ!$G$40:$G$783,СВЦЭМ!$A$40:$A$783,$A222,СВЦЭМ!$B$39:$B$782,C$213)+'СЕТ СН'!$F$12</f>
        <v>0</v>
      </c>
      <c r="D222" s="36">
        <f>SUMIFS(СВЦЭМ!$G$40:$G$783,СВЦЭМ!$A$40:$A$783,$A222,СВЦЭМ!$B$39:$B$782,D$213)+'СЕТ СН'!$F$12</f>
        <v>0</v>
      </c>
      <c r="E222" s="36">
        <f>SUMIFS(СВЦЭМ!$G$40:$G$783,СВЦЭМ!$A$40:$A$783,$A222,СВЦЭМ!$B$39:$B$782,E$213)+'СЕТ СН'!$F$12</f>
        <v>0</v>
      </c>
      <c r="F222" s="36">
        <f>SUMIFS(СВЦЭМ!$G$40:$G$783,СВЦЭМ!$A$40:$A$783,$A222,СВЦЭМ!$B$39:$B$782,F$213)+'СЕТ СН'!$F$12</f>
        <v>0</v>
      </c>
      <c r="G222" s="36">
        <f>SUMIFS(СВЦЭМ!$G$40:$G$783,СВЦЭМ!$A$40:$A$783,$A222,СВЦЭМ!$B$39:$B$782,G$213)+'СЕТ СН'!$F$12</f>
        <v>0</v>
      </c>
      <c r="H222" s="36">
        <f>SUMIFS(СВЦЭМ!$G$40:$G$783,СВЦЭМ!$A$40:$A$783,$A222,СВЦЭМ!$B$39:$B$782,H$213)+'СЕТ СН'!$F$12</f>
        <v>0</v>
      </c>
      <c r="I222" s="36">
        <f>SUMIFS(СВЦЭМ!$G$40:$G$783,СВЦЭМ!$A$40:$A$783,$A222,СВЦЭМ!$B$39:$B$782,I$213)+'СЕТ СН'!$F$12</f>
        <v>0</v>
      </c>
      <c r="J222" s="36">
        <f>SUMIFS(СВЦЭМ!$G$40:$G$783,СВЦЭМ!$A$40:$A$783,$A222,СВЦЭМ!$B$39:$B$782,J$213)+'СЕТ СН'!$F$12</f>
        <v>0</v>
      </c>
      <c r="K222" s="36">
        <f>SUMIFS(СВЦЭМ!$G$40:$G$783,СВЦЭМ!$A$40:$A$783,$A222,СВЦЭМ!$B$39:$B$782,K$213)+'СЕТ СН'!$F$12</f>
        <v>0</v>
      </c>
      <c r="L222" s="36">
        <f>SUMIFS(СВЦЭМ!$G$40:$G$783,СВЦЭМ!$A$40:$A$783,$A222,СВЦЭМ!$B$39:$B$782,L$213)+'СЕТ СН'!$F$12</f>
        <v>0</v>
      </c>
      <c r="M222" s="36">
        <f>SUMIFS(СВЦЭМ!$G$40:$G$783,СВЦЭМ!$A$40:$A$783,$A222,СВЦЭМ!$B$39:$B$782,M$213)+'СЕТ СН'!$F$12</f>
        <v>0</v>
      </c>
      <c r="N222" s="36">
        <f>SUMIFS(СВЦЭМ!$G$40:$G$783,СВЦЭМ!$A$40:$A$783,$A222,СВЦЭМ!$B$39:$B$782,N$213)+'СЕТ СН'!$F$12</f>
        <v>0</v>
      </c>
      <c r="O222" s="36">
        <f>SUMIFS(СВЦЭМ!$G$40:$G$783,СВЦЭМ!$A$40:$A$783,$A222,СВЦЭМ!$B$39:$B$782,O$213)+'СЕТ СН'!$F$12</f>
        <v>0</v>
      </c>
      <c r="P222" s="36">
        <f>SUMIFS(СВЦЭМ!$G$40:$G$783,СВЦЭМ!$A$40:$A$783,$A222,СВЦЭМ!$B$39:$B$782,P$213)+'СЕТ СН'!$F$12</f>
        <v>0</v>
      </c>
      <c r="Q222" s="36">
        <f>SUMIFS(СВЦЭМ!$G$40:$G$783,СВЦЭМ!$A$40:$A$783,$A222,СВЦЭМ!$B$39:$B$782,Q$213)+'СЕТ СН'!$F$12</f>
        <v>0</v>
      </c>
      <c r="R222" s="36">
        <f>SUMIFS(СВЦЭМ!$G$40:$G$783,СВЦЭМ!$A$40:$A$783,$A222,СВЦЭМ!$B$39:$B$782,R$213)+'СЕТ СН'!$F$12</f>
        <v>0</v>
      </c>
      <c r="S222" s="36">
        <f>SUMIFS(СВЦЭМ!$G$40:$G$783,СВЦЭМ!$A$40:$A$783,$A222,СВЦЭМ!$B$39:$B$782,S$213)+'СЕТ СН'!$F$12</f>
        <v>0</v>
      </c>
      <c r="T222" s="36">
        <f>SUMIFS(СВЦЭМ!$G$40:$G$783,СВЦЭМ!$A$40:$A$783,$A222,СВЦЭМ!$B$39:$B$782,T$213)+'СЕТ СН'!$F$12</f>
        <v>0</v>
      </c>
      <c r="U222" s="36">
        <f>SUMIFS(СВЦЭМ!$G$40:$G$783,СВЦЭМ!$A$40:$A$783,$A222,СВЦЭМ!$B$39:$B$782,U$213)+'СЕТ СН'!$F$12</f>
        <v>0</v>
      </c>
      <c r="V222" s="36">
        <f>SUMIFS(СВЦЭМ!$G$40:$G$783,СВЦЭМ!$A$40:$A$783,$A222,СВЦЭМ!$B$39:$B$782,V$213)+'СЕТ СН'!$F$12</f>
        <v>0</v>
      </c>
      <c r="W222" s="36">
        <f>SUMIFS(СВЦЭМ!$G$40:$G$783,СВЦЭМ!$A$40:$A$783,$A222,СВЦЭМ!$B$39:$B$782,W$213)+'СЕТ СН'!$F$12</f>
        <v>0</v>
      </c>
      <c r="X222" s="36">
        <f>SUMIFS(СВЦЭМ!$G$40:$G$783,СВЦЭМ!$A$40:$A$783,$A222,СВЦЭМ!$B$39:$B$782,X$213)+'СЕТ СН'!$F$12</f>
        <v>0</v>
      </c>
      <c r="Y222" s="36">
        <f>SUMIFS(СВЦЭМ!$G$40:$G$783,СВЦЭМ!$A$40:$A$783,$A222,СВЦЭМ!$B$39:$B$782,Y$213)+'СЕТ СН'!$F$12</f>
        <v>0</v>
      </c>
    </row>
    <row r="223" spans="1:27" ht="15.75" hidden="1" x14ac:dyDescent="0.2">
      <c r="A223" s="35">
        <f t="shared" si="6"/>
        <v>45332</v>
      </c>
      <c r="B223" s="36">
        <f>SUMIFS(СВЦЭМ!$G$40:$G$783,СВЦЭМ!$A$40:$A$783,$A223,СВЦЭМ!$B$39:$B$782,B$213)+'СЕТ СН'!$F$12</f>
        <v>0</v>
      </c>
      <c r="C223" s="36">
        <f>SUMIFS(СВЦЭМ!$G$40:$G$783,СВЦЭМ!$A$40:$A$783,$A223,СВЦЭМ!$B$39:$B$782,C$213)+'СЕТ СН'!$F$12</f>
        <v>0</v>
      </c>
      <c r="D223" s="36">
        <f>SUMIFS(СВЦЭМ!$G$40:$G$783,СВЦЭМ!$A$40:$A$783,$A223,СВЦЭМ!$B$39:$B$782,D$213)+'СЕТ СН'!$F$12</f>
        <v>0</v>
      </c>
      <c r="E223" s="36">
        <f>SUMIFS(СВЦЭМ!$G$40:$G$783,СВЦЭМ!$A$40:$A$783,$A223,СВЦЭМ!$B$39:$B$782,E$213)+'СЕТ СН'!$F$12</f>
        <v>0</v>
      </c>
      <c r="F223" s="36">
        <f>SUMIFS(СВЦЭМ!$G$40:$G$783,СВЦЭМ!$A$40:$A$783,$A223,СВЦЭМ!$B$39:$B$782,F$213)+'СЕТ СН'!$F$12</f>
        <v>0</v>
      </c>
      <c r="G223" s="36">
        <f>SUMIFS(СВЦЭМ!$G$40:$G$783,СВЦЭМ!$A$40:$A$783,$A223,СВЦЭМ!$B$39:$B$782,G$213)+'СЕТ СН'!$F$12</f>
        <v>0</v>
      </c>
      <c r="H223" s="36">
        <f>SUMIFS(СВЦЭМ!$G$40:$G$783,СВЦЭМ!$A$40:$A$783,$A223,СВЦЭМ!$B$39:$B$782,H$213)+'СЕТ СН'!$F$12</f>
        <v>0</v>
      </c>
      <c r="I223" s="36">
        <f>SUMIFS(СВЦЭМ!$G$40:$G$783,СВЦЭМ!$A$40:$A$783,$A223,СВЦЭМ!$B$39:$B$782,I$213)+'СЕТ СН'!$F$12</f>
        <v>0</v>
      </c>
      <c r="J223" s="36">
        <f>SUMIFS(СВЦЭМ!$G$40:$G$783,СВЦЭМ!$A$40:$A$783,$A223,СВЦЭМ!$B$39:$B$782,J$213)+'СЕТ СН'!$F$12</f>
        <v>0</v>
      </c>
      <c r="K223" s="36">
        <f>SUMIFS(СВЦЭМ!$G$40:$G$783,СВЦЭМ!$A$40:$A$783,$A223,СВЦЭМ!$B$39:$B$782,K$213)+'СЕТ СН'!$F$12</f>
        <v>0</v>
      </c>
      <c r="L223" s="36">
        <f>SUMIFS(СВЦЭМ!$G$40:$G$783,СВЦЭМ!$A$40:$A$783,$A223,СВЦЭМ!$B$39:$B$782,L$213)+'СЕТ СН'!$F$12</f>
        <v>0</v>
      </c>
      <c r="M223" s="36">
        <f>SUMIFS(СВЦЭМ!$G$40:$G$783,СВЦЭМ!$A$40:$A$783,$A223,СВЦЭМ!$B$39:$B$782,M$213)+'СЕТ СН'!$F$12</f>
        <v>0</v>
      </c>
      <c r="N223" s="36">
        <f>SUMIFS(СВЦЭМ!$G$40:$G$783,СВЦЭМ!$A$40:$A$783,$A223,СВЦЭМ!$B$39:$B$782,N$213)+'СЕТ СН'!$F$12</f>
        <v>0</v>
      </c>
      <c r="O223" s="36">
        <f>SUMIFS(СВЦЭМ!$G$40:$G$783,СВЦЭМ!$A$40:$A$783,$A223,СВЦЭМ!$B$39:$B$782,O$213)+'СЕТ СН'!$F$12</f>
        <v>0</v>
      </c>
      <c r="P223" s="36">
        <f>SUMIFS(СВЦЭМ!$G$40:$G$783,СВЦЭМ!$A$40:$A$783,$A223,СВЦЭМ!$B$39:$B$782,P$213)+'СЕТ СН'!$F$12</f>
        <v>0</v>
      </c>
      <c r="Q223" s="36">
        <f>SUMIFS(СВЦЭМ!$G$40:$G$783,СВЦЭМ!$A$40:$A$783,$A223,СВЦЭМ!$B$39:$B$782,Q$213)+'СЕТ СН'!$F$12</f>
        <v>0</v>
      </c>
      <c r="R223" s="36">
        <f>SUMIFS(СВЦЭМ!$G$40:$G$783,СВЦЭМ!$A$40:$A$783,$A223,СВЦЭМ!$B$39:$B$782,R$213)+'СЕТ СН'!$F$12</f>
        <v>0</v>
      </c>
      <c r="S223" s="36">
        <f>SUMIFS(СВЦЭМ!$G$40:$G$783,СВЦЭМ!$A$40:$A$783,$A223,СВЦЭМ!$B$39:$B$782,S$213)+'СЕТ СН'!$F$12</f>
        <v>0</v>
      </c>
      <c r="T223" s="36">
        <f>SUMIFS(СВЦЭМ!$G$40:$G$783,СВЦЭМ!$A$40:$A$783,$A223,СВЦЭМ!$B$39:$B$782,T$213)+'СЕТ СН'!$F$12</f>
        <v>0</v>
      </c>
      <c r="U223" s="36">
        <f>SUMIFS(СВЦЭМ!$G$40:$G$783,СВЦЭМ!$A$40:$A$783,$A223,СВЦЭМ!$B$39:$B$782,U$213)+'СЕТ СН'!$F$12</f>
        <v>0</v>
      </c>
      <c r="V223" s="36">
        <f>SUMIFS(СВЦЭМ!$G$40:$G$783,СВЦЭМ!$A$40:$A$783,$A223,СВЦЭМ!$B$39:$B$782,V$213)+'СЕТ СН'!$F$12</f>
        <v>0</v>
      </c>
      <c r="W223" s="36">
        <f>SUMIFS(СВЦЭМ!$G$40:$G$783,СВЦЭМ!$A$40:$A$783,$A223,СВЦЭМ!$B$39:$B$782,W$213)+'СЕТ СН'!$F$12</f>
        <v>0</v>
      </c>
      <c r="X223" s="36">
        <f>SUMIFS(СВЦЭМ!$G$40:$G$783,СВЦЭМ!$A$40:$A$783,$A223,СВЦЭМ!$B$39:$B$782,X$213)+'СЕТ СН'!$F$12</f>
        <v>0</v>
      </c>
      <c r="Y223" s="36">
        <f>SUMIFS(СВЦЭМ!$G$40:$G$783,СВЦЭМ!$A$40:$A$783,$A223,СВЦЭМ!$B$39:$B$782,Y$213)+'СЕТ СН'!$F$12</f>
        <v>0</v>
      </c>
    </row>
    <row r="224" spans="1:27" ht="15.75" hidden="1" x14ac:dyDescent="0.2">
      <c r="A224" s="35">
        <f t="shared" si="6"/>
        <v>45333</v>
      </c>
      <c r="B224" s="36">
        <f>SUMIFS(СВЦЭМ!$G$40:$G$783,СВЦЭМ!$A$40:$A$783,$A224,СВЦЭМ!$B$39:$B$782,B$213)+'СЕТ СН'!$F$12</f>
        <v>0</v>
      </c>
      <c r="C224" s="36">
        <f>SUMIFS(СВЦЭМ!$G$40:$G$783,СВЦЭМ!$A$40:$A$783,$A224,СВЦЭМ!$B$39:$B$782,C$213)+'СЕТ СН'!$F$12</f>
        <v>0</v>
      </c>
      <c r="D224" s="36">
        <f>SUMIFS(СВЦЭМ!$G$40:$G$783,СВЦЭМ!$A$40:$A$783,$A224,СВЦЭМ!$B$39:$B$782,D$213)+'СЕТ СН'!$F$12</f>
        <v>0</v>
      </c>
      <c r="E224" s="36">
        <f>SUMIFS(СВЦЭМ!$G$40:$G$783,СВЦЭМ!$A$40:$A$783,$A224,СВЦЭМ!$B$39:$B$782,E$213)+'СЕТ СН'!$F$12</f>
        <v>0</v>
      </c>
      <c r="F224" s="36">
        <f>SUMIFS(СВЦЭМ!$G$40:$G$783,СВЦЭМ!$A$40:$A$783,$A224,СВЦЭМ!$B$39:$B$782,F$213)+'СЕТ СН'!$F$12</f>
        <v>0</v>
      </c>
      <c r="G224" s="36">
        <f>SUMIFS(СВЦЭМ!$G$40:$G$783,СВЦЭМ!$A$40:$A$783,$A224,СВЦЭМ!$B$39:$B$782,G$213)+'СЕТ СН'!$F$12</f>
        <v>0</v>
      </c>
      <c r="H224" s="36">
        <f>SUMIFS(СВЦЭМ!$G$40:$G$783,СВЦЭМ!$A$40:$A$783,$A224,СВЦЭМ!$B$39:$B$782,H$213)+'СЕТ СН'!$F$12</f>
        <v>0</v>
      </c>
      <c r="I224" s="36">
        <f>SUMIFS(СВЦЭМ!$G$40:$G$783,СВЦЭМ!$A$40:$A$783,$A224,СВЦЭМ!$B$39:$B$782,I$213)+'СЕТ СН'!$F$12</f>
        <v>0</v>
      </c>
      <c r="J224" s="36">
        <f>SUMIFS(СВЦЭМ!$G$40:$G$783,СВЦЭМ!$A$40:$A$783,$A224,СВЦЭМ!$B$39:$B$782,J$213)+'СЕТ СН'!$F$12</f>
        <v>0</v>
      </c>
      <c r="K224" s="36">
        <f>SUMIFS(СВЦЭМ!$G$40:$G$783,СВЦЭМ!$A$40:$A$783,$A224,СВЦЭМ!$B$39:$B$782,K$213)+'СЕТ СН'!$F$12</f>
        <v>0</v>
      </c>
      <c r="L224" s="36">
        <f>SUMIFS(СВЦЭМ!$G$40:$G$783,СВЦЭМ!$A$40:$A$783,$A224,СВЦЭМ!$B$39:$B$782,L$213)+'СЕТ СН'!$F$12</f>
        <v>0</v>
      </c>
      <c r="M224" s="36">
        <f>SUMIFS(СВЦЭМ!$G$40:$G$783,СВЦЭМ!$A$40:$A$783,$A224,СВЦЭМ!$B$39:$B$782,M$213)+'СЕТ СН'!$F$12</f>
        <v>0</v>
      </c>
      <c r="N224" s="36">
        <f>SUMIFS(СВЦЭМ!$G$40:$G$783,СВЦЭМ!$A$40:$A$783,$A224,СВЦЭМ!$B$39:$B$782,N$213)+'СЕТ СН'!$F$12</f>
        <v>0</v>
      </c>
      <c r="O224" s="36">
        <f>SUMIFS(СВЦЭМ!$G$40:$G$783,СВЦЭМ!$A$40:$A$783,$A224,СВЦЭМ!$B$39:$B$782,O$213)+'СЕТ СН'!$F$12</f>
        <v>0</v>
      </c>
      <c r="P224" s="36">
        <f>SUMIFS(СВЦЭМ!$G$40:$G$783,СВЦЭМ!$A$40:$A$783,$A224,СВЦЭМ!$B$39:$B$782,P$213)+'СЕТ СН'!$F$12</f>
        <v>0</v>
      </c>
      <c r="Q224" s="36">
        <f>SUMIFS(СВЦЭМ!$G$40:$G$783,СВЦЭМ!$A$40:$A$783,$A224,СВЦЭМ!$B$39:$B$782,Q$213)+'СЕТ СН'!$F$12</f>
        <v>0</v>
      </c>
      <c r="R224" s="36">
        <f>SUMIFS(СВЦЭМ!$G$40:$G$783,СВЦЭМ!$A$40:$A$783,$A224,СВЦЭМ!$B$39:$B$782,R$213)+'СЕТ СН'!$F$12</f>
        <v>0</v>
      </c>
      <c r="S224" s="36">
        <f>SUMIFS(СВЦЭМ!$G$40:$G$783,СВЦЭМ!$A$40:$A$783,$A224,СВЦЭМ!$B$39:$B$782,S$213)+'СЕТ СН'!$F$12</f>
        <v>0</v>
      </c>
      <c r="T224" s="36">
        <f>SUMIFS(СВЦЭМ!$G$40:$G$783,СВЦЭМ!$A$40:$A$783,$A224,СВЦЭМ!$B$39:$B$782,T$213)+'СЕТ СН'!$F$12</f>
        <v>0</v>
      </c>
      <c r="U224" s="36">
        <f>SUMIFS(СВЦЭМ!$G$40:$G$783,СВЦЭМ!$A$40:$A$783,$A224,СВЦЭМ!$B$39:$B$782,U$213)+'СЕТ СН'!$F$12</f>
        <v>0</v>
      </c>
      <c r="V224" s="36">
        <f>SUMIFS(СВЦЭМ!$G$40:$G$783,СВЦЭМ!$A$40:$A$783,$A224,СВЦЭМ!$B$39:$B$782,V$213)+'СЕТ СН'!$F$12</f>
        <v>0</v>
      </c>
      <c r="W224" s="36">
        <f>SUMIFS(СВЦЭМ!$G$40:$G$783,СВЦЭМ!$A$40:$A$783,$A224,СВЦЭМ!$B$39:$B$782,W$213)+'СЕТ СН'!$F$12</f>
        <v>0</v>
      </c>
      <c r="X224" s="36">
        <f>SUMIFS(СВЦЭМ!$G$40:$G$783,СВЦЭМ!$A$40:$A$783,$A224,СВЦЭМ!$B$39:$B$782,X$213)+'СЕТ СН'!$F$12</f>
        <v>0</v>
      </c>
      <c r="Y224" s="36">
        <f>SUMIFS(СВЦЭМ!$G$40:$G$783,СВЦЭМ!$A$40:$A$783,$A224,СВЦЭМ!$B$39:$B$782,Y$213)+'СЕТ СН'!$F$12</f>
        <v>0</v>
      </c>
    </row>
    <row r="225" spans="1:25" ht="15.75" hidden="1" x14ac:dyDescent="0.2">
      <c r="A225" s="35">
        <f t="shared" si="6"/>
        <v>45334</v>
      </c>
      <c r="B225" s="36">
        <f>SUMIFS(СВЦЭМ!$G$40:$G$783,СВЦЭМ!$A$40:$A$783,$A225,СВЦЭМ!$B$39:$B$782,B$213)+'СЕТ СН'!$F$12</f>
        <v>0</v>
      </c>
      <c r="C225" s="36">
        <f>SUMIFS(СВЦЭМ!$G$40:$G$783,СВЦЭМ!$A$40:$A$783,$A225,СВЦЭМ!$B$39:$B$782,C$213)+'СЕТ СН'!$F$12</f>
        <v>0</v>
      </c>
      <c r="D225" s="36">
        <f>SUMIFS(СВЦЭМ!$G$40:$G$783,СВЦЭМ!$A$40:$A$783,$A225,СВЦЭМ!$B$39:$B$782,D$213)+'СЕТ СН'!$F$12</f>
        <v>0</v>
      </c>
      <c r="E225" s="36">
        <f>SUMIFS(СВЦЭМ!$G$40:$G$783,СВЦЭМ!$A$40:$A$783,$A225,СВЦЭМ!$B$39:$B$782,E$213)+'СЕТ СН'!$F$12</f>
        <v>0</v>
      </c>
      <c r="F225" s="36">
        <f>SUMIFS(СВЦЭМ!$G$40:$G$783,СВЦЭМ!$A$40:$A$783,$A225,СВЦЭМ!$B$39:$B$782,F$213)+'СЕТ СН'!$F$12</f>
        <v>0</v>
      </c>
      <c r="G225" s="36">
        <f>SUMIFS(СВЦЭМ!$G$40:$G$783,СВЦЭМ!$A$40:$A$783,$A225,СВЦЭМ!$B$39:$B$782,G$213)+'СЕТ СН'!$F$12</f>
        <v>0</v>
      </c>
      <c r="H225" s="36">
        <f>SUMIFS(СВЦЭМ!$G$40:$G$783,СВЦЭМ!$A$40:$A$783,$A225,СВЦЭМ!$B$39:$B$782,H$213)+'СЕТ СН'!$F$12</f>
        <v>0</v>
      </c>
      <c r="I225" s="36">
        <f>SUMIFS(СВЦЭМ!$G$40:$G$783,СВЦЭМ!$A$40:$A$783,$A225,СВЦЭМ!$B$39:$B$782,I$213)+'СЕТ СН'!$F$12</f>
        <v>0</v>
      </c>
      <c r="J225" s="36">
        <f>SUMIFS(СВЦЭМ!$G$40:$G$783,СВЦЭМ!$A$40:$A$783,$A225,СВЦЭМ!$B$39:$B$782,J$213)+'СЕТ СН'!$F$12</f>
        <v>0</v>
      </c>
      <c r="K225" s="36">
        <f>SUMIFS(СВЦЭМ!$G$40:$G$783,СВЦЭМ!$A$40:$A$783,$A225,СВЦЭМ!$B$39:$B$782,K$213)+'СЕТ СН'!$F$12</f>
        <v>0</v>
      </c>
      <c r="L225" s="36">
        <f>SUMIFS(СВЦЭМ!$G$40:$G$783,СВЦЭМ!$A$40:$A$783,$A225,СВЦЭМ!$B$39:$B$782,L$213)+'СЕТ СН'!$F$12</f>
        <v>0</v>
      </c>
      <c r="M225" s="36">
        <f>SUMIFS(СВЦЭМ!$G$40:$G$783,СВЦЭМ!$A$40:$A$783,$A225,СВЦЭМ!$B$39:$B$782,M$213)+'СЕТ СН'!$F$12</f>
        <v>0</v>
      </c>
      <c r="N225" s="36">
        <f>SUMIFS(СВЦЭМ!$G$40:$G$783,СВЦЭМ!$A$40:$A$783,$A225,СВЦЭМ!$B$39:$B$782,N$213)+'СЕТ СН'!$F$12</f>
        <v>0</v>
      </c>
      <c r="O225" s="36">
        <f>SUMIFS(СВЦЭМ!$G$40:$G$783,СВЦЭМ!$A$40:$A$783,$A225,СВЦЭМ!$B$39:$B$782,O$213)+'СЕТ СН'!$F$12</f>
        <v>0</v>
      </c>
      <c r="P225" s="36">
        <f>SUMIFS(СВЦЭМ!$G$40:$G$783,СВЦЭМ!$A$40:$A$783,$A225,СВЦЭМ!$B$39:$B$782,P$213)+'СЕТ СН'!$F$12</f>
        <v>0</v>
      </c>
      <c r="Q225" s="36">
        <f>SUMIFS(СВЦЭМ!$G$40:$G$783,СВЦЭМ!$A$40:$A$783,$A225,СВЦЭМ!$B$39:$B$782,Q$213)+'СЕТ СН'!$F$12</f>
        <v>0</v>
      </c>
      <c r="R225" s="36">
        <f>SUMIFS(СВЦЭМ!$G$40:$G$783,СВЦЭМ!$A$40:$A$783,$A225,СВЦЭМ!$B$39:$B$782,R$213)+'СЕТ СН'!$F$12</f>
        <v>0</v>
      </c>
      <c r="S225" s="36">
        <f>SUMIFS(СВЦЭМ!$G$40:$G$783,СВЦЭМ!$A$40:$A$783,$A225,СВЦЭМ!$B$39:$B$782,S$213)+'СЕТ СН'!$F$12</f>
        <v>0</v>
      </c>
      <c r="T225" s="36">
        <f>SUMIFS(СВЦЭМ!$G$40:$G$783,СВЦЭМ!$A$40:$A$783,$A225,СВЦЭМ!$B$39:$B$782,T$213)+'СЕТ СН'!$F$12</f>
        <v>0</v>
      </c>
      <c r="U225" s="36">
        <f>SUMIFS(СВЦЭМ!$G$40:$G$783,СВЦЭМ!$A$40:$A$783,$A225,СВЦЭМ!$B$39:$B$782,U$213)+'СЕТ СН'!$F$12</f>
        <v>0</v>
      </c>
      <c r="V225" s="36">
        <f>SUMIFS(СВЦЭМ!$G$40:$G$783,СВЦЭМ!$A$40:$A$783,$A225,СВЦЭМ!$B$39:$B$782,V$213)+'СЕТ СН'!$F$12</f>
        <v>0</v>
      </c>
      <c r="W225" s="36">
        <f>SUMIFS(СВЦЭМ!$G$40:$G$783,СВЦЭМ!$A$40:$A$783,$A225,СВЦЭМ!$B$39:$B$782,W$213)+'СЕТ СН'!$F$12</f>
        <v>0</v>
      </c>
      <c r="X225" s="36">
        <f>SUMIFS(СВЦЭМ!$G$40:$G$783,СВЦЭМ!$A$40:$A$783,$A225,СВЦЭМ!$B$39:$B$782,X$213)+'СЕТ СН'!$F$12</f>
        <v>0</v>
      </c>
      <c r="Y225" s="36">
        <f>SUMIFS(СВЦЭМ!$G$40:$G$783,СВЦЭМ!$A$40:$A$783,$A225,СВЦЭМ!$B$39:$B$782,Y$213)+'СЕТ СН'!$F$12</f>
        <v>0</v>
      </c>
    </row>
    <row r="226" spans="1:25" ht="15.75" hidden="1" x14ac:dyDescent="0.2">
      <c r="A226" s="35">
        <f t="shared" si="6"/>
        <v>45335</v>
      </c>
      <c r="B226" s="36">
        <f>SUMIFS(СВЦЭМ!$G$40:$G$783,СВЦЭМ!$A$40:$A$783,$A226,СВЦЭМ!$B$39:$B$782,B$213)+'СЕТ СН'!$F$12</f>
        <v>0</v>
      </c>
      <c r="C226" s="36">
        <f>SUMIFS(СВЦЭМ!$G$40:$G$783,СВЦЭМ!$A$40:$A$783,$A226,СВЦЭМ!$B$39:$B$782,C$213)+'СЕТ СН'!$F$12</f>
        <v>0</v>
      </c>
      <c r="D226" s="36">
        <f>SUMIFS(СВЦЭМ!$G$40:$G$783,СВЦЭМ!$A$40:$A$783,$A226,СВЦЭМ!$B$39:$B$782,D$213)+'СЕТ СН'!$F$12</f>
        <v>0</v>
      </c>
      <c r="E226" s="36">
        <f>SUMIFS(СВЦЭМ!$G$40:$G$783,СВЦЭМ!$A$40:$A$783,$A226,СВЦЭМ!$B$39:$B$782,E$213)+'СЕТ СН'!$F$12</f>
        <v>0</v>
      </c>
      <c r="F226" s="36">
        <f>SUMIFS(СВЦЭМ!$G$40:$G$783,СВЦЭМ!$A$40:$A$783,$A226,СВЦЭМ!$B$39:$B$782,F$213)+'СЕТ СН'!$F$12</f>
        <v>0</v>
      </c>
      <c r="G226" s="36">
        <f>SUMIFS(СВЦЭМ!$G$40:$G$783,СВЦЭМ!$A$40:$A$783,$A226,СВЦЭМ!$B$39:$B$782,G$213)+'СЕТ СН'!$F$12</f>
        <v>0</v>
      </c>
      <c r="H226" s="36">
        <f>SUMIFS(СВЦЭМ!$G$40:$G$783,СВЦЭМ!$A$40:$A$783,$A226,СВЦЭМ!$B$39:$B$782,H$213)+'СЕТ СН'!$F$12</f>
        <v>0</v>
      </c>
      <c r="I226" s="36">
        <f>SUMIFS(СВЦЭМ!$G$40:$G$783,СВЦЭМ!$A$40:$A$783,$A226,СВЦЭМ!$B$39:$B$782,I$213)+'СЕТ СН'!$F$12</f>
        <v>0</v>
      </c>
      <c r="J226" s="36">
        <f>SUMIFS(СВЦЭМ!$G$40:$G$783,СВЦЭМ!$A$40:$A$783,$A226,СВЦЭМ!$B$39:$B$782,J$213)+'СЕТ СН'!$F$12</f>
        <v>0</v>
      </c>
      <c r="K226" s="36">
        <f>SUMIFS(СВЦЭМ!$G$40:$G$783,СВЦЭМ!$A$40:$A$783,$A226,СВЦЭМ!$B$39:$B$782,K$213)+'СЕТ СН'!$F$12</f>
        <v>0</v>
      </c>
      <c r="L226" s="36">
        <f>SUMIFS(СВЦЭМ!$G$40:$G$783,СВЦЭМ!$A$40:$A$783,$A226,СВЦЭМ!$B$39:$B$782,L$213)+'СЕТ СН'!$F$12</f>
        <v>0</v>
      </c>
      <c r="M226" s="36">
        <f>SUMIFS(СВЦЭМ!$G$40:$G$783,СВЦЭМ!$A$40:$A$783,$A226,СВЦЭМ!$B$39:$B$782,M$213)+'СЕТ СН'!$F$12</f>
        <v>0</v>
      </c>
      <c r="N226" s="36">
        <f>SUMIFS(СВЦЭМ!$G$40:$G$783,СВЦЭМ!$A$40:$A$783,$A226,СВЦЭМ!$B$39:$B$782,N$213)+'СЕТ СН'!$F$12</f>
        <v>0</v>
      </c>
      <c r="O226" s="36">
        <f>SUMIFS(СВЦЭМ!$G$40:$G$783,СВЦЭМ!$A$40:$A$783,$A226,СВЦЭМ!$B$39:$B$782,O$213)+'СЕТ СН'!$F$12</f>
        <v>0</v>
      </c>
      <c r="P226" s="36">
        <f>SUMIFS(СВЦЭМ!$G$40:$G$783,СВЦЭМ!$A$40:$A$783,$A226,СВЦЭМ!$B$39:$B$782,P$213)+'СЕТ СН'!$F$12</f>
        <v>0</v>
      </c>
      <c r="Q226" s="36">
        <f>SUMIFS(СВЦЭМ!$G$40:$G$783,СВЦЭМ!$A$40:$A$783,$A226,СВЦЭМ!$B$39:$B$782,Q$213)+'СЕТ СН'!$F$12</f>
        <v>0</v>
      </c>
      <c r="R226" s="36">
        <f>SUMIFS(СВЦЭМ!$G$40:$G$783,СВЦЭМ!$A$40:$A$783,$A226,СВЦЭМ!$B$39:$B$782,R$213)+'СЕТ СН'!$F$12</f>
        <v>0</v>
      </c>
      <c r="S226" s="36">
        <f>SUMIFS(СВЦЭМ!$G$40:$G$783,СВЦЭМ!$A$40:$A$783,$A226,СВЦЭМ!$B$39:$B$782,S$213)+'СЕТ СН'!$F$12</f>
        <v>0</v>
      </c>
      <c r="T226" s="36">
        <f>SUMIFS(СВЦЭМ!$G$40:$G$783,СВЦЭМ!$A$40:$A$783,$A226,СВЦЭМ!$B$39:$B$782,T$213)+'СЕТ СН'!$F$12</f>
        <v>0</v>
      </c>
      <c r="U226" s="36">
        <f>SUMIFS(СВЦЭМ!$G$40:$G$783,СВЦЭМ!$A$40:$A$783,$A226,СВЦЭМ!$B$39:$B$782,U$213)+'СЕТ СН'!$F$12</f>
        <v>0</v>
      </c>
      <c r="V226" s="36">
        <f>SUMIFS(СВЦЭМ!$G$40:$G$783,СВЦЭМ!$A$40:$A$783,$A226,СВЦЭМ!$B$39:$B$782,V$213)+'СЕТ СН'!$F$12</f>
        <v>0</v>
      </c>
      <c r="W226" s="36">
        <f>SUMIFS(СВЦЭМ!$G$40:$G$783,СВЦЭМ!$A$40:$A$783,$A226,СВЦЭМ!$B$39:$B$782,W$213)+'СЕТ СН'!$F$12</f>
        <v>0</v>
      </c>
      <c r="X226" s="36">
        <f>SUMIFS(СВЦЭМ!$G$40:$G$783,СВЦЭМ!$A$40:$A$783,$A226,СВЦЭМ!$B$39:$B$782,X$213)+'СЕТ СН'!$F$12</f>
        <v>0</v>
      </c>
      <c r="Y226" s="36">
        <f>SUMIFS(СВЦЭМ!$G$40:$G$783,СВЦЭМ!$A$40:$A$783,$A226,СВЦЭМ!$B$39:$B$782,Y$213)+'СЕТ СН'!$F$12</f>
        <v>0</v>
      </c>
    </row>
    <row r="227" spans="1:25" ht="15.75" hidden="1" x14ac:dyDescent="0.2">
      <c r="A227" s="35">
        <f t="shared" si="6"/>
        <v>45336</v>
      </c>
      <c r="B227" s="36">
        <f>SUMIFS(СВЦЭМ!$G$40:$G$783,СВЦЭМ!$A$40:$A$783,$A227,СВЦЭМ!$B$39:$B$782,B$213)+'СЕТ СН'!$F$12</f>
        <v>0</v>
      </c>
      <c r="C227" s="36">
        <f>SUMIFS(СВЦЭМ!$G$40:$G$783,СВЦЭМ!$A$40:$A$783,$A227,СВЦЭМ!$B$39:$B$782,C$213)+'СЕТ СН'!$F$12</f>
        <v>0</v>
      </c>
      <c r="D227" s="36">
        <f>SUMIFS(СВЦЭМ!$G$40:$G$783,СВЦЭМ!$A$40:$A$783,$A227,СВЦЭМ!$B$39:$B$782,D$213)+'СЕТ СН'!$F$12</f>
        <v>0</v>
      </c>
      <c r="E227" s="36">
        <f>SUMIFS(СВЦЭМ!$G$40:$G$783,СВЦЭМ!$A$40:$A$783,$A227,СВЦЭМ!$B$39:$B$782,E$213)+'СЕТ СН'!$F$12</f>
        <v>0</v>
      </c>
      <c r="F227" s="36">
        <f>SUMIFS(СВЦЭМ!$G$40:$G$783,СВЦЭМ!$A$40:$A$783,$A227,СВЦЭМ!$B$39:$B$782,F$213)+'СЕТ СН'!$F$12</f>
        <v>0</v>
      </c>
      <c r="G227" s="36">
        <f>SUMIFS(СВЦЭМ!$G$40:$G$783,СВЦЭМ!$A$40:$A$783,$A227,СВЦЭМ!$B$39:$B$782,G$213)+'СЕТ СН'!$F$12</f>
        <v>0</v>
      </c>
      <c r="H227" s="36">
        <f>SUMIFS(СВЦЭМ!$G$40:$G$783,СВЦЭМ!$A$40:$A$783,$A227,СВЦЭМ!$B$39:$B$782,H$213)+'СЕТ СН'!$F$12</f>
        <v>0</v>
      </c>
      <c r="I227" s="36">
        <f>SUMIFS(СВЦЭМ!$G$40:$G$783,СВЦЭМ!$A$40:$A$783,$A227,СВЦЭМ!$B$39:$B$782,I$213)+'СЕТ СН'!$F$12</f>
        <v>0</v>
      </c>
      <c r="J227" s="36">
        <f>SUMIFS(СВЦЭМ!$G$40:$G$783,СВЦЭМ!$A$40:$A$783,$A227,СВЦЭМ!$B$39:$B$782,J$213)+'СЕТ СН'!$F$12</f>
        <v>0</v>
      </c>
      <c r="K227" s="36">
        <f>SUMIFS(СВЦЭМ!$G$40:$G$783,СВЦЭМ!$A$40:$A$783,$A227,СВЦЭМ!$B$39:$B$782,K$213)+'СЕТ СН'!$F$12</f>
        <v>0</v>
      </c>
      <c r="L227" s="36">
        <f>SUMIFS(СВЦЭМ!$G$40:$G$783,СВЦЭМ!$A$40:$A$783,$A227,СВЦЭМ!$B$39:$B$782,L$213)+'СЕТ СН'!$F$12</f>
        <v>0</v>
      </c>
      <c r="M227" s="36">
        <f>SUMIFS(СВЦЭМ!$G$40:$G$783,СВЦЭМ!$A$40:$A$783,$A227,СВЦЭМ!$B$39:$B$782,M$213)+'СЕТ СН'!$F$12</f>
        <v>0</v>
      </c>
      <c r="N227" s="36">
        <f>SUMIFS(СВЦЭМ!$G$40:$G$783,СВЦЭМ!$A$40:$A$783,$A227,СВЦЭМ!$B$39:$B$782,N$213)+'СЕТ СН'!$F$12</f>
        <v>0</v>
      </c>
      <c r="O227" s="36">
        <f>SUMIFS(СВЦЭМ!$G$40:$G$783,СВЦЭМ!$A$40:$A$783,$A227,СВЦЭМ!$B$39:$B$782,O$213)+'СЕТ СН'!$F$12</f>
        <v>0</v>
      </c>
      <c r="P227" s="36">
        <f>SUMIFS(СВЦЭМ!$G$40:$G$783,СВЦЭМ!$A$40:$A$783,$A227,СВЦЭМ!$B$39:$B$782,P$213)+'СЕТ СН'!$F$12</f>
        <v>0</v>
      </c>
      <c r="Q227" s="36">
        <f>SUMIFS(СВЦЭМ!$G$40:$G$783,СВЦЭМ!$A$40:$A$783,$A227,СВЦЭМ!$B$39:$B$782,Q$213)+'СЕТ СН'!$F$12</f>
        <v>0</v>
      </c>
      <c r="R227" s="36">
        <f>SUMIFS(СВЦЭМ!$G$40:$G$783,СВЦЭМ!$A$40:$A$783,$A227,СВЦЭМ!$B$39:$B$782,R$213)+'СЕТ СН'!$F$12</f>
        <v>0</v>
      </c>
      <c r="S227" s="36">
        <f>SUMIFS(СВЦЭМ!$G$40:$G$783,СВЦЭМ!$A$40:$A$783,$A227,СВЦЭМ!$B$39:$B$782,S$213)+'СЕТ СН'!$F$12</f>
        <v>0</v>
      </c>
      <c r="T227" s="36">
        <f>SUMIFS(СВЦЭМ!$G$40:$G$783,СВЦЭМ!$A$40:$A$783,$A227,СВЦЭМ!$B$39:$B$782,T$213)+'СЕТ СН'!$F$12</f>
        <v>0</v>
      </c>
      <c r="U227" s="36">
        <f>SUMIFS(СВЦЭМ!$G$40:$G$783,СВЦЭМ!$A$40:$A$783,$A227,СВЦЭМ!$B$39:$B$782,U$213)+'СЕТ СН'!$F$12</f>
        <v>0</v>
      </c>
      <c r="V227" s="36">
        <f>SUMIFS(СВЦЭМ!$G$40:$G$783,СВЦЭМ!$A$40:$A$783,$A227,СВЦЭМ!$B$39:$B$782,V$213)+'СЕТ СН'!$F$12</f>
        <v>0</v>
      </c>
      <c r="W227" s="36">
        <f>SUMIFS(СВЦЭМ!$G$40:$G$783,СВЦЭМ!$A$40:$A$783,$A227,СВЦЭМ!$B$39:$B$782,W$213)+'СЕТ СН'!$F$12</f>
        <v>0</v>
      </c>
      <c r="X227" s="36">
        <f>SUMIFS(СВЦЭМ!$G$40:$G$783,СВЦЭМ!$A$40:$A$783,$A227,СВЦЭМ!$B$39:$B$782,X$213)+'СЕТ СН'!$F$12</f>
        <v>0</v>
      </c>
      <c r="Y227" s="36">
        <f>SUMIFS(СВЦЭМ!$G$40:$G$783,СВЦЭМ!$A$40:$A$783,$A227,СВЦЭМ!$B$39:$B$782,Y$213)+'СЕТ СН'!$F$12</f>
        <v>0</v>
      </c>
    </row>
    <row r="228" spans="1:25" ht="15.75" hidden="1" x14ac:dyDescent="0.2">
      <c r="A228" s="35">
        <f t="shared" si="6"/>
        <v>45337</v>
      </c>
      <c r="B228" s="36">
        <f>SUMIFS(СВЦЭМ!$G$40:$G$783,СВЦЭМ!$A$40:$A$783,$A228,СВЦЭМ!$B$39:$B$782,B$213)+'СЕТ СН'!$F$12</f>
        <v>0</v>
      </c>
      <c r="C228" s="36">
        <f>SUMIFS(СВЦЭМ!$G$40:$G$783,СВЦЭМ!$A$40:$A$783,$A228,СВЦЭМ!$B$39:$B$782,C$213)+'СЕТ СН'!$F$12</f>
        <v>0</v>
      </c>
      <c r="D228" s="36">
        <f>SUMIFS(СВЦЭМ!$G$40:$G$783,СВЦЭМ!$A$40:$A$783,$A228,СВЦЭМ!$B$39:$B$782,D$213)+'СЕТ СН'!$F$12</f>
        <v>0</v>
      </c>
      <c r="E228" s="36">
        <f>SUMIFS(СВЦЭМ!$G$40:$G$783,СВЦЭМ!$A$40:$A$783,$A228,СВЦЭМ!$B$39:$B$782,E$213)+'СЕТ СН'!$F$12</f>
        <v>0</v>
      </c>
      <c r="F228" s="36">
        <f>SUMIFS(СВЦЭМ!$G$40:$G$783,СВЦЭМ!$A$40:$A$783,$A228,СВЦЭМ!$B$39:$B$782,F$213)+'СЕТ СН'!$F$12</f>
        <v>0</v>
      </c>
      <c r="G228" s="36">
        <f>SUMIFS(СВЦЭМ!$G$40:$G$783,СВЦЭМ!$A$40:$A$783,$A228,СВЦЭМ!$B$39:$B$782,G$213)+'СЕТ СН'!$F$12</f>
        <v>0</v>
      </c>
      <c r="H228" s="36">
        <f>SUMIFS(СВЦЭМ!$G$40:$G$783,СВЦЭМ!$A$40:$A$783,$A228,СВЦЭМ!$B$39:$B$782,H$213)+'СЕТ СН'!$F$12</f>
        <v>0</v>
      </c>
      <c r="I228" s="36">
        <f>SUMIFS(СВЦЭМ!$G$40:$G$783,СВЦЭМ!$A$40:$A$783,$A228,СВЦЭМ!$B$39:$B$782,I$213)+'СЕТ СН'!$F$12</f>
        <v>0</v>
      </c>
      <c r="J228" s="36">
        <f>SUMIFS(СВЦЭМ!$G$40:$G$783,СВЦЭМ!$A$40:$A$783,$A228,СВЦЭМ!$B$39:$B$782,J$213)+'СЕТ СН'!$F$12</f>
        <v>0</v>
      </c>
      <c r="K228" s="36">
        <f>SUMIFS(СВЦЭМ!$G$40:$G$783,СВЦЭМ!$A$40:$A$783,$A228,СВЦЭМ!$B$39:$B$782,K$213)+'СЕТ СН'!$F$12</f>
        <v>0</v>
      </c>
      <c r="L228" s="36">
        <f>SUMIFS(СВЦЭМ!$G$40:$G$783,СВЦЭМ!$A$40:$A$783,$A228,СВЦЭМ!$B$39:$B$782,L$213)+'СЕТ СН'!$F$12</f>
        <v>0</v>
      </c>
      <c r="M228" s="36">
        <f>SUMIFS(СВЦЭМ!$G$40:$G$783,СВЦЭМ!$A$40:$A$783,$A228,СВЦЭМ!$B$39:$B$782,M$213)+'СЕТ СН'!$F$12</f>
        <v>0</v>
      </c>
      <c r="N228" s="36">
        <f>SUMIFS(СВЦЭМ!$G$40:$G$783,СВЦЭМ!$A$40:$A$783,$A228,СВЦЭМ!$B$39:$B$782,N$213)+'СЕТ СН'!$F$12</f>
        <v>0</v>
      </c>
      <c r="O228" s="36">
        <f>SUMIFS(СВЦЭМ!$G$40:$G$783,СВЦЭМ!$A$40:$A$783,$A228,СВЦЭМ!$B$39:$B$782,O$213)+'СЕТ СН'!$F$12</f>
        <v>0</v>
      </c>
      <c r="P228" s="36">
        <f>SUMIFS(СВЦЭМ!$G$40:$G$783,СВЦЭМ!$A$40:$A$783,$A228,СВЦЭМ!$B$39:$B$782,P$213)+'СЕТ СН'!$F$12</f>
        <v>0</v>
      </c>
      <c r="Q228" s="36">
        <f>SUMIFS(СВЦЭМ!$G$40:$G$783,СВЦЭМ!$A$40:$A$783,$A228,СВЦЭМ!$B$39:$B$782,Q$213)+'СЕТ СН'!$F$12</f>
        <v>0</v>
      </c>
      <c r="R228" s="36">
        <f>SUMIFS(СВЦЭМ!$G$40:$G$783,СВЦЭМ!$A$40:$A$783,$A228,СВЦЭМ!$B$39:$B$782,R$213)+'СЕТ СН'!$F$12</f>
        <v>0</v>
      </c>
      <c r="S228" s="36">
        <f>SUMIFS(СВЦЭМ!$G$40:$G$783,СВЦЭМ!$A$40:$A$783,$A228,СВЦЭМ!$B$39:$B$782,S$213)+'СЕТ СН'!$F$12</f>
        <v>0</v>
      </c>
      <c r="T228" s="36">
        <f>SUMIFS(СВЦЭМ!$G$40:$G$783,СВЦЭМ!$A$40:$A$783,$A228,СВЦЭМ!$B$39:$B$782,T$213)+'СЕТ СН'!$F$12</f>
        <v>0</v>
      </c>
      <c r="U228" s="36">
        <f>SUMIFS(СВЦЭМ!$G$40:$G$783,СВЦЭМ!$A$40:$A$783,$A228,СВЦЭМ!$B$39:$B$782,U$213)+'СЕТ СН'!$F$12</f>
        <v>0</v>
      </c>
      <c r="V228" s="36">
        <f>SUMIFS(СВЦЭМ!$G$40:$G$783,СВЦЭМ!$A$40:$A$783,$A228,СВЦЭМ!$B$39:$B$782,V$213)+'СЕТ СН'!$F$12</f>
        <v>0</v>
      </c>
      <c r="W228" s="36">
        <f>SUMIFS(СВЦЭМ!$G$40:$G$783,СВЦЭМ!$A$40:$A$783,$A228,СВЦЭМ!$B$39:$B$782,W$213)+'СЕТ СН'!$F$12</f>
        <v>0</v>
      </c>
      <c r="X228" s="36">
        <f>SUMIFS(СВЦЭМ!$G$40:$G$783,СВЦЭМ!$A$40:$A$783,$A228,СВЦЭМ!$B$39:$B$782,X$213)+'СЕТ СН'!$F$12</f>
        <v>0</v>
      </c>
      <c r="Y228" s="36">
        <f>SUMIFS(СВЦЭМ!$G$40:$G$783,СВЦЭМ!$A$40:$A$783,$A228,СВЦЭМ!$B$39:$B$782,Y$213)+'СЕТ СН'!$F$12</f>
        <v>0</v>
      </c>
    </row>
    <row r="229" spans="1:25" ht="15.75" hidden="1" x14ac:dyDescent="0.2">
      <c r="A229" s="35">
        <f t="shared" si="6"/>
        <v>45338</v>
      </c>
      <c r="B229" s="36">
        <f>SUMIFS(СВЦЭМ!$G$40:$G$783,СВЦЭМ!$A$40:$A$783,$A229,СВЦЭМ!$B$39:$B$782,B$213)+'СЕТ СН'!$F$12</f>
        <v>0</v>
      </c>
      <c r="C229" s="36">
        <f>SUMIFS(СВЦЭМ!$G$40:$G$783,СВЦЭМ!$A$40:$A$783,$A229,СВЦЭМ!$B$39:$B$782,C$213)+'СЕТ СН'!$F$12</f>
        <v>0</v>
      </c>
      <c r="D229" s="36">
        <f>SUMIFS(СВЦЭМ!$G$40:$G$783,СВЦЭМ!$A$40:$A$783,$A229,СВЦЭМ!$B$39:$B$782,D$213)+'СЕТ СН'!$F$12</f>
        <v>0</v>
      </c>
      <c r="E229" s="36">
        <f>SUMIFS(СВЦЭМ!$G$40:$G$783,СВЦЭМ!$A$40:$A$783,$A229,СВЦЭМ!$B$39:$B$782,E$213)+'СЕТ СН'!$F$12</f>
        <v>0</v>
      </c>
      <c r="F229" s="36">
        <f>SUMIFS(СВЦЭМ!$G$40:$G$783,СВЦЭМ!$A$40:$A$783,$A229,СВЦЭМ!$B$39:$B$782,F$213)+'СЕТ СН'!$F$12</f>
        <v>0</v>
      </c>
      <c r="G229" s="36">
        <f>SUMIFS(СВЦЭМ!$G$40:$G$783,СВЦЭМ!$A$40:$A$783,$A229,СВЦЭМ!$B$39:$B$782,G$213)+'СЕТ СН'!$F$12</f>
        <v>0</v>
      </c>
      <c r="H229" s="36">
        <f>SUMIFS(СВЦЭМ!$G$40:$G$783,СВЦЭМ!$A$40:$A$783,$A229,СВЦЭМ!$B$39:$B$782,H$213)+'СЕТ СН'!$F$12</f>
        <v>0</v>
      </c>
      <c r="I229" s="36">
        <f>SUMIFS(СВЦЭМ!$G$40:$G$783,СВЦЭМ!$A$40:$A$783,$A229,СВЦЭМ!$B$39:$B$782,I$213)+'СЕТ СН'!$F$12</f>
        <v>0</v>
      </c>
      <c r="J229" s="36">
        <f>SUMIFS(СВЦЭМ!$G$40:$G$783,СВЦЭМ!$A$40:$A$783,$A229,СВЦЭМ!$B$39:$B$782,J$213)+'СЕТ СН'!$F$12</f>
        <v>0</v>
      </c>
      <c r="K229" s="36">
        <f>SUMIFS(СВЦЭМ!$G$40:$G$783,СВЦЭМ!$A$40:$A$783,$A229,СВЦЭМ!$B$39:$B$782,K$213)+'СЕТ СН'!$F$12</f>
        <v>0</v>
      </c>
      <c r="L229" s="36">
        <f>SUMIFS(СВЦЭМ!$G$40:$G$783,СВЦЭМ!$A$40:$A$783,$A229,СВЦЭМ!$B$39:$B$782,L$213)+'СЕТ СН'!$F$12</f>
        <v>0</v>
      </c>
      <c r="M229" s="36">
        <f>SUMIFS(СВЦЭМ!$G$40:$G$783,СВЦЭМ!$A$40:$A$783,$A229,СВЦЭМ!$B$39:$B$782,M$213)+'СЕТ СН'!$F$12</f>
        <v>0</v>
      </c>
      <c r="N229" s="36">
        <f>SUMIFS(СВЦЭМ!$G$40:$G$783,СВЦЭМ!$A$40:$A$783,$A229,СВЦЭМ!$B$39:$B$782,N$213)+'СЕТ СН'!$F$12</f>
        <v>0</v>
      </c>
      <c r="O229" s="36">
        <f>SUMIFS(СВЦЭМ!$G$40:$G$783,СВЦЭМ!$A$40:$A$783,$A229,СВЦЭМ!$B$39:$B$782,O$213)+'СЕТ СН'!$F$12</f>
        <v>0</v>
      </c>
      <c r="P229" s="36">
        <f>SUMIFS(СВЦЭМ!$G$40:$G$783,СВЦЭМ!$A$40:$A$783,$A229,СВЦЭМ!$B$39:$B$782,P$213)+'СЕТ СН'!$F$12</f>
        <v>0</v>
      </c>
      <c r="Q229" s="36">
        <f>SUMIFS(СВЦЭМ!$G$40:$G$783,СВЦЭМ!$A$40:$A$783,$A229,СВЦЭМ!$B$39:$B$782,Q$213)+'СЕТ СН'!$F$12</f>
        <v>0</v>
      </c>
      <c r="R229" s="36">
        <f>SUMIFS(СВЦЭМ!$G$40:$G$783,СВЦЭМ!$A$40:$A$783,$A229,СВЦЭМ!$B$39:$B$782,R$213)+'СЕТ СН'!$F$12</f>
        <v>0</v>
      </c>
      <c r="S229" s="36">
        <f>SUMIFS(СВЦЭМ!$G$40:$G$783,СВЦЭМ!$A$40:$A$783,$A229,СВЦЭМ!$B$39:$B$782,S$213)+'СЕТ СН'!$F$12</f>
        <v>0</v>
      </c>
      <c r="T229" s="36">
        <f>SUMIFS(СВЦЭМ!$G$40:$G$783,СВЦЭМ!$A$40:$A$783,$A229,СВЦЭМ!$B$39:$B$782,T$213)+'СЕТ СН'!$F$12</f>
        <v>0</v>
      </c>
      <c r="U229" s="36">
        <f>SUMIFS(СВЦЭМ!$G$40:$G$783,СВЦЭМ!$A$40:$A$783,$A229,СВЦЭМ!$B$39:$B$782,U$213)+'СЕТ СН'!$F$12</f>
        <v>0</v>
      </c>
      <c r="V229" s="36">
        <f>SUMIFS(СВЦЭМ!$G$40:$G$783,СВЦЭМ!$A$40:$A$783,$A229,СВЦЭМ!$B$39:$B$782,V$213)+'СЕТ СН'!$F$12</f>
        <v>0</v>
      </c>
      <c r="W229" s="36">
        <f>SUMIFS(СВЦЭМ!$G$40:$G$783,СВЦЭМ!$A$40:$A$783,$A229,СВЦЭМ!$B$39:$B$782,W$213)+'СЕТ СН'!$F$12</f>
        <v>0</v>
      </c>
      <c r="X229" s="36">
        <f>SUMIFS(СВЦЭМ!$G$40:$G$783,СВЦЭМ!$A$40:$A$783,$A229,СВЦЭМ!$B$39:$B$782,X$213)+'СЕТ СН'!$F$12</f>
        <v>0</v>
      </c>
      <c r="Y229" s="36">
        <f>SUMIFS(СВЦЭМ!$G$40:$G$783,СВЦЭМ!$A$40:$A$783,$A229,СВЦЭМ!$B$39:$B$782,Y$213)+'СЕТ СН'!$F$12</f>
        <v>0</v>
      </c>
    </row>
    <row r="230" spans="1:25" ht="15.75" hidden="1" x14ac:dyDescent="0.2">
      <c r="A230" s="35">
        <f t="shared" si="6"/>
        <v>45339</v>
      </c>
      <c r="B230" s="36">
        <f>SUMIFS(СВЦЭМ!$G$40:$G$783,СВЦЭМ!$A$40:$A$783,$A230,СВЦЭМ!$B$39:$B$782,B$213)+'СЕТ СН'!$F$12</f>
        <v>0</v>
      </c>
      <c r="C230" s="36">
        <f>SUMIFS(СВЦЭМ!$G$40:$G$783,СВЦЭМ!$A$40:$A$783,$A230,СВЦЭМ!$B$39:$B$782,C$213)+'СЕТ СН'!$F$12</f>
        <v>0</v>
      </c>
      <c r="D230" s="36">
        <f>SUMIFS(СВЦЭМ!$G$40:$G$783,СВЦЭМ!$A$40:$A$783,$A230,СВЦЭМ!$B$39:$B$782,D$213)+'СЕТ СН'!$F$12</f>
        <v>0</v>
      </c>
      <c r="E230" s="36">
        <f>SUMIFS(СВЦЭМ!$G$40:$G$783,СВЦЭМ!$A$40:$A$783,$A230,СВЦЭМ!$B$39:$B$782,E$213)+'СЕТ СН'!$F$12</f>
        <v>0</v>
      </c>
      <c r="F230" s="36">
        <f>SUMIFS(СВЦЭМ!$G$40:$G$783,СВЦЭМ!$A$40:$A$783,$A230,СВЦЭМ!$B$39:$B$782,F$213)+'СЕТ СН'!$F$12</f>
        <v>0</v>
      </c>
      <c r="G230" s="36">
        <f>SUMIFS(СВЦЭМ!$G$40:$G$783,СВЦЭМ!$A$40:$A$783,$A230,СВЦЭМ!$B$39:$B$782,G$213)+'СЕТ СН'!$F$12</f>
        <v>0</v>
      </c>
      <c r="H230" s="36">
        <f>SUMIFS(СВЦЭМ!$G$40:$G$783,СВЦЭМ!$A$40:$A$783,$A230,СВЦЭМ!$B$39:$B$782,H$213)+'СЕТ СН'!$F$12</f>
        <v>0</v>
      </c>
      <c r="I230" s="36">
        <f>SUMIFS(СВЦЭМ!$G$40:$G$783,СВЦЭМ!$A$40:$A$783,$A230,СВЦЭМ!$B$39:$B$782,I$213)+'СЕТ СН'!$F$12</f>
        <v>0</v>
      </c>
      <c r="J230" s="36">
        <f>SUMIFS(СВЦЭМ!$G$40:$G$783,СВЦЭМ!$A$40:$A$783,$A230,СВЦЭМ!$B$39:$B$782,J$213)+'СЕТ СН'!$F$12</f>
        <v>0</v>
      </c>
      <c r="K230" s="36">
        <f>SUMIFS(СВЦЭМ!$G$40:$G$783,СВЦЭМ!$A$40:$A$783,$A230,СВЦЭМ!$B$39:$B$782,K$213)+'СЕТ СН'!$F$12</f>
        <v>0</v>
      </c>
      <c r="L230" s="36">
        <f>SUMIFS(СВЦЭМ!$G$40:$G$783,СВЦЭМ!$A$40:$A$783,$A230,СВЦЭМ!$B$39:$B$782,L$213)+'СЕТ СН'!$F$12</f>
        <v>0</v>
      </c>
      <c r="M230" s="36">
        <f>SUMIFS(СВЦЭМ!$G$40:$G$783,СВЦЭМ!$A$40:$A$783,$A230,СВЦЭМ!$B$39:$B$782,M$213)+'СЕТ СН'!$F$12</f>
        <v>0</v>
      </c>
      <c r="N230" s="36">
        <f>SUMIFS(СВЦЭМ!$G$40:$G$783,СВЦЭМ!$A$40:$A$783,$A230,СВЦЭМ!$B$39:$B$782,N$213)+'СЕТ СН'!$F$12</f>
        <v>0</v>
      </c>
      <c r="O230" s="36">
        <f>SUMIFS(СВЦЭМ!$G$40:$G$783,СВЦЭМ!$A$40:$A$783,$A230,СВЦЭМ!$B$39:$B$782,O$213)+'СЕТ СН'!$F$12</f>
        <v>0</v>
      </c>
      <c r="P230" s="36">
        <f>SUMIFS(СВЦЭМ!$G$40:$G$783,СВЦЭМ!$A$40:$A$783,$A230,СВЦЭМ!$B$39:$B$782,P$213)+'СЕТ СН'!$F$12</f>
        <v>0</v>
      </c>
      <c r="Q230" s="36">
        <f>SUMIFS(СВЦЭМ!$G$40:$G$783,СВЦЭМ!$A$40:$A$783,$A230,СВЦЭМ!$B$39:$B$782,Q$213)+'СЕТ СН'!$F$12</f>
        <v>0</v>
      </c>
      <c r="R230" s="36">
        <f>SUMIFS(СВЦЭМ!$G$40:$G$783,СВЦЭМ!$A$40:$A$783,$A230,СВЦЭМ!$B$39:$B$782,R$213)+'СЕТ СН'!$F$12</f>
        <v>0</v>
      </c>
      <c r="S230" s="36">
        <f>SUMIFS(СВЦЭМ!$G$40:$G$783,СВЦЭМ!$A$40:$A$783,$A230,СВЦЭМ!$B$39:$B$782,S$213)+'СЕТ СН'!$F$12</f>
        <v>0</v>
      </c>
      <c r="T230" s="36">
        <f>SUMIFS(СВЦЭМ!$G$40:$G$783,СВЦЭМ!$A$40:$A$783,$A230,СВЦЭМ!$B$39:$B$782,T$213)+'СЕТ СН'!$F$12</f>
        <v>0</v>
      </c>
      <c r="U230" s="36">
        <f>SUMIFS(СВЦЭМ!$G$40:$G$783,СВЦЭМ!$A$40:$A$783,$A230,СВЦЭМ!$B$39:$B$782,U$213)+'СЕТ СН'!$F$12</f>
        <v>0</v>
      </c>
      <c r="V230" s="36">
        <f>SUMIFS(СВЦЭМ!$G$40:$G$783,СВЦЭМ!$A$40:$A$783,$A230,СВЦЭМ!$B$39:$B$782,V$213)+'СЕТ СН'!$F$12</f>
        <v>0</v>
      </c>
      <c r="W230" s="36">
        <f>SUMIFS(СВЦЭМ!$G$40:$G$783,СВЦЭМ!$A$40:$A$783,$A230,СВЦЭМ!$B$39:$B$782,W$213)+'СЕТ СН'!$F$12</f>
        <v>0</v>
      </c>
      <c r="X230" s="36">
        <f>SUMIFS(СВЦЭМ!$G$40:$G$783,СВЦЭМ!$A$40:$A$783,$A230,СВЦЭМ!$B$39:$B$782,X$213)+'СЕТ СН'!$F$12</f>
        <v>0</v>
      </c>
      <c r="Y230" s="36">
        <f>SUMIFS(СВЦЭМ!$G$40:$G$783,СВЦЭМ!$A$40:$A$783,$A230,СВЦЭМ!$B$39:$B$782,Y$213)+'СЕТ СН'!$F$12</f>
        <v>0</v>
      </c>
    </row>
    <row r="231" spans="1:25" ht="15.75" hidden="1" x14ac:dyDescent="0.2">
      <c r="A231" s="35">
        <f t="shared" si="6"/>
        <v>45340</v>
      </c>
      <c r="B231" s="36">
        <f>SUMIFS(СВЦЭМ!$G$40:$G$783,СВЦЭМ!$A$40:$A$783,$A231,СВЦЭМ!$B$39:$B$782,B$213)+'СЕТ СН'!$F$12</f>
        <v>0</v>
      </c>
      <c r="C231" s="36">
        <f>SUMIFS(СВЦЭМ!$G$40:$G$783,СВЦЭМ!$A$40:$A$783,$A231,СВЦЭМ!$B$39:$B$782,C$213)+'СЕТ СН'!$F$12</f>
        <v>0</v>
      </c>
      <c r="D231" s="36">
        <f>SUMIFS(СВЦЭМ!$G$40:$G$783,СВЦЭМ!$A$40:$A$783,$A231,СВЦЭМ!$B$39:$B$782,D$213)+'СЕТ СН'!$F$12</f>
        <v>0</v>
      </c>
      <c r="E231" s="36">
        <f>SUMIFS(СВЦЭМ!$G$40:$G$783,СВЦЭМ!$A$40:$A$783,$A231,СВЦЭМ!$B$39:$B$782,E$213)+'СЕТ СН'!$F$12</f>
        <v>0</v>
      </c>
      <c r="F231" s="36">
        <f>SUMIFS(СВЦЭМ!$G$40:$G$783,СВЦЭМ!$A$40:$A$783,$A231,СВЦЭМ!$B$39:$B$782,F$213)+'СЕТ СН'!$F$12</f>
        <v>0</v>
      </c>
      <c r="G231" s="36">
        <f>SUMIFS(СВЦЭМ!$G$40:$G$783,СВЦЭМ!$A$40:$A$783,$A231,СВЦЭМ!$B$39:$B$782,G$213)+'СЕТ СН'!$F$12</f>
        <v>0</v>
      </c>
      <c r="H231" s="36">
        <f>SUMIFS(СВЦЭМ!$G$40:$G$783,СВЦЭМ!$A$40:$A$783,$A231,СВЦЭМ!$B$39:$B$782,H$213)+'СЕТ СН'!$F$12</f>
        <v>0</v>
      </c>
      <c r="I231" s="36">
        <f>SUMIFS(СВЦЭМ!$G$40:$G$783,СВЦЭМ!$A$40:$A$783,$A231,СВЦЭМ!$B$39:$B$782,I$213)+'СЕТ СН'!$F$12</f>
        <v>0</v>
      </c>
      <c r="J231" s="36">
        <f>SUMIFS(СВЦЭМ!$G$40:$G$783,СВЦЭМ!$A$40:$A$783,$A231,СВЦЭМ!$B$39:$B$782,J$213)+'СЕТ СН'!$F$12</f>
        <v>0</v>
      </c>
      <c r="K231" s="36">
        <f>SUMIFS(СВЦЭМ!$G$40:$G$783,СВЦЭМ!$A$40:$A$783,$A231,СВЦЭМ!$B$39:$B$782,K$213)+'СЕТ СН'!$F$12</f>
        <v>0</v>
      </c>
      <c r="L231" s="36">
        <f>SUMIFS(СВЦЭМ!$G$40:$G$783,СВЦЭМ!$A$40:$A$783,$A231,СВЦЭМ!$B$39:$B$782,L$213)+'СЕТ СН'!$F$12</f>
        <v>0</v>
      </c>
      <c r="M231" s="36">
        <f>SUMIFS(СВЦЭМ!$G$40:$G$783,СВЦЭМ!$A$40:$A$783,$A231,СВЦЭМ!$B$39:$B$782,M$213)+'СЕТ СН'!$F$12</f>
        <v>0</v>
      </c>
      <c r="N231" s="36">
        <f>SUMIFS(СВЦЭМ!$G$40:$G$783,СВЦЭМ!$A$40:$A$783,$A231,СВЦЭМ!$B$39:$B$782,N$213)+'СЕТ СН'!$F$12</f>
        <v>0</v>
      </c>
      <c r="O231" s="36">
        <f>SUMIFS(СВЦЭМ!$G$40:$G$783,СВЦЭМ!$A$40:$A$783,$A231,СВЦЭМ!$B$39:$B$782,O$213)+'СЕТ СН'!$F$12</f>
        <v>0</v>
      </c>
      <c r="P231" s="36">
        <f>SUMIFS(СВЦЭМ!$G$40:$G$783,СВЦЭМ!$A$40:$A$783,$A231,СВЦЭМ!$B$39:$B$782,P$213)+'СЕТ СН'!$F$12</f>
        <v>0</v>
      </c>
      <c r="Q231" s="36">
        <f>SUMIFS(СВЦЭМ!$G$40:$G$783,СВЦЭМ!$A$40:$A$783,$A231,СВЦЭМ!$B$39:$B$782,Q$213)+'СЕТ СН'!$F$12</f>
        <v>0</v>
      </c>
      <c r="R231" s="36">
        <f>SUMIFS(СВЦЭМ!$G$40:$G$783,СВЦЭМ!$A$40:$A$783,$A231,СВЦЭМ!$B$39:$B$782,R$213)+'СЕТ СН'!$F$12</f>
        <v>0</v>
      </c>
      <c r="S231" s="36">
        <f>SUMIFS(СВЦЭМ!$G$40:$G$783,СВЦЭМ!$A$40:$A$783,$A231,СВЦЭМ!$B$39:$B$782,S$213)+'СЕТ СН'!$F$12</f>
        <v>0</v>
      </c>
      <c r="T231" s="36">
        <f>SUMIFS(СВЦЭМ!$G$40:$G$783,СВЦЭМ!$A$40:$A$783,$A231,СВЦЭМ!$B$39:$B$782,T$213)+'СЕТ СН'!$F$12</f>
        <v>0</v>
      </c>
      <c r="U231" s="36">
        <f>SUMIFS(СВЦЭМ!$G$40:$G$783,СВЦЭМ!$A$40:$A$783,$A231,СВЦЭМ!$B$39:$B$782,U$213)+'СЕТ СН'!$F$12</f>
        <v>0</v>
      </c>
      <c r="V231" s="36">
        <f>SUMIFS(СВЦЭМ!$G$40:$G$783,СВЦЭМ!$A$40:$A$783,$A231,СВЦЭМ!$B$39:$B$782,V$213)+'СЕТ СН'!$F$12</f>
        <v>0</v>
      </c>
      <c r="W231" s="36">
        <f>SUMIFS(СВЦЭМ!$G$40:$G$783,СВЦЭМ!$A$40:$A$783,$A231,СВЦЭМ!$B$39:$B$782,W$213)+'СЕТ СН'!$F$12</f>
        <v>0</v>
      </c>
      <c r="X231" s="36">
        <f>SUMIFS(СВЦЭМ!$G$40:$G$783,СВЦЭМ!$A$40:$A$783,$A231,СВЦЭМ!$B$39:$B$782,X$213)+'СЕТ СН'!$F$12</f>
        <v>0</v>
      </c>
      <c r="Y231" s="36">
        <f>SUMIFS(СВЦЭМ!$G$40:$G$783,СВЦЭМ!$A$40:$A$783,$A231,СВЦЭМ!$B$39:$B$782,Y$213)+'СЕТ СН'!$F$12</f>
        <v>0</v>
      </c>
    </row>
    <row r="232" spans="1:25" ht="15.75" hidden="1" x14ac:dyDescent="0.2">
      <c r="A232" s="35">
        <f t="shared" si="6"/>
        <v>45341</v>
      </c>
      <c r="B232" s="36">
        <f>SUMIFS(СВЦЭМ!$G$40:$G$783,СВЦЭМ!$A$40:$A$783,$A232,СВЦЭМ!$B$39:$B$782,B$213)+'СЕТ СН'!$F$12</f>
        <v>0</v>
      </c>
      <c r="C232" s="36">
        <f>SUMIFS(СВЦЭМ!$G$40:$G$783,СВЦЭМ!$A$40:$A$783,$A232,СВЦЭМ!$B$39:$B$782,C$213)+'СЕТ СН'!$F$12</f>
        <v>0</v>
      </c>
      <c r="D232" s="36">
        <f>SUMIFS(СВЦЭМ!$G$40:$G$783,СВЦЭМ!$A$40:$A$783,$A232,СВЦЭМ!$B$39:$B$782,D$213)+'СЕТ СН'!$F$12</f>
        <v>0</v>
      </c>
      <c r="E232" s="36">
        <f>SUMIFS(СВЦЭМ!$G$40:$G$783,СВЦЭМ!$A$40:$A$783,$A232,СВЦЭМ!$B$39:$B$782,E$213)+'СЕТ СН'!$F$12</f>
        <v>0</v>
      </c>
      <c r="F232" s="36">
        <f>SUMIFS(СВЦЭМ!$G$40:$G$783,СВЦЭМ!$A$40:$A$783,$A232,СВЦЭМ!$B$39:$B$782,F$213)+'СЕТ СН'!$F$12</f>
        <v>0</v>
      </c>
      <c r="G232" s="36">
        <f>SUMIFS(СВЦЭМ!$G$40:$G$783,СВЦЭМ!$A$40:$A$783,$A232,СВЦЭМ!$B$39:$B$782,G$213)+'СЕТ СН'!$F$12</f>
        <v>0</v>
      </c>
      <c r="H232" s="36">
        <f>SUMIFS(СВЦЭМ!$G$40:$G$783,СВЦЭМ!$A$40:$A$783,$A232,СВЦЭМ!$B$39:$B$782,H$213)+'СЕТ СН'!$F$12</f>
        <v>0</v>
      </c>
      <c r="I232" s="36">
        <f>SUMIFS(СВЦЭМ!$G$40:$G$783,СВЦЭМ!$A$40:$A$783,$A232,СВЦЭМ!$B$39:$B$782,I$213)+'СЕТ СН'!$F$12</f>
        <v>0</v>
      </c>
      <c r="J232" s="36">
        <f>SUMIFS(СВЦЭМ!$G$40:$G$783,СВЦЭМ!$A$40:$A$783,$A232,СВЦЭМ!$B$39:$B$782,J$213)+'СЕТ СН'!$F$12</f>
        <v>0</v>
      </c>
      <c r="K232" s="36">
        <f>SUMIFS(СВЦЭМ!$G$40:$G$783,СВЦЭМ!$A$40:$A$783,$A232,СВЦЭМ!$B$39:$B$782,K$213)+'СЕТ СН'!$F$12</f>
        <v>0</v>
      </c>
      <c r="L232" s="36">
        <f>SUMIFS(СВЦЭМ!$G$40:$G$783,СВЦЭМ!$A$40:$A$783,$A232,СВЦЭМ!$B$39:$B$782,L$213)+'СЕТ СН'!$F$12</f>
        <v>0</v>
      </c>
      <c r="M232" s="36">
        <f>SUMIFS(СВЦЭМ!$G$40:$G$783,СВЦЭМ!$A$40:$A$783,$A232,СВЦЭМ!$B$39:$B$782,M$213)+'СЕТ СН'!$F$12</f>
        <v>0</v>
      </c>
      <c r="N232" s="36">
        <f>SUMIFS(СВЦЭМ!$G$40:$G$783,СВЦЭМ!$A$40:$A$783,$A232,СВЦЭМ!$B$39:$B$782,N$213)+'СЕТ СН'!$F$12</f>
        <v>0</v>
      </c>
      <c r="O232" s="36">
        <f>SUMIFS(СВЦЭМ!$G$40:$G$783,СВЦЭМ!$A$40:$A$783,$A232,СВЦЭМ!$B$39:$B$782,O$213)+'СЕТ СН'!$F$12</f>
        <v>0</v>
      </c>
      <c r="P232" s="36">
        <f>SUMIFS(СВЦЭМ!$G$40:$G$783,СВЦЭМ!$A$40:$A$783,$A232,СВЦЭМ!$B$39:$B$782,P$213)+'СЕТ СН'!$F$12</f>
        <v>0</v>
      </c>
      <c r="Q232" s="36">
        <f>SUMIFS(СВЦЭМ!$G$40:$G$783,СВЦЭМ!$A$40:$A$783,$A232,СВЦЭМ!$B$39:$B$782,Q$213)+'СЕТ СН'!$F$12</f>
        <v>0</v>
      </c>
      <c r="R232" s="36">
        <f>SUMIFS(СВЦЭМ!$G$40:$G$783,СВЦЭМ!$A$40:$A$783,$A232,СВЦЭМ!$B$39:$B$782,R$213)+'СЕТ СН'!$F$12</f>
        <v>0</v>
      </c>
      <c r="S232" s="36">
        <f>SUMIFS(СВЦЭМ!$G$40:$G$783,СВЦЭМ!$A$40:$A$783,$A232,СВЦЭМ!$B$39:$B$782,S$213)+'СЕТ СН'!$F$12</f>
        <v>0</v>
      </c>
      <c r="T232" s="36">
        <f>SUMIFS(СВЦЭМ!$G$40:$G$783,СВЦЭМ!$A$40:$A$783,$A232,СВЦЭМ!$B$39:$B$782,T$213)+'СЕТ СН'!$F$12</f>
        <v>0</v>
      </c>
      <c r="U232" s="36">
        <f>SUMIFS(СВЦЭМ!$G$40:$G$783,СВЦЭМ!$A$40:$A$783,$A232,СВЦЭМ!$B$39:$B$782,U$213)+'СЕТ СН'!$F$12</f>
        <v>0</v>
      </c>
      <c r="V232" s="36">
        <f>SUMIFS(СВЦЭМ!$G$40:$G$783,СВЦЭМ!$A$40:$A$783,$A232,СВЦЭМ!$B$39:$B$782,V$213)+'СЕТ СН'!$F$12</f>
        <v>0</v>
      </c>
      <c r="W232" s="36">
        <f>SUMIFS(СВЦЭМ!$G$40:$G$783,СВЦЭМ!$A$40:$A$783,$A232,СВЦЭМ!$B$39:$B$782,W$213)+'СЕТ СН'!$F$12</f>
        <v>0</v>
      </c>
      <c r="X232" s="36">
        <f>SUMIFS(СВЦЭМ!$G$40:$G$783,СВЦЭМ!$A$40:$A$783,$A232,СВЦЭМ!$B$39:$B$782,X$213)+'СЕТ СН'!$F$12</f>
        <v>0</v>
      </c>
      <c r="Y232" s="36">
        <f>SUMIFS(СВЦЭМ!$G$40:$G$783,СВЦЭМ!$A$40:$A$783,$A232,СВЦЭМ!$B$39:$B$782,Y$213)+'СЕТ СН'!$F$12</f>
        <v>0</v>
      </c>
    </row>
    <row r="233" spans="1:25" ht="15.75" hidden="1" x14ac:dyDescent="0.2">
      <c r="A233" s="35">
        <f t="shared" si="6"/>
        <v>45342</v>
      </c>
      <c r="B233" s="36">
        <f>SUMIFS(СВЦЭМ!$G$40:$G$783,СВЦЭМ!$A$40:$A$783,$A233,СВЦЭМ!$B$39:$B$782,B$213)+'СЕТ СН'!$F$12</f>
        <v>0</v>
      </c>
      <c r="C233" s="36">
        <f>SUMIFS(СВЦЭМ!$G$40:$G$783,СВЦЭМ!$A$40:$A$783,$A233,СВЦЭМ!$B$39:$B$782,C$213)+'СЕТ СН'!$F$12</f>
        <v>0</v>
      </c>
      <c r="D233" s="36">
        <f>SUMIFS(СВЦЭМ!$G$40:$G$783,СВЦЭМ!$A$40:$A$783,$A233,СВЦЭМ!$B$39:$B$782,D$213)+'СЕТ СН'!$F$12</f>
        <v>0</v>
      </c>
      <c r="E233" s="36">
        <f>SUMIFS(СВЦЭМ!$G$40:$G$783,СВЦЭМ!$A$40:$A$783,$A233,СВЦЭМ!$B$39:$B$782,E$213)+'СЕТ СН'!$F$12</f>
        <v>0</v>
      </c>
      <c r="F233" s="36">
        <f>SUMIFS(СВЦЭМ!$G$40:$G$783,СВЦЭМ!$A$40:$A$783,$A233,СВЦЭМ!$B$39:$B$782,F$213)+'СЕТ СН'!$F$12</f>
        <v>0</v>
      </c>
      <c r="G233" s="36">
        <f>SUMIFS(СВЦЭМ!$G$40:$G$783,СВЦЭМ!$A$40:$A$783,$A233,СВЦЭМ!$B$39:$B$782,G$213)+'СЕТ СН'!$F$12</f>
        <v>0</v>
      </c>
      <c r="H233" s="36">
        <f>SUMIFS(СВЦЭМ!$G$40:$G$783,СВЦЭМ!$A$40:$A$783,$A233,СВЦЭМ!$B$39:$B$782,H$213)+'СЕТ СН'!$F$12</f>
        <v>0</v>
      </c>
      <c r="I233" s="36">
        <f>SUMIFS(СВЦЭМ!$G$40:$G$783,СВЦЭМ!$A$40:$A$783,$A233,СВЦЭМ!$B$39:$B$782,I$213)+'СЕТ СН'!$F$12</f>
        <v>0</v>
      </c>
      <c r="J233" s="36">
        <f>SUMIFS(СВЦЭМ!$G$40:$G$783,СВЦЭМ!$A$40:$A$783,$A233,СВЦЭМ!$B$39:$B$782,J$213)+'СЕТ СН'!$F$12</f>
        <v>0</v>
      </c>
      <c r="K233" s="36">
        <f>SUMIFS(СВЦЭМ!$G$40:$G$783,СВЦЭМ!$A$40:$A$783,$A233,СВЦЭМ!$B$39:$B$782,K$213)+'СЕТ СН'!$F$12</f>
        <v>0</v>
      </c>
      <c r="L233" s="36">
        <f>SUMIFS(СВЦЭМ!$G$40:$G$783,СВЦЭМ!$A$40:$A$783,$A233,СВЦЭМ!$B$39:$B$782,L$213)+'СЕТ СН'!$F$12</f>
        <v>0</v>
      </c>
      <c r="M233" s="36">
        <f>SUMIFS(СВЦЭМ!$G$40:$G$783,СВЦЭМ!$A$40:$A$783,$A233,СВЦЭМ!$B$39:$B$782,M$213)+'СЕТ СН'!$F$12</f>
        <v>0</v>
      </c>
      <c r="N233" s="36">
        <f>SUMIFS(СВЦЭМ!$G$40:$G$783,СВЦЭМ!$A$40:$A$783,$A233,СВЦЭМ!$B$39:$B$782,N$213)+'СЕТ СН'!$F$12</f>
        <v>0</v>
      </c>
      <c r="O233" s="36">
        <f>SUMIFS(СВЦЭМ!$G$40:$G$783,СВЦЭМ!$A$40:$A$783,$A233,СВЦЭМ!$B$39:$B$782,O$213)+'СЕТ СН'!$F$12</f>
        <v>0</v>
      </c>
      <c r="P233" s="36">
        <f>SUMIFS(СВЦЭМ!$G$40:$G$783,СВЦЭМ!$A$40:$A$783,$A233,СВЦЭМ!$B$39:$B$782,P$213)+'СЕТ СН'!$F$12</f>
        <v>0</v>
      </c>
      <c r="Q233" s="36">
        <f>SUMIFS(СВЦЭМ!$G$40:$G$783,СВЦЭМ!$A$40:$A$783,$A233,СВЦЭМ!$B$39:$B$782,Q$213)+'СЕТ СН'!$F$12</f>
        <v>0</v>
      </c>
      <c r="R233" s="36">
        <f>SUMIFS(СВЦЭМ!$G$40:$G$783,СВЦЭМ!$A$40:$A$783,$A233,СВЦЭМ!$B$39:$B$782,R$213)+'СЕТ СН'!$F$12</f>
        <v>0</v>
      </c>
      <c r="S233" s="36">
        <f>SUMIFS(СВЦЭМ!$G$40:$G$783,СВЦЭМ!$A$40:$A$783,$A233,СВЦЭМ!$B$39:$B$782,S$213)+'СЕТ СН'!$F$12</f>
        <v>0</v>
      </c>
      <c r="T233" s="36">
        <f>SUMIFS(СВЦЭМ!$G$40:$G$783,СВЦЭМ!$A$40:$A$783,$A233,СВЦЭМ!$B$39:$B$782,T$213)+'СЕТ СН'!$F$12</f>
        <v>0</v>
      </c>
      <c r="U233" s="36">
        <f>SUMIFS(СВЦЭМ!$G$40:$G$783,СВЦЭМ!$A$40:$A$783,$A233,СВЦЭМ!$B$39:$B$782,U$213)+'СЕТ СН'!$F$12</f>
        <v>0</v>
      </c>
      <c r="V233" s="36">
        <f>SUMIFS(СВЦЭМ!$G$40:$G$783,СВЦЭМ!$A$40:$A$783,$A233,СВЦЭМ!$B$39:$B$782,V$213)+'СЕТ СН'!$F$12</f>
        <v>0</v>
      </c>
      <c r="W233" s="36">
        <f>SUMIFS(СВЦЭМ!$G$40:$G$783,СВЦЭМ!$A$40:$A$783,$A233,СВЦЭМ!$B$39:$B$782,W$213)+'СЕТ СН'!$F$12</f>
        <v>0</v>
      </c>
      <c r="X233" s="36">
        <f>SUMIFS(СВЦЭМ!$G$40:$G$783,СВЦЭМ!$A$40:$A$783,$A233,СВЦЭМ!$B$39:$B$782,X$213)+'СЕТ СН'!$F$12</f>
        <v>0</v>
      </c>
      <c r="Y233" s="36">
        <f>SUMIFS(СВЦЭМ!$G$40:$G$783,СВЦЭМ!$A$40:$A$783,$A233,СВЦЭМ!$B$39:$B$782,Y$213)+'СЕТ СН'!$F$12</f>
        <v>0</v>
      </c>
    </row>
    <row r="234" spans="1:25" ht="15.75" hidden="1" x14ac:dyDescent="0.2">
      <c r="A234" s="35">
        <f t="shared" si="6"/>
        <v>45343</v>
      </c>
      <c r="B234" s="36">
        <f>SUMIFS(СВЦЭМ!$G$40:$G$783,СВЦЭМ!$A$40:$A$783,$A234,СВЦЭМ!$B$39:$B$782,B$213)+'СЕТ СН'!$F$12</f>
        <v>0</v>
      </c>
      <c r="C234" s="36">
        <f>SUMIFS(СВЦЭМ!$G$40:$G$783,СВЦЭМ!$A$40:$A$783,$A234,СВЦЭМ!$B$39:$B$782,C$213)+'СЕТ СН'!$F$12</f>
        <v>0</v>
      </c>
      <c r="D234" s="36">
        <f>SUMIFS(СВЦЭМ!$G$40:$G$783,СВЦЭМ!$A$40:$A$783,$A234,СВЦЭМ!$B$39:$B$782,D$213)+'СЕТ СН'!$F$12</f>
        <v>0</v>
      </c>
      <c r="E234" s="36">
        <f>SUMIFS(СВЦЭМ!$G$40:$G$783,СВЦЭМ!$A$40:$A$783,$A234,СВЦЭМ!$B$39:$B$782,E$213)+'СЕТ СН'!$F$12</f>
        <v>0</v>
      </c>
      <c r="F234" s="36">
        <f>SUMIFS(СВЦЭМ!$G$40:$G$783,СВЦЭМ!$A$40:$A$783,$A234,СВЦЭМ!$B$39:$B$782,F$213)+'СЕТ СН'!$F$12</f>
        <v>0</v>
      </c>
      <c r="G234" s="36">
        <f>SUMIFS(СВЦЭМ!$G$40:$G$783,СВЦЭМ!$A$40:$A$783,$A234,СВЦЭМ!$B$39:$B$782,G$213)+'СЕТ СН'!$F$12</f>
        <v>0</v>
      </c>
      <c r="H234" s="36">
        <f>SUMIFS(СВЦЭМ!$G$40:$G$783,СВЦЭМ!$A$40:$A$783,$A234,СВЦЭМ!$B$39:$B$782,H$213)+'СЕТ СН'!$F$12</f>
        <v>0</v>
      </c>
      <c r="I234" s="36">
        <f>SUMIFS(СВЦЭМ!$G$40:$G$783,СВЦЭМ!$A$40:$A$783,$A234,СВЦЭМ!$B$39:$B$782,I$213)+'СЕТ СН'!$F$12</f>
        <v>0</v>
      </c>
      <c r="J234" s="36">
        <f>SUMIFS(СВЦЭМ!$G$40:$G$783,СВЦЭМ!$A$40:$A$783,$A234,СВЦЭМ!$B$39:$B$782,J$213)+'СЕТ СН'!$F$12</f>
        <v>0</v>
      </c>
      <c r="K234" s="36">
        <f>SUMIFS(СВЦЭМ!$G$40:$G$783,СВЦЭМ!$A$40:$A$783,$A234,СВЦЭМ!$B$39:$B$782,K$213)+'СЕТ СН'!$F$12</f>
        <v>0</v>
      </c>
      <c r="L234" s="36">
        <f>SUMIFS(СВЦЭМ!$G$40:$G$783,СВЦЭМ!$A$40:$A$783,$A234,СВЦЭМ!$B$39:$B$782,L$213)+'СЕТ СН'!$F$12</f>
        <v>0</v>
      </c>
      <c r="M234" s="36">
        <f>SUMIFS(СВЦЭМ!$G$40:$G$783,СВЦЭМ!$A$40:$A$783,$A234,СВЦЭМ!$B$39:$B$782,M$213)+'СЕТ СН'!$F$12</f>
        <v>0</v>
      </c>
      <c r="N234" s="36">
        <f>SUMIFS(СВЦЭМ!$G$40:$G$783,СВЦЭМ!$A$40:$A$783,$A234,СВЦЭМ!$B$39:$B$782,N$213)+'СЕТ СН'!$F$12</f>
        <v>0</v>
      </c>
      <c r="O234" s="36">
        <f>SUMIFS(СВЦЭМ!$G$40:$G$783,СВЦЭМ!$A$40:$A$783,$A234,СВЦЭМ!$B$39:$B$782,O$213)+'СЕТ СН'!$F$12</f>
        <v>0</v>
      </c>
      <c r="P234" s="36">
        <f>SUMIFS(СВЦЭМ!$G$40:$G$783,СВЦЭМ!$A$40:$A$783,$A234,СВЦЭМ!$B$39:$B$782,P$213)+'СЕТ СН'!$F$12</f>
        <v>0</v>
      </c>
      <c r="Q234" s="36">
        <f>SUMIFS(СВЦЭМ!$G$40:$G$783,СВЦЭМ!$A$40:$A$783,$A234,СВЦЭМ!$B$39:$B$782,Q$213)+'СЕТ СН'!$F$12</f>
        <v>0</v>
      </c>
      <c r="R234" s="36">
        <f>SUMIFS(СВЦЭМ!$G$40:$G$783,СВЦЭМ!$A$40:$A$783,$A234,СВЦЭМ!$B$39:$B$782,R$213)+'СЕТ СН'!$F$12</f>
        <v>0</v>
      </c>
      <c r="S234" s="36">
        <f>SUMIFS(СВЦЭМ!$G$40:$G$783,СВЦЭМ!$A$40:$A$783,$A234,СВЦЭМ!$B$39:$B$782,S$213)+'СЕТ СН'!$F$12</f>
        <v>0</v>
      </c>
      <c r="T234" s="36">
        <f>SUMIFS(СВЦЭМ!$G$40:$G$783,СВЦЭМ!$A$40:$A$783,$A234,СВЦЭМ!$B$39:$B$782,T$213)+'СЕТ СН'!$F$12</f>
        <v>0</v>
      </c>
      <c r="U234" s="36">
        <f>SUMIFS(СВЦЭМ!$G$40:$G$783,СВЦЭМ!$A$40:$A$783,$A234,СВЦЭМ!$B$39:$B$782,U$213)+'СЕТ СН'!$F$12</f>
        <v>0</v>
      </c>
      <c r="V234" s="36">
        <f>SUMIFS(СВЦЭМ!$G$40:$G$783,СВЦЭМ!$A$40:$A$783,$A234,СВЦЭМ!$B$39:$B$782,V$213)+'СЕТ СН'!$F$12</f>
        <v>0</v>
      </c>
      <c r="W234" s="36">
        <f>SUMIFS(СВЦЭМ!$G$40:$G$783,СВЦЭМ!$A$40:$A$783,$A234,СВЦЭМ!$B$39:$B$782,W$213)+'СЕТ СН'!$F$12</f>
        <v>0</v>
      </c>
      <c r="X234" s="36">
        <f>SUMIFS(СВЦЭМ!$G$40:$G$783,СВЦЭМ!$A$40:$A$783,$A234,СВЦЭМ!$B$39:$B$782,X$213)+'СЕТ СН'!$F$12</f>
        <v>0</v>
      </c>
      <c r="Y234" s="36">
        <f>SUMIFS(СВЦЭМ!$G$40:$G$783,СВЦЭМ!$A$40:$A$783,$A234,СВЦЭМ!$B$39:$B$782,Y$213)+'СЕТ СН'!$F$12</f>
        <v>0</v>
      </c>
    </row>
    <row r="235" spans="1:25" ht="15.75" hidden="1" x14ac:dyDescent="0.2">
      <c r="A235" s="35">
        <f t="shared" si="6"/>
        <v>45344</v>
      </c>
      <c r="B235" s="36">
        <f>SUMIFS(СВЦЭМ!$G$40:$G$783,СВЦЭМ!$A$40:$A$783,$A235,СВЦЭМ!$B$39:$B$782,B$213)+'СЕТ СН'!$F$12</f>
        <v>0</v>
      </c>
      <c r="C235" s="36">
        <f>SUMIFS(СВЦЭМ!$G$40:$G$783,СВЦЭМ!$A$40:$A$783,$A235,СВЦЭМ!$B$39:$B$782,C$213)+'СЕТ СН'!$F$12</f>
        <v>0</v>
      </c>
      <c r="D235" s="36">
        <f>SUMIFS(СВЦЭМ!$G$40:$G$783,СВЦЭМ!$A$40:$A$783,$A235,СВЦЭМ!$B$39:$B$782,D$213)+'СЕТ СН'!$F$12</f>
        <v>0</v>
      </c>
      <c r="E235" s="36">
        <f>SUMIFS(СВЦЭМ!$G$40:$G$783,СВЦЭМ!$A$40:$A$783,$A235,СВЦЭМ!$B$39:$B$782,E$213)+'СЕТ СН'!$F$12</f>
        <v>0</v>
      </c>
      <c r="F235" s="36">
        <f>SUMIFS(СВЦЭМ!$G$40:$G$783,СВЦЭМ!$A$40:$A$783,$A235,СВЦЭМ!$B$39:$B$782,F$213)+'СЕТ СН'!$F$12</f>
        <v>0</v>
      </c>
      <c r="G235" s="36">
        <f>SUMIFS(СВЦЭМ!$G$40:$G$783,СВЦЭМ!$A$40:$A$783,$A235,СВЦЭМ!$B$39:$B$782,G$213)+'СЕТ СН'!$F$12</f>
        <v>0</v>
      </c>
      <c r="H235" s="36">
        <f>SUMIFS(СВЦЭМ!$G$40:$G$783,СВЦЭМ!$A$40:$A$783,$A235,СВЦЭМ!$B$39:$B$782,H$213)+'СЕТ СН'!$F$12</f>
        <v>0</v>
      </c>
      <c r="I235" s="36">
        <f>SUMIFS(СВЦЭМ!$G$40:$G$783,СВЦЭМ!$A$40:$A$783,$A235,СВЦЭМ!$B$39:$B$782,I$213)+'СЕТ СН'!$F$12</f>
        <v>0</v>
      </c>
      <c r="J235" s="36">
        <f>SUMIFS(СВЦЭМ!$G$40:$G$783,СВЦЭМ!$A$40:$A$783,$A235,СВЦЭМ!$B$39:$B$782,J$213)+'СЕТ СН'!$F$12</f>
        <v>0</v>
      </c>
      <c r="K235" s="36">
        <f>SUMIFS(СВЦЭМ!$G$40:$G$783,СВЦЭМ!$A$40:$A$783,$A235,СВЦЭМ!$B$39:$B$782,K$213)+'СЕТ СН'!$F$12</f>
        <v>0</v>
      </c>
      <c r="L235" s="36">
        <f>SUMIFS(СВЦЭМ!$G$40:$G$783,СВЦЭМ!$A$40:$A$783,$A235,СВЦЭМ!$B$39:$B$782,L$213)+'СЕТ СН'!$F$12</f>
        <v>0</v>
      </c>
      <c r="M235" s="36">
        <f>SUMIFS(СВЦЭМ!$G$40:$G$783,СВЦЭМ!$A$40:$A$783,$A235,СВЦЭМ!$B$39:$B$782,M$213)+'СЕТ СН'!$F$12</f>
        <v>0</v>
      </c>
      <c r="N235" s="36">
        <f>SUMIFS(СВЦЭМ!$G$40:$G$783,СВЦЭМ!$A$40:$A$783,$A235,СВЦЭМ!$B$39:$B$782,N$213)+'СЕТ СН'!$F$12</f>
        <v>0</v>
      </c>
      <c r="O235" s="36">
        <f>SUMIFS(СВЦЭМ!$G$40:$G$783,СВЦЭМ!$A$40:$A$783,$A235,СВЦЭМ!$B$39:$B$782,O$213)+'СЕТ СН'!$F$12</f>
        <v>0</v>
      </c>
      <c r="P235" s="36">
        <f>SUMIFS(СВЦЭМ!$G$40:$G$783,СВЦЭМ!$A$40:$A$783,$A235,СВЦЭМ!$B$39:$B$782,P$213)+'СЕТ СН'!$F$12</f>
        <v>0</v>
      </c>
      <c r="Q235" s="36">
        <f>SUMIFS(СВЦЭМ!$G$40:$G$783,СВЦЭМ!$A$40:$A$783,$A235,СВЦЭМ!$B$39:$B$782,Q$213)+'СЕТ СН'!$F$12</f>
        <v>0</v>
      </c>
      <c r="R235" s="36">
        <f>SUMIFS(СВЦЭМ!$G$40:$G$783,СВЦЭМ!$A$40:$A$783,$A235,СВЦЭМ!$B$39:$B$782,R$213)+'СЕТ СН'!$F$12</f>
        <v>0</v>
      </c>
      <c r="S235" s="36">
        <f>SUMIFS(СВЦЭМ!$G$40:$G$783,СВЦЭМ!$A$40:$A$783,$A235,СВЦЭМ!$B$39:$B$782,S$213)+'СЕТ СН'!$F$12</f>
        <v>0</v>
      </c>
      <c r="T235" s="36">
        <f>SUMIFS(СВЦЭМ!$G$40:$G$783,СВЦЭМ!$A$40:$A$783,$A235,СВЦЭМ!$B$39:$B$782,T$213)+'СЕТ СН'!$F$12</f>
        <v>0</v>
      </c>
      <c r="U235" s="36">
        <f>SUMIFS(СВЦЭМ!$G$40:$G$783,СВЦЭМ!$A$40:$A$783,$A235,СВЦЭМ!$B$39:$B$782,U$213)+'СЕТ СН'!$F$12</f>
        <v>0</v>
      </c>
      <c r="V235" s="36">
        <f>SUMIFS(СВЦЭМ!$G$40:$G$783,СВЦЭМ!$A$40:$A$783,$A235,СВЦЭМ!$B$39:$B$782,V$213)+'СЕТ СН'!$F$12</f>
        <v>0</v>
      </c>
      <c r="W235" s="36">
        <f>SUMIFS(СВЦЭМ!$G$40:$G$783,СВЦЭМ!$A$40:$A$783,$A235,СВЦЭМ!$B$39:$B$782,W$213)+'СЕТ СН'!$F$12</f>
        <v>0</v>
      </c>
      <c r="X235" s="36">
        <f>SUMIFS(СВЦЭМ!$G$40:$G$783,СВЦЭМ!$A$40:$A$783,$A235,СВЦЭМ!$B$39:$B$782,X$213)+'СЕТ СН'!$F$12</f>
        <v>0</v>
      </c>
      <c r="Y235" s="36">
        <f>SUMIFS(СВЦЭМ!$G$40:$G$783,СВЦЭМ!$A$40:$A$783,$A235,СВЦЭМ!$B$39:$B$782,Y$213)+'СЕТ СН'!$F$12</f>
        <v>0</v>
      </c>
    </row>
    <row r="236" spans="1:25" ht="15.75" hidden="1" x14ac:dyDescent="0.2">
      <c r="A236" s="35">
        <f t="shared" si="6"/>
        <v>45345</v>
      </c>
      <c r="B236" s="36">
        <f>SUMIFS(СВЦЭМ!$G$40:$G$783,СВЦЭМ!$A$40:$A$783,$A236,СВЦЭМ!$B$39:$B$782,B$213)+'СЕТ СН'!$F$12</f>
        <v>0</v>
      </c>
      <c r="C236" s="36">
        <f>SUMIFS(СВЦЭМ!$G$40:$G$783,СВЦЭМ!$A$40:$A$783,$A236,СВЦЭМ!$B$39:$B$782,C$213)+'СЕТ СН'!$F$12</f>
        <v>0</v>
      </c>
      <c r="D236" s="36">
        <f>SUMIFS(СВЦЭМ!$G$40:$G$783,СВЦЭМ!$A$40:$A$783,$A236,СВЦЭМ!$B$39:$B$782,D$213)+'СЕТ СН'!$F$12</f>
        <v>0</v>
      </c>
      <c r="E236" s="36">
        <f>SUMIFS(СВЦЭМ!$G$40:$G$783,СВЦЭМ!$A$40:$A$783,$A236,СВЦЭМ!$B$39:$B$782,E$213)+'СЕТ СН'!$F$12</f>
        <v>0</v>
      </c>
      <c r="F236" s="36">
        <f>SUMIFS(СВЦЭМ!$G$40:$G$783,СВЦЭМ!$A$40:$A$783,$A236,СВЦЭМ!$B$39:$B$782,F$213)+'СЕТ СН'!$F$12</f>
        <v>0</v>
      </c>
      <c r="G236" s="36">
        <f>SUMIFS(СВЦЭМ!$G$40:$G$783,СВЦЭМ!$A$40:$A$783,$A236,СВЦЭМ!$B$39:$B$782,G$213)+'СЕТ СН'!$F$12</f>
        <v>0</v>
      </c>
      <c r="H236" s="36">
        <f>SUMIFS(СВЦЭМ!$G$40:$G$783,СВЦЭМ!$A$40:$A$783,$A236,СВЦЭМ!$B$39:$B$782,H$213)+'СЕТ СН'!$F$12</f>
        <v>0</v>
      </c>
      <c r="I236" s="36">
        <f>SUMIFS(СВЦЭМ!$G$40:$G$783,СВЦЭМ!$A$40:$A$783,$A236,СВЦЭМ!$B$39:$B$782,I$213)+'СЕТ СН'!$F$12</f>
        <v>0</v>
      </c>
      <c r="J236" s="36">
        <f>SUMIFS(СВЦЭМ!$G$40:$G$783,СВЦЭМ!$A$40:$A$783,$A236,СВЦЭМ!$B$39:$B$782,J$213)+'СЕТ СН'!$F$12</f>
        <v>0</v>
      </c>
      <c r="K236" s="36">
        <f>SUMIFS(СВЦЭМ!$G$40:$G$783,СВЦЭМ!$A$40:$A$783,$A236,СВЦЭМ!$B$39:$B$782,K$213)+'СЕТ СН'!$F$12</f>
        <v>0</v>
      </c>
      <c r="L236" s="36">
        <f>SUMIFS(СВЦЭМ!$G$40:$G$783,СВЦЭМ!$A$40:$A$783,$A236,СВЦЭМ!$B$39:$B$782,L$213)+'СЕТ СН'!$F$12</f>
        <v>0</v>
      </c>
      <c r="M236" s="36">
        <f>SUMIFS(СВЦЭМ!$G$40:$G$783,СВЦЭМ!$A$40:$A$783,$A236,СВЦЭМ!$B$39:$B$782,M$213)+'СЕТ СН'!$F$12</f>
        <v>0</v>
      </c>
      <c r="N236" s="36">
        <f>SUMIFS(СВЦЭМ!$G$40:$G$783,СВЦЭМ!$A$40:$A$783,$A236,СВЦЭМ!$B$39:$B$782,N$213)+'СЕТ СН'!$F$12</f>
        <v>0</v>
      </c>
      <c r="O236" s="36">
        <f>SUMIFS(СВЦЭМ!$G$40:$G$783,СВЦЭМ!$A$40:$A$783,$A236,СВЦЭМ!$B$39:$B$782,O$213)+'СЕТ СН'!$F$12</f>
        <v>0</v>
      </c>
      <c r="P236" s="36">
        <f>SUMIFS(СВЦЭМ!$G$40:$G$783,СВЦЭМ!$A$40:$A$783,$A236,СВЦЭМ!$B$39:$B$782,P$213)+'СЕТ СН'!$F$12</f>
        <v>0</v>
      </c>
      <c r="Q236" s="36">
        <f>SUMIFS(СВЦЭМ!$G$40:$G$783,СВЦЭМ!$A$40:$A$783,$A236,СВЦЭМ!$B$39:$B$782,Q$213)+'СЕТ СН'!$F$12</f>
        <v>0</v>
      </c>
      <c r="R236" s="36">
        <f>SUMIFS(СВЦЭМ!$G$40:$G$783,СВЦЭМ!$A$40:$A$783,$A236,СВЦЭМ!$B$39:$B$782,R$213)+'СЕТ СН'!$F$12</f>
        <v>0</v>
      </c>
      <c r="S236" s="36">
        <f>SUMIFS(СВЦЭМ!$G$40:$G$783,СВЦЭМ!$A$40:$A$783,$A236,СВЦЭМ!$B$39:$B$782,S$213)+'СЕТ СН'!$F$12</f>
        <v>0</v>
      </c>
      <c r="T236" s="36">
        <f>SUMIFS(СВЦЭМ!$G$40:$G$783,СВЦЭМ!$A$40:$A$783,$A236,СВЦЭМ!$B$39:$B$782,T$213)+'СЕТ СН'!$F$12</f>
        <v>0</v>
      </c>
      <c r="U236" s="36">
        <f>SUMIFS(СВЦЭМ!$G$40:$G$783,СВЦЭМ!$A$40:$A$783,$A236,СВЦЭМ!$B$39:$B$782,U$213)+'СЕТ СН'!$F$12</f>
        <v>0</v>
      </c>
      <c r="V236" s="36">
        <f>SUMIFS(СВЦЭМ!$G$40:$G$783,СВЦЭМ!$A$40:$A$783,$A236,СВЦЭМ!$B$39:$B$782,V$213)+'СЕТ СН'!$F$12</f>
        <v>0</v>
      </c>
      <c r="W236" s="36">
        <f>SUMIFS(СВЦЭМ!$G$40:$G$783,СВЦЭМ!$A$40:$A$783,$A236,СВЦЭМ!$B$39:$B$782,W$213)+'СЕТ СН'!$F$12</f>
        <v>0</v>
      </c>
      <c r="X236" s="36">
        <f>SUMIFS(СВЦЭМ!$G$40:$G$783,СВЦЭМ!$A$40:$A$783,$A236,СВЦЭМ!$B$39:$B$782,X$213)+'СЕТ СН'!$F$12</f>
        <v>0</v>
      </c>
      <c r="Y236" s="36">
        <f>SUMIFS(СВЦЭМ!$G$40:$G$783,СВЦЭМ!$A$40:$A$783,$A236,СВЦЭМ!$B$39:$B$782,Y$213)+'СЕТ СН'!$F$12</f>
        <v>0</v>
      </c>
    </row>
    <row r="237" spans="1:25" ht="15.75" hidden="1" x14ac:dyDescent="0.2">
      <c r="A237" s="35">
        <f t="shared" si="6"/>
        <v>45346</v>
      </c>
      <c r="B237" s="36">
        <f>SUMIFS(СВЦЭМ!$G$40:$G$783,СВЦЭМ!$A$40:$A$783,$A237,СВЦЭМ!$B$39:$B$782,B$213)+'СЕТ СН'!$F$12</f>
        <v>0</v>
      </c>
      <c r="C237" s="36">
        <f>SUMIFS(СВЦЭМ!$G$40:$G$783,СВЦЭМ!$A$40:$A$783,$A237,СВЦЭМ!$B$39:$B$782,C$213)+'СЕТ СН'!$F$12</f>
        <v>0</v>
      </c>
      <c r="D237" s="36">
        <f>SUMIFS(СВЦЭМ!$G$40:$G$783,СВЦЭМ!$A$40:$A$783,$A237,СВЦЭМ!$B$39:$B$782,D$213)+'СЕТ СН'!$F$12</f>
        <v>0</v>
      </c>
      <c r="E237" s="36">
        <f>SUMIFS(СВЦЭМ!$G$40:$G$783,СВЦЭМ!$A$40:$A$783,$A237,СВЦЭМ!$B$39:$B$782,E$213)+'СЕТ СН'!$F$12</f>
        <v>0</v>
      </c>
      <c r="F237" s="36">
        <f>SUMIFS(СВЦЭМ!$G$40:$G$783,СВЦЭМ!$A$40:$A$783,$A237,СВЦЭМ!$B$39:$B$782,F$213)+'СЕТ СН'!$F$12</f>
        <v>0</v>
      </c>
      <c r="G237" s="36">
        <f>SUMIFS(СВЦЭМ!$G$40:$G$783,СВЦЭМ!$A$40:$A$783,$A237,СВЦЭМ!$B$39:$B$782,G$213)+'СЕТ СН'!$F$12</f>
        <v>0</v>
      </c>
      <c r="H237" s="36">
        <f>SUMIFS(СВЦЭМ!$G$40:$G$783,СВЦЭМ!$A$40:$A$783,$A237,СВЦЭМ!$B$39:$B$782,H$213)+'СЕТ СН'!$F$12</f>
        <v>0</v>
      </c>
      <c r="I237" s="36">
        <f>SUMIFS(СВЦЭМ!$G$40:$G$783,СВЦЭМ!$A$40:$A$783,$A237,СВЦЭМ!$B$39:$B$782,I$213)+'СЕТ СН'!$F$12</f>
        <v>0</v>
      </c>
      <c r="J237" s="36">
        <f>SUMIFS(СВЦЭМ!$G$40:$G$783,СВЦЭМ!$A$40:$A$783,$A237,СВЦЭМ!$B$39:$B$782,J$213)+'СЕТ СН'!$F$12</f>
        <v>0</v>
      </c>
      <c r="K237" s="36">
        <f>SUMIFS(СВЦЭМ!$G$40:$G$783,СВЦЭМ!$A$40:$A$783,$A237,СВЦЭМ!$B$39:$B$782,K$213)+'СЕТ СН'!$F$12</f>
        <v>0</v>
      </c>
      <c r="L237" s="36">
        <f>SUMIFS(СВЦЭМ!$G$40:$G$783,СВЦЭМ!$A$40:$A$783,$A237,СВЦЭМ!$B$39:$B$782,L$213)+'СЕТ СН'!$F$12</f>
        <v>0</v>
      </c>
      <c r="M237" s="36">
        <f>SUMIFS(СВЦЭМ!$G$40:$G$783,СВЦЭМ!$A$40:$A$783,$A237,СВЦЭМ!$B$39:$B$782,M$213)+'СЕТ СН'!$F$12</f>
        <v>0</v>
      </c>
      <c r="N237" s="36">
        <f>SUMIFS(СВЦЭМ!$G$40:$G$783,СВЦЭМ!$A$40:$A$783,$A237,СВЦЭМ!$B$39:$B$782,N$213)+'СЕТ СН'!$F$12</f>
        <v>0</v>
      </c>
      <c r="O237" s="36">
        <f>SUMIFS(СВЦЭМ!$G$40:$G$783,СВЦЭМ!$A$40:$A$783,$A237,СВЦЭМ!$B$39:$B$782,O$213)+'СЕТ СН'!$F$12</f>
        <v>0</v>
      </c>
      <c r="P237" s="36">
        <f>SUMIFS(СВЦЭМ!$G$40:$G$783,СВЦЭМ!$A$40:$A$783,$A237,СВЦЭМ!$B$39:$B$782,P$213)+'СЕТ СН'!$F$12</f>
        <v>0</v>
      </c>
      <c r="Q237" s="36">
        <f>SUMIFS(СВЦЭМ!$G$40:$G$783,СВЦЭМ!$A$40:$A$783,$A237,СВЦЭМ!$B$39:$B$782,Q$213)+'СЕТ СН'!$F$12</f>
        <v>0</v>
      </c>
      <c r="R237" s="36">
        <f>SUMIFS(СВЦЭМ!$G$40:$G$783,СВЦЭМ!$A$40:$A$783,$A237,СВЦЭМ!$B$39:$B$782,R$213)+'СЕТ СН'!$F$12</f>
        <v>0</v>
      </c>
      <c r="S237" s="36">
        <f>SUMIFS(СВЦЭМ!$G$40:$G$783,СВЦЭМ!$A$40:$A$783,$A237,СВЦЭМ!$B$39:$B$782,S$213)+'СЕТ СН'!$F$12</f>
        <v>0</v>
      </c>
      <c r="T237" s="36">
        <f>SUMIFS(СВЦЭМ!$G$40:$G$783,СВЦЭМ!$A$40:$A$783,$A237,СВЦЭМ!$B$39:$B$782,T$213)+'СЕТ СН'!$F$12</f>
        <v>0</v>
      </c>
      <c r="U237" s="36">
        <f>SUMIFS(СВЦЭМ!$G$40:$G$783,СВЦЭМ!$A$40:$A$783,$A237,СВЦЭМ!$B$39:$B$782,U$213)+'СЕТ СН'!$F$12</f>
        <v>0</v>
      </c>
      <c r="V237" s="36">
        <f>SUMIFS(СВЦЭМ!$G$40:$G$783,СВЦЭМ!$A$40:$A$783,$A237,СВЦЭМ!$B$39:$B$782,V$213)+'СЕТ СН'!$F$12</f>
        <v>0</v>
      </c>
      <c r="W237" s="36">
        <f>SUMIFS(СВЦЭМ!$G$40:$G$783,СВЦЭМ!$A$40:$A$783,$A237,СВЦЭМ!$B$39:$B$782,W$213)+'СЕТ СН'!$F$12</f>
        <v>0</v>
      </c>
      <c r="X237" s="36">
        <f>SUMIFS(СВЦЭМ!$G$40:$G$783,СВЦЭМ!$A$40:$A$783,$A237,СВЦЭМ!$B$39:$B$782,X$213)+'СЕТ СН'!$F$12</f>
        <v>0</v>
      </c>
      <c r="Y237" s="36">
        <f>SUMIFS(СВЦЭМ!$G$40:$G$783,СВЦЭМ!$A$40:$A$783,$A237,СВЦЭМ!$B$39:$B$782,Y$213)+'СЕТ СН'!$F$12</f>
        <v>0</v>
      </c>
    </row>
    <row r="238" spans="1:25" ht="15.75" hidden="1" x14ac:dyDescent="0.2">
      <c r="A238" s="35">
        <f t="shared" si="6"/>
        <v>45347</v>
      </c>
      <c r="B238" s="36">
        <f>SUMIFS(СВЦЭМ!$G$40:$G$783,СВЦЭМ!$A$40:$A$783,$A238,СВЦЭМ!$B$39:$B$782,B$213)+'СЕТ СН'!$F$12</f>
        <v>0</v>
      </c>
      <c r="C238" s="36">
        <f>SUMIFS(СВЦЭМ!$G$40:$G$783,СВЦЭМ!$A$40:$A$783,$A238,СВЦЭМ!$B$39:$B$782,C$213)+'СЕТ СН'!$F$12</f>
        <v>0</v>
      </c>
      <c r="D238" s="36">
        <f>SUMIFS(СВЦЭМ!$G$40:$G$783,СВЦЭМ!$A$40:$A$783,$A238,СВЦЭМ!$B$39:$B$782,D$213)+'СЕТ СН'!$F$12</f>
        <v>0</v>
      </c>
      <c r="E238" s="36">
        <f>SUMIFS(СВЦЭМ!$G$40:$G$783,СВЦЭМ!$A$40:$A$783,$A238,СВЦЭМ!$B$39:$B$782,E$213)+'СЕТ СН'!$F$12</f>
        <v>0</v>
      </c>
      <c r="F238" s="36">
        <f>SUMIFS(СВЦЭМ!$G$40:$G$783,СВЦЭМ!$A$40:$A$783,$A238,СВЦЭМ!$B$39:$B$782,F$213)+'СЕТ СН'!$F$12</f>
        <v>0</v>
      </c>
      <c r="G238" s="36">
        <f>SUMIFS(СВЦЭМ!$G$40:$G$783,СВЦЭМ!$A$40:$A$783,$A238,СВЦЭМ!$B$39:$B$782,G$213)+'СЕТ СН'!$F$12</f>
        <v>0</v>
      </c>
      <c r="H238" s="36">
        <f>SUMIFS(СВЦЭМ!$G$40:$G$783,СВЦЭМ!$A$40:$A$783,$A238,СВЦЭМ!$B$39:$B$782,H$213)+'СЕТ СН'!$F$12</f>
        <v>0</v>
      </c>
      <c r="I238" s="36">
        <f>SUMIFS(СВЦЭМ!$G$40:$G$783,СВЦЭМ!$A$40:$A$783,$A238,СВЦЭМ!$B$39:$B$782,I$213)+'СЕТ СН'!$F$12</f>
        <v>0</v>
      </c>
      <c r="J238" s="36">
        <f>SUMIFS(СВЦЭМ!$G$40:$G$783,СВЦЭМ!$A$40:$A$783,$A238,СВЦЭМ!$B$39:$B$782,J$213)+'СЕТ СН'!$F$12</f>
        <v>0</v>
      </c>
      <c r="K238" s="36">
        <f>SUMIFS(СВЦЭМ!$G$40:$G$783,СВЦЭМ!$A$40:$A$783,$A238,СВЦЭМ!$B$39:$B$782,K$213)+'СЕТ СН'!$F$12</f>
        <v>0</v>
      </c>
      <c r="L238" s="36">
        <f>SUMIFS(СВЦЭМ!$G$40:$G$783,СВЦЭМ!$A$40:$A$783,$A238,СВЦЭМ!$B$39:$B$782,L$213)+'СЕТ СН'!$F$12</f>
        <v>0</v>
      </c>
      <c r="M238" s="36">
        <f>SUMIFS(СВЦЭМ!$G$40:$G$783,СВЦЭМ!$A$40:$A$783,$A238,СВЦЭМ!$B$39:$B$782,M$213)+'СЕТ СН'!$F$12</f>
        <v>0</v>
      </c>
      <c r="N238" s="36">
        <f>SUMIFS(СВЦЭМ!$G$40:$G$783,СВЦЭМ!$A$40:$A$783,$A238,СВЦЭМ!$B$39:$B$782,N$213)+'СЕТ СН'!$F$12</f>
        <v>0</v>
      </c>
      <c r="O238" s="36">
        <f>SUMIFS(СВЦЭМ!$G$40:$G$783,СВЦЭМ!$A$40:$A$783,$A238,СВЦЭМ!$B$39:$B$782,O$213)+'СЕТ СН'!$F$12</f>
        <v>0</v>
      </c>
      <c r="P238" s="36">
        <f>SUMIFS(СВЦЭМ!$G$40:$G$783,СВЦЭМ!$A$40:$A$783,$A238,СВЦЭМ!$B$39:$B$782,P$213)+'СЕТ СН'!$F$12</f>
        <v>0</v>
      </c>
      <c r="Q238" s="36">
        <f>SUMIFS(СВЦЭМ!$G$40:$G$783,СВЦЭМ!$A$40:$A$783,$A238,СВЦЭМ!$B$39:$B$782,Q$213)+'СЕТ СН'!$F$12</f>
        <v>0</v>
      </c>
      <c r="R238" s="36">
        <f>SUMIFS(СВЦЭМ!$G$40:$G$783,СВЦЭМ!$A$40:$A$783,$A238,СВЦЭМ!$B$39:$B$782,R$213)+'СЕТ СН'!$F$12</f>
        <v>0</v>
      </c>
      <c r="S238" s="36">
        <f>SUMIFS(СВЦЭМ!$G$40:$G$783,СВЦЭМ!$A$40:$A$783,$A238,СВЦЭМ!$B$39:$B$782,S$213)+'СЕТ СН'!$F$12</f>
        <v>0</v>
      </c>
      <c r="T238" s="36">
        <f>SUMIFS(СВЦЭМ!$G$40:$G$783,СВЦЭМ!$A$40:$A$783,$A238,СВЦЭМ!$B$39:$B$782,T$213)+'СЕТ СН'!$F$12</f>
        <v>0</v>
      </c>
      <c r="U238" s="36">
        <f>SUMIFS(СВЦЭМ!$G$40:$G$783,СВЦЭМ!$A$40:$A$783,$A238,СВЦЭМ!$B$39:$B$782,U$213)+'СЕТ СН'!$F$12</f>
        <v>0</v>
      </c>
      <c r="V238" s="36">
        <f>SUMIFS(СВЦЭМ!$G$40:$G$783,СВЦЭМ!$A$40:$A$783,$A238,СВЦЭМ!$B$39:$B$782,V$213)+'СЕТ СН'!$F$12</f>
        <v>0</v>
      </c>
      <c r="W238" s="36">
        <f>SUMIFS(СВЦЭМ!$G$40:$G$783,СВЦЭМ!$A$40:$A$783,$A238,СВЦЭМ!$B$39:$B$782,W$213)+'СЕТ СН'!$F$12</f>
        <v>0</v>
      </c>
      <c r="X238" s="36">
        <f>SUMIFS(СВЦЭМ!$G$40:$G$783,СВЦЭМ!$A$40:$A$783,$A238,СВЦЭМ!$B$39:$B$782,X$213)+'СЕТ СН'!$F$12</f>
        <v>0</v>
      </c>
      <c r="Y238" s="36">
        <f>SUMIFS(СВЦЭМ!$G$40:$G$783,СВЦЭМ!$A$40:$A$783,$A238,СВЦЭМ!$B$39:$B$782,Y$213)+'СЕТ СН'!$F$12</f>
        <v>0</v>
      </c>
    </row>
    <row r="239" spans="1:25" ht="15.75" hidden="1" x14ac:dyDescent="0.2">
      <c r="A239" s="35">
        <f t="shared" si="6"/>
        <v>45348</v>
      </c>
      <c r="B239" s="36">
        <f>SUMIFS(СВЦЭМ!$G$40:$G$783,СВЦЭМ!$A$40:$A$783,$A239,СВЦЭМ!$B$39:$B$782,B$213)+'СЕТ СН'!$F$12</f>
        <v>0</v>
      </c>
      <c r="C239" s="36">
        <f>SUMIFS(СВЦЭМ!$G$40:$G$783,СВЦЭМ!$A$40:$A$783,$A239,СВЦЭМ!$B$39:$B$782,C$213)+'СЕТ СН'!$F$12</f>
        <v>0</v>
      </c>
      <c r="D239" s="36">
        <f>SUMIFS(СВЦЭМ!$G$40:$G$783,СВЦЭМ!$A$40:$A$783,$A239,СВЦЭМ!$B$39:$B$782,D$213)+'СЕТ СН'!$F$12</f>
        <v>0</v>
      </c>
      <c r="E239" s="36">
        <f>SUMIFS(СВЦЭМ!$G$40:$G$783,СВЦЭМ!$A$40:$A$783,$A239,СВЦЭМ!$B$39:$B$782,E$213)+'СЕТ СН'!$F$12</f>
        <v>0</v>
      </c>
      <c r="F239" s="36">
        <f>SUMIFS(СВЦЭМ!$G$40:$G$783,СВЦЭМ!$A$40:$A$783,$A239,СВЦЭМ!$B$39:$B$782,F$213)+'СЕТ СН'!$F$12</f>
        <v>0</v>
      </c>
      <c r="G239" s="36">
        <f>SUMIFS(СВЦЭМ!$G$40:$G$783,СВЦЭМ!$A$40:$A$783,$A239,СВЦЭМ!$B$39:$B$782,G$213)+'СЕТ СН'!$F$12</f>
        <v>0</v>
      </c>
      <c r="H239" s="36">
        <f>SUMIFS(СВЦЭМ!$G$40:$G$783,СВЦЭМ!$A$40:$A$783,$A239,СВЦЭМ!$B$39:$B$782,H$213)+'СЕТ СН'!$F$12</f>
        <v>0</v>
      </c>
      <c r="I239" s="36">
        <f>SUMIFS(СВЦЭМ!$G$40:$G$783,СВЦЭМ!$A$40:$A$783,$A239,СВЦЭМ!$B$39:$B$782,I$213)+'СЕТ СН'!$F$12</f>
        <v>0</v>
      </c>
      <c r="J239" s="36">
        <f>SUMIFS(СВЦЭМ!$G$40:$G$783,СВЦЭМ!$A$40:$A$783,$A239,СВЦЭМ!$B$39:$B$782,J$213)+'СЕТ СН'!$F$12</f>
        <v>0</v>
      </c>
      <c r="K239" s="36">
        <f>SUMIFS(СВЦЭМ!$G$40:$G$783,СВЦЭМ!$A$40:$A$783,$A239,СВЦЭМ!$B$39:$B$782,K$213)+'СЕТ СН'!$F$12</f>
        <v>0</v>
      </c>
      <c r="L239" s="36">
        <f>SUMIFS(СВЦЭМ!$G$40:$G$783,СВЦЭМ!$A$40:$A$783,$A239,СВЦЭМ!$B$39:$B$782,L$213)+'СЕТ СН'!$F$12</f>
        <v>0</v>
      </c>
      <c r="M239" s="36">
        <f>SUMIFS(СВЦЭМ!$G$40:$G$783,СВЦЭМ!$A$40:$A$783,$A239,СВЦЭМ!$B$39:$B$782,M$213)+'СЕТ СН'!$F$12</f>
        <v>0</v>
      </c>
      <c r="N239" s="36">
        <f>SUMIFS(СВЦЭМ!$G$40:$G$783,СВЦЭМ!$A$40:$A$783,$A239,СВЦЭМ!$B$39:$B$782,N$213)+'СЕТ СН'!$F$12</f>
        <v>0</v>
      </c>
      <c r="O239" s="36">
        <f>SUMIFS(СВЦЭМ!$G$40:$G$783,СВЦЭМ!$A$40:$A$783,$A239,СВЦЭМ!$B$39:$B$782,O$213)+'СЕТ СН'!$F$12</f>
        <v>0</v>
      </c>
      <c r="P239" s="36">
        <f>SUMIFS(СВЦЭМ!$G$40:$G$783,СВЦЭМ!$A$40:$A$783,$A239,СВЦЭМ!$B$39:$B$782,P$213)+'СЕТ СН'!$F$12</f>
        <v>0</v>
      </c>
      <c r="Q239" s="36">
        <f>SUMIFS(СВЦЭМ!$G$40:$G$783,СВЦЭМ!$A$40:$A$783,$A239,СВЦЭМ!$B$39:$B$782,Q$213)+'СЕТ СН'!$F$12</f>
        <v>0</v>
      </c>
      <c r="R239" s="36">
        <f>SUMIFS(СВЦЭМ!$G$40:$G$783,СВЦЭМ!$A$40:$A$783,$A239,СВЦЭМ!$B$39:$B$782,R$213)+'СЕТ СН'!$F$12</f>
        <v>0</v>
      </c>
      <c r="S239" s="36">
        <f>SUMIFS(СВЦЭМ!$G$40:$G$783,СВЦЭМ!$A$40:$A$783,$A239,СВЦЭМ!$B$39:$B$782,S$213)+'СЕТ СН'!$F$12</f>
        <v>0</v>
      </c>
      <c r="T239" s="36">
        <f>SUMIFS(СВЦЭМ!$G$40:$G$783,СВЦЭМ!$A$40:$A$783,$A239,СВЦЭМ!$B$39:$B$782,T$213)+'СЕТ СН'!$F$12</f>
        <v>0</v>
      </c>
      <c r="U239" s="36">
        <f>SUMIFS(СВЦЭМ!$G$40:$G$783,СВЦЭМ!$A$40:$A$783,$A239,СВЦЭМ!$B$39:$B$782,U$213)+'СЕТ СН'!$F$12</f>
        <v>0</v>
      </c>
      <c r="V239" s="36">
        <f>SUMIFS(СВЦЭМ!$G$40:$G$783,СВЦЭМ!$A$40:$A$783,$A239,СВЦЭМ!$B$39:$B$782,V$213)+'СЕТ СН'!$F$12</f>
        <v>0</v>
      </c>
      <c r="W239" s="36">
        <f>SUMIFS(СВЦЭМ!$G$40:$G$783,СВЦЭМ!$A$40:$A$783,$A239,СВЦЭМ!$B$39:$B$782,W$213)+'СЕТ СН'!$F$12</f>
        <v>0</v>
      </c>
      <c r="X239" s="36">
        <f>SUMIFS(СВЦЭМ!$G$40:$G$783,СВЦЭМ!$A$40:$A$783,$A239,СВЦЭМ!$B$39:$B$782,X$213)+'СЕТ СН'!$F$12</f>
        <v>0</v>
      </c>
      <c r="Y239" s="36">
        <f>SUMIFS(СВЦЭМ!$G$40:$G$783,СВЦЭМ!$A$40:$A$783,$A239,СВЦЭМ!$B$39:$B$782,Y$213)+'СЕТ СН'!$F$12</f>
        <v>0</v>
      </c>
    </row>
    <row r="240" spans="1:25" ht="15.75" hidden="1" x14ac:dyDescent="0.2">
      <c r="A240" s="35">
        <f t="shared" si="6"/>
        <v>45349</v>
      </c>
      <c r="B240" s="36">
        <f>SUMIFS(СВЦЭМ!$G$40:$G$783,СВЦЭМ!$A$40:$A$783,$A240,СВЦЭМ!$B$39:$B$782,B$213)+'СЕТ СН'!$F$12</f>
        <v>0</v>
      </c>
      <c r="C240" s="36">
        <f>SUMIFS(СВЦЭМ!$G$40:$G$783,СВЦЭМ!$A$40:$A$783,$A240,СВЦЭМ!$B$39:$B$782,C$213)+'СЕТ СН'!$F$12</f>
        <v>0</v>
      </c>
      <c r="D240" s="36">
        <f>SUMIFS(СВЦЭМ!$G$40:$G$783,СВЦЭМ!$A$40:$A$783,$A240,СВЦЭМ!$B$39:$B$782,D$213)+'СЕТ СН'!$F$12</f>
        <v>0</v>
      </c>
      <c r="E240" s="36">
        <f>SUMIFS(СВЦЭМ!$G$40:$G$783,СВЦЭМ!$A$40:$A$783,$A240,СВЦЭМ!$B$39:$B$782,E$213)+'СЕТ СН'!$F$12</f>
        <v>0</v>
      </c>
      <c r="F240" s="36">
        <f>SUMIFS(СВЦЭМ!$G$40:$G$783,СВЦЭМ!$A$40:$A$783,$A240,СВЦЭМ!$B$39:$B$782,F$213)+'СЕТ СН'!$F$12</f>
        <v>0</v>
      </c>
      <c r="G240" s="36">
        <f>SUMIFS(СВЦЭМ!$G$40:$G$783,СВЦЭМ!$A$40:$A$783,$A240,СВЦЭМ!$B$39:$B$782,G$213)+'СЕТ СН'!$F$12</f>
        <v>0</v>
      </c>
      <c r="H240" s="36">
        <f>SUMIFS(СВЦЭМ!$G$40:$G$783,СВЦЭМ!$A$40:$A$783,$A240,СВЦЭМ!$B$39:$B$782,H$213)+'СЕТ СН'!$F$12</f>
        <v>0</v>
      </c>
      <c r="I240" s="36">
        <f>SUMIFS(СВЦЭМ!$G$40:$G$783,СВЦЭМ!$A$40:$A$783,$A240,СВЦЭМ!$B$39:$B$782,I$213)+'СЕТ СН'!$F$12</f>
        <v>0</v>
      </c>
      <c r="J240" s="36">
        <f>SUMIFS(СВЦЭМ!$G$40:$G$783,СВЦЭМ!$A$40:$A$783,$A240,СВЦЭМ!$B$39:$B$782,J$213)+'СЕТ СН'!$F$12</f>
        <v>0</v>
      </c>
      <c r="K240" s="36">
        <f>SUMIFS(СВЦЭМ!$G$40:$G$783,СВЦЭМ!$A$40:$A$783,$A240,СВЦЭМ!$B$39:$B$782,K$213)+'СЕТ СН'!$F$12</f>
        <v>0</v>
      </c>
      <c r="L240" s="36">
        <f>SUMIFS(СВЦЭМ!$G$40:$G$783,СВЦЭМ!$A$40:$A$783,$A240,СВЦЭМ!$B$39:$B$782,L$213)+'СЕТ СН'!$F$12</f>
        <v>0</v>
      </c>
      <c r="M240" s="36">
        <f>SUMIFS(СВЦЭМ!$G$40:$G$783,СВЦЭМ!$A$40:$A$783,$A240,СВЦЭМ!$B$39:$B$782,M$213)+'СЕТ СН'!$F$12</f>
        <v>0</v>
      </c>
      <c r="N240" s="36">
        <f>SUMIFS(СВЦЭМ!$G$40:$G$783,СВЦЭМ!$A$40:$A$783,$A240,СВЦЭМ!$B$39:$B$782,N$213)+'СЕТ СН'!$F$12</f>
        <v>0</v>
      </c>
      <c r="O240" s="36">
        <f>SUMIFS(СВЦЭМ!$G$40:$G$783,СВЦЭМ!$A$40:$A$783,$A240,СВЦЭМ!$B$39:$B$782,O$213)+'СЕТ СН'!$F$12</f>
        <v>0</v>
      </c>
      <c r="P240" s="36">
        <f>SUMIFS(СВЦЭМ!$G$40:$G$783,СВЦЭМ!$A$40:$A$783,$A240,СВЦЭМ!$B$39:$B$782,P$213)+'СЕТ СН'!$F$12</f>
        <v>0</v>
      </c>
      <c r="Q240" s="36">
        <f>SUMIFS(СВЦЭМ!$G$40:$G$783,СВЦЭМ!$A$40:$A$783,$A240,СВЦЭМ!$B$39:$B$782,Q$213)+'СЕТ СН'!$F$12</f>
        <v>0</v>
      </c>
      <c r="R240" s="36">
        <f>SUMIFS(СВЦЭМ!$G$40:$G$783,СВЦЭМ!$A$40:$A$783,$A240,СВЦЭМ!$B$39:$B$782,R$213)+'СЕТ СН'!$F$12</f>
        <v>0</v>
      </c>
      <c r="S240" s="36">
        <f>SUMIFS(СВЦЭМ!$G$40:$G$783,СВЦЭМ!$A$40:$A$783,$A240,СВЦЭМ!$B$39:$B$782,S$213)+'СЕТ СН'!$F$12</f>
        <v>0</v>
      </c>
      <c r="T240" s="36">
        <f>SUMIFS(СВЦЭМ!$G$40:$G$783,СВЦЭМ!$A$40:$A$783,$A240,СВЦЭМ!$B$39:$B$782,T$213)+'СЕТ СН'!$F$12</f>
        <v>0</v>
      </c>
      <c r="U240" s="36">
        <f>SUMIFS(СВЦЭМ!$G$40:$G$783,СВЦЭМ!$A$40:$A$783,$A240,СВЦЭМ!$B$39:$B$782,U$213)+'СЕТ СН'!$F$12</f>
        <v>0</v>
      </c>
      <c r="V240" s="36">
        <f>SUMIFS(СВЦЭМ!$G$40:$G$783,СВЦЭМ!$A$40:$A$783,$A240,СВЦЭМ!$B$39:$B$782,V$213)+'СЕТ СН'!$F$12</f>
        <v>0</v>
      </c>
      <c r="W240" s="36">
        <f>SUMIFS(СВЦЭМ!$G$40:$G$783,СВЦЭМ!$A$40:$A$783,$A240,СВЦЭМ!$B$39:$B$782,W$213)+'СЕТ СН'!$F$12</f>
        <v>0</v>
      </c>
      <c r="X240" s="36">
        <f>SUMIFS(СВЦЭМ!$G$40:$G$783,СВЦЭМ!$A$40:$A$783,$A240,СВЦЭМ!$B$39:$B$782,X$213)+'СЕТ СН'!$F$12</f>
        <v>0</v>
      </c>
      <c r="Y240" s="36">
        <f>SUMIFS(СВЦЭМ!$G$40:$G$783,СВЦЭМ!$A$40:$A$783,$A240,СВЦЭМ!$B$39:$B$782,Y$213)+'СЕТ СН'!$F$12</f>
        <v>0</v>
      </c>
    </row>
    <row r="241" spans="1:27" ht="15.75" hidden="1" x14ac:dyDescent="0.2">
      <c r="A241" s="35">
        <f t="shared" si="6"/>
        <v>45350</v>
      </c>
      <c r="B241" s="36">
        <f>SUMIFS(СВЦЭМ!$G$40:$G$783,СВЦЭМ!$A$40:$A$783,$A241,СВЦЭМ!$B$39:$B$782,B$213)+'СЕТ СН'!$F$12</f>
        <v>0</v>
      </c>
      <c r="C241" s="36">
        <f>SUMIFS(СВЦЭМ!$G$40:$G$783,СВЦЭМ!$A$40:$A$783,$A241,СВЦЭМ!$B$39:$B$782,C$213)+'СЕТ СН'!$F$12</f>
        <v>0</v>
      </c>
      <c r="D241" s="36">
        <f>SUMIFS(СВЦЭМ!$G$40:$G$783,СВЦЭМ!$A$40:$A$783,$A241,СВЦЭМ!$B$39:$B$782,D$213)+'СЕТ СН'!$F$12</f>
        <v>0</v>
      </c>
      <c r="E241" s="36">
        <f>SUMIFS(СВЦЭМ!$G$40:$G$783,СВЦЭМ!$A$40:$A$783,$A241,СВЦЭМ!$B$39:$B$782,E$213)+'СЕТ СН'!$F$12</f>
        <v>0</v>
      </c>
      <c r="F241" s="36">
        <f>SUMIFS(СВЦЭМ!$G$40:$G$783,СВЦЭМ!$A$40:$A$783,$A241,СВЦЭМ!$B$39:$B$782,F$213)+'СЕТ СН'!$F$12</f>
        <v>0</v>
      </c>
      <c r="G241" s="36">
        <f>SUMIFS(СВЦЭМ!$G$40:$G$783,СВЦЭМ!$A$40:$A$783,$A241,СВЦЭМ!$B$39:$B$782,G$213)+'СЕТ СН'!$F$12</f>
        <v>0</v>
      </c>
      <c r="H241" s="36">
        <f>SUMIFS(СВЦЭМ!$G$40:$G$783,СВЦЭМ!$A$40:$A$783,$A241,СВЦЭМ!$B$39:$B$782,H$213)+'СЕТ СН'!$F$12</f>
        <v>0</v>
      </c>
      <c r="I241" s="36">
        <f>SUMIFS(СВЦЭМ!$G$40:$G$783,СВЦЭМ!$A$40:$A$783,$A241,СВЦЭМ!$B$39:$B$782,I$213)+'СЕТ СН'!$F$12</f>
        <v>0</v>
      </c>
      <c r="J241" s="36">
        <f>SUMIFS(СВЦЭМ!$G$40:$G$783,СВЦЭМ!$A$40:$A$783,$A241,СВЦЭМ!$B$39:$B$782,J$213)+'СЕТ СН'!$F$12</f>
        <v>0</v>
      </c>
      <c r="K241" s="36">
        <f>SUMIFS(СВЦЭМ!$G$40:$G$783,СВЦЭМ!$A$40:$A$783,$A241,СВЦЭМ!$B$39:$B$782,K$213)+'СЕТ СН'!$F$12</f>
        <v>0</v>
      </c>
      <c r="L241" s="36">
        <f>SUMIFS(СВЦЭМ!$G$40:$G$783,СВЦЭМ!$A$40:$A$783,$A241,СВЦЭМ!$B$39:$B$782,L$213)+'СЕТ СН'!$F$12</f>
        <v>0</v>
      </c>
      <c r="M241" s="36">
        <f>SUMIFS(СВЦЭМ!$G$40:$G$783,СВЦЭМ!$A$40:$A$783,$A241,СВЦЭМ!$B$39:$B$782,M$213)+'СЕТ СН'!$F$12</f>
        <v>0</v>
      </c>
      <c r="N241" s="36">
        <f>SUMIFS(СВЦЭМ!$G$40:$G$783,СВЦЭМ!$A$40:$A$783,$A241,СВЦЭМ!$B$39:$B$782,N$213)+'СЕТ СН'!$F$12</f>
        <v>0</v>
      </c>
      <c r="O241" s="36">
        <f>SUMIFS(СВЦЭМ!$G$40:$G$783,СВЦЭМ!$A$40:$A$783,$A241,СВЦЭМ!$B$39:$B$782,O$213)+'СЕТ СН'!$F$12</f>
        <v>0</v>
      </c>
      <c r="P241" s="36">
        <f>SUMIFS(СВЦЭМ!$G$40:$G$783,СВЦЭМ!$A$40:$A$783,$A241,СВЦЭМ!$B$39:$B$782,P$213)+'СЕТ СН'!$F$12</f>
        <v>0</v>
      </c>
      <c r="Q241" s="36">
        <f>SUMIFS(СВЦЭМ!$G$40:$G$783,СВЦЭМ!$A$40:$A$783,$A241,СВЦЭМ!$B$39:$B$782,Q$213)+'СЕТ СН'!$F$12</f>
        <v>0</v>
      </c>
      <c r="R241" s="36">
        <f>SUMIFS(СВЦЭМ!$G$40:$G$783,СВЦЭМ!$A$40:$A$783,$A241,СВЦЭМ!$B$39:$B$782,R$213)+'СЕТ СН'!$F$12</f>
        <v>0</v>
      </c>
      <c r="S241" s="36">
        <f>SUMIFS(СВЦЭМ!$G$40:$G$783,СВЦЭМ!$A$40:$A$783,$A241,СВЦЭМ!$B$39:$B$782,S$213)+'СЕТ СН'!$F$12</f>
        <v>0</v>
      </c>
      <c r="T241" s="36">
        <f>SUMIFS(СВЦЭМ!$G$40:$G$783,СВЦЭМ!$A$40:$A$783,$A241,СВЦЭМ!$B$39:$B$782,T$213)+'СЕТ СН'!$F$12</f>
        <v>0</v>
      </c>
      <c r="U241" s="36">
        <f>SUMIFS(СВЦЭМ!$G$40:$G$783,СВЦЭМ!$A$40:$A$783,$A241,СВЦЭМ!$B$39:$B$782,U$213)+'СЕТ СН'!$F$12</f>
        <v>0</v>
      </c>
      <c r="V241" s="36">
        <f>SUMIFS(СВЦЭМ!$G$40:$G$783,СВЦЭМ!$A$40:$A$783,$A241,СВЦЭМ!$B$39:$B$782,V$213)+'СЕТ СН'!$F$12</f>
        <v>0</v>
      </c>
      <c r="W241" s="36">
        <f>SUMIFS(СВЦЭМ!$G$40:$G$783,СВЦЭМ!$A$40:$A$783,$A241,СВЦЭМ!$B$39:$B$782,W$213)+'СЕТ СН'!$F$12</f>
        <v>0</v>
      </c>
      <c r="X241" s="36">
        <f>SUMIFS(СВЦЭМ!$G$40:$G$783,СВЦЭМ!$A$40:$A$783,$A241,СВЦЭМ!$B$39:$B$782,X$213)+'СЕТ СН'!$F$12</f>
        <v>0</v>
      </c>
      <c r="Y241" s="36">
        <f>SUMIFS(СВЦЭМ!$G$40:$G$783,СВЦЭМ!$A$40:$A$783,$A241,СВЦЭМ!$B$39:$B$782,Y$213)+'СЕТ СН'!$F$12</f>
        <v>0</v>
      </c>
    </row>
    <row r="242" spans="1:27" ht="15.75" hidden="1" x14ac:dyDescent="0.2">
      <c r="A242" s="35">
        <f t="shared" si="6"/>
        <v>45351</v>
      </c>
      <c r="B242" s="36">
        <f>SUMIFS(СВЦЭМ!$G$40:$G$783,СВЦЭМ!$A$40:$A$783,$A242,СВЦЭМ!$B$39:$B$782,B$213)+'СЕТ СН'!$F$12</f>
        <v>0</v>
      </c>
      <c r="C242" s="36">
        <f>SUMIFS(СВЦЭМ!$G$40:$G$783,СВЦЭМ!$A$40:$A$783,$A242,СВЦЭМ!$B$39:$B$782,C$213)+'СЕТ СН'!$F$12</f>
        <v>0</v>
      </c>
      <c r="D242" s="36">
        <f>SUMIFS(СВЦЭМ!$G$40:$G$783,СВЦЭМ!$A$40:$A$783,$A242,СВЦЭМ!$B$39:$B$782,D$213)+'СЕТ СН'!$F$12</f>
        <v>0</v>
      </c>
      <c r="E242" s="36">
        <f>SUMIFS(СВЦЭМ!$G$40:$G$783,СВЦЭМ!$A$40:$A$783,$A242,СВЦЭМ!$B$39:$B$782,E$213)+'СЕТ СН'!$F$12</f>
        <v>0</v>
      </c>
      <c r="F242" s="36">
        <f>SUMIFS(СВЦЭМ!$G$40:$G$783,СВЦЭМ!$A$40:$A$783,$A242,СВЦЭМ!$B$39:$B$782,F$213)+'СЕТ СН'!$F$12</f>
        <v>0</v>
      </c>
      <c r="G242" s="36">
        <f>SUMIFS(СВЦЭМ!$G$40:$G$783,СВЦЭМ!$A$40:$A$783,$A242,СВЦЭМ!$B$39:$B$782,G$213)+'СЕТ СН'!$F$12</f>
        <v>0</v>
      </c>
      <c r="H242" s="36">
        <f>SUMIFS(СВЦЭМ!$G$40:$G$783,СВЦЭМ!$A$40:$A$783,$A242,СВЦЭМ!$B$39:$B$782,H$213)+'СЕТ СН'!$F$12</f>
        <v>0</v>
      </c>
      <c r="I242" s="36">
        <f>SUMIFS(СВЦЭМ!$G$40:$G$783,СВЦЭМ!$A$40:$A$783,$A242,СВЦЭМ!$B$39:$B$782,I$213)+'СЕТ СН'!$F$12</f>
        <v>0</v>
      </c>
      <c r="J242" s="36">
        <f>SUMIFS(СВЦЭМ!$G$40:$G$783,СВЦЭМ!$A$40:$A$783,$A242,СВЦЭМ!$B$39:$B$782,J$213)+'СЕТ СН'!$F$12</f>
        <v>0</v>
      </c>
      <c r="K242" s="36">
        <f>SUMIFS(СВЦЭМ!$G$40:$G$783,СВЦЭМ!$A$40:$A$783,$A242,СВЦЭМ!$B$39:$B$782,K$213)+'СЕТ СН'!$F$12</f>
        <v>0</v>
      </c>
      <c r="L242" s="36">
        <f>SUMIFS(СВЦЭМ!$G$40:$G$783,СВЦЭМ!$A$40:$A$783,$A242,СВЦЭМ!$B$39:$B$782,L$213)+'СЕТ СН'!$F$12</f>
        <v>0</v>
      </c>
      <c r="M242" s="36">
        <f>SUMIFS(СВЦЭМ!$G$40:$G$783,СВЦЭМ!$A$40:$A$783,$A242,СВЦЭМ!$B$39:$B$782,M$213)+'СЕТ СН'!$F$12</f>
        <v>0</v>
      </c>
      <c r="N242" s="36">
        <f>SUMIFS(СВЦЭМ!$G$40:$G$783,СВЦЭМ!$A$40:$A$783,$A242,СВЦЭМ!$B$39:$B$782,N$213)+'СЕТ СН'!$F$12</f>
        <v>0</v>
      </c>
      <c r="O242" s="36">
        <f>SUMIFS(СВЦЭМ!$G$40:$G$783,СВЦЭМ!$A$40:$A$783,$A242,СВЦЭМ!$B$39:$B$782,O$213)+'СЕТ СН'!$F$12</f>
        <v>0</v>
      </c>
      <c r="P242" s="36">
        <f>SUMIFS(СВЦЭМ!$G$40:$G$783,СВЦЭМ!$A$40:$A$783,$A242,СВЦЭМ!$B$39:$B$782,P$213)+'СЕТ СН'!$F$12</f>
        <v>0</v>
      </c>
      <c r="Q242" s="36">
        <f>SUMIFS(СВЦЭМ!$G$40:$G$783,СВЦЭМ!$A$40:$A$783,$A242,СВЦЭМ!$B$39:$B$782,Q$213)+'СЕТ СН'!$F$12</f>
        <v>0</v>
      </c>
      <c r="R242" s="36">
        <f>SUMIFS(СВЦЭМ!$G$40:$G$783,СВЦЭМ!$A$40:$A$783,$A242,СВЦЭМ!$B$39:$B$782,R$213)+'СЕТ СН'!$F$12</f>
        <v>0</v>
      </c>
      <c r="S242" s="36">
        <f>SUMIFS(СВЦЭМ!$G$40:$G$783,СВЦЭМ!$A$40:$A$783,$A242,СВЦЭМ!$B$39:$B$782,S$213)+'СЕТ СН'!$F$12</f>
        <v>0</v>
      </c>
      <c r="T242" s="36">
        <f>SUMIFS(СВЦЭМ!$G$40:$G$783,СВЦЭМ!$A$40:$A$783,$A242,СВЦЭМ!$B$39:$B$782,T$213)+'СЕТ СН'!$F$12</f>
        <v>0</v>
      </c>
      <c r="U242" s="36">
        <f>SUMIFS(СВЦЭМ!$G$40:$G$783,СВЦЭМ!$A$40:$A$783,$A242,СВЦЭМ!$B$39:$B$782,U$213)+'СЕТ СН'!$F$12</f>
        <v>0</v>
      </c>
      <c r="V242" s="36">
        <f>SUMIFS(СВЦЭМ!$G$40:$G$783,СВЦЭМ!$A$40:$A$783,$A242,СВЦЭМ!$B$39:$B$782,V$213)+'СЕТ СН'!$F$12</f>
        <v>0</v>
      </c>
      <c r="W242" s="36">
        <f>SUMIFS(СВЦЭМ!$G$40:$G$783,СВЦЭМ!$A$40:$A$783,$A242,СВЦЭМ!$B$39:$B$782,W$213)+'СЕТ СН'!$F$12</f>
        <v>0</v>
      </c>
      <c r="X242" s="36">
        <f>SUMIFS(СВЦЭМ!$G$40:$G$783,СВЦЭМ!$A$40:$A$783,$A242,СВЦЭМ!$B$39:$B$782,X$213)+'СЕТ СН'!$F$12</f>
        <v>0</v>
      </c>
      <c r="Y242" s="36">
        <f>SUMIFS(СВЦЭМ!$G$40:$G$783,СВЦЭМ!$A$40:$A$783,$A242,СВЦЭМ!$B$39:$B$782,Y$213)+'СЕТ СН'!$F$12</f>
        <v>0</v>
      </c>
    </row>
    <row r="243" spans="1:27" ht="15.75" hidden="1" x14ac:dyDescent="0.2">
      <c r="A243" s="35">
        <f t="shared" si="6"/>
        <v>45352</v>
      </c>
      <c r="B243" s="36">
        <f>SUMIFS(СВЦЭМ!$G$40:$G$783,СВЦЭМ!$A$40:$A$783,$A243,СВЦЭМ!$B$39:$B$782,B$213)+'СЕТ СН'!$F$12</f>
        <v>0</v>
      </c>
      <c r="C243" s="36">
        <f>SUMIFS(СВЦЭМ!$G$40:$G$783,СВЦЭМ!$A$40:$A$783,$A243,СВЦЭМ!$B$39:$B$782,C$213)+'СЕТ СН'!$F$12</f>
        <v>0</v>
      </c>
      <c r="D243" s="36">
        <f>SUMIFS(СВЦЭМ!$G$40:$G$783,СВЦЭМ!$A$40:$A$783,$A243,СВЦЭМ!$B$39:$B$782,D$213)+'СЕТ СН'!$F$12</f>
        <v>0</v>
      </c>
      <c r="E243" s="36">
        <f>SUMIFS(СВЦЭМ!$G$40:$G$783,СВЦЭМ!$A$40:$A$783,$A243,СВЦЭМ!$B$39:$B$782,E$213)+'СЕТ СН'!$F$12</f>
        <v>0</v>
      </c>
      <c r="F243" s="36">
        <f>SUMIFS(СВЦЭМ!$G$40:$G$783,СВЦЭМ!$A$40:$A$783,$A243,СВЦЭМ!$B$39:$B$782,F$213)+'СЕТ СН'!$F$12</f>
        <v>0</v>
      </c>
      <c r="G243" s="36">
        <f>SUMIFS(СВЦЭМ!$G$40:$G$783,СВЦЭМ!$A$40:$A$783,$A243,СВЦЭМ!$B$39:$B$782,G$213)+'СЕТ СН'!$F$12</f>
        <v>0</v>
      </c>
      <c r="H243" s="36">
        <f>SUMIFS(СВЦЭМ!$G$40:$G$783,СВЦЭМ!$A$40:$A$783,$A243,СВЦЭМ!$B$39:$B$782,H$213)+'СЕТ СН'!$F$12</f>
        <v>0</v>
      </c>
      <c r="I243" s="36">
        <f>SUMIFS(СВЦЭМ!$G$40:$G$783,СВЦЭМ!$A$40:$A$783,$A243,СВЦЭМ!$B$39:$B$782,I$213)+'СЕТ СН'!$F$12</f>
        <v>0</v>
      </c>
      <c r="J243" s="36">
        <f>SUMIFS(СВЦЭМ!$G$40:$G$783,СВЦЭМ!$A$40:$A$783,$A243,СВЦЭМ!$B$39:$B$782,J$213)+'СЕТ СН'!$F$12</f>
        <v>0</v>
      </c>
      <c r="K243" s="36">
        <f>SUMIFS(СВЦЭМ!$G$40:$G$783,СВЦЭМ!$A$40:$A$783,$A243,СВЦЭМ!$B$39:$B$782,K$213)+'СЕТ СН'!$F$12</f>
        <v>0</v>
      </c>
      <c r="L243" s="36">
        <f>SUMIFS(СВЦЭМ!$G$40:$G$783,СВЦЭМ!$A$40:$A$783,$A243,СВЦЭМ!$B$39:$B$782,L$213)+'СЕТ СН'!$F$12</f>
        <v>0</v>
      </c>
      <c r="M243" s="36">
        <f>SUMIFS(СВЦЭМ!$G$40:$G$783,СВЦЭМ!$A$40:$A$783,$A243,СВЦЭМ!$B$39:$B$782,M$213)+'СЕТ СН'!$F$12</f>
        <v>0</v>
      </c>
      <c r="N243" s="36">
        <f>SUMIFS(СВЦЭМ!$G$40:$G$783,СВЦЭМ!$A$40:$A$783,$A243,СВЦЭМ!$B$39:$B$782,N$213)+'СЕТ СН'!$F$12</f>
        <v>0</v>
      </c>
      <c r="O243" s="36">
        <f>SUMIFS(СВЦЭМ!$G$40:$G$783,СВЦЭМ!$A$40:$A$783,$A243,СВЦЭМ!$B$39:$B$782,O$213)+'СЕТ СН'!$F$12</f>
        <v>0</v>
      </c>
      <c r="P243" s="36">
        <f>SUMIFS(СВЦЭМ!$G$40:$G$783,СВЦЭМ!$A$40:$A$783,$A243,СВЦЭМ!$B$39:$B$782,P$213)+'СЕТ СН'!$F$12</f>
        <v>0</v>
      </c>
      <c r="Q243" s="36">
        <f>SUMIFS(СВЦЭМ!$G$40:$G$783,СВЦЭМ!$A$40:$A$783,$A243,СВЦЭМ!$B$39:$B$782,Q$213)+'СЕТ СН'!$F$12</f>
        <v>0</v>
      </c>
      <c r="R243" s="36">
        <f>SUMIFS(СВЦЭМ!$G$40:$G$783,СВЦЭМ!$A$40:$A$783,$A243,СВЦЭМ!$B$39:$B$782,R$213)+'СЕТ СН'!$F$12</f>
        <v>0</v>
      </c>
      <c r="S243" s="36">
        <f>SUMIFS(СВЦЭМ!$G$40:$G$783,СВЦЭМ!$A$40:$A$783,$A243,СВЦЭМ!$B$39:$B$782,S$213)+'СЕТ СН'!$F$12</f>
        <v>0</v>
      </c>
      <c r="T243" s="36">
        <f>SUMIFS(СВЦЭМ!$G$40:$G$783,СВЦЭМ!$A$40:$A$783,$A243,СВЦЭМ!$B$39:$B$782,T$213)+'СЕТ СН'!$F$12</f>
        <v>0</v>
      </c>
      <c r="U243" s="36">
        <f>SUMIFS(СВЦЭМ!$G$40:$G$783,СВЦЭМ!$A$40:$A$783,$A243,СВЦЭМ!$B$39:$B$782,U$213)+'СЕТ СН'!$F$12</f>
        <v>0</v>
      </c>
      <c r="V243" s="36">
        <f>SUMIFS(СВЦЭМ!$G$40:$G$783,СВЦЭМ!$A$40:$A$783,$A243,СВЦЭМ!$B$39:$B$782,V$213)+'СЕТ СН'!$F$12</f>
        <v>0</v>
      </c>
      <c r="W243" s="36">
        <f>SUMIFS(СВЦЭМ!$G$40:$G$783,СВЦЭМ!$A$40:$A$783,$A243,СВЦЭМ!$B$39:$B$782,W$213)+'СЕТ СН'!$F$12</f>
        <v>0</v>
      </c>
      <c r="X243" s="36">
        <f>SUMIFS(СВЦЭМ!$G$40:$G$783,СВЦЭМ!$A$40:$A$783,$A243,СВЦЭМ!$B$39:$B$782,X$213)+'СЕТ СН'!$F$12</f>
        <v>0</v>
      </c>
      <c r="Y243" s="36">
        <f>SUMIFS(СВЦЭМ!$G$40:$G$783,СВЦЭМ!$A$40:$A$783,$A243,СВЦЭМ!$B$39:$B$782,Y$213)+'СЕТ СН'!$F$12</f>
        <v>0</v>
      </c>
    </row>
    <row r="244" spans="1:27" ht="15.75" hidden="1" x14ac:dyDescent="0.2">
      <c r="A244" s="35">
        <f t="shared" si="6"/>
        <v>45353</v>
      </c>
      <c r="B244" s="36">
        <f>SUMIFS(СВЦЭМ!$G$40:$G$783,СВЦЭМ!$A$40:$A$783,$A244,СВЦЭМ!$B$39:$B$782,B$213)+'СЕТ СН'!$F$12</f>
        <v>0</v>
      </c>
      <c r="C244" s="36">
        <f>SUMIFS(СВЦЭМ!$G$40:$G$783,СВЦЭМ!$A$40:$A$783,$A244,СВЦЭМ!$B$39:$B$782,C$213)+'СЕТ СН'!$F$12</f>
        <v>0</v>
      </c>
      <c r="D244" s="36">
        <f>SUMIFS(СВЦЭМ!$G$40:$G$783,СВЦЭМ!$A$40:$A$783,$A244,СВЦЭМ!$B$39:$B$782,D$213)+'СЕТ СН'!$F$12</f>
        <v>0</v>
      </c>
      <c r="E244" s="36">
        <f>SUMIFS(СВЦЭМ!$G$40:$G$783,СВЦЭМ!$A$40:$A$783,$A244,СВЦЭМ!$B$39:$B$782,E$213)+'СЕТ СН'!$F$12</f>
        <v>0</v>
      </c>
      <c r="F244" s="36">
        <f>SUMIFS(СВЦЭМ!$G$40:$G$783,СВЦЭМ!$A$40:$A$783,$A244,СВЦЭМ!$B$39:$B$782,F$213)+'СЕТ СН'!$F$12</f>
        <v>0</v>
      </c>
      <c r="G244" s="36">
        <f>SUMIFS(СВЦЭМ!$G$40:$G$783,СВЦЭМ!$A$40:$A$783,$A244,СВЦЭМ!$B$39:$B$782,G$213)+'СЕТ СН'!$F$12</f>
        <v>0</v>
      </c>
      <c r="H244" s="36">
        <f>SUMIFS(СВЦЭМ!$G$40:$G$783,СВЦЭМ!$A$40:$A$783,$A244,СВЦЭМ!$B$39:$B$782,H$213)+'СЕТ СН'!$F$12</f>
        <v>0</v>
      </c>
      <c r="I244" s="36">
        <f>SUMIFS(СВЦЭМ!$G$40:$G$783,СВЦЭМ!$A$40:$A$783,$A244,СВЦЭМ!$B$39:$B$782,I$213)+'СЕТ СН'!$F$12</f>
        <v>0</v>
      </c>
      <c r="J244" s="36">
        <f>SUMIFS(СВЦЭМ!$G$40:$G$783,СВЦЭМ!$A$40:$A$783,$A244,СВЦЭМ!$B$39:$B$782,J$213)+'СЕТ СН'!$F$12</f>
        <v>0</v>
      </c>
      <c r="K244" s="36">
        <f>SUMIFS(СВЦЭМ!$G$40:$G$783,СВЦЭМ!$A$40:$A$783,$A244,СВЦЭМ!$B$39:$B$782,K$213)+'СЕТ СН'!$F$12</f>
        <v>0</v>
      </c>
      <c r="L244" s="36">
        <f>SUMIFS(СВЦЭМ!$G$40:$G$783,СВЦЭМ!$A$40:$A$783,$A244,СВЦЭМ!$B$39:$B$782,L$213)+'СЕТ СН'!$F$12</f>
        <v>0</v>
      </c>
      <c r="M244" s="36">
        <f>SUMIFS(СВЦЭМ!$G$40:$G$783,СВЦЭМ!$A$40:$A$783,$A244,СВЦЭМ!$B$39:$B$782,M$213)+'СЕТ СН'!$F$12</f>
        <v>0</v>
      </c>
      <c r="N244" s="36">
        <f>SUMIFS(СВЦЭМ!$G$40:$G$783,СВЦЭМ!$A$40:$A$783,$A244,СВЦЭМ!$B$39:$B$782,N$213)+'СЕТ СН'!$F$12</f>
        <v>0</v>
      </c>
      <c r="O244" s="36">
        <f>SUMIFS(СВЦЭМ!$G$40:$G$783,СВЦЭМ!$A$40:$A$783,$A244,СВЦЭМ!$B$39:$B$782,O$213)+'СЕТ СН'!$F$12</f>
        <v>0</v>
      </c>
      <c r="P244" s="36">
        <f>SUMIFS(СВЦЭМ!$G$40:$G$783,СВЦЭМ!$A$40:$A$783,$A244,СВЦЭМ!$B$39:$B$782,P$213)+'СЕТ СН'!$F$12</f>
        <v>0</v>
      </c>
      <c r="Q244" s="36">
        <f>SUMIFS(СВЦЭМ!$G$40:$G$783,СВЦЭМ!$A$40:$A$783,$A244,СВЦЭМ!$B$39:$B$782,Q$213)+'СЕТ СН'!$F$12</f>
        <v>0</v>
      </c>
      <c r="R244" s="36">
        <f>SUMIFS(СВЦЭМ!$G$40:$G$783,СВЦЭМ!$A$40:$A$783,$A244,СВЦЭМ!$B$39:$B$782,R$213)+'СЕТ СН'!$F$12</f>
        <v>0</v>
      </c>
      <c r="S244" s="36">
        <f>SUMIFS(СВЦЭМ!$G$40:$G$783,СВЦЭМ!$A$40:$A$783,$A244,СВЦЭМ!$B$39:$B$782,S$213)+'СЕТ СН'!$F$12</f>
        <v>0</v>
      </c>
      <c r="T244" s="36">
        <f>SUMIFS(СВЦЭМ!$G$40:$G$783,СВЦЭМ!$A$40:$A$783,$A244,СВЦЭМ!$B$39:$B$782,T$213)+'СЕТ СН'!$F$12</f>
        <v>0</v>
      </c>
      <c r="U244" s="36">
        <f>SUMIFS(СВЦЭМ!$G$40:$G$783,СВЦЭМ!$A$40:$A$783,$A244,СВЦЭМ!$B$39:$B$782,U$213)+'СЕТ СН'!$F$12</f>
        <v>0</v>
      </c>
      <c r="V244" s="36">
        <f>SUMIFS(СВЦЭМ!$G$40:$G$783,СВЦЭМ!$A$40:$A$783,$A244,СВЦЭМ!$B$39:$B$782,V$213)+'СЕТ СН'!$F$12</f>
        <v>0</v>
      </c>
      <c r="W244" s="36">
        <f>SUMIFS(СВЦЭМ!$G$40:$G$783,СВЦЭМ!$A$40:$A$783,$A244,СВЦЭМ!$B$39:$B$782,W$213)+'СЕТ СН'!$F$12</f>
        <v>0</v>
      </c>
      <c r="X244" s="36">
        <f>SUMIFS(СВЦЭМ!$G$40:$G$783,СВЦЭМ!$A$40:$A$783,$A244,СВЦЭМ!$B$39:$B$782,X$213)+'СЕТ СН'!$F$12</f>
        <v>0</v>
      </c>
      <c r="Y244" s="36">
        <f>SUMIFS(СВЦЭМ!$G$40:$G$783,СВЦЭМ!$A$40:$A$783,$A244,СВЦЭМ!$B$39:$B$782,Y$213)+'СЕТ СН'!$F$12</f>
        <v>0</v>
      </c>
    </row>
    <row r="245" spans="1:27" ht="15.75" hidden="1" x14ac:dyDescent="0.2">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row>
    <row r="246" spans="1:27" ht="12.75" hidden="1" customHeight="1" x14ac:dyDescent="0.2">
      <c r="A246" s="124" t="s">
        <v>7</v>
      </c>
      <c r="B246" s="127" t="s">
        <v>117</v>
      </c>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9"/>
    </row>
    <row r="247" spans="1:27" ht="12.75" hidden="1" customHeight="1" x14ac:dyDescent="0.2">
      <c r="A247" s="125"/>
      <c r="B247" s="130"/>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2"/>
    </row>
    <row r="248" spans="1:27" s="46" customFormat="1" ht="12.75" hidden="1" customHeight="1" x14ac:dyDescent="0.2">
      <c r="A248" s="126"/>
      <c r="B248" s="34">
        <v>1</v>
      </c>
      <c r="C248" s="34">
        <v>2</v>
      </c>
      <c r="D248" s="34">
        <v>3</v>
      </c>
      <c r="E248" s="34">
        <v>4</v>
      </c>
      <c r="F248" s="34">
        <v>5</v>
      </c>
      <c r="G248" s="34">
        <v>6</v>
      </c>
      <c r="H248" s="34">
        <v>7</v>
      </c>
      <c r="I248" s="34">
        <v>8</v>
      </c>
      <c r="J248" s="34">
        <v>9</v>
      </c>
      <c r="K248" s="34">
        <v>10</v>
      </c>
      <c r="L248" s="34">
        <v>11</v>
      </c>
      <c r="M248" s="34">
        <v>12</v>
      </c>
      <c r="N248" s="34">
        <v>13</v>
      </c>
      <c r="O248" s="34">
        <v>14</v>
      </c>
      <c r="P248" s="34">
        <v>15</v>
      </c>
      <c r="Q248" s="34">
        <v>16</v>
      </c>
      <c r="R248" s="34">
        <v>17</v>
      </c>
      <c r="S248" s="34">
        <v>18</v>
      </c>
      <c r="T248" s="34">
        <v>19</v>
      </c>
      <c r="U248" s="34">
        <v>20</v>
      </c>
      <c r="V248" s="34">
        <v>21</v>
      </c>
      <c r="W248" s="34">
        <v>22</v>
      </c>
      <c r="X248" s="34">
        <v>23</v>
      </c>
      <c r="Y248" s="34">
        <v>24</v>
      </c>
    </row>
    <row r="249" spans="1:27" ht="15.75" hidden="1" customHeight="1" x14ac:dyDescent="0.2">
      <c r="A249" s="35" t="str">
        <f>A214</f>
        <v>01.02.2024</v>
      </c>
      <c r="B249" s="36">
        <f>SUMIFS(СВЦЭМ!$H$40:$H$783,СВЦЭМ!$A$40:$A$783,$A249,СВЦЭМ!$B$39:$B$782,B$248)+'СЕТ СН'!$F$12</f>
        <v>0</v>
      </c>
      <c r="C249" s="36">
        <f>SUMIFS(СВЦЭМ!$H$40:$H$783,СВЦЭМ!$A$40:$A$783,$A249,СВЦЭМ!$B$39:$B$782,C$248)+'СЕТ СН'!$F$12</f>
        <v>0</v>
      </c>
      <c r="D249" s="36">
        <f>SUMIFS(СВЦЭМ!$H$40:$H$783,СВЦЭМ!$A$40:$A$783,$A249,СВЦЭМ!$B$39:$B$782,D$248)+'СЕТ СН'!$F$12</f>
        <v>0</v>
      </c>
      <c r="E249" s="36">
        <f>SUMIFS(СВЦЭМ!$H$40:$H$783,СВЦЭМ!$A$40:$A$783,$A249,СВЦЭМ!$B$39:$B$782,E$248)+'СЕТ СН'!$F$12</f>
        <v>0</v>
      </c>
      <c r="F249" s="36">
        <f>SUMIFS(СВЦЭМ!$H$40:$H$783,СВЦЭМ!$A$40:$A$783,$A249,СВЦЭМ!$B$39:$B$782,F$248)+'СЕТ СН'!$F$12</f>
        <v>0</v>
      </c>
      <c r="G249" s="36">
        <f>SUMIFS(СВЦЭМ!$H$40:$H$783,СВЦЭМ!$A$40:$A$783,$A249,СВЦЭМ!$B$39:$B$782,G$248)+'СЕТ СН'!$F$12</f>
        <v>0</v>
      </c>
      <c r="H249" s="36">
        <f>SUMIFS(СВЦЭМ!$H$40:$H$783,СВЦЭМ!$A$40:$A$783,$A249,СВЦЭМ!$B$39:$B$782,H$248)+'СЕТ СН'!$F$12</f>
        <v>0</v>
      </c>
      <c r="I249" s="36">
        <f>SUMIFS(СВЦЭМ!$H$40:$H$783,СВЦЭМ!$A$40:$A$783,$A249,СВЦЭМ!$B$39:$B$782,I$248)+'СЕТ СН'!$F$12</f>
        <v>0</v>
      </c>
      <c r="J249" s="36">
        <f>SUMIFS(СВЦЭМ!$H$40:$H$783,СВЦЭМ!$A$40:$A$783,$A249,СВЦЭМ!$B$39:$B$782,J$248)+'СЕТ СН'!$F$12</f>
        <v>0</v>
      </c>
      <c r="K249" s="36">
        <f>SUMIFS(СВЦЭМ!$H$40:$H$783,СВЦЭМ!$A$40:$A$783,$A249,СВЦЭМ!$B$39:$B$782,K$248)+'СЕТ СН'!$F$12</f>
        <v>0</v>
      </c>
      <c r="L249" s="36">
        <f>SUMIFS(СВЦЭМ!$H$40:$H$783,СВЦЭМ!$A$40:$A$783,$A249,СВЦЭМ!$B$39:$B$782,L$248)+'СЕТ СН'!$F$12</f>
        <v>0</v>
      </c>
      <c r="M249" s="36">
        <f>SUMIFS(СВЦЭМ!$H$40:$H$783,СВЦЭМ!$A$40:$A$783,$A249,СВЦЭМ!$B$39:$B$782,M$248)+'СЕТ СН'!$F$12</f>
        <v>0</v>
      </c>
      <c r="N249" s="36">
        <f>SUMIFS(СВЦЭМ!$H$40:$H$783,СВЦЭМ!$A$40:$A$783,$A249,СВЦЭМ!$B$39:$B$782,N$248)+'СЕТ СН'!$F$12</f>
        <v>0</v>
      </c>
      <c r="O249" s="36">
        <f>SUMIFS(СВЦЭМ!$H$40:$H$783,СВЦЭМ!$A$40:$A$783,$A249,СВЦЭМ!$B$39:$B$782,O$248)+'СЕТ СН'!$F$12</f>
        <v>0</v>
      </c>
      <c r="P249" s="36">
        <f>SUMIFS(СВЦЭМ!$H$40:$H$783,СВЦЭМ!$A$40:$A$783,$A249,СВЦЭМ!$B$39:$B$782,P$248)+'СЕТ СН'!$F$12</f>
        <v>0</v>
      </c>
      <c r="Q249" s="36">
        <f>SUMIFS(СВЦЭМ!$H$40:$H$783,СВЦЭМ!$A$40:$A$783,$A249,СВЦЭМ!$B$39:$B$782,Q$248)+'СЕТ СН'!$F$12</f>
        <v>0</v>
      </c>
      <c r="R249" s="36">
        <f>SUMIFS(СВЦЭМ!$H$40:$H$783,СВЦЭМ!$A$40:$A$783,$A249,СВЦЭМ!$B$39:$B$782,R$248)+'СЕТ СН'!$F$12</f>
        <v>0</v>
      </c>
      <c r="S249" s="36">
        <f>SUMIFS(СВЦЭМ!$H$40:$H$783,СВЦЭМ!$A$40:$A$783,$A249,СВЦЭМ!$B$39:$B$782,S$248)+'СЕТ СН'!$F$12</f>
        <v>0</v>
      </c>
      <c r="T249" s="36">
        <f>SUMIFS(СВЦЭМ!$H$40:$H$783,СВЦЭМ!$A$40:$A$783,$A249,СВЦЭМ!$B$39:$B$782,T$248)+'СЕТ СН'!$F$12</f>
        <v>0</v>
      </c>
      <c r="U249" s="36">
        <f>SUMIFS(СВЦЭМ!$H$40:$H$783,СВЦЭМ!$A$40:$A$783,$A249,СВЦЭМ!$B$39:$B$782,U$248)+'СЕТ СН'!$F$12</f>
        <v>0</v>
      </c>
      <c r="V249" s="36">
        <f>SUMIFS(СВЦЭМ!$H$40:$H$783,СВЦЭМ!$A$40:$A$783,$A249,СВЦЭМ!$B$39:$B$782,V$248)+'СЕТ СН'!$F$12</f>
        <v>0</v>
      </c>
      <c r="W249" s="36">
        <f>SUMIFS(СВЦЭМ!$H$40:$H$783,СВЦЭМ!$A$40:$A$783,$A249,СВЦЭМ!$B$39:$B$782,W$248)+'СЕТ СН'!$F$12</f>
        <v>0</v>
      </c>
      <c r="X249" s="36">
        <f>SUMIFS(СВЦЭМ!$H$40:$H$783,СВЦЭМ!$A$40:$A$783,$A249,СВЦЭМ!$B$39:$B$782,X$248)+'СЕТ СН'!$F$12</f>
        <v>0</v>
      </c>
      <c r="Y249" s="36">
        <f>SUMIFS(СВЦЭМ!$H$40:$H$783,СВЦЭМ!$A$40:$A$783,$A249,СВЦЭМ!$B$39:$B$782,Y$248)+'СЕТ СН'!$F$12</f>
        <v>0</v>
      </c>
      <c r="AA249" s="45"/>
    </row>
    <row r="250" spans="1:27" ht="15.75" hidden="1" x14ac:dyDescent="0.2">
      <c r="A250" s="35">
        <f>A249+1</f>
        <v>45324</v>
      </c>
      <c r="B250" s="36">
        <f>SUMIFS(СВЦЭМ!$H$40:$H$783,СВЦЭМ!$A$40:$A$783,$A250,СВЦЭМ!$B$39:$B$782,B$248)+'СЕТ СН'!$F$12</f>
        <v>0</v>
      </c>
      <c r="C250" s="36">
        <f>SUMIFS(СВЦЭМ!$H$40:$H$783,СВЦЭМ!$A$40:$A$783,$A250,СВЦЭМ!$B$39:$B$782,C$248)+'СЕТ СН'!$F$12</f>
        <v>0</v>
      </c>
      <c r="D250" s="36">
        <f>SUMIFS(СВЦЭМ!$H$40:$H$783,СВЦЭМ!$A$40:$A$783,$A250,СВЦЭМ!$B$39:$B$782,D$248)+'СЕТ СН'!$F$12</f>
        <v>0</v>
      </c>
      <c r="E250" s="36">
        <f>SUMIFS(СВЦЭМ!$H$40:$H$783,СВЦЭМ!$A$40:$A$783,$A250,СВЦЭМ!$B$39:$B$782,E$248)+'СЕТ СН'!$F$12</f>
        <v>0</v>
      </c>
      <c r="F250" s="36">
        <f>SUMIFS(СВЦЭМ!$H$40:$H$783,СВЦЭМ!$A$40:$A$783,$A250,СВЦЭМ!$B$39:$B$782,F$248)+'СЕТ СН'!$F$12</f>
        <v>0</v>
      </c>
      <c r="G250" s="36">
        <f>SUMIFS(СВЦЭМ!$H$40:$H$783,СВЦЭМ!$A$40:$A$783,$A250,СВЦЭМ!$B$39:$B$782,G$248)+'СЕТ СН'!$F$12</f>
        <v>0</v>
      </c>
      <c r="H250" s="36">
        <f>SUMIFS(СВЦЭМ!$H$40:$H$783,СВЦЭМ!$A$40:$A$783,$A250,СВЦЭМ!$B$39:$B$782,H$248)+'СЕТ СН'!$F$12</f>
        <v>0</v>
      </c>
      <c r="I250" s="36">
        <f>SUMIFS(СВЦЭМ!$H$40:$H$783,СВЦЭМ!$A$40:$A$783,$A250,СВЦЭМ!$B$39:$B$782,I$248)+'СЕТ СН'!$F$12</f>
        <v>0</v>
      </c>
      <c r="J250" s="36">
        <f>SUMIFS(СВЦЭМ!$H$40:$H$783,СВЦЭМ!$A$40:$A$783,$A250,СВЦЭМ!$B$39:$B$782,J$248)+'СЕТ СН'!$F$12</f>
        <v>0</v>
      </c>
      <c r="K250" s="36">
        <f>SUMIFS(СВЦЭМ!$H$40:$H$783,СВЦЭМ!$A$40:$A$783,$A250,СВЦЭМ!$B$39:$B$782,K$248)+'СЕТ СН'!$F$12</f>
        <v>0</v>
      </c>
      <c r="L250" s="36">
        <f>SUMIFS(СВЦЭМ!$H$40:$H$783,СВЦЭМ!$A$40:$A$783,$A250,СВЦЭМ!$B$39:$B$782,L$248)+'СЕТ СН'!$F$12</f>
        <v>0</v>
      </c>
      <c r="M250" s="36">
        <f>SUMIFS(СВЦЭМ!$H$40:$H$783,СВЦЭМ!$A$40:$A$783,$A250,СВЦЭМ!$B$39:$B$782,M$248)+'СЕТ СН'!$F$12</f>
        <v>0</v>
      </c>
      <c r="N250" s="36">
        <f>SUMIFS(СВЦЭМ!$H$40:$H$783,СВЦЭМ!$A$40:$A$783,$A250,СВЦЭМ!$B$39:$B$782,N$248)+'СЕТ СН'!$F$12</f>
        <v>0</v>
      </c>
      <c r="O250" s="36">
        <f>SUMIFS(СВЦЭМ!$H$40:$H$783,СВЦЭМ!$A$40:$A$783,$A250,СВЦЭМ!$B$39:$B$782,O$248)+'СЕТ СН'!$F$12</f>
        <v>0</v>
      </c>
      <c r="P250" s="36">
        <f>SUMIFS(СВЦЭМ!$H$40:$H$783,СВЦЭМ!$A$40:$A$783,$A250,СВЦЭМ!$B$39:$B$782,P$248)+'СЕТ СН'!$F$12</f>
        <v>0</v>
      </c>
      <c r="Q250" s="36">
        <f>SUMIFS(СВЦЭМ!$H$40:$H$783,СВЦЭМ!$A$40:$A$783,$A250,СВЦЭМ!$B$39:$B$782,Q$248)+'СЕТ СН'!$F$12</f>
        <v>0</v>
      </c>
      <c r="R250" s="36">
        <f>SUMIFS(СВЦЭМ!$H$40:$H$783,СВЦЭМ!$A$40:$A$783,$A250,СВЦЭМ!$B$39:$B$782,R$248)+'СЕТ СН'!$F$12</f>
        <v>0</v>
      </c>
      <c r="S250" s="36">
        <f>SUMIFS(СВЦЭМ!$H$40:$H$783,СВЦЭМ!$A$40:$A$783,$A250,СВЦЭМ!$B$39:$B$782,S$248)+'СЕТ СН'!$F$12</f>
        <v>0</v>
      </c>
      <c r="T250" s="36">
        <f>SUMIFS(СВЦЭМ!$H$40:$H$783,СВЦЭМ!$A$40:$A$783,$A250,СВЦЭМ!$B$39:$B$782,T$248)+'СЕТ СН'!$F$12</f>
        <v>0</v>
      </c>
      <c r="U250" s="36">
        <f>SUMIFS(СВЦЭМ!$H$40:$H$783,СВЦЭМ!$A$40:$A$783,$A250,СВЦЭМ!$B$39:$B$782,U$248)+'СЕТ СН'!$F$12</f>
        <v>0</v>
      </c>
      <c r="V250" s="36">
        <f>SUMIFS(СВЦЭМ!$H$40:$H$783,СВЦЭМ!$A$40:$A$783,$A250,СВЦЭМ!$B$39:$B$782,V$248)+'СЕТ СН'!$F$12</f>
        <v>0</v>
      </c>
      <c r="W250" s="36">
        <f>SUMIFS(СВЦЭМ!$H$40:$H$783,СВЦЭМ!$A$40:$A$783,$A250,СВЦЭМ!$B$39:$B$782,W$248)+'СЕТ СН'!$F$12</f>
        <v>0</v>
      </c>
      <c r="X250" s="36">
        <f>SUMIFS(СВЦЭМ!$H$40:$H$783,СВЦЭМ!$A$40:$A$783,$A250,СВЦЭМ!$B$39:$B$782,X$248)+'СЕТ СН'!$F$12</f>
        <v>0</v>
      </c>
      <c r="Y250" s="36">
        <f>SUMIFS(СВЦЭМ!$H$40:$H$783,СВЦЭМ!$A$40:$A$783,$A250,СВЦЭМ!$B$39:$B$782,Y$248)+'СЕТ СН'!$F$12</f>
        <v>0</v>
      </c>
    </row>
    <row r="251" spans="1:27" ht="15.75" hidden="1" x14ac:dyDescent="0.2">
      <c r="A251" s="35">
        <f t="shared" ref="A251:A279" si="7">A250+1</f>
        <v>45325</v>
      </c>
      <c r="B251" s="36">
        <f>SUMIFS(СВЦЭМ!$H$40:$H$783,СВЦЭМ!$A$40:$A$783,$A251,СВЦЭМ!$B$39:$B$782,B$248)+'СЕТ СН'!$F$12</f>
        <v>0</v>
      </c>
      <c r="C251" s="36">
        <f>SUMIFS(СВЦЭМ!$H$40:$H$783,СВЦЭМ!$A$40:$A$783,$A251,СВЦЭМ!$B$39:$B$782,C$248)+'СЕТ СН'!$F$12</f>
        <v>0</v>
      </c>
      <c r="D251" s="36">
        <f>SUMIFS(СВЦЭМ!$H$40:$H$783,СВЦЭМ!$A$40:$A$783,$A251,СВЦЭМ!$B$39:$B$782,D$248)+'СЕТ СН'!$F$12</f>
        <v>0</v>
      </c>
      <c r="E251" s="36">
        <f>SUMIFS(СВЦЭМ!$H$40:$H$783,СВЦЭМ!$A$40:$A$783,$A251,СВЦЭМ!$B$39:$B$782,E$248)+'СЕТ СН'!$F$12</f>
        <v>0</v>
      </c>
      <c r="F251" s="36">
        <f>SUMIFS(СВЦЭМ!$H$40:$H$783,СВЦЭМ!$A$40:$A$783,$A251,СВЦЭМ!$B$39:$B$782,F$248)+'СЕТ СН'!$F$12</f>
        <v>0</v>
      </c>
      <c r="G251" s="36">
        <f>SUMIFS(СВЦЭМ!$H$40:$H$783,СВЦЭМ!$A$40:$A$783,$A251,СВЦЭМ!$B$39:$B$782,G$248)+'СЕТ СН'!$F$12</f>
        <v>0</v>
      </c>
      <c r="H251" s="36">
        <f>SUMIFS(СВЦЭМ!$H$40:$H$783,СВЦЭМ!$A$40:$A$783,$A251,СВЦЭМ!$B$39:$B$782,H$248)+'СЕТ СН'!$F$12</f>
        <v>0</v>
      </c>
      <c r="I251" s="36">
        <f>SUMIFS(СВЦЭМ!$H$40:$H$783,СВЦЭМ!$A$40:$A$783,$A251,СВЦЭМ!$B$39:$B$782,I$248)+'СЕТ СН'!$F$12</f>
        <v>0</v>
      </c>
      <c r="J251" s="36">
        <f>SUMIFS(СВЦЭМ!$H$40:$H$783,СВЦЭМ!$A$40:$A$783,$A251,СВЦЭМ!$B$39:$B$782,J$248)+'СЕТ СН'!$F$12</f>
        <v>0</v>
      </c>
      <c r="K251" s="36">
        <f>SUMIFS(СВЦЭМ!$H$40:$H$783,СВЦЭМ!$A$40:$A$783,$A251,СВЦЭМ!$B$39:$B$782,K$248)+'СЕТ СН'!$F$12</f>
        <v>0</v>
      </c>
      <c r="L251" s="36">
        <f>SUMIFS(СВЦЭМ!$H$40:$H$783,СВЦЭМ!$A$40:$A$783,$A251,СВЦЭМ!$B$39:$B$782,L$248)+'СЕТ СН'!$F$12</f>
        <v>0</v>
      </c>
      <c r="M251" s="36">
        <f>SUMIFS(СВЦЭМ!$H$40:$H$783,СВЦЭМ!$A$40:$A$783,$A251,СВЦЭМ!$B$39:$B$782,M$248)+'СЕТ СН'!$F$12</f>
        <v>0</v>
      </c>
      <c r="N251" s="36">
        <f>SUMIFS(СВЦЭМ!$H$40:$H$783,СВЦЭМ!$A$40:$A$783,$A251,СВЦЭМ!$B$39:$B$782,N$248)+'СЕТ СН'!$F$12</f>
        <v>0</v>
      </c>
      <c r="O251" s="36">
        <f>SUMIFS(СВЦЭМ!$H$40:$H$783,СВЦЭМ!$A$40:$A$783,$A251,СВЦЭМ!$B$39:$B$782,O$248)+'СЕТ СН'!$F$12</f>
        <v>0</v>
      </c>
      <c r="P251" s="36">
        <f>SUMIFS(СВЦЭМ!$H$40:$H$783,СВЦЭМ!$A$40:$A$783,$A251,СВЦЭМ!$B$39:$B$782,P$248)+'СЕТ СН'!$F$12</f>
        <v>0</v>
      </c>
      <c r="Q251" s="36">
        <f>SUMIFS(СВЦЭМ!$H$40:$H$783,СВЦЭМ!$A$40:$A$783,$A251,СВЦЭМ!$B$39:$B$782,Q$248)+'СЕТ СН'!$F$12</f>
        <v>0</v>
      </c>
      <c r="R251" s="36">
        <f>SUMIFS(СВЦЭМ!$H$40:$H$783,СВЦЭМ!$A$40:$A$783,$A251,СВЦЭМ!$B$39:$B$782,R$248)+'СЕТ СН'!$F$12</f>
        <v>0</v>
      </c>
      <c r="S251" s="36">
        <f>SUMIFS(СВЦЭМ!$H$40:$H$783,СВЦЭМ!$A$40:$A$783,$A251,СВЦЭМ!$B$39:$B$782,S$248)+'СЕТ СН'!$F$12</f>
        <v>0</v>
      </c>
      <c r="T251" s="36">
        <f>SUMIFS(СВЦЭМ!$H$40:$H$783,СВЦЭМ!$A$40:$A$783,$A251,СВЦЭМ!$B$39:$B$782,T$248)+'СЕТ СН'!$F$12</f>
        <v>0</v>
      </c>
      <c r="U251" s="36">
        <f>SUMIFS(СВЦЭМ!$H$40:$H$783,СВЦЭМ!$A$40:$A$783,$A251,СВЦЭМ!$B$39:$B$782,U$248)+'СЕТ СН'!$F$12</f>
        <v>0</v>
      </c>
      <c r="V251" s="36">
        <f>SUMIFS(СВЦЭМ!$H$40:$H$783,СВЦЭМ!$A$40:$A$783,$A251,СВЦЭМ!$B$39:$B$782,V$248)+'СЕТ СН'!$F$12</f>
        <v>0</v>
      </c>
      <c r="W251" s="36">
        <f>SUMIFS(СВЦЭМ!$H$40:$H$783,СВЦЭМ!$A$40:$A$783,$A251,СВЦЭМ!$B$39:$B$782,W$248)+'СЕТ СН'!$F$12</f>
        <v>0</v>
      </c>
      <c r="X251" s="36">
        <f>SUMIFS(СВЦЭМ!$H$40:$H$783,СВЦЭМ!$A$40:$A$783,$A251,СВЦЭМ!$B$39:$B$782,X$248)+'СЕТ СН'!$F$12</f>
        <v>0</v>
      </c>
      <c r="Y251" s="36">
        <f>SUMIFS(СВЦЭМ!$H$40:$H$783,СВЦЭМ!$A$40:$A$783,$A251,СВЦЭМ!$B$39:$B$782,Y$248)+'СЕТ СН'!$F$12</f>
        <v>0</v>
      </c>
    </row>
    <row r="252" spans="1:27" ht="15.75" hidden="1" x14ac:dyDescent="0.2">
      <c r="A252" s="35">
        <f t="shared" si="7"/>
        <v>45326</v>
      </c>
      <c r="B252" s="36">
        <f>SUMIFS(СВЦЭМ!$H$40:$H$783,СВЦЭМ!$A$40:$A$783,$A252,СВЦЭМ!$B$39:$B$782,B$248)+'СЕТ СН'!$F$12</f>
        <v>0</v>
      </c>
      <c r="C252" s="36">
        <f>SUMIFS(СВЦЭМ!$H$40:$H$783,СВЦЭМ!$A$40:$A$783,$A252,СВЦЭМ!$B$39:$B$782,C$248)+'СЕТ СН'!$F$12</f>
        <v>0</v>
      </c>
      <c r="D252" s="36">
        <f>SUMIFS(СВЦЭМ!$H$40:$H$783,СВЦЭМ!$A$40:$A$783,$A252,СВЦЭМ!$B$39:$B$782,D$248)+'СЕТ СН'!$F$12</f>
        <v>0</v>
      </c>
      <c r="E252" s="36">
        <f>SUMIFS(СВЦЭМ!$H$40:$H$783,СВЦЭМ!$A$40:$A$783,$A252,СВЦЭМ!$B$39:$B$782,E$248)+'СЕТ СН'!$F$12</f>
        <v>0</v>
      </c>
      <c r="F252" s="36">
        <f>SUMIFS(СВЦЭМ!$H$40:$H$783,СВЦЭМ!$A$40:$A$783,$A252,СВЦЭМ!$B$39:$B$782,F$248)+'СЕТ СН'!$F$12</f>
        <v>0</v>
      </c>
      <c r="G252" s="36">
        <f>SUMIFS(СВЦЭМ!$H$40:$H$783,СВЦЭМ!$A$40:$A$783,$A252,СВЦЭМ!$B$39:$B$782,G$248)+'СЕТ СН'!$F$12</f>
        <v>0</v>
      </c>
      <c r="H252" s="36">
        <f>SUMIFS(СВЦЭМ!$H$40:$H$783,СВЦЭМ!$A$40:$A$783,$A252,СВЦЭМ!$B$39:$B$782,H$248)+'СЕТ СН'!$F$12</f>
        <v>0</v>
      </c>
      <c r="I252" s="36">
        <f>SUMIFS(СВЦЭМ!$H$40:$H$783,СВЦЭМ!$A$40:$A$783,$A252,СВЦЭМ!$B$39:$B$782,I$248)+'СЕТ СН'!$F$12</f>
        <v>0</v>
      </c>
      <c r="J252" s="36">
        <f>SUMIFS(СВЦЭМ!$H$40:$H$783,СВЦЭМ!$A$40:$A$783,$A252,СВЦЭМ!$B$39:$B$782,J$248)+'СЕТ СН'!$F$12</f>
        <v>0</v>
      </c>
      <c r="K252" s="36">
        <f>SUMIFS(СВЦЭМ!$H$40:$H$783,СВЦЭМ!$A$40:$A$783,$A252,СВЦЭМ!$B$39:$B$782,K$248)+'СЕТ СН'!$F$12</f>
        <v>0</v>
      </c>
      <c r="L252" s="36">
        <f>SUMIFS(СВЦЭМ!$H$40:$H$783,СВЦЭМ!$A$40:$A$783,$A252,СВЦЭМ!$B$39:$B$782,L$248)+'СЕТ СН'!$F$12</f>
        <v>0</v>
      </c>
      <c r="M252" s="36">
        <f>SUMIFS(СВЦЭМ!$H$40:$H$783,СВЦЭМ!$A$40:$A$783,$A252,СВЦЭМ!$B$39:$B$782,M$248)+'СЕТ СН'!$F$12</f>
        <v>0</v>
      </c>
      <c r="N252" s="36">
        <f>SUMIFS(СВЦЭМ!$H$40:$H$783,СВЦЭМ!$A$40:$A$783,$A252,СВЦЭМ!$B$39:$B$782,N$248)+'СЕТ СН'!$F$12</f>
        <v>0</v>
      </c>
      <c r="O252" s="36">
        <f>SUMIFS(СВЦЭМ!$H$40:$H$783,СВЦЭМ!$A$40:$A$783,$A252,СВЦЭМ!$B$39:$B$782,O$248)+'СЕТ СН'!$F$12</f>
        <v>0</v>
      </c>
      <c r="P252" s="36">
        <f>SUMIFS(СВЦЭМ!$H$40:$H$783,СВЦЭМ!$A$40:$A$783,$A252,СВЦЭМ!$B$39:$B$782,P$248)+'СЕТ СН'!$F$12</f>
        <v>0</v>
      </c>
      <c r="Q252" s="36">
        <f>SUMIFS(СВЦЭМ!$H$40:$H$783,СВЦЭМ!$A$40:$A$783,$A252,СВЦЭМ!$B$39:$B$782,Q$248)+'СЕТ СН'!$F$12</f>
        <v>0</v>
      </c>
      <c r="R252" s="36">
        <f>SUMIFS(СВЦЭМ!$H$40:$H$783,СВЦЭМ!$A$40:$A$783,$A252,СВЦЭМ!$B$39:$B$782,R$248)+'СЕТ СН'!$F$12</f>
        <v>0</v>
      </c>
      <c r="S252" s="36">
        <f>SUMIFS(СВЦЭМ!$H$40:$H$783,СВЦЭМ!$A$40:$A$783,$A252,СВЦЭМ!$B$39:$B$782,S$248)+'СЕТ СН'!$F$12</f>
        <v>0</v>
      </c>
      <c r="T252" s="36">
        <f>SUMIFS(СВЦЭМ!$H$40:$H$783,СВЦЭМ!$A$40:$A$783,$A252,СВЦЭМ!$B$39:$B$782,T$248)+'СЕТ СН'!$F$12</f>
        <v>0</v>
      </c>
      <c r="U252" s="36">
        <f>SUMIFS(СВЦЭМ!$H$40:$H$783,СВЦЭМ!$A$40:$A$783,$A252,СВЦЭМ!$B$39:$B$782,U$248)+'СЕТ СН'!$F$12</f>
        <v>0</v>
      </c>
      <c r="V252" s="36">
        <f>SUMIFS(СВЦЭМ!$H$40:$H$783,СВЦЭМ!$A$40:$A$783,$A252,СВЦЭМ!$B$39:$B$782,V$248)+'СЕТ СН'!$F$12</f>
        <v>0</v>
      </c>
      <c r="W252" s="36">
        <f>SUMIFS(СВЦЭМ!$H$40:$H$783,СВЦЭМ!$A$40:$A$783,$A252,СВЦЭМ!$B$39:$B$782,W$248)+'СЕТ СН'!$F$12</f>
        <v>0</v>
      </c>
      <c r="X252" s="36">
        <f>SUMIFS(СВЦЭМ!$H$40:$H$783,СВЦЭМ!$A$40:$A$783,$A252,СВЦЭМ!$B$39:$B$782,X$248)+'СЕТ СН'!$F$12</f>
        <v>0</v>
      </c>
      <c r="Y252" s="36">
        <f>SUMIFS(СВЦЭМ!$H$40:$H$783,СВЦЭМ!$A$40:$A$783,$A252,СВЦЭМ!$B$39:$B$782,Y$248)+'СЕТ СН'!$F$12</f>
        <v>0</v>
      </c>
    </row>
    <row r="253" spans="1:27" ht="15.75" hidden="1" x14ac:dyDescent="0.2">
      <c r="A253" s="35">
        <f t="shared" si="7"/>
        <v>45327</v>
      </c>
      <c r="B253" s="36">
        <f>SUMIFS(СВЦЭМ!$H$40:$H$783,СВЦЭМ!$A$40:$A$783,$A253,СВЦЭМ!$B$39:$B$782,B$248)+'СЕТ СН'!$F$12</f>
        <v>0</v>
      </c>
      <c r="C253" s="36">
        <f>SUMIFS(СВЦЭМ!$H$40:$H$783,СВЦЭМ!$A$40:$A$783,$A253,СВЦЭМ!$B$39:$B$782,C$248)+'СЕТ СН'!$F$12</f>
        <v>0</v>
      </c>
      <c r="D253" s="36">
        <f>SUMIFS(СВЦЭМ!$H$40:$H$783,СВЦЭМ!$A$40:$A$783,$A253,СВЦЭМ!$B$39:$B$782,D$248)+'СЕТ СН'!$F$12</f>
        <v>0</v>
      </c>
      <c r="E253" s="36">
        <f>SUMIFS(СВЦЭМ!$H$40:$H$783,СВЦЭМ!$A$40:$A$783,$A253,СВЦЭМ!$B$39:$B$782,E$248)+'СЕТ СН'!$F$12</f>
        <v>0</v>
      </c>
      <c r="F253" s="36">
        <f>SUMIFS(СВЦЭМ!$H$40:$H$783,СВЦЭМ!$A$40:$A$783,$A253,СВЦЭМ!$B$39:$B$782,F$248)+'СЕТ СН'!$F$12</f>
        <v>0</v>
      </c>
      <c r="G253" s="36">
        <f>SUMIFS(СВЦЭМ!$H$40:$H$783,СВЦЭМ!$A$40:$A$783,$A253,СВЦЭМ!$B$39:$B$782,G$248)+'СЕТ СН'!$F$12</f>
        <v>0</v>
      </c>
      <c r="H253" s="36">
        <f>SUMIFS(СВЦЭМ!$H$40:$H$783,СВЦЭМ!$A$40:$A$783,$A253,СВЦЭМ!$B$39:$B$782,H$248)+'СЕТ СН'!$F$12</f>
        <v>0</v>
      </c>
      <c r="I253" s="36">
        <f>SUMIFS(СВЦЭМ!$H$40:$H$783,СВЦЭМ!$A$40:$A$783,$A253,СВЦЭМ!$B$39:$B$782,I$248)+'СЕТ СН'!$F$12</f>
        <v>0</v>
      </c>
      <c r="J253" s="36">
        <f>SUMIFS(СВЦЭМ!$H$40:$H$783,СВЦЭМ!$A$40:$A$783,$A253,СВЦЭМ!$B$39:$B$782,J$248)+'СЕТ СН'!$F$12</f>
        <v>0</v>
      </c>
      <c r="K253" s="36">
        <f>SUMIFS(СВЦЭМ!$H$40:$H$783,СВЦЭМ!$A$40:$A$783,$A253,СВЦЭМ!$B$39:$B$782,K$248)+'СЕТ СН'!$F$12</f>
        <v>0</v>
      </c>
      <c r="L253" s="36">
        <f>SUMIFS(СВЦЭМ!$H$40:$H$783,СВЦЭМ!$A$40:$A$783,$A253,СВЦЭМ!$B$39:$B$782,L$248)+'СЕТ СН'!$F$12</f>
        <v>0</v>
      </c>
      <c r="M253" s="36">
        <f>SUMIFS(СВЦЭМ!$H$40:$H$783,СВЦЭМ!$A$40:$A$783,$A253,СВЦЭМ!$B$39:$B$782,M$248)+'СЕТ СН'!$F$12</f>
        <v>0</v>
      </c>
      <c r="N253" s="36">
        <f>SUMIFS(СВЦЭМ!$H$40:$H$783,СВЦЭМ!$A$40:$A$783,$A253,СВЦЭМ!$B$39:$B$782,N$248)+'СЕТ СН'!$F$12</f>
        <v>0</v>
      </c>
      <c r="O253" s="36">
        <f>SUMIFS(СВЦЭМ!$H$40:$H$783,СВЦЭМ!$A$40:$A$783,$A253,СВЦЭМ!$B$39:$B$782,O$248)+'СЕТ СН'!$F$12</f>
        <v>0</v>
      </c>
      <c r="P253" s="36">
        <f>SUMIFS(СВЦЭМ!$H$40:$H$783,СВЦЭМ!$A$40:$A$783,$A253,СВЦЭМ!$B$39:$B$782,P$248)+'СЕТ СН'!$F$12</f>
        <v>0</v>
      </c>
      <c r="Q253" s="36">
        <f>SUMIFS(СВЦЭМ!$H$40:$H$783,СВЦЭМ!$A$40:$A$783,$A253,СВЦЭМ!$B$39:$B$782,Q$248)+'СЕТ СН'!$F$12</f>
        <v>0</v>
      </c>
      <c r="R253" s="36">
        <f>SUMIFS(СВЦЭМ!$H$40:$H$783,СВЦЭМ!$A$40:$A$783,$A253,СВЦЭМ!$B$39:$B$782,R$248)+'СЕТ СН'!$F$12</f>
        <v>0</v>
      </c>
      <c r="S253" s="36">
        <f>SUMIFS(СВЦЭМ!$H$40:$H$783,СВЦЭМ!$A$40:$A$783,$A253,СВЦЭМ!$B$39:$B$782,S$248)+'СЕТ СН'!$F$12</f>
        <v>0</v>
      </c>
      <c r="T253" s="36">
        <f>SUMIFS(СВЦЭМ!$H$40:$H$783,СВЦЭМ!$A$40:$A$783,$A253,СВЦЭМ!$B$39:$B$782,T$248)+'СЕТ СН'!$F$12</f>
        <v>0</v>
      </c>
      <c r="U253" s="36">
        <f>SUMIFS(СВЦЭМ!$H$40:$H$783,СВЦЭМ!$A$40:$A$783,$A253,СВЦЭМ!$B$39:$B$782,U$248)+'СЕТ СН'!$F$12</f>
        <v>0</v>
      </c>
      <c r="V253" s="36">
        <f>SUMIFS(СВЦЭМ!$H$40:$H$783,СВЦЭМ!$A$40:$A$783,$A253,СВЦЭМ!$B$39:$B$782,V$248)+'СЕТ СН'!$F$12</f>
        <v>0</v>
      </c>
      <c r="W253" s="36">
        <f>SUMIFS(СВЦЭМ!$H$40:$H$783,СВЦЭМ!$A$40:$A$783,$A253,СВЦЭМ!$B$39:$B$782,W$248)+'СЕТ СН'!$F$12</f>
        <v>0</v>
      </c>
      <c r="X253" s="36">
        <f>SUMIFS(СВЦЭМ!$H$40:$H$783,СВЦЭМ!$A$40:$A$783,$A253,СВЦЭМ!$B$39:$B$782,X$248)+'СЕТ СН'!$F$12</f>
        <v>0</v>
      </c>
      <c r="Y253" s="36">
        <f>SUMIFS(СВЦЭМ!$H$40:$H$783,СВЦЭМ!$A$40:$A$783,$A253,СВЦЭМ!$B$39:$B$782,Y$248)+'СЕТ СН'!$F$12</f>
        <v>0</v>
      </c>
    </row>
    <row r="254" spans="1:27" ht="15.75" hidden="1" x14ac:dyDescent="0.2">
      <c r="A254" s="35">
        <f t="shared" si="7"/>
        <v>45328</v>
      </c>
      <c r="B254" s="36">
        <f>SUMIFS(СВЦЭМ!$H$40:$H$783,СВЦЭМ!$A$40:$A$783,$A254,СВЦЭМ!$B$39:$B$782,B$248)+'СЕТ СН'!$F$12</f>
        <v>0</v>
      </c>
      <c r="C254" s="36">
        <f>SUMIFS(СВЦЭМ!$H$40:$H$783,СВЦЭМ!$A$40:$A$783,$A254,СВЦЭМ!$B$39:$B$782,C$248)+'СЕТ СН'!$F$12</f>
        <v>0</v>
      </c>
      <c r="D254" s="36">
        <f>SUMIFS(СВЦЭМ!$H$40:$H$783,СВЦЭМ!$A$40:$A$783,$A254,СВЦЭМ!$B$39:$B$782,D$248)+'СЕТ СН'!$F$12</f>
        <v>0</v>
      </c>
      <c r="E254" s="36">
        <f>SUMIFS(СВЦЭМ!$H$40:$H$783,СВЦЭМ!$A$40:$A$783,$A254,СВЦЭМ!$B$39:$B$782,E$248)+'СЕТ СН'!$F$12</f>
        <v>0</v>
      </c>
      <c r="F254" s="36">
        <f>SUMIFS(СВЦЭМ!$H$40:$H$783,СВЦЭМ!$A$40:$A$783,$A254,СВЦЭМ!$B$39:$B$782,F$248)+'СЕТ СН'!$F$12</f>
        <v>0</v>
      </c>
      <c r="G254" s="36">
        <f>SUMIFS(СВЦЭМ!$H$40:$H$783,СВЦЭМ!$A$40:$A$783,$A254,СВЦЭМ!$B$39:$B$782,G$248)+'СЕТ СН'!$F$12</f>
        <v>0</v>
      </c>
      <c r="H254" s="36">
        <f>SUMIFS(СВЦЭМ!$H$40:$H$783,СВЦЭМ!$A$40:$A$783,$A254,СВЦЭМ!$B$39:$B$782,H$248)+'СЕТ СН'!$F$12</f>
        <v>0</v>
      </c>
      <c r="I254" s="36">
        <f>SUMIFS(СВЦЭМ!$H$40:$H$783,СВЦЭМ!$A$40:$A$783,$A254,СВЦЭМ!$B$39:$B$782,I$248)+'СЕТ СН'!$F$12</f>
        <v>0</v>
      </c>
      <c r="J254" s="36">
        <f>SUMIFS(СВЦЭМ!$H$40:$H$783,СВЦЭМ!$A$40:$A$783,$A254,СВЦЭМ!$B$39:$B$782,J$248)+'СЕТ СН'!$F$12</f>
        <v>0</v>
      </c>
      <c r="K254" s="36">
        <f>SUMIFS(СВЦЭМ!$H$40:$H$783,СВЦЭМ!$A$40:$A$783,$A254,СВЦЭМ!$B$39:$B$782,K$248)+'СЕТ СН'!$F$12</f>
        <v>0</v>
      </c>
      <c r="L254" s="36">
        <f>SUMIFS(СВЦЭМ!$H$40:$H$783,СВЦЭМ!$A$40:$A$783,$A254,СВЦЭМ!$B$39:$B$782,L$248)+'СЕТ СН'!$F$12</f>
        <v>0</v>
      </c>
      <c r="M254" s="36">
        <f>SUMIFS(СВЦЭМ!$H$40:$H$783,СВЦЭМ!$A$40:$A$783,$A254,СВЦЭМ!$B$39:$B$782,M$248)+'СЕТ СН'!$F$12</f>
        <v>0</v>
      </c>
      <c r="N254" s="36">
        <f>SUMIFS(СВЦЭМ!$H$40:$H$783,СВЦЭМ!$A$40:$A$783,$A254,СВЦЭМ!$B$39:$B$782,N$248)+'СЕТ СН'!$F$12</f>
        <v>0</v>
      </c>
      <c r="O254" s="36">
        <f>SUMIFS(СВЦЭМ!$H$40:$H$783,СВЦЭМ!$A$40:$A$783,$A254,СВЦЭМ!$B$39:$B$782,O$248)+'СЕТ СН'!$F$12</f>
        <v>0</v>
      </c>
      <c r="P254" s="36">
        <f>SUMIFS(СВЦЭМ!$H$40:$H$783,СВЦЭМ!$A$40:$A$783,$A254,СВЦЭМ!$B$39:$B$782,P$248)+'СЕТ СН'!$F$12</f>
        <v>0</v>
      </c>
      <c r="Q254" s="36">
        <f>SUMIFS(СВЦЭМ!$H$40:$H$783,СВЦЭМ!$A$40:$A$783,$A254,СВЦЭМ!$B$39:$B$782,Q$248)+'СЕТ СН'!$F$12</f>
        <v>0</v>
      </c>
      <c r="R254" s="36">
        <f>SUMIFS(СВЦЭМ!$H$40:$H$783,СВЦЭМ!$A$40:$A$783,$A254,СВЦЭМ!$B$39:$B$782,R$248)+'СЕТ СН'!$F$12</f>
        <v>0</v>
      </c>
      <c r="S254" s="36">
        <f>SUMIFS(СВЦЭМ!$H$40:$H$783,СВЦЭМ!$A$40:$A$783,$A254,СВЦЭМ!$B$39:$B$782,S$248)+'СЕТ СН'!$F$12</f>
        <v>0</v>
      </c>
      <c r="T254" s="36">
        <f>SUMIFS(СВЦЭМ!$H$40:$H$783,СВЦЭМ!$A$40:$A$783,$A254,СВЦЭМ!$B$39:$B$782,T$248)+'СЕТ СН'!$F$12</f>
        <v>0</v>
      </c>
      <c r="U254" s="36">
        <f>SUMIFS(СВЦЭМ!$H$40:$H$783,СВЦЭМ!$A$40:$A$783,$A254,СВЦЭМ!$B$39:$B$782,U$248)+'СЕТ СН'!$F$12</f>
        <v>0</v>
      </c>
      <c r="V254" s="36">
        <f>SUMIFS(СВЦЭМ!$H$40:$H$783,СВЦЭМ!$A$40:$A$783,$A254,СВЦЭМ!$B$39:$B$782,V$248)+'СЕТ СН'!$F$12</f>
        <v>0</v>
      </c>
      <c r="W254" s="36">
        <f>SUMIFS(СВЦЭМ!$H$40:$H$783,СВЦЭМ!$A$40:$A$783,$A254,СВЦЭМ!$B$39:$B$782,W$248)+'СЕТ СН'!$F$12</f>
        <v>0</v>
      </c>
      <c r="X254" s="36">
        <f>SUMIFS(СВЦЭМ!$H$40:$H$783,СВЦЭМ!$A$40:$A$783,$A254,СВЦЭМ!$B$39:$B$782,X$248)+'СЕТ СН'!$F$12</f>
        <v>0</v>
      </c>
      <c r="Y254" s="36">
        <f>SUMIFS(СВЦЭМ!$H$40:$H$783,СВЦЭМ!$A$40:$A$783,$A254,СВЦЭМ!$B$39:$B$782,Y$248)+'СЕТ СН'!$F$12</f>
        <v>0</v>
      </c>
    </row>
    <row r="255" spans="1:27" ht="15.75" hidden="1" x14ac:dyDescent="0.2">
      <c r="A255" s="35">
        <f t="shared" si="7"/>
        <v>45329</v>
      </c>
      <c r="B255" s="36">
        <f>SUMIFS(СВЦЭМ!$H$40:$H$783,СВЦЭМ!$A$40:$A$783,$A255,СВЦЭМ!$B$39:$B$782,B$248)+'СЕТ СН'!$F$12</f>
        <v>0</v>
      </c>
      <c r="C255" s="36">
        <f>SUMIFS(СВЦЭМ!$H$40:$H$783,СВЦЭМ!$A$40:$A$783,$A255,СВЦЭМ!$B$39:$B$782,C$248)+'СЕТ СН'!$F$12</f>
        <v>0</v>
      </c>
      <c r="D255" s="36">
        <f>SUMIFS(СВЦЭМ!$H$40:$H$783,СВЦЭМ!$A$40:$A$783,$A255,СВЦЭМ!$B$39:$B$782,D$248)+'СЕТ СН'!$F$12</f>
        <v>0</v>
      </c>
      <c r="E255" s="36">
        <f>SUMIFS(СВЦЭМ!$H$40:$H$783,СВЦЭМ!$A$40:$A$783,$A255,СВЦЭМ!$B$39:$B$782,E$248)+'СЕТ СН'!$F$12</f>
        <v>0</v>
      </c>
      <c r="F255" s="36">
        <f>SUMIFS(СВЦЭМ!$H$40:$H$783,СВЦЭМ!$A$40:$A$783,$A255,СВЦЭМ!$B$39:$B$782,F$248)+'СЕТ СН'!$F$12</f>
        <v>0</v>
      </c>
      <c r="G255" s="36">
        <f>SUMIFS(СВЦЭМ!$H$40:$H$783,СВЦЭМ!$A$40:$A$783,$A255,СВЦЭМ!$B$39:$B$782,G$248)+'СЕТ СН'!$F$12</f>
        <v>0</v>
      </c>
      <c r="H255" s="36">
        <f>SUMIFS(СВЦЭМ!$H$40:$H$783,СВЦЭМ!$A$40:$A$783,$A255,СВЦЭМ!$B$39:$B$782,H$248)+'СЕТ СН'!$F$12</f>
        <v>0</v>
      </c>
      <c r="I255" s="36">
        <f>SUMIFS(СВЦЭМ!$H$40:$H$783,СВЦЭМ!$A$40:$A$783,$A255,СВЦЭМ!$B$39:$B$782,I$248)+'СЕТ СН'!$F$12</f>
        <v>0</v>
      </c>
      <c r="J255" s="36">
        <f>SUMIFS(СВЦЭМ!$H$40:$H$783,СВЦЭМ!$A$40:$A$783,$A255,СВЦЭМ!$B$39:$B$782,J$248)+'СЕТ СН'!$F$12</f>
        <v>0</v>
      </c>
      <c r="K255" s="36">
        <f>SUMIFS(СВЦЭМ!$H$40:$H$783,СВЦЭМ!$A$40:$A$783,$A255,СВЦЭМ!$B$39:$B$782,K$248)+'СЕТ СН'!$F$12</f>
        <v>0</v>
      </c>
      <c r="L255" s="36">
        <f>SUMIFS(СВЦЭМ!$H$40:$H$783,СВЦЭМ!$A$40:$A$783,$A255,СВЦЭМ!$B$39:$B$782,L$248)+'СЕТ СН'!$F$12</f>
        <v>0</v>
      </c>
      <c r="M255" s="36">
        <f>SUMIFS(СВЦЭМ!$H$40:$H$783,СВЦЭМ!$A$40:$A$783,$A255,СВЦЭМ!$B$39:$B$782,M$248)+'СЕТ СН'!$F$12</f>
        <v>0</v>
      </c>
      <c r="N255" s="36">
        <f>SUMIFS(СВЦЭМ!$H$40:$H$783,СВЦЭМ!$A$40:$A$783,$A255,СВЦЭМ!$B$39:$B$782,N$248)+'СЕТ СН'!$F$12</f>
        <v>0</v>
      </c>
      <c r="O255" s="36">
        <f>SUMIFS(СВЦЭМ!$H$40:$H$783,СВЦЭМ!$A$40:$A$783,$A255,СВЦЭМ!$B$39:$B$782,O$248)+'СЕТ СН'!$F$12</f>
        <v>0</v>
      </c>
      <c r="P255" s="36">
        <f>SUMIFS(СВЦЭМ!$H$40:$H$783,СВЦЭМ!$A$40:$A$783,$A255,СВЦЭМ!$B$39:$B$782,P$248)+'СЕТ СН'!$F$12</f>
        <v>0</v>
      </c>
      <c r="Q255" s="36">
        <f>SUMIFS(СВЦЭМ!$H$40:$H$783,СВЦЭМ!$A$40:$A$783,$A255,СВЦЭМ!$B$39:$B$782,Q$248)+'СЕТ СН'!$F$12</f>
        <v>0</v>
      </c>
      <c r="R255" s="36">
        <f>SUMIFS(СВЦЭМ!$H$40:$H$783,СВЦЭМ!$A$40:$A$783,$A255,СВЦЭМ!$B$39:$B$782,R$248)+'СЕТ СН'!$F$12</f>
        <v>0</v>
      </c>
      <c r="S255" s="36">
        <f>SUMIFS(СВЦЭМ!$H$40:$H$783,СВЦЭМ!$A$40:$A$783,$A255,СВЦЭМ!$B$39:$B$782,S$248)+'СЕТ СН'!$F$12</f>
        <v>0</v>
      </c>
      <c r="T255" s="36">
        <f>SUMIFS(СВЦЭМ!$H$40:$H$783,СВЦЭМ!$A$40:$A$783,$A255,СВЦЭМ!$B$39:$B$782,T$248)+'СЕТ СН'!$F$12</f>
        <v>0</v>
      </c>
      <c r="U255" s="36">
        <f>SUMIFS(СВЦЭМ!$H$40:$H$783,СВЦЭМ!$A$40:$A$783,$A255,СВЦЭМ!$B$39:$B$782,U$248)+'СЕТ СН'!$F$12</f>
        <v>0</v>
      </c>
      <c r="V255" s="36">
        <f>SUMIFS(СВЦЭМ!$H$40:$H$783,СВЦЭМ!$A$40:$A$783,$A255,СВЦЭМ!$B$39:$B$782,V$248)+'СЕТ СН'!$F$12</f>
        <v>0</v>
      </c>
      <c r="W255" s="36">
        <f>SUMIFS(СВЦЭМ!$H$40:$H$783,СВЦЭМ!$A$40:$A$783,$A255,СВЦЭМ!$B$39:$B$782,W$248)+'СЕТ СН'!$F$12</f>
        <v>0</v>
      </c>
      <c r="X255" s="36">
        <f>SUMIFS(СВЦЭМ!$H$40:$H$783,СВЦЭМ!$A$40:$A$783,$A255,СВЦЭМ!$B$39:$B$782,X$248)+'СЕТ СН'!$F$12</f>
        <v>0</v>
      </c>
      <c r="Y255" s="36">
        <f>SUMIFS(СВЦЭМ!$H$40:$H$783,СВЦЭМ!$A$40:$A$783,$A255,СВЦЭМ!$B$39:$B$782,Y$248)+'СЕТ СН'!$F$12</f>
        <v>0</v>
      </c>
    </row>
    <row r="256" spans="1:27" ht="15.75" hidden="1" x14ac:dyDescent="0.2">
      <c r="A256" s="35">
        <f t="shared" si="7"/>
        <v>45330</v>
      </c>
      <c r="B256" s="36">
        <f>SUMIFS(СВЦЭМ!$H$40:$H$783,СВЦЭМ!$A$40:$A$783,$A256,СВЦЭМ!$B$39:$B$782,B$248)+'СЕТ СН'!$F$12</f>
        <v>0</v>
      </c>
      <c r="C256" s="36">
        <f>SUMIFS(СВЦЭМ!$H$40:$H$783,СВЦЭМ!$A$40:$A$783,$A256,СВЦЭМ!$B$39:$B$782,C$248)+'СЕТ СН'!$F$12</f>
        <v>0</v>
      </c>
      <c r="D256" s="36">
        <f>SUMIFS(СВЦЭМ!$H$40:$H$783,СВЦЭМ!$A$40:$A$783,$A256,СВЦЭМ!$B$39:$B$782,D$248)+'СЕТ СН'!$F$12</f>
        <v>0</v>
      </c>
      <c r="E256" s="36">
        <f>SUMIFS(СВЦЭМ!$H$40:$H$783,СВЦЭМ!$A$40:$A$783,$A256,СВЦЭМ!$B$39:$B$782,E$248)+'СЕТ СН'!$F$12</f>
        <v>0</v>
      </c>
      <c r="F256" s="36">
        <f>SUMIFS(СВЦЭМ!$H$40:$H$783,СВЦЭМ!$A$40:$A$783,$A256,СВЦЭМ!$B$39:$B$782,F$248)+'СЕТ СН'!$F$12</f>
        <v>0</v>
      </c>
      <c r="G256" s="36">
        <f>SUMIFS(СВЦЭМ!$H$40:$H$783,СВЦЭМ!$A$40:$A$783,$A256,СВЦЭМ!$B$39:$B$782,G$248)+'СЕТ СН'!$F$12</f>
        <v>0</v>
      </c>
      <c r="H256" s="36">
        <f>SUMIFS(СВЦЭМ!$H$40:$H$783,СВЦЭМ!$A$40:$A$783,$A256,СВЦЭМ!$B$39:$B$782,H$248)+'СЕТ СН'!$F$12</f>
        <v>0</v>
      </c>
      <c r="I256" s="36">
        <f>SUMIFS(СВЦЭМ!$H$40:$H$783,СВЦЭМ!$A$40:$A$783,$A256,СВЦЭМ!$B$39:$B$782,I$248)+'СЕТ СН'!$F$12</f>
        <v>0</v>
      </c>
      <c r="J256" s="36">
        <f>SUMIFS(СВЦЭМ!$H$40:$H$783,СВЦЭМ!$A$40:$A$783,$A256,СВЦЭМ!$B$39:$B$782,J$248)+'СЕТ СН'!$F$12</f>
        <v>0</v>
      </c>
      <c r="K256" s="36">
        <f>SUMIFS(СВЦЭМ!$H$40:$H$783,СВЦЭМ!$A$40:$A$783,$A256,СВЦЭМ!$B$39:$B$782,K$248)+'СЕТ СН'!$F$12</f>
        <v>0</v>
      </c>
      <c r="L256" s="36">
        <f>SUMIFS(СВЦЭМ!$H$40:$H$783,СВЦЭМ!$A$40:$A$783,$A256,СВЦЭМ!$B$39:$B$782,L$248)+'СЕТ СН'!$F$12</f>
        <v>0</v>
      </c>
      <c r="M256" s="36">
        <f>SUMIFS(СВЦЭМ!$H$40:$H$783,СВЦЭМ!$A$40:$A$783,$A256,СВЦЭМ!$B$39:$B$782,M$248)+'СЕТ СН'!$F$12</f>
        <v>0</v>
      </c>
      <c r="N256" s="36">
        <f>SUMIFS(СВЦЭМ!$H$40:$H$783,СВЦЭМ!$A$40:$A$783,$A256,СВЦЭМ!$B$39:$B$782,N$248)+'СЕТ СН'!$F$12</f>
        <v>0</v>
      </c>
      <c r="O256" s="36">
        <f>SUMIFS(СВЦЭМ!$H$40:$H$783,СВЦЭМ!$A$40:$A$783,$A256,СВЦЭМ!$B$39:$B$782,O$248)+'СЕТ СН'!$F$12</f>
        <v>0</v>
      </c>
      <c r="P256" s="36">
        <f>SUMIFS(СВЦЭМ!$H$40:$H$783,СВЦЭМ!$A$40:$A$783,$A256,СВЦЭМ!$B$39:$B$782,P$248)+'СЕТ СН'!$F$12</f>
        <v>0</v>
      </c>
      <c r="Q256" s="36">
        <f>SUMIFS(СВЦЭМ!$H$40:$H$783,СВЦЭМ!$A$40:$A$783,$A256,СВЦЭМ!$B$39:$B$782,Q$248)+'СЕТ СН'!$F$12</f>
        <v>0</v>
      </c>
      <c r="R256" s="36">
        <f>SUMIFS(СВЦЭМ!$H$40:$H$783,СВЦЭМ!$A$40:$A$783,$A256,СВЦЭМ!$B$39:$B$782,R$248)+'СЕТ СН'!$F$12</f>
        <v>0</v>
      </c>
      <c r="S256" s="36">
        <f>SUMIFS(СВЦЭМ!$H$40:$H$783,СВЦЭМ!$A$40:$A$783,$A256,СВЦЭМ!$B$39:$B$782,S$248)+'СЕТ СН'!$F$12</f>
        <v>0</v>
      </c>
      <c r="T256" s="36">
        <f>SUMIFS(СВЦЭМ!$H$40:$H$783,СВЦЭМ!$A$40:$A$783,$A256,СВЦЭМ!$B$39:$B$782,T$248)+'СЕТ СН'!$F$12</f>
        <v>0</v>
      </c>
      <c r="U256" s="36">
        <f>SUMIFS(СВЦЭМ!$H$40:$H$783,СВЦЭМ!$A$40:$A$783,$A256,СВЦЭМ!$B$39:$B$782,U$248)+'СЕТ СН'!$F$12</f>
        <v>0</v>
      </c>
      <c r="V256" s="36">
        <f>SUMIFS(СВЦЭМ!$H$40:$H$783,СВЦЭМ!$A$40:$A$783,$A256,СВЦЭМ!$B$39:$B$782,V$248)+'СЕТ СН'!$F$12</f>
        <v>0</v>
      </c>
      <c r="W256" s="36">
        <f>SUMIFS(СВЦЭМ!$H$40:$H$783,СВЦЭМ!$A$40:$A$783,$A256,СВЦЭМ!$B$39:$B$782,W$248)+'СЕТ СН'!$F$12</f>
        <v>0</v>
      </c>
      <c r="X256" s="36">
        <f>SUMIFS(СВЦЭМ!$H$40:$H$783,СВЦЭМ!$A$40:$A$783,$A256,СВЦЭМ!$B$39:$B$782,X$248)+'СЕТ СН'!$F$12</f>
        <v>0</v>
      </c>
      <c r="Y256" s="36">
        <f>SUMIFS(СВЦЭМ!$H$40:$H$783,СВЦЭМ!$A$40:$A$783,$A256,СВЦЭМ!$B$39:$B$782,Y$248)+'СЕТ СН'!$F$12</f>
        <v>0</v>
      </c>
    </row>
    <row r="257" spans="1:25" ht="15.75" hidden="1" x14ac:dyDescent="0.2">
      <c r="A257" s="35">
        <f t="shared" si="7"/>
        <v>45331</v>
      </c>
      <c r="B257" s="36">
        <f>SUMIFS(СВЦЭМ!$H$40:$H$783,СВЦЭМ!$A$40:$A$783,$A257,СВЦЭМ!$B$39:$B$782,B$248)+'СЕТ СН'!$F$12</f>
        <v>0</v>
      </c>
      <c r="C257" s="36">
        <f>SUMIFS(СВЦЭМ!$H$40:$H$783,СВЦЭМ!$A$40:$A$783,$A257,СВЦЭМ!$B$39:$B$782,C$248)+'СЕТ СН'!$F$12</f>
        <v>0</v>
      </c>
      <c r="D257" s="36">
        <f>SUMIFS(СВЦЭМ!$H$40:$H$783,СВЦЭМ!$A$40:$A$783,$A257,СВЦЭМ!$B$39:$B$782,D$248)+'СЕТ СН'!$F$12</f>
        <v>0</v>
      </c>
      <c r="E257" s="36">
        <f>SUMIFS(СВЦЭМ!$H$40:$H$783,СВЦЭМ!$A$40:$A$783,$A257,СВЦЭМ!$B$39:$B$782,E$248)+'СЕТ СН'!$F$12</f>
        <v>0</v>
      </c>
      <c r="F257" s="36">
        <f>SUMIFS(СВЦЭМ!$H$40:$H$783,СВЦЭМ!$A$40:$A$783,$A257,СВЦЭМ!$B$39:$B$782,F$248)+'СЕТ СН'!$F$12</f>
        <v>0</v>
      </c>
      <c r="G257" s="36">
        <f>SUMIFS(СВЦЭМ!$H$40:$H$783,СВЦЭМ!$A$40:$A$783,$A257,СВЦЭМ!$B$39:$B$782,G$248)+'СЕТ СН'!$F$12</f>
        <v>0</v>
      </c>
      <c r="H257" s="36">
        <f>SUMIFS(СВЦЭМ!$H$40:$H$783,СВЦЭМ!$A$40:$A$783,$A257,СВЦЭМ!$B$39:$B$782,H$248)+'СЕТ СН'!$F$12</f>
        <v>0</v>
      </c>
      <c r="I257" s="36">
        <f>SUMIFS(СВЦЭМ!$H$40:$H$783,СВЦЭМ!$A$40:$A$783,$A257,СВЦЭМ!$B$39:$B$782,I$248)+'СЕТ СН'!$F$12</f>
        <v>0</v>
      </c>
      <c r="J257" s="36">
        <f>SUMIFS(СВЦЭМ!$H$40:$H$783,СВЦЭМ!$A$40:$A$783,$A257,СВЦЭМ!$B$39:$B$782,J$248)+'СЕТ СН'!$F$12</f>
        <v>0</v>
      </c>
      <c r="K257" s="36">
        <f>SUMIFS(СВЦЭМ!$H$40:$H$783,СВЦЭМ!$A$40:$A$783,$A257,СВЦЭМ!$B$39:$B$782,K$248)+'СЕТ СН'!$F$12</f>
        <v>0</v>
      </c>
      <c r="L257" s="36">
        <f>SUMIFS(СВЦЭМ!$H$40:$H$783,СВЦЭМ!$A$40:$A$783,$A257,СВЦЭМ!$B$39:$B$782,L$248)+'СЕТ СН'!$F$12</f>
        <v>0</v>
      </c>
      <c r="M257" s="36">
        <f>SUMIFS(СВЦЭМ!$H$40:$H$783,СВЦЭМ!$A$40:$A$783,$A257,СВЦЭМ!$B$39:$B$782,M$248)+'СЕТ СН'!$F$12</f>
        <v>0</v>
      </c>
      <c r="N257" s="36">
        <f>SUMIFS(СВЦЭМ!$H$40:$H$783,СВЦЭМ!$A$40:$A$783,$A257,СВЦЭМ!$B$39:$B$782,N$248)+'СЕТ СН'!$F$12</f>
        <v>0</v>
      </c>
      <c r="O257" s="36">
        <f>SUMIFS(СВЦЭМ!$H$40:$H$783,СВЦЭМ!$A$40:$A$783,$A257,СВЦЭМ!$B$39:$B$782,O$248)+'СЕТ СН'!$F$12</f>
        <v>0</v>
      </c>
      <c r="P257" s="36">
        <f>SUMIFS(СВЦЭМ!$H$40:$H$783,СВЦЭМ!$A$40:$A$783,$A257,СВЦЭМ!$B$39:$B$782,P$248)+'СЕТ СН'!$F$12</f>
        <v>0</v>
      </c>
      <c r="Q257" s="36">
        <f>SUMIFS(СВЦЭМ!$H$40:$H$783,СВЦЭМ!$A$40:$A$783,$A257,СВЦЭМ!$B$39:$B$782,Q$248)+'СЕТ СН'!$F$12</f>
        <v>0</v>
      </c>
      <c r="R257" s="36">
        <f>SUMIFS(СВЦЭМ!$H$40:$H$783,СВЦЭМ!$A$40:$A$783,$A257,СВЦЭМ!$B$39:$B$782,R$248)+'СЕТ СН'!$F$12</f>
        <v>0</v>
      </c>
      <c r="S257" s="36">
        <f>SUMIFS(СВЦЭМ!$H$40:$H$783,СВЦЭМ!$A$40:$A$783,$A257,СВЦЭМ!$B$39:$B$782,S$248)+'СЕТ СН'!$F$12</f>
        <v>0</v>
      </c>
      <c r="T257" s="36">
        <f>SUMIFS(СВЦЭМ!$H$40:$H$783,СВЦЭМ!$A$40:$A$783,$A257,СВЦЭМ!$B$39:$B$782,T$248)+'СЕТ СН'!$F$12</f>
        <v>0</v>
      </c>
      <c r="U257" s="36">
        <f>SUMIFS(СВЦЭМ!$H$40:$H$783,СВЦЭМ!$A$40:$A$783,$A257,СВЦЭМ!$B$39:$B$782,U$248)+'СЕТ СН'!$F$12</f>
        <v>0</v>
      </c>
      <c r="V257" s="36">
        <f>SUMIFS(СВЦЭМ!$H$40:$H$783,СВЦЭМ!$A$40:$A$783,$A257,СВЦЭМ!$B$39:$B$782,V$248)+'СЕТ СН'!$F$12</f>
        <v>0</v>
      </c>
      <c r="W257" s="36">
        <f>SUMIFS(СВЦЭМ!$H$40:$H$783,СВЦЭМ!$A$40:$A$783,$A257,СВЦЭМ!$B$39:$B$782,W$248)+'СЕТ СН'!$F$12</f>
        <v>0</v>
      </c>
      <c r="X257" s="36">
        <f>SUMIFS(СВЦЭМ!$H$40:$H$783,СВЦЭМ!$A$40:$A$783,$A257,СВЦЭМ!$B$39:$B$782,X$248)+'СЕТ СН'!$F$12</f>
        <v>0</v>
      </c>
      <c r="Y257" s="36">
        <f>SUMIFS(СВЦЭМ!$H$40:$H$783,СВЦЭМ!$A$40:$A$783,$A257,СВЦЭМ!$B$39:$B$782,Y$248)+'СЕТ СН'!$F$12</f>
        <v>0</v>
      </c>
    </row>
    <row r="258" spans="1:25" ht="15.75" hidden="1" x14ac:dyDescent="0.2">
      <c r="A258" s="35">
        <f t="shared" si="7"/>
        <v>45332</v>
      </c>
      <c r="B258" s="36">
        <f>SUMIFS(СВЦЭМ!$H$40:$H$783,СВЦЭМ!$A$40:$A$783,$A258,СВЦЭМ!$B$39:$B$782,B$248)+'СЕТ СН'!$F$12</f>
        <v>0</v>
      </c>
      <c r="C258" s="36">
        <f>SUMIFS(СВЦЭМ!$H$40:$H$783,СВЦЭМ!$A$40:$A$783,$A258,СВЦЭМ!$B$39:$B$782,C$248)+'СЕТ СН'!$F$12</f>
        <v>0</v>
      </c>
      <c r="D258" s="36">
        <f>SUMIFS(СВЦЭМ!$H$40:$H$783,СВЦЭМ!$A$40:$A$783,$A258,СВЦЭМ!$B$39:$B$782,D$248)+'СЕТ СН'!$F$12</f>
        <v>0</v>
      </c>
      <c r="E258" s="36">
        <f>SUMIFS(СВЦЭМ!$H$40:$H$783,СВЦЭМ!$A$40:$A$783,$A258,СВЦЭМ!$B$39:$B$782,E$248)+'СЕТ СН'!$F$12</f>
        <v>0</v>
      </c>
      <c r="F258" s="36">
        <f>SUMIFS(СВЦЭМ!$H$40:$H$783,СВЦЭМ!$A$40:$A$783,$A258,СВЦЭМ!$B$39:$B$782,F$248)+'СЕТ СН'!$F$12</f>
        <v>0</v>
      </c>
      <c r="G258" s="36">
        <f>SUMIFS(СВЦЭМ!$H$40:$H$783,СВЦЭМ!$A$40:$A$783,$A258,СВЦЭМ!$B$39:$B$782,G$248)+'СЕТ СН'!$F$12</f>
        <v>0</v>
      </c>
      <c r="H258" s="36">
        <f>SUMIFS(СВЦЭМ!$H$40:$H$783,СВЦЭМ!$A$40:$A$783,$A258,СВЦЭМ!$B$39:$B$782,H$248)+'СЕТ СН'!$F$12</f>
        <v>0</v>
      </c>
      <c r="I258" s="36">
        <f>SUMIFS(СВЦЭМ!$H$40:$H$783,СВЦЭМ!$A$40:$A$783,$A258,СВЦЭМ!$B$39:$B$782,I$248)+'СЕТ СН'!$F$12</f>
        <v>0</v>
      </c>
      <c r="J258" s="36">
        <f>SUMIFS(СВЦЭМ!$H$40:$H$783,СВЦЭМ!$A$40:$A$783,$A258,СВЦЭМ!$B$39:$B$782,J$248)+'СЕТ СН'!$F$12</f>
        <v>0</v>
      </c>
      <c r="K258" s="36">
        <f>SUMIFS(СВЦЭМ!$H$40:$H$783,СВЦЭМ!$A$40:$A$783,$A258,СВЦЭМ!$B$39:$B$782,K$248)+'СЕТ СН'!$F$12</f>
        <v>0</v>
      </c>
      <c r="L258" s="36">
        <f>SUMIFS(СВЦЭМ!$H$40:$H$783,СВЦЭМ!$A$40:$A$783,$A258,СВЦЭМ!$B$39:$B$782,L$248)+'СЕТ СН'!$F$12</f>
        <v>0</v>
      </c>
      <c r="M258" s="36">
        <f>SUMIFS(СВЦЭМ!$H$40:$H$783,СВЦЭМ!$A$40:$A$783,$A258,СВЦЭМ!$B$39:$B$782,M$248)+'СЕТ СН'!$F$12</f>
        <v>0</v>
      </c>
      <c r="N258" s="36">
        <f>SUMIFS(СВЦЭМ!$H$40:$H$783,СВЦЭМ!$A$40:$A$783,$A258,СВЦЭМ!$B$39:$B$782,N$248)+'СЕТ СН'!$F$12</f>
        <v>0</v>
      </c>
      <c r="O258" s="36">
        <f>SUMIFS(СВЦЭМ!$H$40:$H$783,СВЦЭМ!$A$40:$A$783,$A258,СВЦЭМ!$B$39:$B$782,O$248)+'СЕТ СН'!$F$12</f>
        <v>0</v>
      </c>
      <c r="P258" s="36">
        <f>SUMIFS(СВЦЭМ!$H$40:$H$783,СВЦЭМ!$A$40:$A$783,$A258,СВЦЭМ!$B$39:$B$782,P$248)+'СЕТ СН'!$F$12</f>
        <v>0</v>
      </c>
      <c r="Q258" s="36">
        <f>SUMIFS(СВЦЭМ!$H$40:$H$783,СВЦЭМ!$A$40:$A$783,$A258,СВЦЭМ!$B$39:$B$782,Q$248)+'СЕТ СН'!$F$12</f>
        <v>0</v>
      </c>
      <c r="R258" s="36">
        <f>SUMIFS(СВЦЭМ!$H$40:$H$783,СВЦЭМ!$A$40:$A$783,$A258,СВЦЭМ!$B$39:$B$782,R$248)+'СЕТ СН'!$F$12</f>
        <v>0</v>
      </c>
      <c r="S258" s="36">
        <f>SUMIFS(СВЦЭМ!$H$40:$H$783,СВЦЭМ!$A$40:$A$783,$A258,СВЦЭМ!$B$39:$B$782,S$248)+'СЕТ СН'!$F$12</f>
        <v>0</v>
      </c>
      <c r="T258" s="36">
        <f>SUMIFS(СВЦЭМ!$H$40:$H$783,СВЦЭМ!$A$40:$A$783,$A258,СВЦЭМ!$B$39:$B$782,T$248)+'СЕТ СН'!$F$12</f>
        <v>0</v>
      </c>
      <c r="U258" s="36">
        <f>SUMIFS(СВЦЭМ!$H$40:$H$783,СВЦЭМ!$A$40:$A$783,$A258,СВЦЭМ!$B$39:$B$782,U$248)+'СЕТ СН'!$F$12</f>
        <v>0</v>
      </c>
      <c r="V258" s="36">
        <f>SUMIFS(СВЦЭМ!$H$40:$H$783,СВЦЭМ!$A$40:$A$783,$A258,СВЦЭМ!$B$39:$B$782,V$248)+'СЕТ СН'!$F$12</f>
        <v>0</v>
      </c>
      <c r="W258" s="36">
        <f>SUMIFS(СВЦЭМ!$H$40:$H$783,СВЦЭМ!$A$40:$A$783,$A258,СВЦЭМ!$B$39:$B$782,W$248)+'СЕТ СН'!$F$12</f>
        <v>0</v>
      </c>
      <c r="X258" s="36">
        <f>SUMIFS(СВЦЭМ!$H$40:$H$783,СВЦЭМ!$A$40:$A$783,$A258,СВЦЭМ!$B$39:$B$782,X$248)+'СЕТ СН'!$F$12</f>
        <v>0</v>
      </c>
      <c r="Y258" s="36">
        <f>SUMIFS(СВЦЭМ!$H$40:$H$783,СВЦЭМ!$A$40:$A$783,$A258,СВЦЭМ!$B$39:$B$782,Y$248)+'СЕТ СН'!$F$12</f>
        <v>0</v>
      </c>
    </row>
    <row r="259" spans="1:25" ht="15.75" hidden="1" x14ac:dyDescent="0.2">
      <c r="A259" s="35">
        <f t="shared" si="7"/>
        <v>45333</v>
      </c>
      <c r="B259" s="36">
        <f>SUMIFS(СВЦЭМ!$H$40:$H$783,СВЦЭМ!$A$40:$A$783,$A259,СВЦЭМ!$B$39:$B$782,B$248)+'СЕТ СН'!$F$12</f>
        <v>0</v>
      </c>
      <c r="C259" s="36">
        <f>SUMIFS(СВЦЭМ!$H$40:$H$783,СВЦЭМ!$A$40:$A$783,$A259,СВЦЭМ!$B$39:$B$782,C$248)+'СЕТ СН'!$F$12</f>
        <v>0</v>
      </c>
      <c r="D259" s="36">
        <f>SUMIFS(СВЦЭМ!$H$40:$H$783,СВЦЭМ!$A$40:$A$783,$A259,СВЦЭМ!$B$39:$B$782,D$248)+'СЕТ СН'!$F$12</f>
        <v>0</v>
      </c>
      <c r="E259" s="36">
        <f>SUMIFS(СВЦЭМ!$H$40:$H$783,СВЦЭМ!$A$40:$A$783,$A259,СВЦЭМ!$B$39:$B$782,E$248)+'СЕТ СН'!$F$12</f>
        <v>0</v>
      </c>
      <c r="F259" s="36">
        <f>SUMIFS(СВЦЭМ!$H$40:$H$783,СВЦЭМ!$A$40:$A$783,$A259,СВЦЭМ!$B$39:$B$782,F$248)+'СЕТ СН'!$F$12</f>
        <v>0</v>
      </c>
      <c r="G259" s="36">
        <f>SUMIFS(СВЦЭМ!$H$40:$H$783,СВЦЭМ!$A$40:$A$783,$A259,СВЦЭМ!$B$39:$B$782,G$248)+'СЕТ СН'!$F$12</f>
        <v>0</v>
      </c>
      <c r="H259" s="36">
        <f>SUMIFS(СВЦЭМ!$H$40:$H$783,СВЦЭМ!$A$40:$A$783,$A259,СВЦЭМ!$B$39:$B$782,H$248)+'СЕТ СН'!$F$12</f>
        <v>0</v>
      </c>
      <c r="I259" s="36">
        <f>SUMIFS(СВЦЭМ!$H$40:$H$783,СВЦЭМ!$A$40:$A$783,$A259,СВЦЭМ!$B$39:$B$782,I$248)+'СЕТ СН'!$F$12</f>
        <v>0</v>
      </c>
      <c r="J259" s="36">
        <f>SUMIFS(СВЦЭМ!$H$40:$H$783,СВЦЭМ!$A$40:$A$783,$A259,СВЦЭМ!$B$39:$B$782,J$248)+'СЕТ СН'!$F$12</f>
        <v>0</v>
      </c>
      <c r="K259" s="36">
        <f>SUMIFS(СВЦЭМ!$H$40:$H$783,СВЦЭМ!$A$40:$A$783,$A259,СВЦЭМ!$B$39:$B$782,K$248)+'СЕТ СН'!$F$12</f>
        <v>0</v>
      </c>
      <c r="L259" s="36">
        <f>SUMIFS(СВЦЭМ!$H$40:$H$783,СВЦЭМ!$A$40:$A$783,$A259,СВЦЭМ!$B$39:$B$782,L$248)+'СЕТ СН'!$F$12</f>
        <v>0</v>
      </c>
      <c r="M259" s="36">
        <f>SUMIFS(СВЦЭМ!$H$40:$H$783,СВЦЭМ!$A$40:$A$783,$A259,СВЦЭМ!$B$39:$B$782,M$248)+'СЕТ СН'!$F$12</f>
        <v>0</v>
      </c>
      <c r="N259" s="36">
        <f>SUMIFS(СВЦЭМ!$H$40:$H$783,СВЦЭМ!$A$40:$A$783,$A259,СВЦЭМ!$B$39:$B$782,N$248)+'СЕТ СН'!$F$12</f>
        <v>0</v>
      </c>
      <c r="O259" s="36">
        <f>SUMIFS(СВЦЭМ!$H$40:$H$783,СВЦЭМ!$A$40:$A$783,$A259,СВЦЭМ!$B$39:$B$782,O$248)+'СЕТ СН'!$F$12</f>
        <v>0</v>
      </c>
      <c r="P259" s="36">
        <f>SUMIFS(СВЦЭМ!$H$40:$H$783,СВЦЭМ!$A$40:$A$783,$A259,СВЦЭМ!$B$39:$B$782,P$248)+'СЕТ СН'!$F$12</f>
        <v>0</v>
      </c>
      <c r="Q259" s="36">
        <f>SUMIFS(СВЦЭМ!$H$40:$H$783,СВЦЭМ!$A$40:$A$783,$A259,СВЦЭМ!$B$39:$B$782,Q$248)+'СЕТ СН'!$F$12</f>
        <v>0</v>
      </c>
      <c r="R259" s="36">
        <f>SUMIFS(СВЦЭМ!$H$40:$H$783,СВЦЭМ!$A$40:$A$783,$A259,СВЦЭМ!$B$39:$B$782,R$248)+'СЕТ СН'!$F$12</f>
        <v>0</v>
      </c>
      <c r="S259" s="36">
        <f>SUMIFS(СВЦЭМ!$H$40:$H$783,СВЦЭМ!$A$40:$A$783,$A259,СВЦЭМ!$B$39:$B$782,S$248)+'СЕТ СН'!$F$12</f>
        <v>0</v>
      </c>
      <c r="T259" s="36">
        <f>SUMIFS(СВЦЭМ!$H$40:$H$783,СВЦЭМ!$A$40:$A$783,$A259,СВЦЭМ!$B$39:$B$782,T$248)+'СЕТ СН'!$F$12</f>
        <v>0</v>
      </c>
      <c r="U259" s="36">
        <f>SUMIFS(СВЦЭМ!$H$40:$H$783,СВЦЭМ!$A$40:$A$783,$A259,СВЦЭМ!$B$39:$B$782,U$248)+'СЕТ СН'!$F$12</f>
        <v>0</v>
      </c>
      <c r="V259" s="36">
        <f>SUMIFS(СВЦЭМ!$H$40:$H$783,СВЦЭМ!$A$40:$A$783,$A259,СВЦЭМ!$B$39:$B$782,V$248)+'СЕТ СН'!$F$12</f>
        <v>0</v>
      </c>
      <c r="W259" s="36">
        <f>SUMIFS(СВЦЭМ!$H$40:$H$783,СВЦЭМ!$A$40:$A$783,$A259,СВЦЭМ!$B$39:$B$782,W$248)+'СЕТ СН'!$F$12</f>
        <v>0</v>
      </c>
      <c r="X259" s="36">
        <f>SUMIFS(СВЦЭМ!$H$40:$H$783,СВЦЭМ!$A$40:$A$783,$A259,СВЦЭМ!$B$39:$B$782,X$248)+'СЕТ СН'!$F$12</f>
        <v>0</v>
      </c>
      <c r="Y259" s="36">
        <f>SUMIFS(СВЦЭМ!$H$40:$H$783,СВЦЭМ!$A$40:$A$783,$A259,СВЦЭМ!$B$39:$B$782,Y$248)+'СЕТ СН'!$F$12</f>
        <v>0</v>
      </c>
    </row>
    <row r="260" spans="1:25" ht="15.75" hidden="1" x14ac:dyDescent="0.2">
      <c r="A260" s="35">
        <f t="shared" si="7"/>
        <v>45334</v>
      </c>
      <c r="B260" s="36">
        <f>SUMIFS(СВЦЭМ!$H$40:$H$783,СВЦЭМ!$A$40:$A$783,$A260,СВЦЭМ!$B$39:$B$782,B$248)+'СЕТ СН'!$F$12</f>
        <v>0</v>
      </c>
      <c r="C260" s="36">
        <f>SUMIFS(СВЦЭМ!$H$40:$H$783,СВЦЭМ!$A$40:$A$783,$A260,СВЦЭМ!$B$39:$B$782,C$248)+'СЕТ СН'!$F$12</f>
        <v>0</v>
      </c>
      <c r="D260" s="36">
        <f>SUMIFS(СВЦЭМ!$H$40:$H$783,СВЦЭМ!$A$40:$A$783,$A260,СВЦЭМ!$B$39:$B$782,D$248)+'СЕТ СН'!$F$12</f>
        <v>0</v>
      </c>
      <c r="E260" s="36">
        <f>SUMIFS(СВЦЭМ!$H$40:$H$783,СВЦЭМ!$A$40:$A$783,$A260,СВЦЭМ!$B$39:$B$782,E$248)+'СЕТ СН'!$F$12</f>
        <v>0</v>
      </c>
      <c r="F260" s="36">
        <f>SUMIFS(СВЦЭМ!$H$40:$H$783,СВЦЭМ!$A$40:$A$783,$A260,СВЦЭМ!$B$39:$B$782,F$248)+'СЕТ СН'!$F$12</f>
        <v>0</v>
      </c>
      <c r="G260" s="36">
        <f>SUMIFS(СВЦЭМ!$H$40:$H$783,СВЦЭМ!$A$40:$A$783,$A260,СВЦЭМ!$B$39:$B$782,G$248)+'СЕТ СН'!$F$12</f>
        <v>0</v>
      </c>
      <c r="H260" s="36">
        <f>SUMIFS(СВЦЭМ!$H$40:$H$783,СВЦЭМ!$A$40:$A$783,$A260,СВЦЭМ!$B$39:$B$782,H$248)+'СЕТ СН'!$F$12</f>
        <v>0</v>
      </c>
      <c r="I260" s="36">
        <f>SUMIFS(СВЦЭМ!$H$40:$H$783,СВЦЭМ!$A$40:$A$783,$A260,СВЦЭМ!$B$39:$B$782,I$248)+'СЕТ СН'!$F$12</f>
        <v>0</v>
      </c>
      <c r="J260" s="36">
        <f>SUMIFS(СВЦЭМ!$H$40:$H$783,СВЦЭМ!$A$40:$A$783,$A260,СВЦЭМ!$B$39:$B$782,J$248)+'СЕТ СН'!$F$12</f>
        <v>0</v>
      </c>
      <c r="K260" s="36">
        <f>SUMIFS(СВЦЭМ!$H$40:$H$783,СВЦЭМ!$A$40:$A$783,$A260,СВЦЭМ!$B$39:$B$782,K$248)+'СЕТ СН'!$F$12</f>
        <v>0</v>
      </c>
      <c r="L260" s="36">
        <f>SUMIFS(СВЦЭМ!$H$40:$H$783,СВЦЭМ!$A$40:$A$783,$A260,СВЦЭМ!$B$39:$B$782,L$248)+'СЕТ СН'!$F$12</f>
        <v>0</v>
      </c>
      <c r="M260" s="36">
        <f>SUMIFS(СВЦЭМ!$H$40:$H$783,СВЦЭМ!$A$40:$A$783,$A260,СВЦЭМ!$B$39:$B$782,M$248)+'СЕТ СН'!$F$12</f>
        <v>0</v>
      </c>
      <c r="N260" s="36">
        <f>SUMIFS(СВЦЭМ!$H$40:$H$783,СВЦЭМ!$A$40:$A$783,$A260,СВЦЭМ!$B$39:$B$782,N$248)+'СЕТ СН'!$F$12</f>
        <v>0</v>
      </c>
      <c r="O260" s="36">
        <f>SUMIFS(СВЦЭМ!$H$40:$H$783,СВЦЭМ!$A$40:$A$783,$A260,СВЦЭМ!$B$39:$B$782,O$248)+'СЕТ СН'!$F$12</f>
        <v>0</v>
      </c>
      <c r="P260" s="36">
        <f>SUMIFS(СВЦЭМ!$H$40:$H$783,СВЦЭМ!$A$40:$A$783,$A260,СВЦЭМ!$B$39:$B$782,P$248)+'СЕТ СН'!$F$12</f>
        <v>0</v>
      </c>
      <c r="Q260" s="36">
        <f>SUMIFS(СВЦЭМ!$H$40:$H$783,СВЦЭМ!$A$40:$A$783,$A260,СВЦЭМ!$B$39:$B$782,Q$248)+'СЕТ СН'!$F$12</f>
        <v>0</v>
      </c>
      <c r="R260" s="36">
        <f>SUMIFS(СВЦЭМ!$H$40:$H$783,СВЦЭМ!$A$40:$A$783,$A260,СВЦЭМ!$B$39:$B$782,R$248)+'СЕТ СН'!$F$12</f>
        <v>0</v>
      </c>
      <c r="S260" s="36">
        <f>SUMIFS(СВЦЭМ!$H$40:$H$783,СВЦЭМ!$A$40:$A$783,$A260,СВЦЭМ!$B$39:$B$782,S$248)+'СЕТ СН'!$F$12</f>
        <v>0</v>
      </c>
      <c r="T260" s="36">
        <f>SUMIFS(СВЦЭМ!$H$40:$H$783,СВЦЭМ!$A$40:$A$783,$A260,СВЦЭМ!$B$39:$B$782,T$248)+'СЕТ СН'!$F$12</f>
        <v>0</v>
      </c>
      <c r="U260" s="36">
        <f>SUMIFS(СВЦЭМ!$H$40:$H$783,СВЦЭМ!$A$40:$A$783,$A260,СВЦЭМ!$B$39:$B$782,U$248)+'СЕТ СН'!$F$12</f>
        <v>0</v>
      </c>
      <c r="V260" s="36">
        <f>SUMIFS(СВЦЭМ!$H$40:$H$783,СВЦЭМ!$A$40:$A$783,$A260,СВЦЭМ!$B$39:$B$782,V$248)+'СЕТ СН'!$F$12</f>
        <v>0</v>
      </c>
      <c r="W260" s="36">
        <f>SUMIFS(СВЦЭМ!$H$40:$H$783,СВЦЭМ!$A$40:$A$783,$A260,СВЦЭМ!$B$39:$B$782,W$248)+'СЕТ СН'!$F$12</f>
        <v>0</v>
      </c>
      <c r="X260" s="36">
        <f>SUMIFS(СВЦЭМ!$H$40:$H$783,СВЦЭМ!$A$40:$A$783,$A260,СВЦЭМ!$B$39:$B$782,X$248)+'СЕТ СН'!$F$12</f>
        <v>0</v>
      </c>
      <c r="Y260" s="36">
        <f>SUMIFS(СВЦЭМ!$H$40:$H$783,СВЦЭМ!$A$40:$A$783,$A260,СВЦЭМ!$B$39:$B$782,Y$248)+'СЕТ СН'!$F$12</f>
        <v>0</v>
      </c>
    </row>
    <row r="261" spans="1:25" ht="15.75" hidden="1" x14ac:dyDescent="0.2">
      <c r="A261" s="35">
        <f t="shared" si="7"/>
        <v>45335</v>
      </c>
      <c r="B261" s="36">
        <f>SUMIFS(СВЦЭМ!$H$40:$H$783,СВЦЭМ!$A$40:$A$783,$A261,СВЦЭМ!$B$39:$B$782,B$248)+'СЕТ СН'!$F$12</f>
        <v>0</v>
      </c>
      <c r="C261" s="36">
        <f>SUMIFS(СВЦЭМ!$H$40:$H$783,СВЦЭМ!$A$40:$A$783,$A261,СВЦЭМ!$B$39:$B$782,C$248)+'СЕТ СН'!$F$12</f>
        <v>0</v>
      </c>
      <c r="D261" s="36">
        <f>SUMIFS(СВЦЭМ!$H$40:$H$783,СВЦЭМ!$A$40:$A$783,$A261,СВЦЭМ!$B$39:$B$782,D$248)+'СЕТ СН'!$F$12</f>
        <v>0</v>
      </c>
      <c r="E261" s="36">
        <f>SUMIFS(СВЦЭМ!$H$40:$H$783,СВЦЭМ!$A$40:$A$783,$A261,СВЦЭМ!$B$39:$B$782,E$248)+'СЕТ СН'!$F$12</f>
        <v>0</v>
      </c>
      <c r="F261" s="36">
        <f>SUMIFS(СВЦЭМ!$H$40:$H$783,СВЦЭМ!$A$40:$A$783,$A261,СВЦЭМ!$B$39:$B$782,F$248)+'СЕТ СН'!$F$12</f>
        <v>0</v>
      </c>
      <c r="G261" s="36">
        <f>SUMIFS(СВЦЭМ!$H$40:$H$783,СВЦЭМ!$A$40:$A$783,$A261,СВЦЭМ!$B$39:$B$782,G$248)+'СЕТ СН'!$F$12</f>
        <v>0</v>
      </c>
      <c r="H261" s="36">
        <f>SUMIFS(СВЦЭМ!$H$40:$H$783,СВЦЭМ!$A$40:$A$783,$A261,СВЦЭМ!$B$39:$B$782,H$248)+'СЕТ СН'!$F$12</f>
        <v>0</v>
      </c>
      <c r="I261" s="36">
        <f>SUMIFS(СВЦЭМ!$H$40:$H$783,СВЦЭМ!$A$40:$A$783,$A261,СВЦЭМ!$B$39:$B$782,I$248)+'СЕТ СН'!$F$12</f>
        <v>0</v>
      </c>
      <c r="J261" s="36">
        <f>SUMIFS(СВЦЭМ!$H$40:$H$783,СВЦЭМ!$A$40:$A$783,$A261,СВЦЭМ!$B$39:$B$782,J$248)+'СЕТ СН'!$F$12</f>
        <v>0</v>
      </c>
      <c r="K261" s="36">
        <f>SUMIFS(СВЦЭМ!$H$40:$H$783,СВЦЭМ!$A$40:$A$783,$A261,СВЦЭМ!$B$39:$B$782,K$248)+'СЕТ СН'!$F$12</f>
        <v>0</v>
      </c>
      <c r="L261" s="36">
        <f>SUMIFS(СВЦЭМ!$H$40:$H$783,СВЦЭМ!$A$40:$A$783,$A261,СВЦЭМ!$B$39:$B$782,L$248)+'СЕТ СН'!$F$12</f>
        <v>0</v>
      </c>
      <c r="M261" s="36">
        <f>SUMIFS(СВЦЭМ!$H$40:$H$783,СВЦЭМ!$A$40:$A$783,$A261,СВЦЭМ!$B$39:$B$782,M$248)+'СЕТ СН'!$F$12</f>
        <v>0</v>
      </c>
      <c r="N261" s="36">
        <f>SUMIFS(СВЦЭМ!$H$40:$H$783,СВЦЭМ!$A$40:$A$783,$A261,СВЦЭМ!$B$39:$B$782,N$248)+'СЕТ СН'!$F$12</f>
        <v>0</v>
      </c>
      <c r="O261" s="36">
        <f>SUMIFS(СВЦЭМ!$H$40:$H$783,СВЦЭМ!$A$40:$A$783,$A261,СВЦЭМ!$B$39:$B$782,O$248)+'СЕТ СН'!$F$12</f>
        <v>0</v>
      </c>
      <c r="P261" s="36">
        <f>SUMIFS(СВЦЭМ!$H$40:$H$783,СВЦЭМ!$A$40:$A$783,$A261,СВЦЭМ!$B$39:$B$782,P$248)+'СЕТ СН'!$F$12</f>
        <v>0</v>
      </c>
      <c r="Q261" s="36">
        <f>SUMIFS(СВЦЭМ!$H$40:$H$783,СВЦЭМ!$A$40:$A$783,$A261,СВЦЭМ!$B$39:$B$782,Q$248)+'СЕТ СН'!$F$12</f>
        <v>0</v>
      </c>
      <c r="R261" s="36">
        <f>SUMIFS(СВЦЭМ!$H$40:$H$783,СВЦЭМ!$A$40:$A$783,$A261,СВЦЭМ!$B$39:$B$782,R$248)+'СЕТ СН'!$F$12</f>
        <v>0</v>
      </c>
      <c r="S261" s="36">
        <f>SUMIFS(СВЦЭМ!$H$40:$H$783,СВЦЭМ!$A$40:$A$783,$A261,СВЦЭМ!$B$39:$B$782,S$248)+'СЕТ СН'!$F$12</f>
        <v>0</v>
      </c>
      <c r="T261" s="36">
        <f>SUMIFS(СВЦЭМ!$H$40:$H$783,СВЦЭМ!$A$40:$A$783,$A261,СВЦЭМ!$B$39:$B$782,T$248)+'СЕТ СН'!$F$12</f>
        <v>0</v>
      </c>
      <c r="U261" s="36">
        <f>SUMIFS(СВЦЭМ!$H$40:$H$783,СВЦЭМ!$A$40:$A$783,$A261,СВЦЭМ!$B$39:$B$782,U$248)+'СЕТ СН'!$F$12</f>
        <v>0</v>
      </c>
      <c r="V261" s="36">
        <f>SUMIFS(СВЦЭМ!$H$40:$H$783,СВЦЭМ!$A$40:$A$783,$A261,СВЦЭМ!$B$39:$B$782,V$248)+'СЕТ СН'!$F$12</f>
        <v>0</v>
      </c>
      <c r="W261" s="36">
        <f>SUMIFS(СВЦЭМ!$H$40:$H$783,СВЦЭМ!$A$40:$A$783,$A261,СВЦЭМ!$B$39:$B$782,W$248)+'СЕТ СН'!$F$12</f>
        <v>0</v>
      </c>
      <c r="X261" s="36">
        <f>SUMIFS(СВЦЭМ!$H$40:$H$783,СВЦЭМ!$A$40:$A$783,$A261,СВЦЭМ!$B$39:$B$782,X$248)+'СЕТ СН'!$F$12</f>
        <v>0</v>
      </c>
      <c r="Y261" s="36">
        <f>SUMIFS(СВЦЭМ!$H$40:$H$783,СВЦЭМ!$A$40:$A$783,$A261,СВЦЭМ!$B$39:$B$782,Y$248)+'СЕТ СН'!$F$12</f>
        <v>0</v>
      </c>
    </row>
    <row r="262" spans="1:25" ht="15.75" hidden="1" x14ac:dyDescent="0.2">
      <c r="A262" s="35">
        <f t="shared" si="7"/>
        <v>45336</v>
      </c>
      <c r="B262" s="36">
        <f>SUMIFS(СВЦЭМ!$H$40:$H$783,СВЦЭМ!$A$40:$A$783,$A262,СВЦЭМ!$B$39:$B$782,B$248)+'СЕТ СН'!$F$12</f>
        <v>0</v>
      </c>
      <c r="C262" s="36">
        <f>SUMIFS(СВЦЭМ!$H$40:$H$783,СВЦЭМ!$A$40:$A$783,$A262,СВЦЭМ!$B$39:$B$782,C$248)+'СЕТ СН'!$F$12</f>
        <v>0</v>
      </c>
      <c r="D262" s="36">
        <f>SUMIFS(СВЦЭМ!$H$40:$H$783,СВЦЭМ!$A$40:$A$783,$A262,СВЦЭМ!$B$39:$B$782,D$248)+'СЕТ СН'!$F$12</f>
        <v>0</v>
      </c>
      <c r="E262" s="36">
        <f>SUMIFS(СВЦЭМ!$H$40:$H$783,СВЦЭМ!$A$40:$A$783,$A262,СВЦЭМ!$B$39:$B$782,E$248)+'СЕТ СН'!$F$12</f>
        <v>0</v>
      </c>
      <c r="F262" s="36">
        <f>SUMIFS(СВЦЭМ!$H$40:$H$783,СВЦЭМ!$A$40:$A$783,$A262,СВЦЭМ!$B$39:$B$782,F$248)+'СЕТ СН'!$F$12</f>
        <v>0</v>
      </c>
      <c r="G262" s="36">
        <f>SUMIFS(СВЦЭМ!$H$40:$H$783,СВЦЭМ!$A$40:$A$783,$A262,СВЦЭМ!$B$39:$B$782,G$248)+'СЕТ СН'!$F$12</f>
        <v>0</v>
      </c>
      <c r="H262" s="36">
        <f>SUMIFS(СВЦЭМ!$H$40:$H$783,СВЦЭМ!$A$40:$A$783,$A262,СВЦЭМ!$B$39:$B$782,H$248)+'СЕТ СН'!$F$12</f>
        <v>0</v>
      </c>
      <c r="I262" s="36">
        <f>SUMIFS(СВЦЭМ!$H$40:$H$783,СВЦЭМ!$A$40:$A$783,$A262,СВЦЭМ!$B$39:$B$782,I$248)+'СЕТ СН'!$F$12</f>
        <v>0</v>
      </c>
      <c r="J262" s="36">
        <f>SUMIFS(СВЦЭМ!$H$40:$H$783,СВЦЭМ!$A$40:$A$783,$A262,СВЦЭМ!$B$39:$B$782,J$248)+'СЕТ СН'!$F$12</f>
        <v>0</v>
      </c>
      <c r="K262" s="36">
        <f>SUMIFS(СВЦЭМ!$H$40:$H$783,СВЦЭМ!$A$40:$A$783,$A262,СВЦЭМ!$B$39:$B$782,K$248)+'СЕТ СН'!$F$12</f>
        <v>0</v>
      </c>
      <c r="L262" s="36">
        <f>SUMIFS(СВЦЭМ!$H$40:$H$783,СВЦЭМ!$A$40:$A$783,$A262,СВЦЭМ!$B$39:$B$782,L$248)+'СЕТ СН'!$F$12</f>
        <v>0</v>
      </c>
      <c r="M262" s="36">
        <f>SUMIFS(СВЦЭМ!$H$40:$H$783,СВЦЭМ!$A$40:$A$783,$A262,СВЦЭМ!$B$39:$B$782,M$248)+'СЕТ СН'!$F$12</f>
        <v>0</v>
      </c>
      <c r="N262" s="36">
        <f>SUMIFS(СВЦЭМ!$H$40:$H$783,СВЦЭМ!$A$40:$A$783,$A262,СВЦЭМ!$B$39:$B$782,N$248)+'СЕТ СН'!$F$12</f>
        <v>0</v>
      </c>
      <c r="O262" s="36">
        <f>SUMIFS(СВЦЭМ!$H$40:$H$783,СВЦЭМ!$A$40:$A$783,$A262,СВЦЭМ!$B$39:$B$782,O$248)+'СЕТ СН'!$F$12</f>
        <v>0</v>
      </c>
      <c r="P262" s="36">
        <f>SUMIFS(СВЦЭМ!$H$40:$H$783,СВЦЭМ!$A$40:$A$783,$A262,СВЦЭМ!$B$39:$B$782,P$248)+'СЕТ СН'!$F$12</f>
        <v>0</v>
      </c>
      <c r="Q262" s="36">
        <f>SUMIFS(СВЦЭМ!$H$40:$H$783,СВЦЭМ!$A$40:$A$783,$A262,СВЦЭМ!$B$39:$B$782,Q$248)+'СЕТ СН'!$F$12</f>
        <v>0</v>
      </c>
      <c r="R262" s="36">
        <f>SUMIFS(СВЦЭМ!$H$40:$H$783,СВЦЭМ!$A$40:$A$783,$A262,СВЦЭМ!$B$39:$B$782,R$248)+'СЕТ СН'!$F$12</f>
        <v>0</v>
      </c>
      <c r="S262" s="36">
        <f>SUMIFS(СВЦЭМ!$H$40:$H$783,СВЦЭМ!$A$40:$A$783,$A262,СВЦЭМ!$B$39:$B$782,S$248)+'СЕТ СН'!$F$12</f>
        <v>0</v>
      </c>
      <c r="T262" s="36">
        <f>SUMIFS(СВЦЭМ!$H$40:$H$783,СВЦЭМ!$A$40:$A$783,$A262,СВЦЭМ!$B$39:$B$782,T$248)+'СЕТ СН'!$F$12</f>
        <v>0</v>
      </c>
      <c r="U262" s="36">
        <f>SUMIFS(СВЦЭМ!$H$40:$H$783,СВЦЭМ!$A$40:$A$783,$A262,СВЦЭМ!$B$39:$B$782,U$248)+'СЕТ СН'!$F$12</f>
        <v>0</v>
      </c>
      <c r="V262" s="36">
        <f>SUMIFS(СВЦЭМ!$H$40:$H$783,СВЦЭМ!$A$40:$A$783,$A262,СВЦЭМ!$B$39:$B$782,V$248)+'СЕТ СН'!$F$12</f>
        <v>0</v>
      </c>
      <c r="W262" s="36">
        <f>SUMIFS(СВЦЭМ!$H$40:$H$783,СВЦЭМ!$A$40:$A$783,$A262,СВЦЭМ!$B$39:$B$782,W$248)+'СЕТ СН'!$F$12</f>
        <v>0</v>
      </c>
      <c r="X262" s="36">
        <f>SUMIFS(СВЦЭМ!$H$40:$H$783,СВЦЭМ!$A$40:$A$783,$A262,СВЦЭМ!$B$39:$B$782,X$248)+'СЕТ СН'!$F$12</f>
        <v>0</v>
      </c>
      <c r="Y262" s="36">
        <f>SUMIFS(СВЦЭМ!$H$40:$H$783,СВЦЭМ!$A$40:$A$783,$A262,СВЦЭМ!$B$39:$B$782,Y$248)+'СЕТ СН'!$F$12</f>
        <v>0</v>
      </c>
    </row>
    <row r="263" spans="1:25" ht="15.75" hidden="1" x14ac:dyDescent="0.2">
      <c r="A263" s="35">
        <f t="shared" si="7"/>
        <v>45337</v>
      </c>
      <c r="B263" s="36">
        <f>SUMIFS(СВЦЭМ!$H$40:$H$783,СВЦЭМ!$A$40:$A$783,$A263,СВЦЭМ!$B$39:$B$782,B$248)+'СЕТ СН'!$F$12</f>
        <v>0</v>
      </c>
      <c r="C263" s="36">
        <f>SUMIFS(СВЦЭМ!$H$40:$H$783,СВЦЭМ!$A$40:$A$783,$A263,СВЦЭМ!$B$39:$B$782,C$248)+'СЕТ СН'!$F$12</f>
        <v>0</v>
      </c>
      <c r="D263" s="36">
        <f>SUMIFS(СВЦЭМ!$H$40:$H$783,СВЦЭМ!$A$40:$A$783,$A263,СВЦЭМ!$B$39:$B$782,D$248)+'СЕТ СН'!$F$12</f>
        <v>0</v>
      </c>
      <c r="E263" s="36">
        <f>SUMIFS(СВЦЭМ!$H$40:$H$783,СВЦЭМ!$A$40:$A$783,$A263,СВЦЭМ!$B$39:$B$782,E$248)+'СЕТ СН'!$F$12</f>
        <v>0</v>
      </c>
      <c r="F263" s="36">
        <f>SUMIFS(СВЦЭМ!$H$40:$H$783,СВЦЭМ!$A$40:$A$783,$A263,СВЦЭМ!$B$39:$B$782,F$248)+'СЕТ СН'!$F$12</f>
        <v>0</v>
      </c>
      <c r="G263" s="36">
        <f>SUMIFS(СВЦЭМ!$H$40:$H$783,СВЦЭМ!$A$40:$A$783,$A263,СВЦЭМ!$B$39:$B$782,G$248)+'СЕТ СН'!$F$12</f>
        <v>0</v>
      </c>
      <c r="H263" s="36">
        <f>SUMIFS(СВЦЭМ!$H$40:$H$783,СВЦЭМ!$A$40:$A$783,$A263,СВЦЭМ!$B$39:$B$782,H$248)+'СЕТ СН'!$F$12</f>
        <v>0</v>
      </c>
      <c r="I263" s="36">
        <f>SUMIFS(СВЦЭМ!$H$40:$H$783,СВЦЭМ!$A$40:$A$783,$A263,СВЦЭМ!$B$39:$B$782,I$248)+'СЕТ СН'!$F$12</f>
        <v>0</v>
      </c>
      <c r="J263" s="36">
        <f>SUMIFS(СВЦЭМ!$H$40:$H$783,СВЦЭМ!$A$40:$A$783,$A263,СВЦЭМ!$B$39:$B$782,J$248)+'СЕТ СН'!$F$12</f>
        <v>0</v>
      </c>
      <c r="K263" s="36">
        <f>SUMIFS(СВЦЭМ!$H$40:$H$783,СВЦЭМ!$A$40:$A$783,$A263,СВЦЭМ!$B$39:$B$782,K$248)+'СЕТ СН'!$F$12</f>
        <v>0</v>
      </c>
      <c r="L263" s="36">
        <f>SUMIFS(СВЦЭМ!$H$40:$H$783,СВЦЭМ!$A$40:$A$783,$A263,СВЦЭМ!$B$39:$B$782,L$248)+'СЕТ СН'!$F$12</f>
        <v>0</v>
      </c>
      <c r="M263" s="36">
        <f>SUMIFS(СВЦЭМ!$H$40:$H$783,СВЦЭМ!$A$40:$A$783,$A263,СВЦЭМ!$B$39:$B$782,M$248)+'СЕТ СН'!$F$12</f>
        <v>0</v>
      </c>
      <c r="N263" s="36">
        <f>SUMIFS(СВЦЭМ!$H$40:$H$783,СВЦЭМ!$A$40:$A$783,$A263,СВЦЭМ!$B$39:$B$782,N$248)+'СЕТ СН'!$F$12</f>
        <v>0</v>
      </c>
      <c r="O263" s="36">
        <f>SUMIFS(СВЦЭМ!$H$40:$H$783,СВЦЭМ!$A$40:$A$783,$A263,СВЦЭМ!$B$39:$B$782,O$248)+'СЕТ СН'!$F$12</f>
        <v>0</v>
      </c>
      <c r="P263" s="36">
        <f>SUMIFS(СВЦЭМ!$H$40:$H$783,СВЦЭМ!$A$40:$A$783,$A263,СВЦЭМ!$B$39:$B$782,P$248)+'СЕТ СН'!$F$12</f>
        <v>0</v>
      </c>
      <c r="Q263" s="36">
        <f>SUMIFS(СВЦЭМ!$H$40:$H$783,СВЦЭМ!$A$40:$A$783,$A263,СВЦЭМ!$B$39:$B$782,Q$248)+'СЕТ СН'!$F$12</f>
        <v>0</v>
      </c>
      <c r="R263" s="36">
        <f>SUMIFS(СВЦЭМ!$H$40:$H$783,СВЦЭМ!$A$40:$A$783,$A263,СВЦЭМ!$B$39:$B$782,R$248)+'СЕТ СН'!$F$12</f>
        <v>0</v>
      </c>
      <c r="S263" s="36">
        <f>SUMIFS(СВЦЭМ!$H$40:$H$783,СВЦЭМ!$A$40:$A$783,$A263,СВЦЭМ!$B$39:$B$782,S$248)+'СЕТ СН'!$F$12</f>
        <v>0</v>
      </c>
      <c r="T263" s="36">
        <f>SUMIFS(СВЦЭМ!$H$40:$H$783,СВЦЭМ!$A$40:$A$783,$A263,СВЦЭМ!$B$39:$B$782,T$248)+'СЕТ СН'!$F$12</f>
        <v>0</v>
      </c>
      <c r="U263" s="36">
        <f>SUMIFS(СВЦЭМ!$H$40:$H$783,СВЦЭМ!$A$40:$A$783,$A263,СВЦЭМ!$B$39:$B$782,U$248)+'СЕТ СН'!$F$12</f>
        <v>0</v>
      </c>
      <c r="V263" s="36">
        <f>SUMIFS(СВЦЭМ!$H$40:$H$783,СВЦЭМ!$A$40:$A$783,$A263,СВЦЭМ!$B$39:$B$782,V$248)+'СЕТ СН'!$F$12</f>
        <v>0</v>
      </c>
      <c r="W263" s="36">
        <f>SUMIFS(СВЦЭМ!$H$40:$H$783,СВЦЭМ!$A$40:$A$783,$A263,СВЦЭМ!$B$39:$B$782,W$248)+'СЕТ СН'!$F$12</f>
        <v>0</v>
      </c>
      <c r="X263" s="36">
        <f>SUMIFS(СВЦЭМ!$H$40:$H$783,СВЦЭМ!$A$40:$A$783,$A263,СВЦЭМ!$B$39:$B$782,X$248)+'СЕТ СН'!$F$12</f>
        <v>0</v>
      </c>
      <c r="Y263" s="36">
        <f>SUMIFS(СВЦЭМ!$H$40:$H$783,СВЦЭМ!$A$40:$A$783,$A263,СВЦЭМ!$B$39:$B$782,Y$248)+'СЕТ СН'!$F$12</f>
        <v>0</v>
      </c>
    </row>
    <row r="264" spans="1:25" ht="15.75" hidden="1" x14ac:dyDescent="0.2">
      <c r="A264" s="35">
        <f t="shared" si="7"/>
        <v>45338</v>
      </c>
      <c r="B264" s="36">
        <f>SUMIFS(СВЦЭМ!$H$40:$H$783,СВЦЭМ!$A$40:$A$783,$A264,СВЦЭМ!$B$39:$B$782,B$248)+'СЕТ СН'!$F$12</f>
        <v>0</v>
      </c>
      <c r="C264" s="36">
        <f>SUMIFS(СВЦЭМ!$H$40:$H$783,СВЦЭМ!$A$40:$A$783,$A264,СВЦЭМ!$B$39:$B$782,C$248)+'СЕТ СН'!$F$12</f>
        <v>0</v>
      </c>
      <c r="D264" s="36">
        <f>SUMIFS(СВЦЭМ!$H$40:$H$783,СВЦЭМ!$A$40:$A$783,$A264,СВЦЭМ!$B$39:$B$782,D$248)+'СЕТ СН'!$F$12</f>
        <v>0</v>
      </c>
      <c r="E264" s="36">
        <f>SUMIFS(СВЦЭМ!$H$40:$H$783,СВЦЭМ!$A$40:$A$783,$A264,СВЦЭМ!$B$39:$B$782,E$248)+'СЕТ СН'!$F$12</f>
        <v>0</v>
      </c>
      <c r="F264" s="36">
        <f>SUMIFS(СВЦЭМ!$H$40:$H$783,СВЦЭМ!$A$40:$A$783,$A264,СВЦЭМ!$B$39:$B$782,F$248)+'СЕТ СН'!$F$12</f>
        <v>0</v>
      </c>
      <c r="G264" s="36">
        <f>SUMIFS(СВЦЭМ!$H$40:$H$783,СВЦЭМ!$A$40:$A$783,$A264,СВЦЭМ!$B$39:$B$782,G$248)+'СЕТ СН'!$F$12</f>
        <v>0</v>
      </c>
      <c r="H264" s="36">
        <f>SUMIFS(СВЦЭМ!$H$40:$H$783,СВЦЭМ!$A$40:$A$783,$A264,СВЦЭМ!$B$39:$B$782,H$248)+'СЕТ СН'!$F$12</f>
        <v>0</v>
      </c>
      <c r="I264" s="36">
        <f>SUMIFS(СВЦЭМ!$H$40:$H$783,СВЦЭМ!$A$40:$A$783,$A264,СВЦЭМ!$B$39:$B$782,I$248)+'СЕТ СН'!$F$12</f>
        <v>0</v>
      </c>
      <c r="J264" s="36">
        <f>SUMIFS(СВЦЭМ!$H$40:$H$783,СВЦЭМ!$A$40:$A$783,$A264,СВЦЭМ!$B$39:$B$782,J$248)+'СЕТ СН'!$F$12</f>
        <v>0</v>
      </c>
      <c r="K264" s="36">
        <f>SUMIFS(СВЦЭМ!$H$40:$H$783,СВЦЭМ!$A$40:$A$783,$A264,СВЦЭМ!$B$39:$B$782,K$248)+'СЕТ СН'!$F$12</f>
        <v>0</v>
      </c>
      <c r="L264" s="36">
        <f>SUMIFS(СВЦЭМ!$H$40:$H$783,СВЦЭМ!$A$40:$A$783,$A264,СВЦЭМ!$B$39:$B$782,L$248)+'СЕТ СН'!$F$12</f>
        <v>0</v>
      </c>
      <c r="M264" s="36">
        <f>SUMIFS(СВЦЭМ!$H$40:$H$783,СВЦЭМ!$A$40:$A$783,$A264,СВЦЭМ!$B$39:$B$782,M$248)+'СЕТ СН'!$F$12</f>
        <v>0</v>
      </c>
      <c r="N264" s="36">
        <f>SUMIFS(СВЦЭМ!$H$40:$H$783,СВЦЭМ!$A$40:$A$783,$A264,СВЦЭМ!$B$39:$B$782,N$248)+'СЕТ СН'!$F$12</f>
        <v>0</v>
      </c>
      <c r="O264" s="36">
        <f>SUMIFS(СВЦЭМ!$H$40:$H$783,СВЦЭМ!$A$40:$A$783,$A264,СВЦЭМ!$B$39:$B$782,O$248)+'СЕТ СН'!$F$12</f>
        <v>0</v>
      </c>
      <c r="P264" s="36">
        <f>SUMIFS(СВЦЭМ!$H$40:$H$783,СВЦЭМ!$A$40:$A$783,$A264,СВЦЭМ!$B$39:$B$782,P$248)+'СЕТ СН'!$F$12</f>
        <v>0</v>
      </c>
      <c r="Q264" s="36">
        <f>SUMIFS(СВЦЭМ!$H$40:$H$783,СВЦЭМ!$A$40:$A$783,$A264,СВЦЭМ!$B$39:$B$782,Q$248)+'СЕТ СН'!$F$12</f>
        <v>0</v>
      </c>
      <c r="R264" s="36">
        <f>SUMIFS(СВЦЭМ!$H$40:$H$783,СВЦЭМ!$A$40:$A$783,$A264,СВЦЭМ!$B$39:$B$782,R$248)+'СЕТ СН'!$F$12</f>
        <v>0</v>
      </c>
      <c r="S264" s="36">
        <f>SUMIFS(СВЦЭМ!$H$40:$H$783,СВЦЭМ!$A$40:$A$783,$A264,СВЦЭМ!$B$39:$B$782,S$248)+'СЕТ СН'!$F$12</f>
        <v>0</v>
      </c>
      <c r="T264" s="36">
        <f>SUMIFS(СВЦЭМ!$H$40:$H$783,СВЦЭМ!$A$40:$A$783,$A264,СВЦЭМ!$B$39:$B$782,T$248)+'СЕТ СН'!$F$12</f>
        <v>0</v>
      </c>
      <c r="U264" s="36">
        <f>SUMIFS(СВЦЭМ!$H$40:$H$783,СВЦЭМ!$A$40:$A$783,$A264,СВЦЭМ!$B$39:$B$782,U$248)+'СЕТ СН'!$F$12</f>
        <v>0</v>
      </c>
      <c r="V264" s="36">
        <f>SUMIFS(СВЦЭМ!$H$40:$H$783,СВЦЭМ!$A$40:$A$783,$A264,СВЦЭМ!$B$39:$B$782,V$248)+'СЕТ СН'!$F$12</f>
        <v>0</v>
      </c>
      <c r="W264" s="36">
        <f>SUMIFS(СВЦЭМ!$H$40:$H$783,СВЦЭМ!$A$40:$A$783,$A264,СВЦЭМ!$B$39:$B$782,W$248)+'СЕТ СН'!$F$12</f>
        <v>0</v>
      </c>
      <c r="X264" s="36">
        <f>SUMIFS(СВЦЭМ!$H$40:$H$783,СВЦЭМ!$A$40:$A$783,$A264,СВЦЭМ!$B$39:$B$782,X$248)+'СЕТ СН'!$F$12</f>
        <v>0</v>
      </c>
      <c r="Y264" s="36">
        <f>SUMIFS(СВЦЭМ!$H$40:$H$783,СВЦЭМ!$A$40:$A$783,$A264,СВЦЭМ!$B$39:$B$782,Y$248)+'СЕТ СН'!$F$12</f>
        <v>0</v>
      </c>
    </row>
    <row r="265" spans="1:25" ht="15.75" hidden="1" x14ac:dyDescent="0.2">
      <c r="A265" s="35">
        <f t="shared" si="7"/>
        <v>45339</v>
      </c>
      <c r="B265" s="36">
        <f>SUMIFS(СВЦЭМ!$H$40:$H$783,СВЦЭМ!$A$40:$A$783,$A265,СВЦЭМ!$B$39:$B$782,B$248)+'СЕТ СН'!$F$12</f>
        <v>0</v>
      </c>
      <c r="C265" s="36">
        <f>SUMIFS(СВЦЭМ!$H$40:$H$783,СВЦЭМ!$A$40:$A$783,$A265,СВЦЭМ!$B$39:$B$782,C$248)+'СЕТ СН'!$F$12</f>
        <v>0</v>
      </c>
      <c r="D265" s="36">
        <f>SUMIFS(СВЦЭМ!$H$40:$H$783,СВЦЭМ!$A$40:$A$783,$A265,СВЦЭМ!$B$39:$B$782,D$248)+'СЕТ СН'!$F$12</f>
        <v>0</v>
      </c>
      <c r="E265" s="36">
        <f>SUMIFS(СВЦЭМ!$H$40:$H$783,СВЦЭМ!$A$40:$A$783,$A265,СВЦЭМ!$B$39:$B$782,E$248)+'СЕТ СН'!$F$12</f>
        <v>0</v>
      </c>
      <c r="F265" s="36">
        <f>SUMIFS(СВЦЭМ!$H$40:$H$783,СВЦЭМ!$A$40:$A$783,$A265,СВЦЭМ!$B$39:$B$782,F$248)+'СЕТ СН'!$F$12</f>
        <v>0</v>
      </c>
      <c r="G265" s="36">
        <f>SUMIFS(СВЦЭМ!$H$40:$H$783,СВЦЭМ!$A$40:$A$783,$A265,СВЦЭМ!$B$39:$B$782,G$248)+'СЕТ СН'!$F$12</f>
        <v>0</v>
      </c>
      <c r="H265" s="36">
        <f>SUMIFS(СВЦЭМ!$H$40:$H$783,СВЦЭМ!$A$40:$A$783,$A265,СВЦЭМ!$B$39:$B$782,H$248)+'СЕТ СН'!$F$12</f>
        <v>0</v>
      </c>
      <c r="I265" s="36">
        <f>SUMIFS(СВЦЭМ!$H$40:$H$783,СВЦЭМ!$A$40:$A$783,$A265,СВЦЭМ!$B$39:$B$782,I$248)+'СЕТ СН'!$F$12</f>
        <v>0</v>
      </c>
      <c r="J265" s="36">
        <f>SUMIFS(СВЦЭМ!$H$40:$H$783,СВЦЭМ!$A$40:$A$783,$A265,СВЦЭМ!$B$39:$B$782,J$248)+'СЕТ СН'!$F$12</f>
        <v>0</v>
      </c>
      <c r="K265" s="36">
        <f>SUMIFS(СВЦЭМ!$H$40:$H$783,СВЦЭМ!$A$40:$A$783,$A265,СВЦЭМ!$B$39:$B$782,K$248)+'СЕТ СН'!$F$12</f>
        <v>0</v>
      </c>
      <c r="L265" s="36">
        <f>SUMIFS(СВЦЭМ!$H$40:$H$783,СВЦЭМ!$A$40:$A$783,$A265,СВЦЭМ!$B$39:$B$782,L$248)+'СЕТ СН'!$F$12</f>
        <v>0</v>
      </c>
      <c r="M265" s="36">
        <f>SUMIFS(СВЦЭМ!$H$40:$H$783,СВЦЭМ!$A$40:$A$783,$A265,СВЦЭМ!$B$39:$B$782,M$248)+'СЕТ СН'!$F$12</f>
        <v>0</v>
      </c>
      <c r="N265" s="36">
        <f>SUMIFS(СВЦЭМ!$H$40:$H$783,СВЦЭМ!$A$40:$A$783,$A265,СВЦЭМ!$B$39:$B$782,N$248)+'СЕТ СН'!$F$12</f>
        <v>0</v>
      </c>
      <c r="O265" s="36">
        <f>SUMIFS(СВЦЭМ!$H$40:$H$783,СВЦЭМ!$A$40:$A$783,$A265,СВЦЭМ!$B$39:$B$782,O$248)+'СЕТ СН'!$F$12</f>
        <v>0</v>
      </c>
      <c r="P265" s="36">
        <f>SUMIFS(СВЦЭМ!$H$40:$H$783,СВЦЭМ!$A$40:$A$783,$A265,СВЦЭМ!$B$39:$B$782,P$248)+'СЕТ СН'!$F$12</f>
        <v>0</v>
      </c>
      <c r="Q265" s="36">
        <f>SUMIFS(СВЦЭМ!$H$40:$H$783,СВЦЭМ!$A$40:$A$783,$A265,СВЦЭМ!$B$39:$B$782,Q$248)+'СЕТ СН'!$F$12</f>
        <v>0</v>
      </c>
      <c r="R265" s="36">
        <f>SUMIFS(СВЦЭМ!$H$40:$H$783,СВЦЭМ!$A$40:$A$783,$A265,СВЦЭМ!$B$39:$B$782,R$248)+'СЕТ СН'!$F$12</f>
        <v>0</v>
      </c>
      <c r="S265" s="36">
        <f>SUMIFS(СВЦЭМ!$H$40:$H$783,СВЦЭМ!$A$40:$A$783,$A265,СВЦЭМ!$B$39:$B$782,S$248)+'СЕТ СН'!$F$12</f>
        <v>0</v>
      </c>
      <c r="T265" s="36">
        <f>SUMIFS(СВЦЭМ!$H$40:$H$783,СВЦЭМ!$A$40:$A$783,$A265,СВЦЭМ!$B$39:$B$782,T$248)+'СЕТ СН'!$F$12</f>
        <v>0</v>
      </c>
      <c r="U265" s="36">
        <f>SUMIFS(СВЦЭМ!$H$40:$H$783,СВЦЭМ!$A$40:$A$783,$A265,СВЦЭМ!$B$39:$B$782,U$248)+'СЕТ СН'!$F$12</f>
        <v>0</v>
      </c>
      <c r="V265" s="36">
        <f>SUMIFS(СВЦЭМ!$H$40:$H$783,СВЦЭМ!$A$40:$A$783,$A265,СВЦЭМ!$B$39:$B$782,V$248)+'СЕТ СН'!$F$12</f>
        <v>0</v>
      </c>
      <c r="W265" s="36">
        <f>SUMIFS(СВЦЭМ!$H$40:$H$783,СВЦЭМ!$A$40:$A$783,$A265,СВЦЭМ!$B$39:$B$782,W$248)+'СЕТ СН'!$F$12</f>
        <v>0</v>
      </c>
      <c r="X265" s="36">
        <f>SUMIFS(СВЦЭМ!$H$40:$H$783,СВЦЭМ!$A$40:$A$783,$A265,СВЦЭМ!$B$39:$B$782,X$248)+'СЕТ СН'!$F$12</f>
        <v>0</v>
      </c>
      <c r="Y265" s="36">
        <f>SUMIFS(СВЦЭМ!$H$40:$H$783,СВЦЭМ!$A$40:$A$783,$A265,СВЦЭМ!$B$39:$B$782,Y$248)+'СЕТ СН'!$F$12</f>
        <v>0</v>
      </c>
    </row>
    <row r="266" spans="1:25" ht="15.75" hidden="1" x14ac:dyDescent="0.2">
      <c r="A266" s="35">
        <f t="shared" si="7"/>
        <v>45340</v>
      </c>
      <c r="B266" s="36">
        <f>SUMIFS(СВЦЭМ!$H$40:$H$783,СВЦЭМ!$A$40:$A$783,$A266,СВЦЭМ!$B$39:$B$782,B$248)+'СЕТ СН'!$F$12</f>
        <v>0</v>
      </c>
      <c r="C266" s="36">
        <f>SUMIFS(СВЦЭМ!$H$40:$H$783,СВЦЭМ!$A$40:$A$783,$A266,СВЦЭМ!$B$39:$B$782,C$248)+'СЕТ СН'!$F$12</f>
        <v>0</v>
      </c>
      <c r="D266" s="36">
        <f>SUMIFS(СВЦЭМ!$H$40:$H$783,СВЦЭМ!$A$40:$A$783,$A266,СВЦЭМ!$B$39:$B$782,D$248)+'СЕТ СН'!$F$12</f>
        <v>0</v>
      </c>
      <c r="E266" s="36">
        <f>SUMIFS(СВЦЭМ!$H$40:$H$783,СВЦЭМ!$A$40:$A$783,$A266,СВЦЭМ!$B$39:$B$782,E$248)+'СЕТ СН'!$F$12</f>
        <v>0</v>
      </c>
      <c r="F266" s="36">
        <f>SUMIFS(СВЦЭМ!$H$40:$H$783,СВЦЭМ!$A$40:$A$783,$A266,СВЦЭМ!$B$39:$B$782,F$248)+'СЕТ СН'!$F$12</f>
        <v>0</v>
      </c>
      <c r="G266" s="36">
        <f>SUMIFS(СВЦЭМ!$H$40:$H$783,СВЦЭМ!$A$40:$A$783,$A266,СВЦЭМ!$B$39:$B$782,G$248)+'СЕТ СН'!$F$12</f>
        <v>0</v>
      </c>
      <c r="H266" s="36">
        <f>SUMIFS(СВЦЭМ!$H$40:$H$783,СВЦЭМ!$A$40:$A$783,$A266,СВЦЭМ!$B$39:$B$782,H$248)+'СЕТ СН'!$F$12</f>
        <v>0</v>
      </c>
      <c r="I266" s="36">
        <f>SUMIFS(СВЦЭМ!$H$40:$H$783,СВЦЭМ!$A$40:$A$783,$A266,СВЦЭМ!$B$39:$B$782,I$248)+'СЕТ СН'!$F$12</f>
        <v>0</v>
      </c>
      <c r="J266" s="36">
        <f>SUMIFS(СВЦЭМ!$H$40:$H$783,СВЦЭМ!$A$40:$A$783,$A266,СВЦЭМ!$B$39:$B$782,J$248)+'СЕТ СН'!$F$12</f>
        <v>0</v>
      </c>
      <c r="K266" s="36">
        <f>SUMIFS(СВЦЭМ!$H$40:$H$783,СВЦЭМ!$A$40:$A$783,$A266,СВЦЭМ!$B$39:$B$782,K$248)+'СЕТ СН'!$F$12</f>
        <v>0</v>
      </c>
      <c r="L266" s="36">
        <f>SUMIFS(СВЦЭМ!$H$40:$H$783,СВЦЭМ!$A$40:$A$783,$A266,СВЦЭМ!$B$39:$B$782,L$248)+'СЕТ СН'!$F$12</f>
        <v>0</v>
      </c>
      <c r="M266" s="36">
        <f>SUMIFS(СВЦЭМ!$H$40:$H$783,СВЦЭМ!$A$40:$A$783,$A266,СВЦЭМ!$B$39:$B$782,M$248)+'СЕТ СН'!$F$12</f>
        <v>0</v>
      </c>
      <c r="N266" s="36">
        <f>SUMIFS(СВЦЭМ!$H$40:$H$783,СВЦЭМ!$A$40:$A$783,$A266,СВЦЭМ!$B$39:$B$782,N$248)+'СЕТ СН'!$F$12</f>
        <v>0</v>
      </c>
      <c r="O266" s="36">
        <f>SUMIFS(СВЦЭМ!$H$40:$H$783,СВЦЭМ!$A$40:$A$783,$A266,СВЦЭМ!$B$39:$B$782,O$248)+'СЕТ СН'!$F$12</f>
        <v>0</v>
      </c>
      <c r="P266" s="36">
        <f>SUMIFS(СВЦЭМ!$H$40:$H$783,СВЦЭМ!$A$40:$A$783,$A266,СВЦЭМ!$B$39:$B$782,P$248)+'СЕТ СН'!$F$12</f>
        <v>0</v>
      </c>
      <c r="Q266" s="36">
        <f>SUMIFS(СВЦЭМ!$H$40:$H$783,СВЦЭМ!$A$40:$A$783,$A266,СВЦЭМ!$B$39:$B$782,Q$248)+'СЕТ СН'!$F$12</f>
        <v>0</v>
      </c>
      <c r="R266" s="36">
        <f>SUMIFS(СВЦЭМ!$H$40:$H$783,СВЦЭМ!$A$40:$A$783,$A266,СВЦЭМ!$B$39:$B$782,R$248)+'СЕТ СН'!$F$12</f>
        <v>0</v>
      </c>
      <c r="S266" s="36">
        <f>SUMIFS(СВЦЭМ!$H$40:$H$783,СВЦЭМ!$A$40:$A$783,$A266,СВЦЭМ!$B$39:$B$782,S$248)+'СЕТ СН'!$F$12</f>
        <v>0</v>
      </c>
      <c r="T266" s="36">
        <f>SUMIFS(СВЦЭМ!$H$40:$H$783,СВЦЭМ!$A$40:$A$783,$A266,СВЦЭМ!$B$39:$B$782,T$248)+'СЕТ СН'!$F$12</f>
        <v>0</v>
      </c>
      <c r="U266" s="36">
        <f>SUMIFS(СВЦЭМ!$H$40:$H$783,СВЦЭМ!$A$40:$A$783,$A266,СВЦЭМ!$B$39:$B$782,U$248)+'СЕТ СН'!$F$12</f>
        <v>0</v>
      </c>
      <c r="V266" s="36">
        <f>SUMIFS(СВЦЭМ!$H$40:$H$783,СВЦЭМ!$A$40:$A$783,$A266,СВЦЭМ!$B$39:$B$782,V$248)+'СЕТ СН'!$F$12</f>
        <v>0</v>
      </c>
      <c r="W266" s="36">
        <f>SUMIFS(СВЦЭМ!$H$40:$H$783,СВЦЭМ!$A$40:$A$783,$A266,СВЦЭМ!$B$39:$B$782,W$248)+'СЕТ СН'!$F$12</f>
        <v>0</v>
      </c>
      <c r="X266" s="36">
        <f>SUMIFS(СВЦЭМ!$H$40:$H$783,СВЦЭМ!$A$40:$A$783,$A266,СВЦЭМ!$B$39:$B$782,X$248)+'СЕТ СН'!$F$12</f>
        <v>0</v>
      </c>
      <c r="Y266" s="36">
        <f>SUMIFS(СВЦЭМ!$H$40:$H$783,СВЦЭМ!$A$40:$A$783,$A266,СВЦЭМ!$B$39:$B$782,Y$248)+'СЕТ СН'!$F$12</f>
        <v>0</v>
      </c>
    </row>
    <row r="267" spans="1:25" ht="15.75" hidden="1" x14ac:dyDescent="0.2">
      <c r="A267" s="35">
        <f t="shared" si="7"/>
        <v>45341</v>
      </c>
      <c r="B267" s="36">
        <f>SUMIFS(СВЦЭМ!$H$40:$H$783,СВЦЭМ!$A$40:$A$783,$A267,СВЦЭМ!$B$39:$B$782,B$248)+'СЕТ СН'!$F$12</f>
        <v>0</v>
      </c>
      <c r="C267" s="36">
        <f>SUMIFS(СВЦЭМ!$H$40:$H$783,СВЦЭМ!$A$40:$A$783,$A267,СВЦЭМ!$B$39:$B$782,C$248)+'СЕТ СН'!$F$12</f>
        <v>0</v>
      </c>
      <c r="D267" s="36">
        <f>SUMIFS(СВЦЭМ!$H$40:$H$783,СВЦЭМ!$A$40:$A$783,$A267,СВЦЭМ!$B$39:$B$782,D$248)+'СЕТ СН'!$F$12</f>
        <v>0</v>
      </c>
      <c r="E267" s="36">
        <f>SUMIFS(СВЦЭМ!$H$40:$H$783,СВЦЭМ!$A$40:$A$783,$A267,СВЦЭМ!$B$39:$B$782,E$248)+'СЕТ СН'!$F$12</f>
        <v>0</v>
      </c>
      <c r="F267" s="36">
        <f>SUMIFS(СВЦЭМ!$H$40:$H$783,СВЦЭМ!$A$40:$A$783,$A267,СВЦЭМ!$B$39:$B$782,F$248)+'СЕТ СН'!$F$12</f>
        <v>0</v>
      </c>
      <c r="G267" s="36">
        <f>SUMIFS(СВЦЭМ!$H$40:$H$783,СВЦЭМ!$A$40:$A$783,$A267,СВЦЭМ!$B$39:$B$782,G$248)+'СЕТ СН'!$F$12</f>
        <v>0</v>
      </c>
      <c r="H267" s="36">
        <f>SUMIFS(СВЦЭМ!$H$40:$H$783,СВЦЭМ!$A$40:$A$783,$A267,СВЦЭМ!$B$39:$B$782,H$248)+'СЕТ СН'!$F$12</f>
        <v>0</v>
      </c>
      <c r="I267" s="36">
        <f>SUMIFS(СВЦЭМ!$H$40:$H$783,СВЦЭМ!$A$40:$A$783,$A267,СВЦЭМ!$B$39:$B$782,I$248)+'СЕТ СН'!$F$12</f>
        <v>0</v>
      </c>
      <c r="J267" s="36">
        <f>SUMIFS(СВЦЭМ!$H$40:$H$783,СВЦЭМ!$A$40:$A$783,$A267,СВЦЭМ!$B$39:$B$782,J$248)+'СЕТ СН'!$F$12</f>
        <v>0</v>
      </c>
      <c r="K267" s="36">
        <f>SUMIFS(СВЦЭМ!$H$40:$H$783,СВЦЭМ!$A$40:$A$783,$A267,СВЦЭМ!$B$39:$B$782,K$248)+'СЕТ СН'!$F$12</f>
        <v>0</v>
      </c>
      <c r="L267" s="36">
        <f>SUMIFS(СВЦЭМ!$H$40:$H$783,СВЦЭМ!$A$40:$A$783,$A267,СВЦЭМ!$B$39:$B$782,L$248)+'СЕТ СН'!$F$12</f>
        <v>0</v>
      </c>
      <c r="M267" s="36">
        <f>SUMIFS(СВЦЭМ!$H$40:$H$783,СВЦЭМ!$A$40:$A$783,$A267,СВЦЭМ!$B$39:$B$782,M$248)+'СЕТ СН'!$F$12</f>
        <v>0</v>
      </c>
      <c r="N267" s="36">
        <f>SUMIFS(СВЦЭМ!$H$40:$H$783,СВЦЭМ!$A$40:$A$783,$A267,СВЦЭМ!$B$39:$B$782,N$248)+'СЕТ СН'!$F$12</f>
        <v>0</v>
      </c>
      <c r="O267" s="36">
        <f>SUMIFS(СВЦЭМ!$H$40:$H$783,СВЦЭМ!$A$40:$A$783,$A267,СВЦЭМ!$B$39:$B$782,O$248)+'СЕТ СН'!$F$12</f>
        <v>0</v>
      </c>
      <c r="P267" s="36">
        <f>SUMIFS(СВЦЭМ!$H$40:$H$783,СВЦЭМ!$A$40:$A$783,$A267,СВЦЭМ!$B$39:$B$782,P$248)+'СЕТ СН'!$F$12</f>
        <v>0</v>
      </c>
      <c r="Q267" s="36">
        <f>SUMIFS(СВЦЭМ!$H$40:$H$783,СВЦЭМ!$A$40:$A$783,$A267,СВЦЭМ!$B$39:$B$782,Q$248)+'СЕТ СН'!$F$12</f>
        <v>0</v>
      </c>
      <c r="R267" s="36">
        <f>SUMIFS(СВЦЭМ!$H$40:$H$783,СВЦЭМ!$A$40:$A$783,$A267,СВЦЭМ!$B$39:$B$782,R$248)+'СЕТ СН'!$F$12</f>
        <v>0</v>
      </c>
      <c r="S267" s="36">
        <f>SUMIFS(СВЦЭМ!$H$40:$H$783,СВЦЭМ!$A$40:$A$783,$A267,СВЦЭМ!$B$39:$B$782,S$248)+'СЕТ СН'!$F$12</f>
        <v>0</v>
      </c>
      <c r="T267" s="36">
        <f>SUMIFS(СВЦЭМ!$H$40:$H$783,СВЦЭМ!$A$40:$A$783,$A267,СВЦЭМ!$B$39:$B$782,T$248)+'СЕТ СН'!$F$12</f>
        <v>0</v>
      </c>
      <c r="U267" s="36">
        <f>SUMIFS(СВЦЭМ!$H$40:$H$783,СВЦЭМ!$A$40:$A$783,$A267,СВЦЭМ!$B$39:$B$782,U$248)+'СЕТ СН'!$F$12</f>
        <v>0</v>
      </c>
      <c r="V267" s="36">
        <f>SUMIFS(СВЦЭМ!$H$40:$H$783,СВЦЭМ!$A$40:$A$783,$A267,СВЦЭМ!$B$39:$B$782,V$248)+'СЕТ СН'!$F$12</f>
        <v>0</v>
      </c>
      <c r="W267" s="36">
        <f>SUMIFS(СВЦЭМ!$H$40:$H$783,СВЦЭМ!$A$40:$A$783,$A267,СВЦЭМ!$B$39:$B$782,W$248)+'СЕТ СН'!$F$12</f>
        <v>0</v>
      </c>
      <c r="X267" s="36">
        <f>SUMIFS(СВЦЭМ!$H$40:$H$783,СВЦЭМ!$A$40:$A$783,$A267,СВЦЭМ!$B$39:$B$782,X$248)+'СЕТ СН'!$F$12</f>
        <v>0</v>
      </c>
      <c r="Y267" s="36">
        <f>SUMIFS(СВЦЭМ!$H$40:$H$783,СВЦЭМ!$A$40:$A$783,$A267,СВЦЭМ!$B$39:$B$782,Y$248)+'СЕТ СН'!$F$12</f>
        <v>0</v>
      </c>
    </row>
    <row r="268" spans="1:25" ht="15.75" hidden="1" x14ac:dyDescent="0.2">
      <c r="A268" s="35">
        <f t="shared" si="7"/>
        <v>45342</v>
      </c>
      <c r="B268" s="36">
        <f>SUMIFS(СВЦЭМ!$H$40:$H$783,СВЦЭМ!$A$40:$A$783,$A268,СВЦЭМ!$B$39:$B$782,B$248)+'СЕТ СН'!$F$12</f>
        <v>0</v>
      </c>
      <c r="C268" s="36">
        <f>SUMIFS(СВЦЭМ!$H$40:$H$783,СВЦЭМ!$A$40:$A$783,$A268,СВЦЭМ!$B$39:$B$782,C$248)+'СЕТ СН'!$F$12</f>
        <v>0</v>
      </c>
      <c r="D268" s="36">
        <f>SUMIFS(СВЦЭМ!$H$40:$H$783,СВЦЭМ!$A$40:$A$783,$A268,СВЦЭМ!$B$39:$B$782,D$248)+'СЕТ СН'!$F$12</f>
        <v>0</v>
      </c>
      <c r="E268" s="36">
        <f>SUMIFS(СВЦЭМ!$H$40:$H$783,СВЦЭМ!$A$40:$A$783,$A268,СВЦЭМ!$B$39:$B$782,E$248)+'СЕТ СН'!$F$12</f>
        <v>0</v>
      </c>
      <c r="F268" s="36">
        <f>SUMIFS(СВЦЭМ!$H$40:$H$783,СВЦЭМ!$A$40:$A$783,$A268,СВЦЭМ!$B$39:$B$782,F$248)+'СЕТ СН'!$F$12</f>
        <v>0</v>
      </c>
      <c r="G268" s="36">
        <f>SUMIFS(СВЦЭМ!$H$40:$H$783,СВЦЭМ!$A$40:$A$783,$A268,СВЦЭМ!$B$39:$B$782,G$248)+'СЕТ СН'!$F$12</f>
        <v>0</v>
      </c>
      <c r="H268" s="36">
        <f>SUMIFS(СВЦЭМ!$H$40:$H$783,СВЦЭМ!$A$40:$A$783,$A268,СВЦЭМ!$B$39:$B$782,H$248)+'СЕТ СН'!$F$12</f>
        <v>0</v>
      </c>
      <c r="I268" s="36">
        <f>SUMIFS(СВЦЭМ!$H$40:$H$783,СВЦЭМ!$A$40:$A$783,$A268,СВЦЭМ!$B$39:$B$782,I$248)+'СЕТ СН'!$F$12</f>
        <v>0</v>
      </c>
      <c r="J268" s="36">
        <f>SUMIFS(СВЦЭМ!$H$40:$H$783,СВЦЭМ!$A$40:$A$783,$A268,СВЦЭМ!$B$39:$B$782,J$248)+'СЕТ СН'!$F$12</f>
        <v>0</v>
      </c>
      <c r="K268" s="36">
        <f>SUMIFS(СВЦЭМ!$H$40:$H$783,СВЦЭМ!$A$40:$A$783,$A268,СВЦЭМ!$B$39:$B$782,K$248)+'СЕТ СН'!$F$12</f>
        <v>0</v>
      </c>
      <c r="L268" s="36">
        <f>SUMIFS(СВЦЭМ!$H$40:$H$783,СВЦЭМ!$A$40:$A$783,$A268,СВЦЭМ!$B$39:$B$782,L$248)+'СЕТ СН'!$F$12</f>
        <v>0</v>
      </c>
      <c r="M268" s="36">
        <f>SUMIFS(СВЦЭМ!$H$40:$H$783,СВЦЭМ!$A$40:$A$783,$A268,СВЦЭМ!$B$39:$B$782,M$248)+'СЕТ СН'!$F$12</f>
        <v>0</v>
      </c>
      <c r="N268" s="36">
        <f>SUMIFS(СВЦЭМ!$H$40:$H$783,СВЦЭМ!$A$40:$A$783,$A268,СВЦЭМ!$B$39:$B$782,N$248)+'СЕТ СН'!$F$12</f>
        <v>0</v>
      </c>
      <c r="O268" s="36">
        <f>SUMIFS(СВЦЭМ!$H$40:$H$783,СВЦЭМ!$A$40:$A$783,$A268,СВЦЭМ!$B$39:$B$782,O$248)+'СЕТ СН'!$F$12</f>
        <v>0</v>
      </c>
      <c r="P268" s="36">
        <f>SUMIFS(СВЦЭМ!$H$40:$H$783,СВЦЭМ!$A$40:$A$783,$A268,СВЦЭМ!$B$39:$B$782,P$248)+'СЕТ СН'!$F$12</f>
        <v>0</v>
      </c>
      <c r="Q268" s="36">
        <f>SUMIFS(СВЦЭМ!$H$40:$H$783,СВЦЭМ!$A$40:$A$783,$A268,СВЦЭМ!$B$39:$B$782,Q$248)+'СЕТ СН'!$F$12</f>
        <v>0</v>
      </c>
      <c r="R268" s="36">
        <f>SUMIFS(СВЦЭМ!$H$40:$H$783,СВЦЭМ!$A$40:$A$783,$A268,СВЦЭМ!$B$39:$B$782,R$248)+'СЕТ СН'!$F$12</f>
        <v>0</v>
      </c>
      <c r="S268" s="36">
        <f>SUMIFS(СВЦЭМ!$H$40:$H$783,СВЦЭМ!$A$40:$A$783,$A268,СВЦЭМ!$B$39:$B$782,S$248)+'СЕТ СН'!$F$12</f>
        <v>0</v>
      </c>
      <c r="T268" s="36">
        <f>SUMIFS(СВЦЭМ!$H$40:$H$783,СВЦЭМ!$A$40:$A$783,$A268,СВЦЭМ!$B$39:$B$782,T$248)+'СЕТ СН'!$F$12</f>
        <v>0</v>
      </c>
      <c r="U268" s="36">
        <f>SUMIFS(СВЦЭМ!$H$40:$H$783,СВЦЭМ!$A$40:$A$783,$A268,СВЦЭМ!$B$39:$B$782,U$248)+'СЕТ СН'!$F$12</f>
        <v>0</v>
      </c>
      <c r="V268" s="36">
        <f>SUMIFS(СВЦЭМ!$H$40:$H$783,СВЦЭМ!$A$40:$A$783,$A268,СВЦЭМ!$B$39:$B$782,V$248)+'СЕТ СН'!$F$12</f>
        <v>0</v>
      </c>
      <c r="W268" s="36">
        <f>SUMIFS(СВЦЭМ!$H$40:$H$783,СВЦЭМ!$A$40:$A$783,$A268,СВЦЭМ!$B$39:$B$782,W$248)+'СЕТ СН'!$F$12</f>
        <v>0</v>
      </c>
      <c r="X268" s="36">
        <f>SUMIFS(СВЦЭМ!$H$40:$H$783,СВЦЭМ!$A$40:$A$783,$A268,СВЦЭМ!$B$39:$B$782,X$248)+'СЕТ СН'!$F$12</f>
        <v>0</v>
      </c>
      <c r="Y268" s="36">
        <f>SUMIFS(СВЦЭМ!$H$40:$H$783,СВЦЭМ!$A$40:$A$783,$A268,СВЦЭМ!$B$39:$B$782,Y$248)+'СЕТ СН'!$F$12</f>
        <v>0</v>
      </c>
    </row>
    <row r="269" spans="1:25" ht="15.75" hidden="1" x14ac:dyDescent="0.2">
      <c r="A269" s="35">
        <f t="shared" si="7"/>
        <v>45343</v>
      </c>
      <c r="B269" s="36">
        <f>SUMIFS(СВЦЭМ!$H$40:$H$783,СВЦЭМ!$A$40:$A$783,$A269,СВЦЭМ!$B$39:$B$782,B$248)+'СЕТ СН'!$F$12</f>
        <v>0</v>
      </c>
      <c r="C269" s="36">
        <f>SUMIFS(СВЦЭМ!$H$40:$H$783,СВЦЭМ!$A$40:$A$783,$A269,СВЦЭМ!$B$39:$B$782,C$248)+'СЕТ СН'!$F$12</f>
        <v>0</v>
      </c>
      <c r="D269" s="36">
        <f>SUMIFS(СВЦЭМ!$H$40:$H$783,СВЦЭМ!$A$40:$A$783,$A269,СВЦЭМ!$B$39:$B$782,D$248)+'СЕТ СН'!$F$12</f>
        <v>0</v>
      </c>
      <c r="E269" s="36">
        <f>SUMIFS(СВЦЭМ!$H$40:$H$783,СВЦЭМ!$A$40:$A$783,$A269,СВЦЭМ!$B$39:$B$782,E$248)+'СЕТ СН'!$F$12</f>
        <v>0</v>
      </c>
      <c r="F269" s="36">
        <f>SUMIFS(СВЦЭМ!$H$40:$H$783,СВЦЭМ!$A$40:$A$783,$A269,СВЦЭМ!$B$39:$B$782,F$248)+'СЕТ СН'!$F$12</f>
        <v>0</v>
      </c>
      <c r="G269" s="36">
        <f>SUMIFS(СВЦЭМ!$H$40:$H$783,СВЦЭМ!$A$40:$A$783,$A269,СВЦЭМ!$B$39:$B$782,G$248)+'СЕТ СН'!$F$12</f>
        <v>0</v>
      </c>
      <c r="H269" s="36">
        <f>SUMIFS(СВЦЭМ!$H$40:$H$783,СВЦЭМ!$A$40:$A$783,$A269,СВЦЭМ!$B$39:$B$782,H$248)+'СЕТ СН'!$F$12</f>
        <v>0</v>
      </c>
      <c r="I269" s="36">
        <f>SUMIFS(СВЦЭМ!$H$40:$H$783,СВЦЭМ!$A$40:$A$783,$A269,СВЦЭМ!$B$39:$B$782,I$248)+'СЕТ СН'!$F$12</f>
        <v>0</v>
      </c>
      <c r="J269" s="36">
        <f>SUMIFS(СВЦЭМ!$H$40:$H$783,СВЦЭМ!$A$40:$A$783,$A269,СВЦЭМ!$B$39:$B$782,J$248)+'СЕТ СН'!$F$12</f>
        <v>0</v>
      </c>
      <c r="K269" s="36">
        <f>SUMIFS(СВЦЭМ!$H$40:$H$783,СВЦЭМ!$A$40:$A$783,$A269,СВЦЭМ!$B$39:$B$782,K$248)+'СЕТ СН'!$F$12</f>
        <v>0</v>
      </c>
      <c r="L269" s="36">
        <f>SUMIFS(СВЦЭМ!$H$40:$H$783,СВЦЭМ!$A$40:$A$783,$A269,СВЦЭМ!$B$39:$B$782,L$248)+'СЕТ СН'!$F$12</f>
        <v>0</v>
      </c>
      <c r="M269" s="36">
        <f>SUMIFS(СВЦЭМ!$H$40:$H$783,СВЦЭМ!$A$40:$A$783,$A269,СВЦЭМ!$B$39:$B$782,M$248)+'СЕТ СН'!$F$12</f>
        <v>0</v>
      </c>
      <c r="N269" s="36">
        <f>SUMIFS(СВЦЭМ!$H$40:$H$783,СВЦЭМ!$A$40:$A$783,$A269,СВЦЭМ!$B$39:$B$782,N$248)+'СЕТ СН'!$F$12</f>
        <v>0</v>
      </c>
      <c r="O269" s="36">
        <f>SUMIFS(СВЦЭМ!$H$40:$H$783,СВЦЭМ!$A$40:$A$783,$A269,СВЦЭМ!$B$39:$B$782,O$248)+'СЕТ СН'!$F$12</f>
        <v>0</v>
      </c>
      <c r="P269" s="36">
        <f>SUMIFS(СВЦЭМ!$H$40:$H$783,СВЦЭМ!$A$40:$A$783,$A269,СВЦЭМ!$B$39:$B$782,P$248)+'СЕТ СН'!$F$12</f>
        <v>0</v>
      </c>
      <c r="Q269" s="36">
        <f>SUMIFS(СВЦЭМ!$H$40:$H$783,СВЦЭМ!$A$40:$A$783,$A269,СВЦЭМ!$B$39:$B$782,Q$248)+'СЕТ СН'!$F$12</f>
        <v>0</v>
      </c>
      <c r="R269" s="36">
        <f>SUMIFS(СВЦЭМ!$H$40:$H$783,СВЦЭМ!$A$40:$A$783,$A269,СВЦЭМ!$B$39:$B$782,R$248)+'СЕТ СН'!$F$12</f>
        <v>0</v>
      </c>
      <c r="S269" s="36">
        <f>SUMIFS(СВЦЭМ!$H$40:$H$783,СВЦЭМ!$A$40:$A$783,$A269,СВЦЭМ!$B$39:$B$782,S$248)+'СЕТ СН'!$F$12</f>
        <v>0</v>
      </c>
      <c r="T269" s="36">
        <f>SUMIFS(СВЦЭМ!$H$40:$H$783,СВЦЭМ!$A$40:$A$783,$A269,СВЦЭМ!$B$39:$B$782,T$248)+'СЕТ СН'!$F$12</f>
        <v>0</v>
      </c>
      <c r="U269" s="36">
        <f>SUMIFS(СВЦЭМ!$H$40:$H$783,СВЦЭМ!$A$40:$A$783,$A269,СВЦЭМ!$B$39:$B$782,U$248)+'СЕТ СН'!$F$12</f>
        <v>0</v>
      </c>
      <c r="V269" s="36">
        <f>SUMIFS(СВЦЭМ!$H$40:$H$783,СВЦЭМ!$A$40:$A$783,$A269,СВЦЭМ!$B$39:$B$782,V$248)+'СЕТ СН'!$F$12</f>
        <v>0</v>
      </c>
      <c r="W269" s="36">
        <f>SUMIFS(СВЦЭМ!$H$40:$H$783,СВЦЭМ!$A$40:$A$783,$A269,СВЦЭМ!$B$39:$B$782,W$248)+'СЕТ СН'!$F$12</f>
        <v>0</v>
      </c>
      <c r="X269" s="36">
        <f>SUMIFS(СВЦЭМ!$H$40:$H$783,СВЦЭМ!$A$40:$A$783,$A269,СВЦЭМ!$B$39:$B$782,X$248)+'СЕТ СН'!$F$12</f>
        <v>0</v>
      </c>
      <c r="Y269" s="36">
        <f>SUMIFS(СВЦЭМ!$H$40:$H$783,СВЦЭМ!$A$40:$A$783,$A269,СВЦЭМ!$B$39:$B$782,Y$248)+'СЕТ СН'!$F$12</f>
        <v>0</v>
      </c>
    </row>
    <row r="270" spans="1:25" ht="15.75" hidden="1" x14ac:dyDescent="0.2">
      <c r="A270" s="35">
        <f t="shared" si="7"/>
        <v>45344</v>
      </c>
      <c r="B270" s="36">
        <f>SUMIFS(СВЦЭМ!$H$40:$H$783,СВЦЭМ!$A$40:$A$783,$A270,СВЦЭМ!$B$39:$B$782,B$248)+'СЕТ СН'!$F$12</f>
        <v>0</v>
      </c>
      <c r="C270" s="36">
        <f>SUMIFS(СВЦЭМ!$H$40:$H$783,СВЦЭМ!$A$40:$A$783,$A270,СВЦЭМ!$B$39:$B$782,C$248)+'СЕТ СН'!$F$12</f>
        <v>0</v>
      </c>
      <c r="D270" s="36">
        <f>SUMIFS(СВЦЭМ!$H$40:$H$783,СВЦЭМ!$A$40:$A$783,$A270,СВЦЭМ!$B$39:$B$782,D$248)+'СЕТ СН'!$F$12</f>
        <v>0</v>
      </c>
      <c r="E270" s="36">
        <f>SUMIFS(СВЦЭМ!$H$40:$H$783,СВЦЭМ!$A$40:$A$783,$A270,СВЦЭМ!$B$39:$B$782,E$248)+'СЕТ СН'!$F$12</f>
        <v>0</v>
      </c>
      <c r="F270" s="36">
        <f>SUMIFS(СВЦЭМ!$H$40:$H$783,СВЦЭМ!$A$40:$A$783,$A270,СВЦЭМ!$B$39:$B$782,F$248)+'СЕТ СН'!$F$12</f>
        <v>0</v>
      </c>
      <c r="G270" s="36">
        <f>SUMIFS(СВЦЭМ!$H$40:$H$783,СВЦЭМ!$A$40:$A$783,$A270,СВЦЭМ!$B$39:$B$782,G$248)+'СЕТ СН'!$F$12</f>
        <v>0</v>
      </c>
      <c r="H270" s="36">
        <f>SUMIFS(СВЦЭМ!$H$40:$H$783,СВЦЭМ!$A$40:$A$783,$A270,СВЦЭМ!$B$39:$B$782,H$248)+'СЕТ СН'!$F$12</f>
        <v>0</v>
      </c>
      <c r="I270" s="36">
        <f>SUMIFS(СВЦЭМ!$H$40:$H$783,СВЦЭМ!$A$40:$A$783,$A270,СВЦЭМ!$B$39:$B$782,I$248)+'СЕТ СН'!$F$12</f>
        <v>0</v>
      </c>
      <c r="J270" s="36">
        <f>SUMIFS(СВЦЭМ!$H$40:$H$783,СВЦЭМ!$A$40:$A$783,$A270,СВЦЭМ!$B$39:$B$782,J$248)+'СЕТ СН'!$F$12</f>
        <v>0</v>
      </c>
      <c r="K270" s="36">
        <f>SUMIFS(СВЦЭМ!$H$40:$H$783,СВЦЭМ!$A$40:$A$783,$A270,СВЦЭМ!$B$39:$B$782,K$248)+'СЕТ СН'!$F$12</f>
        <v>0</v>
      </c>
      <c r="L270" s="36">
        <f>SUMIFS(СВЦЭМ!$H$40:$H$783,СВЦЭМ!$A$40:$A$783,$A270,СВЦЭМ!$B$39:$B$782,L$248)+'СЕТ СН'!$F$12</f>
        <v>0</v>
      </c>
      <c r="M270" s="36">
        <f>SUMIFS(СВЦЭМ!$H$40:$H$783,СВЦЭМ!$A$40:$A$783,$A270,СВЦЭМ!$B$39:$B$782,M$248)+'СЕТ СН'!$F$12</f>
        <v>0</v>
      </c>
      <c r="N270" s="36">
        <f>SUMIFS(СВЦЭМ!$H$40:$H$783,СВЦЭМ!$A$40:$A$783,$A270,СВЦЭМ!$B$39:$B$782,N$248)+'СЕТ СН'!$F$12</f>
        <v>0</v>
      </c>
      <c r="O270" s="36">
        <f>SUMIFS(СВЦЭМ!$H$40:$H$783,СВЦЭМ!$A$40:$A$783,$A270,СВЦЭМ!$B$39:$B$782,O$248)+'СЕТ СН'!$F$12</f>
        <v>0</v>
      </c>
      <c r="P270" s="36">
        <f>SUMIFS(СВЦЭМ!$H$40:$H$783,СВЦЭМ!$A$40:$A$783,$A270,СВЦЭМ!$B$39:$B$782,P$248)+'СЕТ СН'!$F$12</f>
        <v>0</v>
      </c>
      <c r="Q270" s="36">
        <f>SUMIFS(СВЦЭМ!$H$40:$H$783,СВЦЭМ!$A$40:$A$783,$A270,СВЦЭМ!$B$39:$B$782,Q$248)+'СЕТ СН'!$F$12</f>
        <v>0</v>
      </c>
      <c r="R270" s="36">
        <f>SUMIFS(СВЦЭМ!$H$40:$H$783,СВЦЭМ!$A$40:$A$783,$A270,СВЦЭМ!$B$39:$B$782,R$248)+'СЕТ СН'!$F$12</f>
        <v>0</v>
      </c>
      <c r="S270" s="36">
        <f>SUMIFS(СВЦЭМ!$H$40:$H$783,СВЦЭМ!$A$40:$A$783,$A270,СВЦЭМ!$B$39:$B$782,S$248)+'СЕТ СН'!$F$12</f>
        <v>0</v>
      </c>
      <c r="T270" s="36">
        <f>SUMIFS(СВЦЭМ!$H$40:$H$783,СВЦЭМ!$A$40:$A$783,$A270,СВЦЭМ!$B$39:$B$782,T$248)+'СЕТ СН'!$F$12</f>
        <v>0</v>
      </c>
      <c r="U270" s="36">
        <f>SUMIFS(СВЦЭМ!$H$40:$H$783,СВЦЭМ!$A$40:$A$783,$A270,СВЦЭМ!$B$39:$B$782,U$248)+'СЕТ СН'!$F$12</f>
        <v>0</v>
      </c>
      <c r="V270" s="36">
        <f>SUMIFS(СВЦЭМ!$H$40:$H$783,СВЦЭМ!$A$40:$A$783,$A270,СВЦЭМ!$B$39:$B$782,V$248)+'СЕТ СН'!$F$12</f>
        <v>0</v>
      </c>
      <c r="W270" s="36">
        <f>SUMIFS(СВЦЭМ!$H$40:$H$783,СВЦЭМ!$A$40:$A$783,$A270,СВЦЭМ!$B$39:$B$782,W$248)+'СЕТ СН'!$F$12</f>
        <v>0</v>
      </c>
      <c r="X270" s="36">
        <f>SUMIFS(СВЦЭМ!$H$40:$H$783,СВЦЭМ!$A$40:$A$783,$A270,СВЦЭМ!$B$39:$B$782,X$248)+'СЕТ СН'!$F$12</f>
        <v>0</v>
      </c>
      <c r="Y270" s="36">
        <f>SUMIFS(СВЦЭМ!$H$40:$H$783,СВЦЭМ!$A$40:$A$783,$A270,СВЦЭМ!$B$39:$B$782,Y$248)+'СЕТ СН'!$F$12</f>
        <v>0</v>
      </c>
    </row>
    <row r="271" spans="1:25" ht="15.75" hidden="1" x14ac:dyDescent="0.2">
      <c r="A271" s="35">
        <f t="shared" si="7"/>
        <v>45345</v>
      </c>
      <c r="B271" s="36">
        <f>SUMIFS(СВЦЭМ!$H$40:$H$783,СВЦЭМ!$A$40:$A$783,$A271,СВЦЭМ!$B$39:$B$782,B$248)+'СЕТ СН'!$F$12</f>
        <v>0</v>
      </c>
      <c r="C271" s="36">
        <f>SUMIFS(СВЦЭМ!$H$40:$H$783,СВЦЭМ!$A$40:$A$783,$A271,СВЦЭМ!$B$39:$B$782,C$248)+'СЕТ СН'!$F$12</f>
        <v>0</v>
      </c>
      <c r="D271" s="36">
        <f>SUMIFS(СВЦЭМ!$H$40:$H$783,СВЦЭМ!$A$40:$A$783,$A271,СВЦЭМ!$B$39:$B$782,D$248)+'СЕТ СН'!$F$12</f>
        <v>0</v>
      </c>
      <c r="E271" s="36">
        <f>SUMIFS(СВЦЭМ!$H$40:$H$783,СВЦЭМ!$A$40:$A$783,$A271,СВЦЭМ!$B$39:$B$782,E$248)+'СЕТ СН'!$F$12</f>
        <v>0</v>
      </c>
      <c r="F271" s="36">
        <f>SUMIFS(СВЦЭМ!$H$40:$H$783,СВЦЭМ!$A$40:$A$783,$A271,СВЦЭМ!$B$39:$B$782,F$248)+'СЕТ СН'!$F$12</f>
        <v>0</v>
      </c>
      <c r="G271" s="36">
        <f>SUMIFS(СВЦЭМ!$H$40:$H$783,СВЦЭМ!$A$40:$A$783,$A271,СВЦЭМ!$B$39:$B$782,G$248)+'СЕТ СН'!$F$12</f>
        <v>0</v>
      </c>
      <c r="H271" s="36">
        <f>SUMIFS(СВЦЭМ!$H$40:$H$783,СВЦЭМ!$A$40:$A$783,$A271,СВЦЭМ!$B$39:$B$782,H$248)+'СЕТ СН'!$F$12</f>
        <v>0</v>
      </c>
      <c r="I271" s="36">
        <f>SUMIFS(СВЦЭМ!$H$40:$H$783,СВЦЭМ!$A$40:$A$783,$A271,СВЦЭМ!$B$39:$B$782,I$248)+'СЕТ СН'!$F$12</f>
        <v>0</v>
      </c>
      <c r="J271" s="36">
        <f>SUMIFS(СВЦЭМ!$H$40:$H$783,СВЦЭМ!$A$40:$A$783,$A271,СВЦЭМ!$B$39:$B$782,J$248)+'СЕТ СН'!$F$12</f>
        <v>0</v>
      </c>
      <c r="K271" s="36">
        <f>SUMIFS(СВЦЭМ!$H$40:$H$783,СВЦЭМ!$A$40:$A$783,$A271,СВЦЭМ!$B$39:$B$782,K$248)+'СЕТ СН'!$F$12</f>
        <v>0</v>
      </c>
      <c r="L271" s="36">
        <f>SUMIFS(СВЦЭМ!$H$40:$H$783,СВЦЭМ!$A$40:$A$783,$A271,СВЦЭМ!$B$39:$B$782,L$248)+'СЕТ СН'!$F$12</f>
        <v>0</v>
      </c>
      <c r="M271" s="36">
        <f>SUMIFS(СВЦЭМ!$H$40:$H$783,СВЦЭМ!$A$40:$A$783,$A271,СВЦЭМ!$B$39:$B$782,M$248)+'СЕТ СН'!$F$12</f>
        <v>0</v>
      </c>
      <c r="N271" s="36">
        <f>SUMIFS(СВЦЭМ!$H$40:$H$783,СВЦЭМ!$A$40:$A$783,$A271,СВЦЭМ!$B$39:$B$782,N$248)+'СЕТ СН'!$F$12</f>
        <v>0</v>
      </c>
      <c r="O271" s="36">
        <f>SUMIFS(СВЦЭМ!$H$40:$H$783,СВЦЭМ!$A$40:$A$783,$A271,СВЦЭМ!$B$39:$B$782,O$248)+'СЕТ СН'!$F$12</f>
        <v>0</v>
      </c>
      <c r="P271" s="36">
        <f>SUMIFS(СВЦЭМ!$H$40:$H$783,СВЦЭМ!$A$40:$A$783,$A271,СВЦЭМ!$B$39:$B$782,P$248)+'СЕТ СН'!$F$12</f>
        <v>0</v>
      </c>
      <c r="Q271" s="36">
        <f>SUMIFS(СВЦЭМ!$H$40:$H$783,СВЦЭМ!$A$40:$A$783,$A271,СВЦЭМ!$B$39:$B$782,Q$248)+'СЕТ СН'!$F$12</f>
        <v>0</v>
      </c>
      <c r="R271" s="36">
        <f>SUMIFS(СВЦЭМ!$H$40:$H$783,СВЦЭМ!$A$40:$A$783,$A271,СВЦЭМ!$B$39:$B$782,R$248)+'СЕТ СН'!$F$12</f>
        <v>0</v>
      </c>
      <c r="S271" s="36">
        <f>SUMIFS(СВЦЭМ!$H$40:$H$783,СВЦЭМ!$A$40:$A$783,$A271,СВЦЭМ!$B$39:$B$782,S$248)+'СЕТ СН'!$F$12</f>
        <v>0</v>
      </c>
      <c r="T271" s="36">
        <f>SUMIFS(СВЦЭМ!$H$40:$H$783,СВЦЭМ!$A$40:$A$783,$A271,СВЦЭМ!$B$39:$B$782,T$248)+'СЕТ СН'!$F$12</f>
        <v>0</v>
      </c>
      <c r="U271" s="36">
        <f>SUMIFS(СВЦЭМ!$H$40:$H$783,СВЦЭМ!$A$40:$A$783,$A271,СВЦЭМ!$B$39:$B$782,U$248)+'СЕТ СН'!$F$12</f>
        <v>0</v>
      </c>
      <c r="V271" s="36">
        <f>SUMIFS(СВЦЭМ!$H$40:$H$783,СВЦЭМ!$A$40:$A$783,$A271,СВЦЭМ!$B$39:$B$782,V$248)+'СЕТ СН'!$F$12</f>
        <v>0</v>
      </c>
      <c r="W271" s="36">
        <f>SUMIFS(СВЦЭМ!$H$40:$H$783,СВЦЭМ!$A$40:$A$783,$A271,СВЦЭМ!$B$39:$B$782,W$248)+'СЕТ СН'!$F$12</f>
        <v>0</v>
      </c>
      <c r="X271" s="36">
        <f>SUMIFS(СВЦЭМ!$H$40:$H$783,СВЦЭМ!$A$40:$A$783,$A271,СВЦЭМ!$B$39:$B$782,X$248)+'СЕТ СН'!$F$12</f>
        <v>0</v>
      </c>
      <c r="Y271" s="36">
        <f>SUMIFS(СВЦЭМ!$H$40:$H$783,СВЦЭМ!$A$40:$A$783,$A271,СВЦЭМ!$B$39:$B$782,Y$248)+'СЕТ СН'!$F$12</f>
        <v>0</v>
      </c>
    </row>
    <row r="272" spans="1:25" ht="15.75" hidden="1" x14ac:dyDescent="0.2">
      <c r="A272" s="35">
        <f t="shared" si="7"/>
        <v>45346</v>
      </c>
      <c r="B272" s="36">
        <f>SUMIFS(СВЦЭМ!$H$40:$H$783,СВЦЭМ!$A$40:$A$783,$A272,СВЦЭМ!$B$39:$B$782,B$248)+'СЕТ СН'!$F$12</f>
        <v>0</v>
      </c>
      <c r="C272" s="36">
        <f>SUMIFS(СВЦЭМ!$H$40:$H$783,СВЦЭМ!$A$40:$A$783,$A272,СВЦЭМ!$B$39:$B$782,C$248)+'СЕТ СН'!$F$12</f>
        <v>0</v>
      </c>
      <c r="D272" s="36">
        <f>SUMIFS(СВЦЭМ!$H$40:$H$783,СВЦЭМ!$A$40:$A$783,$A272,СВЦЭМ!$B$39:$B$782,D$248)+'СЕТ СН'!$F$12</f>
        <v>0</v>
      </c>
      <c r="E272" s="36">
        <f>SUMIFS(СВЦЭМ!$H$40:$H$783,СВЦЭМ!$A$40:$A$783,$A272,СВЦЭМ!$B$39:$B$782,E$248)+'СЕТ СН'!$F$12</f>
        <v>0</v>
      </c>
      <c r="F272" s="36">
        <f>SUMIFS(СВЦЭМ!$H$40:$H$783,СВЦЭМ!$A$40:$A$783,$A272,СВЦЭМ!$B$39:$B$782,F$248)+'СЕТ СН'!$F$12</f>
        <v>0</v>
      </c>
      <c r="G272" s="36">
        <f>SUMIFS(СВЦЭМ!$H$40:$H$783,СВЦЭМ!$A$40:$A$783,$A272,СВЦЭМ!$B$39:$B$782,G$248)+'СЕТ СН'!$F$12</f>
        <v>0</v>
      </c>
      <c r="H272" s="36">
        <f>SUMIFS(СВЦЭМ!$H$40:$H$783,СВЦЭМ!$A$40:$A$783,$A272,СВЦЭМ!$B$39:$B$782,H$248)+'СЕТ СН'!$F$12</f>
        <v>0</v>
      </c>
      <c r="I272" s="36">
        <f>SUMIFS(СВЦЭМ!$H$40:$H$783,СВЦЭМ!$A$40:$A$783,$A272,СВЦЭМ!$B$39:$B$782,I$248)+'СЕТ СН'!$F$12</f>
        <v>0</v>
      </c>
      <c r="J272" s="36">
        <f>SUMIFS(СВЦЭМ!$H$40:$H$783,СВЦЭМ!$A$40:$A$783,$A272,СВЦЭМ!$B$39:$B$782,J$248)+'СЕТ СН'!$F$12</f>
        <v>0</v>
      </c>
      <c r="K272" s="36">
        <f>SUMIFS(СВЦЭМ!$H$40:$H$783,СВЦЭМ!$A$40:$A$783,$A272,СВЦЭМ!$B$39:$B$782,K$248)+'СЕТ СН'!$F$12</f>
        <v>0</v>
      </c>
      <c r="L272" s="36">
        <f>SUMIFS(СВЦЭМ!$H$40:$H$783,СВЦЭМ!$A$40:$A$783,$A272,СВЦЭМ!$B$39:$B$782,L$248)+'СЕТ СН'!$F$12</f>
        <v>0</v>
      </c>
      <c r="M272" s="36">
        <f>SUMIFS(СВЦЭМ!$H$40:$H$783,СВЦЭМ!$A$40:$A$783,$A272,СВЦЭМ!$B$39:$B$782,M$248)+'СЕТ СН'!$F$12</f>
        <v>0</v>
      </c>
      <c r="N272" s="36">
        <f>SUMIFS(СВЦЭМ!$H$40:$H$783,СВЦЭМ!$A$40:$A$783,$A272,СВЦЭМ!$B$39:$B$782,N$248)+'СЕТ СН'!$F$12</f>
        <v>0</v>
      </c>
      <c r="O272" s="36">
        <f>SUMIFS(СВЦЭМ!$H$40:$H$783,СВЦЭМ!$A$40:$A$783,$A272,СВЦЭМ!$B$39:$B$782,O$248)+'СЕТ СН'!$F$12</f>
        <v>0</v>
      </c>
      <c r="P272" s="36">
        <f>SUMIFS(СВЦЭМ!$H$40:$H$783,СВЦЭМ!$A$40:$A$783,$A272,СВЦЭМ!$B$39:$B$782,P$248)+'СЕТ СН'!$F$12</f>
        <v>0</v>
      </c>
      <c r="Q272" s="36">
        <f>SUMIFS(СВЦЭМ!$H$40:$H$783,СВЦЭМ!$A$40:$A$783,$A272,СВЦЭМ!$B$39:$B$782,Q$248)+'СЕТ СН'!$F$12</f>
        <v>0</v>
      </c>
      <c r="R272" s="36">
        <f>SUMIFS(СВЦЭМ!$H$40:$H$783,СВЦЭМ!$A$40:$A$783,$A272,СВЦЭМ!$B$39:$B$782,R$248)+'СЕТ СН'!$F$12</f>
        <v>0</v>
      </c>
      <c r="S272" s="36">
        <f>SUMIFS(СВЦЭМ!$H$40:$H$783,СВЦЭМ!$A$40:$A$783,$A272,СВЦЭМ!$B$39:$B$782,S$248)+'СЕТ СН'!$F$12</f>
        <v>0</v>
      </c>
      <c r="T272" s="36">
        <f>SUMIFS(СВЦЭМ!$H$40:$H$783,СВЦЭМ!$A$40:$A$783,$A272,СВЦЭМ!$B$39:$B$782,T$248)+'СЕТ СН'!$F$12</f>
        <v>0</v>
      </c>
      <c r="U272" s="36">
        <f>SUMIFS(СВЦЭМ!$H$40:$H$783,СВЦЭМ!$A$40:$A$783,$A272,СВЦЭМ!$B$39:$B$782,U$248)+'СЕТ СН'!$F$12</f>
        <v>0</v>
      </c>
      <c r="V272" s="36">
        <f>SUMIFS(СВЦЭМ!$H$40:$H$783,СВЦЭМ!$A$40:$A$783,$A272,СВЦЭМ!$B$39:$B$782,V$248)+'СЕТ СН'!$F$12</f>
        <v>0</v>
      </c>
      <c r="W272" s="36">
        <f>SUMIFS(СВЦЭМ!$H$40:$H$783,СВЦЭМ!$A$40:$A$783,$A272,СВЦЭМ!$B$39:$B$782,W$248)+'СЕТ СН'!$F$12</f>
        <v>0</v>
      </c>
      <c r="X272" s="36">
        <f>SUMIFS(СВЦЭМ!$H$40:$H$783,СВЦЭМ!$A$40:$A$783,$A272,СВЦЭМ!$B$39:$B$782,X$248)+'СЕТ СН'!$F$12</f>
        <v>0</v>
      </c>
      <c r="Y272" s="36">
        <f>SUMIFS(СВЦЭМ!$H$40:$H$783,СВЦЭМ!$A$40:$A$783,$A272,СВЦЭМ!$B$39:$B$782,Y$248)+'СЕТ СН'!$F$12</f>
        <v>0</v>
      </c>
    </row>
    <row r="273" spans="1:27" ht="15.75" hidden="1" x14ac:dyDescent="0.2">
      <c r="A273" s="35">
        <f t="shared" si="7"/>
        <v>45347</v>
      </c>
      <c r="B273" s="36">
        <f>SUMIFS(СВЦЭМ!$H$40:$H$783,СВЦЭМ!$A$40:$A$783,$A273,СВЦЭМ!$B$39:$B$782,B$248)+'СЕТ СН'!$F$12</f>
        <v>0</v>
      </c>
      <c r="C273" s="36">
        <f>SUMIFS(СВЦЭМ!$H$40:$H$783,СВЦЭМ!$A$40:$A$783,$A273,СВЦЭМ!$B$39:$B$782,C$248)+'СЕТ СН'!$F$12</f>
        <v>0</v>
      </c>
      <c r="D273" s="36">
        <f>SUMIFS(СВЦЭМ!$H$40:$H$783,СВЦЭМ!$A$40:$A$783,$A273,СВЦЭМ!$B$39:$B$782,D$248)+'СЕТ СН'!$F$12</f>
        <v>0</v>
      </c>
      <c r="E273" s="36">
        <f>SUMIFS(СВЦЭМ!$H$40:$H$783,СВЦЭМ!$A$40:$A$783,$A273,СВЦЭМ!$B$39:$B$782,E$248)+'СЕТ СН'!$F$12</f>
        <v>0</v>
      </c>
      <c r="F273" s="36">
        <f>SUMIFS(СВЦЭМ!$H$40:$H$783,СВЦЭМ!$A$40:$A$783,$A273,СВЦЭМ!$B$39:$B$782,F$248)+'СЕТ СН'!$F$12</f>
        <v>0</v>
      </c>
      <c r="G273" s="36">
        <f>SUMIFS(СВЦЭМ!$H$40:$H$783,СВЦЭМ!$A$40:$A$783,$A273,СВЦЭМ!$B$39:$B$782,G$248)+'СЕТ СН'!$F$12</f>
        <v>0</v>
      </c>
      <c r="H273" s="36">
        <f>SUMIFS(СВЦЭМ!$H$40:$H$783,СВЦЭМ!$A$40:$A$783,$A273,СВЦЭМ!$B$39:$B$782,H$248)+'СЕТ СН'!$F$12</f>
        <v>0</v>
      </c>
      <c r="I273" s="36">
        <f>SUMIFS(СВЦЭМ!$H$40:$H$783,СВЦЭМ!$A$40:$A$783,$A273,СВЦЭМ!$B$39:$B$782,I$248)+'СЕТ СН'!$F$12</f>
        <v>0</v>
      </c>
      <c r="J273" s="36">
        <f>SUMIFS(СВЦЭМ!$H$40:$H$783,СВЦЭМ!$A$40:$A$783,$A273,СВЦЭМ!$B$39:$B$782,J$248)+'СЕТ СН'!$F$12</f>
        <v>0</v>
      </c>
      <c r="K273" s="36">
        <f>SUMIFS(СВЦЭМ!$H$40:$H$783,СВЦЭМ!$A$40:$A$783,$A273,СВЦЭМ!$B$39:$B$782,K$248)+'СЕТ СН'!$F$12</f>
        <v>0</v>
      </c>
      <c r="L273" s="36">
        <f>SUMIFS(СВЦЭМ!$H$40:$H$783,СВЦЭМ!$A$40:$A$783,$A273,СВЦЭМ!$B$39:$B$782,L$248)+'СЕТ СН'!$F$12</f>
        <v>0</v>
      </c>
      <c r="M273" s="36">
        <f>SUMIFS(СВЦЭМ!$H$40:$H$783,СВЦЭМ!$A$40:$A$783,$A273,СВЦЭМ!$B$39:$B$782,M$248)+'СЕТ СН'!$F$12</f>
        <v>0</v>
      </c>
      <c r="N273" s="36">
        <f>SUMIFS(СВЦЭМ!$H$40:$H$783,СВЦЭМ!$A$40:$A$783,$A273,СВЦЭМ!$B$39:$B$782,N$248)+'СЕТ СН'!$F$12</f>
        <v>0</v>
      </c>
      <c r="O273" s="36">
        <f>SUMIFS(СВЦЭМ!$H$40:$H$783,СВЦЭМ!$A$40:$A$783,$A273,СВЦЭМ!$B$39:$B$782,O$248)+'СЕТ СН'!$F$12</f>
        <v>0</v>
      </c>
      <c r="P273" s="36">
        <f>SUMIFS(СВЦЭМ!$H$40:$H$783,СВЦЭМ!$A$40:$A$783,$A273,СВЦЭМ!$B$39:$B$782,P$248)+'СЕТ СН'!$F$12</f>
        <v>0</v>
      </c>
      <c r="Q273" s="36">
        <f>SUMIFS(СВЦЭМ!$H$40:$H$783,СВЦЭМ!$A$40:$A$783,$A273,СВЦЭМ!$B$39:$B$782,Q$248)+'СЕТ СН'!$F$12</f>
        <v>0</v>
      </c>
      <c r="R273" s="36">
        <f>SUMIFS(СВЦЭМ!$H$40:$H$783,СВЦЭМ!$A$40:$A$783,$A273,СВЦЭМ!$B$39:$B$782,R$248)+'СЕТ СН'!$F$12</f>
        <v>0</v>
      </c>
      <c r="S273" s="36">
        <f>SUMIFS(СВЦЭМ!$H$40:$H$783,СВЦЭМ!$A$40:$A$783,$A273,СВЦЭМ!$B$39:$B$782,S$248)+'СЕТ СН'!$F$12</f>
        <v>0</v>
      </c>
      <c r="T273" s="36">
        <f>SUMIFS(СВЦЭМ!$H$40:$H$783,СВЦЭМ!$A$40:$A$783,$A273,СВЦЭМ!$B$39:$B$782,T$248)+'СЕТ СН'!$F$12</f>
        <v>0</v>
      </c>
      <c r="U273" s="36">
        <f>SUMIFS(СВЦЭМ!$H$40:$H$783,СВЦЭМ!$A$40:$A$783,$A273,СВЦЭМ!$B$39:$B$782,U$248)+'СЕТ СН'!$F$12</f>
        <v>0</v>
      </c>
      <c r="V273" s="36">
        <f>SUMIFS(СВЦЭМ!$H$40:$H$783,СВЦЭМ!$A$40:$A$783,$A273,СВЦЭМ!$B$39:$B$782,V$248)+'СЕТ СН'!$F$12</f>
        <v>0</v>
      </c>
      <c r="W273" s="36">
        <f>SUMIFS(СВЦЭМ!$H$40:$H$783,СВЦЭМ!$A$40:$A$783,$A273,СВЦЭМ!$B$39:$B$782,W$248)+'СЕТ СН'!$F$12</f>
        <v>0</v>
      </c>
      <c r="X273" s="36">
        <f>SUMIFS(СВЦЭМ!$H$40:$H$783,СВЦЭМ!$A$40:$A$783,$A273,СВЦЭМ!$B$39:$B$782,X$248)+'СЕТ СН'!$F$12</f>
        <v>0</v>
      </c>
      <c r="Y273" s="36">
        <f>SUMIFS(СВЦЭМ!$H$40:$H$783,СВЦЭМ!$A$40:$A$783,$A273,СВЦЭМ!$B$39:$B$782,Y$248)+'СЕТ СН'!$F$12</f>
        <v>0</v>
      </c>
    </row>
    <row r="274" spans="1:27" ht="15.75" hidden="1" x14ac:dyDescent="0.2">
      <c r="A274" s="35">
        <f t="shared" si="7"/>
        <v>45348</v>
      </c>
      <c r="B274" s="36">
        <f>SUMIFS(СВЦЭМ!$H$40:$H$783,СВЦЭМ!$A$40:$A$783,$A274,СВЦЭМ!$B$39:$B$782,B$248)+'СЕТ СН'!$F$12</f>
        <v>0</v>
      </c>
      <c r="C274" s="36">
        <f>SUMIFS(СВЦЭМ!$H$40:$H$783,СВЦЭМ!$A$40:$A$783,$A274,СВЦЭМ!$B$39:$B$782,C$248)+'СЕТ СН'!$F$12</f>
        <v>0</v>
      </c>
      <c r="D274" s="36">
        <f>SUMIFS(СВЦЭМ!$H$40:$H$783,СВЦЭМ!$A$40:$A$783,$A274,СВЦЭМ!$B$39:$B$782,D$248)+'СЕТ СН'!$F$12</f>
        <v>0</v>
      </c>
      <c r="E274" s="36">
        <f>SUMIFS(СВЦЭМ!$H$40:$H$783,СВЦЭМ!$A$40:$A$783,$A274,СВЦЭМ!$B$39:$B$782,E$248)+'СЕТ СН'!$F$12</f>
        <v>0</v>
      </c>
      <c r="F274" s="36">
        <f>SUMIFS(СВЦЭМ!$H$40:$H$783,СВЦЭМ!$A$40:$A$783,$A274,СВЦЭМ!$B$39:$B$782,F$248)+'СЕТ СН'!$F$12</f>
        <v>0</v>
      </c>
      <c r="G274" s="36">
        <f>SUMIFS(СВЦЭМ!$H$40:$H$783,СВЦЭМ!$A$40:$A$783,$A274,СВЦЭМ!$B$39:$B$782,G$248)+'СЕТ СН'!$F$12</f>
        <v>0</v>
      </c>
      <c r="H274" s="36">
        <f>SUMIFS(СВЦЭМ!$H$40:$H$783,СВЦЭМ!$A$40:$A$783,$A274,СВЦЭМ!$B$39:$B$782,H$248)+'СЕТ СН'!$F$12</f>
        <v>0</v>
      </c>
      <c r="I274" s="36">
        <f>SUMIFS(СВЦЭМ!$H$40:$H$783,СВЦЭМ!$A$40:$A$783,$A274,СВЦЭМ!$B$39:$B$782,I$248)+'СЕТ СН'!$F$12</f>
        <v>0</v>
      </c>
      <c r="J274" s="36">
        <f>SUMIFS(СВЦЭМ!$H$40:$H$783,СВЦЭМ!$A$40:$A$783,$A274,СВЦЭМ!$B$39:$B$782,J$248)+'СЕТ СН'!$F$12</f>
        <v>0</v>
      </c>
      <c r="K274" s="36">
        <f>SUMIFS(СВЦЭМ!$H$40:$H$783,СВЦЭМ!$A$40:$A$783,$A274,СВЦЭМ!$B$39:$B$782,K$248)+'СЕТ СН'!$F$12</f>
        <v>0</v>
      </c>
      <c r="L274" s="36">
        <f>SUMIFS(СВЦЭМ!$H$40:$H$783,СВЦЭМ!$A$40:$A$783,$A274,СВЦЭМ!$B$39:$B$782,L$248)+'СЕТ СН'!$F$12</f>
        <v>0</v>
      </c>
      <c r="M274" s="36">
        <f>SUMIFS(СВЦЭМ!$H$40:$H$783,СВЦЭМ!$A$40:$A$783,$A274,СВЦЭМ!$B$39:$B$782,M$248)+'СЕТ СН'!$F$12</f>
        <v>0</v>
      </c>
      <c r="N274" s="36">
        <f>SUMIFS(СВЦЭМ!$H$40:$H$783,СВЦЭМ!$A$40:$A$783,$A274,СВЦЭМ!$B$39:$B$782,N$248)+'СЕТ СН'!$F$12</f>
        <v>0</v>
      </c>
      <c r="O274" s="36">
        <f>SUMIFS(СВЦЭМ!$H$40:$H$783,СВЦЭМ!$A$40:$A$783,$A274,СВЦЭМ!$B$39:$B$782,O$248)+'СЕТ СН'!$F$12</f>
        <v>0</v>
      </c>
      <c r="P274" s="36">
        <f>SUMIFS(СВЦЭМ!$H$40:$H$783,СВЦЭМ!$A$40:$A$783,$A274,СВЦЭМ!$B$39:$B$782,P$248)+'СЕТ СН'!$F$12</f>
        <v>0</v>
      </c>
      <c r="Q274" s="36">
        <f>SUMIFS(СВЦЭМ!$H$40:$H$783,СВЦЭМ!$A$40:$A$783,$A274,СВЦЭМ!$B$39:$B$782,Q$248)+'СЕТ СН'!$F$12</f>
        <v>0</v>
      </c>
      <c r="R274" s="36">
        <f>SUMIFS(СВЦЭМ!$H$40:$H$783,СВЦЭМ!$A$40:$A$783,$A274,СВЦЭМ!$B$39:$B$782,R$248)+'СЕТ СН'!$F$12</f>
        <v>0</v>
      </c>
      <c r="S274" s="36">
        <f>SUMIFS(СВЦЭМ!$H$40:$H$783,СВЦЭМ!$A$40:$A$783,$A274,СВЦЭМ!$B$39:$B$782,S$248)+'СЕТ СН'!$F$12</f>
        <v>0</v>
      </c>
      <c r="T274" s="36">
        <f>SUMIFS(СВЦЭМ!$H$40:$H$783,СВЦЭМ!$A$40:$A$783,$A274,СВЦЭМ!$B$39:$B$782,T$248)+'СЕТ СН'!$F$12</f>
        <v>0</v>
      </c>
      <c r="U274" s="36">
        <f>SUMIFS(СВЦЭМ!$H$40:$H$783,СВЦЭМ!$A$40:$A$783,$A274,СВЦЭМ!$B$39:$B$782,U$248)+'СЕТ СН'!$F$12</f>
        <v>0</v>
      </c>
      <c r="V274" s="36">
        <f>SUMIFS(СВЦЭМ!$H$40:$H$783,СВЦЭМ!$A$40:$A$783,$A274,СВЦЭМ!$B$39:$B$782,V$248)+'СЕТ СН'!$F$12</f>
        <v>0</v>
      </c>
      <c r="W274" s="36">
        <f>SUMIFS(СВЦЭМ!$H$40:$H$783,СВЦЭМ!$A$40:$A$783,$A274,СВЦЭМ!$B$39:$B$782,W$248)+'СЕТ СН'!$F$12</f>
        <v>0</v>
      </c>
      <c r="X274" s="36">
        <f>SUMIFS(СВЦЭМ!$H$40:$H$783,СВЦЭМ!$A$40:$A$783,$A274,СВЦЭМ!$B$39:$B$782,X$248)+'СЕТ СН'!$F$12</f>
        <v>0</v>
      </c>
      <c r="Y274" s="36">
        <f>SUMIFS(СВЦЭМ!$H$40:$H$783,СВЦЭМ!$A$40:$A$783,$A274,СВЦЭМ!$B$39:$B$782,Y$248)+'СЕТ СН'!$F$12</f>
        <v>0</v>
      </c>
    </row>
    <row r="275" spans="1:27" ht="15.75" hidden="1" x14ac:dyDescent="0.2">
      <c r="A275" s="35">
        <f t="shared" si="7"/>
        <v>45349</v>
      </c>
      <c r="B275" s="36">
        <f>SUMIFS(СВЦЭМ!$H$40:$H$783,СВЦЭМ!$A$40:$A$783,$A275,СВЦЭМ!$B$39:$B$782,B$248)+'СЕТ СН'!$F$12</f>
        <v>0</v>
      </c>
      <c r="C275" s="36">
        <f>SUMIFS(СВЦЭМ!$H$40:$H$783,СВЦЭМ!$A$40:$A$783,$A275,СВЦЭМ!$B$39:$B$782,C$248)+'СЕТ СН'!$F$12</f>
        <v>0</v>
      </c>
      <c r="D275" s="36">
        <f>SUMIFS(СВЦЭМ!$H$40:$H$783,СВЦЭМ!$A$40:$A$783,$A275,СВЦЭМ!$B$39:$B$782,D$248)+'СЕТ СН'!$F$12</f>
        <v>0</v>
      </c>
      <c r="E275" s="36">
        <f>SUMIFS(СВЦЭМ!$H$40:$H$783,СВЦЭМ!$A$40:$A$783,$A275,СВЦЭМ!$B$39:$B$782,E$248)+'СЕТ СН'!$F$12</f>
        <v>0</v>
      </c>
      <c r="F275" s="36">
        <f>SUMIFS(СВЦЭМ!$H$40:$H$783,СВЦЭМ!$A$40:$A$783,$A275,СВЦЭМ!$B$39:$B$782,F$248)+'СЕТ СН'!$F$12</f>
        <v>0</v>
      </c>
      <c r="G275" s="36">
        <f>SUMIFS(СВЦЭМ!$H$40:$H$783,СВЦЭМ!$A$40:$A$783,$A275,СВЦЭМ!$B$39:$B$782,G$248)+'СЕТ СН'!$F$12</f>
        <v>0</v>
      </c>
      <c r="H275" s="36">
        <f>SUMIFS(СВЦЭМ!$H$40:$H$783,СВЦЭМ!$A$40:$A$783,$A275,СВЦЭМ!$B$39:$B$782,H$248)+'СЕТ СН'!$F$12</f>
        <v>0</v>
      </c>
      <c r="I275" s="36">
        <f>SUMIFS(СВЦЭМ!$H$40:$H$783,СВЦЭМ!$A$40:$A$783,$A275,СВЦЭМ!$B$39:$B$782,I$248)+'СЕТ СН'!$F$12</f>
        <v>0</v>
      </c>
      <c r="J275" s="36">
        <f>SUMIFS(СВЦЭМ!$H$40:$H$783,СВЦЭМ!$A$40:$A$783,$A275,СВЦЭМ!$B$39:$B$782,J$248)+'СЕТ СН'!$F$12</f>
        <v>0</v>
      </c>
      <c r="K275" s="36">
        <f>SUMIFS(СВЦЭМ!$H$40:$H$783,СВЦЭМ!$A$40:$A$783,$A275,СВЦЭМ!$B$39:$B$782,K$248)+'СЕТ СН'!$F$12</f>
        <v>0</v>
      </c>
      <c r="L275" s="36">
        <f>SUMIFS(СВЦЭМ!$H$40:$H$783,СВЦЭМ!$A$40:$A$783,$A275,СВЦЭМ!$B$39:$B$782,L$248)+'СЕТ СН'!$F$12</f>
        <v>0</v>
      </c>
      <c r="M275" s="36">
        <f>SUMIFS(СВЦЭМ!$H$40:$H$783,СВЦЭМ!$A$40:$A$783,$A275,СВЦЭМ!$B$39:$B$782,M$248)+'СЕТ СН'!$F$12</f>
        <v>0</v>
      </c>
      <c r="N275" s="36">
        <f>SUMIFS(СВЦЭМ!$H$40:$H$783,СВЦЭМ!$A$40:$A$783,$A275,СВЦЭМ!$B$39:$B$782,N$248)+'СЕТ СН'!$F$12</f>
        <v>0</v>
      </c>
      <c r="O275" s="36">
        <f>SUMIFS(СВЦЭМ!$H$40:$H$783,СВЦЭМ!$A$40:$A$783,$A275,СВЦЭМ!$B$39:$B$782,O$248)+'СЕТ СН'!$F$12</f>
        <v>0</v>
      </c>
      <c r="P275" s="36">
        <f>SUMIFS(СВЦЭМ!$H$40:$H$783,СВЦЭМ!$A$40:$A$783,$A275,СВЦЭМ!$B$39:$B$782,P$248)+'СЕТ СН'!$F$12</f>
        <v>0</v>
      </c>
      <c r="Q275" s="36">
        <f>SUMIFS(СВЦЭМ!$H$40:$H$783,СВЦЭМ!$A$40:$A$783,$A275,СВЦЭМ!$B$39:$B$782,Q$248)+'СЕТ СН'!$F$12</f>
        <v>0</v>
      </c>
      <c r="R275" s="36">
        <f>SUMIFS(СВЦЭМ!$H$40:$H$783,СВЦЭМ!$A$40:$A$783,$A275,СВЦЭМ!$B$39:$B$782,R$248)+'СЕТ СН'!$F$12</f>
        <v>0</v>
      </c>
      <c r="S275" s="36">
        <f>SUMIFS(СВЦЭМ!$H$40:$H$783,СВЦЭМ!$A$40:$A$783,$A275,СВЦЭМ!$B$39:$B$782,S$248)+'СЕТ СН'!$F$12</f>
        <v>0</v>
      </c>
      <c r="T275" s="36">
        <f>SUMIFS(СВЦЭМ!$H$40:$H$783,СВЦЭМ!$A$40:$A$783,$A275,СВЦЭМ!$B$39:$B$782,T$248)+'СЕТ СН'!$F$12</f>
        <v>0</v>
      </c>
      <c r="U275" s="36">
        <f>SUMIFS(СВЦЭМ!$H$40:$H$783,СВЦЭМ!$A$40:$A$783,$A275,СВЦЭМ!$B$39:$B$782,U$248)+'СЕТ СН'!$F$12</f>
        <v>0</v>
      </c>
      <c r="V275" s="36">
        <f>SUMIFS(СВЦЭМ!$H$40:$H$783,СВЦЭМ!$A$40:$A$783,$A275,СВЦЭМ!$B$39:$B$782,V$248)+'СЕТ СН'!$F$12</f>
        <v>0</v>
      </c>
      <c r="W275" s="36">
        <f>SUMIFS(СВЦЭМ!$H$40:$H$783,СВЦЭМ!$A$40:$A$783,$A275,СВЦЭМ!$B$39:$B$782,W$248)+'СЕТ СН'!$F$12</f>
        <v>0</v>
      </c>
      <c r="X275" s="36">
        <f>SUMIFS(СВЦЭМ!$H$40:$H$783,СВЦЭМ!$A$40:$A$783,$A275,СВЦЭМ!$B$39:$B$782,X$248)+'СЕТ СН'!$F$12</f>
        <v>0</v>
      </c>
      <c r="Y275" s="36">
        <f>SUMIFS(СВЦЭМ!$H$40:$H$783,СВЦЭМ!$A$40:$A$783,$A275,СВЦЭМ!$B$39:$B$782,Y$248)+'СЕТ СН'!$F$12</f>
        <v>0</v>
      </c>
    </row>
    <row r="276" spans="1:27" ht="15.75" hidden="1" x14ac:dyDescent="0.2">
      <c r="A276" s="35">
        <f t="shared" si="7"/>
        <v>45350</v>
      </c>
      <c r="B276" s="36">
        <f>SUMIFS(СВЦЭМ!$H$40:$H$783,СВЦЭМ!$A$40:$A$783,$A276,СВЦЭМ!$B$39:$B$782,B$248)+'СЕТ СН'!$F$12</f>
        <v>0</v>
      </c>
      <c r="C276" s="36">
        <f>SUMIFS(СВЦЭМ!$H$40:$H$783,СВЦЭМ!$A$40:$A$783,$A276,СВЦЭМ!$B$39:$B$782,C$248)+'СЕТ СН'!$F$12</f>
        <v>0</v>
      </c>
      <c r="D276" s="36">
        <f>SUMIFS(СВЦЭМ!$H$40:$H$783,СВЦЭМ!$A$40:$A$783,$A276,СВЦЭМ!$B$39:$B$782,D$248)+'СЕТ СН'!$F$12</f>
        <v>0</v>
      </c>
      <c r="E276" s="36">
        <f>SUMIFS(СВЦЭМ!$H$40:$H$783,СВЦЭМ!$A$40:$A$783,$A276,СВЦЭМ!$B$39:$B$782,E$248)+'СЕТ СН'!$F$12</f>
        <v>0</v>
      </c>
      <c r="F276" s="36">
        <f>SUMIFS(СВЦЭМ!$H$40:$H$783,СВЦЭМ!$A$40:$A$783,$A276,СВЦЭМ!$B$39:$B$782,F$248)+'СЕТ СН'!$F$12</f>
        <v>0</v>
      </c>
      <c r="G276" s="36">
        <f>SUMIFS(СВЦЭМ!$H$40:$H$783,СВЦЭМ!$A$40:$A$783,$A276,СВЦЭМ!$B$39:$B$782,G$248)+'СЕТ СН'!$F$12</f>
        <v>0</v>
      </c>
      <c r="H276" s="36">
        <f>SUMIFS(СВЦЭМ!$H$40:$H$783,СВЦЭМ!$A$40:$A$783,$A276,СВЦЭМ!$B$39:$B$782,H$248)+'СЕТ СН'!$F$12</f>
        <v>0</v>
      </c>
      <c r="I276" s="36">
        <f>SUMIFS(СВЦЭМ!$H$40:$H$783,СВЦЭМ!$A$40:$A$783,$A276,СВЦЭМ!$B$39:$B$782,I$248)+'СЕТ СН'!$F$12</f>
        <v>0</v>
      </c>
      <c r="J276" s="36">
        <f>SUMIFS(СВЦЭМ!$H$40:$H$783,СВЦЭМ!$A$40:$A$783,$A276,СВЦЭМ!$B$39:$B$782,J$248)+'СЕТ СН'!$F$12</f>
        <v>0</v>
      </c>
      <c r="K276" s="36">
        <f>SUMIFS(СВЦЭМ!$H$40:$H$783,СВЦЭМ!$A$40:$A$783,$A276,СВЦЭМ!$B$39:$B$782,K$248)+'СЕТ СН'!$F$12</f>
        <v>0</v>
      </c>
      <c r="L276" s="36">
        <f>SUMIFS(СВЦЭМ!$H$40:$H$783,СВЦЭМ!$A$40:$A$783,$A276,СВЦЭМ!$B$39:$B$782,L$248)+'СЕТ СН'!$F$12</f>
        <v>0</v>
      </c>
      <c r="M276" s="36">
        <f>SUMIFS(СВЦЭМ!$H$40:$H$783,СВЦЭМ!$A$40:$A$783,$A276,СВЦЭМ!$B$39:$B$782,M$248)+'СЕТ СН'!$F$12</f>
        <v>0</v>
      </c>
      <c r="N276" s="36">
        <f>SUMIFS(СВЦЭМ!$H$40:$H$783,СВЦЭМ!$A$40:$A$783,$A276,СВЦЭМ!$B$39:$B$782,N$248)+'СЕТ СН'!$F$12</f>
        <v>0</v>
      </c>
      <c r="O276" s="36">
        <f>SUMIFS(СВЦЭМ!$H$40:$H$783,СВЦЭМ!$A$40:$A$783,$A276,СВЦЭМ!$B$39:$B$782,O$248)+'СЕТ СН'!$F$12</f>
        <v>0</v>
      </c>
      <c r="P276" s="36">
        <f>SUMIFS(СВЦЭМ!$H$40:$H$783,СВЦЭМ!$A$40:$A$783,$A276,СВЦЭМ!$B$39:$B$782,P$248)+'СЕТ СН'!$F$12</f>
        <v>0</v>
      </c>
      <c r="Q276" s="36">
        <f>SUMIFS(СВЦЭМ!$H$40:$H$783,СВЦЭМ!$A$40:$A$783,$A276,СВЦЭМ!$B$39:$B$782,Q$248)+'СЕТ СН'!$F$12</f>
        <v>0</v>
      </c>
      <c r="R276" s="36">
        <f>SUMIFS(СВЦЭМ!$H$40:$H$783,СВЦЭМ!$A$40:$A$783,$A276,СВЦЭМ!$B$39:$B$782,R$248)+'СЕТ СН'!$F$12</f>
        <v>0</v>
      </c>
      <c r="S276" s="36">
        <f>SUMIFS(СВЦЭМ!$H$40:$H$783,СВЦЭМ!$A$40:$A$783,$A276,СВЦЭМ!$B$39:$B$782,S$248)+'СЕТ СН'!$F$12</f>
        <v>0</v>
      </c>
      <c r="T276" s="36">
        <f>SUMIFS(СВЦЭМ!$H$40:$H$783,СВЦЭМ!$A$40:$A$783,$A276,СВЦЭМ!$B$39:$B$782,T$248)+'СЕТ СН'!$F$12</f>
        <v>0</v>
      </c>
      <c r="U276" s="36">
        <f>SUMIFS(СВЦЭМ!$H$40:$H$783,СВЦЭМ!$A$40:$A$783,$A276,СВЦЭМ!$B$39:$B$782,U$248)+'СЕТ СН'!$F$12</f>
        <v>0</v>
      </c>
      <c r="V276" s="36">
        <f>SUMIFS(СВЦЭМ!$H$40:$H$783,СВЦЭМ!$A$40:$A$783,$A276,СВЦЭМ!$B$39:$B$782,V$248)+'СЕТ СН'!$F$12</f>
        <v>0</v>
      </c>
      <c r="W276" s="36">
        <f>SUMIFS(СВЦЭМ!$H$40:$H$783,СВЦЭМ!$A$40:$A$783,$A276,СВЦЭМ!$B$39:$B$782,W$248)+'СЕТ СН'!$F$12</f>
        <v>0</v>
      </c>
      <c r="X276" s="36">
        <f>SUMIFS(СВЦЭМ!$H$40:$H$783,СВЦЭМ!$A$40:$A$783,$A276,СВЦЭМ!$B$39:$B$782,X$248)+'СЕТ СН'!$F$12</f>
        <v>0</v>
      </c>
      <c r="Y276" s="36">
        <f>SUMIFS(СВЦЭМ!$H$40:$H$783,СВЦЭМ!$A$40:$A$783,$A276,СВЦЭМ!$B$39:$B$782,Y$248)+'СЕТ СН'!$F$12</f>
        <v>0</v>
      </c>
    </row>
    <row r="277" spans="1:27" ht="15.75" hidden="1" x14ac:dyDescent="0.2">
      <c r="A277" s="35">
        <f t="shared" si="7"/>
        <v>45351</v>
      </c>
      <c r="B277" s="36">
        <f>SUMIFS(СВЦЭМ!$H$40:$H$783,СВЦЭМ!$A$40:$A$783,$A277,СВЦЭМ!$B$39:$B$782,B$248)+'СЕТ СН'!$F$12</f>
        <v>0</v>
      </c>
      <c r="C277" s="36">
        <f>SUMIFS(СВЦЭМ!$H$40:$H$783,СВЦЭМ!$A$40:$A$783,$A277,СВЦЭМ!$B$39:$B$782,C$248)+'СЕТ СН'!$F$12</f>
        <v>0</v>
      </c>
      <c r="D277" s="36">
        <f>SUMIFS(СВЦЭМ!$H$40:$H$783,СВЦЭМ!$A$40:$A$783,$A277,СВЦЭМ!$B$39:$B$782,D$248)+'СЕТ СН'!$F$12</f>
        <v>0</v>
      </c>
      <c r="E277" s="36">
        <f>SUMIFS(СВЦЭМ!$H$40:$H$783,СВЦЭМ!$A$40:$A$783,$A277,СВЦЭМ!$B$39:$B$782,E$248)+'СЕТ СН'!$F$12</f>
        <v>0</v>
      </c>
      <c r="F277" s="36">
        <f>SUMIFS(СВЦЭМ!$H$40:$H$783,СВЦЭМ!$A$40:$A$783,$A277,СВЦЭМ!$B$39:$B$782,F$248)+'СЕТ СН'!$F$12</f>
        <v>0</v>
      </c>
      <c r="G277" s="36">
        <f>SUMIFS(СВЦЭМ!$H$40:$H$783,СВЦЭМ!$A$40:$A$783,$A277,СВЦЭМ!$B$39:$B$782,G$248)+'СЕТ СН'!$F$12</f>
        <v>0</v>
      </c>
      <c r="H277" s="36">
        <f>SUMIFS(СВЦЭМ!$H$40:$H$783,СВЦЭМ!$A$40:$A$783,$A277,СВЦЭМ!$B$39:$B$782,H$248)+'СЕТ СН'!$F$12</f>
        <v>0</v>
      </c>
      <c r="I277" s="36">
        <f>SUMIFS(СВЦЭМ!$H$40:$H$783,СВЦЭМ!$A$40:$A$783,$A277,СВЦЭМ!$B$39:$B$782,I$248)+'СЕТ СН'!$F$12</f>
        <v>0</v>
      </c>
      <c r="J277" s="36">
        <f>SUMIFS(СВЦЭМ!$H$40:$H$783,СВЦЭМ!$A$40:$A$783,$A277,СВЦЭМ!$B$39:$B$782,J$248)+'СЕТ СН'!$F$12</f>
        <v>0</v>
      </c>
      <c r="K277" s="36">
        <f>SUMIFS(СВЦЭМ!$H$40:$H$783,СВЦЭМ!$A$40:$A$783,$A277,СВЦЭМ!$B$39:$B$782,K$248)+'СЕТ СН'!$F$12</f>
        <v>0</v>
      </c>
      <c r="L277" s="36">
        <f>SUMIFS(СВЦЭМ!$H$40:$H$783,СВЦЭМ!$A$40:$A$783,$A277,СВЦЭМ!$B$39:$B$782,L$248)+'СЕТ СН'!$F$12</f>
        <v>0</v>
      </c>
      <c r="M277" s="36">
        <f>SUMIFS(СВЦЭМ!$H$40:$H$783,СВЦЭМ!$A$40:$A$783,$A277,СВЦЭМ!$B$39:$B$782,M$248)+'СЕТ СН'!$F$12</f>
        <v>0</v>
      </c>
      <c r="N277" s="36">
        <f>SUMIFS(СВЦЭМ!$H$40:$H$783,СВЦЭМ!$A$40:$A$783,$A277,СВЦЭМ!$B$39:$B$782,N$248)+'СЕТ СН'!$F$12</f>
        <v>0</v>
      </c>
      <c r="O277" s="36">
        <f>SUMIFS(СВЦЭМ!$H$40:$H$783,СВЦЭМ!$A$40:$A$783,$A277,СВЦЭМ!$B$39:$B$782,O$248)+'СЕТ СН'!$F$12</f>
        <v>0</v>
      </c>
      <c r="P277" s="36">
        <f>SUMIFS(СВЦЭМ!$H$40:$H$783,СВЦЭМ!$A$40:$A$783,$A277,СВЦЭМ!$B$39:$B$782,P$248)+'СЕТ СН'!$F$12</f>
        <v>0</v>
      </c>
      <c r="Q277" s="36">
        <f>SUMIFS(СВЦЭМ!$H$40:$H$783,СВЦЭМ!$A$40:$A$783,$A277,СВЦЭМ!$B$39:$B$782,Q$248)+'СЕТ СН'!$F$12</f>
        <v>0</v>
      </c>
      <c r="R277" s="36">
        <f>SUMIFS(СВЦЭМ!$H$40:$H$783,СВЦЭМ!$A$40:$A$783,$A277,СВЦЭМ!$B$39:$B$782,R$248)+'СЕТ СН'!$F$12</f>
        <v>0</v>
      </c>
      <c r="S277" s="36">
        <f>SUMIFS(СВЦЭМ!$H$40:$H$783,СВЦЭМ!$A$40:$A$783,$A277,СВЦЭМ!$B$39:$B$782,S$248)+'СЕТ СН'!$F$12</f>
        <v>0</v>
      </c>
      <c r="T277" s="36">
        <f>SUMIFS(СВЦЭМ!$H$40:$H$783,СВЦЭМ!$A$40:$A$783,$A277,СВЦЭМ!$B$39:$B$782,T$248)+'СЕТ СН'!$F$12</f>
        <v>0</v>
      </c>
      <c r="U277" s="36">
        <f>SUMIFS(СВЦЭМ!$H$40:$H$783,СВЦЭМ!$A$40:$A$783,$A277,СВЦЭМ!$B$39:$B$782,U$248)+'СЕТ СН'!$F$12</f>
        <v>0</v>
      </c>
      <c r="V277" s="36">
        <f>SUMIFS(СВЦЭМ!$H$40:$H$783,СВЦЭМ!$A$40:$A$783,$A277,СВЦЭМ!$B$39:$B$782,V$248)+'СЕТ СН'!$F$12</f>
        <v>0</v>
      </c>
      <c r="W277" s="36">
        <f>SUMIFS(СВЦЭМ!$H$40:$H$783,СВЦЭМ!$A$40:$A$783,$A277,СВЦЭМ!$B$39:$B$782,W$248)+'СЕТ СН'!$F$12</f>
        <v>0</v>
      </c>
      <c r="X277" s="36">
        <f>SUMIFS(СВЦЭМ!$H$40:$H$783,СВЦЭМ!$A$40:$A$783,$A277,СВЦЭМ!$B$39:$B$782,X$248)+'СЕТ СН'!$F$12</f>
        <v>0</v>
      </c>
      <c r="Y277" s="36">
        <f>SUMIFS(СВЦЭМ!$H$40:$H$783,СВЦЭМ!$A$40:$A$783,$A277,СВЦЭМ!$B$39:$B$782,Y$248)+'СЕТ СН'!$F$12</f>
        <v>0</v>
      </c>
    </row>
    <row r="278" spans="1:27" ht="15.75" hidden="1" x14ac:dyDescent="0.2">
      <c r="A278" s="35">
        <f t="shared" si="7"/>
        <v>45352</v>
      </c>
      <c r="B278" s="36">
        <f>SUMIFS(СВЦЭМ!$H$40:$H$783,СВЦЭМ!$A$40:$A$783,$A278,СВЦЭМ!$B$39:$B$782,B$248)+'СЕТ СН'!$F$12</f>
        <v>0</v>
      </c>
      <c r="C278" s="36">
        <f>SUMIFS(СВЦЭМ!$H$40:$H$783,СВЦЭМ!$A$40:$A$783,$A278,СВЦЭМ!$B$39:$B$782,C$248)+'СЕТ СН'!$F$12</f>
        <v>0</v>
      </c>
      <c r="D278" s="36">
        <f>SUMIFS(СВЦЭМ!$H$40:$H$783,СВЦЭМ!$A$40:$A$783,$A278,СВЦЭМ!$B$39:$B$782,D$248)+'СЕТ СН'!$F$12</f>
        <v>0</v>
      </c>
      <c r="E278" s="36">
        <f>SUMIFS(СВЦЭМ!$H$40:$H$783,СВЦЭМ!$A$40:$A$783,$A278,СВЦЭМ!$B$39:$B$782,E$248)+'СЕТ СН'!$F$12</f>
        <v>0</v>
      </c>
      <c r="F278" s="36">
        <f>SUMIFS(СВЦЭМ!$H$40:$H$783,СВЦЭМ!$A$40:$A$783,$A278,СВЦЭМ!$B$39:$B$782,F$248)+'СЕТ СН'!$F$12</f>
        <v>0</v>
      </c>
      <c r="G278" s="36">
        <f>SUMIFS(СВЦЭМ!$H$40:$H$783,СВЦЭМ!$A$40:$A$783,$A278,СВЦЭМ!$B$39:$B$782,G$248)+'СЕТ СН'!$F$12</f>
        <v>0</v>
      </c>
      <c r="H278" s="36">
        <f>SUMIFS(СВЦЭМ!$H$40:$H$783,СВЦЭМ!$A$40:$A$783,$A278,СВЦЭМ!$B$39:$B$782,H$248)+'СЕТ СН'!$F$12</f>
        <v>0</v>
      </c>
      <c r="I278" s="36">
        <f>SUMIFS(СВЦЭМ!$H$40:$H$783,СВЦЭМ!$A$40:$A$783,$A278,СВЦЭМ!$B$39:$B$782,I$248)+'СЕТ СН'!$F$12</f>
        <v>0</v>
      </c>
      <c r="J278" s="36">
        <f>SUMIFS(СВЦЭМ!$H$40:$H$783,СВЦЭМ!$A$40:$A$783,$A278,СВЦЭМ!$B$39:$B$782,J$248)+'СЕТ СН'!$F$12</f>
        <v>0</v>
      </c>
      <c r="K278" s="36">
        <f>SUMIFS(СВЦЭМ!$H$40:$H$783,СВЦЭМ!$A$40:$A$783,$A278,СВЦЭМ!$B$39:$B$782,K$248)+'СЕТ СН'!$F$12</f>
        <v>0</v>
      </c>
      <c r="L278" s="36">
        <f>SUMIFS(СВЦЭМ!$H$40:$H$783,СВЦЭМ!$A$40:$A$783,$A278,СВЦЭМ!$B$39:$B$782,L$248)+'СЕТ СН'!$F$12</f>
        <v>0</v>
      </c>
      <c r="M278" s="36">
        <f>SUMIFS(СВЦЭМ!$H$40:$H$783,СВЦЭМ!$A$40:$A$783,$A278,СВЦЭМ!$B$39:$B$782,M$248)+'СЕТ СН'!$F$12</f>
        <v>0</v>
      </c>
      <c r="N278" s="36">
        <f>SUMIFS(СВЦЭМ!$H$40:$H$783,СВЦЭМ!$A$40:$A$783,$A278,СВЦЭМ!$B$39:$B$782,N$248)+'СЕТ СН'!$F$12</f>
        <v>0</v>
      </c>
      <c r="O278" s="36">
        <f>SUMIFS(СВЦЭМ!$H$40:$H$783,СВЦЭМ!$A$40:$A$783,$A278,СВЦЭМ!$B$39:$B$782,O$248)+'СЕТ СН'!$F$12</f>
        <v>0</v>
      </c>
      <c r="P278" s="36">
        <f>SUMIFS(СВЦЭМ!$H$40:$H$783,СВЦЭМ!$A$40:$A$783,$A278,СВЦЭМ!$B$39:$B$782,P$248)+'СЕТ СН'!$F$12</f>
        <v>0</v>
      </c>
      <c r="Q278" s="36">
        <f>SUMIFS(СВЦЭМ!$H$40:$H$783,СВЦЭМ!$A$40:$A$783,$A278,СВЦЭМ!$B$39:$B$782,Q$248)+'СЕТ СН'!$F$12</f>
        <v>0</v>
      </c>
      <c r="R278" s="36">
        <f>SUMIFS(СВЦЭМ!$H$40:$H$783,СВЦЭМ!$A$40:$A$783,$A278,СВЦЭМ!$B$39:$B$782,R$248)+'СЕТ СН'!$F$12</f>
        <v>0</v>
      </c>
      <c r="S278" s="36">
        <f>SUMIFS(СВЦЭМ!$H$40:$H$783,СВЦЭМ!$A$40:$A$783,$A278,СВЦЭМ!$B$39:$B$782,S$248)+'СЕТ СН'!$F$12</f>
        <v>0</v>
      </c>
      <c r="T278" s="36">
        <f>SUMIFS(СВЦЭМ!$H$40:$H$783,СВЦЭМ!$A$40:$A$783,$A278,СВЦЭМ!$B$39:$B$782,T$248)+'СЕТ СН'!$F$12</f>
        <v>0</v>
      </c>
      <c r="U278" s="36">
        <f>SUMIFS(СВЦЭМ!$H$40:$H$783,СВЦЭМ!$A$40:$A$783,$A278,СВЦЭМ!$B$39:$B$782,U$248)+'СЕТ СН'!$F$12</f>
        <v>0</v>
      </c>
      <c r="V278" s="36">
        <f>SUMIFS(СВЦЭМ!$H$40:$H$783,СВЦЭМ!$A$40:$A$783,$A278,СВЦЭМ!$B$39:$B$782,V$248)+'СЕТ СН'!$F$12</f>
        <v>0</v>
      </c>
      <c r="W278" s="36">
        <f>SUMIFS(СВЦЭМ!$H$40:$H$783,СВЦЭМ!$A$40:$A$783,$A278,СВЦЭМ!$B$39:$B$782,W$248)+'СЕТ СН'!$F$12</f>
        <v>0</v>
      </c>
      <c r="X278" s="36">
        <f>SUMIFS(СВЦЭМ!$H$40:$H$783,СВЦЭМ!$A$40:$A$783,$A278,СВЦЭМ!$B$39:$B$782,X$248)+'СЕТ СН'!$F$12</f>
        <v>0</v>
      </c>
      <c r="Y278" s="36">
        <f>SUMIFS(СВЦЭМ!$H$40:$H$783,СВЦЭМ!$A$40:$A$783,$A278,СВЦЭМ!$B$39:$B$782,Y$248)+'СЕТ СН'!$F$12</f>
        <v>0</v>
      </c>
    </row>
    <row r="279" spans="1:27" ht="15.75" hidden="1" x14ac:dyDescent="0.2">
      <c r="A279" s="35">
        <f t="shared" si="7"/>
        <v>45353</v>
      </c>
      <c r="B279" s="36">
        <f>SUMIFS(СВЦЭМ!$H$40:$H$783,СВЦЭМ!$A$40:$A$783,$A279,СВЦЭМ!$B$39:$B$782,B$248)+'СЕТ СН'!$F$12</f>
        <v>0</v>
      </c>
      <c r="C279" s="36">
        <f>SUMIFS(СВЦЭМ!$H$40:$H$783,СВЦЭМ!$A$40:$A$783,$A279,СВЦЭМ!$B$39:$B$782,C$248)+'СЕТ СН'!$F$12</f>
        <v>0</v>
      </c>
      <c r="D279" s="36">
        <f>SUMIFS(СВЦЭМ!$H$40:$H$783,СВЦЭМ!$A$40:$A$783,$A279,СВЦЭМ!$B$39:$B$782,D$248)+'СЕТ СН'!$F$12</f>
        <v>0</v>
      </c>
      <c r="E279" s="36">
        <f>SUMIFS(СВЦЭМ!$H$40:$H$783,СВЦЭМ!$A$40:$A$783,$A279,СВЦЭМ!$B$39:$B$782,E$248)+'СЕТ СН'!$F$12</f>
        <v>0</v>
      </c>
      <c r="F279" s="36">
        <f>SUMIFS(СВЦЭМ!$H$40:$H$783,СВЦЭМ!$A$40:$A$783,$A279,СВЦЭМ!$B$39:$B$782,F$248)+'СЕТ СН'!$F$12</f>
        <v>0</v>
      </c>
      <c r="G279" s="36">
        <f>SUMIFS(СВЦЭМ!$H$40:$H$783,СВЦЭМ!$A$40:$A$783,$A279,СВЦЭМ!$B$39:$B$782,G$248)+'СЕТ СН'!$F$12</f>
        <v>0</v>
      </c>
      <c r="H279" s="36">
        <f>SUMIFS(СВЦЭМ!$H$40:$H$783,СВЦЭМ!$A$40:$A$783,$A279,СВЦЭМ!$B$39:$B$782,H$248)+'СЕТ СН'!$F$12</f>
        <v>0</v>
      </c>
      <c r="I279" s="36">
        <f>SUMIFS(СВЦЭМ!$H$40:$H$783,СВЦЭМ!$A$40:$A$783,$A279,СВЦЭМ!$B$39:$B$782,I$248)+'СЕТ СН'!$F$12</f>
        <v>0</v>
      </c>
      <c r="J279" s="36">
        <f>SUMIFS(СВЦЭМ!$H$40:$H$783,СВЦЭМ!$A$40:$A$783,$A279,СВЦЭМ!$B$39:$B$782,J$248)+'СЕТ СН'!$F$12</f>
        <v>0</v>
      </c>
      <c r="K279" s="36">
        <f>SUMIFS(СВЦЭМ!$H$40:$H$783,СВЦЭМ!$A$40:$A$783,$A279,СВЦЭМ!$B$39:$B$782,K$248)+'СЕТ СН'!$F$12</f>
        <v>0</v>
      </c>
      <c r="L279" s="36">
        <f>SUMIFS(СВЦЭМ!$H$40:$H$783,СВЦЭМ!$A$40:$A$783,$A279,СВЦЭМ!$B$39:$B$782,L$248)+'СЕТ СН'!$F$12</f>
        <v>0</v>
      </c>
      <c r="M279" s="36">
        <f>SUMIFS(СВЦЭМ!$H$40:$H$783,СВЦЭМ!$A$40:$A$783,$A279,СВЦЭМ!$B$39:$B$782,M$248)+'СЕТ СН'!$F$12</f>
        <v>0</v>
      </c>
      <c r="N279" s="36">
        <f>SUMIFS(СВЦЭМ!$H$40:$H$783,СВЦЭМ!$A$40:$A$783,$A279,СВЦЭМ!$B$39:$B$782,N$248)+'СЕТ СН'!$F$12</f>
        <v>0</v>
      </c>
      <c r="O279" s="36">
        <f>SUMIFS(СВЦЭМ!$H$40:$H$783,СВЦЭМ!$A$40:$A$783,$A279,СВЦЭМ!$B$39:$B$782,O$248)+'СЕТ СН'!$F$12</f>
        <v>0</v>
      </c>
      <c r="P279" s="36">
        <f>SUMIFS(СВЦЭМ!$H$40:$H$783,СВЦЭМ!$A$40:$A$783,$A279,СВЦЭМ!$B$39:$B$782,P$248)+'СЕТ СН'!$F$12</f>
        <v>0</v>
      </c>
      <c r="Q279" s="36">
        <f>SUMIFS(СВЦЭМ!$H$40:$H$783,СВЦЭМ!$A$40:$A$783,$A279,СВЦЭМ!$B$39:$B$782,Q$248)+'СЕТ СН'!$F$12</f>
        <v>0</v>
      </c>
      <c r="R279" s="36">
        <f>SUMIFS(СВЦЭМ!$H$40:$H$783,СВЦЭМ!$A$40:$A$783,$A279,СВЦЭМ!$B$39:$B$782,R$248)+'СЕТ СН'!$F$12</f>
        <v>0</v>
      </c>
      <c r="S279" s="36">
        <f>SUMIFS(СВЦЭМ!$H$40:$H$783,СВЦЭМ!$A$40:$A$783,$A279,СВЦЭМ!$B$39:$B$782,S$248)+'СЕТ СН'!$F$12</f>
        <v>0</v>
      </c>
      <c r="T279" s="36">
        <f>SUMIFS(СВЦЭМ!$H$40:$H$783,СВЦЭМ!$A$40:$A$783,$A279,СВЦЭМ!$B$39:$B$782,T$248)+'СЕТ СН'!$F$12</f>
        <v>0</v>
      </c>
      <c r="U279" s="36">
        <f>SUMIFS(СВЦЭМ!$H$40:$H$783,СВЦЭМ!$A$40:$A$783,$A279,СВЦЭМ!$B$39:$B$782,U$248)+'СЕТ СН'!$F$12</f>
        <v>0</v>
      </c>
      <c r="V279" s="36">
        <f>SUMIFS(СВЦЭМ!$H$40:$H$783,СВЦЭМ!$A$40:$A$783,$A279,СВЦЭМ!$B$39:$B$782,V$248)+'СЕТ СН'!$F$12</f>
        <v>0</v>
      </c>
      <c r="W279" s="36">
        <f>SUMIFS(СВЦЭМ!$H$40:$H$783,СВЦЭМ!$A$40:$A$783,$A279,СВЦЭМ!$B$39:$B$782,W$248)+'СЕТ СН'!$F$12</f>
        <v>0</v>
      </c>
      <c r="X279" s="36">
        <f>SUMIFS(СВЦЭМ!$H$40:$H$783,СВЦЭМ!$A$40:$A$783,$A279,СВЦЭМ!$B$39:$B$782,X$248)+'СЕТ СН'!$F$12</f>
        <v>0</v>
      </c>
      <c r="Y279" s="36">
        <f>SUMIFS(СВЦЭМ!$H$40:$H$783,СВЦЭМ!$A$40:$A$783,$A279,СВЦЭМ!$B$39:$B$782,Y$248)+'СЕТ СН'!$F$12</f>
        <v>0</v>
      </c>
    </row>
    <row r="280" spans="1:27" ht="15.75" hidden="1" x14ac:dyDescent="0.2">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row>
    <row r="281" spans="1:27" ht="15.75" hidden="1" x14ac:dyDescent="0.2">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row>
    <row r="282" spans="1:27" ht="12.75" hidden="1" customHeight="1" x14ac:dyDescent="0.2">
      <c r="A282" s="124" t="s">
        <v>7</v>
      </c>
      <c r="B282" s="127" t="s">
        <v>118</v>
      </c>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9"/>
    </row>
    <row r="283" spans="1:27" ht="12.75" hidden="1" customHeight="1" x14ac:dyDescent="0.2">
      <c r="A283" s="125"/>
      <c r="B283" s="130"/>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2"/>
    </row>
    <row r="284" spans="1:27" s="46" customFormat="1" ht="12.75" hidden="1" customHeight="1" x14ac:dyDescent="0.2">
      <c r="A284" s="126"/>
      <c r="B284" s="34">
        <v>1</v>
      </c>
      <c r="C284" s="34">
        <v>2</v>
      </c>
      <c r="D284" s="34">
        <v>3</v>
      </c>
      <c r="E284" s="34">
        <v>4</v>
      </c>
      <c r="F284" s="34">
        <v>5</v>
      </c>
      <c r="G284" s="34">
        <v>6</v>
      </c>
      <c r="H284" s="34">
        <v>7</v>
      </c>
      <c r="I284" s="34">
        <v>8</v>
      </c>
      <c r="J284" s="34">
        <v>9</v>
      </c>
      <c r="K284" s="34">
        <v>10</v>
      </c>
      <c r="L284" s="34">
        <v>11</v>
      </c>
      <c r="M284" s="34">
        <v>12</v>
      </c>
      <c r="N284" s="34">
        <v>13</v>
      </c>
      <c r="O284" s="34">
        <v>14</v>
      </c>
      <c r="P284" s="34">
        <v>15</v>
      </c>
      <c r="Q284" s="34">
        <v>16</v>
      </c>
      <c r="R284" s="34">
        <v>17</v>
      </c>
      <c r="S284" s="34">
        <v>18</v>
      </c>
      <c r="T284" s="34">
        <v>19</v>
      </c>
      <c r="U284" s="34">
        <v>20</v>
      </c>
      <c r="V284" s="34">
        <v>21</v>
      </c>
      <c r="W284" s="34">
        <v>22</v>
      </c>
      <c r="X284" s="34">
        <v>23</v>
      </c>
      <c r="Y284" s="34">
        <v>24</v>
      </c>
    </row>
    <row r="285" spans="1:27" ht="15.75" hidden="1" customHeight="1" x14ac:dyDescent="0.2">
      <c r="A285" s="35" t="str">
        <f>A249</f>
        <v>01.02.2024</v>
      </c>
      <c r="B285" s="36">
        <f>SUMIFS(СВЦЭМ!$I$40:$I$783,СВЦЭМ!$A$40:$A$783,$A285,СВЦЭМ!$B$39:$B$782,B$284)+'СЕТ СН'!$F$13</f>
        <v>0</v>
      </c>
      <c r="C285" s="36">
        <f>SUMIFS(СВЦЭМ!$I$40:$I$783,СВЦЭМ!$A$40:$A$783,$A285,СВЦЭМ!$B$39:$B$782,C$284)+'СЕТ СН'!$F$13</f>
        <v>0</v>
      </c>
      <c r="D285" s="36">
        <f>SUMIFS(СВЦЭМ!$I$40:$I$783,СВЦЭМ!$A$40:$A$783,$A285,СВЦЭМ!$B$39:$B$782,D$284)+'СЕТ СН'!$F$13</f>
        <v>0</v>
      </c>
      <c r="E285" s="36">
        <f>SUMIFS(СВЦЭМ!$I$40:$I$783,СВЦЭМ!$A$40:$A$783,$A285,СВЦЭМ!$B$39:$B$782,E$284)+'СЕТ СН'!$F$13</f>
        <v>0</v>
      </c>
      <c r="F285" s="36">
        <f>SUMIFS(СВЦЭМ!$I$40:$I$783,СВЦЭМ!$A$40:$A$783,$A285,СВЦЭМ!$B$39:$B$782,F$284)+'СЕТ СН'!$F$13</f>
        <v>0</v>
      </c>
      <c r="G285" s="36">
        <f>SUMIFS(СВЦЭМ!$I$40:$I$783,СВЦЭМ!$A$40:$A$783,$A285,СВЦЭМ!$B$39:$B$782,G$284)+'СЕТ СН'!$F$13</f>
        <v>0</v>
      </c>
      <c r="H285" s="36">
        <f>SUMIFS(СВЦЭМ!$I$40:$I$783,СВЦЭМ!$A$40:$A$783,$A285,СВЦЭМ!$B$39:$B$782,H$284)+'СЕТ СН'!$F$13</f>
        <v>0</v>
      </c>
      <c r="I285" s="36">
        <f>SUMIFS(СВЦЭМ!$I$40:$I$783,СВЦЭМ!$A$40:$A$783,$A285,СВЦЭМ!$B$39:$B$782,I$284)+'СЕТ СН'!$F$13</f>
        <v>0</v>
      </c>
      <c r="J285" s="36">
        <f>SUMIFS(СВЦЭМ!$I$40:$I$783,СВЦЭМ!$A$40:$A$783,$A285,СВЦЭМ!$B$39:$B$782,J$284)+'СЕТ СН'!$F$13</f>
        <v>0</v>
      </c>
      <c r="K285" s="36">
        <f>SUMIFS(СВЦЭМ!$I$40:$I$783,СВЦЭМ!$A$40:$A$783,$A285,СВЦЭМ!$B$39:$B$782,K$284)+'СЕТ СН'!$F$13</f>
        <v>0</v>
      </c>
      <c r="L285" s="36">
        <f>SUMIFS(СВЦЭМ!$I$40:$I$783,СВЦЭМ!$A$40:$A$783,$A285,СВЦЭМ!$B$39:$B$782,L$284)+'СЕТ СН'!$F$13</f>
        <v>0</v>
      </c>
      <c r="M285" s="36">
        <f>SUMIFS(СВЦЭМ!$I$40:$I$783,СВЦЭМ!$A$40:$A$783,$A285,СВЦЭМ!$B$39:$B$782,M$284)+'СЕТ СН'!$F$13</f>
        <v>0</v>
      </c>
      <c r="N285" s="36">
        <f>SUMIFS(СВЦЭМ!$I$40:$I$783,СВЦЭМ!$A$40:$A$783,$A285,СВЦЭМ!$B$39:$B$782,N$284)+'СЕТ СН'!$F$13</f>
        <v>0</v>
      </c>
      <c r="O285" s="36">
        <f>SUMIFS(СВЦЭМ!$I$40:$I$783,СВЦЭМ!$A$40:$A$783,$A285,СВЦЭМ!$B$39:$B$782,O$284)+'СЕТ СН'!$F$13</f>
        <v>0</v>
      </c>
      <c r="P285" s="36">
        <f>SUMIFS(СВЦЭМ!$I$40:$I$783,СВЦЭМ!$A$40:$A$783,$A285,СВЦЭМ!$B$39:$B$782,P$284)+'СЕТ СН'!$F$13</f>
        <v>0</v>
      </c>
      <c r="Q285" s="36">
        <f>SUMIFS(СВЦЭМ!$I$40:$I$783,СВЦЭМ!$A$40:$A$783,$A285,СВЦЭМ!$B$39:$B$782,Q$284)+'СЕТ СН'!$F$13</f>
        <v>0</v>
      </c>
      <c r="R285" s="36">
        <f>SUMIFS(СВЦЭМ!$I$40:$I$783,СВЦЭМ!$A$40:$A$783,$A285,СВЦЭМ!$B$39:$B$782,R$284)+'СЕТ СН'!$F$13</f>
        <v>0</v>
      </c>
      <c r="S285" s="36">
        <f>SUMIFS(СВЦЭМ!$I$40:$I$783,СВЦЭМ!$A$40:$A$783,$A285,СВЦЭМ!$B$39:$B$782,S$284)+'СЕТ СН'!$F$13</f>
        <v>0</v>
      </c>
      <c r="T285" s="36">
        <f>SUMIFS(СВЦЭМ!$I$40:$I$783,СВЦЭМ!$A$40:$A$783,$A285,СВЦЭМ!$B$39:$B$782,T$284)+'СЕТ СН'!$F$13</f>
        <v>0</v>
      </c>
      <c r="U285" s="36">
        <f>SUMIFS(СВЦЭМ!$I$40:$I$783,СВЦЭМ!$A$40:$A$783,$A285,СВЦЭМ!$B$39:$B$782,U$284)+'СЕТ СН'!$F$13</f>
        <v>0</v>
      </c>
      <c r="V285" s="36">
        <f>SUMIFS(СВЦЭМ!$I$40:$I$783,СВЦЭМ!$A$40:$A$783,$A285,СВЦЭМ!$B$39:$B$782,V$284)+'СЕТ СН'!$F$13</f>
        <v>0</v>
      </c>
      <c r="W285" s="36">
        <f>SUMIFS(СВЦЭМ!$I$40:$I$783,СВЦЭМ!$A$40:$A$783,$A285,СВЦЭМ!$B$39:$B$782,W$284)+'СЕТ СН'!$F$13</f>
        <v>0</v>
      </c>
      <c r="X285" s="36">
        <f>SUMIFS(СВЦЭМ!$I$40:$I$783,СВЦЭМ!$A$40:$A$783,$A285,СВЦЭМ!$B$39:$B$782,X$284)+'СЕТ СН'!$F$13</f>
        <v>0</v>
      </c>
      <c r="Y285" s="36">
        <f>SUMIFS(СВЦЭМ!$I$40:$I$783,СВЦЭМ!$A$40:$A$783,$A285,СВЦЭМ!$B$39:$B$782,Y$284)+'СЕТ СН'!$F$13</f>
        <v>0</v>
      </c>
      <c r="AA285" s="45"/>
    </row>
    <row r="286" spans="1:27" ht="15.75" hidden="1" x14ac:dyDescent="0.2">
      <c r="A286" s="35">
        <f>A285+1</f>
        <v>45324</v>
      </c>
      <c r="B286" s="36">
        <f>SUMIFS(СВЦЭМ!$I$40:$I$783,СВЦЭМ!$A$40:$A$783,$A286,СВЦЭМ!$B$39:$B$782,B$284)+'СЕТ СН'!$F$13</f>
        <v>0</v>
      </c>
      <c r="C286" s="36">
        <f>SUMIFS(СВЦЭМ!$I$40:$I$783,СВЦЭМ!$A$40:$A$783,$A286,СВЦЭМ!$B$39:$B$782,C$284)+'СЕТ СН'!$F$13</f>
        <v>0</v>
      </c>
      <c r="D286" s="36">
        <f>SUMIFS(СВЦЭМ!$I$40:$I$783,СВЦЭМ!$A$40:$A$783,$A286,СВЦЭМ!$B$39:$B$782,D$284)+'СЕТ СН'!$F$13</f>
        <v>0</v>
      </c>
      <c r="E286" s="36">
        <f>SUMIFS(СВЦЭМ!$I$40:$I$783,СВЦЭМ!$A$40:$A$783,$A286,СВЦЭМ!$B$39:$B$782,E$284)+'СЕТ СН'!$F$13</f>
        <v>0</v>
      </c>
      <c r="F286" s="36">
        <f>SUMIFS(СВЦЭМ!$I$40:$I$783,СВЦЭМ!$A$40:$A$783,$A286,СВЦЭМ!$B$39:$B$782,F$284)+'СЕТ СН'!$F$13</f>
        <v>0</v>
      </c>
      <c r="G286" s="36">
        <f>SUMIFS(СВЦЭМ!$I$40:$I$783,СВЦЭМ!$A$40:$A$783,$A286,СВЦЭМ!$B$39:$B$782,G$284)+'СЕТ СН'!$F$13</f>
        <v>0</v>
      </c>
      <c r="H286" s="36">
        <f>SUMIFS(СВЦЭМ!$I$40:$I$783,СВЦЭМ!$A$40:$A$783,$A286,СВЦЭМ!$B$39:$B$782,H$284)+'СЕТ СН'!$F$13</f>
        <v>0</v>
      </c>
      <c r="I286" s="36">
        <f>SUMIFS(СВЦЭМ!$I$40:$I$783,СВЦЭМ!$A$40:$A$783,$A286,СВЦЭМ!$B$39:$B$782,I$284)+'СЕТ СН'!$F$13</f>
        <v>0</v>
      </c>
      <c r="J286" s="36">
        <f>SUMIFS(СВЦЭМ!$I$40:$I$783,СВЦЭМ!$A$40:$A$783,$A286,СВЦЭМ!$B$39:$B$782,J$284)+'СЕТ СН'!$F$13</f>
        <v>0</v>
      </c>
      <c r="K286" s="36">
        <f>SUMIFS(СВЦЭМ!$I$40:$I$783,СВЦЭМ!$A$40:$A$783,$A286,СВЦЭМ!$B$39:$B$782,K$284)+'СЕТ СН'!$F$13</f>
        <v>0</v>
      </c>
      <c r="L286" s="36">
        <f>SUMIFS(СВЦЭМ!$I$40:$I$783,СВЦЭМ!$A$40:$A$783,$A286,СВЦЭМ!$B$39:$B$782,L$284)+'СЕТ СН'!$F$13</f>
        <v>0</v>
      </c>
      <c r="M286" s="36">
        <f>SUMIFS(СВЦЭМ!$I$40:$I$783,СВЦЭМ!$A$40:$A$783,$A286,СВЦЭМ!$B$39:$B$782,M$284)+'СЕТ СН'!$F$13</f>
        <v>0</v>
      </c>
      <c r="N286" s="36">
        <f>SUMIFS(СВЦЭМ!$I$40:$I$783,СВЦЭМ!$A$40:$A$783,$A286,СВЦЭМ!$B$39:$B$782,N$284)+'СЕТ СН'!$F$13</f>
        <v>0</v>
      </c>
      <c r="O286" s="36">
        <f>SUMIFS(СВЦЭМ!$I$40:$I$783,СВЦЭМ!$A$40:$A$783,$A286,СВЦЭМ!$B$39:$B$782,O$284)+'СЕТ СН'!$F$13</f>
        <v>0</v>
      </c>
      <c r="P286" s="36">
        <f>SUMIFS(СВЦЭМ!$I$40:$I$783,СВЦЭМ!$A$40:$A$783,$A286,СВЦЭМ!$B$39:$B$782,P$284)+'СЕТ СН'!$F$13</f>
        <v>0</v>
      </c>
      <c r="Q286" s="36">
        <f>SUMIFS(СВЦЭМ!$I$40:$I$783,СВЦЭМ!$A$40:$A$783,$A286,СВЦЭМ!$B$39:$B$782,Q$284)+'СЕТ СН'!$F$13</f>
        <v>0</v>
      </c>
      <c r="R286" s="36">
        <f>SUMIFS(СВЦЭМ!$I$40:$I$783,СВЦЭМ!$A$40:$A$783,$A286,СВЦЭМ!$B$39:$B$782,R$284)+'СЕТ СН'!$F$13</f>
        <v>0</v>
      </c>
      <c r="S286" s="36">
        <f>SUMIFS(СВЦЭМ!$I$40:$I$783,СВЦЭМ!$A$40:$A$783,$A286,СВЦЭМ!$B$39:$B$782,S$284)+'СЕТ СН'!$F$13</f>
        <v>0</v>
      </c>
      <c r="T286" s="36">
        <f>SUMIFS(СВЦЭМ!$I$40:$I$783,СВЦЭМ!$A$40:$A$783,$A286,СВЦЭМ!$B$39:$B$782,T$284)+'СЕТ СН'!$F$13</f>
        <v>0</v>
      </c>
      <c r="U286" s="36">
        <f>SUMIFS(СВЦЭМ!$I$40:$I$783,СВЦЭМ!$A$40:$A$783,$A286,СВЦЭМ!$B$39:$B$782,U$284)+'СЕТ СН'!$F$13</f>
        <v>0</v>
      </c>
      <c r="V286" s="36">
        <f>SUMIFS(СВЦЭМ!$I$40:$I$783,СВЦЭМ!$A$40:$A$783,$A286,СВЦЭМ!$B$39:$B$782,V$284)+'СЕТ СН'!$F$13</f>
        <v>0</v>
      </c>
      <c r="W286" s="36">
        <f>SUMIFS(СВЦЭМ!$I$40:$I$783,СВЦЭМ!$A$40:$A$783,$A286,СВЦЭМ!$B$39:$B$782,W$284)+'СЕТ СН'!$F$13</f>
        <v>0</v>
      </c>
      <c r="X286" s="36">
        <f>SUMIFS(СВЦЭМ!$I$40:$I$783,СВЦЭМ!$A$40:$A$783,$A286,СВЦЭМ!$B$39:$B$782,X$284)+'СЕТ СН'!$F$13</f>
        <v>0</v>
      </c>
      <c r="Y286" s="36">
        <f>SUMIFS(СВЦЭМ!$I$40:$I$783,СВЦЭМ!$A$40:$A$783,$A286,СВЦЭМ!$B$39:$B$782,Y$284)+'СЕТ СН'!$F$13</f>
        <v>0</v>
      </c>
    </row>
    <row r="287" spans="1:27" ht="15.75" hidden="1" x14ac:dyDescent="0.2">
      <c r="A287" s="35">
        <f t="shared" ref="A287:A315" si="8">A286+1</f>
        <v>45325</v>
      </c>
      <c r="B287" s="36">
        <f>SUMIFS(СВЦЭМ!$I$40:$I$783,СВЦЭМ!$A$40:$A$783,$A287,СВЦЭМ!$B$39:$B$782,B$284)+'СЕТ СН'!$F$13</f>
        <v>0</v>
      </c>
      <c r="C287" s="36">
        <f>SUMIFS(СВЦЭМ!$I$40:$I$783,СВЦЭМ!$A$40:$A$783,$A287,СВЦЭМ!$B$39:$B$782,C$284)+'СЕТ СН'!$F$13</f>
        <v>0</v>
      </c>
      <c r="D287" s="36">
        <f>SUMIFS(СВЦЭМ!$I$40:$I$783,СВЦЭМ!$A$40:$A$783,$A287,СВЦЭМ!$B$39:$B$782,D$284)+'СЕТ СН'!$F$13</f>
        <v>0</v>
      </c>
      <c r="E287" s="36">
        <f>SUMIFS(СВЦЭМ!$I$40:$I$783,СВЦЭМ!$A$40:$A$783,$A287,СВЦЭМ!$B$39:$B$782,E$284)+'СЕТ СН'!$F$13</f>
        <v>0</v>
      </c>
      <c r="F287" s="36">
        <f>SUMIFS(СВЦЭМ!$I$40:$I$783,СВЦЭМ!$A$40:$A$783,$A287,СВЦЭМ!$B$39:$B$782,F$284)+'СЕТ СН'!$F$13</f>
        <v>0</v>
      </c>
      <c r="G287" s="36">
        <f>SUMIFS(СВЦЭМ!$I$40:$I$783,СВЦЭМ!$A$40:$A$783,$A287,СВЦЭМ!$B$39:$B$782,G$284)+'СЕТ СН'!$F$13</f>
        <v>0</v>
      </c>
      <c r="H287" s="36">
        <f>SUMIFS(СВЦЭМ!$I$40:$I$783,СВЦЭМ!$A$40:$A$783,$A287,СВЦЭМ!$B$39:$B$782,H$284)+'СЕТ СН'!$F$13</f>
        <v>0</v>
      </c>
      <c r="I287" s="36">
        <f>SUMIFS(СВЦЭМ!$I$40:$I$783,СВЦЭМ!$A$40:$A$783,$A287,СВЦЭМ!$B$39:$B$782,I$284)+'СЕТ СН'!$F$13</f>
        <v>0</v>
      </c>
      <c r="J287" s="36">
        <f>SUMIFS(СВЦЭМ!$I$40:$I$783,СВЦЭМ!$A$40:$A$783,$A287,СВЦЭМ!$B$39:$B$782,J$284)+'СЕТ СН'!$F$13</f>
        <v>0</v>
      </c>
      <c r="K287" s="36">
        <f>SUMIFS(СВЦЭМ!$I$40:$I$783,СВЦЭМ!$A$40:$A$783,$A287,СВЦЭМ!$B$39:$B$782,K$284)+'СЕТ СН'!$F$13</f>
        <v>0</v>
      </c>
      <c r="L287" s="36">
        <f>SUMIFS(СВЦЭМ!$I$40:$I$783,СВЦЭМ!$A$40:$A$783,$A287,СВЦЭМ!$B$39:$B$782,L$284)+'СЕТ СН'!$F$13</f>
        <v>0</v>
      </c>
      <c r="M287" s="36">
        <f>SUMIFS(СВЦЭМ!$I$40:$I$783,СВЦЭМ!$A$40:$A$783,$A287,СВЦЭМ!$B$39:$B$782,M$284)+'СЕТ СН'!$F$13</f>
        <v>0</v>
      </c>
      <c r="N287" s="36">
        <f>SUMIFS(СВЦЭМ!$I$40:$I$783,СВЦЭМ!$A$40:$A$783,$A287,СВЦЭМ!$B$39:$B$782,N$284)+'СЕТ СН'!$F$13</f>
        <v>0</v>
      </c>
      <c r="O287" s="36">
        <f>SUMIFS(СВЦЭМ!$I$40:$I$783,СВЦЭМ!$A$40:$A$783,$A287,СВЦЭМ!$B$39:$B$782,O$284)+'СЕТ СН'!$F$13</f>
        <v>0</v>
      </c>
      <c r="P287" s="36">
        <f>SUMIFS(СВЦЭМ!$I$40:$I$783,СВЦЭМ!$A$40:$A$783,$A287,СВЦЭМ!$B$39:$B$782,P$284)+'СЕТ СН'!$F$13</f>
        <v>0</v>
      </c>
      <c r="Q287" s="36">
        <f>SUMIFS(СВЦЭМ!$I$40:$I$783,СВЦЭМ!$A$40:$A$783,$A287,СВЦЭМ!$B$39:$B$782,Q$284)+'СЕТ СН'!$F$13</f>
        <v>0</v>
      </c>
      <c r="R287" s="36">
        <f>SUMIFS(СВЦЭМ!$I$40:$I$783,СВЦЭМ!$A$40:$A$783,$A287,СВЦЭМ!$B$39:$B$782,R$284)+'СЕТ СН'!$F$13</f>
        <v>0</v>
      </c>
      <c r="S287" s="36">
        <f>SUMIFS(СВЦЭМ!$I$40:$I$783,СВЦЭМ!$A$40:$A$783,$A287,СВЦЭМ!$B$39:$B$782,S$284)+'СЕТ СН'!$F$13</f>
        <v>0</v>
      </c>
      <c r="T287" s="36">
        <f>SUMIFS(СВЦЭМ!$I$40:$I$783,СВЦЭМ!$A$40:$A$783,$A287,СВЦЭМ!$B$39:$B$782,T$284)+'СЕТ СН'!$F$13</f>
        <v>0</v>
      </c>
      <c r="U287" s="36">
        <f>SUMIFS(СВЦЭМ!$I$40:$I$783,СВЦЭМ!$A$40:$A$783,$A287,СВЦЭМ!$B$39:$B$782,U$284)+'СЕТ СН'!$F$13</f>
        <v>0</v>
      </c>
      <c r="V287" s="36">
        <f>SUMIFS(СВЦЭМ!$I$40:$I$783,СВЦЭМ!$A$40:$A$783,$A287,СВЦЭМ!$B$39:$B$782,V$284)+'СЕТ СН'!$F$13</f>
        <v>0</v>
      </c>
      <c r="W287" s="36">
        <f>SUMIFS(СВЦЭМ!$I$40:$I$783,СВЦЭМ!$A$40:$A$783,$A287,СВЦЭМ!$B$39:$B$782,W$284)+'СЕТ СН'!$F$13</f>
        <v>0</v>
      </c>
      <c r="X287" s="36">
        <f>SUMIFS(СВЦЭМ!$I$40:$I$783,СВЦЭМ!$A$40:$A$783,$A287,СВЦЭМ!$B$39:$B$782,X$284)+'СЕТ СН'!$F$13</f>
        <v>0</v>
      </c>
      <c r="Y287" s="36">
        <f>SUMIFS(СВЦЭМ!$I$40:$I$783,СВЦЭМ!$A$40:$A$783,$A287,СВЦЭМ!$B$39:$B$782,Y$284)+'СЕТ СН'!$F$13</f>
        <v>0</v>
      </c>
    </row>
    <row r="288" spans="1:27" ht="15.75" hidden="1" x14ac:dyDescent="0.2">
      <c r="A288" s="35">
        <f t="shared" si="8"/>
        <v>45326</v>
      </c>
      <c r="B288" s="36">
        <f>SUMIFS(СВЦЭМ!$I$40:$I$783,СВЦЭМ!$A$40:$A$783,$A288,СВЦЭМ!$B$39:$B$782,B$284)+'СЕТ СН'!$F$13</f>
        <v>0</v>
      </c>
      <c r="C288" s="36">
        <f>SUMIFS(СВЦЭМ!$I$40:$I$783,СВЦЭМ!$A$40:$A$783,$A288,СВЦЭМ!$B$39:$B$782,C$284)+'СЕТ СН'!$F$13</f>
        <v>0</v>
      </c>
      <c r="D288" s="36">
        <f>SUMIFS(СВЦЭМ!$I$40:$I$783,СВЦЭМ!$A$40:$A$783,$A288,СВЦЭМ!$B$39:$B$782,D$284)+'СЕТ СН'!$F$13</f>
        <v>0</v>
      </c>
      <c r="E288" s="36">
        <f>SUMIFS(СВЦЭМ!$I$40:$I$783,СВЦЭМ!$A$40:$A$783,$A288,СВЦЭМ!$B$39:$B$782,E$284)+'СЕТ СН'!$F$13</f>
        <v>0</v>
      </c>
      <c r="F288" s="36">
        <f>SUMIFS(СВЦЭМ!$I$40:$I$783,СВЦЭМ!$A$40:$A$783,$A288,СВЦЭМ!$B$39:$B$782,F$284)+'СЕТ СН'!$F$13</f>
        <v>0</v>
      </c>
      <c r="G288" s="36">
        <f>SUMIFS(СВЦЭМ!$I$40:$I$783,СВЦЭМ!$A$40:$A$783,$A288,СВЦЭМ!$B$39:$B$782,G$284)+'СЕТ СН'!$F$13</f>
        <v>0</v>
      </c>
      <c r="H288" s="36">
        <f>SUMIFS(СВЦЭМ!$I$40:$I$783,СВЦЭМ!$A$40:$A$783,$A288,СВЦЭМ!$B$39:$B$782,H$284)+'СЕТ СН'!$F$13</f>
        <v>0</v>
      </c>
      <c r="I288" s="36">
        <f>SUMIFS(СВЦЭМ!$I$40:$I$783,СВЦЭМ!$A$40:$A$783,$A288,СВЦЭМ!$B$39:$B$782,I$284)+'СЕТ СН'!$F$13</f>
        <v>0</v>
      </c>
      <c r="J288" s="36">
        <f>SUMIFS(СВЦЭМ!$I$40:$I$783,СВЦЭМ!$A$40:$A$783,$A288,СВЦЭМ!$B$39:$B$782,J$284)+'СЕТ СН'!$F$13</f>
        <v>0</v>
      </c>
      <c r="K288" s="36">
        <f>SUMIFS(СВЦЭМ!$I$40:$I$783,СВЦЭМ!$A$40:$A$783,$A288,СВЦЭМ!$B$39:$B$782,K$284)+'СЕТ СН'!$F$13</f>
        <v>0</v>
      </c>
      <c r="L288" s="36">
        <f>SUMIFS(СВЦЭМ!$I$40:$I$783,СВЦЭМ!$A$40:$A$783,$A288,СВЦЭМ!$B$39:$B$782,L$284)+'СЕТ СН'!$F$13</f>
        <v>0</v>
      </c>
      <c r="M288" s="36">
        <f>SUMIFS(СВЦЭМ!$I$40:$I$783,СВЦЭМ!$A$40:$A$783,$A288,СВЦЭМ!$B$39:$B$782,M$284)+'СЕТ СН'!$F$13</f>
        <v>0</v>
      </c>
      <c r="N288" s="36">
        <f>SUMIFS(СВЦЭМ!$I$40:$I$783,СВЦЭМ!$A$40:$A$783,$A288,СВЦЭМ!$B$39:$B$782,N$284)+'СЕТ СН'!$F$13</f>
        <v>0</v>
      </c>
      <c r="O288" s="36">
        <f>SUMIFS(СВЦЭМ!$I$40:$I$783,СВЦЭМ!$A$40:$A$783,$A288,СВЦЭМ!$B$39:$B$782,O$284)+'СЕТ СН'!$F$13</f>
        <v>0</v>
      </c>
      <c r="P288" s="36">
        <f>SUMIFS(СВЦЭМ!$I$40:$I$783,СВЦЭМ!$A$40:$A$783,$A288,СВЦЭМ!$B$39:$B$782,P$284)+'СЕТ СН'!$F$13</f>
        <v>0</v>
      </c>
      <c r="Q288" s="36">
        <f>SUMIFS(СВЦЭМ!$I$40:$I$783,СВЦЭМ!$A$40:$A$783,$A288,СВЦЭМ!$B$39:$B$782,Q$284)+'СЕТ СН'!$F$13</f>
        <v>0</v>
      </c>
      <c r="R288" s="36">
        <f>SUMIFS(СВЦЭМ!$I$40:$I$783,СВЦЭМ!$A$40:$A$783,$A288,СВЦЭМ!$B$39:$B$782,R$284)+'СЕТ СН'!$F$13</f>
        <v>0</v>
      </c>
      <c r="S288" s="36">
        <f>SUMIFS(СВЦЭМ!$I$40:$I$783,СВЦЭМ!$A$40:$A$783,$A288,СВЦЭМ!$B$39:$B$782,S$284)+'СЕТ СН'!$F$13</f>
        <v>0</v>
      </c>
      <c r="T288" s="36">
        <f>SUMIFS(СВЦЭМ!$I$40:$I$783,СВЦЭМ!$A$40:$A$783,$A288,СВЦЭМ!$B$39:$B$782,T$284)+'СЕТ СН'!$F$13</f>
        <v>0</v>
      </c>
      <c r="U288" s="36">
        <f>SUMIFS(СВЦЭМ!$I$40:$I$783,СВЦЭМ!$A$40:$A$783,$A288,СВЦЭМ!$B$39:$B$782,U$284)+'СЕТ СН'!$F$13</f>
        <v>0</v>
      </c>
      <c r="V288" s="36">
        <f>SUMIFS(СВЦЭМ!$I$40:$I$783,СВЦЭМ!$A$40:$A$783,$A288,СВЦЭМ!$B$39:$B$782,V$284)+'СЕТ СН'!$F$13</f>
        <v>0</v>
      </c>
      <c r="W288" s="36">
        <f>SUMIFS(СВЦЭМ!$I$40:$I$783,СВЦЭМ!$A$40:$A$783,$A288,СВЦЭМ!$B$39:$B$782,W$284)+'СЕТ СН'!$F$13</f>
        <v>0</v>
      </c>
      <c r="X288" s="36">
        <f>SUMIFS(СВЦЭМ!$I$40:$I$783,СВЦЭМ!$A$40:$A$783,$A288,СВЦЭМ!$B$39:$B$782,X$284)+'СЕТ СН'!$F$13</f>
        <v>0</v>
      </c>
      <c r="Y288" s="36">
        <f>SUMIFS(СВЦЭМ!$I$40:$I$783,СВЦЭМ!$A$40:$A$783,$A288,СВЦЭМ!$B$39:$B$782,Y$284)+'СЕТ СН'!$F$13</f>
        <v>0</v>
      </c>
    </row>
    <row r="289" spans="1:25" ht="15.75" hidden="1" x14ac:dyDescent="0.2">
      <c r="A289" s="35">
        <f t="shared" si="8"/>
        <v>45327</v>
      </c>
      <c r="B289" s="36">
        <f>SUMIFS(СВЦЭМ!$I$40:$I$783,СВЦЭМ!$A$40:$A$783,$A289,СВЦЭМ!$B$39:$B$782,B$284)+'СЕТ СН'!$F$13</f>
        <v>0</v>
      </c>
      <c r="C289" s="36">
        <f>SUMIFS(СВЦЭМ!$I$40:$I$783,СВЦЭМ!$A$40:$A$783,$A289,СВЦЭМ!$B$39:$B$782,C$284)+'СЕТ СН'!$F$13</f>
        <v>0</v>
      </c>
      <c r="D289" s="36">
        <f>SUMIFS(СВЦЭМ!$I$40:$I$783,СВЦЭМ!$A$40:$A$783,$A289,СВЦЭМ!$B$39:$B$782,D$284)+'СЕТ СН'!$F$13</f>
        <v>0</v>
      </c>
      <c r="E289" s="36">
        <f>SUMIFS(СВЦЭМ!$I$40:$I$783,СВЦЭМ!$A$40:$A$783,$A289,СВЦЭМ!$B$39:$B$782,E$284)+'СЕТ СН'!$F$13</f>
        <v>0</v>
      </c>
      <c r="F289" s="36">
        <f>SUMIFS(СВЦЭМ!$I$40:$I$783,СВЦЭМ!$A$40:$A$783,$A289,СВЦЭМ!$B$39:$B$782,F$284)+'СЕТ СН'!$F$13</f>
        <v>0</v>
      </c>
      <c r="G289" s="36">
        <f>SUMIFS(СВЦЭМ!$I$40:$I$783,СВЦЭМ!$A$40:$A$783,$A289,СВЦЭМ!$B$39:$B$782,G$284)+'СЕТ СН'!$F$13</f>
        <v>0</v>
      </c>
      <c r="H289" s="36">
        <f>SUMIFS(СВЦЭМ!$I$40:$I$783,СВЦЭМ!$A$40:$A$783,$A289,СВЦЭМ!$B$39:$B$782,H$284)+'СЕТ СН'!$F$13</f>
        <v>0</v>
      </c>
      <c r="I289" s="36">
        <f>SUMIFS(СВЦЭМ!$I$40:$I$783,СВЦЭМ!$A$40:$A$783,$A289,СВЦЭМ!$B$39:$B$782,I$284)+'СЕТ СН'!$F$13</f>
        <v>0</v>
      </c>
      <c r="J289" s="36">
        <f>SUMIFS(СВЦЭМ!$I$40:$I$783,СВЦЭМ!$A$40:$A$783,$A289,СВЦЭМ!$B$39:$B$782,J$284)+'СЕТ СН'!$F$13</f>
        <v>0</v>
      </c>
      <c r="K289" s="36">
        <f>SUMIFS(СВЦЭМ!$I$40:$I$783,СВЦЭМ!$A$40:$A$783,$A289,СВЦЭМ!$B$39:$B$782,K$284)+'СЕТ СН'!$F$13</f>
        <v>0</v>
      </c>
      <c r="L289" s="36">
        <f>SUMIFS(СВЦЭМ!$I$40:$I$783,СВЦЭМ!$A$40:$A$783,$A289,СВЦЭМ!$B$39:$B$782,L$284)+'СЕТ СН'!$F$13</f>
        <v>0</v>
      </c>
      <c r="M289" s="36">
        <f>SUMIFS(СВЦЭМ!$I$40:$I$783,СВЦЭМ!$A$40:$A$783,$A289,СВЦЭМ!$B$39:$B$782,M$284)+'СЕТ СН'!$F$13</f>
        <v>0</v>
      </c>
      <c r="N289" s="36">
        <f>SUMIFS(СВЦЭМ!$I$40:$I$783,СВЦЭМ!$A$40:$A$783,$A289,СВЦЭМ!$B$39:$B$782,N$284)+'СЕТ СН'!$F$13</f>
        <v>0</v>
      </c>
      <c r="O289" s="36">
        <f>SUMIFS(СВЦЭМ!$I$40:$I$783,СВЦЭМ!$A$40:$A$783,$A289,СВЦЭМ!$B$39:$B$782,O$284)+'СЕТ СН'!$F$13</f>
        <v>0</v>
      </c>
      <c r="P289" s="36">
        <f>SUMIFS(СВЦЭМ!$I$40:$I$783,СВЦЭМ!$A$40:$A$783,$A289,СВЦЭМ!$B$39:$B$782,P$284)+'СЕТ СН'!$F$13</f>
        <v>0</v>
      </c>
      <c r="Q289" s="36">
        <f>SUMIFS(СВЦЭМ!$I$40:$I$783,СВЦЭМ!$A$40:$A$783,$A289,СВЦЭМ!$B$39:$B$782,Q$284)+'СЕТ СН'!$F$13</f>
        <v>0</v>
      </c>
      <c r="R289" s="36">
        <f>SUMIFS(СВЦЭМ!$I$40:$I$783,СВЦЭМ!$A$40:$A$783,$A289,СВЦЭМ!$B$39:$B$782,R$284)+'СЕТ СН'!$F$13</f>
        <v>0</v>
      </c>
      <c r="S289" s="36">
        <f>SUMIFS(СВЦЭМ!$I$40:$I$783,СВЦЭМ!$A$40:$A$783,$A289,СВЦЭМ!$B$39:$B$782,S$284)+'СЕТ СН'!$F$13</f>
        <v>0</v>
      </c>
      <c r="T289" s="36">
        <f>SUMIFS(СВЦЭМ!$I$40:$I$783,СВЦЭМ!$A$40:$A$783,$A289,СВЦЭМ!$B$39:$B$782,T$284)+'СЕТ СН'!$F$13</f>
        <v>0</v>
      </c>
      <c r="U289" s="36">
        <f>SUMIFS(СВЦЭМ!$I$40:$I$783,СВЦЭМ!$A$40:$A$783,$A289,СВЦЭМ!$B$39:$B$782,U$284)+'СЕТ СН'!$F$13</f>
        <v>0</v>
      </c>
      <c r="V289" s="36">
        <f>SUMIFS(СВЦЭМ!$I$40:$I$783,СВЦЭМ!$A$40:$A$783,$A289,СВЦЭМ!$B$39:$B$782,V$284)+'СЕТ СН'!$F$13</f>
        <v>0</v>
      </c>
      <c r="W289" s="36">
        <f>SUMIFS(СВЦЭМ!$I$40:$I$783,СВЦЭМ!$A$40:$A$783,$A289,СВЦЭМ!$B$39:$B$782,W$284)+'СЕТ СН'!$F$13</f>
        <v>0</v>
      </c>
      <c r="X289" s="36">
        <f>SUMIFS(СВЦЭМ!$I$40:$I$783,СВЦЭМ!$A$40:$A$783,$A289,СВЦЭМ!$B$39:$B$782,X$284)+'СЕТ СН'!$F$13</f>
        <v>0</v>
      </c>
      <c r="Y289" s="36">
        <f>SUMIFS(СВЦЭМ!$I$40:$I$783,СВЦЭМ!$A$40:$A$783,$A289,СВЦЭМ!$B$39:$B$782,Y$284)+'СЕТ СН'!$F$13</f>
        <v>0</v>
      </c>
    </row>
    <row r="290" spans="1:25" ht="15.75" hidden="1" x14ac:dyDescent="0.2">
      <c r="A290" s="35">
        <f t="shared" si="8"/>
        <v>45328</v>
      </c>
      <c r="B290" s="36">
        <f>SUMIFS(СВЦЭМ!$I$40:$I$783,СВЦЭМ!$A$40:$A$783,$A290,СВЦЭМ!$B$39:$B$782,B$284)+'СЕТ СН'!$F$13</f>
        <v>0</v>
      </c>
      <c r="C290" s="36">
        <f>SUMIFS(СВЦЭМ!$I$40:$I$783,СВЦЭМ!$A$40:$A$783,$A290,СВЦЭМ!$B$39:$B$782,C$284)+'СЕТ СН'!$F$13</f>
        <v>0</v>
      </c>
      <c r="D290" s="36">
        <f>SUMIFS(СВЦЭМ!$I$40:$I$783,СВЦЭМ!$A$40:$A$783,$A290,СВЦЭМ!$B$39:$B$782,D$284)+'СЕТ СН'!$F$13</f>
        <v>0</v>
      </c>
      <c r="E290" s="36">
        <f>SUMIFS(СВЦЭМ!$I$40:$I$783,СВЦЭМ!$A$40:$A$783,$A290,СВЦЭМ!$B$39:$B$782,E$284)+'СЕТ СН'!$F$13</f>
        <v>0</v>
      </c>
      <c r="F290" s="36">
        <f>SUMIFS(СВЦЭМ!$I$40:$I$783,СВЦЭМ!$A$40:$A$783,$A290,СВЦЭМ!$B$39:$B$782,F$284)+'СЕТ СН'!$F$13</f>
        <v>0</v>
      </c>
      <c r="G290" s="36">
        <f>SUMIFS(СВЦЭМ!$I$40:$I$783,СВЦЭМ!$A$40:$A$783,$A290,СВЦЭМ!$B$39:$B$782,G$284)+'СЕТ СН'!$F$13</f>
        <v>0</v>
      </c>
      <c r="H290" s="36">
        <f>SUMIFS(СВЦЭМ!$I$40:$I$783,СВЦЭМ!$A$40:$A$783,$A290,СВЦЭМ!$B$39:$B$782,H$284)+'СЕТ СН'!$F$13</f>
        <v>0</v>
      </c>
      <c r="I290" s="36">
        <f>SUMIFS(СВЦЭМ!$I$40:$I$783,СВЦЭМ!$A$40:$A$783,$A290,СВЦЭМ!$B$39:$B$782,I$284)+'СЕТ СН'!$F$13</f>
        <v>0</v>
      </c>
      <c r="J290" s="36">
        <f>SUMIFS(СВЦЭМ!$I$40:$I$783,СВЦЭМ!$A$40:$A$783,$A290,СВЦЭМ!$B$39:$B$782,J$284)+'СЕТ СН'!$F$13</f>
        <v>0</v>
      </c>
      <c r="K290" s="36">
        <f>SUMIFS(СВЦЭМ!$I$40:$I$783,СВЦЭМ!$A$40:$A$783,$A290,СВЦЭМ!$B$39:$B$782,K$284)+'СЕТ СН'!$F$13</f>
        <v>0</v>
      </c>
      <c r="L290" s="36">
        <f>SUMIFS(СВЦЭМ!$I$40:$I$783,СВЦЭМ!$A$40:$A$783,$A290,СВЦЭМ!$B$39:$B$782,L$284)+'СЕТ СН'!$F$13</f>
        <v>0</v>
      </c>
      <c r="M290" s="36">
        <f>SUMIFS(СВЦЭМ!$I$40:$I$783,СВЦЭМ!$A$40:$A$783,$A290,СВЦЭМ!$B$39:$B$782,M$284)+'СЕТ СН'!$F$13</f>
        <v>0</v>
      </c>
      <c r="N290" s="36">
        <f>SUMIFS(СВЦЭМ!$I$40:$I$783,СВЦЭМ!$A$40:$A$783,$A290,СВЦЭМ!$B$39:$B$782,N$284)+'СЕТ СН'!$F$13</f>
        <v>0</v>
      </c>
      <c r="O290" s="36">
        <f>SUMIFS(СВЦЭМ!$I$40:$I$783,СВЦЭМ!$A$40:$A$783,$A290,СВЦЭМ!$B$39:$B$782,O$284)+'СЕТ СН'!$F$13</f>
        <v>0</v>
      </c>
      <c r="P290" s="36">
        <f>SUMIFS(СВЦЭМ!$I$40:$I$783,СВЦЭМ!$A$40:$A$783,$A290,СВЦЭМ!$B$39:$B$782,P$284)+'СЕТ СН'!$F$13</f>
        <v>0</v>
      </c>
      <c r="Q290" s="36">
        <f>SUMIFS(СВЦЭМ!$I$40:$I$783,СВЦЭМ!$A$40:$A$783,$A290,СВЦЭМ!$B$39:$B$782,Q$284)+'СЕТ СН'!$F$13</f>
        <v>0</v>
      </c>
      <c r="R290" s="36">
        <f>SUMIFS(СВЦЭМ!$I$40:$I$783,СВЦЭМ!$A$40:$A$783,$A290,СВЦЭМ!$B$39:$B$782,R$284)+'СЕТ СН'!$F$13</f>
        <v>0</v>
      </c>
      <c r="S290" s="36">
        <f>SUMIFS(СВЦЭМ!$I$40:$I$783,СВЦЭМ!$A$40:$A$783,$A290,СВЦЭМ!$B$39:$B$782,S$284)+'СЕТ СН'!$F$13</f>
        <v>0</v>
      </c>
      <c r="T290" s="36">
        <f>SUMIFS(СВЦЭМ!$I$40:$I$783,СВЦЭМ!$A$40:$A$783,$A290,СВЦЭМ!$B$39:$B$782,T$284)+'СЕТ СН'!$F$13</f>
        <v>0</v>
      </c>
      <c r="U290" s="36">
        <f>SUMIFS(СВЦЭМ!$I$40:$I$783,СВЦЭМ!$A$40:$A$783,$A290,СВЦЭМ!$B$39:$B$782,U$284)+'СЕТ СН'!$F$13</f>
        <v>0</v>
      </c>
      <c r="V290" s="36">
        <f>SUMIFS(СВЦЭМ!$I$40:$I$783,СВЦЭМ!$A$40:$A$783,$A290,СВЦЭМ!$B$39:$B$782,V$284)+'СЕТ СН'!$F$13</f>
        <v>0</v>
      </c>
      <c r="W290" s="36">
        <f>SUMIFS(СВЦЭМ!$I$40:$I$783,СВЦЭМ!$A$40:$A$783,$A290,СВЦЭМ!$B$39:$B$782,W$284)+'СЕТ СН'!$F$13</f>
        <v>0</v>
      </c>
      <c r="X290" s="36">
        <f>SUMIFS(СВЦЭМ!$I$40:$I$783,СВЦЭМ!$A$40:$A$783,$A290,СВЦЭМ!$B$39:$B$782,X$284)+'СЕТ СН'!$F$13</f>
        <v>0</v>
      </c>
      <c r="Y290" s="36">
        <f>SUMIFS(СВЦЭМ!$I$40:$I$783,СВЦЭМ!$A$40:$A$783,$A290,СВЦЭМ!$B$39:$B$782,Y$284)+'СЕТ СН'!$F$13</f>
        <v>0</v>
      </c>
    </row>
    <row r="291" spans="1:25" ht="15.75" hidden="1" x14ac:dyDescent="0.2">
      <c r="A291" s="35">
        <f t="shared" si="8"/>
        <v>45329</v>
      </c>
      <c r="B291" s="36">
        <f>SUMIFS(СВЦЭМ!$I$40:$I$783,СВЦЭМ!$A$40:$A$783,$A291,СВЦЭМ!$B$39:$B$782,B$284)+'СЕТ СН'!$F$13</f>
        <v>0</v>
      </c>
      <c r="C291" s="36">
        <f>SUMIFS(СВЦЭМ!$I$40:$I$783,СВЦЭМ!$A$40:$A$783,$A291,СВЦЭМ!$B$39:$B$782,C$284)+'СЕТ СН'!$F$13</f>
        <v>0</v>
      </c>
      <c r="D291" s="36">
        <f>SUMIFS(СВЦЭМ!$I$40:$I$783,СВЦЭМ!$A$40:$A$783,$A291,СВЦЭМ!$B$39:$B$782,D$284)+'СЕТ СН'!$F$13</f>
        <v>0</v>
      </c>
      <c r="E291" s="36">
        <f>SUMIFS(СВЦЭМ!$I$40:$I$783,СВЦЭМ!$A$40:$A$783,$A291,СВЦЭМ!$B$39:$B$782,E$284)+'СЕТ СН'!$F$13</f>
        <v>0</v>
      </c>
      <c r="F291" s="36">
        <f>SUMIFS(СВЦЭМ!$I$40:$I$783,СВЦЭМ!$A$40:$A$783,$A291,СВЦЭМ!$B$39:$B$782,F$284)+'СЕТ СН'!$F$13</f>
        <v>0</v>
      </c>
      <c r="G291" s="36">
        <f>SUMIFS(СВЦЭМ!$I$40:$I$783,СВЦЭМ!$A$40:$A$783,$A291,СВЦЭМ!$B$39:$B$782,G$284)+'СЕТ СН'!$F$13</f>
        <v>0</v>
      </c>
      <c r="H291" s="36">
        <f>SUMIFS(СВЦЭМ!$I$40:$I$783,СВЦЭМ!$A$40:$A$783,$A291,СВЦЭМ!$B$39:$B$782,H$284)+'СЕТ СН'!$F$13</f>
        <v>0</v>
      </c>
      <c r="I291" s="36">
        <f>SUMIFS(СВЦЭМ!$I$40:$I$783,СВЦЭМ!$A$40:$A$783,$A291,СВЦЭМ!$B$39:$B$782,I$284)+'СЕТ СН'!$F$13</f>
        <v>0</v>
      </c>
      <c r="J291" s="36">
        <f>SUMIFS(СВЦЭМ!$I$40:$I$783,СВЦЭМ!$A$40:$A$783,$A291,СВЦЭМ!$B$39:$B$782,J$284)+'СЕТ СН'!$F$13</f>
        <v>0</v>
      </c>
      <c r="K291" s="36">
        <f>SUMIFS(СВЦЭМ!$I$40:$I$783,СВЦЭМ!$A$40:$A$783,$A291,СВЦЭМ!$B$39:$B$782,K$284)+'СЕТ СН'!$F$13</f>
        <v>0</v>
      </c>
      <c r="L291" s="36">
        <f>SUMIFS(СВЦЭМ!$I$40:$I$783,СВЦЭМ!$A$40:$A$783,$A291,СВЦЭМ!$B$39:$B$782,L$284)+'СЕТ СН'!$F$13</f>
        <v>0</v>
      </c>
      <c r="M291" s="36">
        <f>SUMIFS(СВЦЭМ!$I$40:$I$783,СВЦЭМ!$A$40:$A$783,$A291,СВЦЭМ!$B$39:$B$782,M$284)+'СЕТ СН'!$F$13</f>
        <v>0</v>
      </c>
      <c r="N291" s="36">
        <f>SUMIFS(СВЦЭМ!$I$40:$I$783,СВЦЭМ!$A$40:$A$783,$A291,СВЦЭМ!$B$39:$B$782,N$284)+'СЕТ СН'!$F$13</f>
        <v>0</v>
      </c>
      <c r="O291" s="36">
        <f>SUMIFS(СВЦЭМ!$I$40:$I$783,СВЦЭМ!$A$40:$A$783,$A291,СВЦЭМ!$B$39:$B$782,O$284)+'СЕТ СН'!$F$13</f>
        <v>0</v>
      </c>
      <c r="P291" s="36">
        <f>SUMIFS(СВЦЭМ!$I$40:$I$783,СВЦЭМ!$A$40:$A$783,$A291,СВЦЭМ!$B$39:$B$782,P$284)+'СЕТ СН'!$F$13</f>
        <v>0</v>
      </c>
      <c r="Q291" s="36">
        <f>SUMIFS(СВЦЭМ!$I$40:$I$783,СВЦЭМ!$A$40:$A$783,$A291,СВЦЭМ!$B$39:$B$782,Q$284)+'СЕТ СН'!$F$13</f>
        <v>0</v>
      </c>
      <c r="R291" s="36">
        <f>SUMIFS(СВЦЭМ!$I$40:$I$783,СВЦЭМ!$A$40:$A$783,$A291,СВЦЭМ!$B$39:$B$782,R$284)+'СЕТ СН'!$F$13</f>
        <v>0</v>
      </c>
      <c r="S291" s="36">
        <f>SUMIFS(СВЦЭМ!$I$40:$I$783,СВЦЭМ!$A$40:$A$783,$A291,СВЦЭМ!$B$39:$B$782,S$284)+'СЕТ СН'!$F$13</f>
        <v>0</v>
      </c>
      <c r="T291" s="36">
        <f>SUMIFS(СВЦЭМ!$I$40:$I$783,СВЦЭМ!$A$40:$A$783,$A291,СВЦЭМ!$B$39:$B$782,T$284)+'СЕТ СН'!$F$13</f>
        <v>0</v>
      </c>
      <c r="U291" s="36">
        <f>SUMIFS(СВЦЭМ!$I$40:$I$783,СВЦЭМ!$A$40:$A$783,$A291,СВЦЭМ!$B$39:$B$782,U$284)+'СЕТ СН'!$F$13</f>
        <v>0</v>
      </c>
      <c r="V291" s="36">
        <f>SUMIFS(СВЦЭМ!$I$40:$I$783,СВЦЭМ!$A$40:$A$783,$A291,СВЦЭМ!$B$39:$B$782,V$284)+'СЕТ СН'!$F$13</f>
        <v>0</v>
      </c>
      <c r="W291" s="36">
        <f>SUMIFS(СВЦЭМ!$I$40:$I$783,СВЦЭМ!$A$40:$A$783,$A291,СВЦЭМ!$B$39:$B$782,W$284)+'СЕТ СН'!$F$13</f>
        <v>0</v>
      </c>
      <c r="X291" s="36">
        <f>SUMIFS(СВЦЭМ!$I$40:$I$783,СВЦЭМ!$A$40:$A$783,$A291,СВЦЭМ!$B$39:$B$782,X$284)+'СЕТ СН'!$F$13</f>
        <v>0</v>
      </c>
      <c r="Y291" s="36">
        <f>SUMIFS(СВЦЭМ!$I$40:$I$783,СВЦЭМ!$A$40:$A$783,$A291,СВЦЭМ!$B$39:$B$782,Y$284)+'СЕТ СН'!$F$13</f>
        <v>0</v>
      </c>
    </row>
    <row r="292" spans="1:25" ht="15.75" hidden="1" x14ac:dyDescent="0.2">
      <c r="A292" s="35">
        <f t="shared" si="8"/>
        <v>45330</v>
      </c>
      <c r="B292" s="36">
        <f>SUMIFS(СВЦЭМ!$I$40:$I$783,СВЦЭМ!$A$40:$A$783,$A292,СВЦЭМ!$B$39:$B$782,B$284)+'СЕТ СН'!$F$13</f>
        <v>0</v>
      </c>
      <c r="C292" s="36">
        <f>SUMIFS(СВЦЭМ!$I$40:$I$783,СВЦЭМ!$A$40:$A$783,$A292,СВЦЭМ!$B$39:$B$782,C$284)+'СЕТ СН'!$F$13</f>
        <v>0</v>
      </c>
      <c r="D292" s="36">
        <f>SUMIFS(СВЦЭМ!$I$40:$I$783,СВЦЭМ!$A$40:$A$783,$A292,СВЦЭМ!$B$39:$B$782,D$284)+'СЕТ СН'!$F$13</f>
        <v>0</v>
      </c>
      <c r="E292" s="36">
        <f>SUMIFS(СВЦЭМ!$I$40:$I$783,СВЦЭМ!$A$40:$A$783,$A292,СВЦЭМ!$B$39:$B$782,E$284)+'СЕТ СН'!$F$13</f>
        <v>0</v>
      </c>
      <c r="F292" s="36">
        <f>SUMIFS(СВЦЭМ!$I$40:$I$783,СВЦЭМ!$A$40:$A$783,$A292,СВЦЭМ!$B$39:$B$782,F$284)+'СЕТ СН'!$F$13</f>
        <v>0</v>
      </c>
      <c r="G292" s="36">
        <f>SUMIFS(СВЦЭМ!$I$40:$I$783,СВЦЭМ!$A$40:$A$783,$A292,СВЦЭМ!$B$39:$B$782,G$284)+'СЕТ СН'!$F$13</f>
        <v>0</v>
      </c>
      <c r="H292" s="36">
        <f>SUMIFS(СВЦЭМ!$I$40:$I$783,СВЦЭМ!$A$40:$A$783,$A292,СВЦЭМ!$B$39:$B$782,H$284)+'СЕТ СН'!$F$13</f>
        <v>0</v>
      </c>
      <c r="I292" s="36">
        <f>SUMIFS(СВЦЭМ!$I$40:$I$783,СВЦЭМ!$A$40:$A$783,$A292,СВЦЭМ!$B$39:$B$782,I$284)+'СЕТ СН'!$F$13</f>
        <v>0</v>
      </c>
      <c r="J292" s="36">
        <f>SUMIFS(СВЦЭМ!$I$40:$I$783,СВЦЭМ!$A$40:$A$783,$A292,СВЦЭМ!$B$39:$B$782,J$284)+'СЕТ СН'!$F$13</f>
        <v>0</v>
      </c>
      <c r="K292" s="36">
        <f>SUMIFS(СВЦЭМ!$I$40:$I$783,СВЦЭМ!$A$40:$A$783,$A292,СВЦЭМ!$B$39:$B$782,K$284)+'СЕТ СН'!$F$13</f>
        <v>0</v>
      </c>
      <c r="L292" s="36">
        <f>SUMIFS(СВЦЭМ!$I$40:$I$783,СВЦЭМ!$A$40:$A$783,$A292,СВЦЭМ!$B$39:$B$782,L$284)+'СЕТ СН'!$F$13</f>
        <v>0</v>
      </c>
      <c r="M292" s="36">
        <f>SUMIFS(СВЦЭМ!$I$40:$I$783,СВЦЭМ!$A$40:$A$783,$A292,СВЦЭМ!$B$39:$B$782,M$284)+'СЕТ СН'!$F$13</f>
        <v>0</v>
      </c>
      <c r="N292" s="36">
        <f>SUMIFS(СВЦЭМ!$I$40:$I$783,СВЦЭМ!$A$40:$A$783,$A292,СВЦЭМ!$B$39:$B$782,N$284)+'СЕТ СН'!$F$13</f>
        <v>0</v>
      </c>
      <c r="O292" s="36">
        <f>SUMIFS(СВЦЭМ!$I$40:$I$783,СВЦЭМ!$A$40:$A$783,$A292,СВЦЭМ!$B$39:$B$782,O$284)+'СЕТ СН'!$F$13</f>
        <v>0</v>
      </c>
      <c r="P292" s="36">
        <f>SUMIFS(СВЦЭМ!$I$40:$I$783,СВЦЭМ!$A$40:$A$783,$A292,СВЦЭМ!$B$39:$B$782,P$284)+'СЕТ СН'!$F$13</f>
        <v>0</v>
      </c>
      <c r="Q292" s="36">
        <f>SUMIFS(СВЦЭМ!$I$40:$I$783,СВЦЭМ!$A$40:$A$783,$A292,СВЦЭМ!$B$39:$B$782,Q$284)+'СЕТ СН'!$F$13</f>
        <v>0</v>
      </c>
      <c r="R292" s="36">
        <f>SUMIFS(СВЦЭМ!$I$40:$I$783,СВЦЭМ!$A$40:$A$783,$A292,СВЦЭМ!$B$39:$B$782,R$284)+'СЕТ СН'!$F$13</f>
        <v>0</v>
      </c>
      <c r="S292" s="36">
        <f>SUMIFS(СВЦЭМ!$I$40:$I$783,СВЦЭМ!$A$40:$A$783,$A292,СВЦЭМ!$B$39:$B$782,S$284)+'СЕТ СН'!$F$13</f>
        <v>0</v>
      </c>
      <c r="T292" s="36">
        <f>SUMIFS(СВЦЭМ!$I$40:$I$783,СВЦЭМ!$A$40:$A$783,$A292,СВЦЭМ!$B$39:$B$782,T$284)+'СЕТ СН'!$F$13</f>
        <v>0</v>
      </c>
      <c r="U292" s="36">
        <f>SUMIFS(СВЦЭМ!$I$40:$I$783,СВЦЭМ!$A$40:$A$783,$A292,СВЦЭМ!$B$39:$B$782,U$284)+'СЕТ СН'!$F$13</f>
        <v>0</v>
      </c>
      <c r="V292" s="36">
        <f>SUMIFS(СВЦЭМ!$I$40:$I$783,СВЦЭМ!$A$40:$A$783,$A292,СВЦЭМ!$B$39:$B$782,V$284)+'СЕТ СН'!$F$13</f>
        <v>0</v>
      </c>
      <c r="W292" s="36">
        <f>SUMIFS(СВЦЭМ!$I$40:$I$783,СВЦЭМ!$A$40:$A$783,$A292,СВЦЭМ!$B$39:$B$782,W$284)+'СЕТ СН'!$F$13</f>
        <v>0</v>
      </c>
      <c r="X292" s="36">
        <f>SUMIFS(СВЦЭМ!$I$40:$I$783,СВЦЭМ!$A$40:$A$783,$A292,СВЦЭМ!$B$39:$B$782,X$284)+'СЕТ СН'!$F$13</f>
        <v>0</v>
      </c>
      <c r="Y292" s="36">
        <f>SUMIFS(СВЦЭМ!$I$40:$I$783,СВЦЭМ!$A$40:$A$783,$A292,СВЦЭМ!$B$39:$B$782,Y$284)+'СЕТ СН'!$F$13</f>
        <v>0</v>
      </c>
    </row>
    <row r="293" spans="1:25" ht="15.75" hidden="1" x14ac:dyDescent="0.2">
      <c r="A293" s="35">
        <f t="shared" si="8"/>
        <v>45331</v>
      </c>
      <c r="B293" s="36">
        <f>SUMIFS(СВЦЭМ!$I$40:$I$783,СВЦЭМ!$A$40:$A$783,$A293,СВЦЭМ!$B$39:$B$782,B$284)+'СЕТ СН'!$F$13</f>
        <v>0</v>
      </c>
      <c r="C293" s="36">
        <f>SUMIFS(СВЦЭМ!$I$40:$I$783,СВЦЭМ!$A$40:$A$783,$A293,СВЦЭМ!$B$39:$B$782,C$284)+'СЕТ СН'!$F$13</f>
        <v>0</v>
      </c>
      <c r="D293" s="36">
        <f>SUMIFS(СВЦЭМ!$I$40:$I$783,СВЦЭМ!$A$40:$A$783,$A293,СВЦЭМ!$B$39:$B$782,D$284)+'СЕТ СН'!$F$13</f>
        <v>0</v>
      </c>
      <c r="E293" s="36">
        <f>SUMIFS(СВЦЭМ!$I$40:$I$783,СВЦЭМ!$A$40:$A$783,$A293,СВЦЭМ!$B$39:$B$782,E$284)+'СЕТ СН'!$F$13</f>
        <v>0</v>
      </c>
      <c r="F293" s="36">
        <f>SUMIFS(СВЦЭМ!$I$40:$I$783,СВЦЭМ!$A$40:$A$783,$A293,СВЦЭМ!$B$39:$B$782,F$284)+'СЕТ СН'!$F$13</f>
        <v>0</v>
      </c>
      <c r="G293" s="36">
        <f>SUMIFS(СВЦЭМ!$I$40:$I$783,СВЦЭМ!$A$40:$A$783,$A293,СВЦЭМ!$B$39:$B$782,G$284)+'СЕТ СН'!$F$13</f>
        <v>0</v>
      </c>
      <c r="H293" s="36">
        <f>SUMIFS(СВЦЭМ!$I$40:$I$783,СВЦЭМ!$A$40:$A$783,$A293,СВЦЭМ!$B$39:$B$782,H$284)+'СЕТ СН'!$F$13</f>
        <v>0</v>
      </c>
      <c r="I293" s="36">
        <f>SUMIFS(СВЦЭМ!$I$40:$I$783,СВЦЭМ!$A$40:$A$783,$A293,СВЦЭМ!$B$39:$B$782,I$284)+'СЕТ СН'!$F$13</f>
        <v>0</v>
      </c>
      <c r="J293" s="36">
        <f>SUMIFS(СВЦЭМ!$I$40:$I$783,СВЦЭМ!$A$40:$A$783,$A293,СВЦЭМ!$B$39:$B$782,J$284)+'СЕТ СН'!$F$13</f>
        <v>0</v>
      </c>
      <c r="K293" s="36">
        <f>SUMIFS(СВЦЭМ!$I$40:$I$783,СВЦЭМ!$A$40:$A$783,$A293,СВЦЭМ!$B$39:$B$782,K$284)+'СЕТ СН'!$F$13</f>
        <v>0</v>
      </c>
      <c r="L293" s="36">
        <f>SUMIFS(СВЦЭМ!$I$40:$I$783,СВЦЭМ!$A$40:$A$783,$A293,СВЦЭМ!$B$39:$B$782,L$284)+'СЕТ СН'!$F$13</f>
        <v>0</v>
      </c>
      <c r="M293" s="36">
        <f>SUMIFS(СВЦЭМ!$I$40:$I$783,СВЦЭМ!$A$40:$A$783,$A293,СВЦЭМ!$B$39:$B$782,M$284)+'СЕТ СН'!$F$13</f>
        <v>0</v>
      </c>
      <c r="N293" s="36">
        <f>SUMIFS(СВЦЭМ!$I$40:$I$783,СВЦЭМ!$A$40:$A$783,$A293,СВЦЭМ!$B$39:$B$782,N$284)+'СЕТ СН'!$F$13</f>
        <v>0</v>
      </c>
      <c r="O293" s="36">
        <f>SUMIFS(СВЦЭМ!$I$40:$I$783,СВЦЭМ!$A$40:$A$783,$A293,СВЦЭМ!$B$39:$B$782,O$284)+'СЕТ СН'!$F$13</f>
        <v>0</v>
      </c>
      <c r="P293" s="36">
        <f>SUMIFS(СВЦЭМ!$I$40:$I$783,СВЦЭМ!$A$40:$A$783,$A293,СВЦЭМ!$B$39:$B$782,P$284)+'СЕТ СН'!$F$13</f>
        <v>0</v>
      </c>
      <c r="Q293" s="36">
        <f>SUMIFS(СВЦЭМ!$I$40:$I$783,СВЦЭМ!$A$40:$A$783,$A293,СВЦЭМ!$B$39:$B$782,Q$284)+'СЕТ СН'!$F$13</f>
        <v>0</v>
      </c>
      <c r="R293" s="36">
        <f>SUMIFS(СВЦЭМ!$I$40:$I$783,СВЦЭМ!$A$40:$A$783,$A293,СВЦЭМ!$B$39:$B$782,R$284)+'СЕТ СН'!$F$13</f>
        <v>0</v>
      </c>
      <c r="S293" s="36">
        <f>SUMIFS(СВЦЭМ!$I$40:$I$783,СВЦЭМ!$A$40:$A$783,$A293,СВЦЭМ!$B$39:$B$782,S$284)+'СЕТ СН'!$F$13</f>
        <v>0</v>
      </c>
      <c r="T293" s="36">
        <f>SUMIFS(СВЦЭМ!$I$40:$I$783,СВЦЭМ!$A$40:$A$783,$A293,СВЦЭМ!$B$39:$B$782,T$284)+'СЕТ СН'!$F$13</f>
        <v>0</v>
      </c>
      <c r="U293" s="36">
        <f>SUMIFS(СВЦЭМ!$I$40:$I$783,СВЦЭМ!$A$40:$A$783,$A293,СВЦЭМ!$B$39:$B$782,U$284)+'СЕТ СН'!$F$13</f>
        <v>0</v>
      </c>
      <c r="V293" s="36">
        <f>SUMIFS(СВЦЭМ!$I$40:$I$783,СВЦЭМ!$A$40:$A$783,$A293,СВЦЭМ!$B$39:$B$782,V$284)+'СЕТ СН'!$F$13</f>
        <v>0</v>
      </c>
      <c r="W293" s="36">
        <f>SUMIFS(СВЦЭМ!$I$40:$I$783,СВЦЭМ!$A$40:$A$783,$A293,СВЦЭМ!$B$39:$B$782,W$284)+'СЕТ СН'!$F$13</f>
        <v>0</v>
      </c>
      <c r="X293" s="36">
        <f>SUMIFS(СВЦЭМ!$I$40:$I$783,СВЦЭМ!$A$40:$A$783,$A293,СВЦЭМ!$B$39:$B$782,X$284)+'СЕТ СН'!$F$13</f>
        <v>0</v>
      </c>
      <c r="Y293" s="36">
        <f>SUMIFS(СВЦЭМ!$I$40:$I$783,СВЦЭМ!$A$40:$A$783,$A293,СВЦЭМ!$B$39:$B$782,Y$284)+'СЕТ СН'!$F$13</f>
        <v>0</v>
      </c>
    </row>
    <row r="294" spans="1:25" ht="15.75" hidden="1" x14ac:dyDescent="0.2">
      <c r="A294" s="35">
        <f t="shared" si="8"/>
        <v>45332</v>
      </c>
      <c r="B294" s="36">
        <f>SUMIFS(СВЦЭМ!$I$40:$I$783,СВЦЭМ!$A$40:$A$783,$A294,СВЦЭМ!$B$39:$B$782,B$284)+'СЕТ СН'!$F$13</f>
        <v>0</v>
      </c>
      <c r="C294" s="36">
        <f>SUMIFS(СВЦЭМ!$I$40:$I$783,СВЦЭМ!$A$40:$A$783,$A294,СВЦЭМ!$B$39:$B$782,C$284)+'СЕТ СН'!$F$13</f>
        <v>0</v>
      </c>
      <c r="D294" s="36">
        <f>SUMIFS(СВЦЭМ!$I$40:$I$783,СВЦЭМ!$A$40:$A$783,$A294,СВЦЭМ!$B$39:$B$782,D$284)+'СЕТ СН'!$F$13</f>
        <v>0</v>
      </c>
      <c r="E294" s="36">
        <f>SUMIFS(СВЦЭМ!$I$40:$I$783,СВЦЭМ!$A$40:$A$783,$A294,СВЦЭМ!$B$39:$B$782,E$284)+'СЕТ СН'!$F$13</f>
        <v>0</v>
      </c>
      <c r="F294" s="36">
        <f>SUMIFS(СВЦЭМ!$I$40:$I$783,СВЦЭМ!$A$40:$A$783,$A294,СВЦЭМ!$B$39:$B$782,F$284)+'СЕТ СН'!$F$13</f>
        <v>0</v>
      </c>
      <c r="G294" s="36">
        <f>SUMIFS(СВЦЭМ!$I$40:$I$783,СВЦЭМ!$A$40:$A$783,$A294,СВЦЭМ!$B$39:$B$782,G$284)+'СЕТ СН'!$F$13</f>
        <v>0</v>
      </c>
      <c r="H294" s="36">
        <f>SUMIFS(СВЦЭМ!$I$40:$I$783,СВЦЭМ!$A$40:$A$783,$A294,СВЦЭМ!$B$39:$B$782,H$284)+'СЕТ СН'!$F$13</f>
        <v>0</v>
      </c>
      <c r="I294" s="36">
        <f>SUMIFS(СВЦЭМ!$I$40:$I$783,СВЦЭМ!$A$40:$A$783,$A294,СВЦЭМ!$B$39:$B$782,I$284)+'СЕТ СН'!$F$13</f>
        <v>0</v>
      </c>
      <c r="J294" s="36">
        <f>SUMIFS(СВЦЭМ!$I$40:$I$783,СВЦЭМ!$A$40:$A$783,$A294,СВЦЭМ!$B$39:$B$782,J$284)+'СЕТ СН'!$F$13</f>
        <v>0</v>
      </c>
      <c r="K294" s="36">
        <f>SUMIFS(СВЦЭМ!$I$40:$I$783,СВЦЭМ!$A$40:$A$783,$A294,СВЦЭМ!$B$39:$B$782,K$284)+'СЕТ СН'!$F$13</f>
        <v>0</v>
      </c>
      <c r="L294" s="36">
        <f>SUMIFS(СВЦЭМ!$I$40:$I$783,СВЦЭМ!$A$40:$A$783,$A294,СВЦЭМ!$B$39:$B$782,L$284)+'СЕТ СН'!$F$13</f>
        <v>0</v>
      </c>
      <c r="M294" s="36">
        <f>SUMIFS(СВЦЭМ!$I$40:$I$783,СВЦЭМ!$A$40:$A$783,$A294,СВЦЭМ!$B$39:$B$782,M$284)+'СЕТ СН'!$F$13</f>
        <v>0</v>
      </c>
      <c r="N294" s="36">
        <f>SUMIFS(СВЦЭМ!$I$40:$I$783,СВЦЭМ!$A$40:$A$783,$A294,СВЦЭМ!$B$39:$B$782,N$284)+'СЕТ СН'!$F$13</f>
        <v>0</v>
      </c>
      <c r="O294" s="36">
        <f>SUMIFS(СВЦЭМ!$I$40:$I$783,СВЦЭМ!$A$40:$A$783,$A294,СВЦЭМ!$B$39:$B$782,O$284)+'СЕТ СН'!$F$13</f>
        <v>0</v>
      </c>
      <c r="P294" s="36">
        <f>SUMIFS(СВЦЭМ!$I$40:$I$783,СВЦЭМ!$A$40:$A$783,$A294,СВЦЭМ!$B$39:$B$782,P$284)+'СЕТ СН'!$F$13</f>
        <v>0</v>
      </c>
      <c r="Q294" s="36">
        <f>SUMIFS(СВЦЭМ!$I$40:$I$783,СВЦЭМ!$A$40:$A$783,$A294,СВЦЭМ!$B$39:$B$782,Q$284)+'СЕТ СН'!$F$13</f>
        <v>0</v>
      </c>
      <c r="R294" s="36">
        <f>SUMIFS(СВЦЭМ!$I$40:$I$783,СВЦЭМ!$A$40:$A$783,$A294,СВЦЭМ!$B$39:$B$782,R$284)+'СЕТ СН'!$F$13</f>
        <v>0</v>
      </c>
      <c r="S294" s="36">
        <f>SUMIFS(СВЦЭМ!$I$40:$I$783,СВЦЭМ!$A$40:$A$783,$A294,СВЦЭМ!$B$39:$B$782,S$284)+'СЕТ СН'!$F$13</f>
        <v>0</v>
      </c>
      <c r="T294" s="36">
        <f>SUMIFS(СВЦЭМ!$I$40:$I$783,СВЦЭМ!$A$40:$A$783,$A294,СВЦЭМ!$B$39:$B$782,T$284)+'СЕТ СН'!$F$13</f>
        <v>0</v>
      </c>
      <c r="U294" s="36">
        <f>SUMIFS(СВЦЭМ!$I$40:$I$783,СВЦЭМ!$A$40:$A$783,$A294,СВЦЭМ!$B$39:$B$782,U$284)+'СЕТ СН'!$F$13</f>
        <v>0</v>
      </c>
      <c r="V294" s="36">
        <f>SUMIFS(СВЦЭМ!$I$40:$I$783,СВЦЭМ!$A$40:$A$783,$A294,СВЦЭМ!$B$39:$B$782,V$284)+'СЕТ СН'!$F$13</f>
        <v>0</v>
      </c>
      <c r="W294" s="36">
        <f>SUMIFS(СВЦЭМ!$I$40:$I$783,СВЦЭМ!$A$40:$A$783,$A294,СВЦЭМ!$B$39:$B$782,W$284)+'СЕТ СН'!$F$13</f>
        <v>0</v>
      </c>
      <c r="X294" s="36">
        <f>SUMIFS(СВЦЭМ!$I$40:$I$783,СВЦЭМ!$A$40:$A$783,$A294,СВЦЭМ!$B$39:$B$782,X$284)+'СЕТ СН'!$F$13</f>
        <v>0</v>
      </c>
      <c r="Y294" s="36">
        <f>SUMIFS(СВЦЭМ!$I$40:$I$783,СВЦЭМ!$A$40:$A$783,$A294,СВЦЭМ!$B$39:$B$782,Y$284)+'СЕТ СН'!$F$13</f>
        <v>0</v>
      </c>
    </row>
    <row r="295" spans="1:25" ht="15.75" hidden="1" x14ac:dyDescent="0.2">
      <c r="A295" s="35">
        <f t="shared" si="8"/>
        <v>45333</v>
      </c>
      <c r="B295" s="36">
        <f>SUMIFS(СВЦЭМ!$I$40:$I$783,СВЦЭМ!$A$40:$A$783,$A295,СВЦЭМ!$B$39:$B$782,B$284)+'СЕТ СН'!$F$13</f>
        <v>0</v>
      </c>
      <c r="C295" s="36">
        <f>SUMIFS(СВЦЭМ!$I$40:$I$783,СВЦЭМ!$A$40:$A$783,$A295,СВЦЭМ!$B$39:$B$782,C$284)+'СЕТ СН'!$F$13</f>
        <v>0</v>
      </c>
      <c r="D295" s="36">
        <f>SUMIFS(СВЦЭМ!$I$40:$I$783,СВЦЭМ!$A$40:$A$783,$A295,СВЦЭМ!$B$39:$B$782,D$284)+'СЕТ СН'!$F$13</f>
        <v>0</v>
      </c>
      <c r="E295" s="36">
        <f>SUMIFS(СВЦЭМ!$I$40:$I$783,СВЦЭМ!$A$40:$A$783,$A295,СВЦЭМ!$B$39:$B$782,E$284)+'СЕТ СН'!$F$13</f>
        <v>0</v>
      </c>
      <c r="F295" s="36">
        <f>SUMIFS(СВЦЭМ!$I$40:$I$783,СВЦЭМ!$A$40:$A$783,$A295,СВЦЭМ!$B$39:$B$782,F$284)+'СЕТ СН'!$F$13</f>
        <v>0</v>
      </c>
      <c r="G295" s="36">
        <f>SUMIFS(СВЦЭМ!$I$40:$I$783,СВЦЭМ!$A$40:$A$783,$A295,СВЦЭМ!$B$39:$B$782,G$284)+'СЕТ СН'!$F$13</f>
        <v>0</v>
      </c>
      <c r="H295" s="36">
        <f>SUMIFS(СВЦЭМ!$I$40:$I$783,СВЦЭМ!$A$40:$A$783,$A295,СВЦЭМ!$B$39:$B$782,H$284)+'СЕТ СН'!$F$13</f>
        <v>0</v>
      </c>
      <c r="I295" s="36">
        <f>SUMIFS(СВЦЭМ!$I$40:$I$783,СВЦЭМ!$A$40:$A$783,$A295,СВЦЭМ!$B$39:$B$782,I$284)+'СЕТ СН'!$F$13</f>
        <v>0</v>
      </c>
      <c r="J295" s="36">
        <f>SUMIFS(СВЦЭМ!$I$40:$I$783,СВЦЭМ!$A$40:$A$783,$A295,СВЦЭМ!$B$39:$B$782,J$284)+'СЕТ СН'!$F$13</f>
        <v>0</v>
      </c>
      <c r="K295" s="36">
        <f>SUMIFS(СВЦЭМ!$I$40:$I$783,СВЦЭМ!$A$40:$A$783,$A295,СВЦЭМ!$B$39:$B$782,K$284)+'СЕТ СН'!$F$13</f>
        <v>0</v>
      </c>
      <c r="L295" s="36">
        <f>SUMIFS(СВЦЭМ!$I$40:$I$783,СВЦЭМ!$A$40:$A$783,$A295,СВЦЭМ!$B$39:$B$782,L$284)+'СЕТ СН'!$F$13</f>
        <v>0</v>
      </c>
      <c r="M295" s="36">
        <f>SUMIFS(СВЦЭМ!$I$40:$I$783,СВЦЭМ!$A$40:$A$783,$A295,СВЦЭМ!$B$39:$B$782,M$284)+'СЕТ СН'!$F$13</f>
        <v>0</v>
      </c>
      <c r="N295" s="36">
        <f>SUMIFS(СВЦЭМ!$I$40:$I$783,СВЦЭМ!$A$40:$A$783,$A295,СВЦЭМ!$B$39:$B$782,N$284)+'СЕТ СН'!$F$13</f>
        <v>0</v>
      </c>
      <c r="O295" s="36">
        <f>SUMIFS(СВЦЭМ!$I$40:$I$783,СВЦЭМ!$A$40:$A$783,$A295,СВЦЭМ!$B$39:$B$782,O$284)+'СЕТ СН'!$F$13</f>
        <v>0</v>
      </c>
      <c r="P295" s="36">
        <f>SUMIFS(СВЦЭМ!$I$40:$I$783,СВЦЭМ!$A$40:$A$783,$A295,СВЦЭМ!$B$39:$B$782,P$284)+'СЕТ СН'!$F$13</f>
        <v>0</v>
      </c>
      <c r="Q295" s="36">
        <f>SUMIFS(СВЦЭМ!$I$40:$I$783,СВЦЭМ!$A$40:$A$783,$A295,СВЦЭМ!$B$39:$B$782,Q$284)+'СЕТ СН'!$F$13</f>
        <v>0</v>
      </c>
      <c r="R295" s="36">
        <f>SUMIFS(СВЦЭМ!$I$40:$I$783,СВЦЭМ!$A$40:$A$783,$A295,СВЦЭМ!$B$39:$B$782,R$284)+'СЕТ СН'!$F$13</f>
        <v>0</v>
      </c>
      <c r="S295" s="36">
        <f>SUMIFS(СВЦЭМ!$I$40:$I$783,СВЦЭМ!$A$40:$A$783,$A295,СВЦЭМ!$B$39:$B$782,S$284)+'СЕТ СН'!$F$13</f>
        <v>0</v>
      </c>
      <c r="T295" s="36">
        <f>SUMIFS(СВЦЭМ!$I$40:$I$783,СВЦЭМ!$A$40:$A$783,$A295,СВЦЭМ!$B$39:$B$782,T$284)+'СЕТ СН'!$F$13</f>
        <v>0</v>
      </c>
      <c r="U295" s="36">
        <f>SUMIFS(СВЦЭМ!$I$40:$I$783,СВЦЭМ!$A$40:$A$783,$A295,СВЦЭМ!$B$39:$B$782,U$284)+'СЕТ СН'!$F$13</f>
        <v>0</v>
      </c>
      <c r="V295" s="36">
        <f>SUMIFS(СВЦЭМ!$I$40:$I$783,СВЦЭМ!$A$40:$A$783,$A295,СВЦЭМ!$B$39:$B$782,V$284)+'СЕТ СН'!$F$13</f>
        <v>0</v>
      </c>
      <c r="W295" s="36">
        <f>SUMIFS(СВЦЭМ!$I$40:$I$783,СВЦЭМ!$A$40:$A$783,$A295,СВЦЭМ!$B$39:$B$782,W$284)+'СЕТ СН'!$F$13</f>
        <v>0</v>
      </c>
      <c r="X295" s="36">
        <f>SUMIFS(СВЦЭМ!$I$40:$I$783,СВЦЭМ!$A$40:$A$783,$A295,СВЦЭМ!$B$39:$B$782,X$284)+'СЕТ СН'!$F$13</f>
        <v>0</v>
      </c>
      <c r="Y295" s="36">
        <f>SUMIFS(СВЦЭМ!$I$40:$I$783,СВЦЭМ!$A$40:$A$783,$A295,СВЦЭМ!$B$39:$B$782,Y$284)+'СЕТ СН'!$F$13</f>
        <v>0</v>
      </c>
    </row>
    <row r="296" spans="1:25" ht="15.75" hidden="1" x14ac:dyDescent="0.2">
      <c r="A296" s="35">
        <f t="shared" si="8"/>
        <v>45334</v>
      </c>
      <c r="B296" s="36">
        <f>SUMIFS(СВЦЭМ!$I$40:$I$783,СВЦЭМ!$A$40:$A$783,$A296,СВЦЭМ!$B$39:$B$782,B$284)+'СЕТ СН'!$F$13</f>
        <v>0</v>
      </c>
      <c r="C296" s="36">
        <f>SUMIFS(СВЦЭМ!$I$40:$I$783,СВЦЭМ!$A$40:$A$783,$A296,СВЦЭМ!$B$39:$B$782,C$284)+'СЕТ СН'!$F$13</f>
        <v>0</v>
      </c>
      <c r="D296" s="36">
        <f>SUMIFS(СВЦЭМ!$I$40:$I$783,СВЦЭМ!$A$40:$A$783,$A296,СВЦЭМ!$B$39:$B$782,D$284)+'СЕТ СН'!$F$13</f>
        <v>0</v>
      </c>
      <c r="E296" s="36">
        <f>SUMIFS(СВЦЭМ!$I$40:$I$783,СВЦЭМ!$A$40:$A$783,$A296,СВЦЭМ!$B$39:$B$782,E$284)+'СЕТ СН'!$F$13</f>
        <v>0</v>
      </c>
      <c r="F296" s="36">
        <f>SUMIFS(СВЦЭМ!$I$40:$I$783,СВЦЭМ!$A$40:$A$783,$A296,СВЦЭМ!$B$39:$B$782,F$284)+'СЕТ СН'!$F$13</f>
        <v>0</v>
      </c>
      <c r="G296" s="36">
        <f>SUMIFS(СВЦЭМ!$I$40:$I$783,СВЦЭМ!$A$40:$A$783,$A296,СВЦЭМ!$B$39:$B$782,G$284)+'СЕТ СН'!$F$13</f>
        <v>0</v>
      </c>
      <c r="H296" s="36">
        <f>SUMIFS(СВЦЭМ!$I$40:$I$783,СВЦЭМ!$A$40:$A$783,$A296,СВЦЭМ!$B$39:$B$782,H$284)+'СЕТ СН'!$F$13</f>
        <v>0</v>
      </c>
      <c r="I296" s="36">
        <f>SUMIFS(СВЦЭМ!$I$40:$I$783,СВЦЭМ!$A$40:$A$783,$A296,СВЦЭМ!$B$39:$B$782,I$284)+'СЕТ СН'!$F$13</f>
        <v>0</v>
      </c>
      <c r="J296" s="36">
        <f>SUMIFS(СВЦЭМ!$I$40:$I$783,СВЦЭМ!$A$40:$A$783,$A296,СВЦЭМ!$B$39:$B$782,J$284)+'СЕТ СН'!$F$13</f>
        <v>0</v>
      </c>
      <c r="K296" s="36">
        <f>SUMIFS(СВЦЭМ!$I$40:$I$783,СВЦЭМ!$A$40:$A$783,$A296,СВЦЭМ!$B$39:$B$782,K$284)+'СЕТ СН'!$F$13</f>
        <v>0</v>
      </c>
      <c r="L296" s="36">
        <f>SUMIFS(СВЦЭМ!$I$40:$I$783,СВЦЭМ!$A$40:$A$783,$A296,СВЦЭМ!$B$39:$B$782,L$284)+'СЕТ СН'!$F$13</f>
        <v>0</v>
      </c>
      <c r="M296" s="36">
        <f>SUMIFS(СВЦЭМ!$I$40:$I$783,СВЦЭМ!$A$40:$A$783,$A296,СВЦЭМ!$B$39:$B$782,M$284)+'СЕТ СН'!$F$13</f>
        <v>0</v>
      </c>
      <c r="N296" s="36">
        <f>SUMIFS(СВЦЭМ!$I$40:$I$783,СВЦЭМ!$A$40:$A$783,$A296,СВЦЭМ!$B$39:$B$782,N$284)+'СЕТ СН'!$F$13</f>
        <v>0</v>
      </c>
      <c r="O296" s="36">
        <f>SUMIFS(СВЦЭМ!$I$40:$I$783,СВЦЭМ!$A$40:$A$783,$A296,СВЦЭМ!$B$39:$B$782,O$284)+'СЕТ СН'!$F$13</f>
        <v>0</v>
      </c>
      <c r="P296" s="36">
        <f>SUMIFS(СВЦЭМ!$I$40:$I$783,СВЦЭМ!$A$40:$A$783,$A296,СВЦЭМ!$B$39:$B$782,P$284)+'СЕТ СН'!$F$13</f>
        <v>0</v>
      </c>
      <c r="Q296" s="36">
        <f>SUMIFS(СВЦЭМ!$I$40:$I$783,СВЦЭМ!$A$40:$A$783,$A296,СВЦЭМ!$B$39:$B$782,Q$284)+'СЕТ СН'!$F$13</f>
        <v>0</v>
      </c>
      <c r="R296" s="36">
        <f>SUMIFS(СВЦЭМ!$I$40:$I$783,СВЦЭМ!$A$40:$A$783,$A296,СВЦЭМ!$B$39:$B$782,R$284)+'СЕТ СН'!$F$13</f>
        <v>0</v>
      </c>
      <c r="S296" s="36">
        <f>SUMIFS(СВЦЭМ!$I$40:$I$783,СВЦЭМ!$A$40:$A$783,$A296,СВЦЭМ!$B$39:$B$782,S$284)+'СЕТ СН'!$F$13</f>
        <v>0</v>
      </c>
      <c r="T296" s="36">
        <f>SUMIFS(СВЦЭМ!$I$40:$I$783,СВЦЭМ!$A$40:$A$783,$A296,СВЦЭМ!$B$39:$B$782,T$284)+'СЕТ СН'!$F$13</f>
        <v>0</v>
      </c>
      <c r="U296" s="36">
        <f>SUMIFS(СВЦЭМ!$I$40:$I$783,СВЦЭМ!$A$40:$A$783,$A296,СВЦЭМ!$B$39:$B$782,U$284)+'СЕТ СН'!$F$13</f>
        <v>0</v>
      </c>
      <c r="V296" s="36">
        <f>SUMIFS(СВЦЭМ!$I$40:$I$783,СВЦЭМ!$A$40:$A$783,$A296,СВЦЭМ!$B$39:$B$782,V$284)+'СЕТ СН'!$F$13</f>
        <v>0</v>
      </c>
      <c r="W296" s="36">
        <f>SUMIFS(СВЦЭМ!$I$40:$I$783,СВЦЭМ!$A$40:$A$783,$A296,СВЦЭМ!$B$39:$B$782,W$284)+'СЕТ СН'!$F$13</f>
        <v>0</v>
      </c>
      <c r="X296" s="36">
        <f>SUMIFS(СВЦЭМ!$I$40:$I$783,СВЦЭМ!$A$40:$A$783,$A296,СВЦЭМ!$B$39:$B$782,X$284)+'СЕТ СН'!$F$13</f>
        <v>0</v>
      </c>
      <c r="Y296" s="36">
        <f>SUMIFS(СВЦЭМ!$I$40:$I$783,СВЦЭМ!$A$40:$A$783,$A296,СВЦЭМ!$B$39:$B$782,Y$284)+'СЕТ СН'!$F$13</f>
        <v>0</v>
      </c>
    </row>
    <row r="297" spans="1:25" ht="15.75" hidden="1" x14ac:dyDescent="0.2">
      <c r="A297" s="35">
        <f t="shared" si="8"/>
        <v>45335</v>
      </c>
      <c r="B297" s="36">
        <f>SUMIFS(СВЦЭМ!$I$40:$I$783,СВЦЭМ!$A$40:$A$783,$A297,СВЦЭМ!$B$39:$B$782,B$284)+'СЕТ СН'!$F$13</f>
        <v>0</v>
      </c>
      <c r="C297" s="36">
        <f>SUMIFS(СВЦЭМ!$I$40:$I$783,СВЦЭМ!$A$40:$A$783,$A297,СВЦЭМ!$B$39:$B$782,C$284)+'СЕТ СН'!$F$13</f>
        <v>0</v>
      </c>
      <c r="D297" s="36">
        <f>SUMIFS(СВЦЭМ!$I$40:$I$783,СВЦЭМ!$A$40:$A$783,$A297,СВЦЭМ!$B$39:$B$782,D$284)+'СЕТ СН'!$F$13</f>
        <v>0</v>
      </c>
      <c r="E297" s="36">
        <f>SUMIFS(СВЦЭМ!$I$40:$I$783,СВЦЭМ!$A$40:$A$783,$A297,СВЦЭМ!$B$39:$B$782,E$284)+'СЕТ СН'!$F$13</f>
        <v>0</v>
      </c>
      <c r="F297" s="36">
        <f>SUMIFS(СВЦЭМ!$I$40:$I$783,СВЦЭМ!$A$40:$A$783,$A297,СВЦЭМ!$B$39:$B$782,F$284)+'СЕТ СН'!$F$13</f>
        <v>0</v>
      </c>
      <c r="G297" s="36">
        <f>SUMIFS(СВЦЭМ!$I$40:$I$783,СВЦЭМ!$A$40:$A$783,$A297,СВЦЭМ!$B$39:$B$782,G$284)+'СЕТ СН'!$F$13</f>
        <v>0</v>
      </c>
      <c r="H297" s="36">
        <f>SUMIFS(СВЦЭМ!$I$40:$I$783,СВЦЭМ!$A$40:$A$783,$A297,СВЦЭМ!$B$39:$B$782,H$284)+'СЕТ СН'!$F$13</f>
        <v>0</v>
      </c>
      <c r="I297" s="36">
        <f>SUMIFS(СВЦЭМ!$I$40:$I$783,СВЦЭМ!$A$40:$A$783,$A297,СВЦЭМ!$B$39:$B$782,I$284)+'СЕТ СН'!$F$13</f>
        <v>0</v>
      </c>
      <c r="J297" s="36">
        <f>SUMIFS(СВЦЭМ!$I$40:$I$783,СВЦЭМ!$A$40:$A$783,$A297,СВЦЭМ!$B$39:$B$782,J$284)+'СЕТ СН'!$F$13</f>
        <v>0</v>
      </c>
      <c r="K297" s="36">
        <f>SUMIFS(СВЦЭМ!$I$40:$I$783,СВЦЭМ!$A$40:$A$783,$A297,СВЦЭМ!$B$39:$B$782,K$284)+'СЕТ СН'!$F$13</f>
        <v>0</v>
      </c>
      <c r="L297" s="36">
        <f>SUMIFS(СВЦЭМ!$I$40:$I$783,СВЦЭМ!$A$40:$A$783,$A297,СВЦЭМ!$B$39:$B$782,L$284)+'СЕТ СН'!$F$13</f>
        <v>0</v>
      </c>
      <c r="M297" s="36">
        <f>SUMIFS(СВЦЭМ!$I$40:$I$783,СВЦЭМ!$A$40:$A$783,$A297,СВЦЭМ!$B$39:$B$782,M$284)+'СЕТ СН'!$F$13</f>
        <v>0</v>
      </c>
      <c r="N297" s="36">
        <f>SUMIFS(СВЦЭМ!$I$40:$I$783,СВЦЭМ!$A$40:$A$783,$A297,СВЦЭМ!$B$39:$B$782,N$284)+'СЕТ СН'!$F$13</f>
        <v>0</v>
      </c>
      <c r="O297" s="36">
        <f>SUMIFS(СВЦЭМ!$I$40:$I$783,СВЦЭМ!$A$40:$A$783,$A297,СВЦЭМ!$B$39:$B$782,O$284)+'СЕТ СН'!$F$13</f>
        <v>0</v>
      </c>
      <c r="P297" s="36">
        <f>SUMIFS(СВЦЭМ!$I$40:$I$783,СВЦЭМ!$A$40:$A$783,$A297,СВЦЭМ!$B$39:$B$782,P$284)+'СЕТ СН'!$F$13</f>
        <v>0</v>
      </c>
      <c r="Q297" s="36">
        <f>SUMIFS(СВЦЭМ!$I$40:$I$783,СВЦЭМ!$A$40:$A$783,$A297,СВЦЭМ!$B$39:$B$782,Q$284)+'СЕТ СН'!$F$13</f>
        <v>0</v>
      </c>
      <c r="R297" s="36">
        <f>SUMIFS(СВЦЭМ!$I$40:$I$783,СВЦЭМ!$A$40:$A$783,$A297,СВЦЭМ!$B$39:$B$782,R$284)+'СЕТ СН'!$F$13</f>
        <v>0</v>
      </c>
      <c r="S297" s="36">
        <f>SUMIFS(СВЦЭМ!$I$40:$I$783,СВЦЭМ!$A$40:$A$783,$A297,СВЦЭМ!$B$39:$B$782,S$284)+'СЕТ СН'!$F$13</f>
        <v>0</v>
      </c>
      <c r="T297" s="36">
        <f>SUMIFS(СВЦЭМ!$I$40:$I$783,СВЦЭМ!$A$40:$A$783,$A297,СВЦЭМ!$B$39:$B$782,T$284)+'СЕТ СН'!$F$13</f>
        <v>0</v>
      </c>
      <c r="U297" s="36">
        <f>SUMIFS(СВЦЭМ!$I$40:$I$783,СВЦЭМ!$A$40:$A$783,$A297,СВЦЭМ!$B$39:$B$782,U$284)+'СЕТ СН'!$F$13</f>
        <v>0</v>
      </c>
      <c r="V297" s="36">
        <f>SUMIFS(СВЦЭМ!$I$40:$I$783,СВЦЭМ!$A$40:$A$783,$A297,СВЦЭМ!$B$39:$B$782,V$284)+'СЕТ СН'!$F$13</f>
        <v>0</v>
      </c>
      <c r="W297" s="36">
        <f>SUMIFS(СВЦЭМ!$I$40:$I$783,СВЦЭМ!$A$40:$A$783,$A297,СВЦЭМ!$B$39:$B$782,W$284)+'СЕТ СН'!$F$13</f>
        <v>0</v>
      </c>
      <c r="X297" s="36">
        <f>SUMIFS(СВЦЭМ!$I$40:$I$783,СВЦЭМ!$A$40:$A$783,$A297,СВЦЭМ!$B$39:$B$782,X$284)+'СЕТ СН'!$F$13</f>
        <v>0</v>
      </c>
      <c r="Y297" s="36">
        <f>SUMIFS(СВЦЭМ!$I$40:$I$783,СВЦЭМ!$A$40:$A$783,$A297,СВЦЭМ!$B$39:$B$782,Y$284)+'СЕТ СН'!$F$13</f>
        <v>0</v>
      </c>
    </row>
    <row r="298" spans="1:25" ht="15.75" hidden="1" x14ac:dyDescent="0.2">
      <c r="A298" s="35">
        <f t="shared" si="8"/>
        <v>45336</v>
      </c>
      <c r="B298" s="36">
        <f>SUMIFS(СВЦЭМ!$I$40:$I$783,СВЦЭМ!$A$40:$A$783,$A298,СВЦЭМ!$B$39:$B$782,B$284)+'СЕТ СН'!$F$13</f>
        <v>0</v>
      </c>
      <c r="C298" s="36">
        <f>SUMIFS(СВЦЭМ!$I$40:$I$783,СВЦЭМ!$A$40:$A$783,$A298,СВЦЭМ!$B$39:$B$782,C$284)+'СЕТ СН'!$F$13</f>
        <v>0</v>
      </c>
      <c r="D298" s="36">
        <f>SUMIFS(СВЦЭМ!$I$40:$I$783,СВЦЭМ!$A$40:$A$783,$A298,СВЦЭМ!$B$39:$B$782,D$284)+'СЕТ СН'!$F$13</f>
        <v>0</v>
      </c>
      <c r="E298" s="36">
        <f>SUMIFS(СВЦЭМ!$I$40:$I$783,СВЦЭМ!$A$40:$A$783,$A298,СВЦЭМ!$B$39:$B$782,E$284)+'СЕТ СН'!$F$13</f>
        <v>0</v>
      </c>
      <c r="F298" s="36">
        <f>SUMIFS(СВЦЭМ!$I$40:$I$783,СВЦЭМ!$A$40:$A$783,$A298,СВЦЭМ!$B$39:$B$782,F$284)+'СЕТ СН'!$F$13</f>
        <v>0</v>
      </c>
      <c r="G298" s="36">
        <f>SUMIFS(СВЦЭМ!$I$40:$I$783,СВЦЭМ!$A$40:$A$783,$A298,СВЦЭМ!$B$39:$B$782,G$284)+'СЕТ СН'!$F$13</f>
        <v>0</v>
      </c>
      <c r="H298" s="36">
        <f>SUMIFS(СВЦЭМ!$I$40:$I$783,СВЦЭМ!$A$40:$A$783,$A298,СВЦЭМ!$B$39:$B$782,H$284)+'СЕТ СН'!$F$13</f>
        <v>0</v>
      </c>
      <c r="I298" s="36">
        <f>SUMIFS(СВЦЭМ!$I$40:$I$783,СВЦЭМ!$A$40:$A$783,$A298,СВЦЭМ!$B$39:$B$782,I$284)+'СЕТ СН'!$F$13</f>
        <v>0</v>
      </c>
      <c r="J298" s="36">
        <f>SUMIFS(СВЦЭМ!$I$40:$I$783,СВЦЭМ!$A$40:$A$783,$A298,СВЦЭМ!$B$39:$B$782,J$284)+'СЕТ СН'!$F$13</f>
        <v>0</v>
      </c>
      <c r="K298" s="36">
        <f>SUMIFS(СВЦЭМ!$I$40:$I$783,СВЦЭМ!$A$40:$A$783,$A298,СВЦЭМ!$B$39:$B$782,K$284)+'СЕТ СН'!$F$13</f>
        <v>0</v>
      </c>
      <c r="L298" s="36">
        <f>SUMIFS(СВЦЭМ!$I$40:$I$783,СВЦЭМ!$A$40:$A$783,$A298,СВЦЭМ!$B$39:$B$782,L$284)+'СЕТ СН'!$F$13</f>
        <v>0</v>
      </c>
      <c r="M298" s="36">
        <f>SUMIFS(СВЦЭМ!$I$40:$I$783,СВЦЭМ!$A$40:$A$783,$A298,СВЦЭМ!$B$39:$B$782,M$284)+'СЕТ СН'!$F$13</f>
        <v>0</v>
      </c>
      <c r="N298" s="36">
        <f>SUMIFS(СВЦЭМ!$I$40:$I$783,СВЦЭМ!$A$40:$A$783,$A298,СВЦЭМ!$B$39:$B$782,N$284)+'СЕТ СН'!$F$13</f>
        <v>0</v>
      </c>
      <c r="O298" s="36">
        <f>SUMIFS(СВЦЭМ!$I$40:$I$783,СВЦЭМ!$A$40:$A$783,$A298,СВЦЭМ!$B$39:$B$782,O$284)+'СЕТ СН'!$F$13</f>
        <v>0</v>
      </c>
      <c r="P298" s="36">
        <f>SUMIFS(СВЦЭМ!$I$40:$I$783,СВЦЭМ!$A$40:$A$783,$A298,СВЦЭМ!$B$39:$B$782,P$284)+'СЕТ СН'!$F$13</f>
        <v>0</v>
      </c>
      <c r="Q298" s="36">
        <f>SUMIFS(СВЦЭМ!$I$40:$I$783,СВЦЭМ!$A$40:$A$783,$A298,СВЦЭМ!$B$39:$B$782,Q$284)+'СЕТ СН'!$F$13</f>
        <v>0</v>
      </c>
      <c r="R298" s="36">
        <f>SUMIFS(СВЦЭМ!$I$40:$I$783,СВЦЭМ!$A$40:$A$783,$A298,СВЦЭМ!$B$39:$B$782,R$284)+'СЕТ СН'!$F$13</f>
        <v>0</v>
      </c>
      <c r="S298" s="36">
        <f>SUMIFS(СВЦЭМ!$I$40:$I$783,СВЦЭМ!$A$40:$A$783,$A298,СВЦЭМ!$B$39:$B$782,S$284)+'СЕТ СН'!$F$13</f>
        <v>0</v>
      </c>
      <c r="T298" s="36">
        <f>SUMIFS(СВЦЭМ!$I$40:$I$783,СВЦЭМ!$A$40:$A$783,$A298,СВЦЭМ!$B$39:$B$782,T$284)+'СЕТ СН'!$F$13</f>
        <v>0</v>
      </c>
      <c r="U298" s="36">
        <f>SUMIFS(СВЦЭМ!$I$40:$I$783,СВЦЭМ!$A$40:$A$783,$A298,СВЦЭМ!$B$39:$B$782,U$284)+'СЕТ СН'!$F$13</f>
        <v>0</v>
      </c>
      <c r="V298" s="36">
        <f>SUMIFS(СВЦЭМ!$I$40:$I$783,СВЦЭМ!$A$40:$A$783,$A298,СВЦЭМ!$B$39:$B$782,V$284)+'СЕТ СН'!$F$13</f>
        <v>0</v>
      </c>
      <c r="W298" s="36">
        <f>SUMIFS(СВЦЭМ!$I$40:$I$783,СВЦЭМ!$A$40:$A$783,$A298,СВЦЭМ!$B$39:$B$782,W$284)+'СЕТ СН'!$F$13</f>
        <v>0</v>
      </c>
      <c r="X298" s="36">
        <f>SUMIFS(СВЦЭМ!$I$40:$I$783,СВЦЭМ!$A$40:$A$783,$A298,СВЦЭМ!$B$39:$B$782,X$284)+'СЕТ СН'!$F$13</f>
        <v>0</v>
      </c>
      <c r="Y298" s="36">
        <f>SUMIFS(СВЦЭМ!$I$40:$I$783,СВЦЭМ!$A$40:$A$783,$A298,СВЦЭМ!$B$39:$B$782,Y$284)+'СЕТ СН'!$F$13</f>
        <v>0</v>
      </c>
    </row>
    <row r="299" spans="1:25" ht="15.75" hidden="1" x14ac:dyDescent="0.2">
      <c r="A299" s="35">
        <f t="shared" si="8"/>
        <v>45337</v>
      </c>
      <c r="B299" s="36">
        <f>SUMIFS(СВЦЭМ!$I$40:$I$783,СВЦЭМ!$A$40:$A$783,$A299,СВЦЭМ!$B$39:$B$782,B$284)+'СЕТ СН'!$F$13</f>
        <v>0</v>
      </c>
      <c r="C299" s="36">
        <f>SUMIFS(СВЦЭМ!$I$40:$I$783,СВЦЭМ!$A$40:$A$783,$A299,СВЦЭМ!$B$39:$B$782,C$284)+'СЕТ СН'!$F$13</f>
        <v>0</v>
      </c>
      <c r="D299" s="36">
        <f>SUMIFS(СВЦЭМ!$I$40:$I$783,СВЦЭМ!$A$40:$A$783,$A299,СВЦЭМ!$B$39:$B$782,D$284)+'СЕТ СН'!$F$13</f>
        <v>0</v>
      </c>
      <c r="E299" s="36">
        <f>SUMIFS(СВЦЭМ!$I$40:$I$783,СВЦЭМ!$A$40:$A$783,$A299,СВЦЭМ!$B$39:$B$782,E$284)+'СЕТ СН'!$F$13</f>
        <v>0</v>
      </c>
      <c r="F299" s="36">
        <f>SUMIFS(СВЦЭМ!$I$40:$I$783,СВЦЭМ!$A$40:$A$783,$A299,СВЦЭМ!$B$39:$B$782,F$284)+'СЕТ СН'!$F$13</f>
        <v>0</v>
      </c>
      <c r="G299" s="36">
        <f>SUMIFS(СВЦЭМ!$I$40:$I$783,СВЦЭМ!$A$40:$A$783,$A299,СВЦЭМ!$B$39:$B$782,G$284)+'СЕТ СН'!$F$13</f>
        <v>0</v>
      </c>
      <c r="H299" s="36">
        <f>SUMIFS(СВЦЭМ!$I$40:$I$783,СВЦЭМ!$A$40:$A$783,$A299,СВЦЭМ!$B$39:$B$782,H$284)+'СЕТ СН'!$F$13</f>
        <v>0</v>
      </c>
      <c r="I299" s="36">
        <f>SUMIFS(СВЦЭМ!$I$40:$I$783,СВЦЭМ!$A$40:$A$783,$A299,СВЦЭМ!$B$39:$B$782,I$284)+'СЕТ СН'!$F$13</f>
        <v>0</v>
      </c>
      <c r="J299" s="36">
        <f>SUMIFS(СВЦЭМ!$I$40:$I$783,СВЦЭМ!$A$40:$A$783,$A299,СВЦЭМ!$B$39:$B$782,J$284)+'СЕТ СН'!$F$13</f>
        <v>0</v>
      </c>
      <c r="K299" s="36">
        <f>SUMIFS(СВЦЭМ!$I$40:$I$783,СВЦЭМ!$A$40:$A$783,$A299,СВЦЭМ!$B$39:$B$782,K$284)+'СЕТ СН'!$F$13</f>
        <v>0</v>
      </c>
      <c r="L299" s="36">
        <f>SUMIFS(СВЦЭМ!$I$40:$I$783,СВЦЭМ!$A$40:$A$783,$A299,СВЦЭМ!$B$39:$B$782,L$284)+'СЕТ СН'!$F$13</f>
        <v>0</v>
      </c>
      <c r="M299" s="36">
        <f>SUMIFS(СВЦЭМ!$I$40:$I$783,СВЦЭМ!$A$40:$A$783,$A299,СВЦЭМ!$B$39:$B$782,M$284)+'СЕТ СН'!$F$13</f>
        <v>0</v>
      </c>
      <c r="N299" s="36">
        <f>SUMIFS(СВЦЭМ!$I$40:$I$783,СВЦЭМ!$A$40:$A$783,$A299,СВЦЭМ!$B$39:$B$782,N$284)+'СЕТ СН'!$F$13</f>
        <v>0</v>
      </c>
      <c r="O299" s="36">
        <f>SUMIFS(СВЦЭМ!$I$40:$I$783,СВЦЭМ!$A$40:$A$783,$A299,СВЦЭМ!$B$39:$B$782,O$284)+'СЕТ СН'!$F$13</f>
        <v>0</v>
      </c>
      <c r="P299" s="36">
        <f>SUMIFS(СВЦЭМ!$I$40:$I$783,СВЦЭМ!$A$40:$A$783,$A299,СВЦЭМ!$B$39:$B$782,P$284)+'СЕТ СН'!$F$13</f>
        <v>0</v>
      </c>
      <c r="Q299" s="36">
        <f>SUMIFS(СВЦЭМ!$I$40:$I$783,СВЦЭМ!$A$40:$A$783,$A299,СВЦЭМ!$B$39:$B$782,Q$284)+'СЕТ СН'!$F$13</f>
        <v>0</v>
      </c>
      <c r="R299" s="36">
        <f>SUMIFS(СВЦЭМ!$I$40:$I$783,СВЦЭМ!$A$40:$A$783,$A299,СВЦЭМ!$B$39:$B$782,R$284)+'СЕТ СН'!$F$13</f>
        <v>0</v>
      </c>
      <c r="S299" s="36">
        <f>SUMIFS(СВЦЭМ!$I$40:$I$783,СВЦЭМ!$A$40:$A$783,$A299,СВЦЭМ!$B$39:$B$782,S$284)+'СЕТ СН'!$F$13</f>
        <v>0</v>
      </c>
      <c r="T299" s="36">
        <f>SUMIFS(СВЦЭМ!$I$40:$I$783,СВЦЭМ!$A$40:$A$783,$A299,СВЦЭМ!$B$39:$B$782,T$284)+'СЕТ СН'!$F$13</f>
        <v>0</v>
      </c>
      <c r="U299" s="36">
        <f>SUMIFS(СВЦЭМ!$I$40:$I$783,СВЦЭМ!$A$40:$A$783,$A299,СВЦЭМ!$B$39:$B$782,U$284)+'СЕТ СН'!$F$13</f>
        <v>0</v>
      </c>
      <c r="V299" s="36">
        <f>SUMIFS(СВЦЭМ!$I$40:$I$783,СВЦЭМ!$A$40:$A$783,$A299,СВЦЭМ!$B$39:$B$782,V$284)+'СЕТ СН'!$F$13</f>
        <v>0</v>
      </c>
      <c r="W299" s="36">
        <f>SUMIFS(СВЦЭМ!$I$40:$I$783,СВЦЭМ!$A$40:$A$783,$A299,СВЦЭМ!$B$39:$B$782,W$284)+'СЕТ СН'!$F$13</f>
        <v>0</v>
      </c>
      <c r="X299" s="36">
        <f>SUMIFS(СВЦЭМ!$I$40:$I$783,СВЦЭМ!$A$40:$A$783,$A299,СВЦЭМ!$B$39:$B$782,X$284)+'СЕТ СН'!$F$13</f>
        <v>0</v>
      </c>
      <c r="Y299" s="36">
        <f>SUMIFS(СВЦЭМ!$I$40:$I$783,СВЦЭМ!$A$40:$A$783,$A299,СВЦЭМ!$B$39:$B$782,Y$284)+'СЕТ СН'!$F$13</f>
        <v>0</v>
      </c>
    </row>
    <row r="300" spans="1:25" ht="15.75" hidden="1" x14ac:dyDescent="0.2">
      <c r="A300" s="35">
        <f t="shared" si="8"/>
        <v>45338</v>
      </c>
      <c r="B300" s="36">
        <f>SUMIFS(СВЦЭМ!$I$40:$I$783,СВЦЭМ!$A$40:$A$783,$A300,СВЦЭМ!$B$39:$B$782,B$284)+'СЕТ СН'!$F$13</f>
        <v>0</v>
      </c>
      <c r="C300" s="36">
        <f>SUMIFS(СВЦЭМ!$I$40:$I$783,СВЦЭМ!$A$40:$A$783,$A300,СВЦЭМ!$B$39:$B$782,C$284)+'СЕТ СН'!$F$13</f>
        <v>0</v>
      </c>
      <c r="D300" s="36">
        <f>SUMIFS(СВЦЭМ!$I$40:$I$783,СВЦЭМ!$A$40:$A$783,$A300,СВЦЭМ!$B$39:$B$782,D$284)+'СЕТ СН'!$F$13</f>
        <v>0</v>
      </c>
      <c r="E300" s="36">
        <f>SUMIFS(СВЦЭМ!$I$40:$I$783,СВЦЭМ!$A$40:$A$783,$A300,СВЦЭМ!$B$39:$B$782,E$284)+'СЕТ СН'!$F$13</f>
        <v>0</v>
      </c>
      <c r="F300" s="36">
        <f>SUMIFS(СВЦЭМ!$I$40:$I$783,СВЦЭМ!$A$40:$A$783,$A300,СВЦЭМ!$B$39:$B$782,F$284)+'СЕТ СН'!$F$13</f>
        <v>0</v>
      </c>
      <c r="G300" s="36">
        <f>SUMIFS(СВЦЭМ!$I$40:$I$783,СВЦЭМ!$A$40:$A$783,$A300,СВЦЭМ!$B$39:$B$782,G$284)+'СЕТ СН'!$F$13</f>
        <v>0</v>
      </c>
      <c r="H300" s="36">
        <f>SUMIFS(СВЦЭМ!$I$40:$I$783,СВЦЭМ!$A$40:$A$783,$A300,СВЦЭМ!$B$39:$B$782,H$284)+'СЕТ СН'!$F$13</f>
        <v>0</v>
      </c>
      <c r="I300" s="36">
        <f>SUMIFS(СВЦЭМ!$I$40:$I$783,СВЦЭМ!$A$40:$A$783,$A300,СВЦЭМ!$B$39:$B$782,I$284)+'СЕТ СН'!$F$13</f>
        <v>0</v>
      </c>
      <c r="J300" s="36">
        <f>SUMIFS(СВЦЭМ!$I$40:$I$783,СВЦЭМ!$A$40:$A$783,$A300,СВЦЭМ!$B$39:$B$782,J$284)+'СЕТ СН'!$F$13</f>
        <v>0</v>
      </c>
      <c r="K300" s="36">
        <f>SUMIFS(СВЦЭМ!$I$40:$I$783,СВЦЭМ!$A$40:$A$783,$A300,СВЦЭМ!$B$39:$B$782,K$284)+'СЕТ СН'!$F$13</f>
        <v>0</v>
      </c>
      <c r="L300" s="36">
        <f>SUMIFS(СВЦЭМ!$I$40:$I$783,СВЦЭМ!$A$40:$A$783,$A300,СВЦЭМ!$B$39:$B$782,L$284)+'СЕТ СН'!$F$13</f>
        <v>0</v>
      </c>
      <c r="M300" s="36">
        <f>SUMIFS(СВЦЭМ!$I$40:$I$783,СВЦЭМ!$A$40:$A$783,$A300,СВЦЭМ!$B$39:$B$782,M$284)+'СЕТ СН'!$F$13</f>
        <v>0</v>
      </c>
      <c r="N300" s="36">
        <f>SUMIFS(СВЦЭМ!$I$40:$I$783,СВЦЭМ!$A$40:$A$783,$A300,СВЦЭМ!$B$39:$B$782,N$284)+'СЕТ СН'!$F$13</f>
        <v>0</v>
      </c>
      <c r="O300" s="36">
        <f>SUMIFS(СВЦЭМ!$I$40:$I$783,СВЦЭМ!$A$40:$A$783,$A300,СВЦЭМ!$B$39:$B$782,O$284)+'СЕТ СН'!$F$13</f>
        <v>0</v>
      </c>
      <c r="P300" s="36">
        <f>SUMIFS(СВЦЭМ!$I$40:$I$783,СВЦЭМ!$A$40:$A$783,$A300,СВЦЭМ!$B$39:$B$782,P$284)+'СЕТ СН'!$F$13</f>
        <v>0</v>
      </c>
      <c r="Q300" s="36">
        <f>SUMIFS(СВЦЭМ!$I$40:$I$783,СВЦЭМ!$A$40:$A$783,$A300,СВЦЭМ!$B$39:$B$782,Q$284)+'СЕТ СН'!$F$13</f>
        <v>0</v>
      </c>
      <c r="R300" s="36">
        <f>SUMIFS(СВЦЭМ!$I$40:$I$783,СВЦЭМ!$A$40:$A$783,$A300,СВЦЭМ!$B$39:$B$782,R$284)+'СЕТ СН'!$F$13</f>
        <v>0</v>
      </c>
      <c r="S300" s="36">
        <f>SUMIFS(СВЦЭМ!$I$40:$I$783,СВЦЭМ!$A$40:$A$783,$A300,СВЦЭМ!$B$39:$B$782,S$284)+'СЕТ СН'!$F$13</f>
        <v>0</v>
      </c>
      <c r="T300" s="36">
        <f>SUMIFS(СВЦЭМ!$I$40:$I$783,СВЦЭМ!$A$40:$A$783,$A300,СВЦЭМ!$B$39:$B$782,T$284)+'СЕТ СН'!$F$13</f>
        <v>0</v>
      </c>
      <c r="U300" s="36">
        <f>SUMIFS(СВЦЭМ!$I$40:$I$783,СВЦЭМ!$A$40:$A$783,$A300,СВЦЭМ!$B$39:$B$782,U$284)+'СЕТ СН'!$F$13</f>
        <v>0</v>
      </c>
      <c r="V300" s="36">
        <f>SUMIFS(СВЦЭМ!$I$40:$I$783,СВЦЭМ!$A$40:$A$783,$A300,СВЦЭМ!$B$39:$B$782,V$284)+'СЕТ СН'!$F$13</f>
        <v>0</v>
      </c>
      <c r="W300" s="36">
        <f>SUMIFS(СВЦЭМ!$I$40:$I$783,СВЦЭМ!$A$40:$A$783,$A300,СВЦЭМ!$B$39:$B$782,W$284)+'СЕТ СН'!$F$13</f>
        <v>0</v>
      </c>
      <c r="X300" s="36">
        <f>SUMIFS(СВЦЭМ!$I$40:$I$783,СВЦЭМ!$A$40:$A$783,$A300,СВЦЭМ!$B$39:$B$782,X$284)+'СЕТ СН'!$F$13</f>
        <v>0</v>
      </c>
      <c r="Y300" s="36">
        <f>SUMIFS(СВЦЭМ!$I$40:$I$783,СВЦЭМ!$A$40:$A$783,$A300,СВЦЭМ!$B$39:$B$782,Y$284)+'СЕТ СН'!$F$13</f>
        <v>0</v>
      </c>
    </row>
    <row r="301" spans="1:25" ht="15.75" hidden="1" x14ac:dyDescent="0.2">
      <c r="A301" s="35">
        <f t="shared" si="8"/>
        <v>45339</v>
      </c>
      <c r="B301" s="36">
        <f>SUMIFS(СВЦЭМ!$I$40:$I$783,СВЦЭМ!$A$40:$A$783,$A301,СВЦЭМ!$B$39:$B$782,B$284)+'СЕТ СН'!$F$13</f>
        <v>0</v>
      </c>
      <c r="C301" s="36">
        <f>SUMIFS(СВЦЭМ!$I$40:$I$783,СВЦЭМ!$A$40:$A$783,$A301,СВЦЭМ!$B$39:$B$782,C$284)+'СЕТ СН'!$F$13</f>
        <v>0</v>
      </c>
      <c r="D301" s="36">
        <f>SUMIFS(СВЦЭМ!$I$40:$I$783,СВЦЭМ!$A$40:$A$783,$A301,СВЦЭМ!$B$39:$B$782,D$284)+'СЕТ СН'!$F$13</f>
        <v>0</v>
      </c>
      <c r="E301" s="36">
        <f>SUMIFS(СВЦЭМ!$I$40:$I$783,СВЦЭМ!$A$40:$A$783,$A301,СВЦЭМ!$B$39:$B$782,E$284)+'СЕТ СН'!$F$13</f>
        <v>0</v>
      </c>
      <c r="F301" s="36">
        <f>SUMIFS(СВЦЭМ!$I$40:$I$783,СВЦЭМ!$A$40:$A$783,$A301,СВЦЭМ!$B$39:$B$782,F$284)+'СЕТ СН'!$F$13</f>
        <v>0</v>
      </c>
      <c r="G301" s="36">
        <f>SUMIFS(СВЦЭМ!$I$40:$I$783,СВЦЭМ!$A$40:$A$783,$A301,СВЦЭМ!$B$39:$B$782,G$284)+'СЕТ СН'!$F$13</f>
        <v>0</v>
      </c>
      <c r="H301" s="36">
        <f>SUMIFS(СВЦЭМ!$I$40:$I$783,СВЦЭМ!$A$40:$A$783,$A301,СВЦЭМ!$B$39:$B$782,H$284)+'СЕТ СН'!$F$13</f>
        <v>0</v>
      </c>
      <c r="I301" s="36">
        <f>SUMIFS(СВЦЭМ!$I$40:$I$783,СВЦЭМ!$A$40:$A$783,$A301,СВЦЭМ!$B$39:$B$782,I$284)+'СЕТ СН'!$F$13</f>
        <v>0</v>
      </c>
      <c r="J301" s="36">
        <f>SUMIFS(СВЦЭМ!$I$40:$I$783,СВЦЭМ!$A$40:$A$783,$A301,СВЦЭМ!$B$39:$B$782,J$284)+'СЕТ СН'!$F$13</f>
        <v>0</v>
      </c>
      <c r="K301" s="36">
        <f>SUMIFS(СВЦЭМ!$I$40:$I$783,СВЦЭМ!$A$40:$A$783,$A301,СВЦЭМ!$B$39:$B$782,K$284)+'СЕТ СН'!$F$13</f>
        <v>0</v>
      </c>
      <c r="L301" s="36">
        <f>SUMIFS(СВЦЭМ!$I$40:$I$783,СВЦЭМ!$A$40:$A$783,$A301,СВЦЭМ!$B$39:$B$782,L$284)+'СЕТ СН'!$F$13</f>
        <v>0</v>
      </c>
      <c r="M301" s="36">
        <f>SUMIFS(СВЦЭМ!$I$40:$I$783,СВЦЭМ!$A$40:$A$783,$A301,СВЦЭМ!$B$39:$B$782,M$284)+'СЕТ СН'!$F$13</f>
        <v>0</v>
      </c>
      <c r="N301" s="36">
        <f>SUMIFS(СВЦЭМ!$I$40:$I$783,СВЦЭМ!$A$40:$A$783,$A301,СВЦЭМ!$B$39:$B$782,N$284)+'СЕТ СН'!$F$13</f>
        <v>0</v>
      </c>
      <c r="O301" s="36">
        <f>SUMIFS(СВЦЭМ!$I$40:$I$783,СВЦЭМ!$A$40:$A$783,$A301,СВЦЭМ!$B$39:$B$782,O$284)+'СЕТ СН'!$F$13</f>
        <v>0</v>
      </c>
      <c r="P301" s="36">
        <f>SUMIFS(СВЦЭМ!$I$40:$I$783,СВЦЭМ!$A$40:$A$783,$A301,СВЦЭМ!$B$39:$B$782,P$284)+'СЕТ СН'!$F$13</f>
        <v>0</v>
      </c>
      <c r="Q301" s="36">
        <f>SUMIFS(СВЦЭМ!$I$40:$I$783,СВЦЭМ!$A$40:$A$783,$A301,СВЦЭМ!$B$39:$B$782,Q$284)+'СЕТ СН'!$F$13</f>
        <v>0</v>
      </c>
      <c r="R301" s="36">
        <f>SUMIFS(СВЦЭМ!$I$40:$I$783,СВЦЭМ!$A$40:$A$783,$A301,СВЦЭМ!$B$39:$B$782,R$284)+'СЕТ СН'!$F$13</f>
        <v>0</v>
      </c>
      <c r="S301" s="36">
        <f>SUMIFS(СВЦЭМ!$I$40:$I$783,СВЦЭМ!$A$40:$A$783,$A301,СВЦЭМ!$B$39:$B$782,S$284)+'СЕТ СН'!$F$13</f>
        <v>0</v>
      </c>
      <c r="T301" s="36">
        <f>SUMIFS(СВЦЭМ!$I$40:$I$783,СВЦЭМ!$A$40:$A$783,$A301,СВЦЭМ!$B$39:$B$782,T$284)+'СЕТ СН'!$F$13</f>
        <v>0</v>
      </c>
      <c r="U301" s="36">
        <f>SUMIFS(СВЦЭМ!$I$40:$I$783,СВЦЭМ!$A$40:$A$783,$A301,СВЦЭМ!$B$39:$B$782,U$284)+'СЕТ СН'!$F$13</f>
        <v>0</v>
      </c>
      <c r="V301" s="36">
        <f>SUMIFS(СВЦЭМ!$I$40:$I$783,СВЦЭМ!$A$40:$A$783,$A301,СВЦЭМ!$B$39:$B$782,V$284)+'СЕТ СН'!$F$13</f>
        <v>0</v>
      </c>
      <c r="W301" s="36">
        <f>SUMIFS(СВЦЭМ!$I$40:$I$783,СВЦЭМ!$A$40:$A$783,$A301,СВЦЭМ!$B$39:$B$782,W$284)+'СЕТ СН'!$F$13</f>
        <v>0</v>
      </c>
      <c r="X301" s="36">
        <f>SUMIFS(СВЦЭМ!$I$40:$I$783,СВЦЭМ!$A$40:$A$783,$A301,СВЦЭМ!$B$39:$B$782,X$284)+'СЕТ СН'!$F$13</f>
        <v>0</v>
      </c>
      <c r="Y301" s="36">
        <f>SUMIFS(СВЦЭМ!$I$40:$I$783,СВЦЭМ!$A$40:$A$783,$A301,СВЦЭМ!$B$39:$B$782,Y$284)+'СЕТ СН'!$F$13</f>
        <v>0</v>
      </c>
    </row>
    <row r="302" spans="1:25" ht="15.75" hidden="1" x14ac:dyDescent="0.2">
      <c r="A302" s="35">
        <f t="shared" si="8"/>
        <v>45340</v>
      </c>
      <c r="B302" s="36">
        <f>SUMIFS(СВЦЭМ!$I$40:$I$783,СВЦЭМ!$A$40:$A$783,$A302,СВЦЭМ!$B$39:$B$782,B$284)+'СЕТ СН'!$F$13</f>
        <v>0</v>
      </c>
      <c r="C302" s="36">
        <f>SUMIFS(СВЦЭМ!$I$40:$I$783,СВЦЭМ!$A$40:$A$783,$A302,СВЦЭМ!$B$39:$B$782,C$284)+'СЕТ СН'!$F$13</f>
        <v>0</v>
      </c>
      <c r="D302" s="36">
        <f>SUMIFS(СВЦЭМ!$I$40:$I$783,СВЦЭМ!$A$40:$A$783,$A302,СВЦЭМ!$B$39:$B$782,D$284)+'СЕТ СН'!$F$13</f>
        <v>0</v>
      </c>
      <c r="E302" s="36">
        <f>SUMIFS(СВЦЭМ!$I$40:$I$783,СВЦЭМ!$A$40:$A$783,$A302,СВЦЭМ!$B$39:$B$782,E$284)+'СЕТ СН'!$F$13</f>
        <v>0</v>
      </c>
      <c r="F302" s="36">
        <f>SUMIFS(СВЦЭМ!$I$40:$I$783,СВЦЭМ!$A$40:$A$783,$A302,СВЦЭМ!$B$39:$B$782,F$284)+'СЕТ СН'!$F$13</f>
        <v>0</v>
      </c>
      <c r="G302" s="36">
        <f>SUMIFS(СВЦЭМ!$I$40:$I$783,СВЦЭМ!$A$40:$A$783,$A302,СВЦЭМ!$B$39:$B$782,G$284)+'СЕТ СН'!$F$13</f>
        <v>0</v>
      </c>
      <c r="H302" s="36">
        <f>SUMIFS(СВЦЭМ!$I$40:$I$783,СВЦЭМ!$A$40:$A$783,$A302,СВЦЭМ!$B$39:$B$782,H$284)+'СЕТ СН'!$F$13</f>
        <v>0</v>
      </c>
      <c r="I302" s="36">
        <f>SUMIFS(СВЦЭМ!$I$40:$I$783,СВЦЭМ!$A$40:$A$783,$A302,СВЦЭМ!$B$39:$B$782,I$284)+'СЕТ СН'!$F$13</f>
        <v>0</v>
      </c>
      <c r="J302" s="36">
        <f>SUMIFS(СВЦЭМ!$I$40:$I$783,СВЦЭМ!$A$40:$A$783,$A302,СВЦЭМ!$B$39:$B$782,J$284)+'СЕТ СН'!$F$13</f>
        <v>0</v>
      </c>
      <c r="K302" s="36">
        <f>SUMIFS(СВЦЭМ!$I$40:$I$783,СВЦЭМ!$A$40:$A$783,$A302,СВЦЭМ!$B$39:$B$782,K$284)+'СЕТ СН'!$F$13</f>
        <v>0</v>
      </c>
      <c r="L302" s="36">
        <f>SUMIFS(СВЦЭМ!$I$40:$I$783,СВЦЭМ!$A$40:$A$783,$A302,СВЦЭМ!$B$39:$B$782,L$284)+'СЕТ СН'!$F$13</f>
        <v>0</v>
      </c>
      <c r="M302" s="36">
        <f>SUMIFS(СВЦЭМ!$I$40:$I$783,СВЦЭМ!$A$40:$A$783,$A302,СВЦЭМ!$B$39:$B$782,M$284)+'СЕТ СН'!$F$13</f>
        <v>0</v>
      </c>
      <c r="N302" s="36">
        <f>SUMIFS(СВЦЭМ!$I$40:$I$783,СВЦЭМ!$A$40:$A$783,$A302,СВЦЭМ!$B$39:$B$782,N$284)+'СЕТ СН'!$F$13</f>
        <v>0</v>
      </c>
      <c r="O302" s="36">
        <f>SUMIFS(СВЦЭМ!$I$40:$I$783,СВЦЭМ!$A$40:$A$783,$A302,СВЦЭМ!$B$39:$B$782,O$284)+'СЕТ СН'!$F$13</f>
        <v>0</v>
      </c>
      <c r="P302" s="36">
        <f>SUMIFS(СВЦЭМ!$I$40:$I$783,СВЦЭМ!$A$40:$A$783,$A302,СВЦЭМ!$B$39:$B$782,P$284)+'СЕТ СН'!$F$13</f>
        <v>0</v>
      </c>
      <c r="Q302" s="36">
        <f>SUMIFS(СВЦЭМ!$I$40:$I$783,СВЦЭМ!$A$40:$A$783,$A302,СВЦЭМ!$B$39:$B$782,Q$284)+'СЕТ СН'!$F$13</f>
        <v>0</v>
      </c>
      <c r="R302" s="36">
        <f>SUMIFS(СВЦЭМ!$I$40:$I$783,СВЦЭМ!$A$40:$A$783,$A302,СВЦЭМ!$B$39:$B$782,R$284)+'СЕТ СН'!$F$13</f>
        <v>0</v>
      </c>
      <c r="S302" s="36">
        <f>SUMIFS(СВЦЭМ!$I$40:$I$783,СВЦЭМ!$A$40:$A$783,$A302,СВЦЭМ!$B$39:$B$782,S$284)+'СЕТ СН'!$F$13</f>
        <v>0</v>
      </c>
      <c r="T302" s="36">
        <f>SUMIFS(СВЦЭМ!$I$40:$I$783,СВЦЭМ!$A$40:$A$783,$A302,СВЦЭМ!$B$39:$B$782,T$284)+'СЕТ СН'!$F$13</f>
        <v>0</v>
      </c>
      <c r="U302" s="36">
        <f>SUMIFS(СВЦЭМ!$I$40:$I$783,СВЦЭМ!$A$40:$A$783,$A302,СВЦЭМ!$B$39:$B$782,U$284)+'СЕТ СН'!$F$13</f>
        <v>0</v>
      </c>
      <c r="V302" s="36">
        <f>SUMIFS(СВЦЭМ!$I$40:$I$783,СВЦЭМ!$A$40:$A$783,$A302,СВЦЭМ!$B$39:$B$782,V$284)+'СЕТ СН'!$F$13</f>
        <v>0</v>
      </c>
      <c r="W302" s="36">
        <f>SUMIFS(СВЦЭМ!$I$40:$I$783,СВЦЭМ!$A$40:$A$783,$A302,СВЦЭМ!$B$39:$B$782,W$284)+'СЕТ СН'!$F$13</f>
        <v>0</v>
      </c>
      <c r="X302" s="36">
        <f>SUMIFS(СВЦЭМ!$I$40:$I$783,СВЦЭМ!$A$40:$A$783,$A302,СВЦЭМ!$B$39:$B$782,X$284)+'СЕТ СН'!$F$13</f>
        <v>0</v>
      </c>
      <c r="Y302" s="36">
        <f>SUMIFS(СВЦЭМ!$I$40:$I$783,СВЦЭМ!$A$40:$A$783,$A302,СВЦЭМ!$B$39:$B$782,Y$284)+'СЕТ СН'!$F$13</f>
        <v>0</v>
      </c>
    </row>
    <row r="303" spans="1:25" ht="15.75" hidden="1" x14ac:dyDescent="0.2">
      <c r="A303" s="35">
        <f t="shared" si="8"/>
        <v>45341</v>
      </c>
      <c r="B303" s="36">
        <f>SUMIFS(СВЦЭМ!$I$40:$I$783,СВЦЭМ!$A$40:$A$783,$A303,СВЦЭМ!$B$39:$B$782,B$284)+'СЕТ СН'!$F$13</f>
        <v>0</v>
      </c>
      <c r="C303" s="36">
        <f>SUMIFS(СВЦЭМ!$I$40:$I$783,СВЦЭМ!$A$40:$A$783,$A303,СВЦЭМ!$B$39:$B$782,C$284)+'СЕТ СН'!$F$13</f>
        <v>0</v>
      </c>
      <c r="D303" s="36">
        <f>SUMIFS(СВЦЭМ!$I$40:$I$783,СВЦЭМ!$A$40:$A$783,$A303,СВЦЭМ!$B$39:$B$782,D$284)+'СЕТ СН'!$F$13</f>
        <v>0</v>
      </c>
      <c r="E303" s="36">
        <f>SUMIFS(СВЦЭМ!$I$40:$I$783,СВЦЭМ!$A$40:$A$783,$A303,СВЦЭМ!$B$39:$B$782,E$284)+'СЕТ СН'!$F$13</f>
        <v>0</v>
      </c>
      <c r="F303" s="36">
        <f>SUMIFS(СВЦЭМ!$I$40:$I$783,СВЦЭМ!$A$40:$A$783,$A303,СВЦЭМ!$B$39:$B$782,F$284)+'СЕТ СН'!$F$13</f>
        <v>0</v>
      </c>
      <c r="G303" s="36">
        <f>SUMIFS(СВЦЭМ!$I$40:$I$783,СВЦЭМ!$A$40:$A$783,$A303,СВЦЭМ!$B$39:$B$782,G$284)+'СЕТ СН'!$F$13</f>
        <v>0</v>
      </c>
      <c r="H303" s="36">
        <f>SUMIFS(СВЦЭМ!$I$40:$I$783,СВЦЭМ!$A$40:$A$783,$A303,СВЦЭМ!$B$39:$B$782,H$284)+'СЕТ СН'!$F$13</f>
        <v>0</v>
      </c>
      <c r="I303" s="36">
        <f>SUMIFS(СВЦЭМ!$I$40:$I$783,СВЦЭМ!$A$40:$A$783,$A303,СВЦЭМ!$B$39:$B$782,I$284)+'СЕТ СН'!$F$13</f>
        <v>0</v>
      </c>
      <c r="J303" s="36">
        <f>SUMIFS(СВЦЭМ!$I$40:$I$783,СВЦЭМ!$A$40:$A$783,$A303,СВЦЭМ!$B$39:$B$782,J$284)+'СЕТ СН'!$F$13</f>
        <v>0</v>
      </c>
      <c r="K303" s="36">
        <f>SUMIFS(СВЦЭМ!$I$40:$I$783,СВЦЭМ!$A$40:$A$783,$A303,СВЦЭМ!$B$39:$B$782,K$284)+'СЕТ СН'!$F$13</f>
        <v>0</v>
      </c>
      <c r="L303" s="36">
        <f>SUMIFS(СВЦЭМ!$I$40:$I$783,СВЦЭМ!$A$40:$A$783,$A303,СВЦЭМ!$B$39:$B$782,L$284)+'СЕТ СН'!$F$13</f>
        <v>0</v>
      </c>
      <c r="M303" s="36">
        <f>SUMIFS(СВЦЭМ!$I$40:$I$783,СВЦЭМ!$A$40:$A$783,$A303,СВЦЭМ!$B$39:$B$782,M$284)+'СЕТ СН'!$F$13</f>
        <v>0</v>
      </c>
      <c r="N303" s="36">
        <f>SUMIFS(СВЦЭМ!$I$40:$I$783,СВЦЭМ!$A$40:$A$783,$A303,СВЦЭМ!$B$39:$B$782,N$284)+'СЕТ СН'!$F$13</f>
        <v>0</v>
      </c>
      <c r="O303" s="36">
        <f>SUMIFS(СВЦЭМ!$I$40:$I$783,СВЦЭМ!$A$40:$A$783,$A303,СВЦЭМ!$B$39:$B$782,O$284)+'СЕТ СН'!$F$13</f>
        <v>0</v>
      </c>
      <c r="P303" s="36">
        <f>SUMIFS(СВЦЭМ!$I$40:$I$783,СВЦЭМ!$A$40:$A$783,$A303,СВЦЭМ!$B$39:$B$782,P$284)+'СЕТ СН'!$F$13</f>
        <v>0</v>
      </c>
      <c r="Q303" s="36">
        <f>SUMIFS(СВЦЭМ!$I$40:$I$783,СВЦЭМ!$A$40:$A$783,$A303,СВЦЭМ!$B$39:$B$782,Q$284)+'СЕТ СН'!$F$13</f>
        <v>0</v>
      </c>
      <c r="R303" s="36">
        <f>SUMIFS(СВЦЭМ!$I$40:$I$783,СВЦЭМ!$A$40:$A$783,$A303,СВЦЭМ!$B$39:$B$782,R$284)+'СЕТ СН'!$F$13</f>
        <v>0</v>
      </c>
      <c r="S303" s="36">
        <f>SUMIFS(СВЦЭМ!$I$40:$I$783,СВЦЭМ!$A$40:$A$783,$A303,СВЦЭМ!$B$39:$B$782,S$284)+'СЕТ СН'!$F$13</f>
        <v>0</v>
      </c>
      <c r="T303" s="36">
        <f>SUMIFS(СВЦЭМ!$I$40:$I$783,СВЦЭМ!$A$40:$A$783,$A303,СВЦЭМ!$B$39:$B$782,T$284)+'СЕТ СН'!$F$13</f>
        <v>0</v>
      </c>
      <c r="U303" s="36">
        <f>SUMIFS(СВЦЭМ!$I$40:$I$783,СВЦЭМ!$A$40:$A$783,$A303,СВЦЭМ!$B$39:$B$782,U$284)+'СЕТ СН'!$F$13</f>
        <v>0</v>
      </c>
      <c r="V303" s="36">
        <f>SUMIFS(СВЦЭМ!$I$40:$I$783,СВЦЭМ!$A$40:$A$783,$A303,СВЦЭМ!$B$39:$B$782,V$284)+'СЕТ СН'!$F$13</f>
        <v>0</v>
      </c>
      <c r="W303" s="36">
        <f>SUMIFS(СВЦЭМ!$I$40:$I$783,СВЦЭМ!$A$40:$A$783,$A303,СВЦЭМ!$B$39:$B$782,W$284)+'СЕТ СН'!$F$13</f>
        <v>0</v>
      </c>
      <c r="X303" s="36">
        <f>SUMIFS(СВЦЭМ!$I$40:$I$783,СВЦЭМ!$A$40:$A$783,$A303,СВЦЭМ!$B$39:$B$782,X$284)+'СЕТ СН'!$F$13</f>
        <v>0</v>
      </c>
      <c r="Y303" s="36">
        <f>SUMIFS(СВЦЭМ!$I$40:$I$783,СВЦЭМ!$A$40:$A$783,$A303,СВЦЭМ!$B$39:$B$782,Y$284)+'СЕТ СН'!$F$13</f>
        <v>0</v>
      </c>
    </row>
    <row r="304" spans="1:25" ht="15.75" hidden="1" x14ac:dyDescent="0.2">
      <c r="A304" s="35">
        <f t="shared" si="8"/>
        <v>45342</v>
      </c>
      <c r="B304" s="36">
        <f>SUMIFS(СВЦЭМ!$I$40:$I$783,СВЦЭМ!$A$40:$A$783,$A304,СВЦЭМ!$B$39:$B$782,B$284)+'СЕТ СН'!$F$13</f>
        <v>0</v>
      </c>
      <c r="C304" s="36">
        <f>SUMIFS(СВЦЭМ!$I$40:$I$783,СВЦЭМ!$A$40:$A$783,$A304,СВЦЭМ!$B$39:$B$782,C$284)+'СЕТ СН'!$F$13</f>
        <v>0</v>
      </c>
      <c r="D304" s="36">
        <f>SUMIFS(СВЦЭМ!$I$40:$I$783,СВЦЭМ!$A$40:$A$783,$A304,СВЦЭМ!$B$39:$B$782,D$284)+'СЕТ СН'!$F$13</f>
        <v>0</v>
      </c>
      <c r="E304" s="36">
        <f>SUMIFS(СВЦЭМ!$I$40:$I$783,СВЦЭМ!$A$40:$A$783,$A304,СВЦЭМ!$B$39:$B$782,E$284)+'СЕТ СН'!$F$13</f>
        <v>0</v>
      </c>
      <c r="F304" s="36">
        <f>SUMIFS(СВЦЭМ!$I$40:$I$783,СВЦЭМ!$A$40:$A$783,$A304,СВЦЭМ!$B$39:$B$782,F$284)+'СЕТ СН'!$F$13</f>
        <v>0</v>
      </c>
      <c r="G304" s="36">
        <f>SUMIFS(СВЦЭМ!$I$40:$I$783,СВЦЭМ!$A$40:$A$783,$A304,СВЦЭМ!$B$39:$B$782,G$284)+'СЕТ СН'!$F$13</f>
        <v>0</v>
      </c>
      <c r="H304" s="36">
        <f>SUMIFS(СВЦЭМ!$I$40:$I$783,СВЦЭМ!$A$40:$A$783,$A304,СВЦЭМ!$B$39:$B$782,H$284)+'СЕТ СН'!$F$13</f>
        <v>0</v>
      </c>
      <c r="I304" s="36">
        <f>SUMIFS(СВЦЭМ!$I$40:$I$783,СВЦЭМ!$A$40:$A$783,$A304,СВЦЭМ!$B$39:$B$782,I$284)+'СЕТ СН'!$F$13</f>
        <v>0</v>
      </c>
      <c r="J304" s="36">
        <f>SUMIFS(СВЦЭМ!$I$40:$I$783,СВЦЭМ!$A$40:$A$783,$A304,СВЦЭМ!$B$39:$B$782,J$284)+'СЕТ СН'!$F$13</f>
        <v>0</v>
      </c>
      <c r="K304" s="36">
        <f>SUMIFS(СВЦЭМ!$I$40:$I$783,СВЦЭМ!$A$40:$A$783,$A304,СВЦЭМ!$B$39:$B$782,K$284)+'СЕТ СН'!$F$13</f>
        <v>0</v>
      </c>
      <c r="L304" s="36">
        <f>SUMIFS(СВЦЭМ!$I$40:$I$783,СВЦЭМ!$A$40:$A$783,$A304,СВЦЭМ!$B$39:$B$782,L$284)+'СЕТ СН'!$F$13</f>
        <v>0</v>
      </c>
      <c r="M304" s="36">
        <f>SUMIFS(СВЦЭМ!$I$40:$I$783,СВЦЭМ!$A$40:$A$783,$A304,СВЦЭМ!$B$39:$B$782,M$284)+'СЕТ СН'!$F$13</f>
        <v>0</v>
      </c>
      <c r="N304" s="36">
        <f>SUMIFS(СВЦЭМ!$I$40:$I$783,СВЦЭМ!$A$40:$A$783,$A304,СВЦЭМ!$B$39:$B$782,N$284)+'СЕТ СН'!$F$13</f>
        <v>0</v>
      </c>
      <c r="O304" s="36">
        <f>SUMIFS(СВЦЭМ!$I$40:$I$783,СВЦЭМ!$A$40:$A$783,$A304,СВЦЭМ!$B$39:$B$782,O$284)+'СЕТ СН'!$F$13</f>
        <v>0</v>
      </c>
      <c r="P304" s="36">
        <f>SUMIFS(СВЦЭМ!$I$40:$I$783,СВЦЭМ!$A$40:$A$783,$A304,СВЦЭМ!$B$39:$B$782,P$284)+'СЕТ СН'!$F$13</f>
        <v>0</v>
      </c>
      <c r="Q304" s="36">
        <f>SUMIFS(СВЦЭМ!$I$40:$I$783,СВЦЭМ!$A$40:$A$783,$A304,СВЦЭМ!$B$39:$B$782,Q$284)+'СЕТ СН'!$F$13</f>
        <v>0</v>
      </c>
      <c r="R304" s="36">
        <f>SUMIFS(СВЦЭМ!$I$40:$I$783,СВЦЭМ!$A$40:$A$783,$A304,СВЦЭМ!$B$39:$B$782,R$284)+'СЕТ СН'!$F$13</f>
        <v>0</v>
      </c>
      <c r="S304" s="36">
        <f>SUMIFS(СВЦЭМ!$I$40:$I$783,СВЦЭМ!$A$40:$A$783,$A304,СВЦЭМ!$B$39:$B$782,S$284)+'СЕТ СН'!$F$13</f>
        <v>0</v>
      </c>
      <c r="T304" s="36">
        <f>SUMIFS(СВЦЭМ!$I$40:$I$783,СВЦЭМ!$A$40:$A$783,$A304,СВЦЭМ!$B$39:$B$782,T$284)+'СЕТ СН'!$F$13</f>
        <v>0</v>
      </c>
      <c r="U304" s="36">
        <f>SUMIFS(СВЦЭМ!$I$40:$I$783,СВЦЭМ!$A$40:$A$783,$A304,СВЦЭМ!$B$39:$B$782,U$284)+'СЕТ СН'!$F$13</f>
        <v>0</v>
      </c>
      <c r="V304" s="36">
        <f>SUMIFS(СВЦЭМ!$I$40:$I$783,СВЦЭМ!$A$40:$A$783,$A304,СВЦЭМ!$B$39:$B$782,V$284)+'СЕТ СН'!$F$13</f>
        <v>0</v>
      </c>
      <c r="W304" s="36">
        <f>SUMIFS(СВЦЭМ!$I$40:$I$783,СВЦЭМ!$A$40:$A$783,$A304,СВЦЭМ!$B$39:$B$782,W$284)+'СЕТ СН'!$F$13</f>
        <v>0</v>
      </c>
      <c r="X304" s="36">
        <f>SUMIFS(СВЦЭМ!$I$40:$I$783,СВЦЭМ!$A$40:$A$783,$A304,СВЦЭМ!$B$39:$B$782,X$284)+'СЕТ СН'!$F$13</f>
        <v>0</v>
      </c>
      <c r="Y304" s="36">
        <f>SUMIFS(СВЦЭМ!$I$40:$I$783,СВЦЭМ!$A$40:$A$783,$A304,СВЦЭМ!$B$39:$B$782,Y$284)+'СЕТ СН'!$F$13</f>
        <v>0</v>
      </c>
    </row>
    <row r="305" spans="1:27" ht="15.75" hidden="1" x14ac:dyDescent="0.2">
      <c r="A305" s="35">
        <f t="shared" si="8"/>
        <v>45343</v>
      </c>
      <c r="B305" s="36">
        <f>SUMIFS(СВЦЭМ!$I$40:$I$783,СВЦЭМ!$A$40:$A$783,$A305,СВЦЭМ!$B$39:$B$782,B$284)+'СЕТ СН'!$F$13</f>
        <v>0</v>
      </c>
      <c r="C305" s="36">
        <f>SUMIFS(СВЦЭМ!$I$40:$I$783,СВЦЭМ!$A$40:$A$783,$A305,СВЦЭМ!$B$39:$B$782,C$284)+'СЕТ СН'!$F$13</f>
        <v>0</v>
      </c>
      <c r="D305" s="36">
        <f>SUMIFS(СВЦЭМ!$I$40:$I$783,СВЦЭМ!$A$40:$A$783,$A305,СВЦЭМ!$B$39:$B$782,D$284)+'СЕТ СН'!$F$13</f>
        <v>0</v>
      </c>
      <c r="E305" s="36">
        <f>SUMIFS(СВЦЭМ!$I$40:$I$783,СВЦЭМ!$A$40:$A$783,$A305,СВЦЭМ!$B$39:$B$782,E$284)+'СЕТ СН'!$F$13</f>
        <v>0</v>
      </c>
      <c r="F305" s="36">
        <f>SUMIFS(СВЦЭМ!$I$40:$I$783,СВЦЭМ!$A$40:$A$783,$A305,СВЦЭМ!$B$39:$B$782,F$284)+'СЕТ СН'!$F$13</f>
        <v>0</v>
      </c>
      <c r="G305" s="36">
        <f>SUMIFS(СВЦЭМ!$I$40:$I$783,СВЦЭМ!$A$40:$A$783,$A305,СВЦЭМ!$B$39:$B$782,G$284)+'СЕТ СН'!$F$13</f>
        <v>0</v>
      </c>
      <c r="H305" s="36">
        <f>SUMIFS(СВЦЭМ!$I$40:$I$783,СВЦЭМ!$A$40:$A$783,$A305,СВЦЭМ!$B$39:$B$782,H$284)+'СЕТ СН'!$F$13</f>
        <v>0</v>
      </c>
      <c r="I305" s="36">
        <f>SUMIFS(СВЦЭМ!$I$40:$I$783,СВЦЭМ!$A$40:$A$783,$A305,СВЦЭМ!$B$39:$B$782,I$284)+'СЕТ СН'!$F$13</f>
        <v>0</v>
      </c>
      <c r="J305" s="36">
        <f>SUMIFS(СВЦЭМ!$I$40:$I$783,СВЦЭМ!$A$40:$A$783,$A305,СВЦЭМ!$B$39:$B$782,J$284)+'СЕТ СН'!$F$13</f>
        <v>0</v>
      </c>
      <c r="K305" s="36">
        <f>SUMIFS(СВЦЭМ!$I$40:$I$783,СВЦЭМ!$A$40:$A$783,$A305,СВЦЭМ!$B$39:$B$782,K$284)+'СЕТ СН'!$F$13</f>
        <v>0</v>
      </c>
      <c r="L305" s="36">
        <f>SUMIFS(СВЦЭМ!$I$40:$I$783,СВЦЭМ!$A$40:$A$783,$A305,СВЦЭМ!$B$39:$B$782,L$284)+'СЕТ СН'!$F$13</f>
        <v>0</v>
      </c>
      <c r="M305" s="36">
        <f>SUMIFS(СВЦЭМ!$I$40:$I$783,СВЦЭМ!$A$40:$A$783,$A305,СВЦЭМ!$B$39:$B$782,M$284)+'СЕТ СН'!$F$13</f>
        <v>0</v>
      </c>
      <c r="N305" s="36">
        <f>SUMIFS(СВЦЭМ!$I$40:$I$783,СВЦЭМ!$A$40:$A$783,$A305,СВЦЭМ!$B$39:$B$782,N$284)+'СЕТ СН'!$F$13</f>
        <v>0</v>
      </c>
      <c r="O305" s="36">
        <f>SUMIFS(СВЦЭМ!$I$40:$I$783,СВЦЭМ!$A$40:$A$783,$A305,СВЦЭМ!$B$39:$B$782,O$284)+'СЕТ СН'!$F$13</f>
        <v>0</v>
      </c>
      <c r="P305" s="36">
        <f>SUMIFS(СВЦЭМ!$I$40:$I$783,СВЦЭМ!$A$40:$A$783,$A305,СВЦЭМ!$B$39:$B$782,P$284)+'СЕТ СН'!$F$13</f>
        <v>0</v>
      </c>
      <c r="Q305" s="36">
        <f>SUMIFS(СВЦЭМ!$I$40:$I$783,СВЦЭМ!$A$40:$A$783,$A305,СВЦЭМ!$B$39:$B$782,Q$284)+'СЕТ СН'!$F$13</f>
        <v>0</v>
      </c>
      <c r="R305" s="36">
        <f>SUMIFS(СВЦЭМ!$I$40:$I$783,СВЦЭМ!$A$40:$A$783,$A305,СВЦЭМ!$B$39:$B$782,R$284)+'СЕТ СН'!$F$13</f>
        <v>0</v>
      </c>
      <c r="S305" s="36">
        <f>SUMIFS(СВЦЭМ!$I$40:$I$783,СВЦЭМ!$A$40:$A$783,$A305,СВЦЭМ!$B$39:$B$782,S$284)+'СЕТ СН'!$F$13</f>
        <v>0</v>
      </c>
      <c r="T305" s="36">
        <f>SUMIFS(СВЦЭМ!$I$40:$I$783,СВЦЭМ!$A$40:$A$783,$A305,СВЦЭМ!$B$39:$B$782,T$284)+'СЕТ СН'!$F$13</f>
        <v>0</v>
      </c>
      <c r="U305" s="36">
        <f>SUMIFS(СВЦЭМ!$I$40:$I$783,СВЦЭМ!$A$40:$A$783,$A305,СВЦЭМ!$B$39:$B$782,U$284)+'СЕТ СН'!$F$13</f>
        <v>0</v>
      </c>
      <c r="V305" s="36">
        <f>SUMIFS(СВЦЭМ!$I$40:$I$783,СВЦЭМ!$A$40:$A$783,$A305,СВЦЭМ!$B$39:$B$782,V$284)+'СЕТ СН'!$F$13</f>
        <v>0</v>
      </c>
      <c r="W305" s="36">
        <f>SUMIFS(СВЦЭМ!$I$40:$I$783,СВЦЭМ!$A$40:$A$783,$A305,СВЦЭМ!$B$39:$B$782,W$284)+'СЕТ СН'!$F$13</f>
        <v>0</v>
      </c>
      <c r="X305" s="36">
        <f>SUMIFS(СВЦЭМ!$I$40:$I$783,СВЦЭМ!$A$40:$A$783,$A305,СВЦЭМ!$B$39:$B$782,X$284)+'СЕТ СН'!$F$13</f>
        <v>0</v>
      </c>
      <c r="Y305" s="36">
        <f>SUMIFS(СВЦЭМ!$I$40:$I$783,СВЦЭМ!$A$40:$A$783,$A305,СВЦЭМ!$B$39:$B$782,Y$284)+'СЕТ СН'!$F$13</f>
        <v>0</v>
      </c>
    </row>
    <row r="306" spans="1:27" ht="15.75" hidden="1" x14ac:dyDescent="0.2">
      <c r="A306" s="35">
        <f t="shared" si="8"/>
        <v>45344</v>
      </c>
      <c r="B306" s="36">
        <f>SUMIFS(СВЦЭМ!$I$40:$I$783,СВЦЭМ!$A$40:$A$783,$A306,СВЦЭМ!$B$39:$B$782,B$284)+'СЕТ СН'!$F$13</f>
        <v>0</v>
      </c>
      <c r="C306" s="36">
        <f>SUMIFS(СВЦЭМ!$I$40:$I$783,СВЦЭМ!$A$40:$A$783,$A306,СВЦЭМ!$B$39:$B$782,C$284)+'СЕТ СН'!$F$13</f>
        <v>0</v>
      </c>
      <c r="D306" s="36">
        <f>SUMIFS(СВЦЭМ!$I$40:$I$783,СВЦЭМ!$A$40:$A$783,$A306,СВЦЭМ!$B$39:$B$782,D$284)+'СЕТ СН'!$F$13</f>
        <v>0</v>
      </c>
      <c r="E306" s="36">
        <f>SUMIFS(СВЦЭМ!$I$40:$I$783,СВЦЭМ!$A$40:$A$783,$A306,СВЦЭМ!$B$39:$B$782,E$284)+'СЕТ СН'!$F$13</f>
        <v>0</v>
      </c>
      <c r="F306" s="36">
        <f>SUMIFS(СВЦЭМ!$I$40:$I$783,СВЦЭМ!$A$40:$A$783,$A306,СВЦЭМ!$B$39:$B$782,F$284)+'СЕТ СН'!$F$13</f>
        <v>0</v>
      </c>
      <c r="G306" s="36">
        <f>SUMIFS(СВЦЭМ!$I$40:$I$783,СВЦЭМ!$A$40:$A$783,$A306,СВЦЭМ!$B$39:$B$782,G$284)+'СЕТ СН'!$F$13</f>
        <v>0</v>
      </c>
      <c r="H306" s="36">
        <f>SUMIFS(СВЦЭМ!$I$40:$I$783,СВЦЭМ!$A$40:$A$783,$A306,СВЦЭМ!$B$39:$B$782,H$284)+'СЕТ СН'!$F$13</f>
        <v>0</v>
      </c>
      <c r="I306" s="36">
        <f>SUMIFS(СВЦЭМ!$I$40:$I$783,СВЦЭМ!$A$40:$A$783,$A306,СВЦЭМ!$B$39:$B$782,I$284)+'СЕТ СН'!$F$13</f>
        <v>0</v>
      </c>
      <c r="J306" s="36">
        <f>SUMIFS(СВЦЭМ!$I$40:$I$783,СВЦЭМ!$A$40:$A$783,$A306,СВЦЭМ!$B$39:$B$782,J$284)+'СЕТ СН'!$F$13</f>
        <v>0</v>
      </c>
      <c r="K306" s="36">
        <f>SUMIFS(СВЦЭМ!$I$40:$I$783,СВЦЭМ!$A$40:$A$783,$A306,СВЦЭМ!$B$39:$B$782,K$284)+'СЕТ СН'!$F$13</f>
        <v>0</v>
      </c>
      <c r="L306" s="36">
        <f>SUMIFS(СВЦЭМ!$I$40:$I$783,СВЦЭМ!$A$40:$A$783,$A306,СВЦЭМ!$B$39:$B$782,L$284)+'СЕТ СН'!$F$13</f>
        <v>0</v>
      </c>
      <c r="M306" s="36">
        <f>SUMIFS(СВЦЭМ!$I$40:$I$783,СВЦЭМ!$A$40:$A$783,$A306,СВЦЭМ!$B$39:$B$782,M$284)+'СЕТ СН'!$F$13</f>
        <v>0</v>
      </c>
      <c r="N306" s="36">
        <f>SUMIFS(СВЦЭМ!$I$40:$I$783,СВЦЭМ!$A$40:$A$783,$A306,СВЦЭМ!$B$39:$B$782,N$284)+'СЕТ СН'!$F$13</f>
        <v>0</v>
      </c>
      <c r="O306" s="36">
        <f>SUMIFS(СВЦЭМ!$I$40:$I$783,СВЦЭМ!$A$40:$A$783,$A306,СВЦЭМ!$B$39:$B$782,O$284)+'СЕТ СН'!$F$13</f>
        <v>0</v>
      </c>
      <c r="P306" s="36">
        <f>SUMIFS(СВЦЭМ!$I$40:$I$783,СВЦЭМ!$A$40:$A$783,$A306,СВЦЭМ!$B$39:$B$782,P$284)+'СЕТ СН'!$F$13</f>
        <v>0</v>
      </c>
      <c r="Q306" s="36">
        <f>SUMIFS(СВЦЭМ!$I$40:$I$783,СВЦЭМ!$A$40:$A$783,$A306,СВЦЭМ!$B$39:$B$782,Q$284)+'СЕТ СН'!$F$13</f>
        <v>0</v>
      </c>
      <c r="R306" s="36">
        <f>SUMIFS(СВЦЭМ!$I$40:$I$783,СВЦЭМ!$A$40:$A$783,$A306,СВЦЭМ!$B$39:$B$782,R$284)+'СЕТ СН'!$F$13</f>
        <v>0</v>
      </c>
      <c r="S306" s="36">
        <f>SUMIFS(СВЦЭМ!$I$40:$I$783,СВЦЭМ!$A$40:$A$783,$A306,СВЦЭМ!$B$39:$B$782,S$284)+'СЕТ СН'!$F$13</f>
        <v>0</v>
      </c>
      <c r="T306" s="36">
        <f>SUMIFS(СВЦЭМ!$I$40:$I$783,СВЦЭМ!$A$40:$A$783,$A306,СВЦЭМ!$B$39:$B$782,T$284)+'СЕТ СН'!$F$13</f>
        <v>0</v>
      </c>
      <c r="U306" s="36">
        <f>SUMIFS(СВЦЭМ!$I$40:$I$783,СВЦЭМ!$A$40:$A$783,$A306,СВЦЭМ!$B$39:$B$782,U$284)+'СЕТ СН'!$F$13</f>
        <v>0</v>
      </c>
      <c r="V306" s="36">
        <f>SUMIFS(СВЦЭМ!$I$40:$I$783,СВЦЭМ!$A$40:$A$783,$A306,СВЦЭМ!$B$39:$B$782,V$284)+'СЕТ СН'!$F$13</f>
        <v>0</v>
      </c>
      <c r="W306" s="36">
        <f>SUMIFS(СВЦЭМ!$I$40:$I$783,СВЦЭМ!$A$40:$A$783,$A306,СВЦЭМ!$B$39:$B$782,W$284)+'СЕТ СН'!$F$13</f>
        <v>0</v>
      </c>
      <c r="X306" s="36">
        <f>SUMIFS(СВЦЭМ!$I$40:$I$783,СВЦЭМ!$A$40:$A$783,$A306,СВЦЭМ!$B$39:$B$782,X$284)+'СЕТ СН'!$F$13</f>
        <v>0</v>
      </c>
      <c r="Y306" s="36">
        <f>SUMIFS(СВЦЭМ!$I$40:$I$783,СВЦЭМ!$A$40:$A$783,$A306,СВЦЭМ!$B$39:$B$782,Y$284)+'СЕТ СН'!$F$13</f>
        <v>0</v>
      </c>
    </row>
    <row r="307" spans="1:27" ht="15.75" hidden="1" x14ac:dyDescent="0.2">
      <c r="A307" s="35">
        <f t="shared" si="8"/>
        <v>45345</v>
      </c>
      <c r="B307" s="36">
        <f>SUMIFS(СВЦЭМ!$I$40:$I$783,СВЦЭМ!$A$40:$A$783,$A307,СВЦЭМ!$B$39:$B$782,B$284)+'СЕТ СН'!$F$13</f>
        <v>0</v>
      </c>
      <c r="C307" s="36">
        <f>SUMIFS(СВЦЭМ!$I$40:$I$783,СВЦЭМ!$A$40:$A$783,$A307,СВЦЭМ!$B$39:$B$782,C$284)+'СЕТ СН'!$F$13</f>
        <v>0</v>
      </c>
      <c r="D307" s="36">
        <f>SUMIFS(СВЦЭМ!$I$40:$I$783,СВЦЭМ!$A$40:$A$783,$A307,СВЦЭМ!$B$39:$B$782,D$284)+'СЕТ СН'!$F$13</f>
        <v>0</v>
      </c>
      <c r="E307" s="36">
        <f>SUMIFS(СВЦЭМ!$I$40:$I$783,СВЦЭМ!$A$40:$A$783,$A307,СВЦЭМ!$B$39:$B$782,E$284)+'СЕТ СН'!$F$13</f>
        <v>0</v>
      </c>
      <c r="F307" s="36">
        <f>SUMIFS(СВЦЭМ!$I$40:$I$783,СВЦЭМ!$A$40:$A$783,$A307,СВЦЭМ!$B$39:$B$782,F$284)+'СЕТ СН'!$F$13</f>
        <v>0</v>
      </c>
      <c r="G307" s="36">
        <f>SUMIFS(СВЦЭМ!$I$40:$I$783,СВЦЭМ!$A$40:$A$783,$A307,СВЦЭМ!$B$39:$B$782,G$284)+'СЕТ СН'!$F$13</f>
        <v>0</v>
      </c>
      <c r="H307" s="36">
        <f>SUMIFS(СВЦЭМ!$I$40:$I$783,СВЦЭМ!$A$40:$A$783,$A307,СВЦЭМ!$B$39:$B$782,H$284)+'СЕТ СН'!$F$13</f>
        <v>0</v>
      </c>
      <c r="I307" s="36">
        <f>SUMIFS(СВЦЭМ!$I$40:$I$783,СВЦЭМ!$A$40:$A$783,$A307,СВЦЭМ!$B$39:$B$782,I$284)+'СЕТ СН'!$F$13</f>
        <v>0</v>
      </c>
      <c r="J307" s="36">
        <f>SUMIFS(СВЦЭМ!$I$40:$I$783,СВЦЭМ!$A$40:$A$783,$A307,СВЦЭМ!$B$39:$B$782,J$284)+'СЕТ СН'!$F$13</f>
        <v>0</v>
      </c>
      <c r="K307" s="36">
        <f>SUMIFS(СВЦЭМ!$I$40:$I$783,СВЦЭМ!$A$40:$A$783,$A307,СВЦЭМ!$B$39:$B$782,K$284)+'СЕТ СН'!$F$13</f>
        <v>0</v>
      </c>
      <c r="L307" s="36">
        <f>SUMIFS(СВЦЭМ!$I$40:$I$783,СВЦЭМ!$A$40:$A$783,$A307,СВЦЭМ!$B$39:$B$782,L$284)+'СЕТ СН'!$F$13</f>
        <v>0</v>
      </c>
      <c r="M307" s="36">
        <f>SUMIFS(СВЦЭМ!$I$40:$I$783,СВЦЭМ!$A$40:$A$783,$A307,СВЦЭМ!$B$39:$B$782,M$284)+'СЕТ СН'!$F$13</f>
        <v>0</v>
      </c>
      <c r="N307" s="36">
        <f>SUMIFS(СВЦЭМ!$I$40:$I$783,СВЦЭМ!$A$40:$A$783,$A307,СВЦЭМ!$B$39:$B$782,N$284)+'СЕТ СН'!$F$13</f>
        <v>0</v>
      </c>
      <c r="O307" s="36">
        <f>SUMIFS(СВЦЭМ!$I$40:$I$783,СВЦЭМ!$A$40:$A$783,$A307,СВЦЭМ!$B$39:$B$782,O$284)+'СЕТ СН'!$F$13</f>
        <v>0</v>
      </c>
      <c r="P307" s="36">
        <f>SUMIFS(СВЦЭМ!$I$40:$I$783,СВЦЭМ!$A$40:$A$783,$A307,СВЦЭМ!$B$39:$B$782,P$284)+'СЕТ СН'!$F$13</f>
        <v>0</v>
      </c>
      <c r="Q307" s="36">
        <f>SUMIFS(СВЦЭМ!$I$40:$I$783,СВЦЭМ!$A$40:$A$783,$A307,СВЦЭМ!$B$39:$B$782,Q$284)+'СЕТ СН'!$F$13</f>
        <v>0</v>
      </c>
      <c r="R307" s="36">
        <f>SUMIFS(СВЦЭМ!$I$40:$I$783,СВЦЭМ!$A$40:$A$783,$A307,СВЦЭМ!$B$39:$B$782,R$284)+'СЕТ СН'!$F$13</f>
        <v>0</v>
      </c>
      <c r="S307" s="36">
        <f>SUMIFS(СВЦЭМ!$I$40:$I$783,СВЦЭМ!$A$40:$A$783,$A307,СВЦЭМ!$B$39:$B$782,S$284)+'СЕТ СН'!$F$13</f>
        <v>0</v>
      </c>
      <c r="T307" s="36">
        <f>SUMIFS(СВЦЭМ!$I$40:$I$783,СВЦЭМ!$A$40:$A$783,$A307,СВЦЭМ!$B$39:$B$782,T$284)+'СЕТ СН'!$F$13</f>
        <v>0</v>
      </c>
      <c r="U307" s="36">
        <f>SUMIFS(СВЦЭМ!$I$40:$I$783,СВЦЭМ!$A$40:$A$783,$A307,СВЦЭМ!$B$39:$B$782,U$284)+'СЕТ СН'!$F$13</f>
        <v>0</v>
      </c>
      <c r="V307" s="36">
        <f>SUMIFS(СВЦЭМ!$I$40:$I$783,СВЦЭМ!$A$40:$A$783,$A307,СВЦЭМ!$B$39:$B$782,V$284)+'СЕТ СН'!$F$13</f>
        <v>0</v>
      </c>
      <c r="W307" s="36">
        <f>SUMIFS(СВЦЭМ!$I$40:$I$783,СВЦЭМ!$A$40:$A$783,$A307,СВЦЭМ!$B$39:$B$782,W$284)+'СЕТ СН'!$F$13</f>
        <v>0</v>
      </c>
      <c r="X307" s="36">
        <f>SUMIFS(СВЦЭМ!$I$40:$I$783,СВЦЭМ!$A$40:$A$783,$A307,СВЦЭМ!$B$39:$B$782,X$284)+'СЕТ СН'!$F$13</f>
        <v>0</v>
      </c>
      <c r="Y307" s="36">
        <f>SUMIFS(СВЦЭМ!$I$40:$I$783,СВЦЭМ!$A$40:$A$783,$A307,СВЦЭМ!$B$39:$B$782,Y$284)+'СЕТ СН'!$F$13</f>
        <v>0</v>
      </c>
    </row>
    <row r="308" spans="1:27" ht="15.75" hidden="1" x14ac:dyDescent="0.2">
      <c r="A308" s="35">
        <f t="shared" si="8"/>
        <v>45346</v>
      </c>
      <c r="B308" s="36">
        <f>SUMIFS(СВЦЭМ!$I$40:$I$783,СВЦЭМ!$A$40:$A$783,$A308,СВЦЭМ!$B$39:$B$782,B$284)+'СЕТ СН'!$F$13</f>
        <v>0</v>
      </c>
      <c r="C308" s="36">
        <f>SUMIFS(СВЦЭМ!$I$40:$I$783,СВЦЭМ!$A$40:$A$783,$A308,СВЦЭМ!$B$39:$B$782,C$284)+'СЕТ СН'!$F$13</f>
        <v>0</v>
      </c>
      <c r="D308" s="36">
        <f>SUMIFS(СВЦЭМ!$I$40:$I$783,СВЦЭМ!$A$40:$A$783,$A308,СВЦЭМ!$B$39:$B$782,D$284)+'СЕТ СН'!$F$13</f>
        <v>0</v>
      </c>
      <c r="E308" s="36">
        <f>SUMIFS(СВЦЭМ!$I$40:$I$783,СВЦЭМ!$A$40:$A$783,$A308,СВЦЭМ!$B$39:$B$782,E$284)+'СЕТ СН'!$F$13</f>
        <v>0</v>
      </c>
      <c r="F308" s="36">
        <f>SUMIFS(СВЦЭМ!$I$40:$I$783,СВЦЭМ!$A$40:$A$783,$A308,СВЦЭМ!$B$39:$B$782,F$284)+'СЕТ СН'!$F$13</f>
        <v>0</v>
      </c>
      <c r="G308" s="36">
        <f>SUMIFS(СВЦЭМ!$I$40:$I$783,СВЦЭМ!$A$40:$A$783,$A308,СВЦЭМ!$B$39:$B$782,G$284)+'СЕТ СН'!$F$13</f>
        <v>0</v>
      </c>
      <c r="H308" s="36">
        <f>SUMIFS(СВЦЭМ!$I$40:$I$783,СВЦЭМ!$A$40:$A$783,$A308,СВЦЭМ!$B$39:$B$782,H$284)+'СЕТ СН'!$F$13</f>
        <v>0</v>
      </c>
      <c r="I308" s="36">
        <f>SUMIFS(СВЦЭМ!$I$40:$I$783,СВЦЭМ!$A$40:$A$783,$A308,СВЦЭМ!$B$39:$B$782,I$284)+'СЕТ СН'!$F$13</f>
        <v>0</v>
      </c>
      <c r="J308" s="36">
        <f>SUMIFS(СВЦЭМ!$I$40:$I$783,СВЦЭМ!$A$40:$A$783,$A308,СВЦЭМ!$B$39:$B$782,J$284)+'СЕТ СН'!$F$13</f>
        <v>0</v>
      </c>
      <c r="K308" s="36">
        <f>SUMIFS(СВЦЭМ!$I$40:$I$783,СВЦЭМ!$A$40:$A$783,$A308,СВЦЭМ!$B$39:$B$782,K$284)+'СЕТ СН'!$F$13</f>
        <v>0</v>
      </c>
      <c r="L308" s="36">
        <f>SUMIFS(СВЦЭМ!$I$40:$I$783,СВЦЭМ!$A$40:$A$783,$A308,СВЦЭМ!$B$39:$B$782,L$284)+'СЕТ СН'!$F$13</f>
        <v>0</v>
      </c>
      <c r="M308" s="36">
        <f>SUMIFS(СВЦЭМ!$I$40:$I$783,СВЦЭМ!$A$40:$A$783,$A308,СВЦЭМ!$B$39:$B$782,M$284)+'СЕТ СН'!$F$13</f>
        <v>0</v>
      </c>
      <c r="N308" s="36">
        <f>SUMIFS(СВЦЭМ!$I$40:$I$783,СВЦЭМ!$A$40:$A$783,$A308,СВЦЭМ!$B$39:$B$782,N$284)+'СЕТ СН'!$F$13</f>
        <v>0</v>
      </c>
      <c r="O308" s="36">
        <f>SUMIFS(СВЦЭМ!$I$40:$I$783,СВЦЭМ!$A$40:$A$783,$A308,СВЦЭМ!$B$39:$B$782,O$284)+'СЕТ СН'!$F$13</f>
        <v>0</v>
      </c>
      <c r="P308" s="36">
        <f>SUMIFS(СВЦЭМ!$I$40:$I$783,СВЦЭМ!$A$40:$A$783,$A308,СВЦЭМ!$B$39:$B$782,P$284)+'СЕТ СН'!$F$13</f>
        <v>0</v>
      </c>
      <c r="Q308" s="36">
        <f>SUMIFS(СВЦЭМ!$I$40:$I$783,СВЦЭМ!$A$40:$A$783,$A308,СВЦЭМ!$B$39:$B$782,Q$284)+'СЕТ СН'!$F$13</f>
        <v>0</v>
      </c>
      <c r="R308" s="36">
        <f>SUMIFS(СВЦЭМ!$I$40:$I$783,СВЦЭМ!$A$40:$A$783,$A308,СВЦЭМ!$B$39:$B$782,R$284)+'СЕТ СН'!$F$13</f>
        <v>0</v>
      </c>
      <c r="S308" s="36">
        <f>SUMIFS(СВЦЭМ!$I$40:$I$783,СВЦЭМ!$A$40:$A$783,$A308,СВЦЭМ!$B$39:$B$782,S$284)+'СЕТ СН'!$F$13</f>
        <v>0</v>
      </c>
      <c r="T308" s="36">
        <f>SUMIFS(СВЦЭМ!$I$40:$I$783,СВЦЭМ!$A$40:$A$783,$A308,СВЦЭМ!$B$39:$B$782,T$284)+'СЕТ СН'!$F$13</f>
        <v>0</v>
      </c>
      <c r="U308" s="36">
        <f>SUMIFS(СВЦЭМ!$I$40:$I$783,СВЦЭМ!$A$40:$A$783,$A308,СВЦЭМ!$B$39:$B$782,U$284)+'СЕТ СН'!$F$13</f>
        <v>0</v>
      </c>
      <c r="V308" s="36">
        <f>SUMIFS(СВЦЭМ!$I$40:$I$783,СВЦЭМ!$A$40:$A$783,$A308,СВЦЭМ!$B$39:$B$782,V$284)+'СЕТ СН'!$F$13</f>
        <v>0</v>
      </c>
      <c r="W308" s="36">
        <f>SUMIFS(СВЦЭМ!$I$40:$I$783,СВЦЭМ!$A$40:$A$783,$A308,СВЦЭМ!$B$39:$B$782,W$284)+'СЕТ СН'!$F$13</f>
        <v>0</v>
      </c>
      <c r="X308" s="36">
        <f>SUMIFS(СВЦЭМ!$I$40:$I$783,СВЦЭМ!$A$40:$A$783,$A308,СВЦЭМ!$B$39:$B$782,X$284)+'СЕТ СН'!$F$13</f>
        <v>0</v>
      </c>
      <c r="Y308" s="36">
        <f>SUMIFS(СВЦЭМ!$I$40:$I$783,СВЦЭМ!$A$40:$A$783,$A308,СВЦЭМ!$B$39:$B$782,Y$284)+'СЕТ СН'!$F$13</f>
        <v>0</v>
      </c>
    </row>
    <row r="309" spans="1:27" ht="15.75" hidden="1" x14ac:dyDescent="0.2">
      <c r="A309" s="35">
        <f t="shared" si="8"/>
        <v>45347</v>
      </c>
      <c r="B309" s="36">
        <f>SUMIFS(СВЦЭМ!$I$40:$I$783,СВЦЭМ!$A$40:$A$783,$A309,СВЦЭМ!$B$39:$B$782,B$284)+'СЕТ СН'!$F$13</f>
        <v>0</v>
      </c>
      <c r="C309" s="36">
        <f>SUMIFS(СВЦЭМ!$I$40:$I$783,СВЦЭМ!$A$40:$A$783,$A309,СВЦЭМ!$B$39:$B$782,C$284)+'СЕТ СН'!$F$13</f>
        <v>0</v>
      </c>
      <c r="D309" s="36">
        <f>SUMIFS(СВЦЭМ!$I$40:$I$783,СВЦЭМ!$A$40:$A$783,$A309,СВЦЭМ!$B$39:$B$782,D$284)+'СЕТ СН'!$F$13</f>
        <v>0</v>
      </c>
      <c r="E309" s="36">
        <f>SUMIFS(СВЦЭМ!$I$40:$I$783,СВЦЭМ!$A$40:$A$783,$A309,СВЦЭМ!$B$39:$B$782,E$284)+'СЕТ СН'!$F$13</f>
        <v>0</v>
      </c>
      <c r="F309" s="36">
        <f>SUMIFS(СВЦЭМ!$I$40:$I$783,СВЦЭМ!$A$40:$A$783,$A309,СВЦЭМ!$B$39:$B$782,F$284)+'СЕТ СН'!$F$13</f>
        <v>0</v>
      </c>
      <c r="G309" s="36">
        <f>SUMIFS(СВЦЭМ!$I$40:$I$783,СВЦЭМ!$A$40:$A$783,$A309,СВЦЭМ!$B$39:$B$782,G$284)+'СЕТ СН'!$F$13</f>
        <v>0</v>
      </c>
      <c r="H309" s="36">
        <f>SUMIFS(СВЦЭМ!$I$40:$I$783,СВЦЭМ!$A$40:$A$783,$A309,СВЦЭМ!$B$39:$B$782,H$284)+'СЕТ СН'!$F$13</f>
        <v>0</v>
      </c>
      <c r="I309" s="36">
        <f>SUMIFS(СВЦЭМ!$I$40:$I$783,СВЦЭМ!$A$40:$A$783,$A309,СВЦЭМ!$B$39:$B$782,I$284)+'СЕТ СН'!$F$13</f>
        <v>0</v>
      </c>
      <c r="J309" s="36">
        <f>SUMIFS(СВЦЭМ!$I$40:$I$783,СВЦЭМ!$A$40:$A$783,$A309,СВЦЭМ!$B$39:$B$782,J$284)+'СЕТ СН'!$F$13</f>
        <v>0</v>
      </c>
      <c r="K309" s="36">
        <f>SUMIFS(СВЦЭМ!$I$40:$I$783,СВЦЭМ!$A$40:$A$783,$A309,СВЦЭМ!$B$39:$B$782,K$284)+'СЕТ СН'!$F$13</f>
        <v>0</v>
      </c>
      <c r="L309" s="36">
        <f>SUMIFS(СВЦЭМ!$I$40:$I$783,СВЦЭМ!$A$40:$A$783,$A309,СВЦЭМ!$B$39:$B$782,L$284)+'СЕТ СН'!$F$13</f>
        <v>0</v>
      </c>
      <c r="M309" s="36">
        <f>SUMIFS(СВЦЭМ!$I$40:$I$783,СВЦЭМ!$A$40:$A$783,$A309,СВЦЭМ!$B$39:$B$782,M$284)+'СЕТ СН'!$F$13</f>
        <v>0</v>
      </c>
      <c r="N309" s="36">
        <f>SUMIFS(СВЦЭМ!$I$40:$I$783,СВЦЭМ!$A$40:$A$783,$A309,СВЦЭМ!$B$39:$B$782,N$284)+'СЕТ СН'!$F$13</f>
        <v>0</v>
      </c>
      <c r="O309" s="36">
        <f>SUMIFS(СВЦЭМ!$I$40:$I$783,СВЦЭМ!$A$40:$A$783,$A309,СВЦЭМ!$B$39:$B$782,O$284)+'СЕТ СН'!$F$13</f>
        <v>0</v>
      </c>
      <c r="P309" s="36">
        <f>SUMIFS(СВЦЭМ!$I$40:$I$783,СВЦЭМ!$A$40:$A$783,$A309,СВЦЭМ!$B$39:$B$782,P$284)+'СЕТ СН'!$F$13</f>
        <v>0</v>
      </c>
      <c r="Q309" s="36">
        <f>SUMIFS(СВЦЭМ!$I$40:$I$783,СВЦЭМ!$A$40:$A$783,$A309,СВЦЭМ!$B$39:$B$782,Q$284)+'СЕТ СН'!$F$13</f>
        <v>0</v>
      </c>
      <c r="R309" s="36">
        <f>SUMIFS(СВЦЭМ!$I$40:$I$783,СВЦЭМ!$A$40:$A$783,$A309,СВЦЭМ!$B$39:$B$782,R$284)+'СЕТ СН'!$F$13</f>
        <v>0</v>
      </c>
      <c r="S309" s="36">
        <f>SUMIFS(СВЦЭМ!$I$40:$I$783,СВЦЭМ!$A$40:$A$783,$A309,СВЦЭМ!$B$39:$B$782,S$284)+'СЕТ СН'!$F$13</f>
        <v>0</v>
      </c>
      <c r="T309" s="36">
        <f>SUMIFS(СВЦЭМ!$I$40:$I$783,СВЦЭМ!$A$40:$A$783,$A309,СВЦЭМ!$B$39:$B$782,T$284)+'СЕТ СН'!$F$13</f>
        <v>0</v>
      </c>
      <c r="U309" s="36">
        <f>SUMIFS(СВЦЭМ!$I$40:$I$783,СВЦЭМ!$A$40:$A$783,$A309,СВЦЭМ!$B$39:$B$782,U$284)+'СЕТ СН'!$F$13</f>
        <v>0</v>
      </c>
      <c r="V309" s="36">
        <f>SUMIFS(СВЦЭМ!$I$40:$I$783,СВЦЭМ!$A$40:$A$783,$A309,СВЦЭМ!$B$39:$B$782,V$284)+'СЕТ СН'!$F$13</f>
        <v>0</v>
      </c>
      <c r="W309" s="36">
        <f>SUMIFS(СВЦЭМ!$I$40:$I$783,СВЦЭМ!$A$40:$A$783,$A309,СВЦЭМ!$B$39:$B$782,W$284)+'СЕТ СН'!$F$13</f>
        <v>0</v>
      </c>
      <c r="X309" s="36">
        <f>SUMIFS(СВЦЭМ!$I$40:$I$783,СВЦЭМ!$A$40:$A$783,$A309,СВЦЭМ!$B$39:$B$782,X$284)+'СЕТ СН'!$F$13</f>
        <v>0</v>
      </c>
      <c r="Y309" s="36">
        <f>SUMIFS(СВЦЭМ!$I$40:$I$783,СВЦЭМ!$A$40:$A$783,$A309,СВЦЭМ!$B$39:$B$782,Y$284)+'СЕТ СН'!$F$13</f>
        <v>0</v>
      </c>
    </row>
    <row r="310" spans="1:27" ht="15.75" hidden="1" x14ac:dyDescent="0.2">
      <c r="A310" s="35">
        <f t="shared" si="8"/>
        <v>45348</v>
      </c>
      <c r="B310" s="36">
        <f>SUMIFS(СВЦЭМ!$I$40:$I$783,СВЦЭМ!$A$40:$A$783,$A310,СВЦЭМ!$B$39:$B$782,B$284)+'СЕТ СН'!$F$13</f>
        <v>0</v>
      </c>
      <c r="C310" s="36">
        <f>SUMIFS(СВЦЭМ!$I$40:$I$783,СВЦЭМ!$A$40:$A$783,$A310,СВЦЭМ!$B$39:$B$782,C$284)+'СЕТ СН'!$F$13</f>
        <v>0</v>
      </c>
      <c r="D310" s="36">
        <f>SUMIFS(СВЦЭМ!$I$40:$I$783,СВЦЭМ!$A$40:$A$783,$A310,СВЦЭМ!$B$39:$B$782,D$284)+'СЕТ СН'!$F$13</f>
        <v>0</v>
      </c>
      <c r="E310" s="36">
        <f>SUMIFS(СВЦЭМ!$I$40:$I$783,СВЦЭМ!$A$40:$A$783,$A310,СВЦЭМ!$B$39:$B$782,E$284)+'СЕТ СН'!$F$13</f>
        <v>0</v>
      </c>
      <c r="F310" s="36">
        <f>SUMIFS(СВЦЭМ!$I$40:$I$783,СВЦЭМ!$A$40:$A$783,$A310,СВЦЭМ!$B$39:$B$782,F$284)+'СЕТ СН'!$F$13</f>
        <v>0</v>
      </c>
      <c r="G310" s="36">
        <f>SUMIFS(СВЦЭМ!$I$40:$I$783,СВЦЭМ!$A$40:$A$783,$A310,СВЦЭМ!$B$39:$B$782,G$284)+'СЕТ СН'!$F$13</f>
        <v>0</v>
      </c>
      <c r="H310" s="36">
        <f>SUMIFS(СВЦЭМ!$I$40:$I$783,СВЦЭМ!$A$40:$A$783,$A310,СВЦЭМ!$B$39:$B$782,H$284)+'СЕТ СН'!$F$13</f>
        <v>0</v>
      </c>
      <c r="I310" s="36">
        <f>SUMIFS(СВЦЭМ!$I$40:$I$783,СВЦЭМ!$A$40:$A$783,$A310,СВЦЭМ!$B$39:$B$782,I$284)+'СЕТ СН'!$F$13</f>
        <v>0</v>
      </c>
      <c r="J310" s="36">
        <f>SUMIFS(СВЦЭМ!$I$40:$I$783,СВЦЭМ!$A$40:$A$783,$A310,СВЦЭМ!$B$39:$B$782,J$284)+'СЕТ СН'!$F$13</f>
        <v>0</v>
      </c>
      <c r="K310" s="36">
        <f>SUMIFS(СВЦЭМ!$I$40:$I$783,СВЦЭМ!$A$40:$A$783,$A310,СВЦЭМ!$B$39:$B$782,K$284)+'СЕТ СН'!$F$13</f>
        <v>0</v>
      </c>
      <c r="L310" s="36">
        <f>SUMIFS(СВЦЭМ!$I$40:$I$783,СВЦЭМ!$A$40:$A$783,$A310,СВЦЭМ!$B$39:$B$782,L$284)+'СЕТ СН'!$F$13</f>
        <v>0</v>
      </c>
      <c r="M310" s="36">
        <f>SUMIFS(СВЦЭМ!$I$40:$I$783,СВЦЭМ!$A$40:$A$783,$A310,СВЦЭМ!$B$39:$B$782,M$284)+'СЕТ СН'!$F$13</f>
        <v>0</v>
      </c>
      <c r="N310" s="36">
        <f>SUMIFS(СВЦЭМ!$I$40:$I$783,СВЦЭМ!$A$40:$A$783,$A310,СВЦЭМ!$B$39:$B$782,N$284)+'СЕТ СН'!$F$13</f>
        <v>0</v>
      </c>
      <c r="O310" s="36">
        <f>SUMIFS(СВЦЭМ!$I$40:$I$783,СВЦЭМ!$A$40:$A$783,$A310,СВЦЭМ!$B$39:$B$782,O$284)+'СЕТ СН'!$F$13</f>
        <v>0</v>
      </c>
      <c r="P310" s="36">
        <f>SUMIFS(СВЦЭМ!$I$40:$I$783,СВЦЭМ!$A$40:$A$783,$A310,СВЦЭМ!$B$39:$B$782,P$284)+'СЕТ СН'!$F$13</f>
        <v>0</v>
      </c>
      <c r="Q310" s="36">
        <f>SUMIFS(СВЦЭМ!$I$40:$I$783,СВЦЭМ!$A$40:$A$783,$A310,СВЦЭМ!$B$39:$B$782,Q$284)+'СЕТ СН'!$F$13</f>
        <v>0</v>
      </c>
      <c r="R310" s="36">
        <f>SUMIFS(СВЦЭМ!$I$40:$I$783,СВЦЭМ!$A$40:$A$783,$A310,СВЦЭМ!$B$39:$B$782,R$284)+'СЕТ СН'!$F$13</f>
        <v>0</v>
      </c>
      <c r="S310" s="36">
        <f>SUMIFS(СВЦЭМ!$I$40:$I$783,СВЦЭМ!$A$40:$A$783,$A310,СВЦЭМ!$B$39:$B$782,S$284)+'СЕТ СН'!$F$13</f>
        <v>0</v>
      </c>
      <c r="T310" s="36">
        <f>SUMIFS(СВЦЭМ!$I$40:$I$783,СВЦЭМ!$A$40:$A$783,$A310,СВЦЭМ!$B$39:$B$782,T$284)+'СЕТ СН'!$F$13</f>
        <v>0</v>
      </c>
      <c r="U310" s="36">
        <f>SUMIFS(СВЦЭМ!$I$40:$I$783,СВЦЭМ!$A$40:$A$783,$A310,СВЦЭМ!$B$39:$B$782,U$284)+'СЕТ СН'!$F$13</f>
        <v>0</v>
      </c>
      <c r="V310" s="36">
        <f>SUMIFS(СВЦЭМ!$I$40:$I$783,СВЦЭМ!$A$40:$A$783,$A310,СВЦЭМ!$B$39:$B$782,V$284)+'СЕТ СН'!$F$13</f>
        <v>0</v>
      </c>
      <c r="W310" s="36">
        <f>SUMIFS(СВЦЭМ!$I$40:$I$783,СВЦЭМ!$A$40:$A$783,$A310,СВЦЭМ!$B$39:$B$782,W$284)+'СЕТ СН'!$F$13</f>
        <v>0</v>
      </c>
      <c r="X310" s="36">
        <f>SUMIFS(СВЦЭМ!$I$40:$I$783,СВЦЭМ!$A$40:$A$783,$A310,СВЦЭМ!$B$39:$B$782,X$284)+'СЕТ СН'!$F$13</f>
        <v>0</v>
      </c>
      <c r="Y310" s="36">
        <f>SUMIFS(СВЦЭМ!$I$40:$I$783,СВЦЭМ!$A$40:$A$783,$A310,СВЦЭМ!$B$39:$B$782,Y$284)+'СЕТ СН'!$F$13</f>
        <v>0</v>
      </c>
    </row>
    <row r="311" spans="1:27" ht="15.75" hidden="1" x14ac:dyDescent="0.2">
      <c r="A311" s="35">
        <f t="shared" si="8"/>
        <v>45349</v>
      </c>
      <c r="B311" s="36">
        <f>SUMIFS(СВЦЭМ!$I$40:$I$783,СВЦЭМ!$A$40:$A$783,$A311,СВЦЭМ!$B$39:$B$782,B$284)+'СЕТ СН'!$F$13</f>
        <v>0</v>
      </c>
      <c r="C311" s="36">
        <f>SUMIFS(СВЦЭМ!$I$40:$I$783,СВЦЭМ!$A$40:$A$783,$A311,СВЦЭМ!$B$39:$B$782,C$284)+'СЕТ СН'!$F$13</f>
        <v>0</v>
      </c>
      <c r="D311" s="36">
        <f>SUMIFS(СВЦЭМ!$I$40:$I$783,СВЦЭМ!$A$40:$A$783,$A311,СВЦЭМ!$B$39:$B$782,D$284)+'СЕТ СН'!$F$13</f>
        <v>0</v>
      </c>
      <c r="E311" s="36">
        <f>SUMIFS(СВЦЭМ!$I$40:$I$783,СВЦЭМ!$A$40:$A$783,$A311,СВЦЭМ!$B$39:$B$782,E$284)+'СЕТ СН'!$F$13</f>
        <v>0</v>
      </c>
      <c r="F311" s="36">
        <f>SUMIFS(СВЦЭМ!$I$40:$I$783,СВЦЭМ!$A$40:$A$783,$A311,СВЦЭМ!$B$39:$B$782,F$284)+'СЕТ СН'!$F$13</f>
        <v>0</v>
      </c>
      <c r="G311" s="36">
        <f>SUMIFS(СВЦЭМ!$I$40:$I$783,СВЦЭМ!$A$40:$A$783,$A311,СВЦЭМ!$B$39:$B$782,G$284)+'СЕТ СН'!$F$13</f>
        <v>0</v>
      </c>
      <c r="H311" s="36">
        <f>SUMIFS(СВЦЭМ!$I$40:$I$783,СВЦЭМ!$A$40:$A$783,$A311,СВЦЭМ!$B$39:$B$782,H$284)+'СЕТ СН'!$F$13</f>
        <v>0</v>
      </c>
      <c r="I311" s="36">
        <f>SUMIFS(СВЦЭМ!$I$40:$I$783,СВЦЭМ!$A$40:$A$783,$A311,СВЦЭМ!$B$39:$B$782,I$284)+'СЕТ СН'!$F$13</f>
        <v>0</v>
      </c>
      <c r="J311" s="36">
        <f>SUMIFS(СВЦЭМ!$I$40:$I$783,СВЦЭМ!$A$40:$A$783,$A311,СВЦЭМ!$B$39:$B$782,J$284)+'СЕТ СН'!$F$13</f>
        <v>0</v>
      </c>
      <c r="K311" s="36">
        <f>SUMIFS(СВЦЭМ!$I$40:$I$783,СВЦЭМ!$A$40:$A$783,$A311,СВЦЭМ!$B$39:$B$782,K$284)+'СЕТ СН'!$F$13</f>
        <v>0</v>
      </c>
      <c r="L311" s="36">
        <f>SUMIFS(СВЦЭМ!$I$40:$I$783,СВЦЭМ!$A$40:$A$783,$A311,СВЦЭМ!$B$39:$B$782,L$284)+'СЕТ СН'!$F$13</f>
        <v>0</v>
      </c>
      <c r="M311" s="36">
        <f>SUMIFS(СВЦЭМ!$I$40:$I$783,СВЦЭМ!$A$40:$A$783,$A311,СВЦЭМ!$B$39:$B$782,M$284)+'СЕТ СН'!$F$13</f>
        <v>0</v>
      </c>
      <c r="N311" s="36">
        <f>SUMIFS(СВЦЭМ!$I$40:$I$783,СВЦЭМ!$A$40:$A$783,$A311,СВЦЭМ!$B$39:$B$782,N$284)+'СЕТ СН'!$F$13</f>
        <v>0</v>
      </c>
      <c r="O311" s="36">
        <f>SUMIFS(СВЦЭМ!$I$40:$I$783,СВЦЭМ!$A$40:$A$783,$A311,СВЦЭМ!$B$39:$B$782,O$284)+'СЕТ СН'!$F$13</f>
        <v>0</v>
      </c>
      <c r="P311" s="36">
        <f>SUMIFS(СВЦЭМ!$I$40:$I$783,СВЦЭМ!$A$40:$A$783,$A311,СВЦЭМ!$B$39:$B$782,P$284)+'СЕТ СН'!$F$13</f>
        <v>0</v>
      </c>
      <c r="Q311" s="36">
        <f>SUMIFS(СВЦЭМ!$I$40:$I$783,СВЦЭМ!$A$40:$A$783,$A311,СВЦЭМ!$B$39:$B$782,Q$284)+'СЕТ СН'!$F$13</f>
        <v>0</v>
      </c>
      <c r="R311" s="36">
        <f>SUMIFS(СВЦЭМ!$I$40:$I$783,СВЦЭМ!$A$40:$A$783,$A311,СВЦЭМ!$B$39:$B$782,R$284)+'СЕТ СН'!$F$13</f>
        <v>0</v>
      </c>
      <c r="S311" s="36">
        <f>SUMIFS(СВЦЭМ!$I$40:$I$783,СВЦЭМ!$A$40:$A$783,$A311,СВЦЭМ!$B$39:$B$782,S$284)+'СЕТ СН'!$F$13</f>
        <v>0</v>
      </c>
      <c r="T311" s="36">
        <f>SUMIFS(СВЦЭМ!$I$40:$I$783,СВЦЭМ!$A$40:$A$783,$A311,СВЦЭМ!$B$39:$B$782,T$284)+'СЕТ СН'!$F$13</f>
        <v>0</v>
      </c>
      <c r="U311" s="36">
        <f>SUMIFS(СВЦЭМ!$I$40:$I$783,СВЦЭМ!$A$40:$A$783,$A311,СВЦЭМ!$B$39:$B$782,U$284)+'СЕТ СН'!$F$13</f>
        <v>0</v>
      </c>
      <c r="V311" s="36">
        <f>SUMIFS(СВЦЭМ!$I$40:$I$783,СВЦЭМ!$A$40:$A$783,$A311,СВЦЭМ!$B$39:$B$782,V$284)+'СЕТ СН'!$F$13</f>
        <v>0</v>
      </c>
      <c r="W311" s="36">
        <f>SUMIFS(СВЦЭМ!$I$40:$I$783,СВЦЭМ!$A$40:$A$783,$A311,СВЦЭМ!$B$39:$B$782,W$284)+'СЕТ СН'!$F$13</f>
        <v>0</v>
      </c>
      <c r="X311" s="36">
        <f>SUMIFS(СВЦЭМ!$I$40:$I$783,СВЦЭМ!$A$40:$A$783,$A311,СВЦЭМ!$B$39:$B$782,X$284)+'СЕТ СН'!$F$13</f>
        <v>0</v>
      </c>
      <c r="Y311" s="36">
        <f>SUMIFS(СВЦЭМ!$I$40:$I$783,СВЦЭМ!$A$40:$A$783,$A311,СВЦЭМ!$B$39:$B$782,Y$284)+'СЕТ СН'!$F$13</f>
        <v>0</v>
      </c>
    </row>
    <row r="312" spans="1:27" ht="15.75" hidden="1" x14ac:dyDescent="0.2">
      <c r="A312" s="35">
        <f t="shared" si="8"/>
        <v>45350</v>
      </c>
      <c r="B312" s="36">
        <f>SUMIFS(СВЦЭМ!$I$40:$I$783,СВЦЭМ!$A$40:$A$783,$A312,СВЦЭМ!$B$39:$B$782,B$284)+'СЕТ СН'!$F$13</f>
        <v>0</v>
      </c>
      <c r="C312" s="36">
        <f>SUMIFS(СВЦЭМ!$I$40:$I$783,СВЦЭМ!$A$40:$A$783,$A312,СВЦЭМ!$B$39:$B$782,C$284)+'СЕТ СН'!$F$13</f>
        <v>0</v>
      </c>
      <c r="D312" s="36">
        <f>SUMIFS(СВЦЭМ!$I$40:$I$783,СВЦЭМ!$A$40:$A$783,$A312,СВЦЭМ!$B$39:$B$782,D$284)+'СЕТ СН'!$F$13</f>
        <v>0</v>
      </c>
      <c r="E312" s="36">
        <f>SUMIFS(СВЦЭМ!$I$40:$I$783,СВЦЭМ!$A$40:$A$783,$A312,СВЦЭМ!$B$39:$B$782,E$284)+'СЕТ СН'!$F$13</f>
        <v>0</v>
      </c>
      <c r="F312" s="36">
        <f>SUMIFS(СВЦЭМ!$I$40:$I$783,СВЦЭМ!$A$40:$A$783,$A312,СВЦЭМ!$B$39:$B$782,F$284)+'СЕТ СН'!$F$13</f>
        <v>0</v>
      </c>
      <c r="G312" s="36">
        <f>SUMIFS(СВЦЭМ!$I$40:$I$783,СВЦЭМ!$A$40:$A$783,$A312,СВЦЭМ!$B$39:$B$782,G$284)+'СЕТ СН'!$F$13</f>
        <v>0</v>
      </c>
      <c r="H312" s="36">
        <f>SUMIFS(СВЦЭМ!$I$40:$I$783,СВЦЭМ!$A$40:$A$783,$A312,СВЦЭМ!$B$39:$B$782,H$284)+'СЕТ СН'!$F$13</f>
        <v>0</v>
      </c>
      <c r="I312" s="36">
        <f>SUMIFS(СВЦЭМ!$I$40:$I$783,СВЦЭМ!$A$40:$A$783,$A312,СВЦЭМ!$B$39:$B$782,I$284)+'СЕТ СН'!$F$13</f>
        <v>0</v>
      </c>
      <c r="J312" s="36">
        <f>SUMIFS(СВЦЭМ!$I$40:$I$783,СВЦЭМ!$A$40:$A$783,$A312,СВЦЭМ!$B$39:$B$782,J$284)+'СЕТ СН'!$F$13</f>
        <v>0</v>
      </c>
      <c r="K312" s="36">
        <f>SUMIFS(СВЦЭМ!$I$40:$I$783,СВЦЭМ!$A$40:$A$783,$A312,СВЦЭМ!$B$39:$B$782,K$284)+'СЕТ СН'!$F$13</f>
        <v>0</v>
      </c>
      <c r="L312" s="36">
        <f>SUMIFS(СВЦЭМ!$I$40:$I$783,СВЦЭМ!$A$40:$A$783,$A312,СВЦЭМ!$B$39:$B$782,L$284)+'СЕТ СН'!$F$13</f>
        <v>0</v>
      </c>
      <c r="M312" s="36">
        <f>SUMIFS(СВЦЭМ!$I$40:$I$783,СВЦЭМ!$A$40:$A$783,$A312,СВЦЭМ!$B$39:$B$782,M$284)+'СЕТ СН'!$F$13</f>
        <v>0</v>
      </c>
      <c r="N312" s="36">
        <f>SUMIFS(СВЦЭМ!$I$40:$I$783,СВЦЭМ!$A$40:$A$783,$A312,СВЦЭМ!$B$39:$B$782,N$284)+'СЕТ СН'!$F$13</f>
        <v>0</v>
      </c>
      <c r="O312" s="36">
        <f>SUMIFS(СВЦЭМ!$I$40:$I$783,СВЦЭМ!$A$40:$A$783,$A312,СВЦЭМ!$B$39:$B$782,O$284)+'СЕТ СН'!$F$13</f>
        <v>0</v>
      </c>
      <c r="P312" s="36">
        <f>SUMIFS(СВЦЭМ!$I$40:$I$783,СВЦЭМ!$A$40:$A$783,$A312,СВЦЭМ!$B$39:$B$782,P$284)+'СЕТ СН'!$F$13</f>
        <v>0</v>
      </c>
      <c r="Q312" s="36">
        <f>SUMIFS(СВЦЭМ!$I$40:$I$783,СВЦЭМ!$A$40:$A$783,$A312,СВЦЭМ!$B$39:$B$782,Q$284)+'СЕТ СН'!$F$13</f>
        <v>0</v>
      </c>
      <c r="R312" s="36">
        <f>SUMIFS(СВЦЭМ!$I$40:$I$783,СВЦЭМ!$A$40:$A$783,$A312,СВЦЭМ!$B$39:$B$782,R$284)+'СЕТ СН'!$F$13</f>
        <v>0</v>
      </c>
      <c r="S312" s="36">
        <f>SUMIFS(СВЦЭМ!$I$40:$I$783,СВЦЭМ!$A$40:$A$783,$A312,СВЦЭМ!$B$39:$B$782,S$284)+'СЕТ СН'!$F$13</f>
        <v>0</v>
      </c>
      <c r="T312" s="36">
        <f>SUMIFS(СВЦЭМ!$I$40:$I$783,СВЦЭМ!$A$40:$A$783,$A312,СВЦЭМ!$B$39:$B$782,T$284)+'СЕТ СН'!$F$13</f>
        <v>0</v>
      </c>
      <c r="U312" s="36">
        <f>SUMIFS(СВЦЭМ!$I$40:$I$783,СВЦЭМ!$A$40:$A$783,$A312,СВЦЭМ!$B$39:$B$782,U$284)+'СЕТ СН'!$F$13</f>
        <v>0</v>
      </c>
      <c r="V312" s="36">
        <f>SUMIFS(СВЦЭМ!$I$40:$I$783,СВЦЭМ!$A$40:$A$783,$A312,СВЦЭМ!$B$39:$B$782,V$284)+'СЕТ СН'!$F$13</f>
        <v>0</v>
      </c>
      <c r="W312" s="36">
        <f>SUMIFS(СВЦЭМ!$I$40:$I$783,СВЦЭМ!$A$40:$A$783,$A312,СВЦЭМ!$B$39:$B$782,W$284)+'СЕТ СН'!$F$13</f>
        <v>0</v>
      </c>
      <c r="X312" s="36">
        <f>SUMIFS(СВЦЭМ!$I$40:$I$783,СВЦЭМ!$A$40:$A$783,$A312,СВЦЭМ!$B$39:$B$782,X$284)+'СЕТ СН'!$F$13</f>
        <v>0</v>
      </c>
      <c r="Y312" s="36">
        <f>SUMIFS(СВЦЭМ!$I$40:$I$783,СВЦЭМ!$A$40:$A$783,$A312,СВЦЭМ!$B$39:$B$782,Y$284)+'СЕТ СН'!$F$13</f>
        <v>0</v>
      </c>
    </row>
    <row r="313" spans="1:27" ht="15.75" hidden="1" x14ac:dyDescent="0.2">
      <c r="A313" s="35">
        <f t="shared" si="8"/>
        <v>45351</v>
      </c>
      <c r="B313" s="36">
        <f>SUMIFS(СВЦЭМ!$I$40:$I$783,СВЦЭМ!$A$40:$A$783,$A313,СВЦЭМ!$B$39:$B$782,B$284)+'СЕТ СН'!$F$13</f>
        <v>0</v>
      </c>
      <c r="C313" s="36">
        <f>SUMIFS(СВЦЭМ!$I$40:$I$783,СВЦЭМ!$A$40:$A$783,$A313,СВЦЭМ!$B$39:$B$782,C$284)+'СЕТ СН'!$F$13</f>
        <v>0</v>
      </c>
      <c r="D313" s="36">
        <f>SUMIFS(СВЦЭМ!$I$40:$I$783,СВЦЭМ!$A$40:$A$783,$A313,СВЦЭМ!$B$39:$B$782,D$284)+'СЕТ СН'!$F$13</f>
        <v>0</v>
      </c>
      <c r="E313" s="36">
        <f>SUMIFS(СВЦЭМ!$I$40:$I$783,СВЦЭМ!$A$40:$A$783,$A313,СВЦЭМ!$B$39:$B$782,E$284)+'СЕТ СН'!$F$13</f>
        <v>0</v>
      </c>
      <c r="F313" s="36">
        <f>SUMIFS(СВЦЭМ!$I$40:$I$783,СВЦЭМ!$A$40:$A$783,$A313,СВЦЭМ!$B$39:$B$782,F$284)+'СЕТ СН'!$F$13</f>
        <v>0</v>
      </c>
      <c r="G313" s="36">
        <f>SUMIFS(СВЦЭМ!$I$40:$I$783,СВЦЭМ!$A$40:$A$783,$A313,СВЦЭМ!$B$39:$B$782,G$284)+'СЕТ СН'!$F$13</f>
        <v>0</v>
      </c>
      <c r="H313" s="36">
        <f>SUMIFS(СВЦЭМ!$I$40:$I$783,СВЦЭМ!$A$40:$A$783,$A313,СВЦЭМ!$B$39:$B$782,H$284)+'СЕТ СН'!$F$13</f>
        <v>0</v>
      </c>
      <c r="I313" s="36">
        <f>SUMIFS(СВЦЭМ!$I$40:$I$783,СВЦЭМ!$A$40:$A$783,$A313,СВЦЭМ!$B$39:$B$782,I$284)+'СЕТ СН'!$F$13</f>
        <v>0</v>
      </c>
      <c r="J313" s="36">
        <f>SUMIFS(СВЦЭМ!$I$40:$I$783,СВЦЭМ!$A$40:$A$783,$A313,СВЦЭМ!$B$39:$B$782,J$284)+'СЕТ СН'!$F$13</f>
        <v>0</v>
      </c>
      <c r="K313" s="36">
        <f>SUMIFS(СВЦЭМ!$I$40:$I$783,СВЦЭМ!$A$40:$A$783,$A313,СВЦЭМ!$B$39:$B$782,K$284)+'СЕТ СН'!$F$13</f>
        <v>0</v>
      </c>
      <c r="L313" s="36">
        <f>SUMIFS(СВЦЭМ!$I$40:$I$783,СВЦЭМ!$A$40:$A$783,$A313,СВЦЭМ!$B$39:$B$782,L$284)+'СЕТ СН'!$F$13</f>
        <v>0</v>
      </c>
      <c r="M313" s="36">
        <f>SUMIFS(СВЦЭМ!$I$40:$I$783,СВЦЭМ!$A$40:$A$783,$A313,СВЦЭМ!$B$39:$B$782,M$284)+'СЕТ СН'!$F$13</f>
        <v>0</v>
      </c>
      <c r="N313" s="36">
        <f>SUMIFS(СВЦЭМ!$I$40:$I$783,СВЦЭМ!$A$40:$A$783,$A313,СВЦЭМ!$B$39:$B$782,N$284)+'СЕТ СН'!$F$13</f>
        <v>0</v>
      </c>
      <c r="O313" s="36">
        <f>SUMIFS(СВЦЭМ!$I$40:$I$783,СВЦЭМ!$A$40:$A$783,$A313,СВЦЭМ!$B$39:$B$782,O$284)+'СЕТ СН'!$F$13</f>
        <v>0</v>
      </c>
      <c r="P313" s="36">
        <f>SUMIFS(СВЦЭМ!$I$40:$I$783,СВЦЭМ!$A$40:$A$783,$A313,СВЦЭМ!$B$39:$B$782,P$284)+'СЕТ СН'!$F$13</f>
        <v>0</v>
      </c>
      <c r="Q313" s="36">
        <f>SUMIFS(СВЦЭМ!$I$40:$I$783,СВЦЭМ!$A$40:$A$783,$A313,СВЦЭМ!$B$39:$B$782,Q$284)+'СЕТ СН'!$F$13</f>
        <v>0</v>
      </c>
      <c r="R313" s="36">
        <f>SUMIFS(СВЦЭМ!$I$40:$I$783,СВЦЭМ!$A$40:$A$783,$A313,СВЦЭМ!$B$39:$B$782,R$284)+'СЕТ СН'!$F$13</f>
        <v>0</v>
      </c>
      <c r="S313" s="36">
        <f>SUMIFS(СВЦЭМ!$I$40:$I$783,СВЦЭМ!$A$40:$A$783,$A313,СВЦЭМ!$B$39:$B$782,S$284)+'СЕТ СН'!$F$13</f>
        <v>0</v>
      </c>
      <c r="T313" s="36">
        <f>SUMIFS(СВЦЭМ!$I$40:$I$783,СВЦЭМ!$A$40:$A$783,$A313,СВЦЭМ!$B$39:$B$782,T$284)+'СЕТ СН'!$F$13</f>
        <v>0</v>
      </c>
      <c r="U313" s="36">
        <f>SUMIFS(СВЦЭМ!$I$40:$I$783,СВЦЭМ!$A$40:$A$783,$A313,СВЦЭМ!$B$39:$B$782,U$284)+'СЕТ СН'!$F$13</f>
        <v>0</v>
      </c>
      <c r="V313" s="36">
        <f>SUMIFS(СВЦЭМ!$I$40:$I$783,СВЦЭМ!$A$40:$A$783,$A313,СВЦЭМ!$B$39:$B$782,V$284)+'СЕТ СН'!$F$13</f>
        <v>0</v>
      </c>
      <c r="W313" s="36">
        <f>SUMIFS(СВЦЭМ!$I$40:$I$783,СВЦЭМ!$A$40:$A$783,$A313,СВЦЭМ!$B$39:$B$782,W$284)+'СЕТ СН'!$F$13</f>
        <v>0</v>
      </c>
      <c r="X313" s="36">
        <f>SUMIFS(СВЦЭМ!$I$40:$I$783,СВЦЭМ!$A$40:$A$783,$A313,СВЦЭМ!$B$39:$B$782,X$284)+'СЕТ СН'!$F$13</f>
        <v>0</v>
      </c>
      <c r="Y313" s="36">
        <f>SUMIFS(СВЦЭМ!$I$40:$I$783,СВЦЭМ!$A$40:$A$783,$A313,СВЦЭМ!$B$39:$B$782,Y$284)+'СЕТ СН'!$F$13</f>
        <v>0</v>
      </c>
    </row>
    <row r="314" spans="1:27" ht="15.75" hidden="1" x14ac:dyDescent="0.2">
      <c r="A314" s="35">
        <f t="shared" si="8"/>
        <v>45352</v>
      </c>
      <c r="B314" s="36">
        <f>SUMIFS(СВЦЭМ!$I$40:$I$783,СВЦЭМ!$A$40:$A$783,$A314,СВЦЭМ!$B$39:$B$782,B$284)+'СЕТ СН'!$F$13</f>
        <v>0</v>
      </c>
      <c r="C314" s="36">
        <f>SUMIFS(СВЦЭМ!$I$40:$I$783,СВЦЭМ!$A$40:$A$783,$A314,СВЦЭМ!$B$39:$B$782,C$284)+'СЕТ СН'!$F$13</f>
        <v>0</v>
      </c>
      <c r="D314" s="36">
        <f>SUMIFS(СВЦЭМ!$I$40:$I$783,СВЦЭМ!$A$40:$A$783,$A314,СВЦЭМ!$B$39:$B$782,D$284)+'СЕТ СН'!$F$13</f>
        <v>0</v>
      </c>
      <c r="E314" s="36">
        <f>SUMIFS(СВЦЭМ!$I$40:$I$783,СВЦЭМ!$A$40:$A$783,$A314,СВЦЭМ!$B$39:$B$782,E$284)+'СЕТ СН'!$F$13</f>
        <v>0</v>
      </c>
      <c r="F314" s="36">
        <f>SUMIFS(СВЦЭМ!$I$40:$I$783,СВЦЭМ!$A$40:$A$783,$A314,СВЦЭМ!$B$39:$B$782,F$284)+'СЕТ СН'!$F$13</f>
        <v>0</v>
      </c>
      <c r="G314" s="36">
        <f>SUMIFS(СВЦЭМ!$I$40:$I$783,СВЦЭМ!$A$40:$A$783,$A314,СВЦЭМ!$B$39:$B$782,G$284)+'СЕТ СН'!$F$13</f>
        <v>0</v>
      </c>
      <c r="H314" s="36">
        <f>SUMIFS(СВЦЭМ!$I$40:$I$783,СВЦЭМ!$A$40:$A$783,$A314,СВЦЭМ!$B$39:$B$782,H$284)+'СЕТ СН'!$F$13</f>
        <v>0</v>
      </c>
      <c r="I314" s="36">
        <f>SUMIFS(СВЦЭМ!$I$40:$I$783,СВЦЭМ!$A$40:$A$783,$A314,СВЦЭМ!$B$39:$B$782,I$284)+'СЕТ СН'!$F$13</f>
        <v>0</v>
      </c>
      <c r="J314" s="36">
        <f>SUMIFS(СВЦЭМ!$I$40:$I$783,СВЦЭМ!$A$40:$A$783,$A314,СВЦЭМ!$B$39:$B$782,J$284)+'СЕТ СН'!$F$13</f>
        <v>0</v>
      </c>
      <c r="K314" s="36">
        <f>SUMIFS(СВЦЭМ!$I$40:$I$783,СВЦЭМ!$A$40:$A$783,$A314,СВЦЭМ!$B$39:$B$782,K$284)+'СЕТ СН'!$F$13</f>
        <v>0</v>
      </c>
      <c r="L314" s="36">
        <f>SUMIFS(СВЦЭМ!$I$40:$I$783,СВЦЭМ!$A$40:$A$783,$A314,СВЦЭМ!$B$39:$B$782,L$284)+'СЕТ СН'!$F$13</f>
        <v>0</v>
      </c>
      <c r="M314" s="36">
        <f>SUMIFS(СВЦЭМ!$I$40:$I$783,СВЦЭМ!$A$40:$A$783,$A314,СВЦЭМ!$B$39:$B$782,M$284)+'СЕТ СН'!$F$13</f>
        <v>0</v>
      </c>
      <c r="N314" s="36">
        <f>SUMIFS(СВЦЭМ!$I$40:$I$783,СВЦЭМ!$A$40:$A$783,$A314,СВЦЭМ!$B$39:$B$782,N$284)+'СЕТ СН'!$F$13</f>
        <v>0</v>
      </c>
      <c r="O314" s="36">
        <f>SUMIFS(СВЦЭМ!$I$40:$I$783,СВЦЭМ!$A$40:$A$783,$A314,СВЦЭМ!$B$39:$B$782,O$284)+'СЕТ СН'!$F$13</f>
        <v>0</v>
      </c>
      <c r="P314" s="36">
        <f>SUMIFS(СВЦЭМ!$I$40:$I$783,СВЦЭМ!$A$40:$A$783,$A314,СВЦЭМ!$B$39:$B$782,P$284)+'СЕТ СН'!$F$13</f>
        <v>0</v>
      </c>
      <c r="Q314" s="36">
        <f>SUMIFS(СВЦЭМ!$I$40:$I$783,СВЦЭМ!$A$40:$A$783,$A314,СВЦЭМ!$B$39:$B$782,Q$284)+'СЕТ СН'!$F$13</f>
        <v>0</v>
      </c>
      <c r="R314" s="36">
        <f>SUMIFS(СВЦЭМ!$I$40:$I$783,СВЦЭМ!$A$40:$A$783,$A314,СВЦЭМ!$B$39:$B$782,R$284)+'СЕТ СН'!$F$13</f>
        <v>0</v>
      </c>
      <c r="S314" s="36">
        <f>SUMIFS(СВЦЭМ!$I$40:$I$783,СВЦЭМ!$A$40:$A$783,$A314,СВЦЭМ!$B$39:$B$782,S$284)+'СЕТ СН'!$F$13</f>
        <v>0</v>
      </c>
      <c r="T314" s="36">
        <f>SUMIFS(СВЦЭМ!$I$40:$I$783,СВЦЭМ!$A$40:$A$783,$A314,СВЦЭМ!$B$39:$B$782,T$284)+'СЕТ СН'!$F$13</f>
        <v>0</v>
      </c>
      <c r="U314" s="36">
        <f>SUMIFS(СВЦЭМ!$I$40:$I$783,СВЦЭМ!$A$40:$A$783,$A314,СВЦЭМ!$B$39:$B$782,U$284)+'СЕТ СН'!$F$13</f>
        <v>0</v>
      </c>
      <c r="V314" s="36">
        <f>SUMIFS(СВЦЭМ!$I$40:$I$783,СВЦЭМ!$A$40:$A$783,$A314,СВЦЭМ!$B$39:$B$782,V$284)+'СЕТ СН'!$F$13</f>
        <v>0</v>
      </c>
      <c r="W314" s="36">
        <f>SUMIFS(СВЦЭМ!$I$40:$I$783,СВЦЭМ!$A$40:$A$783,$A314,СВЦЭМ!$B$39:$B$782,W$284)+'СЕТ СН'!$F$13</f>
        <v>0</v>
      </c>
      <c r="X314" s="36">
        <f>SUMIFS(СВЦЭМ!$I$40:$I$783,СВЦЭМ!$A$40:$A$783,$A314,СВЦЭМ!$B$39:$B$782,X$284)+'СЕТ СН'!$F$13</f>
        <v>0</v>
      </c>
      <c r="Y314" s="36">
        <f>SUMIFS(СВЦЭМ!$I$40:$I$783,СВЦЭМ!$A$40:$A$783,$A314,СВЦЭМ!$B$39:$B$782,Y$284)+'СЕТ СН'!$F$13</f>
        <v>0</v>
      </c>
    </row>
    <row r="315" spans="1:27" ht="15.75" hidden="1" x14ac:dyDescent="0.2">
      <c r="A315" s="35">
        <f t="shared" si="8"/>
        <v>45353</v>
      </c>
      <c r="B315" s="36">
        <f>SUMIFS(СВЦЭМ!$I$40:$I$783,СВЦЭМ!$A$40:$A$783,$A315,СВЦЭМ!$B$39:$B$782,B$284)+'СЕТ СН'!$F$13</f>
        <v>0</v>
      </c>
      <c r="C315" s="36">
        <f>SUMIFS(СВЦЭМ!$I$40:$I$783,СВЦЭМ!$A$40:$A$783,$A315,СВЦЭМ!$B$39:$B$782,C$284)+'СЕТ СН'!$F$13</f>
        <v>0</v>
      </c>
      <c r="D315" s="36">
        <f>SUMIFS(СВЦЭМ!$I$40:$I$783,СВЦЭМ!$A$40:$A$783,$A315,СВЦЭМ!$B$39:$B$782,D$284)+'СЕТ СН'!$F$13</f>
        <v>0</v>
      </c>
      <c r="E315" s="36">
        <f>SUMIFS(СВЦЭМ!$I$40:$I$783,СВЦЭМ!$A$40:$A$783,$A315,СВЦЭМ!$B$39:$B$782,E$284)+'СЕТ СН'!$F$13</f>
        <v>0</v>
      </c>
      <c r="F315" s="36">
        <f>SUMIFS(СВЦЭМ!$I$40:$I$783,СВЦЭМ!$A$40:$A$783,$A315,СВЦЭМ!$B$39:$B$782,F$284)+'СЕТ СН'!$F$13</f>
        <v>0</v>
      </c>
      <c r="G315" s="36">
        <f>SUMIFS(СВЦЭМ!$I$40:$I$783,СВЦЭМ!$A$40:$A$783,$A315,СВЦЭМ!$B$39:$B$782,G$284)+'СЕТ СН'!$F$13</f>
        <v>0</v>
      </c>
      <c r="H315" s="36">
        <f>SUMIFS(СВЦЭМ!$I$40:$I$783,СВЦЭМ!$A$40:$A$783,$A315,СВЦЭМ!$B$39:$B$782,H$284)+'СЕТ СН'!$F$13</f>
        <v>0</v>
      </c>
      <c r="I315" s="36">
        <f>SUMIFS(СВЦЭМ!$I$40:$I$783,СВЦЭМ!$A$40:$A$783,$A315,СВЦЭМ!$B$39:$B$782,I$284)+'СЕТ СН'!$F$13</f>
        <v>0</v>
      </c>
      <c r="J315" s="36">
        <f>SUMIFS(СВЦЭМ!$I$40:$I$783,СВЦЭМ!$A$40:$A$783,$A315,СВЦЭМ!$B$39:$B$782,J$284)+'СЕТ СН'!$F$13</f>
        <v>0</v>
      </c>
      <c r="K315" s="36">
        <f>SUMIFS(СВЦЭМ!$I$40:$I$783,СВЦЭМ!$A$40:$A$783,$A315,СВЦЭМ!$B$39:$B$782,K$284)+'СЕТ СН'!$F$13</f>
        <v>0</v>
      </c>
      <c r="L315" s="36">
        <f>SUMIFS(СВЦЭМ!$I$40:$I$783,СВЦЭМ!$A$40:$A$783,$A315,СВЦЭМ!$B$39:$B$782,L$284)+'СЕТ СН'!$F$13</f>
        <v>0</v>
      </c>
      <c r="M315" s="36">
        <f>SUMIFS(СВЦЭМ!$I$40:$I$783,СВЦЭМ!$A$40:$A$783,$A315,СВЦЭМ!$B$39:$B$782,M$284)+'СЕТ СН'!$F$13</f>
        <v>0</v>
      </c>
      <c r="N315" s="36">
        <f>SUMIFS(СВЦЭМ!$I$40:$I$783,СВЦЭМ!$A$40:$A$783,$A315,СВЦЭМ!$B$39:$B$782,N$284)+'СЕТ СН'!$F$13</f>
        <v>0</v>
      </c>
      <c r="O315" s="36">
        <f>SUMIFS(СВЦЭМ!$I$40:$I$783,СВЦЭМ!$A$40:$A$783,$A315,СВЦЭМ!$B$39:$B$782,O$284)+'СЕТ СН'!$F$13</f>
        <v>0</v>
      </c>
      <c r="P315" s="36">
        <f>SUMIFS(СВЦЭМ!$I$40:$I$783,СВЦЭМ!$A$40:$A$783,$A315,СВЦЭМ!$B$39:$B$782,P$284)+'СЕТ СН'!$F$13</f>
        <v>0</v>
      </c>
      <c r="Q315" s="36">
        <f>SUMIFS(СВЦЭМ!$I$40:$I$783,СВЦЭМ!$A$40:$A$783,$A315,СВЦЭМ!$B$39:$B$782,Q$284)+'СЕТ СН'!$F$13</f>
        <v>0</v>
      </c>
      <c r="R315" s="36">
        <f>SUMIFS(СВЦЭМ!$I$40:$I$783,СВЦЭМ!$A$40:$A$783,$A315,СВЦЭМ!$B$39:$B$782,R$284)+'СЕТ СН'!$F$13</f>
        <v>0</v>
      </c>
      <c r="S315" s="36">
        <f>SUMIFS(СВЦЭМ!$I$40:$I$783,СВЦЭМ!$A$40:$A$783,$A315,СВЦЭМ!$B$39:$B$782,S$284)+'СЕТ СН'!$F$13</f>
        <v>0</v>
      </c>
      <c r="T315" s="36">
        <f>SUMIFS(СВЦЭМ!$I$40:$I$783,СВЦЭМ!$A$40:$A$783,$A315,СВЦЭМ!$B$39:$B$782,T$284)+'СЕТ СН'!$F$13</f>
        <v>0</v>
      </c>
      <c r="U315" s="36">
        <f>SUMIFS(СВЦЭМ!$I$40:$I$783,СВЦЭМ!$A$40:$A$783,$A315,СВЦЭМ!$B$39:$B$782,U$284)+'СЕТ СН'!$F$13</f>
        <v>0</v>
      </c>
      <c r="V315" s="36">
        <f>SUMIFS(СВЦЭМ!$I$40:$I$783,СВЦЭМ!$A$40:$A$783,$A315,СВЦЭМ!$B$39:$B$782,V$284)+'СЕТ СН'!$F$13</f>
        <v>0</v>
      </c>
      <c r="W315" s="36">
        <f>SUMIFS(СВЦЭМ!$I$40:$I$783,СВЦЭМ!$A$40:$A$783,$A315,СВЦЭМ!$B$39:$B$782,W$284)+'СЕТ СН'!$F$13</f>
        <v>0</v>
      </c>
      <c r="X315" s="36">
        <f>SUMIFS(СВЦЭМ!$I$40:$I$783,СВЦЭМ!$A$40:$A$783,$A315,СВЦЭМ!$B$39:$B$782,X$284)+'СЕТ СН'!$F$13</f>
        <v>0</v>
      </c>
      <c r="Y315" s="36">
        <f>SUMIFS(СВЦЭМ!$I$40:$I$783,СВЦЭМ!$A$40:$A$783,$A315,СВЦЭМ!$B$39:$B$782,Y$284)+'СЕТ СН'!$F$13</f>
        <v>0</v>
      </c>
    </row>
    <row r="316" spans="1:27" ht="15.75" hidden="1" x14ac:dyDescent="0.2">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7" ht="12.75" hidden="1" customHeight="1" x14ac:dyDescent="0.2">
      <c r="A317" s="124" t="s">
        <v>7</v>
      </c>
      <c r="B317" s="127" t="s">
        <v>119</v>
      </c>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9"/>
    </row>
    <row r="318" spans="1:27" ht="12.75" hidden="1" customHeight="1" x14ac:dyDescent="0.2">
      <c r="A318" s="125"/>
      <c r="B318" s="130"/>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2"/>
    </row>
    <row r="319" spans="1:27" s="46" customFormat="1" ht="12.75" hidden="1" customHeight="1" x14ac:dyDescent="0.2">
      <c r="A319" s="126"/>
      <c r="B319" s="34">
        <v>1</v>
      </c>
      <c r="C319" s="34">
        <v>2</v>
      </c>
      <c r="D319" s="34">
        <v>3</v>
      </c>
      <c r="E319" s="34">
        <v>4</v>
      </c>
      <c r="F319" s="34">
        <v>5</v>
      </c>
      <c r="G319" s="34">
        <v>6</v>
      </c>
      <c r="H319" s="34">
        <v>7</v>
      </c>
      <c r="I319" s="34">
        <v>8</v>
      </c>
      <c r="J319" s="34">
        <v>9</v>
      </c>
      <c r="K319" s="34">
        <v>10</v>
      </c>
      <c r="L319" s="34">
        <v>11</v>
      </c>
      <c r="M319" s="34">
        <v>12</v>
      </c>
      <c r="N319" s="34">
        <v>13</v>
      </c>
      <c r="O319" s="34">
        <v>14</v>
      </c>
      <c r="P319" s="34">
        <v>15</v>
      </c>
      <c r="Q319" s="34">
        <v>16</v>
      </c>
      <c r="R319" s="34">
        <v>17</v>
      </c>
      <c r="S319" s="34">
        <v>18</v>
      </c>
      <c r="T319" s="34">
        <v>19</v>
      </c>
      <c r="U319" s="34">
        <v>20</v>
      </c>
      <c r="V319" s="34">
        <v>21</v>
      </c>
      <c r="W319" s="34">
        <v>22</v>
      </c>
      <c r="X319" s="34">
        <v>23</v>
      </c>
      <c r="Y319" s="34">
        <v>24</v>
      </c>
    </row>
    <row r="320" spans="1:27" ht="15.75" hidden="1" customHeight="1" x14ac:dyDescent="0.2">
      <c r="A320" s="35" t="str">
        <f>A285</f>
        <v>01.02.2024</v>
      </c>
      <c r="B320" s="36">
        <f>SUMIFS(СВЦЭМ!$J$40:$J$783,СВЦЭМ!$A$40:$A$783,$A320,СВЦЭМ!$B$39:$B$782,B$319)+'СЕТ СН'!$F$13</f>
        <v>0</v>
      </c>
      <c r="C320" s="36">
        <f>SUMIFS(СВЦЭМ!$J$40:$J$783,СВЦЭМ!$A$40:$A$783,$A320,СВЦЭМ!$B$39:$B$782,C$319)+'СЕТ СН'!$F$13</f>
        <v>0</v>
      </c>
      <c r="D320" s="36">
        <f>SUMIFS(СВЦЭМ!$J$40:$J$783,СВЦЭМ!$A$40:$A$783,$A320,СВЦЭМ!$B$39:$B$782,D$319)+'СЕТ СН'!$F$13</f>
        <v>0</v>
      </c>
      <c r="E320" s="36">
        <f>SUMIFS(СВЦЭМ!$J$40:$J$783,СВЦЭМ!$A$40:$A$783,$A320,СВЦЭМ!$B$39:$B$782,E$319)+'СЕТ СН'!$F$13</f>
        <v>0</v>
      </c>
      <c r="F320" s="36">
        <f>SUMIFS(СВЦЭМ!$J$40:$J$783,СВЦЭМ!$A$40:$A$783,$A320,СВЦЭМ!$B$39:$B$782,F$319)+'СЕТ СН'!$F$13</f>
        <v>0</v>
      </c>
      <c r="G320" s="36">
        <f>SUMIFS(СВЦЭМ!$J$40:$J$783,СВЦЭМ!$A$40:$A$783,$A320,СВЦЭМ!$B$39:$B$782,G$319)+'СЕТ СН'!$F$13</f>
        <v>0</v>
      </c>
      <c r="H320" s="36">
        <f>SUMIFS(СВЦЭМ!$J$40:$J$783,СВЦЭМ!$A$40:$A$783,$A320,СВЦЭМ!$B$39:$B$782,H$319)+'СЕТ СН'!$F$13</f>
        <v>0</v>
      </c>
      <c r="I320" s="36">
        <f>SUMIFS(СВЦЭМ!$J$40:$J$783,СВЦЭМ!$A$40:$A$783,$A320,СВЦЭМ!$B$39:$B$782,I$319)+'СЕТ СН'!$F$13</f>
        <v>0</v>
      </c>
      <c r="J320" s="36">
        <f>SUMIFS(СВЦЭМ!$J$40:$J$783,СВЦЭМ!$A$40:$A$783,$A320,СВЦЭМ!$B$39:$B$782,J$319)+'СЕТ СН'!$F$13</f>
        <v>0</v>
      </c>
      <c r="K320" s="36">
        <f>SUMIFS(СВЦЭМ!$J$40:$J$783,СВЦЭМ!$A$40:$A$783,$A320,СВЦЭМ!$B$39:$B$782,K$319)+'СЕТ СН'!$F$13</f>
        <v>0</v>
      </c>
      <c r="L320" s="36">
        <f>SUMIFS(СВЦЭМ!$J$40:$J$783,СВЦЭМ!$A$40:$A$783,$A320,СВЦЭМ!$B$39:$B$782,L$319)+'СЕТ СН'!$F$13</f>
        <v>0</v>
      </c>
      <c r="M320" s="36">
        <f>SUMIFS(СВЦЭМ!$J$40:$J$783,СВЦЭМ!$A$40:$A$783,$A320,СВЦЭМ!$B$39:$B$782,M$319)+'СЕТ СН'!$F$13</f>
        <v>0</v>
      </c>
      <c r="N320" s="36">
        <f>SUMIFS(СВЦЭМ!$J$40:$J$783,СВЦЭМ!$A$40:$A$783,$A320,СВЦЭМ!$B$39:$B$782,N$319)+'СЕТ СН'!$F$13</f>
        <v>0</v>
      </c>
      <c r="O320" s="36">
        <f>SUMIFS(СВЦЭМ!$J$40:$J$783,СВЦЭМ!$A$40:$A$783,$A320,СВЦЭМ!$B$39:$B$782,O$319)+'СЕТ СН'!$F$13</f>
        <v>0</v>
      </c>
      <c r="P320" s="36">
        <f>SUMIFS(СВЦЭМ!$J$40:$J$783,СВЦЭМ!$A$40:$A$783,$A320,СВЦЭМ!$B$39:$B$782,P$319)+'СЕТ СН'!$F$13</f>
        <v>0</v>
      </c>
      <c r="Q320" s="36">
        <f>SUMIFS(СВЦЭМ!$J$40:$J$783,СВЦЭМ!$A$40:$A$783,$A320,СВЦЭМ!$B$39:$B$782,Q$319)+'СЕТ СН'!$F$13</f>
        <v>0</v>
      </c>
      <c r="R320" s="36">
        <f>SUMIFS(СВЦЭМ!$J$40:$J$783,СВЦЭМ!$A$40:$A$783,$A320,СВЦЭМ!$B$39:$B$782,R$319)+'СЕТ СН'!$F$13</f>
        <v>0</v>
      </c>
      <c r="S320" s="36">
        <f>SUMIFS(СВЦЭМ!$J$40:$J$783,СВЦЭМ!$A$40:$A$783,$A320,СВЦЭМ!$B$39:$B$782,S$319)+'СЕТ СН'!$F$13</f>
        <v>0</v>
      </c>
      <c r="T320" s="36">
        <f>SUMIFS(СВЦЭМ!$J$40:$J$783,СВЦЭМ!$A$40:$A$783,$A320,СВЦЭМ!$B$39:$B$782,T$319)+'СЕТ СН'!$F$13</f>
        <v>0</v>
      </c>
      <c r="U320" s="36">
        <f>SUMIFS(СВЦЭМ!$J$40:$J$783,СВЦЭМ!$A$40:$A$783,$A320,СВЦЭМ!$B$39:$B$782,U$319)+'СЕТ СН'!$F$13</f>
        <v>0</v>
      </c>
      <c r="V320" s="36">
        <f>SUMIFS(СВЦЭМ!$J$40:$J$783,СВЦЭМ!$A$40:$A$783,$A320,СВЦЭМ!$B$39:$B$782,V$319)+'СЕТ СН'!$F$13</f>
        <v>0</v>
      </c>
      <c r="W320" s="36">
        <f>SUMIFS(СВЦЭМ!$J$40:$J$783,СВЦЭМ!$A$40:$A$783,$A320,СВЦЭМ!$B$39:$B$782,W$319)+'СЕТ СН'!$F$13</f>
        <v>0</v>
      </c>
      <c r="X320" s="36">
        <f>SUMIFS(СВЦЭМ!$J$40:$J$783,СВЦЭМ!$A$40:$A$783,$A320,СВЦЭМ!$B$39:$B$782,X$319)+'СЕТ СН'!$F$13</f>
        <v>0</v>
      </c>
      <c r="Y320" s="36">
        <f>SUMIFS(СВЦЭМ!$J$40:$J$783,СВЦЭМ!$A$40:$A$783,$A320,СВЦЭМ!$B$39:$B$782,Y$319)+'СЕТ СН'!$F$13</f>
        <v>0</v>
      </c>
      <c r="AA320" s="45"/>
    </row>
    <row r="321" spans="1:25" ht="15.75" hidden="1" x14ac:dyDescent="0.2">
      <c r="A321" s="35">
        <f>A320+1</f>
        <v>45324</v>
      </c>
      <c r="B321" s="36">
        <f>SUMIFS(СВЦЭМ!$J$40:$J$783,СВЦЭМ!$A$40:$A$783,$A321,СВЦЭМ!$B$39:$B$782,B$319)+'СЕТ СН'!$F$13</f>
        <v>0</v>
      </c>
      <c r="C321" s="36">
        <f>SUMIFS(СВЦЭМ!$J$40:$J$783,СВЦЭМ!$A$40:$A$783,$A321,СВЦЭМ!$B$39:$B$782,C$319)+'СЕТ СН'!$F$13</f>
        <v>0</v>
      </c>
      <c r="D321" s="36">
        <f>SUMIFS(СВЦЭМ!$J$40:$J$783,СВЦЭМ!$A$40:$A$783,$A321,СВЦЭМ!$B$39:$B$782,D$319)+'СЕТ СН'!$F$13</f>
        <v>0</v>
      </c>
      <c r="E321" s="36">
        <f>SUMIFS(СВЦЭМ!$J$40:$J$783,СВЦЭМ!$A$40:$A$783,$A321,СВЦЭМ!$B$39:$B$782,E$319)+'СЕТ СН'!$F$13</f>
        <v>0</v>
      </c>
      <c r="F321" s="36">
        <f>SUMIFS(СВЦЭМ!$J$40:$J$783,СВЦЭМ!$A$40:$A$783,$A321,СВЦЭМ!$B$39:$B$782,F$319)+'СЕТ СН'!$F$13</f>
        <v>0</v>
      </c>
      <c r="G321" s="36">
        <f>SUMIFS(СВЦЭМ!$J$40:$J$783,СВЦЭМ!$A$40:$A$783,$A321,СВЦЭМ!$B$39:$B$782,G$319)+'СЕТ СН'!$F$13</f>
        <v>0</v>
      </c>
      <c r="H321" s="36">
        <f>SUMIFS(СВЦЭМ!$J$40:$J$783,СВЦЭМ!$A$40:$A$783,$A321,СВЦЭМ!$B$39:$B$782,H$319)+'СЕТ СН'!$F$13</f>
        <v>0</v>
      </c>
      <c r="I321" s="36">
        <f>SUMIFS(СВЦЭМ!$J$40:$J$783,СВЦЭМ!$A$40:$A$783,$A321,СВЦЭМ!$B$39:$B$782,I$319)+'СЕТ СН'!$F$13</f>
        <v>0</v>
      </c>
      <c r="J321" s="36">
        <f>SUMIFS(СВЦЭМ!$J$40:$J$783,СВЦЭМ!$A$40:$A$783,$A321,СВЦЭМ!$B$39:$B$782,J$319)+'СЕТ СН'!$F$13</f>
        <v>0</v>
      </c>
      <c r="K321" s="36">
        <f>SUMIFS(СВЦЭМ!$J$40:$J$783,СВЦЭМ!$A$40:$A$783,$A321,СВЦЭМ!$B$39:$B$782,K$319)+'СЕТ СН'!$F$13</f>
        <v>0</v>
      </c>
      <c r="L321" s="36">
        <f>SUMIFS(СВЦЭМ!$J$40:$J$783,СВЦЭМ!$A$40:$A$783,$A321,СВЦЭМ!$B$39:$B$782,L$319)+'СЕТ СН'!$F$13</f>
        <v>0</v>
      </c>
      <c r="M321" s="36">
        <f>SUMIFS(СВЦЭМ!$J$40:$J$783,СВЦЭМ!$A$40:$A$783,$A321,СВЦЭМ!$B$39:$B$782,M$319)+'СЕТ СН'!$F$13</f>
        <v>0</v>
      </c>
      <c r="N321" s="36">
        <f>SUMIFS(СВЦЭМ!$J$40:$J$783,СВЦЭМ!$A$40:$A$783,$A321,СВЦЭМ!$B$39:$B$782,N$319)+'СЕТ СН'!$F$13</f>
        <v>0</v>
      </c>
      <c r="O321" s="36">
        <f>SUMIFS(СВЦЭМ!$J$40:$J$783,СВЦЭМ!$A$40:$A$783,$A321,СВЦЭМ!$B$39:$B$782,O$319)+'СЕТ СН'!$F$13</f>
        <v>0</v>
      </c>
      <c r="P321" s="36">
        <f>SUMIFS(СВЦЭМ!$J$40:$J$783,СВЦЭМ!$A$40:$A$783,$A321,СВЦЭМ!$B$39:$B$782,P$319)+'СЕТ СН'!$F$13</f>
        <v>0</v>
      </c>
      <c r="Q321" s="36">
        <f>SUMIFS(СВЦЭМ!$J$40:$J$783,СВЦЭМ!$A$40:$A$783,$A321,СВЦЭМ!$B$39:$B$782,Q$319)+'СЕТ СН'!$F$13</f>
        <v>0</v>
      </c>
      <c r="R321" s="36">
        <f>SUMIFS(СВЦЭМ!$J$40:$J$783,СВЦЭМ!$A$40:$A$783,$A321,СВЦЭМ!$B$39:$B$782,R$319)+'СЕТ СН'!$F$13</f>
        <v>0</v>
      </c>
      <c r="S321" s="36">
        <f>SUMIFS(СВЦЭМ!$J$40:$J$783,СВЦЭМ!$A$40:$A$783,$A321,СВЦЭМ!$B$39:$B$782,S$319)+'СЕТ СН'!$F$13</f>
        <v>0</v>
      </c>
      <c r="T321" s="36">
        <f>SUMIFS(СВЦЭМ!$J$40:$J$783,СВЦЭМ!$A$40:$A$783,$A321,СВЦЭМ!$B$39:$B$782,T$319)+'СЕТ СН'!$F$13</f>
        <v>0</v>
      </c>
      <c r="U321" s="36">
        <f>SUMIFS(СВЦЭМ!$J$40:$J$783,СВЦЭМ!$A$40:$A$783,$A321,СВЦЭМ!$B$39:$B$782,U$319)+'СЕТ СН'!$F$13</f>
        <v>0</v>
      </c>
      <c r="V321" s="36">
        <f>SUMIFS(СВЦЭМ!$J$40:$J$783,СВЦЭМ!$A$40:$A$783,$A321,СВЦЭМ!$B$39:$B$782,V$319)+'СЕТ СН'!$F$13</f>
        <v>0</v>
      </c>
      <c r="W321" s="36">
        <f>SUMIFS(СВЦЭМ!$J$40:$J$783,СВЦЭМ!$A$40:$A$783,$A321,СВЦЭМ!$B$39:$B$782,W$319)+'СЕТ СН'!$F$13</f>
        <v>0</v>
      </c>
      <c r="X321" s="36">
        <f>SUMIFS(СВЦЭМ!$J$40:$J$783,СВЦЭМ!$A$40:$A$783,$A321,СВЦЭМ!$B$39:$B$782,X$319)+'СЕТ СН'!$F$13</f>
        <v>0</v>
      </c>
      <c r="Y321" s="36">
        <f>SUMIFS(СВЦЭМ!$J$40:$J$783,СВЦЭМ!$A$40:$A$783,$A321,СВЦЭМ!$B$39:$B$782,Y$319)+'СЕТ СН'!$F$13</f>
        <v>0</v>
      </c>
    </row>
    <row r="322" spans="1:25" ht="15.75" hidden="1" x14ac:dyDescent="0.2">
      <c r="A322" s="35">
        <f t="shared" ref="A322:A350" si="9">A321+1</f>
        <v>45325</v>
      </c>
      <c r="B322" s="36">
        <f>SUMIFS(СВЦЭМ!$J$40:$J$783,СВЦЭМ!$A$40:$A$783,$A322,СВЦЭМ!$B$39:$B$782,B$319)+'СЕТ СН'!$F$13</f>
        <v>0</v>
      </c>
      <c r="C322" s="36">
        <f>SUMIFS(СВЦЭМ!$J$40:$J$783,СВЦЭМ!$A$40:$A$783,$A322,СВЦЭМ!$B$39:$B$782,C$319)+'СЕТ СН'!$F$13</f>
        <v>0</v>
      </c>
      <c r="D322" s="36">
        <f>SUMIFS(СВЦЭМ!$J$40:$J$783,СВЦЭМ!$A$40:$A$783,$A322,СВЦЭМ!$B$39:$B$782,D$319)+'СЕТ СН'!$F$13</f>
        <v>0</v>
      </c>
      <c r="E322" s="36">
        <f>SUMIFS(СВЦЭМ!$J$40:$J$783,СВЦЭМ!$A$40:$A$783,$A322,СВЦЭМ!$B$39:$B$782,E$319)+'СЕТ СН'!$F$13</f>
        <v>0</v>
      </c>
      <c r="F322" s="36">
        <f>SUMIFS(СВЦЭМ!$J$40:$J$783,СВЦЭМ!$A$40:$A$783,$A322,СВЦЭМ!$B$39:$B$782,F$319)+'СЕТ СН'!$F$13</f>
        <v>0</v>
      </c>
      <c r="G322" s="36">
        <f>SUMIFS(СВЦЭМ!$J$40:$J$783,СВЦЭМ!$A$40:$A$783,$A322,СВЦЭМ!$B$39:$B$782,G$319)+'СЕТ СН'!$F$13</f>
        <v>0</v>
      </c>
      <c r="H322" s="36">
        <f>SUMIFS(СВЦЭМ!$J$40:$J$783,СВЦЭМ!$A$40:$A$783,$A322,СВЦЭМ!$B$39:$B$782,H$319)+'СЕТ СН'!$F$13</f>
        <v>0</v>
      </c>
      <c r="I322" s="36">
        <f>SUMIFS(СВЦЭМ!$J$40:$J$783,СВЦЭМ!$A$40:$A$783,$A322,СВЦЭМ!$B$39:$B$782,I$319)+'СЕТ СН'!$F$13</f>
        <v>0</v>
      </c>
      <c r="J322" s="36">
        <f>SUMIFS(СВЦЭМ!$J$40:$J$783,СВЦЭМ!$A$40:$A$783,$A322,СВЦЭМ!$B$39:$B$782,J$319)+'СЕТ СН'!$F$13</f>
        <v>0</v>
      </c>
      <c r="K322" s="36">
        <f>SUMIFS(СВЦЭМ!$J$40:$J$783,СВЦЭМ!$A$40:$A$783,$A322,СВЦЭМ!$B$39:$B$782,K$319)+'СЕТ СН'!$F$13</f>
        <v>0</v>
      </c>
      <c r="L322" s="36">
        <f>SUMIFS(СВЦЭМ!$J$40:$J$783,СВЦЭМ!$A$40:$A$783,$A322,СВЦЭМ!$B$39:$B$782,L$319)+'СЕТ СН'!$F$13</f>
        <v>0</v>
      </c>
      <c r="M322" s="36">
        <f>SUMIFS(СВЦЭМ!$J$40:$J$783,СВЦЭМ!$A$40:$A$783,$A322,СВЦЭМ!$B$39:$B$782,M$319)+'СЕТ СН'!$F$13</f>
        <v>0</v>
      </c>
      <c r="N322" s="36">
        <f>SUMIFS(СВЦЭМ!$J$40:$J$783,СВЦЭМ!$A$40:$A$783,$A322,СВЦЭМ!$B$39:$B$782,N$319)+'СЕТ СН'!$F$13</f>
        <v>0</v>
      </c>
      <c r="O322" s="36">
        <f>SUMIFS(СВЦЭМ!$J$40:$J$783,СВЦЭМ!$A$40:$A$783,$A322,СВЦЭМ!$B$39:$B$782,O$319)+'СЕТ СН'!$F$13</f>
        <v>0</v>
      </c>
      <c r="P322" s="36">
        <f>SUMIFS(СВЦЭМ!$J$40:$J$783,СВЦЭМ!$A$40:$A$783,$A322,СВЦЭМ!$B$39:$B$782,P$319)+'СЕТ СН'!$F$13</f>
        <v>0</v>
      </c>
      <c r="Q322" s="36">
        <f>SUMIFS(СВЦЭМ!$J$40:$J$783,СВЦЭМ!$A$40:$A$783,$A322,СВЦЭМ!$B$39:$B$782,Q$319)+'СЕТ СН'!$F$13</f>
        <v>0</v>
      </c>
      <c r="R322" s="36">
        <f>SUMIFS(СВЦЭМ!$J$40:$J$783,СВЦЭМ!$A$40:$A$783,$A322,СВЦЭМ!$B$39:$B$782,R$319)+'СЕТ СН'!$F$13</f>
        <v>0</v>
      </c>
      <c r="S322" s="36">
        <f>SUMIFS(СВЦЭМ!$J$40:$J$783,СВЦЭМ!$A$40:$A$783,$A322,СВЦЭМ!$B$39:$B$782,S$319)+'СЕТ СН'!$F$13</f>
        <v>0</v>
      </c>
      <c r="T322" s="36">
        <f>SUMIFS(СВЦЭМ!$J$40:$J$783,СВЦЭМ!$A$40:$A$783,$A322,СВЦЭМ!$B$39:$B$782,T$319)+'СЕТ СН'!$F$13</f>
        <v>0</v>
      </c>
      <c r="U322" s="36">
        <f>SUMIFS(СВЦЭМ!$J$40:$J$783,СВЦЭМ!$A$40:$A$783,$A322,СВЦЭМ!$B$39:$B$782,U$319)+'СЕТ СН'!$F$13</f>
        <v>0</v>
      </c>
      <c r="V322" s="36">
        <f>SUMIFS(СВЦЭМ!$J$40:$J$783,СВЦЭМ!$A$40:$A$783,$A322,СВЦЭМ!$B$39:$B$782,V$319)+'СЕТ СН'!$F$13</f>
        <v>0</v>
      </c>
      <c r="W322" s="36">
        <f>SUMIFS(СВЦЭМ!$J$40:$J$783,СВЦЭМ!$A$40:$A$783,$A322,СВЦЭМ!$B$39:$B$782,W$319)+'СЕТ СН'!$F$13</f>
        <v>0</v>
      </c>
      <c r="X322" s="36">
        <f>SUMIFS(СВЦЭМ!$J$40:$J$783,СВЦЭМ!$A$40:$A$783,$A322,СВЦЭМ!$B$39:$B$782,X$319)+'СЕТ СН'!$F$13</f>
        <v>0</v>
      </c>
      <c r="Y322" s="36">
        <f>SUMIFS(СВЦЭМ!$J$40:$J$783,СВЦЭМ!$A$40:$A$783,$A322,СВЦЭМ!$B$39:$B$782,Y$319)+'СЕТ СН'!$F$13</f>
        <v>0</v>
      </c>
    </row>
    <row r="323" spans="1:25" ht="15.75" hidden="1" x14ac:dyDescent="0.2">
      <c r="A323" s="35">
        <f t="shared" si="9"/>
        <v>45326</v>
      </c>
      <c r="B323" s="36">
        <f>SUMIFS(СВЦЭМ!$J$40:$J$783,СВЦЭМ!$A$40:$A$783,$A323,СВЦЭМ!$B$39:$B$782,B$319)+'СЕТ СН'!$F$13</f>
        <v>0</v>
      </c>
      <c r="C323" s="36">
        <f>SUMIFS(СВЦЭМ!$J$40:$J$783,СВЦЭМ!$A$40:$A$783,$A323,СВЦЭМ!$B$39:$B$782,C$319)+'СЕТ СН'!$F$13</f>
        <v>0</v>
      </c>
      <c r="D323" s="36">
        <f>SUMIFS(СВЦЭМ!$J$40:$J$783,СВЦЭМ!$A$40:$A$783,$A323,СВЦЭМ!$B$39:$B$782,D$319)+'СЕТ СН'!$F$13</f>
        <v>0</v>
      </c>
      <c r="E323" s="36">
        <f>SUMIFS(СВЦЭМ!$J$40:$J$783,СВЦЭМ!$A$40:$A$783,$A323,СВЦЭМ!$B$39:$B$782,E$319)+'СЕТ СН'!$F$13</f>
        <v>0</v>
      </c>
      <c r="F323" s="36">
        <f>SUMIFS(СВЦЭМ!$J$40:$J$783,СВЦЭМ!$A$40:$A$783,$A323,СВЦЭМ!$B$39:$B$782,F$319)+'СЕТ СН'!$F$13</f>
        <v>0</v>
      </c>
      <c r="G323" s="36">
        <f>SUMIFS(СВЦЭМ!$J$40:$J$783,СВЦЭМ!$A$40:$A$783,$A323,СВЦЭМ!$B$39:$B$782,G$319)+'СЕТ СН'!$F$13</f>
        <v>0</v>
      </c>
      <c r="H323" s="36">
        <f>SUMIFS(СВЦЭМ!$J$40:$J$783,СВЦЭМ!$A$40:$A$783,$A323,СВЦЭМ!$B$39:$B$782,H$319)+'СЕТ СН'!$F$13</f>
        <v>0</v>
      </c>
      <c r="I323" s="36">
        <f>SUMIFS(СВЦЭМ!$J$40:$J$783,СВЦЭМ!$A$40:$A$783,$A323,СВЦЭМ!$B$39:$B$782,I$319)+'СЕТ СН'!$F$13</f>
        <v>0</v>
      </c>
      <c r="J323" s="36">
        <f>SUMIFS(СВЦЭМ!$J$40:$J$783,СВЦЭМ!$A$40:$A$783,$A323,СВЦЭМ!$B$39:$B$782,J$319)+'СЕТ СН'!$F$13</f>
        <v>0</v>
      </c>
      <c r="K323" s="36">
        <f>SUMIFS(СВЦЭМ!$J$40:$J$783,СВЦЭМ!$A$40:$A$783,$A323,СВЦЭМ!$B$39:$B$782,K$319)+'СЕТ СН'!$F$13</f>
        <v>0</v>
      </c>
      <c r="L323" s="36">
        <f>SUMIFS(СВЦЭМ!$J$40:$J$783,СВЦЭМ!$A$40:$A$783,$A323,СВЦЭМ!$B$39:$B$782,L$319)+'СЕТ СН'!$F$13</f>
        <v>0</v>
      </c>
      <c r="M323" s="36">
        <f>SUMIFS(СВЦЭМ!$J$40:$J$783,СВЦЭМ!$A$40:$A$783,$A323,СВЦЭМ!$B$39:$B$782,M$319)+'СЕТ СН'!$F$13</f>
        <v>0</v>
      </c>
      <c r="N323" s="36">
        <f>SUMIFS(СВЦЭМ!$J$40:$J$783,СВЦЭМ!$A$40:$A$783,$A323,СВЦЭМ!$B$39:$B$782,N$319)+'СЕТ СН'!$F$13</f>
        <v>0</v>
      </c>
      <c r="O323" s="36">
        <f>SUMIFS(СВЦЭМ!$J$40:$J$783,СВЦЭМ!$A$40:$A$783,$A323,СВЦЭМ!$B$39:$B$782,O$319)+'СЕТ СН'!$F$13</f>
        <v>0</v>
      </c>
      <c r="P323" s="36">
        <f>SUMIFS(СВЦЭМ!$J$40:$J$783,СВЦЭМ!$A$40:$A$783,$A323,СВЦЭМ!$B$39:$B$782,P$319)+'СЕТ СН'!$F$13</f>
        <v>0</v>
      </c>
      <c r="Q323" s="36">
        <f>SUMIFS(СВЦЭМ!$J$40:$J$783,СВЦЭМ!$A$40:$A$783,$A323,СВЦЭМ!$B$39:$B$782,Q$319)+'СЕТ СН'!$F$13</f>
        <v>0</v>
      </c>
      <c r="R323" s="36">
        <f>SUMIFS(СВЦЭМ!$J$40:$J$783,СВЦЭМ!$A$40:$A$783,$A323,СВЦЭМ!$B$39:$B$782,R$319)+'СЕТ СН'!$F$13</f>
        <v>0</v>
      </c>
      <c r="S323" s="36">
        <f>SUMIFS(СВЦЭМ!$J$40:$J$783,СВЦЭМ!$A$40:$A$783,$A323,СВЦЭМ!$B$39:$B$782,S$319)+'СЕТ СН'!$F$13</f>
        <v>0</v>
      </c>
      <c r="T323" s="36">
        <f>SUMIFS(СВЦЭМ!$J$40:$J$783,СВЦЭМ!$A$40:$A$783,$A323,СВЦЭМ!$B$39:$B$782,T$319)+'СЕТ СН'!$F$13</f>
        <v>0</v>
      </c>
      <c r="U323" s="36">
        <f>SUMIFS(СВЦЭМ!$J$40:$J$783,СВЦЭМ!$A$40:$A$783,$A323,СВЦЭМ!$B$39:$B$782,U$319)+'СЕТ СН'!$F$13</f>
        <v>0</v>
      </c>
      <c r="V323" s="36">
        <f>SUMIFS(СВЦЭМ!$J$40:$J$783,СВЦЭМ!$A$40:$A$783,$A323,СВЦЭМ!$B$39:$B$782,V$319)+'СЕТ СН'!$F$13</f>
        <v>0</v>
      </c>
      <c r="W323" s="36">
        <f>SUMIFS(СВЦЭМ!$J$40:$J$783,СВЦЭМ!$A$40:$A$783,$A323,СВЦЭМ!$B$39:$B$782,W$319)+'СЕТ СН'!$F$13</f>
        <v>0</v>
      </c>
      <c r="X323" s="36">
        <f>SUMIFS(СВЦЭМ!$J$40:$J$783,СВЦЭМ!$A$40:$A$783,$A323,СВЦЭМ!$B$39:$B$782,X$319)+'СЕТ СН'!$F$13</f>
        <v>0</v>
      </c>
      <c r="Y323" s="36">
        <f>SUMIFS(СВЦЭМ!$J$40:$J$783,СВЦЭМ!$A$40:$A$783,$A323,СВЦЭМ!$B$39:$B$782,Y$319)+'СЕТ СН'!$F$13</f>
        <v>0</v>
      </c>
    </row>
    <row r="324" spans="1:25" ht="15.75" hidden="1" x14ac:dyDescent="0.2">
      <c r="A324" s="35">
        <f t="shared" si="9"/>
        <v>45327</v>
      </c>
      <c r="B324" s="36">
        <f>SUMIFS(СВЦЭМ!$J$40:$J$783,СВЦЭМ!$A$40:$A$783,$A324,СВЦЭМ!$B$39:$B$782,B$319)+'СЕТ СН'!$F$13</f>
        <v>0</v>
      </c>
      <c r="C324" s="36">
        <f>SUMIFS(СВЦЭМ!$J$40:$J$783,СВЦЭМ!$A$40:$A$783,$A324,СВЦЭМ!$B$39:$B$782,C$319)+'СЕТ СН'!$F$13</f>
        <v>0</v>
      </c>
      <c r="D324" s="36">
        <f>SUMIFS(СВЦЭМ!$J$40:$J$783,СВЦЭМ!$A$40:$A$783,$A324,СВЦЭМ!$B$39:$B$782,D$319)+'СЕТ СН'!$F$13</f>
        <v>0</v>
      </c>
      <c r="E324" s="36">
        <f>SUMIFS(СВЦЭМ!$J$40:$J$783,СВЦЭМ!$A$40:$A$783,$A324,СВЦЭМ!$B$39:$B$782,E$319)+'СЕТ СН'!$F$13</f>
        <v>0</v>
      </c>
      <c r="F324" s="36">
        <f>SUMIFS(СВЦЭМ!$J$40:$J$783,СВЦЭМ!$A$40:$A$783,$A324,СВЦЭМ!$B$39:$B$782,F$319)+'СЕТ СН'!$F$13</f>
        <v>0</v>
      </c>
      <c r="G324" s="36">
        <f>SUMIFS(СВЦЭМ!$J$40:$J$783,СВЦЭМ!$A$40:$A$783,$A324,СВЦЭМ!$B$39:$B$782,G$319)+'СЕТ СН'!$F$13</f>
        <v>0</v>
      </c>
      <c r="H324" s="36">
        <f>SUMIFS(СВЦЭМ!$J$40:$J$783,СВЦЭМ!$A$40:$A$783,$A324,СВЦЭМ!$B$39:$B$782,H$319)+'СЕТ СН'!$F$13</f>
        <v>0</v>
      </c>
      <c r="I324" s="36">
        <f>SUMIFS(СВЦЭМ!$J$40:$J$783,СВЦЭМ!$A$40:$A$783,$A324,СВЦЭМ!$B$39:$B$782,I$319)+'СЕТ СН'!$F$13</f>
        <v>0</v>
      </c>
      <c r="J324" s="36">
        <f>SUMIFS(СВЦЭМ!$J$40:$J$783,СВЦЭМ!$A$40:$A$783,$A324,СВЦЭМ!$B$39:$B$782,J$319)+'СЕТ СН'!$F$13</f>
        <v>0</v>
      </c>
      <c r="K324" s="36">
        <f>SUMIFS(СВЦЭМ!$J$40:$J$783,СВЦЭМ!$A$40:$A$783,$A324,СВЦЭМ!$B$39:$B$782,K$319)+'СЕТ СН'!$F$13</f>
        <v>0</v>
      </c>
      <c r="L324" s="36">
        <f>SUMIFS(СВЦЭМ!$J$40:$J$783,СВЦЭМ!$A$40:$A$783,$A324,СВЦЭМ!$B$39:$B$782,L$319)+'СЕТ СН'!$F$13</f>
        <v>0</v>
      </c>
      <c r="M324" s="36">
        <f>SUMIFS(СВЦЭМ!$J$40:$J$783,СВЦЭМ!$A$40:$A$783,$A324,СВЦЭМ!$B$39:$B$782,M$319)+'СЕТ СН'!$F$13</f>
        <v>0</v>
      </c>
      <c r="N324" s="36">
        <f>SUMIFS(СВЦЭМ!$J$40:$J$783,СВЦЭМ!$A$40:$A$783,$A324,СВЦЭМ!$B$39:$B$782,N$319)+'СЕТ СН'!$F$13</f>
        <v>0</v>
      </c>
      <c r="O324" s="36">
        <f>SUMIFS(СВЦЭМ!$J$40:$J$783,СВЦЭМ!$A$40:$A$783,$A324,СВЦЭМ!$B$39:$B$782,O$319)+'СЕТ СН'!$F$13</f>
        <v>0</v>
      </c>
      <c r="P324" s="36">
        <f>SUMIFS(СВЦЭМ!$J$40:$J$783,СВЦЭМ!$A$40:$A$783,$A324,СВЦЭМ!$B$39:$B$782,P$319)+'СЕТ СН'!$F$13</f>
        <v>0</v>
      </c>
      <c r="Q324" s="36">
        <f>SUMIFS(СВЦЭМ!$J$40:$J$783,СВЦЭМ!$A$40:$A$783,$A324,СВЦЭМ!$B$39:$B$782,Q$319)+'СЕТ СН'!$F$13</f>
        <v>0</v>
      </c>
      <c r="R324" s="36">
        <f>SUMIFS(СВЦЭМ!$J$40:$J$783,СВЦЭМ!$A$40:$A$783,$A324,СВЦЭМ!$B$39:$B$782,R$319)+'СЕТ СН'!$F$13</f>
        <v>0</v>
      </c>
      <c r="S324" s="36">
        <f>SUMIFS(СВЦЭМ!$J$40:$J$783,СВЦЭМ!$A$40:$A$783,$A324,СВЦЭМ!$B$39:$B$782,S$319)+'СЕТ СН'!$F$13</f>
        <v>0</v>
      </c>
      <c r="T324" s="36">
        <f>SUMIFS(СВЦЭМ!$J$40:$J$783,СВЦЭМ!$A$40:$A$783,$A324,СВЦЭМ!$B$39:$B$782,T$319)+'СЕТ СН'!$F$13</f>
        <v>0</v>
      </c>
      <c r="U324" s="36">
        <f>SUMIFS(СВЦЭМ!$J$40:$J$783,СВЦЭМ!$A$40:$A$783,$A324,СВЦЭМ!$B$39:$B$782,U$319)+'СЕТ СН'!$F$13</f>
        <v>0</v>
      </c>
      <c r="V324" s="36">
        <f>SUMIFS(СВЦЭМ!$J$40:$J$783,СВЦЭМ!$A$40:$A$783,$A324,СВЦЭМ!$B$39:$B$782,V$319)+'СЕТ СН'!$F$13</f>
        <v>0</v>
      </c>
      <c r="W324" s="36">
        <f>SUMIFS(СВЦЭМ!$J$40:$J$783,СВЦЭМ!$A$40:$A$783,$A324,СВЦЭМ!$B$39:$B$782,W$319)+'СЕТ СН'!$F$13</f>
        <v>0</v>
      </c>
      <c r="X324" s="36">
        <f>SUMIFS(СВЦЭМ!$J$40:$J$783,СВЦЭМ!$A$40:$A$783,$A324,СВЦЭМ!$B$39:$B$782,X$319)+'СЕТ СН'!$F$13</f>
        <v>0</v>
      </c>
      <c r="Y324" s="36">
        <f>SUMIFS(СВЦЭМ!$J$40:$J$783,СВЦЭМ!$A$40:$A$783,$A324,СВЦЭМ!$B$39:$B$782,Y$319)+'СЕТ СН'!$F$13</f>
        <v>0</v>
      </c>
    </row>
    <row r="325" spans="1:25" ht="15.75" hidden="1" x14ac:dyDescent="0.2">
      <c r="A325" s="35">
        <f t="shared" si="9"/>
        <v>45328</v>
      </c>
      <c r="B325" s="36">
        <f>SUMIFS(СВЦЭМ!$J$40:$J$783,СВЦЭМ!$A$40:$A$783,$A325,СВЦЭМ!$B$39:$B$782,B$319)+'СЕТ СН'!$F$13</f>
        <v>0</v>
      </c>
      <c r="C325" s="36">
        <f>SUMIFS(СВЦЭМ!$J$40:$J$783,СВЦЭМ!$A$40:$A$783,$A325,СВЦЭМ!$B$39:$B$782,C$319)+'СЕТ СН'!$F$13</f>
        <v>0</v>
      </c>
      <c r="D325" s="36">
        <f>SUMIFS(СВЦЭМ!$J$40:$J$783,СВЦЭМ!$A$40:$A$783,$A325,СВЦЭМ!$B$39:$B$782,D$319)+'СЕТ СН'!$F$13</f>
        <v>0</v>
      </c>
      <c r="E325" s="36">
        <f>SUMIFS(СВЦЭМ!$J$40:$J$783,СВЦЭМ!$A$40:$A$783,$A325,СВЦЭМ!$B$39:$B$782,E$319)+'СЕТ СН'!$F$13</f>
        <v>0</v>
      </c>
      <c r="F325" s="36">
        <f>SUMIFS(СВЦЭМ!$J$40:$J$783,СВЦЭМ!$A$40:$A$783,$A325,СВЦЭМ!$B$39:$B$782,F$319)+'СЕТ СН'!$F$13</f>
        <v>0</v>
      </c>
      <c r="G325" s="36">
        <f>SUMIFS(СВЦЭМ!$J$40:$J$783,СВЦЭМ!$A$40:$A$783,$A325,СВЦЭМ!$B$39:$B$782,G$319)+'СЕТ СН'!$F$13</f>
        <v>0</v>
      </c>
      <c r="H325" s="36">
        <f>SUMIFS(СВЦЭМ!$J$40:$J$783,СВЦЭМ!$A$40:$A$783,$A325,СВЦЭМ!$B$39:$B$782,H$319)+'СЕТ СН'!$F$13</f>
        <v>0</v>
      </c>
      <c r="I325" s="36">
        <f>SUMIFS(СВЦЭМ!$J$40:$J$783,СВЦЭМ!$A$40:$A$783,$A325,СВЦЭМ!$B$39:$B$782,I$319)+'СЕТ СН'!$F$13</f>
        <v>0</v>
      </c>
      <c r="J325" s="36">
        <f>SUMIFS(СВЦЭМ!$J$40:$J$783,СВЦЭМ!$A$40:$A$783,$A325,СВЦЭМ!$B$39:$B$782,J$319)+'СЕТ СН'!$F$13</f>
        <v>0</v>
      </c>
      <c r="K325" s="36">
        <f>SUMIFS(СВЦЭМ!$J$40:$J$783,СВЦЭМ!$A$40:$A$783,$A325,СВЦЭМ!$B$39:$B$782,K$319)+'СЕТ СН'!$F$13</f>
        <v>0</v>
      </c>
      <c r="L325" s="36">
        <f>SUMIFS(СВЦЭМ!$J$40:$J$783,СВЦЭМ!$A$40:$A$783,$A325,СВЦЭМ!$B$39:$B$782,L$319)+'СЕТ СН'!$F$13</f>
        <v>0</v>
      </c>
      <c r="M325" s="36">
        <f>SUMIFS(СВЦЭМ!$J$40:$J$783,СВЦЭМ!$A$40:$A$783,$A325,СВЦЭМ!$B$39:$B$782,M$319)+'СЕТ СН'!$F$13</f>
        <v>0</v>
      </c>
      <c r="N325" s="36">
        <f>SUMIFS(СВЦЭМ!$J$40:$J$783,СВЦЭМ!$A$40:$A$783,$A325,СВЦЭМ!$B$39:$B$782,N$319)+'СЕТ СН'!$F$13</f>
        <v>0</v>
      </c>
      <c r="O325" s="36">
        <f>SUMIFS(СВЦЭМ!$J$40:$J$783,СВЦЭМ!$A$40:$A$783,$A325,СВЦЭМ!$B$39:$B$782,O$319)+'СЕТ СН'!$F$13</f>
        <v>0</v>
      </c>
      <c r="P325" s="36">
        <f>SUMIFS(СВЦЭМ!$J$40:$J$783,СВЦЭМ!$A$40:$A$783,$A325,СВЦЭМ!$B$39:$B$782,P$319)+'СЕТ СН'!$F$13</f>
        <v>0</v>
      </c>
      <c r="Q325" s="36">
        <f>SUMIFS(СВЦЭМ!$J$40:$J$783,СВЦЭМ!$A$40:$A$783,$A325,СВЦЭМ!$B$39:$B$782,Q$319)+'СЕТ СН'!$F$13</f>
        <v>0</v>
      </c>
      <c r="R325" s="36">
        <f>SUMIFS(СВЦЭМ!$J$40:$J$783,СВЦЭМ!$A$40:$A$783,$A325,СВЦЭМ!$B$39:$B$782,R$319)+'СЕТ СН'!$F$13</f>
        <v>0</v>
      </c>
      <c r="S325" s="36">
        <f>SUMIFS(СВЦЭМ!$J$40:$J$783,СВЦЭМ!$A$40:$A$783,$A325,СВЦЭМ!$B$39:$B$782,S$319)+'СЕТ СН'!$F$13</f>
        <v>0</v>
      </c>
      <c r="T325" s="36">
        <f>SUMIFS(СВЦЭМ!$J$40:$J$783,СВЦЭМ!$A$40:$A$783,$A325,СВЦЭМ!$B$39:$B$782,T$319)+'СЕТ СН'!$F$13</f>
        <v>0</v>
      </c>
      <c r="U325" s="36">
        <f>SUMIFS(СВЦЭМ!$J$40:$J$783,СВЦЭМ!$A$40:$A$783,$A325,СВЦЭМ!$B$39:$B$782,U$319)+'СЕТ СН'!$F$13</f>
        <v>0</v>
      </c>
      <c r="V325" s="36">
        <f>SUMIFS(СВЦЭМ!$J$40:$J$783,СВЦЭМ!$A$40:$A$783,$A325,СВЦЭМ!$B$39:$B$782,V$319)+'СЕТ СН'!$F$13</f>
        <v>0</v>
      </c>
      <c r="W325" s="36">
        <f>SUMIFS(СВЦЭМ!$J$40:$J$783,СВЦЭМ!$A$40:$A$783,$A325,СВЦЭМ!$B$39:$B$782,W$319)+'СЕТ СН'!$F$13</f>
        <v>0</v>
      </c>
      <c r="X325" s="36">
        <f>SUMIFS(СВЦЭМ!$J$40:$J$783,СВЦЭМ!$A$40:$A$783,$A325,СВЦЭМ!$B$39:$B$782,X$319)+'СЕТ СН'!$F$13</f>
        <v>0</v>
      </c>
      <c r="Y325" s="36">
        <f>SUMIFS(СВЦЭМ!$J$40:$J$783,СВЦЭМ!$A$40:$A$783,$A325,СВЦЭМ!$B$39:$B$782,Y$319)+'СЕТ СН'!$F$13</f>
        <v>0</v>
      </c>
    </row>
    <row r="326" spans="1:25" ht="15.75" hidden="1" x14ac:dyDescent="0.2">
      <c r="A326" s="35">
        <f t="shared" si="9"/>
        <v>45329</v>
      </c>
      <c r="B326" s="36">
        <f>SUMIFS(СВЦЭМ!$J$40:$J$783,СВЦЭМ!$A$40:$A$783,$A326,СВЦЭМ!$B$39:$B$782,B$319)+'СЕТ СН'!$F$13</f>
        <v>0</v>
      </c>
      <c r="C326" s="36">
        <f>SUMIFS(СВЦЭМ!$J$40:$J$783,СВЦЭМ!$A$40:$A$783,$A326,СВЦЭМ!$B$39:$B$782,C$319)+'СЕТ СН'!$F$13</f>
        <v>0</v>
      </c>
      <c r="D326" s="36">
        <f>SUMIFS(СВЦЭМ!$J$40:$J$783,СВЦЭМ!$A$40:$A$783,$A326,СВЦЭМ!$B$39:$B$782,D$319)+'СЕТ СН'!$F$13</f>
        <v>0</v>
      </c>
      <c r="E326" s="36">
        <f>SUMIFS(СВЦЭМ!$J$40:$J$783,СВЦЭМ!$A$40:$A$783,$A326,СВЦЭМ!$B$39:$B$782,E$319)+'СЕТ СН'!$F$13</f>
        <v>0</v>
      </c>
      <c r="F326" s="36">
        <f>SUMIFS(СВЦЭМ!$J$40:$J$783,СВЦЭМ!$A$40:$A$783,$A326,СВЦЭМ!$B$39:$B$782,F$319)+'СЕТ СН'!$F$13</f>
        <v>0</v>
      </c>
      <c r="G326" s="36">
        <f>SUMIFS(СВЦЭМ!$J$40:$J$783,СВЦЭМ!$A$40:$A$783,$A326,СВЦЭМ!$B$39:$B$782,G$319)+'СЕТ СН'!$F$13</f>
        <v>0</v>
      </c>
      <c r="H326" s="36">
        <f>SUMIFS(СВЦЭМ!$J$40:$J$783,СВЦЭМ!$A$40:$A$783,$A326,СВЦЭМ!$B$39:$B$782,H$319)+'СЕТ СН'!$F$13</f>
        <v>0</v>
      </c>
      <c r="I326" s="36">
        <f>SUMIFS(СВЦЭМ!$J$40:$J$783,СВЦЭМ!$A$40:$A$783,$A326,СВЦЭМ!$B$39:$B$782,I$319)+'СЕТ СН'!$F$13</f>
        <v>0</v>
      </c>
      <c r="J326" s="36">
        <f>SUMIFS(СВЦЭМ!$J$40:$J$783,СВЦЭМ!$A$40:$A$783,$A326,СВЦЭМ!$B$39:$B$782,J$319)+'СЕТ СН'!$F$13</f>
        <v>0</v>
      </c>
      <c r="K326" s="36">
        <f>SUMIFS(СВЦЭМ!$J$40:$J$783,СВЦЭМ!$A$40:$A$783,$A326,СВЦЭМ!$B$39:$B$782,K$319)+'СЕТ СН'!$F$13</f>
        <v>0</v>
      </c>
      <c r="L326" s="36">
        <f>SUMIFS(СВЦЭМ!$J$40:$J$783,СВЦЭМ!$A$40:$A$783,$A326,СВЦЭМ!$B$39:$B$782,L$319)+'СЕТ СН'!$F$13</f>
        <v>0</v>
      </c>
      <c r="M326" s="36">
        <f>SUMIFS(СВЦЭМ!$J$40:$J$783,СВЦЭМ!$A$40:$A$783,$A326,СВЦЭМ!$B$39:$B$782,M$319)+'СЕТ СН'!$F$13</f>
        <v>0</v>
      </c>
      <c r="N326" s="36">
        <f>SUMIFS(СВЦЭМ!$J$40:$J$783,СВЦЭМ!$A$40:$A$783,$A326,СВЦЭМ!$B$39:$B$782,N$319)+'СЕТ СН'!$F$13</f>
        <v>0</v>
      </c>
      <c r="O326" s="36">
        <f>SUMIFS(СВЦЭМ!$J$40:$J$783,СВЦЭМ!$A$40:$A$783,$A326,СВЦЭМ!$B$39:$B$782,O$319)+'СЕТ СН'!$F$13</f>
        <v>0</v>
      </c>
      <c r="P326" s="36">
        <f>SUMIFS(СВЦЭМ!$J$40:$J$783,СВЦЭМ!$A$40:$A$783,$A326,СВЦЭМ!$B$39:$B$782,P$319)+'СЕТ СН'!$F$13</f>
        <v>0</v>
      </c>
      <c r="Q326" s="36">
        <f>SUMIFS(СВЦЭМ!$J$40:$J$783,СВЦЭМ!$A$40:$A$783,$A326,СВЦЭМ!$B$39:$B$782,Q$319)+'СЕТ СН'!$F$13</f>
        <v>0</v>
      </c>
      <c r="R326" s="36">
        <f>SUMIFS(СВЦЭМ!$J$40:$J$783,СВЦЭМ!$A$40:$A$783,$A326,СВЦЭМ!$B$39:$B$782,R$319)+'СЕТ СН'!$F$13</f>
        <v>0</v>
      </c>
      <c r="S326" s="36">
        <f>SUMIFS(СВЦЭМ!$J$40:$J$783,СВЦЭМ!$A$40:$A$783,$A326,СВЦЭМ!$B$39:$B$782,S$319)+'СЕТ СН'!$F$13</f>
        <v>0</v>
      </c>
      <c r="T326" s="36">
        <f>SUMIFS(СВЦЭМ!$J$40:$J$783,СВЦЭМ!$A$40:$A$783,$A326,СВЦЭМ!$B$39:$B$782,T$319)+'СЕТ СН'!$F$13</f>
        <v>0</v>
      </c>
      <c r="U326" s="36">
        <f>SUMIFS(СВЦЭМ!$J$40:$J$783,СВЦЭМ!$A$40:$A$783,$A326,СВЦЭМ!$B$39:$B$782,U$319)+'СЕТ СН'!$F$13</f>
        <v>0</v>
      </c>
      <c r="V326" s="36">
        <f>SUMIFS(СВЦЭМ!$J$40:$J$783,СВЦЭМ!$A$40:$A$783,$A326,СВЦЭМ!$B$39:$B$782,V$319)+'СЕТ СН'!$F$13</f>
        <v>0</v>
      </c>
      <c r="W326" s="36">
        <f>SUMIFS(СВЦЭМ!$J$40:$J$783,СВЦЭМ!$A$40:$A$783,$A326,СВЦЭМ!$B$39:$B$782,W$319)+'СЕТ СН'!$F$13</f>
        <v>0</v>
      </c>
      <c r="X326" s="36">
        <f>SUMIFS(СВЦЭМ!$J$40:$J$783,СВЦЭМ!$A$40:$A$783,$A326,СВЦЭМ!$B$39:$B$782,X$319)+'СЕТ СН'!$F$13</f>
        <v>0</v>
      </c>
      <c r="Y326" s="36">
        <f>SUMIFS(СВЦЭМ!$J$40:$J$783,СВЦЭМ!$A$40:$A$783,$A326,СВЦЭМ!$B$39:$B$782,Y$319)+'СЕТ СН'!$F$13</f>
        <v>0</v>
      </c>
    </row>
    <row r="327" spans="1:25" ht="15.75" hidden="1" x14ac:dyDescent="0.2">
      <c r="A327" s="35">
        <f t="shared" si="9"/>
        <v>45330</v>
      </c>
      <c r="B327" s="36">
        <f>SUMIFS(СВЦЭМ!$J$40:$J$783,СВЦЭМ!$A$40:$A$783,$A327,СВЦЭМ!$B$39:$B$782,B$319)+'СЕТ СН'!$F$13</f>
        <v>0</v>
      </c>
      <c r="C327" s="36">
        <f>SUMIFS(СВЦЭМ!$J$40:$J$783,СВЦЭМ!$A$40:$A$783,$A327,СВЦЭМ!$B$39:$B$782,C$319)+'СЕТ СН'!$F$13</f>
        <v>0</v>
      </c>
      <c r="D327" s="36">
        <f>SUMIFS(СВЦЭМ!$J$40:$J$783,СВЦЭМ!$A$40:$A$783,$A327,СВЦЭМ!$B$39:$B$782,D$319)+'СЕТ СН'!$F$13</f>
        <v>0</v>
      </c>
      <c r="E327" s="36">
        <f>SUMIFS(СВЦЭМ!$J$40:$J$783,СВЦЭМ!$A$40:$A$783,$A327,СВЦЭМ!$B$39:$B$782,E$319)+'СЕТ СН'!$F$13</f>
        <v>0</v>
      </c>
      <c r="F327" s="36">
        <f>SUMIFS(СВЦЭМ!$J$40:$J$783,СВЦЭМ!$A$40:$A$783,$A327,СВЦЭМ!$B$39:$B$782,F$319)+'СЕТ СН'!$F$13</f>
        <v>0</v>
      </c>
      <c r="G327" s="36">
        <f>SUMIFS(СВЦЭМ!$J$40:$J$783,СВЦЭМ!$A$40:$A$783,$A327,СВЦЭМ!$B$39:$B$782,G$319)+'СЕТ СН'!$F$13</f>
        <v>0</v>
      </c>
      <c r="H327" s="36">
        <f>SUMIFS(СВЦЭМ!$J$40:$J$783,СВЦЭМ!$A$40:$A$783,$A327,СВЦЭМ!$B$39:$B$782,H$319)+'СЕТ СН'!$F$13</f>
        <v>0</v>
      </c>
      <c r="I327" s="36">
        <f>SUMIFS(СВЦЭМ!$J$40:$J$783,СВЦЭМ!$A$40:$A$783,$A327,СВЦЭМ!$B$39:$B$782,I$319)+'СЕТ СН'!$F$13</f>
        <v>0</v>
      </c>
      <c r="J327" s="36">
        <f>SUMIFS(СВЦЭМ!$J$40:$J$783,СВЦЭМ!$A$40:$A$783,$A327,СВЦЭМ!$B$39:$B$782,J$319)+'СЕТ СН'!$F$13</f>
        <v>0</v>
      </c>
      <c r="K327" s="36">
        <f>SUMIFS(СВЦЭМ!$J$40:$J$783,СВЦЭМ!$A$40:$A$783,$A327,СВЦЭМ!$B$39:$B$782,K$319)+'СЕТ СН'!$F$13</f>
        <v>0</v>
      </c>
      <c r="L327" s="36">
        <f>SUMIFS(СВЦЭМ!$J$40:$J$783,СВЦЭМ!$A$40:$A$783,$A327,СВЦЭМ!$B$39:$B$782,L$319)+'СЕТ СН'!$F$13</f>
        <v>0</v>
      </c>
      <c r="M327" s="36">
        <f>SUMIFS(СВЦЭМ!$J$40:$J$783,СВЦЭМ!$A$40:$A$783,$A327,СВЦЭМ!$B$39:$B$782,M$319)+'СЕТ СН'!$F$13</f>
        <v>0</v>
      </c>
      <c r="N327" s="36">
        <f>SUMIFS(СВЦЭМ!$J$40:$J$783,СВЦЭМ!$A$40:$A$783,$A327,СВЦЭМ!$B$39:$B$782,N$319)+'СЕТ СН'!$F$13</f>
        <v>0</v>
      </c>
      <c r="O327" s="36">
        <f>SUMIFS(СВЦЭМ!$J$40:$J$783,СВЦЭМ!$A$40:$A$783,$A327,СВЦЭМ!$B$39:$B$782,O$319)+'СЕТ СН'!$F$13</f>
        <v>0</v>
      </c>
      <c r="P327" s="36">
        <f>SUMIFS(СВЦЭМ!$J$40:$J$783,СВЦЭМ!$A$40:$A$783,$A327,СВЦЭМ!$B$39:$B$782,P$319)+'СЕТ СН'!$F$13</f>
        <v>0</v>
      </c>
      <c r="Q327" s="36">
        <f>SUMIFS(СВЦЭМ!$J$40:$J$783,СВЦЭМ!$A$40:$A$783,$A327,СВЦЭМ!$B$39:$B$782,Q$319)+'СЕТ СН'!$F$13</f>
        <v>0</v>
      </c>
      <c r="R327" s="36">
        <f>SUMIFS(СВЦЭМ!$J$40:$J$783,СВЦЭМ!$A$40:$A$783,$A327,СВЦЭМ!$B$39:$B$782,R$319)+'СЕТ СН'!$F$13</f>
        <v>0</v>
      </c>
      <c r="S327" s="36">
        <f>SUMIFS(СВЦЭМ!$J$40:$J$783,СВЦЭМ!$A$40:$A$783,$A327,СВЦЭМ!$B$39:$B$782,S$319)+'СЕТ СН'!$F$13</f>
        <v>0</v>
      </c>
      <c r="T327" s="36">
        <f>SUMIFS(СВЦЭМ!$J$40:$J$783,СВЦЭМ!$A$40:$A$783,$A327,СВЦЭМ!$B$39:$B$782,T$319)+'СЕТ СН'!$F$13</f>
        <v>0</v>
      </c>
      <c r="U327" s="36">
        <f>SUMIFS(СВЦЭМ!$J$40:$J$783,СВЦЭМ!$A$40:$A$783,$A327,СВЦЭМ!$B$39:$B$782,U$319)+'СЕТ СН'!$F$13</f>
        <v>0</v>
      </c>
      <c r="V327" s="36">
        <f>SUMIFS(СВЦЭМ!$J$40:$J$783,СВЦЭМ!$A$40:$A$783,$A327,СВЦЭМ!$B$39:$B$782,V$319)+'СЕТ СН'!$F$13</f>
        <v>0</v>
      </c>
      <c r="W327" s="36">
        <f>SUMIFS(СВЦЭМ!$J$40:$J$783,СВЦЭМ!$A$40:$A$783,$A327,СВЦЭМ!$B$39:$B$782,W$319)+'СЕТ СН'!$F$13</f>
        <v>0</v>
      </c>
      <c r="X327" s="36">
        <f>SUMIFS(СВЦЭМ!$J$40:$J$783,СВЦЭМ!$A$40:$A$783,$A327,СВЦЭМ!$B$39:$B$782,X$319)+'СЕТ СН'!$F$13</f>
        <v>0</v>
      </c>
      <c r="Y327" s="36">
        <f>SUMIFS(СВЦЭМ!$J$40:$J$783,СВЦЭМ!$A$40:$A$783,$A327,СВЦЭМ!$B$39:$B$782,Y$319)+'СЕТ СН'!$F$13</f>
        <v>0</v>
      </c>
    </row>
    <row r="328" spans="1:25" ht="15.75" hidden="1" x14ac:dyDescent="0.2">
      <c r="A328" s="35">
        <f t="shared" si="9"/>
        <v>45331</v>
      </c>
      <c r="B328" s="36">
        <f>SUMIFS(СВЦЭМ!$J$40:$J$783,СВЦЭМ!$A$40:$A$783,$A328,СВЦЭМ!$B$39:$B$782,B$319)+'СЕТ СН'!$F$13</f>
        <v>0</v>
      </c>
      <c r="C328" s="36">
        <f>SUMIFS(СВЦЭМ!$J$40:$J$783,СВЦЭМ!$A$40:$A$783,$A328,СВЦЭМ!$B$39:$B$782,C$319)+'СЕТ СН'!$F$13</f>
        <v>0</v>
      </c>
      <c r="D328" s="36">
        <f>SUMIFS(СВЦЭМ!$J$40:$J$783,СВЦЭМ!$A$40:$A$783,$A328,СВЦЭМ!$B$39:$B$782,D$319)+'СЕТ СН'!$F$13</f>
        <v>0</v>
      </c>
      <c r="E328" s="36">
        <f>SUMIFS(СВЦЭМ!$J$40:$J$783,СВЦЭМ!$A$40:$A$783,$A328,СВЦЭМ!$B$39:$B$782,E$319)+'СЕТ СН'!$F$13</f>
        <v>0</v>
      </c>
      <c r="F328" s="36">
        <f>SUMIFS(СВЦЭМ!$J$40:$J$783,СВЦЭМ!$A$40:$A$783,$A328,СВЦЭМ!$B$39:$B$782,F$319)+'СЕТ СН'!$F$13</f>
        <v>0</v>
      </c>
      <c r="G328" s="36">
        <f>SUMIFS(СВЦЭМ!$J$40:$J$783,СВЦЭМ!$A$40:$A$783,$A328,СВЦЭМ!$B$39:$B$782,G$319)+'СЕТ СН'!$F$13</f>
        <v>0</v>
      </c>
      <c r="H328" s="36">
        <f>SUMIFS(СВЦЭМ!$J$40:$J$783,СВЦЭМ!$A$40:$A$783,$A328,СВЦЭМ!$B$39:$B$782,H$319)+'СЕТ СН'!$F$13</f>
        <v>0</v>
      </c>
      <c r="I328" s="36">
        <f>SUMIFS(СВЦЭМ!$J$40:$J$783,СВЦЭМ!$A$40:$A$783,$A328,СВЦЭМ!$B$39:$B$782,I$319)+'СЕТ СН'!$F$13</f>
        <v>0</v>
      </c>
      <c r="J328" s="36">
        <f>SUMIFS(СВЦЭМ!$J$40:$J$783,СВЦЭМ!$A$40:$A$783,$A328,СВЦЭМ!$B$39:$B$782,J$319)+'СЕТ СН'!$F$13</f>
        <v>0</v>
      </c>
      <c r="K328" s="36">
        <f>SUMIFS(СВЦЭМ!$J$40:$J$783,СВЦЭМ!$A$40:$A$783,$A328,СВЦЭМ!$B$39:$B$782,K$319)+'СЕТ СН'!$F$13</f>
        <v>0</v>
      </c>
      <c r="L328" s="36">
        <f>SUMIFS(СВЦЭМ!$J$40:$J$783,СВЦЭМ!$A$40:$A$783,$A328,СВЦЭМ!$B$39:$B$782,L$319)+'СЕТ СН'!$F$13</f>
        <v>0</v>
      </c>
      <c r="M328" s="36">
        <f>SUMIFS(СВЦЭМ!$J$40:$J$783,СВЦЭМ!$A$40:$A$783,$A328,СВЦЭМ!$B$39:$B$782,M$319)+'СЕТ СН'!$F$13</f>
        <v>0</v>
      </c>
      <c r="N328" s="36">
        <f>SUMIFS(СВЦЭМ!$J$40:$J$783,СВЦЭМ!$A$40:$A$783,$A328,СВЦЭМ!$B$39:$B$782,N$319)+'СЕТ СН'!$F$13</f>
        <v>0</v>
      </c>
      <c r="O328" s="36">
        <f>SUMIFS(СВЦЭМ!$J$40:$J$783,СВЦЭМ!$A$40:$A$783,$A328,СВЦЭМ!$B$39:$B$782,O$319)+'СЕТ СН'!$F$13</f>
        <v>0</v>
      </c>
      <c r="P328" s="36">
        <f>SUMIFS(СВЦЭМ!$J$40:$J$783,СВЦЭМ!$A$40:$A$783,$A328,СВЦЭМ!$B$39:$B$782,P$319)+'СЕТ СН'!$F$13</f>
        <v>0</v>
      </c>
      <c r="Q328" s="36">
        <f>SUMIFS(СВЦЭМ!$J$40:$J$783,СВЦЭМ!$A$40:$A$783,$A328,СВЦЭМ!$B$39:$B$782,Q$319)+'СЕТ СН'!$F$13</f>
        <v>0</v>
      </c>
      <c r="R328" s="36">
        <f>SUMIFS(СВЦЭМ!$J$40:$J$783,СВЦЭМ!$A$40:$A$783,$A328,СВЦЭМ!$B$39:$B$782,R$319)+'СЕТ СН'!$F$13</f>
        <v>0</v>
      </c>
      <c r="S328" s="36">
        <f>SUMIFS(СВЦЭМ!$J$40:$J$783,СВЦЭМ!$A$40:$A$783,$A328,СВЦЭМ!$B$39:$B$782,S$319)+'СЕТ СН'!$F$13</f>
        <v>0</v>
      </c>
      <c r="T328" s="36">
        <f>SUMIFS(СВЦЭМ!$J$40:$J$783,СВЦЭМ!$A$40:$A$783,$A328,СВЦЭМ!$B$39:$B$782,T$319)+'СЕТ СН'!$F$13</f>
        <v>0</v>
      </c>
      <c r="U328" s="36">
        <f>SUMIFS(СВЦЭМ!$J$40:$J$783,СВЦЭМ!$A$40:$A$783,$A328,СВЦЭМ!$B$39:$B$782,U$319)+'СЕТ СН'!$F$13</f>
        <v>0</v>
      </c>
      <c r="V328" s="36">
        <f>SUMIFS(СВЦЭМ!$J$40:$J$783,СВЦЭМ!$A$40:$A$783,$A328,СВЦЭМ!$B$39:$B$782,V$319)+'СЕТ СН'!$F$13</f>
        <v>0</v>
      </c>
      <c r="W328" s="36">
        <f>SUMIFS(СВЦЭМ!$J$40:$J$783,СВЦЭМ!$A$40:$A$783,$A328,СВЦЭМ!$B$39:$B$782,W$319)+'СЕТ СН'!$F$13</f>
        <v>0</v>
      </c>
      <c r="X328" s="36">
        <f>SUMIFS(СВЦЭМ!$J$40:$J$783,СВЦЭМ!$A$40:$A$783,$A328,СВЦЭМ!$B$39:$B$782,X$319)+'СЕТ СН'!$F$13</f>
        <v>0</v>
      </c>
      <c r="Y328" s="36">
        <f>SUMIFS(СВЦЭМ!$J$40:$J$783,СВЦЭМ!$A$40:$A$783,$A328,СВЦЭМ!$B$39:$B$782,Y$319)+'СЕТ СН'!$F$13</f>
        <v>0</v>
      </c>
    </row>
    <row r="329" spans="1:25" ht="15.75" hidden="1" x14ac:dyDescent="0.2">
      <c r="A329" s="35">
        <f t="shared" si="9"/>
        <v>45332</v>
      </c>
      <c r="B329" s="36">
        <f>SUMIFS(СВЦЭМ!$J$40:$J$783,СВЦЭМ!$A$40:$A$783,$A329,СВЦЭМ!$B$39:$B$782,B$319)+'СЕТ СН'!$F$13</f>
        <v>0</v>
      </c>
      <c r="C329" s="36">
        <f>SUMIFS(СВЦЭМ!$J$40:$J$783,СВЦЭМ!$A$40:$A$783,$A329,СВЦЭМ!$B$39:$B$782,C$319)+'СЕТ СН'!$F$13</f>
        <v>0</v>
      </c>
      <c r="D329" s="36">
        <f>SUMIFS(СВЦЭМ!$J$40:$J$783,СВЦЭМ!$A$40:$A$783,$A329,СВЦЭМ!$B$39:$B$782,D$319)+'СЕТ СН'!$F$13</f>
        <v>0</v>
      </c>
      <c r="E329" s="36">
        <f>SUMIFS(СВЦЭМ!$J$40:$J$783,СВЦЭМ!$A$40:$A$783,$A329,СВЦЭМ!$B$39:$B$782,E$319)+'СЕТ СН'!$F$13</f>
        <v>0</v>
      </c>
      <c r="F329" s="36">
        <f>SUMIFS(СВЦЭМ!$J$40:$J$783,СВЦЭМ!$A$40:$A$783,$A329,СВЦЭМ!$B$39:$B$782,F$319)+'СЕТ СН'!$F$13</f>
        <v>0</v>
      </c>
      <c r="G329" s="36">
        <f>SUMIFS(СВЦЭМ!$J$40:$J$783,СВЦЭМ!$A$40:$A$783,$A329,СВЦЭМ!$B$39:$B$782,G$319)+'СЕТ СН'!$F$13</f>
        <v>0</v>
      </c>
      <c r="H329" s="36">
        <f>SUMIFS(СВЦЭМ!$J$40:$J$783,СВЦЭМ!$A$40:$A$783,$A329,СВЦЭМ!$B$39:$B$782,H$319)+'СЕТ СН'!$F$13</f>
        <v>0</v>
      </c>
      <c r="I329" s="36">
        <f>SUMIFS(СВЦЭМ!$J$40:$J$783,СВЦЭМ!$A$40:$A$783,$A329,СВЦЭМ!$B$39:$B$782,I$319)+'СЕТ СН'!$F$13</f>
        <v>0</v>
      </c>
      <c r="J329" s="36">
        <f>SUMIFS(СВЦЭМ!$J$40:$J$783,СВЦЭМ!$A$40:$A$783,$A329,СВЦЭМ!$B$39:$B$782,J$319)+'СЕТ СН'!$F$13</f>
        <v>0</v>
      </c>
      <c r="K329" s="36">
        <f>SUMIFS(СВЦЭМ!$J$40:$J$783,СВЦЭМ!$A$40:$A$783,$A329,СВЦЭМ!$B$39:$B$782,K$319)+'СЕТ СН'!$F$13</f>
        <v>0</v>
      </c>
      <c r="L329" s="36">
        <f>SUMIFS(СВЦЭМ!$J$40:$J$783,СВЦЭМ!$A$40:$A$783,$A329,СВЦЭМ!$B$39:$B$782,L$319)+'СЕТ СН'!$F$13</f>
        <v>0</v>
      </c>
      <c r="M329" s="36">
        <f>SUMIFS(СВЦЭМ!$J$40:$J$783,СВЦЭМ!$A$40:$A$783,$A329,СВЦЭМ!$B$39:$B$782,M$319)+'СЕТ СН'!$F$13</f>
        <v>0</v>
      </c>
      <c r="N329" s="36">
        <f>SUMIFS(СВЦЭМ!$J$40:$J$783,СВЦЭМ!$A$40:$A$783,$A329,СВЦЭМ!$B$39:$B$782,N$319)+'СЕТ СН'!$F$13</f>
        <v>0</v>
      </c>
      <c r="O329" s="36">
        <f>SUMIFS(СВЦЭМ!$J$40:$J$783,СВЦЭМ!$A$40:$A$783,$A329,СВЦЭМ!$B$39:$B$782,O$319)+'СЕТ СН'!$F$13</f>
        <v>0</v>
      </c>
      <c r="P329" s="36">
        <f>SUMIFS(СВЦЭМ!$J$40:$J$783,СВЦЭМ!$A$40:$A$783,$A329,СВЦЭМ!$B$39:$B$782,P$319)+'СЕТ СН'!$F$13</f>
        <v>0</v>
      </c>
      <c r="Q329" s="36">
        <f>SUMIFS(СВЦЭМ!$J$40:$J$783,СВЦЭМ!$A$40:$A$783,$A329,СВЦЭМ!$B$39:$B$782,Q$319)+'СЕТ СН'!$F$13</f>
        <v>0</v>
      </c>
      <c r="R329" s="36">
        <f>SUMIFS(СВЦЭМ!$J$40:$J$783,СВЦЭМ!$A$40:$A$783,$A329,СВЦЭМ!$B$39:$B$782,R$319)+'СЕТ СН'!$F$13</f>
        <v>0</v>
      </c>
      <c r="S329" s="36">
        <f>SUMIFS(СВЦЭМ!$J$40:$J$783,СВЦЭМ!$A$40:$A$783,$A329,СВЦЭМ!$B$39:$B$782,S$319)+'СЕТ СН'!$F$13</f>
        <v>0</v>
      </c>
      <c r="T329" s="36">
        <f>SUMIFS(СВЦЭМ!$J$40:$J$783,СВЦЭМ!$A$40:$A$783,$A329,СВЦЭМ!$B$39:$B$782,T$319)+'СЕТ СН'!$F$13</f>
        <v>0</v>
      </c>
      <c r="U329" s="36">
        <f>SUMIFS(СВЦЭМ!$J$40:$J$783,СВЦЭМ!$A$40:$A$783,$A329,СВЦЭМ!$B$39:$B$782,U$319)+'СЕТ СН'!$F$13</f>
        <v>0</v>
      </c>
      <c r="V329" s="36">
        <f>SUMIFS(СВЦЭМ!$J$40:$J$783,СВЦЭМ!$A$40:$A$783,$A329,СВЦЭМ!$B$39:$B$782,V$319)+'СЕТ СН'!$F$13</f>
        <v>0</v>
      </c>
      <c r="W329" s="36">
        <f>SUMIFS(СВЦЭМ!$J$40:$J$783,СВЦЭМ!$A$40:$A$783,$A329,СВЦЭМ!$B$39:$B$782,W$319)+'СЕТ СН'!$F$13</f>
        <v>0</v>
      </c>
      <c r="X329" s="36">
        <f>SUMIFS(СВЦЭМ!$J$40:$J$783,СВЦЭМ!$A$40:$A$783,$A329,СВЦЭМ!$B$39:$B$782,X$319)+'СЕТ СН'!$F$13</f>
        <v>0</v>
      </c>
      <c r="Y329" s="36">
        <f>SUMIFS(СВЦЭМ!$J$40:$J$783,СВЦЭМ!$A$40:$A$783,$A329,СВЦЭМ!$B$39:$B$782,Y$319)+'СЕТ СН'!$F$13</f>
        <v>0</v>
      </c>
    </row>
    <row r="330" spans="1:25" ht="15.75" hidden="1" x14ac:dyDescent="0.2">
      <c r="A330" s="35">
        <f t="shared" si="9"/>
        <v>45333</v>
      </c>
      <c r="B330" s="36">
        <f>SUMIFS(СВЦЭМ!$J$40:$J$783,СВЦЭМ!$A$40:$A$783,$A330,СВЦЭМ!$B$39:$B$782,B$319)+'СЕТ СН'!$F$13</f>
        <v>0</v>
      </c>
      <c r="C330" s="36">
        <f>SUMIFS(СВЦЭМ!$J$40:$J$783,СВЦЭМ!$A$40:$A$783,$A330,СВЦЭМ!$B$39:$B$782,C$319)+'СЕТ СН'!$F$13</f>
        <v>0</v>
      </c>
      <c r="D330" s="36">
        <f>SUMIFS(СВЦЭМ!$J$40:$J$783,СВЦЭМ!$A$40:$A$783,$A330,СВЦЭМ!$B$39:$B$782,D$319)+'СЕТ СН'!$F$13</f>
        <v>0</v>
      </c>
      <c r="E330" s="36">
        <f>SUMIFS(СВЦЭМ!$J$40:$J$783,СВЦЭМ!$A$40:$A$783,$A330,СВЦЭМ!$B$39:$B$782,E$319)+'СЕТ СН'!$F$13</f>
        <v>0</v>
      </c>
      <c r="F330" s="36">
        <f>SUMIFS(СВЦЭМ!$J$40:$J$783,СВЦЭМ!$A$40:$A$783,$A330,СВЦЭМ!$B$39:$B$782,F$319)+'СЕТ СН'!$F$13</f>
        <v>0</v>
      </c>
      <c r="G330" s="36">
        <f>SUMIFS(СВЦЭМ!$J$40:$J$783,СВЦЭМ!$A$40:$A$783,$A330,СВЦЭМ!$B$39:$B$782,G$319)+'СЕТ СН'!$F$13</f>
        <v>0</v>
      </c>
      <c r="H330" s="36">
        <f>SUMIFS(СВЦЭМ!$J$40:$J$783,СВЦЭМ!$A$40:$A$783,$A330,СВЦЭМ!$B$39:$B$782,H$319)+'СЕТ СН'!$F$13</f>
        <v>0</v>
      </c>
      <c r="I330" s="36">
        <f>SUMIFS(СВЦЭМ!$J$40:$J$783,СВЦЭМ!$A$40:$A$783,$A330,СВЦЭМ!$B$39:$B$782,I$319)+'СЕТ СН'!$F$13</f>
        <v>0</v>
      </c>
      <c r="J330" s="36">
        <f>SUMIFS(СВЦЭМ!$J$40:$J$783,СВЦЭМ!$A$40:$A$783,$A330,СВЦЭМ!$B$39:$B$782,J$319)+'СЕТ СН'!$F$13</f>
        <v>0</v>
      </c>
      <c r="K330" s="36">
        <f>SUMIFS(СВЦЭМ!$J$40:$J$783,СВЦЭМ!$A$40:$A$783,$A330,СВЦЭМ!$B$39:$B$782,K$319)+'СЕТ СН'!$F$13</f>
        <v>0</v>
      </c>
      <c r="L330" s="36">
        <f>SUMIFS(СВЦЭМ!$J$40:$J$783,СВЦЭМ!$A$40:$A$783,$A330,СВЦЭМ!$B$39:$B$782,L$319)+'СЕТ СН'!$F$13</f>
        <v>0</v>
      </c>
      <c r="M330" s="36">
        <f>SUMIFS(СВЦЭМ!$J$40:$J$783,СВЦЭМ!$A$40:$A$783,$A330,СВЦЭМ!$B$39:$B$782,M$319)+'СЕТ СН'!$F$13</f>
        <v>0</v>
      </c>
      <c r="N330" s="36">
        <f>SUMIFS(СВЦЭМ!$J$40:$J$783,СВЦЭМ!$A$40:$A$783,$A330,СВЦЭМ!$B$39:$B$782,N$319)+'СЕТ СН'!$F$13</f>
        <v>0</v>
      </c>
      <c r="O330" s="36">
        <f>SUMIFS(СВЦЭМ!$J$40:$J$783,СВЦЭМ!$A$40:$A$783,$A330,СВЦЭМ!$B$39:$B$782,O$319)+'СЕТ СН'!$F$13</f>
        <v>0</v>
      </c>
      <c r="P330" s="36">
        <f>SUMIFS(СВЦЭМ!$J$40:$J$783,СВЦЭМ!$A$40:$A$783,$A330,СВЦЭМ!$B$39:$B$782,P$319)+'СЕТ СН'!$F$13</f>
        <v>0</v>
      </c>
      <c r="Q330" s="36">
        <f>SUMIFS(СВЦЭМ!$J$40:$J$783,СВЦЭМ!$A$40:$A$783,$A330,СВЦЭМ!$B$39:$B$782,Q$319)+'СЕТ СН'!$F$13</f>
        <v>0</v>
      </c>
      <c r="R330" s="36">
        <f>SUMIFS(СВЦЭМ!$J$40:$J$783,СВЦЭМ!$A$40:$A$783,$A330,СВЦЭМ!$B$39:$B$782,R$319)+'СЕТ СН'!$F$13</f>
        <v>0</v>
      </c>
      <c r="S330" s="36">
        <f>SUMIFS(СВЦЭМ!$J$40:$J$783,СВЦЭМ!$A$40:$A$783,$A330,СВЦЭМ!$B$39:$B$782,S$319)+'СЕТ СН'!$F$13</f>
        <v>0</v>
      </c>
      <c r="T330" s="36">
        <f>SUMIFS(СВЦЭМ!$J$40:$J$783,СВЦЭМ!$A$40:$A$783,$A330,СВЦЭМ!$B$39:$B$782,T$319)+'СЕТ СН'!$F$13</f>
        <v>0</v>
      </c>
      <c r="U330" s="36">
        <f>SUMIFS(СВЦЭМ!$J$40:$J$783,СВЦЭМ!$A$40:$A$783,$A330,СВЦЭМ!$B$39:$B$782,U$319)+'СЕТ СН'!$F$13</f>
        <v>0</v>
      </c>
      <c r="V330" s="36">
        <f>SUMIFS(СВЦЭМ!$J$40:$J$783,СВЦЭМ!$A$40:$A$783,$A330,СВЦЭМ!$B$39:$B$782,V$319)+'СЕТ СН'!$F$13</f>
        <v>0</v>
      </c>
      <c r="W330" s="36">
        <f>SUMIFS(СВЦЭМ!$J$40:$J$783,СВЦЭМ!$A$40:$A$783,$A330,СВЦЭМ!$B$39:$B$782,W$319)+'СЕТ СН'!$F$13</f>
        <v>0</v>
      </c>
      <c r="X330" s="36">
        <f>SUMIFS(СВЦЭМ!$J$40:$J$783,СВЦЭМ!$A$40:$A$783,$A330,СВЦЭМ!$B$39:$B$782,X$319)+'СЕТ СН'!$F$13</f>
        <v>0</v>
      </c>
      <c r="Y330" s="36">
        <f>SUMIFS(СВЦЭМ!$J$40:$J$783,СВЦЭМ!$A$40:$A$783,$A330,СВЦЭМ!$B$39:$B$782,Y$319)+'СЕТ СН'!$F$13</f>
        <v>0</v>
      </c>
    </row>
    <row r="331" spans="1:25" ht="15.75" hidden="1" x14ac:dyDescent="0.2">
      <c r="A331" s="35">
        <f t="shared" si="9"/>
        <v>45334</v>
      </c>
      <c r="B331" s="36">
        <f>SUMIFS(СВЦЭМ!$J$40:$J$783,СВЦЭМ!$A$40:$A$783,$A331,СВЦЭМ!$B$39:$B$782,B$319)+'СЕТ СН'!$F$13</f>
        <v>0</v>
      </c>
      <c r="C331" s="36">
        <f>SUMIFS(СВЦЭМ!$J$40:$J$783,СВЦЭМ!$A$40:$A$783,$A331,СВЦЭМ!$B$39:$B$782,C$319)+'СЕТ СН'!$F$13</f>
        <v>0</v>
      </c>
      <c r="D331" s="36">
        <f>SUMIFS(СВЦЭМ!$J$40:$J$783,СВЦЭМ!$A$40:$A$783,$A331,СВЦЭМ!$B$39:$B$782,D$319)+'СЕТ СН'!$F$13</f>
        <v>0</v>
      </c>
      <c r="E331" s="36">
        <f>SUMIFS(СВЦЭМ!$J$40:$J$783,СВЦЭМ!$A$40:$A$783,$A331,СВЦЭМ!$B$39:$B$782,E$319)+'СЕТ СН'!$F$13</f>
        <v>0</v>
      </c>
      <c r="F331" s="36">
        <f>SUMIFS(СВЦЭМ!$J$40:$J$783,СВЦЭМ!$A$40:$A$783,$A331,СВЦЭМ!$B$39:$B$782,F$319)+'СЕТ СН'!$F$13</f>
        <v>0</v>
      </c>
      <c r="G331" s="36">
        <f>SUMIFS(СВЦЭМ!$J$40:$J$783,СВЦЭМ!$A$40:$A$783,$A331,СВЦЭМ!$B$39:$B$782,G$319)+'СЕТ СН'!$F$13</f>
        <v>0</v>
      </c>
      <c r="H331" s="36">
        <f>SUMIFS(СВЦЭМ!$J$40:$J$783,СВЦЭМ!$A$40:$A$783,$A331,СВЦЭМ!$B$39:$B$782,H$319)+'СЕТ СН'!$F$13</f>
        <v>0</v>
      </c>
      <c r="I331" s="36">
        <f>SUMIFS(СВЦЭМ!$J$40:$J$783,СВЦЭМ!$A$40:$A$783,$A331,СВЦЭМ!$B$39:$B$782,I$319)+'СЕТ СН'!$F$13</f>
        <v>0</v>
      </c>
      <c r="J331" s="36">
        <f>SUMIFS(СВЦЭМ!$J$40:$J$783,СВЦЭМ!$A$40:$A$783,$A331,СВЦЭМ!$B$39:$B$782,J$319)+'СЕТ СН'!$F$13</f>
        <v>0</v>
      </c>
      <c r="K331" s="36">
        <f>SUMIFS(СВЦЭМ!$J$40:$J$783,СВЦЭМ!$A$40:$A$783,$A331,СВЦЭМ!$B$39:$B$782,K$319)+'СЕТ СН'!$F$13</f>
        <v>0</v>
      </c>
      <c r="L331" s="36">
        <f>SUMIFS(СВЦЭМ!$J$40:$J$783,СВЦЭМ!$A$40:$A$783,$A331,СВЦЭМ!$B$39:$B$782,L$319)+'СЕТ СН'!$F$13</f>
        <v>0</v>
      </c>
      <c r="M331" s="36">
        <f>SUMIFS(СВЦЭМ!$J$40:$J$783,СВЦЭМ!$A$40:$A$783,$A331,СВЦЭМ!$B$39:$B$782,M$319)+'СЕТ СН'!$F$13</f>
        <v>0</v>
      </c>
      <c r="N331" s="36">
        <f>SUMIFS(СВЦЭМ!$J$40:$J$783,СВЦЭМ!$A$40:$A$783,$A331,СВЦЭМ!$B$39:$B$782,N$319)+'СЕТ СН'!$F$13</f>
        <v>0</v>
      </c>
      <c r="O331" s="36">
        <f>SUMIFS(СВЦЭМ!$J$40:$J$783,СВЦЭМ!$A$40:$A$783,$A331,СВЦЭМ!$B$39:$B$782,O$319)+'СЕТ СН'!$F$13</f>
        <v>0</v>
      </c>
      <c r="P331" s="36">
        <f>SUMIFS(СВЦЭМ!$J$40:$J$783,СВЦЭМ!$A$40:$A$783,$A331,СВЦЭМ!$B$39:$B$782,P$319)+'СЕТ СН'!$F$13</f>
        <v>0</v>
      </c>
      <c r="Q331" s="36">
        <f>SUMIFS(СВЦЭМ!$J$40:$J$783,СВЦЭМ!$A$40:$A$783,$A331,СВЦЭМ!$B$39:$B$782,Q$319)+'СЕТ СН'!$F$13</f>
        <v>0</v>
      </c>
      <c r="R331" s="36">
        <f>SUMIFS(СВЦЭМ!$J$40:$J$783,СВЦЭМ!$A$40:$A$783,$A331,СВЦЭМ!$B$39:$B$782,R$319)+'СЕТ СН'!$F$13</f>
        <v>0</v>
      </c>
      <c r="S331" s="36">
        <f>SUMIFS(СВЦЭМ!$J$40:$J$783,СВЦЭМ!$A$40:$A$783,$A331,СВЦЭМ!$B$39:$B$782,S$319)+'СЕТ СН'!$F$13</f>
        <v>0</v>
      </c>
      <c r="T331" s="36">
        <f>SUMIFS(СВЦЭМ!$J$40:$J$783,СВЦЭМ!$A$40:$A$783,$A331,СВЦЭМ!$B$39:$B$782,T$319)+'СЕТ СН'!$F$13</f>
        <v>0</v>
      </c>
      <c r="U331" s="36">
        <f>SUMIFS(СВЦЭМ!$J$40:$J$783,СВЦЭМ!$A$40:$A$783,$A331,СВЦЭМ!$B$39:$B$782,U$319)+'СЕТ СН'!$F$13</f>
        <v>0</v>
      </c>
      <c r="V331" s="36">
        <f>SUMIFS(СВЦЭМ!$J$40:$J$783,СВЦЭМ!$A$40:$A$783,$A331,СВЦЭМ!$B$39:$B$782,V$319)+'СЕТ СН'!$F$13</f>
        <v>0</v>
      </c>
      <c r="W331" s="36">
        <f>SUMIFS(СВЦЭМ!$J$40:$J$783,СВЦЭМ!$A$40:$A$783,$A331,СВЦЭМ!$B$39:$B$782,W$319)+'СЕТ СН'!$F$13</f>
        <v>0</v>
      </c>
      <c r="X331" s="36">
        <f>SUMIFS(СВЦЭМ!$J$40:$J$783,СВЦЭМ!$A$40:$A$783,$A331,СВЦЭМ!$B$39:$B$782,X$319)+'СЕТ СН'!$F$13</f>
        <v>0</v>
      </c>
      <c r="Y331" s="36">
        <f>SUMIFS(СВЦЭМ!$J$40:$J$783,СВЦЭМ!$A$40:$A$783,$A331,СВЦЭМ!$B$39:$B$782,Y$319)+'СЕТ СН'!$F$13</f>
        <v>0</v>
      </c>
    </row>
    <row r="332" spans="1:25" ht="15.75" hidden="1" x14ac:dyDescent="0.2">
      <c r="A332" s="35">
        <f t="shared" si="9"/>
        <v>45335</v>
      </c>
      <c r="B332" s="36">
        <f>SUMIFS(СВЦЭМ!$J$40:$J$783,СВЦЭМ!$A$40:$A$783,$A332,СВЦЭМ!$B$39:$B$782,B$319)+'СЕТ СН'!$F$13</f>
        <v>0</v>
      </c>
      <c r="C332" s="36">
        <f>SUMIFS(СВЦЭМ!$J$40:$J$783,СВЦЭМ!$A$40:$A$783,$A332,СВЦЭМ!$B$39:$B$782,C$319)+'СЕТ СН'!$F$13</f>
        <v>0</v>
      </c>
      <c r="D332" s="36">
        <f>SUMIFS(СВЦЭМ!$J$40:$J$783,СВЦЭМ!$A$40:$A$783,$A332,СВЦЭМ!$B$39:$B$782,D$319)+'СЕТ СН'!$F$13</f>
        <v>0</v>
      </c>
      <c r="E332" s="36">
        <f>SUMIFS(СВЦЭМ!$J$40:$J$783,СВЦЭМ!$A$40:$A$783,$A332,СВЦЭМ!$B$39:$B$782,E$319)+'СЕТ СН'!$F$13</f>
        <v>0</v>
      </c>
      <c r="F332" s="36">
        <f>SUMIFS(СВЦЭМ!$J$40:$J$783,СВЦЭМ!$A$40:$A$783,$A332,СВЦЭМ!$B$39:$B$782,F$319)+'СЕТ СН'!$F$13</f>
        <v>0</v>
      </c>
      <c r="G332" s="36">
        <f>SUMIFS(СВЦЭМ!$J$40:$J$783,СВЦЭМ!$A$40:$A$783,$A332,СВЦЭМ!$B$39:$B$782,G$319)+'СЕТ СН'!$F$13</f>
        <v>0</v>
      </c>
      <c r="H332" s="36">
        <f>SUMIFS(СВЦЭМ!$J$40:$J$783,СВЦЭМ!$A$40:$A$783,$A332,СВЦЭМ!$B$39:$B$782,H$319)+'СЕТ СН'!$F$13</f>
        <v>0</v>
      </c>
      <c r="I332" s="36">
        <f>SUMIFS(СВЦЭМ!$J$40:$J$783,СВЦЭМ!$A$40:$A$783,$A332,СВЦЭМ!$B$39:$B$782,I$319)+'СЕТ СН'!$F$13</f>
        <v>0</v>
      </c>
      <c r="J332" s="36">
        <f>SUMIFS(СВЦЭМ!$J$40:$J$783,СВЦЭМ!$A$40:$A$783,$A332,СВЦЭМ!$B$39:$B$782,J$319)+'СЕТ СН'!$F$13</f>
        <v>0</v>
      </c>
      <c r="K332" s="36">
        <f>SUMIFS(СВЦЭМ!$J$40:$J$783,СВЦЭМ!$A$40:$A$783,$A332,СВЦЭМ!$B$39:$B$782,K$319)+'СЕТ СН'!$F$13</f>
        <v>0</v>
      </c>
      <c r="L332" s="36">
        <f>SUMIFS(СВЦЭМ!$J$40:$J$783,СВЦЭМ!$A$40:$A$783,$A332,СВЦЭМ!$B$39:$B$782,L$319)+'СЕТ СН'!$F$13</f>
        <v>0</v>
      </c>
      <c r="M332" s="36">
        <f>SUMIFS(СВЦЭМ!$J$40:$J$783,СВЦЭМ!$A$40:$A$783,$A332,СВЦЭМ!$B$39:$B$782,M$319)+'СЕТ СН'!$F$13</f>
        <v>0</v>
      </c>
      <c r="N332" s="36">
        <f>SUMIFS(СВЦЭМ!$J$40:$J$783,СВЦЭМ!$A$40:$A$783,$A332,СВЦЭМ!$B$39:$B$782,N$319)+'СЕТ СН'!$F$13</f>
        <v>0</v>
      </c>
      <c r="O332" s="36">
        <f>SUMIFS(СВЦЭМ!$J$40:$J$783,СВЦЭМ!$A$40:$A$783,$A332,СВЦЭМ!$B$39:$B$782,O$319)+'СЕТ СН'!$F$13</f>
        <v>0</v>
      </c>
      <c r="P332" s="36">
        <f>SUMIFS(СВЦЭМ!$J$40:$J$783,СВЦЭМ!$A$40:$A$783,$A332,СВЦЭМ!$B$39:$B$782,P$319)+'СЕТ СН'!$F$13</f>
        <v>0</v>
      </c>
      <c r="Q332" s="36">
        <f>SUMIFS(СВЦЭМ!$J$40:$J$783,СВЦЭМ!$A$40:$A$783,$A332,СВЦЭМ!$B$39:$B$782,Q$319)+'СЕТ СН'!$F$13</f>
        <v>0</v>
      </c>
      <c r="R332" s="36">
        <f>SUMIFS(СВЦЭМ!$J$40:$J$783,СВЦЭМ!$A$40:$A$783,$A332,СВЦЭМ!$B$39:$B$782,R$319)+'СЕТ СН'!$F$13</f>
        <v>0</v>
      </c>
      <c r="S332" s="36">
        <f>SUMIFS(СВЦЭМ!$J$40:$J$783,СВЦЭМ!$A$40:$A$783,$A332,СВЦЭМ!$B$39:$B$782,S$319)+'СЕТ СН'!$F$13</f>
        <v>0</v>
      </c>
      <c r="T332" s="36">
        <f>SUMIFS(СВЦЭМ!$J$40:$J$783,СВЦЭМ!$A$40:$A$783,$A332,СВЦЭМ!$B$39:$B$782,T$319)+'СЕТ СН'!$F$13</f>
        <v>0</v>
      </c>
      <c r="U332" s="36">
        <f>SUMIFS(СВЦЭМ!$J$40:$J$783,СВЦЭМ!$A$40:$A$783,$A332,СВЦЭМ!$B$39:$B$782,U$319)+'СЕТ СН'!$F$13</f>
        <v>0</v>
      </c>
      <c r="V332" s="36">
        <f>SUMIFS(СВЦЭМ!$J$40:$J$783,СВЦЭМ!$A$40:$A$783,$A332,СВЦЭМ!$B$39:$B$782,V$319)+'СЕТ СН'!$F$13</f>
        <v>0</v>
      </c>
      <c r="W332" s="36">
        <f>SUMIFS(СВЦЭМ!$J$40:$J$783,СВЦЭМ!$A$40:$A$783,$A332,СВЦЭМ!$B$39:$B$782,W$319)+'СЕТ СН'!$F$13</f>
        <v>0</v>
      </c>
      <c r="X332" s="36">
        <f>SUMIFS(СВЦЭМ!$J$40:$J$783,СВЦЭМ!$A$40:$A$783,$A332,СВЦЭМ!$B$39:$B$782,X$319)+'СЕТ СН'!$F$13</f>
        <v>0</v>
      </c>
      <c r="Y332" s="36">
        <f>SUMIFS(СВЦЭМ!$J$40:$J$783,СВЦЭМ!$A$40:$A$783,$A332,СВЦЭМ!$B$39:$B$782,Y$319)+'СЕТ СН'!$F$13</f>
        <v>0</v>
      </c>
    </row>
    <row r="333" spans="1:25" ht="15.75" hidden="1" x14ac:dyDescent="0.2">
      <c r="A333" s="35">
        <f t="shared" si="9"/>
        <v>45336</v>
      </c>
      <c r="B333" s="36">
        <f>SUMIFS(СВЦЭМ!$J$40:$J$783,СВЦЭМ!$A$40:$A$783,$A333,СВЦЭМ!$B$39:$B$782,B$319)+'СЕТ СН'!$F$13</f>
        <v>0</v>
      </c>
      <c r="C333" s="36">
        <f>SUMIFS(СВЦЭМ!$J$40:$J$783,СВЦЭМ!$A$40:$A$783,$A333,СВЦЭМ!$B$39:$B$782,C$319)+'СЕТ СН'!$F$13</f>
        <v>0</v>
      </c>
      <c r="D333" s="36">
        <f>SUMIFS(СВЦЭМ!$J$40:$J$783,СВЦЭМ!$A$40:$A$783,$A333,СВЦЭМ!$B$39:$B$782,D$319)+'СЕТ СН'!$F$13</f>
        <v>0</v>
      </c>
      <c r="E333" s="36">
        <f>SUMIFS(СВЦЭМ!$J$40:$J$783,СВЦЭМ!$A$40:$A$783,$A333,СВЦЭМ!$B$39:$B$782,E$319)+'СЕТ СН'!$F$13</f>
        <v>0</v>
      </c>
      <c r="F333" s="36">
        <f>SUMIFS(СВЦЭМ!$J$40:$J$783,СВЦЭМ!$A$40:$A$783,$A333,СВЦЭМ!$B$39:$B$782,F$319)+'СЕТ СН'!$F$13</f>
        <v>0</v>
      </c>
      <c r="G333" s="36">
        <f>SUMIFS(СВЦЭМ!$J$40:$J$783,СВЦЭМ!$A$40:$A$783,$A333,СВЦЭМ!$B$39:$B$782,G$319)+'СЕТ СН'!$F$13</f>
        <v>0</v>
      </c>
      <c r="H333" s="36">
        <f>SUMIFS(СВЦЭМ!$J$40:$J$783,СВЦЭМ!$A$40:$A$783,$A333,СВЦЭМ!$B$39:$B$782,H$319)+'СЕТ СН'!$F$13</f>
        <v>0</v>
      </c>
      <c r="I333" s="36">
        <f>SUMIFS(СВЦЭМ!$J$40:$J$783,СВЦЭМ!$A$40:$A$783,$A333,СВЦЭМ!$B$39:$B$782,I$319)+'СЕТ СН'!$F$13</f>
        <v>0</v>
      </c>
      <c r="J333" s="36">
        <f>SUMIFS(СВЦЭМ!$J$40:$J$783,СВЦЭМ!$A$40:$A$783,$A333,СВЦЭМ!$B$39:$B$782,J$319)+'СЕТ СН'!$F$13</f>
        <v>0</v>
      </c>
      <c r="K333" s="36">
        <f>SUMIFS(СВЦЭМ!$J$40:$J$783,СВЦЭМ!$A$40:$A$783,$A333,СВЦЭМ!$B$39:$B$782,K$319)+'СЕТ СН'!$F$13</f>
        <v>0</v>
      </c>
      <c r="L333" s="36">
        <f>SUMIFS(СВЦЭМ!$J$40:$J$783,СВЦЭМ!$A$40:$A$783,$A333,СВЦЭМ!$B$39:$B$782,L$319)+'СЕТ СН'!$F$13</f>
        <v>0</v>
      </c>
      <c r="M333" s="36">
        <f>SUMIFS(СВЦЭМ!$J$40:$J$783,СВЦЭМ!$A$40:$A$783,$A333,СВЦЭМ!$B$39:$B$782,M$319)+'СЕТ СН'!$F$13</f>
        <v>0</v>
      </c>
      <c r="N333" s="36">
        <f>SUMIFS(СВЦЭМ!$J$40:$J$783,СВЦЭМ!$A$40:$A$783,$A333,СВЦЭМ!$B$39:$B$782,N$319)+'СЕТ СН'!$F$13</f>
        <v>0</v>
      </c>
      <c r="O333" s="36">
        <f>SUMIFS(СВЦЭМ!$J$40:$J$783,СВЦЭМ!$A$40:$A$783,$A333,СВЦЭМ!$B$39:$B$782,O$319)+'СЕТ СН'!$F$13</f>
        <v>0</v>
      </c>
      <c r="P333" s="36">
        <f>SUMIFS(СВЦЭМ!$J$40:$J$783,СВЦЭМ!$A$40:$A$783,$A333,СВЦЭМ!$B$39:$B$782,P$319)+'СЕТ СН'!$F$13</f>
        <v>0</v>
      </c>
      <c r="Q333" s="36">
        <f>SUMIFS(СВЦЭМ!$J$40:$J$783,СВЦЭМ!$A$40:$A$783,$A333,СВЦЭМ!$B$39:$B$782,Q$319)+'СЕТ СН'!$F$13</f>
        <v>0</v>
      </c>
      <c r="R333" s="36">
        <f>SUMIFS(СВЦЭМ!$J$40:$J$783,СВЦЭМ!$A$40:$A$783,$A333,СВЦЭМ!$B$39:$B$782,R$319)+'СЕТ СН'!$F$13</f>
        <v>0</v>
      </c>
      <c r="S333" s="36">
        <f>SUMIFS(СВЦЭМ!$J$40:$J$783,СВЦЭМ!$A$40:$A$783,$A333,СВЦЭМ!$B$39:$B$782,S$319)+'СЕТ СН'!$F$13</f>
        <v>0</v>
      </c>
      <c r="T333" s="36">
        <f>SUMIFS(СВЦЭМ!$J$40:$J$783,СВЦЭМ!$A$40:$A$783,$A333,СВЦЭМ!$B$39:$B$782,T$319)+'СЕТ СН'!$F$13</f>
        <v>0</v>
      </c>
      <c r="U333" s="36">
        <f>SUMIFS(СВЦЭМ!$J$40:$J$783,СВЦЭМ!$A$40:$A$783,$A333,СВЦЭМ!$B$39:$B$782,U$319)+'СЕТ СН'!$F$13</f>
        <v>0</v>
      </c>
      <c r="V333" s="36">
        <f>SUMIFS(СВЦЭМ!$J$40:$J$783,СВЦЭМ!$A$40:$A$783,$A333,СВЦЭМ!$B$39:$B$782,V$319)+'СЕТ СН'!$F$13</f>
        <v>0</v>
      </c>
      <c r="W333" s="36">
        <f>SUMIFS(СВЦЭМ!$J$40:$J$783,СВЦЭМ!$A$40:$A$783,$A333,СВЦЭМ!$B$39:$B$782,W$319)+'СЕТ СН'!$F$13</f>
        <v>0</v>
      </c>
      <c r="X333" s="36">
        <f>SUMIFS(СВЦЭМ!$J$40:$J$783,СВЦЭМ!$A$40:$A$783,$A333,СВЦЭМ!$B$39:$B$782,X$319)+'СЕТ СН'!$F$13</f>
        <v>0</v>
      </c>
      <c r="Y333" s="36">
        <f>SUMIFS(СВЦЭМ!$J$40:$J$783,СВЦЭМ!$A$40:$A$783,$A333,СВЦЭМ!$B$39:$B$782,Y$319)+'СЕТ СН'!$F$13</f>
        <v>0</v>
      </c>
    </row>
    <row r="334" spans="1:25" ht="15.75" hidden="1" x14ac:dyDescent="0.2">
      <c r="A334" s="35">
        <f t="shared" si="9"/>
        <v>45337</v>
      </c>
      <c r="B334" s="36">
        <f>SUMIFS(СВЦЭМ!$J$40:$J$783,СВЦЭМ!$A$40:$A$783,$A334,СВЦЭМ!$B$39:$B$782,B$319)+'СЕТ СН'!$F$13</f>
        <v>0</v>
      </c>
      <c r="C334" s="36">
        <f>SUMIFS(СВЦЭМ!$J$40:$J$783,СВЦЭМ!$A$40:$A$783,$A334,СВЦЭМ!$B$39:$B$782,C$319)+'СЕТ СН'!$F$13</f>
        <v>0</v>
      </c>
      <c r="D334" s="36">
        <f>SUMIFS(СВЦЭМ!$J$40:$J$783,СВЦЭМ!$A$40:$A$783,$A334,СВЦЭМ!$B$39:$B$782,D$319)+'СЕТ СН'!$F$13</f>
        <v>0</v>
      </c>
      <c r="E334" s="36">
        <f>SUMIFS(СВЦЭМ!$J$40:$J$783,СВЦЭМ!$A$40:$A$783,$A334,СВЦЭМ!$B$39:$B$782,E$319)+'СЕТ СН'!$F$13</f>
        <v>0</v>
      </c>
      <c r="F334" s="36">
        <f>SUMIFS(СВЦЭМ!$J$40:$J$783,СВЦЭМ!$A$40:$A$783,$A334,СВЦЭМ!$B$39:$B$782,F$319)+'СЕТ СН'!$F$13</f>
        <v>0</v>
      </c>
      <c r="G334" s="36">
        <f>SUMIFS(СВЦЭМ!$J$40:$J$783,СВЦЭМ!$A$40:$A$783,$A334,СВЦЭМ!$B$39:$B$782,G$319)+'СЕТ СН'!$F$13</f>
        <v>0</v>
      </c>
      <c r="H334" s="36">
        <f>SUMIFS(СВЦЭМ!$J$40:$J$783,СВЦЭМ!$A$40:$A$783,$A334,СВЦЭМ!$B$39:$B$782,H$319)+'СЕТ СН'!$F$13</f>
        <v>0</v>
      </c>
      <c r="I334" s="36">
        <f>SUMIFS(СВЦЭМ!$J$40:$J$783,СВЦЭМ!$A$40:$A$783,$A334,СВЦЭМ!$B$39:$B$782,I$319)+'СЕТ СН'!$F$13</f>
        <v>0</v>
      </c>
      <c r="J334" s="36">
        <f>SUMIFS(СВЦЭМ!$J$40:$J$783,СВЦЭМ!$A$40:$A$783,$A334,СВЦЭМ!$B$39:$B$782,J$319)+'СЕТ СН'!$F$13</f>
        <v>0</v>
      </c>
      <c r="K334" s="36">
        <f>SUMIFS(СВЦЭМ!$J$40:$J$783,СВЦЭМ!$A$40:$A$783,$A334,СВЦЭМ!$B$39:$B$782,K$319)+'СЕТ СН'!$F$13</f>
        <v>0</v>
      </c>
      <c r="L334" s="36">
        <f>SUMIFS(СВЦЭМ!$J$40:$J$783,СВЦЭМ!$A$40:$A$783,$A334,СВЦЭМ!$B$39:$B$782,L$319)+'СЕТ СН'!$F$13</f>
        <v>0</v>
      </c>
      <c r="M334" s="36">
        <f>SUMIFS(СВЦЭМ!$J$40:$J$783,СВЦЭМ!$A$40:$A$783,$A334,СВЦЭМ!$B$39:$B$782,M$319)+'СЕТ СН'!$F$13</f>
        <v>0</v>
      </c>
      <c r="N334" s="36">
        <f>SUMIFS(СВЦЭМ!$J$40:$J$783,СВЦЭМ!$A$40:$A$783,$A334,СВЦЭМ!$B$39:$B$782,N$319)+'СЕТ СН'!$F$13</f>
        <v>0</v>
      </c>
      <c r="O334" s="36">
        <f>SUMIFS(СВЦЭМ!$J$40:$J$783,СВЦЭМ!$A$40:$A$783,$A334,СВЦЭМ!$B$39:$B$782,O$319)+'СЕТ СН'!$F$13</f>
        <v>0</v>
      </c>
      <c r="P334" s="36">
        <f>SUMIFS(СВЦЭМ!$J$40:$J$783,СВЦЭМ!$A$40:$A$783,$A334,СВЦЭМ!$B$39:$B$782,P$319)+'СЕТ СН'!$F$13</f>
        <v>0</v>
      </c>
      <c r="Q334" s="36">
        <f>SUMIFS(СВЦЭМ!$J$40:$J$783,СВЦЭМ!$A$40:$A$783,$A334,СВЦЭМ!$B$39:$B$782,Q$319)+'СЕТ СН'!$F$13</f>
        <v>0</v>
      </c>
      <c r="R334" s="36">
        <f>SUMIFS(СВЦЭМ!$J$40:$J$783,СВЦЭМ!$A$40:$A$783,$A334,СВЦЭМ!$B$39:$B$782,R$319)+'СЕТ СН'!$F$13</f>
        <v>0</v>
      </c>
      <c r="S334" s="36">
        <f>SUMIFS(СВЦЭМ!$J$40:$J$783,СВЦЭМ!$A$40:$A$783,$A334,СВЦЭМ!$B$39:$B$782,S$319)+'СЕТ СН'!$F$13</f>
        <v>0</v>
      </c>
      <c r="T334" s="36">
        <f>SUMIFS(СВЦЭМ!$J$40:$J$783,СВЦЭМ!$A$40:$A$783,$A334,СВЦЭМ!$B$39:$B$782,T$319)+'СЕТ СН'!$F$13</f>
        <v>0</v>
      </c>
      <c r="U334" s="36">
        <f>SUMIFS(СВЦЭМ!$J$40:$J$783,СВЦЭМ!$A$40:$A$783,$A334,СВЦЭМ!$B$39:$B$782,U$319)+'СЕТ СН'!$F$13</f>
        <v>0</v>
      </c>
      <c r="V334" s="36">
        <f>SUMIFS(СВЦЭМ!$J$40:$J$783,СВЦЭМ!$A$40:$A$783,$A334,СВЦЭМ!$B$39:$B$782,V$319)+'СЕТ СН'!$F$13</f>
        <v>0</v>
      </c>
      <c r="W334" s="36">
        <f>SUMIFS(СВЦЭМ!$J$40:$J$783,СВЦЭМ!$A$40:$A$783,$A334,СВЦЭМ!$B$39:$B$782,W$319)+'СЕТ СН'!$F$13</f>
        <v>0</v>
      </c>
      <c r="X334" s="36">
        <f>SUMIFS(СВЦЭМ!$J$40:$J$783,СВЦЭМ!$A$40:$A$783,$A334,СВЦЭМ!$B$39:$B$782,X$319)+'СЕТ СН'!$F$13</f>
        <v>0</v>
      </c>
      <c r="Y334" s="36">
        <f>SUMIFS(СВЦЭМ!$J$40:$J$783,СВЦЭМ!$A$40:$A$783,$A334,СВЦЭМ!$B$39:$B$782,Y$319)+'СЕТ СН'!$F$13</f>
        <v>0</v>
      </c>
    </row>
    <row r="335" spans="1:25" ht="15.75" hidden="1" x14ac:dyDescent="0.2">
      <c r="A335" s="35">
        <f t="shared" si="9"/>
        <v>45338</v>
      </c>
      <c r="B335" s="36">
        <f>SUMIFS(СВЦЭМ!$J$40:$J$783,СВЦЭМ!$A$40:$A$783,$A335,СВЦЭМ!$B$39:$B$782,B$319)+'СЕТ СН'!$F$13</f>
        <v>0</v>
      </c>
      <c r="C335" s="36">
        <f>SUMIFS(СВЦЭМ!$J$40:$J$783,СВЦЭМ!$A$40:$A$783,$A335,СВЦЭМ!$B$39:$B$782,C$319)+'СЕТ СН'!$F$13</f>
        <v>0</v>
      </c>
      <c r="D335" s="36">
        <f>SUMIFS(СВЦЭМ!$J$40:$J$783,СВЦЭМ!$A$40:$A$783,$A335,СВЦЭМ!$B$39:$B$782,D$319)+'СЕТ СН'!$F$13</f>
        <v>0</v>
      </c>
      <c r="E335" s="36">
        <f>SUMIFS(СВЦЭМ!$J$40:$J$783,СВЦЭМ!$A$40:$A$783,$A335,СВЦЭМ!$B$39:$B$782,E$319)+'СЕТ СН'!$F$13</f>
        <v>0</v>
      </c>
      <c r="F335" s="36">
        <f>SUMIFS(СВЦЭМ!$J$40:$J$783,СВЦЭМ!$A$40:$A$783,$A335,СВЦЭМ!$B$39:$B$782,F$319)+'СЕТ СН'!$F$13</f>
        <v>0</v>
      </c>
      <c r="G335" s="36">
        <f>SUMIFS(СВЦЭМ!$J$40:$J$783,СВЦЭМ!$A$40:$A$783,$A335,СВЦЭМ!$B$39:$B$782,G$319)+'СЕТ СН'!$F$13</f>
        <v>0</v>
      </c>
      <c r="H335" s="36">
        <f>SUMIFS(СВЦЭМ!$J$40:$J$783,СВЦЭМ!$A$40:$A$783,$A335,СВЦЭМ!$B$39:$B$782,H$319)+'СЕТ СН'!$F$13</f>
        <v>0</v>
      </c>
      <c r="I335" s="36">
        <f>SUMIFS(СВЦЭМ!$J$40:$J$783,СВЦЭМ!$A$40:$A$783,$A335,СВЦЭМ!$B$39:$B$782,I$319)+'СЕТ СН'!$F$13</f>
        <v>0</v>
      </c>
      <c r="J335" s="36">
        <f>SUMIFS(СВЦЭМ!$J$40:$J$783,СВЦЭМ!$A$40:$A$783,$A335,СВЦЭМ!$B$39:$B$782,J$319)+'СЕТ СН'!$F$13</f>
        <v>0</v>
      </c>
      <c r="K335" s="36">
        <f>SUMIFS(СВЦЭМ!$J$40:$J$783,СВЦЭМ!$A$40:$A$783,$A335,СВЦЭМ!$B$39:$B$782,K$319)+'СЕТ СН'!$F$13</f>
        <v>0</v>
      </c>
      <c r="L335" s="36">
        <f>SUMIFS(СВЦЭМ!$J$40:$J$783,СВЦЭМ!$A$40:$A$783,$A335,СВЦЭМ!$B$39:$B$782,L$319)+'СЕТ СН'!$F$13</f>
        <v>0</v>
      </c>
      <c r="M335" s="36">
        <f>SUMIFS(СВЦЭМ!$J$40:$J$783,СВЦЭМ!$A$40:$A$783,$A335,СВЦЭМ!$B$39:$B$782,M$319)+'СЕТ СН'!$F$13</f>
        <v>0</v>
      </c>
      <c r="N335" s="36">
        <f>SUMIFS(СВЦЭМ!$J$40:$J$783,СВЦЭМ!$A$40:$A$783,$A335,СВЦЭМ!$B$39:$B$782,N$319)+'СЕТ СН'!$F$13</f>
        <v>0</v>
      </c>
      <c r="O335" s="36">
        <f>SUMIFS(СВЦЭМ!$J$40:$J$783,СВЦЭМ!$A$40:$A$783,$A335,СВЦЭМ!$B$39:$B$782,O$319)+'СЕТ СН'!$F$13</f>
        <v>0</v>
      </c>
      <c r="P335" s="36">
        <f>SUMIFS(СВЦЭМ!$J$40:$J$783,СВЦЭМ!$A$40:$A$783,$A335,СВЦЭМ!$B$39:$B$782,P$319)+'СЕТ СН'!$F$13</f>
        <v>0</v>
      </c>
      <c r="Q335" s="36">
        <f>SUMIFS(СВЦЭМ!$J$40:$J$783,СВЦЭМ!$A$40:$A$783,$A335,СВЦЭМ!$B$39:$B$782,Q$319)+'СЕТ СН'!$F$13</f>
        <v>0</v>
      </c>
      <c r="R335" s="36">
        <f>SUMIFS(СВЦЭМ!$J$40:$J$783,СВЦЭМ!$A$40:$A$783,$A335,СВЦЭМ!$B$39:$B$782,R$319)+'СЕТ СН'!$F$13</f>
        <v>0</v>
      </c>
      <c r="S335" s="36">
        <f>SUMIFS(СВЦЭМ!$J$40:$J$783,СВЦЭМ!$A$40:$A$783,$A335,СВЦЭМ!$B$39:$B$782,S$319)+'СЕТ СН'!$F$13</f>
        <v>0</v>
      </c>
      <c r="T335" s="36">
        <f>SUMIFS(СВЦЭМ!$J$40:$J$783,СВЦЭМ!$A$40:$A$783,$A335,СВЦЭМ!$B$39:$B$782,T$319)+'СЕТ СН'!$F$13</f>
        <v>0</v>
      </c>
      <c r="U335" s="36">
        <f>SUMIFS(СВЦЭМ!$J$40:$J$783,СВЦЭМ!$A$40:$A$783,$A335,СВЦЭМ!$B$39:$B$782,U$319)+'СЕТ СН'!$F$13</f>
        <v>0</v>
      </c>
      <c r="V335" s="36">
        <f>SUMIFS(СВЦЭМ!$J$40:$J$783,СВЦЭМ!$A$40:$A$783,$A335,СВЦЭМ!$B$39:$B$782,V$319)+'СЕТ СН'!$F$13</f>
        <v>0</v>
      </c>
      <c r="W335" s="36">
        <f>SUMIFS(СВЦЭМ!$J$40:$J$783,СВЦЭМ!$A$40:$A$783,$A335,СВЦЭМ!$B$39:$B$782,W$319)+'СЕТ СН'!$F$13</f>
        <v>0</v>
      </c>
      <c r="X335" s="36">
        <f>SUMIFS(СВЦЭМ!$J$40:$J$783,СВЦЭМ!$A$40:$A$783,$A335,СВЦЭМ!$B$39:$B$782,X$319)+'СЕТ СН'!$F$13</f>
        <v>0</v>
      </c>
      <c r="Y335" s="36">
        <f>SUMIFS(СВЦЭМ!$J$40:$J$783,СВЦЭМ!$A$40:$A$783,$A335,СВЦЭМ!$B$39:$B$782,Y$319)+'СЕТ СН'!$F$13</f>
        <v>0</v>
      </c>
    </row>
    <row r="336" spans="1:25" ht="15.75" hidden="1" x14ac:dyDescent="0.2">
      <c r="A336" s="35">
        <f t="shared" si="9"/>
        <v>45339</v>
      </c>
      <c r="B336" s="36">
        <f>SUMIFS(СВЦЭМ!$J$40:$J$783,СВЦЭМ!$A$40:$A$783,$A336,СВЦЭМ!$B$39:$B$782,B$319)+'СЕТ СН'!$F$13</f>
        <v>0</v>
      </c>
      <c r="C336" s="36">
        <f>SUMIFS(СВЦЭМ!$J$40:$J$783,СВЦЭМ!$A$40:$A$783,$A336,СВЦЭМ!$B$39:$B$782,C$319)+'СЕТ СН'!$F$13</f>
        <v>0</v>
      </c>
      <c r="D336" s="36">
        <f>SUMIFS(СВЦЭМ!$J$40:$J$783,СВЦЭМ!$A$40:$A$783,$A336,СВЦЭМ!$B$39:$B$782,D$319)+'СЕТ СН'!$F$13</f>
        <v>0</v>
      </c>
      <c r="E336" s="36">
        <f>SUMIFS(СВЦЭМ!$J$40:$J$783,СВЦЭМ!$A$40:$A$783,$A336,СВЦЭМ!$B$39:$B$782,E$319)+'СЕТ СН'!$F$13</f>
        <v>0</v>
      </c>
      <c r="F336" s="36">
        <f>SUMIFS(СВЦЭМ!$J$40:$J$783,СВЦЭМ!$A$40:$A$783,$A336,СВЦЭМ!$B$39:$B$782,F$319)+'СЕТ СН'!$F$13</f>
        <v>0</v>
      </c>
      <c r="G336" s="36">
        <f>SUMIFS(СВЦЭМ!$J$40:$J$783,СВЦЭМ!$A$40:$A$783,$A336,СВЦЭМ!$B$39:$B$782,G$319)+'СЕТ СН'!$F$13</f>
        <v>0</v>
      </c>
      <c r="H336" s="36">
        <f>SUMIFS(СВЦЭМ!$J$40:$J$783,СВЦЭМ!$A$40:$A$783,$A336,СВЦЭМ!$B$39:$B$782,H$319)+'СЕТ СН'!$F$13</f>
        <v>0</v>
      </c>
      <c r="I336" s="36">
        <f>SUMIFS(СВЦЭМ!$J$40:$J$783,СВЦЭМ!$A$40:$A$783,$A336,СВЦЭМ!$B$39:$B$782,I$319)+'СЕТ СН'!$F$13</f>
        <v>0</v>
      </c>
      <c r="J336" s="36">
        <f>SUMIFS(СВЦЭМ!$J$40:$J$783,СВЦЭМ!$A$40:$A$783,$A336,СВЦЭМ!$B$39:$B$782,J$319)+'СЕТ СН'!$F$13</f>
        <v>0</v>
      </c>
      <c r="K336" s="36">
        <f>SUMIFS(СВЦЭМ!$J$40:$J$783,СВЦЭМ!$A$40:$A$783,$A336,СВЦЭМ!$B$39:$B$782,K$319)+'СЕТ СН'!$F$13</f>
        <v>0</v>
      </c>
      <c r="L336" s="36">
        <f>SUMIFS(СВЦЭМ!$J$40:$J$783,СВЦЭМ!$A$40:$A$783,$A336,СВЦЭМ!$B$39:$B$782,L$319)+'СЕТ СН'!$F$13</f>
        <v>0</v>
      </c>
      <c r="M336" s="36">
        <f>SUMIFS(СВЦЭМ!$J$40:$J$783,СВЦЭМ!$A$40:$A$783,$A336,СВЦЭМ!$B$39:$B$782,M$319)+'СЕТ СН'!$F$13</f>
        <v>0</v>
      </c>
      <c r="N336" s="36">
        <f>SUMIFS(СВЦЭМ!$J$40:$J$783,СВЦЭМ!$A$40:$A$783,$A336,СВЦЭМ!$B$39:$B$782,N$319)+'СЕТ СН'!$F$13</f>
        <v>0</v>
      </c>
      <c r="O336" s="36">
        <f>SUMIFS(СВЦЭМ!$J$40:$J$783,СВЦЭМ!$A$40:$A$783,$A336,СВЦЭМ!$B$39:$B$782,O$319)+'СЕТ СН'!$F$13</f>
        <v>0</v>
      </c>
      <c r="P336" s="36">
        <f>SUMIFS(СВЦЭМ!$J$40:$J$783,СВЦЭМ!$A$40:$A$783,$A336,СВЦЭМ!$B$39:$B$782,P$319)+'СЕТ СН'!$F$13</f>
        <v>0</v>
      </c>
      <c r="Q336" s="36">
        <f>SUMIFS(СВЦЭМ!$J$40:$J$783,СВЦЭМ!$A$40:$A$783,$A336,СВЦЭМ!$B$39:$B$782,Q$319)+'СЕТ СН'!$F$13</f>
        <v>0</v>
      </c>
      <c r="R336" s="36">
        <f>SUMIFS(СВЦЭМ!$J$40:$J$783,СВЦЭМ!$A$40:$A$783,$A336,СВЦЭМ!$B$39:$B$782,R$319)+'СЕТ СН'!$F$13</f>
        <v>0</v>
      </c>
      <c r="S336" s="36">
        <f>SUMIFS(СВЦЭМ!$J$40:$J$783,СВЦЭМ!$A$40:$A$783,$A336,СВЦЭМ!$B$39:$B$782,S$319)+'СЕТ СН'!$F$13</f>
        <v>0</v>
      </c>
      <c r="T336" s="36">
        <f>SUMIFS(СВЦЭМ!$J$40:$J$783,СВЦЭМ!$A$40:$A$783,$A336,СВЦЭМ!$B$39:$B$782,T$319)+'СЕТ СН'!$F$13</f>
        <v>0</v>
      </c>
      <c r="U336" s="36">
        <f>SUMIFS(СВЦЭМ!$J$40:$J$783,СВЦЭМ!$A$40:$A$783,$A336,СВЦЭМ!$B$39:$B$782,U$319)+'СЕТ СН'!$F$13</f>
        <v>0</v>
      </c>
      <c r="V336" s="36">
        <f>SUMIFS(СВЦЭМ!$J$40:$J$783,СВЦЭМ!$A$40:$A$783,$A336,СВЦЭМ!$B$39:$B$782,V$319)+'СЕТ СН'!$F$13</f>
        <v>0</v>
      </c>
      <c r="W336" s="36">
        <f>SUMIFS(СВЦЭМ!$J$40:$J$783,СВЦЭМ!$A$40:$A$783,$A336,СВЦЭМ!$B$39:$B$782,W$319)+'СЕТ СН'!$F$13</f>
        <v>0</v>
      </c>
      <c r="X336" s="36">
        <f>SUMIFS(СВЦЭМ!$J$40:$J$783,СВЦЭМ!$A$40:$A$783,$A336,СВЦЭМ!$B$39:$B$782,X$319)+'СЕТ СН'!$F$13</f>
        <v>0</v>
      </c>
      <c r="Y336" s="36">
        <f>SUMIFS(СВЦЭМ!$J$40:$J$783,СВЦЭМ!$A$40:$A$783,$A336,СВЦЭМ!$B$39:$B$782,Y$319)+'СЕТ СН'!$F$13</f>
        <v>0</v>
      </c>
    </row>
    <row r="337" spans="1:26" ht="15.75" hidden="1" x14ac:dyDescent="0.2">
      <c r="A337" s="35">
        <f t="shared" si="9"/>
        <v>45340</v>
      </c>
      <c r="B337" s="36">
        <f>SUMIFS(СВЦЭМ!$J$40:$J$783,СВЦЭМ!$A$40:$A$783,$A337,СВЦЭМ!$B$39:$B$782,B$319)+'СЕТ СН'!$F$13</f>
        <v>0</v>
      </c>
      <c r="C337" s="36">
        <f>SUMIFS(СВЦЭМ!$J$40:$J$783,СВЦЭМ!$A$40:$A$783,$A337,СВЦЭМ!$B$39:$B$782,C$319)+'СЕТ СН'!$F$13</f>
        <v>0</v>
      </c>
      <c r="D337" s="36">
        <f>SUMIFS(СВЦЭМ!$J$40:$J$783,СВЦЭМ!$A$40:$A$783,$A337,СВЦЭМ!$B$39:$B$782,D$319)+'СЕТ СН'!$F$13</f>
        <v>0</v>
      </c>
      <c r="E337" s="36">
        <f>SUMIFS(СВЦЭМ!$J$40:$J$783,СВЦЭМ!$A$40:$A$783,$A337,СВЦЭМ!$B$39:$B$782,E$319)+'СЕТ СН'!$F$13</f>
        <v>0</v>
      </c>
      <c r="F337" s="36">
        <f>SUMIFS(СВЦЭМ!$J$40:$J$783,СВЦЭМ!$A$40:$A$783,$A337,СВЦЭМ!$B$39:$B$782,F$319)+'СЕТ СН'!$F$13</f>
        <v>0</v>
      </c>
      <c r="G337" s="36">
        <f>SUMIFS(СВЦЭМ!$J$40:$J$783,СВЦЭМ!$A$40:$A$783,$A337,СВЦЭМ!$B$39:$B$782,G$319)+'СЕТ СН'!$F$13</f>
        <v>0</v>
      </c>
      <c r="H337" s="36">
        <f>SUMIFS(СВЦЭМ!$J$40:$J$783,СВЦЭМ!$A$40:$A$783,$A337,СВЦЭМ!$B$39:$B$782,H$319)+'СЕТ СН'!$F$13</f>
        <v>0</v>
      </c>
      <c r="I337" s="36">
        <f>SUMIFS(СВЦЭМ!$J$40:$J$783,СВЦЭМ!$A$40:$A$783,$A337,СВЦЭМ!$B$39:$B$782,I$319)+'СЕТ СН'!$F$13</f>
        <v>0</v>
      </c>
      <c r="J337" s="36">
        <f>SUMIFS(СВЦЭМ!$J$40:$J$783,СВЦЭМ!$A$40:$A$783,$A337,СВЦЭМ!$B$39:$B$782,J$319)+'СЕТ СН'!$F$13</f>
        <v>0</v>
      </c>
      <c r="K337" s="36">
        <f>SUMIFS(СВЦЭМ!$J$40:$J$783,СВЦЭМ!$A$40:$A$783,$A337,СВЦЭМ!$B$39:$B$782,K$319)+'СЕТ СН'!$F$13</f>
        <v>0</v>
      </c>
      <c r="L337" s="36">
        <f>SUMIFS(СВЦЭМ!$J$40:$J$783,СВЦЭМ!$A$40:$A$783,$A337,СВЦЭМ!$B$39:$B$782,L$319)+'СЕТ СН'!$F$13</f>
        <v>0</v>
      </c>
      <c r="M337" s="36">
        <f>SUMIFS(СВЦЭМ!$J$40:$J$783,СВЦЭМ!$A$40:$A$783,$A337,СВЦЭМ!$B$39:$B$782,M$319)+'СЕТ СН'!$F$13</f>
        <v>0</v>
      </c>
      <c r="N337" s="36">
        <f>SUMIFS(СВЦЭМ!$J$40:$J$783,СВЦЭМ!$A$40:$A$783,$A337,СВЦЭМ!$B$39:$B$782,N$319)+'СЕТ СН'!$F$13</f>
        <v>0</v>
      </c>
      <c r="O337" s="36">
        <f>SUMIFS(СВЦЭМ!$J$40:$J$783,СВЦЭМ!$A$40:$A$783,$A337,СВЦЭМ!$B$39:$B$782,O$319)+'СЕТ СН'!$F$13</f>
        <v>0</v>
      </c>
      <c r="P337" s="36">
        <f>SUMIFS(СВЦЭМ!$J$40:$J$783,СВЦЭМ!$A$40:$A$783,$A337,СВЦЭМ!$B$39:$B$782,P$319)+'СЕТ СН'!$F$13</f>
        <v>0</v>
      </c>
      <c r="Q337" s="36">
        <f>SUMIFS(СВЦЭМ!$J$40:$J$783,СВЦЭМ!$A$40:$A$783,$A337,СВЦЭМ!$B$39:$B$782,Q$319)+'СЕТ СН'!$F$13</f>
        <v>0</v>
      </c>
      <c r="R337" s="36">
        <f>SUMIFS(СВЦЭМ!$J$40:$J$783,СВЦЭМ!$A$40:$A$783,$A337,СВЦЭМ!$B$39:$B$782,R$319)+'СЕТ СН'!$F$13</f>
        <v>0</v>
      </c>
      <c r="S337" s="36">
        <f>SUMIFS(СВЦЭМ!$J$40:$J$783,СВЦЭМ!$A$40:$A$783,$A337,СВЦЭМ!$B$39:$B$782,S$319)+'СЕТ СН'!$F$13</f>
        <v>0</v>
      </c>
      <c r="T337" s="36">
        <f>SUMIFS(СВЦЭМ!$J$40:$J$783,СВЦЭМ!$A$40:$A$783,$A337,СВЦЭМ!$B$39:$B$782,T$319)+'СЕТ СН'!$F$13</f>
        <v>0</v>
      </c>
      <c r="U337" s="36">
        <f>SUMIFS(СВЦЭМ!$J$40:$J$783,СВЦЭМ!$A$40:$A$783,$A337,СВЦЭМ!$B$39:$B$782,U$319)+'СЕТ СН'!$F$13</f>
        <v>0</v>
      </c>
      <c r="V337" s="36">
        <f>SUMIFS(СВЦЭМ!$J$40:$J$783,СВЦЭМ!$A$40:$A$783,$A337,СВЦЭМ!$B$39:$B$782,V$319)+'СЕТ СН'!$F$13</f>
        <v>0</v>
      </c>
      <c r="W337" s="36">
        <f>SUMIFS(СВЦЭМ!$J$40:$J$783,СВЦЭМ!$A$40:$A$783,$A337,СВЦЭМ!$B$39:$B$782,W$319)+'СЕТ СН'!$F$13</f>
        <v>0</v>
      </c>
      <c r="X337" s="36">
        <f>SUMIFS(СВЦЭМ!$J$40:$J$783,СВЦЭМ!$A$40:$A$783,$A337,СВЦЭМ!$B$39:$B$782,X$319)+'СЕТ СН'!$F$13</f>
        <v>0</v>
      </c>
      <c r="Y337" s="36">
        <f>SUMIFS(СВЦЭМ!$J$40:$J$783,СВЦЭМ!$A$40:$A$783,$A337,СВЦЭМ!$B$39:$B$782,Y$319)+'СЕТ СН'!$F$13</f>
        <v>0</v>
      </c>
    </row>
    <row r="338" spans="1:26" ht="15.75" hidden="1" x14ac:dyDescent="0.2">
      <c r="A338" s="35">
        <f t="shared" si="9"/>
        <v>45341</v>
      </c>
      <c r="B338" s="36">
        <f>SUMIFS(СВЦЭМ!$J$40:$J$783,СВЦЭМ!$A$40:$A$783,$A338,СВЦЭМ!$B$39:$B$782,B$319)+'СЕТ СН'!$F$13</f>
        <v>0</v>
      </c>
      <c r="C338" s="36">
        <f>SUMIFS(СВЦЭМ!$J$40:$J$783,СВЦЭМ!$A$40:$A$783,$A338,СВЦЭМ!$B$39:$B$782,C$319)+'СЕТ СН'!$F$13</f>
        <v>0</v>
      </c>
      <c r="D338" s="36">
        <f>SUMIFS(СВЦЭМ!$J$40:$J$783,СВЦЭМ!$A$40:$A$783,$A338,СВЦЭМ!$B$39:$B$782,D$319)+'СЕТ СН'!$F$13</f>
        <v>0</v>
      </c>
      <c r="E338" s="36">
        <f>SUMIFS(СВЦЭМ!$J$40:$J$783,СВЦЭМ!$A$40:$A$783,$A338,СВЦЭМ!$B$39:$B$782,E$319)+'СЕТ СН'!$F$13</f>
        <v>0</v>
      </c>
      <c r="F338" s="36">
        <f>SUMIFS(СВЦЭМ!$J$40:$J$783,СВЦЭМ!$A$40:$A$783,$A338,СВЦЭМ!$B$39:$B$782,F$319)+'СЕТ СН'!$F$13</f>
        <v>0</v>
      </c>
      <c r="G338" s="36">
        <f>SUMIFS(СВЦЭМ!$J$40:$J$783,СВЦЭМ!$A$40:$A$783,$A338,СВЦЭМ!$B$39:$B$782,G$319)+'СЕТ СН'!$F$13</f>
        <v>0</v>
      </c>
      <c r="H338" s="36">
        <f>SUMIFS(СВЦЭМ!$J$40:$J$783,СВЦЭМ!$A$40:$A$783,$A338,СВЦЭМ!$B$39:$B$782,H$319)+'СЕТ СН'!$F$13</f>
        <v>0</v>
      </c>
      <c r="I338" s="36">
        <f>SUMIFS(СВЦЭМ!$J$40:$J$783,СВЦЭМ!$A$40:$A$783,$A338,СВЦЭМ!$B$39:$B$782,I$319)+'СЕТ СН'!$F$13</f>
        <v>0</v>
      </c>
      <c r="J338" s="36">
        <f>SUMIFS(СВЦЭМ!$J$40:$J$783,СВЦЭМ!$A$40:$A$783,$A338,СВЦЭМ!$B$39:$B$782,J$319)+'СЕТ СН'!$F$13</f>
        <v>0</v>
      </c>
      <c r="K338" s="36">
        <f>SUMIFS(СВЦЭМ!$J$40:$J$783,СВЦЭМ!$A$40:$A$783,$A338,СВЦЭМ!$B$39:$B$782,K$319)+'СЕТ СН'!$F$13</f>
        <v>0</v>
      </c>
      <c r="L338" s="36">
        <f>SUMIFS(СВЦЭМ!$J$40:$J$783,СВЦЭМ!$A$40:$A$783,$A338,СВЦЭМ!$B$39:$B$782,L$319)+'СЕТ СН'!$F$13</f>
        <v>0</v>
      </c>
      <c r="M338" s="36">
        <f>SUMIFS(СВЦЭМ!$J$40:$J$783,СВЦЭМ!$A$40:$A$783,$A338,СВЦЭМ!$B$39:$B$782,M$319)+'СЕТ СН'!$F$13</f>
        <v>0</v>
      </c>
      <c r="N338" s="36">
        <f>SUMIFS(СВЦЭМ!$J$40:$J$783,СВЦЭМ!$A$40:$A$783,$A338,СВЦЭМ!$B$39:$B$782,N$319)+'СЕТ СН'!$F$13</f>
        <v>0</v>
      </c>
      <c r="O338" s="36">
        <f>SUMIFS(СВЦЭМ!$J$40:$J$783,СВЦЭМ!$A$40:$A$783,$A338,СВЦЭМ!$B$39:$B$782,O$319)+'СЕТ СН'!$F$13</f>
        <v>0</v>
      </c>
      <c r="P338" s="36">
        <f>SUMIFS(СВЦЭМ!$J$40:$J$783,СВЦЭМ!$A$40:$A$783,$A338,СВЦЭМ!$B$39:$B$782,P$319)+'СЕТ СН'!$F$13</f>
        <v>0</v>
      </c>
      <c r="Q338" s="36">
        <f>SUMIFS(СВЦЭМ!$J$40:$J$783,СВЦЭМ!$A$40:$A$783,$A338,СВЦЭМ!$B$39:$B$782,Q$319)+'СЕТ СН'!$F$13</f>
        <v>0</v>
      </c>
      <c r="R338" s="36">
        <f>SUMIFS(СВЦЭМ!$J$40:$J$783,СВЦЭМ!$A$40:$A$783,$A338,СВЦЭМ!$B$39:$B$782,R$319)+'СЕТ СН'!$F$13</f>
        <v>0</v>
      </c>
      <c r="S338" s="36">
        <f>SUMIFS(СВЦЭМ!$J$40:$J$783,СВЦЭМ!$A$40:$A$783,$A338,СВЦЭМ!$B$39:$B$782,S$319)+'СЕТ СН'!$F$13</f>
        <v>0</v>
      </c>
      <c r="T338" s="36">
        <f>SUMIFS(СВЦЭМ!$J$40:$J$783,СВЦЭМ!$A$40:$A$783,$A338,СВЦЭМ!$B$39:$B$782,T$319)+'СЕТ СН'!$F$13</f>
        <v>0</v>
      </c>
      <c r="U338" s="36">
        <f>SUMIFS(СВЦЭМ!$J$40:$J$783,СВЦЭМ!$A$40:$A$783,$A338,СВЦЭМ!$B$39:$B$782,U$319)+'СЕТ СН'!$F$13</f>
        <v>0</v>
      </c>
      <c r="V338" s="36">
        <f>SUMIFS(СВЦЭМ!$J$40:$J$783,СВЦЭМ!$A$40:$A$783,$A338,СВЦЭМ!$B$39:$B$782,V$319)+'СЕТ СН'!$F$13</f>
        <v>0</v>
      </c>
      <c r="W338" s="36">
        <f>SUMIFS(СВЦЭМ!$J$40:$J$783,СВЦЭМ!$A$40:$A$783,$A338,СВЦЭМ!$B$39:$B$782,W$319)+'СЕТ СН'!$F$13</f>
        <v>0</v>
      </c>
      <c r="X338" s="36">
        <f>SUMIFS(СВЦЭМ!$J$40:$J$783,СВЦЭМ!$A$40:$A$783,$A338,СВЦЭМ!$B$39:$B$782,X$319)+'СЕТ СН'!$F$13</f>
        <v>0</v>
      </c>
      <c r="Y338" s="36">
        <f>SUMIFS(СВЦЭМ!$J$40:$J$783,СВЦЭМ!$A$40:$A$783,$A338,СВЦЭМ!$B$39:$B$782,Y$319)+'СЕТ СН'!$F$13</f>
        <v>0</v>
      </c>
    </row>
    <row r="339" spans="1:26" ht="15.75" hidden="1" x14ac:dyDescent="0.2">
      <c r="A339" s="35">
        <f t="shared" si="9"/>
        <v>45342</v>
      </c>
      <c r="B339" s="36">
        <f>SUMIFS(СВЦЭМ!$J$40:$J$783,СВЦЭМ!$A$40:$A$783,$A339,СВЦЭМ!$B$39:$B$782,B$319)+'СЕТ СН'!$F$13</f>
        <v>0</v>
      </c>
      <c r="C339" s="36">
        <f>SUMIFS(СВЦЭМ!$J$40:$J$783,СВЦЭМ!$A$40:$A$783,$A339,СВЦЭМ!$B$39:$B$782,C$319)+'СЕТ СН'!$F$13</f>
        <v>0</v>
      </c>
      <c r="D339" s="36">
        <f>SUMIFS(СВЦЭМ!$J$40:$J$783,СВЦЭМ!$A$40:$A$783,$A339,СВЦЭМ!$B$39:$B$782,D$319)+'СЕТ СН'!$F$13</f>
        <v>0</v>
      </c>
      <c r="E339" s="36">
        <f>SUMIFS(СВЦЭМ!$J$40:$J$783,СВЦЭМ!$A$40:$A$783,$A339,СВЦЭМ!$B$39:$B$782,E$319)+'СЕТ СН'!$F$13</f>
        <v>0</v>
      </c>
      <c r="F339" s="36">
        <f>SUMIFS(СВЦЭМ!$J$40:$J$783,СВЦЭМ!$A$40:$A$783,$A339,СВЦЭМ!$B$39:$B$782,F$319)+'СЕТ СН'!$F$13</f>
        <v>0</v>
      </c>
      <c r="G339" s="36">
        <f>SUMIFS(СВЦЭМ!$J$40:$J$783,СВЦЭМ!$A$40:$A$783,$A339,СВЦЭМ!$B$39:$B$782,G$319)+'СЕТ СН'!$F$13</f>
        <v>0</v>
      </c>
      <c r="H339" s="36">
        <f>SUMIFS(СВЦЭМ!$J$40:$J$783,СВЦЭМ!$A$40:$A$783,$A339,СВЦЭМ!$B$39:$B$782,H$319)+'СЕТ СН'!$F$13</f>
        <v>0</v>
      </c>
      <c r="I339" s="36">
        <f>SUMIFS(СВЦЭМ!$J$40:$J$783,СВЦЭМ!$A$40:$A$783,$A339,СВЦЭМ!$B$39:$B$782,I$319)+'СЕТ СН'!$F$13</f>
        <v>0</v>
      </c>
      <c r="J339" s="36">
        <f>SUMIFS(СВЦЭМ!$J$40:$J$783,СВЦЭМ!$A$40:$A$783,$A339,СВЦЭМ!$B$39:$B$782,J$319)+'СЕТ СН'!$F$13</f>
        <v>0</v>
      </c>
      <c r="K339" s="36">
        <f>SUMIFS(СВЦЭМ!$J$40:$J$783,СВЦЭМ!$A$40:$A$783,$A339,СВЦЭМ!$B$39:$B$782,K$319)+'СЕТ СН'!$F$13</f>
        <v>0</v>
      </c>
      <c r="L339" s="36">
        <f>SUMIFS(СВЦЭМ!$J$40:$J$783,СВЦЭМ!$A$40:$A$783,$A339,СВЦЭМ!$B$39:$B$782,L$319)+'СЕТ СН'!$F$13</f>
        <v>0</v>
      </c>
      <c r="M339" s="36">
        <f>SUMIFS(СВЦЭМ!$J$40:$J$783,СВЦЭМ!$A$40:$A$783,$A339,СВЦЭМ!$B$39:$B$782,M$319)+'СЕТ СН'!$F$13</f>
        <v>0</v>
      </c>
      <c r="N339" s="36">
        <f>SUMIFS(СВЦЭМ!$J$40:$J$783,СВЦЭМ!$A$40:$A$783,$A339,СВЦЭМ!$B$39:$B$782,N$319)+'СЕТ СН'!$F$13</f>
        <v>0</v>
      </c>
      <c r="O339" s="36">
        <f>SUMIFS(СВЦЭМ!$J$40:$J$783,СВЦЭМ!$A$40:$A$783,$A339,СВЦЭМ!$B$39:$B$782,O$319)+'СЕТ СН'!$F$13</f>
        <v>0</v>
      </c>
      <c r="P339" s="36">
        <f>SUMIFS(СВЦЭМ!$J$40:$J$783,СВЦЭМ!$A$40:$A$783,$A339,СВЦЭМ!$B$39:$B$782,P$319)+'СЕТ СН'!$F$13</f>
        <v>0</v>
      </c>
      <c r="Q339" s="36">
        <f>SUMIFS(СВЦЭМ!$J$40:$J$783,СВЦЭМ!$A$40:$A$783,$A339,СВЦЭМ!$B$39:$B$782,Q$319)+'СЕТ СН'!$F$13</f>
        <v>0</v>
      </c>
      <c r="R339" s="36">
        <f>SUMIFS(СВЦЭМ!$J$40:$J$783,СВЦЭМ!$A$40:$A$783,$A339,СВЦЭМ!$B$39:$B$782,R$319)+'СЕТ СН'!$F$13</f>
        <v>0</v>
      </c>
      <c r="S339" s="36">
        <f>SUMIFS(СВЦЭМ!$J$40:$J$783,СВЦЭМ!$A$40:$A$783,$A339,СВЦЭМ!$B$39:$B$782,S$319)+'СЕТ СН'!$F$13</f>
        <v>0</v>
      </c>
      <c r="T339" s="36">
        <f>SUMIFS(СВЦЭМ!$J$40:$J$783,СВЦЭМ!$A$40:$A$783,$A339,СВЦЭМ!$B$39:$B$782,T$319)+'СЕТ СН'!$F$13</f>
        <v>0</v>
      </c>
      <c r="U339" s="36">
        <f>SUMIFS(СВЦЭМ!$J$40:$J$783,СВЦЭМ!$A$40:$A$783,$A339,СВЦЭМ!$B$39:$B$782,U$319)+'СЕТ СН'!$F$13</f>
        <v>0</v>
      </c>
      <c r="V339" s="36">
        <f>SUMIFS(СВЦЭМ!$J$40:$J$783,СВЦЭМ!$A$40:$A$783,$A339,СВЦЭМ!$B$39:$B$782,V$319)+'СЕТ СН'!$F$13</f>
        <v>0</v>
      </c>
      <c r="W339" s="36">
        <f>SUMIFS(СВЦЭМ!$J$40:$J$783,СВЦЭМ!$A$40:$A$783,$A339,СВЦЭМ!$B$39:$B$782,W$319)+'СЕТ СН'!$F$13</f>
        <v>0</v>
      </c>
      <c r="X339" s="36">
        <f>SUMIFS(СВЦЭМ!$J$40:$J$783,СВЦЭМ!$A$40:$A$783,$A339,СВЦЭМ!$B$39:$B$782,X$319)+'СЕТ СН'!$F$13</f>
        <v>0</v>
      </c>
      <c r="Y339" s="36">
        <f>SUMIFS(СВЦЭМ!$J$40:$J$783,СВЦЭМ!$A$40:$A$783,$A339,СВЦЭМ!$B$39:$B$782,Y$319)+'СЕТ СН'!$F$13</f>
        <v>0</v>
      </c>
    </row>
    <row r="340" spans="1:26" ht="15.75" hidden="1" x14ac:dyDescent="0.2">
      <c r="A340" s="35">
        <f t="shared" si="9"/>
        <v>45343</v>
      </c>
      <c r="B340" s="36">
        <f>SUMIFS(СВЦЭМ!$J$40:$J$783,СВЦЭМ!$A$40:$A$783,$A340,СВЦЭМ!$B$39:$B$782,B$319)+'СЕТ СН'!$F$13</f>
        <v>0</v>
      </c>
      <c r="C340" s="36">
        <f>SUMIFS(СВЦЭМ!$J$40:$J$783,СВЦЭМ!$A$40:$A$783,$A340,СВЦЭМ!$B$39:$B$782,C$319)+'СЕТ СН'!$F$13</f>
        <v>0</v>
      </c>
      <c r="D340" s="36">
        <f>SUMIFS(СВЦЭМ!$J$40:$J$783,СВЦЭМ!$A$40:$A$783,$A340,СВЦЭМ!$B$39:$B$782,D$319)+'СЕТ СН'!$F$13</f>
        <v>0</v>
      </c>
      <c r="E340" s="36">
        <f>SUMIFS(СВЦЭМ!$J$40:$J$783,СВЦЭМ!$A$40:$A$783,$A340,СВЦЭМ!$B$39:$B$782,E$319)+'СЕТ СН'!$F$13</f>
        <v>0</v>
      </c>
      <c r="F340" s="36">
        <f>SUMIFS(СВЦЭМ!$J$40:$J$783,СВЦЭМ!$A$40:$A$783,$A340,СВЦЭМ!$B$39:$B$782,F$319)+'СЕТ СН'!$F$13</f>
        <v>0</v>
      </c>
      <c r="G340" s="36">
        <f>SUMIFS(СВЦЭМ!$J$40:$J$783,СВЦЭМ!$A$40:$A$783,$A340,СВЦЭМ!$B$39:$B$782,G$319)+'СЕТ СН'!$F$13</f>
        <v>0</v>
      </c>
      <c r="H340" s="36">
        <f>SUMIFS(СВЦЭМ!$J$40:$J$783,СВЦЭМ!$A$40:$A$783,$A340,СВЦЭМ!$B$39:$B$782,H$319)+'СЕТ СН'!$F$13</f>
        <v>0</v>
      </c>
      <c r="I340" s="36">
        <f>SUMIFS(СВЦЭМ!$J$40:$J$783,СВЦЭМ!$A$40:$A$783,$A340,СВЦЭМ!$B$39:$B$782,I$319)+'СЕТ СН'!$F$13</f>
        <v>0</v>
      </c>
      <c r="J340" s="36">
        <f>SUMIFS(СВЦЭМ!$J$40:$J$783,СВЦЭМ!$A$40:$A$783,$A340,СВЦЭМ!$B$39:$B$782,J$319)+'СЕТ СН'!$F$13</f>
        <v>0</v>
      </c>
      <c r="K340" s="36">
        <f>SUMIFS(СВЦЭМ!$J$40:$J$783,СВЦЭМ!$A$40:$A$783,$A340,СВЦЭМ!$B$39:$B$782,K$319)+'СЕТ СН'!$F$13</f>
        <v>0</v>
      </c>
      <c r="L340" s="36">
        <f>SUMIFS(СВЦЭМ!$J$40:$J$783,СВЦЭМ!$A$40:$A$783,$A340,СВЦЭМ!$B$39:$B$782,L$319)+'СЕТ СН'!$F$13</f>
        <v>0</v>
      </c>
      <c r="M340" s="36">
        <f>SUMIFS(СВЦЭМ!$J$40:$J$783,СВЦЭМ!$A$40:$A$783,$A340,СВЦЭМ!$B$39:$B$782,M$319)+'СЕТ СН'!$F$13</f>
        <v>0</v>
      </c>
      <c r="N340" s="36">
        <f>SUMIFS(СВЦЭМ!$J$40:$J$783,СВЦЭМ!$A$40:$A$783,$A340,СВЦЭМ!$B$39:$B$782,N$319)+'СЕТ СН'!$F$13</f>
        <v>0</v>
      </c>
      <c r="O340" s="36">
        <f>SUMIFS(СВЦЭМ!$J$40:$J$783,СВЦЭМ!$A$40:$A$783,$A340,СВЦЭМ!$B$39:$B$782,O$319)+'СЕТ СН'!$F$13</f>
        <v>0</v>
      </c>
      <c r="P340" s="36">
        <f>SUMIFS(СВЦЭМ!$J$40:$J$783,СВЦЭМ!$A$40:$A$783,$A340,СВЦЭМ!$B$39:$B$782,P$319)+'СЕТ СН'!$F$13</f>
        <v>0</v>
      </c>
      <c r="Q340" s="36">
        <f>SUMIFS(СВЦЭМ!$J$40:$J$783,СВЦЭМ!$A$40:$A$783,$A340,СВЦЭМ!$B$39:$B$782,Q$319)+'СЕТ СН'!$F$13</f>
        <v>0</v>
      </c>
      <c r="R340" s="36">
        <f>SUMIFS(СВЦЭМ!$J$40:$J$783,СВЦЭМ!$A$40:$A$783,$A340,СВЦЭМ!$B$39:$B$782,R$319)+'СЕТ СН'!$F$13</f>
        <v>0</v>
      </c>
      <c r="S340" s="36">
        <f>SUMIFS(СВЦЭМ!$J$40:$J$783,СВЦЭМ!$A$40:$A$783,$A340,СВЦЭМ!$B$39:$B$782,S$319)+'СЕТ СН'!$F$13</f>
        <v>0</v>
      </c>
      <c r="T340" s="36">
        <f>SUMIFS(СВЦЭМ!$J$40:$J$783,СВЦЭМ!$A$40:$A$783,$A340,СВЦЭМ!$B$39:$B$782,T$319)+'СЕТ СН'!$F$13</f>
        <v>0</v>
      </c>
      <c r="U340" s="36">
        <f>SUMIFS(СВЦЭМ!$J$40:$J$783,СВЦЭМ!$A$40:$A$783,$A340,СВЦЭМ!$B$39:$B$782,U$319)+'СЕТ СН'!$F$13</f>
        <v>0</v>
      </c>
      <c r="V340" s="36">
        <f>SUMIFS(СВЦЭМ!$J$40:$J$783,СВЦЭМ!$A$40:$A$783,$A340,СВЦЭМ!$B$39:$B$782,V$319)+'СЕТ СН'!$F$13</f>
        <v>0</v>
      </c>
      <c r="W340" s="36">
        <f>SUMIFS(СВЦЭМ!$J$40:$J$783,СВЦЭМ!$A$40:$A$783,$A340,СВЦЭМ!$B$39:$B$782,W$319)+'СЕТ СН'!$F$13</f>
        <v>0</v>
      </c>
      <c r="X340" s="36">
        <f>SUMIFS(СВЦЭМ!$J$40:$J$783,СВЦЭМ!$A$40:$A$783,$A340,СВЦЭМ!$B$39:$B$782,X$319)+'СЕТ СН'!$F$13</f>
        <v>0</v>
      </c>
      <c r="Y340" s="36">
        <f>SUMIFS(СВЦЭМ!$J$40:$J$783,СВЦЭМ!$A$40:$A$783,$A340,СВЦЭМ!$B$39:$B$782,Y$319)+'СЕТ СН'!$F$13</f>
        <v>0</v>
      </c>
    </row>
    <row r="341" spans="1:26" ht="15.75" hidden="1" x14ac:dyDescent="0.2">
      <c r="A341" s="35">
        <f t="shared" si="9"/>
        <v>45344</v>
      </c>
      <c r="B341" s="36">
        <f>SUMIFS(СВЦЭМ!$J$40:$J$783,СВЦЭМ!$A$40:$A$783,$A341,СВЦЭМ!$B$39:$B$782,B$319)+'СЕТ СН'!$F$13</f>
        <v>0</v>
      </c>
      <c r="C341" s="36">
        <f>SUMIFS(СВЦЭМ!$J$40:$J$783,СВЦЭМ!$A$40:$A$783,$A341,СВЦЭМ!$B$39:$B$782,C$319)+'СЕТ СН'!$F$13</f>
        <v>0</v>
      </c>
      <c r="D341" s="36">
        <f>SUMIFS(СВЦЭМ!$J$40:$J$783,СВЦЭМ!$A$40:$A$783,$A341,СВЦЭМ!$B$39:$B$782,D$319)+'СЕТ СН'!$F$13</f>
        <v>0</v>
      </c>
      <c r="E341" s="36">
        <f>SUMIFS(СВЦЭМ!$J$40:$J$783,СВЦЭМ!$A$40:$A$783,$A341,СВЦЭМ!$B$39:$B$782,E$319)+'СЕТ СН'!$F$13</f>
        <v>0</v>
      </c>
      <c r="F341" s="36">
        <f>SUMIFS(СВЦЭМ!$J$40:$J$783,СВЦЭМ!$A$40:$A$783,$A341,СВЦЭМ!$B$39:$B$782,F$319)+'СЕТ СН'!$F$13</f>
        <v>0</v>
      </c>
      <c r="G341" s="36">
        <f>SUMIFS(СВЦЭМ!$J$40:$J$783,СВЦЭМ!$A$40:$A$783,$A341,СВЦЭМ!$B$39:$B$782,G$319)+'СЕТ СН'!$F$13</f>
        <v>0</v>
      </c>
      <c r="H341" s="36">
        <f>SUMIFS(СВЦЭМ!$J$40:$J$783,СВЦЭМ!$A$40:$A$783,$A341,СВЦЭМ!$B$39:$B$782,H$319)+'СЕТ СН'!$F$13</f>
        <v>0</v>
      </c>
      <c r="I341" s="36">
        <f>SUMIFS(СВЦЭМ!$J$40:$J$783,СВЦЭМ!$A$40:$A$783,$A341,СВЦЭМ!$B$39:$B$782,I$319)+'СЕТ СН'!$F$13</f>
        <v>0</v>
      </c>
      <c r="J341" s="36">
        <f>SUMIFS(СВЦЭМ!$J$40:$J$783,СВЦЭМ!$A$40:$A$783,$A341,СВЦЭМ!$B$39:$B$782,J$319)+'СЕТ СН'!$F$13</f>
        <v>0</v>
      </c>
      <c r="K341" s="36">
        <f>SUMIFS(СВЦЭМ!$J$40:$J$783,СВЦЭМ!$A$40:$A$783,$A341,СВЦЭМ!$B$39:$B$782,K$319)+'СЕТ СН'!$F$13</f>
        <v>0</v>
      </c>
      <c r="L341" s="36">
        <f>SUMIFS(СВЦЭМ!$J$40:$J$783,СВЦЭМ!$A$40:$A$783,$A341,СВЦЭМ!$B$39:$B$782,L$319)+'СЕТ СН'!$F$13</f>
        <v>0</v>
      </c>
      <c r="M341" s="36">
        <f>SUMIFS(СВЦЭМ!$J$40:$J$783,СВЦЭМ!$A$40:$A$783,$A341,СВЦЭМ!$B$39:$B$782,M$319)+'СЕТ СН'!$F$13</f>
        <v>0</v>
      </c>
      <c r="N341" s="36">
        <f>SUMIFS(СВЦЭМ!$J$40:$J$783,СВЦЭМ!$A$40:$A$783,$A341,СВЦЭМ!$B$39:$B$782,N$319)+'СЕТ СН'!$F$13</f>
        <v>0</v>
      </c>
      <c r="O341" s="36">
        <f>SUMIFS(СВЦЭМ!$J$40:$J$783,СВЦЭМ!$A$40:$A$783,$A341,СВЦЭМ!$B$39:$B$782,O$319)+'СЕТ СН'!$F$13</f>
        <v>0</v>
      </c>
      <c r="P341" s="36">
        <f>SUMIFS(СВЦЭМ!$J$40:$J$783,СВЦЭМ!$A$40:$A$783,$A341,СВЦЭМ!$B$39:$B$782,P$319)+'СЕТ СН'!$F$13</f>
        <v>0</v>
      </c>
      <c r="Q341" s="36">
        <f>SUMIFS(СВЦЭМ!$J$40:$J$783,СВЦЭМ!$A$40:$A$783,$A341,СВЦЭМ!$B$39:$B$782,Q$319)+'СЕТ СН'!$F$13</f>
        <v>0</v>
      </c>
      <c r="R341" s="36">
        <f>SUMIFS(СВЦЭМ!$J$40:$J$783,СВЦЭМ!$A$40:$A$783,$A341,СВЦЭМ!$B$39:$B$782,R$319)+'СЕТ СН'!$F$13</f>
        <v>0</v>
      </c>
      <c r="S341" s="36">
        <f>SUMIFS(СВЦЭМ!$J$40:$J$783,СВЦЭМ!$A$40:$A$783,$A341,СВЦЭМ!$B$39:$B$782,S$319)+'СЕТ СН'!$F$13</f>
        <v>0</v>
      </c>
      <c r="T341" s="36">
        <f>SUMIFS(СВЦЭМ!$J$40:$J$783,СВЦЭМ!$A$40:$A$783,$A341,СВЦЭМ!$B$39:$B$782,T$319)+'СЕТ СН'!$F$13</f>
        <v>0</v>
      </c>
      <c r="U341" s="36">
        <f>SUMIFS(СВЦЭМ!$J$40:$J$783,СВЦЭМ!$A$40:$A$783,$A341,СВЦЭМ!$B$39:$B$782,U$319)+'СЕТ СН'!$F$13</f>
        <v>0</v>
      </c>
      <c r="V341" s="36">
        <f>SUMIFS(СВЦЭМ!$J$40:$J$783,СВЦЭМ!$A$40:$A$783,$A341,СВЦЭМ!$B$39:$B$782,V$319)+'СЕТ СН'!$F$13</f>
        <v>0</v>
      </c>
      <c r="W341" s="36">
        <f>SUMIFS(СВЦЭМ!$J$40:$J$783,СВЦЭМ!$A$40:$A$783,$A341,СВЦЭМ!$B$39:$B$782,W$319)+'СЕТ СН'!$F$13</f>
        <v>0</v>
      </c>
      <c r="X341" s="36">
        <f>SUMIFS(СВЦЭМ!$J$40:$J$783,СВЦЭМ!$A$40:$A$783,$A341,СВЦЭМ!$B$39:$B$782,X$319)+'СЕТ СН'!$F$13</f>
        <v>0</v>
      </c>
      <c r="Y341" s="36">
        <f>SUMIFS(СВЦЭМ!$J$40:$J$783,СВЦЭМ!$A$40:$A$783,$A341,СВЦЭМ!$B$39:$B$782,Y$319)+'СЕТ СН'!$F$13</f>
        <v>0</v>
      </c>
    </row>
    <row r="342" spans="1:26" ht="15.75" hidden="1" x14ac:dyDescent="0.2">
      <c r="A342" s="35">
        <f t="shared" si="9"/>
        <v>45345</v>
      </c>
      <c r="B342" s="36">
        <f>SUMIFS(СВЦЭМ!$J$40:$J$783,СВЦЭМ!$A$40:$A$783,$A342,СВЦЭМ!$B$39:$B$782,B$319)+'СЕТ СН'!$F$13</f>
        <v>0</v>
      </c>
      <c r="C342" s="36">
        <f>SUMIFS(СВЦЭМ!$J$40:$J$783,СВЦЭМ!$A$40:$A$783,$A342,СВЦЭМ!$B$39:$B$782,C$319)+'СЕТ СН'!$F$13</f>
        <v>0</v>
      </c>
      <c r="D342" s="36">
        <f>SUMIFS(СВЦЭМ!$J$40:$J$783,СВЦЭМ!$A$40:$A$783,$A342,СВЦЭМ!$B$39:$B$782,D$319)+'СЕТ СН'!$F$13</f>
        <v>0</v>
      </c>
      <c r="E342" s="36">
        <f>SUMIFS(СВЦЭМ!$J$40:$J$783,СВЦЭМ!$A$40:$A$783,$A342,СВЦЭМ!$B$39:$B$782,E$319)+'СЕТ СН'!$F$13</f>
        <v>0</v>
      </c>
      <c r="F342" s="36">
        <f>SUMIFS(СВЦЭМ!$J$40:$J$783,СВЦЭМ!$A$40:$A$783,$A342,СВЦЭМ!$B$39:$B$782,F$319)+'СЕТ СН'!$F$13</f>
        <v>0</v>
      </c>
      <c r="G342" s="36">
        <f>SUMIFS(СВЦЭМ!$J$40:$J$783,СВЦЭМ!$A$40:$A$783,$A342,СВЦЭМ!$B$39:$B$782,G$319)+'СЕТ СН'!$F$13</f>
        <v>0</v>
      </c>
      <c r="H342" s="36">
        <f>SUMIFS(СВЦЭМ!$J$40:$J$783,СВЦЭМ!$A$40:$A$783,$A342,СВЦЭМ!$B$39:$B$782,H$319)+'СЕТ СН'!$F$13</f>
        <v>0</v>
      </c>
      <c r="I342" s="36">
        <f>SUMIFS(СВЦЭМ!$J$40:$J$783,СВЦЭМ!$A$40:$A$783,$A342,СВЦЭМ!$B$39:$B$782,I$319)+'СЕТ СН'!$F$13</f>
        <v>0</v>
      </c>
      <c r="J342" s="36">
        <f>SUMIFS(СВЦЭМ!$J$40:$J$783,СВЦЭМ!$A$40:$A$783,$A342,СВЦЭМ!$B$39:$B$782,J$319)+'СЕТ СН'!$F$13</f>
        <v>0</v>
      </c>
      <c r="K342" s="36">
        <f>SUMIFS(СВЦЭМ!$J$40:$J$783,СВЦЭМ!$A$40:$A$783,$A342,СВЦЭМ!$B$39:$B$782,K$319)+'СЕТ СН'!$F$13</f>
        <v>0</v>
      </c>
      <c r="L342" s="36">
        <f>SUMIFS(СВЦЭМ!$J$40:$J$783,СВЦЭМ!$A$40:$A$783,$A342,СВЦЭМ!$B$39:$B$782,L$319)+'СЕТ СН'!$F$13</f>
        <v>0</v>
      </c>
      <c r="M342" s="36">
        <f>SUMIFS(СВЦЭМ!$J$40:$J$783,СВЦЭМ!$A$40:$A$783,$A342,СВЦЭМ!$B$39:$B$782,M$319)+'СЕТ СН'!$F$13</f>
        <v>0</v>
      </c>
      <c r="N342" s="36">
        <f>SUMIFS(СВЦЭМ!$J$40:$J$783,СВЦЭМ!$A$40:$A$783,$A342,СВЦЭМ!$B$39:$B$782,N$319)+'СЕТ СН'!$F$13</f>
        <v>0</v>
      </c>
      <c r="O342" s="36">
        <f>SUMIFS(СВЦЭМ!$J$40:$J$783,СВЦЭМ!$A$40:$A$783,$A342,СВЦЭМ!$B$39:$B$782,O$319)+'СЕТ СН'!$F$13</f>
        <v>0</v>
      </c>
      <c r="P342" s="36">
        <f>SUMIFS(СВЦЭМ!$J$40:$J$783,СВЦЭМ!$A$40:$A$783,$A342,СВЦЭМ!$B$39:$B$782,P$319)+'СЕТ СН'!$F$13</f>
        <v>0</v>
      </c>
      <c r="Q342" s="36">
        <f>SUMIFS(СВЦЭМ!$J$40:$J$783,СВЦЭМ!$A$40:$A$783,$A342,СВЦЭМ!$B$39:$B$782,Q$319)+'СЕТ СН'!$F$13</f>
        <v>0</v>
      </c>
      <c r="R342" s="36">
        <f>SUMIFS(СВЦЭМ!$J$40:$J$783,СВЦЭМ!$A$40:$A$783,$A342,СВЦЭМ!$B$39:$B$782,R$319)+'СЕТ СН'!$F$13</f>
        <v>0</v>
      </c>
      <c r="S342" s="36">
        <f>SUMIFS(СВЦЭМ!$J$40:$J$783,СВЦЭМ!$A$40:$A$783,$A342,СВЦЭМ!$B$39:$B$782,S$319)+'СЕТ СН'!$F$13</f>
        <v>0</v>
      </c>
      <c r="T342" s="36">
        <f>SUMIFS(СВЦЭМ!$J$40:$J$783,СВЦЭМ!$A$40:$A$783,$A342,СВЦЭМ!$B$39:$B$782,T$319)+'СЕТ СН'!$F$13</f>
        <v>0</v>
      </c>
      <c r="U342" s="36">
        <f>SUMIFS(СВЦЭМ!$J$40:$J$783,СВЦЭМ!$A$40:$A$783,$A342,СВЦЭМ!$B$39:$B$782,U$319)+'СЕТ СН'!$F$13</f>
        <v>0</v>
      </c>
      <c r="V342" s="36">
        <f>SUMIFS(СВЦЭМ!$J$40:$J$783,СВЦЭМ!$A$40:$A$783,$A342,СВЦЭМ!$B$39:$B$782,V$319)+'СЕТ СН'!$F$13</f>
        <v>0</v>
      </c>
      <c r="W342" s="36">
        <f>SUMIFS(СВЦЭМ!$J$40:$J$783,СВЦЭМ!$A$40:$A$783,$A342,СВЦЭМ!$B$39:$B$782,W$319)+'СЕТ СН'!$F$13</f>
        <v>0</v>
      </c>
      <c r="X342" s="36">
        <f>SUMIFS(СВЦЭМ!$J$40:$J$783,СВЦЭМ!$A$40:$A$783,$A342,СВЦЭМ!$B$39:$B$782,X$319)+'СЕТ СН'!$F$13</f>
        <v>0</v>
      </c>
      <c r="Y342" s="36">
        <f>SUMIFS(СВЦЭМ!$J$40:$J$783,СВЦЭМ!$A$40:$A$783,$A342,СВЦЭМ!$B$39:$B$782,Y$319)+'СЕТ СН'!$F$13</f>
        <v>0</v>
      </c>
    </row>
    <row r="343" spans="1:26" ht="15.75" hidden="1" x14ac:dyDescent="0.2">
      <c r="A343" s="35">
        <f t="shared" si="9"/>
        <v>45346</v>
      </c>
      <c r="B343" s="36">
        <f>SUMIFS(СВЦЭМ!$J$40:$J$783,СВЦЭМ!$A$40:$A$783,$A343,СВЦЭМ!$B$39:$B$782,B$319)+'СЕТ СН'!$F$13</f>
        <v>0</v>
      </c>
      <c r="C343" s="36">
        <f>SUMIFS(СВЦЭМ!$J$40:$J$783,СВЦЭМ!$A$40:$A$783,$A343,СВЦЭМ!$B$39:$B$782,C$319)+'СЕТ СН'!$F$13</f>
        <v>0</v>
      </c>
      <c r="D343" s="36">
        <f>SUMIFS(СВЦЭМ!$J$40:$J$783,СВЦЭМ!$A$40:$A$783,$A343,СВЦЭМ!$B$39:$B$782,D$319)+'СЕТ СН'!$F$13</f>
        <v>0</v>
      </c>
      <c r="E343" s="36">
        <f>SUMIFS(СВЦЭМ!$J$40:$J$783,СВЦЭМ!$A$40:$A$783,$A343,СВЦЭМ!$B$39:$B$782,E$319)+'СЕТ СН'!$F$13</f>
        <v>0</v>
      </c>
      <c r="F343" s="36">
        <f>SUMIFS(СВЦЭМ!$J$40:$J$783,СВЦЭМ!$A$40:$A$783,$A343,СВЦЭМ!$B$39:$B$782,F$319)+'СЕТ СН'!$F$13</f>
        <v>0</v>
      </c>
      <c r="G343" s="36">
        <f>SUMIFS(СВЦЭМ!$J$40:$J$783,СВЦЭМ!$A$40:$A$783,$A343,СВЦЭМ!$B$39:$B$782,G$319)+'СЕТ СН'!$F$13</f>
        <v>0</v>
      </c>
      <c r="H343" s="36">
        <f>SUMIFS(СВЦЭМ!$J$40:$J$783,СВЦЭМ!$A$40:$A$783,$A343,СВЦЭМ!$B$39:$B$782,H$319)+'СЕТ СН'!$F$13</f>
        <v>0</v>
      </c>
      <c r="I343" s="36">
        <f>SUMIFS(СВЦЭМ!$J$40:$J$783,СВЦЭМ!$A$40:$A$783,$A343,СВЦЭМ!$B$39:$B$782,I$319)+'СЕТ СН'!$F$13</f>
        <v>0</v>
      </c>
      <c r="J343" s="36">
        <f>SUMIFS(СВЦЭМ!$J$40:$J$783,СВЦЭМ!$A$40:$A$783,$A343,СВЦЭМ!$B$39:$B$782,J$319)+'СЕТ СН'!$F$13</f>
        <v>0</v>
      </c>
      <c r="K343" s="36">
        <f>SUMIFS(СВЦЭМ!$J$40:$J$783,СВЦЭМ!$A$40:$A$783,$A343,СВЦЭМ!$B$39:$B$782,K$319)+'СЕТ СН'!$F$13</f>
        <v>0</v>
      </c>
      <c r="L343" s="36">
        <f>SUMIFS(СВЦЭМ!$J$40:$J$783,СВЦЭМ!$A$40:$A$783,$A343,СВЦЭМ!$B$39:$B$782,L$319)+'СЕТ СН'!$F$13</f>
        <v>0</v>
      </c>
      <c r="M343" s="36">
        <f>SUMIFS(СВЦЭМ!$J$40:$J$783,СВЦЭМ!$A$40:$A$783,$A343,СВЦЭМ!$B$39:$B$782,M$319)+'СЕТ СН'!$F$13</f>
        <v>0</v>
      </c>
      <c r="N343" s="36">
        <f>SUMIFS(СВЦЭМ!$J$40:$J$783,СВЦЭМ!$A$40:$A$783,$A343,СВЦЭМ!$B$39:$B$782,N$319)+'СЕТ СН'!$F$13</f>
        <v>0</v>
      </c>
      <c r="O343" s="36">
        <f>SUMIFS(СВЦЭМ!$J$40:$J$783,СВЦЭМ!$A$40:$A$783,$A343,СВЦЭМ!$B$39:$B$782,O$319)+'СЕТ СН'!$F$13</f>
        <v>0</v>
      </c>
      <c r="P343" s="36">
        <f>SUMIFS(СВЦЭМ!$J$40:$J$783,СВЦЭМ!$A$40:$A$783,$A343,СВЦЭМ!$B$39:$B$782,P$319)+'СЕТ СН'!$F$13</f>
        <v>0</v>
      </c>
      <c r="Q343" s="36">
        <f>SUMIFS(СВЦЭМ!$J$40:$J$783,СВЦЭМ!$A$40:$A$783,$A343,СВЦЭМ!$B$39:$B$782,Q$319)+'СЕТ СН'!$F$13</f>
        <v>0</v>
      </c>
      <c r="R343" s="36">
        <f>SUMIFS(СВЦЭМ!$J$40:$J$783,СВЦЭМ!$A$40:$A$783,$A343,СВЦЭМ!$B$39:$B$782,R$319)+'СЕТ СН'!$F$13</f>
        <v>0</v>
      </c>
      <c r="S343" s="36">
        <f>SUMIFS(СВЦЭМ!$J$40:$J$783,СВЦЭМ!$A$40:$A$783,$A343,СВЦЭМ!$B$39:$B$782,S$319)+'СЕТ СН'!$F$13</f>
        <v>0</v>
      </c>
      <c r="T343" s="36">
        <f>SUMIFS(СВЦЭМ!$J$40:$J$783,СВЦЭМ!$A$40:$A$783,$A343,СВЦЭМ!$B$39:$B$782,T$319)+'СЕТ СН'!$F$13</f>
        <v>0</v>
      </c>
      <c r="U343" s="36">
        <f>SUMIFS(СВЦЭМ!$J$40:$J$783,СВЦЭМ!$A$40:$A$783,$A343,СВЦЭМ!$B$39:$B$782,U$319)+'СЕТ СН'!$F$13</f>
        <v>0</v>
      </c>
      <c r="V343" s="36">
        <f>SUMIFS(СВЦЭМ!$J$40:$J$783,СВЦЭМ!$A$40:$A$783,$A343,СВЦЭМ!$B$39:$B$782,V$319)+'СЕТ СН'!$F$13</f>
        <v>0</v>
      </c>
      <c r="W343" s="36">
        <f>SUMIFS(СВЦЭМ!$J$40:$J$783,СВЦЭМ!$A$40:$A$783,$A343,СВЦЭМ!$B$39:$B$782,W$319)+'СЕТ СН'!$F$13</f>
        <v>0</v>
      </c>
      <c r="X343" s="36">
        <f>SUMIFS(СВЦЭМ!$J$40:$J$783,СВЦЭМ!$A$40:$A$783,$A343,СВЦЭМ!$B$39:$B$782,X$319)+'СЕТ СН'!$F$13</f>
        <v>0</v>
      </c>
      <c r="Y343" s="36">
        <f>SUMIFS(СВЦЭМ!$J$40:$J$783,СВЦЭМ!$A$40:$A$783,$A343,СВЦЭМ!$B$39:$B$782,Y$319)+'СЕТ СН'!$F$13</f>
        <v>0</v>
      </c>
    </row>
    <row r="344" spans="1:26" ht="15.75" hidden="1" x14ac:dyDescent="0.2">
      <c r="A344" s="35">
        <f t="shared" si="9"/>
        <v>45347</v>
      </c>
      <c r="B344" s="36">
        <f>SUMIFS(СВЦЭМ!$J$40:$J$783,СВЦЭМ!$A$40:$A$783,$A344,СВЦЭМ!$B$39:$B$782,B$319)+'СЕТ СН'!$F$13</f>
        <v>0</v>
      </c>
      <c r="C344" s="36">
        <f>SUMIFS(СВЦЭМ!$J$40:$J$783,СВЦЭМ!$A$40:$A$783,$A344,СВЦЭМ!$B$39:$B$782,C$319)+'СЕТ СН'!$F$13</f>
        <v>0</v>
      </c>
      <c r="D344" s="36">
        <f>SUMIFS(СВЦЭМ!$J$40:$J$783,СВЦЭМ!$A$40:$A$783,$A344,СВЦЭМ!$B$39:$B$782,D$319)+'СЕТ СН'!$F$13</f>
        <v>0</v>
      </c>
      <c r="E344" s="36">
        <f>SUMIFS(СВЦЭМ!$J$40:$J$783,СВЦЭМ!$A$40:$A$783,$A344,СВЦЭМ!$B$39:$B$782,E$319)+'СЕТ СН'!$F$13</f>
        <v>0</v>
      </c>
      <c r="F344" s="36">
        <f>SUMIFS(СВЦЭМ!$J$40:$J$783,СВЦЭМ!$A$40:$A$783,$A344,СВЦЭМ!$B$39:$B$782,F$319)+'СЕТ СН'!$F$13</f>
        <v>0</v>
      </c>
      <c r="G344" s="36">
        <f>SUMIFS(СВЦЭМ!$J$40:$J$783,СВЦЭМ!$A$40:$A$783,$A344,СВЦЭМ!$B$39:$B$782,G$319)+'СЕТ СН'!$F$13</f>
        <v>0</v>
      </c>
      <c r="H344" s="36">
        <f>SUMIFS(СВЦЭМ!$J$40:$J$783,СВЦЭМ!$A$40:$A$783,$A344,СВЦЭМ!$B$39:$B$782,H$319)+'СЕТ СН'!$F$13</f>
        <v>0</v>
      </c>
      <c r="I344" s="36">
        <f>SUMIFS(СВЦЭМ!$J$40:$J$783,СВЦЭМ!$A$40:$A$783,$A344,СВЦЭМ!$B$39:$B$782,I$319)+'СЕТ СН'!$F$13</f>
        <v>0</v>
      </c>
      <c r="J344" s="36">
        <f>SUMIFS(СВЦЭМ!$J$40:$J$783,СВЦЭМ!$A$40:$A$783,$A344,СВЦЭМ!$B$39:$B$782,J$319)+'СЕТ СН'!$F$13</f>
        <v>0</v>
      </c>
      <c r="K344" s="36">
        <f>SUMIFS(СВЦЭМ!$J$40:$J$783,СВЦЭМ!$A$40:$A$783,$A344,СВЦЭМ!$B$39:$B$782,K$319)+'СЕТ СН'!$F$13</f>
        <v>0</v>
      </c>
      <c r="L344" s="36">
        <f>SUMIFS(СВЦЭМ!$J$40:$J$783,СВЦЭМ!$A$40:$A$783,$A344,СВЦЭМ!$B$39:$B$782,L$319)+'СЕТ СН'!$F$13</f>
        <v>0</v>
      </c>
      <c r="M344" s="36">
        <f>SUMIFS(СВЦЭМ!$J$40:$J$783,СВЦЭМ!$A$40:$A$783,$A344,СВЦЭМ!$B$39:$B$782,M$319)+'СЕТ СН'!$F$13</f>
        <v>0</v>
      </c>
      <c r="N344" s="36">
        <f>SUMIFS(СВЦЭМ!$J$40:$J$783,СВЦЭМ!$A$40:$A$783,$A344,СВЦЭМ!$B$39:$B$782,N$319)+'СЕТ СН'!$F$13</f>
        <v>0</v>
      </c>
      <c r="O344" s="36">
        <f>SUMIFS(СВЦЭМ!$J$40:$J$783,СВЦЭМ!$A$40:$A$783,$A344,СВЦЭМ!$B$39:$B$782,O$319)+'СЕТ СН'!$F$13</f>
        <v>0</v>
      </c>
      <c r="P344" s="36">
        <f>SUMIFS(СВЦЭМ!$J$40:$J$783,СВЦЭМ!$A$40:$A$783,$A344,СВЦЭМ!$B$39:$B$782,P$319)+'СЕТ СН'!$F$13</f>
        <v>0</v>
      </c>
      <c r="Q344" s="36">
        <f>SUMIFS(СВЦЭМ!$J$40:$J$783,СВЦЭМ!$A$40:$A$783,$A344,СВЦЭМ!$B$39:$B$782,Q$319)+'СЕТ СН'!$F$13</f>
        <v>0</v>
      </c>
      <c r="R344" s="36">
        <f>SUMIFS(СВЦЭМ!$J$40:$J$783,СВЦЭМ!$A$40:$A$783,$A344,СВЦЭМ!$B$39:$B$782,R$319)+'СЕТ СН'!$F$13</f>
        <v>0</v>
      </c>
      <c r="S344" s="36">
        <f>SUMIFS(СВЦЭМ!$J$40:$J$783,СВЦЭМ!$A$40:$A$783,$A344,СВЦЭМ!$B$39:$B$782,S$319)+'СЕТ СН'!$F$13</f>
        <v>0</v>
      </c>
      <c r="T344" s="36">
        <f>SUMIFS(СВЦЭМ!$J$40:$J$783,СВЦЭМ!$A$40:$A$783,$A344,СВЦЭМ!$B$39:$B$782,T$319)+'СЕТ СН'!$F$13</f>
        <v>0</v>
      </c>
      <c r="U344" s="36">
        <f>SUMIFS(СВЦЭМ!$J$40:$J$783,СВЦЭМ!$A$40:$A$783,$A344,СВЦЭМ!$B$39:$B$782,U$319)+'СЕТ СН'!$F$13</f>
        <v>0</v>
      </c>
      <c r="V344" s="36">
        <f>SUMIFS(СВЦЭМ!$J$40:$J$783,СВЦЭМ!$A$40:$A$783,$A344,СВЦЭМ!$B$39:$B$782,V$319)+'СЕТ СН'!$F$13</f>
        <v>0</v>
      </c>
      <c r="W344" s="36">
        <f>SUMIFS(СВЦЭМ!$J$40:$J$783,СВЦЭМ!$A$40:$A$783,$A344,СВЦЭМ!$B$39:$B$782,W$319)+'СЕТ СН'!$F$13</f>
        <v>0</v>
      </c>
      <c r="X344" s="36">
        <f>SUMIFS(СВЦЭМ!$J$40:$J$783,СВЦЭМ!$A$40:$A$783,$A344,СВЦЭМ!$B$39:$B$782,X$319)+'СЕТ СН'!$F$13</f>
        <v>0</v>
      </c>
      <c r="Y344" s="36">
        <f>SUMIFS(СВЦЭМ!$J$40:$J$783,СВЦЭМ!$A$40:$A$783,$A344,СВЦЭМ!$B$39:$B$782,Y$319)+'СЕТ СН'!$F$13</f>
        <v>0</v>
      </c>
    </row>
    <row r="345" spans="1:26" ht="15.75" hidden="1" x14ac:dyDescent="0.2">
      <c r="A345" s="35">
        <f t="shared" si="9"/>
        <v>45348</v>
      </c>
      <c r="B345" s="36">
        <f>SUMIFS(СВЦЭМ!$J$40:$J$783,СВЦЭМ!$A$40:$A$783,$A345,СВЦЭМ!$B$39:$B$782,B$319)+'СЕТ СН'!$F$13</f>
        <v>0</v>
      </c>
      <c r="C345" s="36">
        <f>SUMIFS(СВЦЭМ!$J$40:$J$783,СВЦЭМ!$A$40:$A$783,$A345,СВЦЭМ!$B$39:$B$782,C$319)+'СЕТ СН'!$F$13</f>
        <v>0</v>
      </c>
      <c r="D345" s="36">
        <f>SUMIFS(СВЦЭМ!$J$40:$J$783,СВЦЭМ!$A$40:$A$783,$A345,СВЦЭМ!$B$39:$B$782,D$319)+'СЕТ СН'!$F$13</f>
        <v>0</v>
      </c>
      <c r="E345" s="36">
        <f>SUMIFS(СВЦЭМ!$J$40:$J$783,СВЦЭМ!$A$40:$A$783,$A345,СВЦЭМ!$B$39:$B$782,E$319)+'СЕТ СН'!$F$13</f>
        <v>0</v>
      </c>
      <c r="F345" s="36">
        <f>SUMIFS(СВЦЭМ!$J$40:$J$783,СВЦЭМ!$A$40:$A$783,$A345,СВЦЭМ!$B$39:$B$782,F$319)+'СЕТ СН'!$F$13</f>
        <v>0</v>
      </c>
      <c r="G345" s="36">
        <f>SUMIFS(СВЦЭМ!$J$40:$J$783,СВЦЭМ!$A$40:$A$783,$A345,СВЦЭМ!$B$39:$B$782,G$319)+'СЕТ СН'!$F$13</f>
        <v>0</v>
      </c>
      <c r="H345" s="36">
        <f>SUMIFS(СВЦЭМ!$J$40:$J$783,СВЦЭМ!$A$40:$A$783,$A345,СВЦЭМ!$B$39:$B$782,H$319)+'СЕТ СН'!$F$13</f>
        <v>0</v>
      </c>
      <c r="I345" s="36">
        <f>SUMIFS(СВЦЭМ!$J$40:$J$783,СВЦЭМ!$A$40:$A$783,$A345,СВЦЭМ!$B$39:$B$782,I$319)+'СЕТ СН'!$F$13</f>
        <v>0</v>
      </c>
      <c r="J345" s="36">
        <f>SUMIFS(СВЦЭМ!$J$40:$J$783,СВЦЭМ!$A$40:$A$783,$A345,СВЦЭМ!$B$39:$B$782,J$319)+'СЕТ СН'!$F$13</f>
        <v>0</v>
      </c>
      <c r="K345" s="36">
        <f>SUMIFS(СВЦЭМ!$J$40:$J$783,СВЦЭМ!$A$40:$A$783,$A345,СВЦЭМ!$B$39:$B$782,K$319)+'СЕТ СН'!$F$13</f>
        <v>0</v>
      </c>
      <c r="L345" s="36">
        <f>SUMIFS(СВЦЭМ!$J$40:$J$783,СВЦЭМ!$A$40:$A$783,$A345,СВЦЭМ!$B$39:$B$782,L$319)+'СЕТ СН'!$F$13</f>
        <v>0</v>
      </c>
      <c r="M345" s="36">
        <f>SUMIFS(СВЦЭМ!$J$40:$J$783,СВЦЭМ!$A$40:$A$783,$A345,СВЦЭМ!$B$39:$B$782,M$319)+'СЕТ СН'!$F$13</f>
        <v>0</v>
      </c>
      <c r="N345" s="36">
        <f>SUMIFS(СВЦЭМ!$J$40:$J$783,СВЦЭМ!$A$40:$A$783,$A345,СВЦЭМ!$B$39:$B$782,N$319)+'СЕТ СН'!$F$13</f>
        <v>0</v>
      </c>
      <c r="O345" s="36">
        <f>SUMIFS(СВЦЭМ!$J$40:$J$783,СВЦЭМ!$A$40:$A$783,$A345,СВЦЭМ!$B$39:$B$782,O$319)+'СЕТ СН'!$F$13</f>
        <v>0</v>
      </c>
      <c r="P345" s="36">
        <f>SUMIFS(СВЦЭМ!$J$40:$J$783,СВЦЭМ!$A$40:$A$783,$A345,СВЦЭМ!$B$39:$B$782,P$319)+'СЕТ СН'!$F$13</f>
        <v>0</v>
      </c>
      <c r="Q345" s="36">
        <f>SUMIFS(СВЦЭМ!$J$40:$J$783,СВЦЭМ!$A$40:$A$783,$A345,СВЦЭМ!$B$39:$B$782,Q$319)+'СЕТ СН'!$F$13</f>
        <v>0</v>
      </c>
      <c r="R345" s="36">
        <f>SUMIFS(СВЦЭМ!$J$40:$J$783,СВЦЭМ!$A$40:$A$783,$A345,СВЦЭМ!$B$39:$B$782,R$319)+'СЕТ СН'!$F$13</f>
        <v>0</v>
      </c>
      <c r="S345" s="36">
        <f>SUMIFS(СВЦЭМ!$J$40:$J$783,СВЦЭМ!$A$40:$A$783,$A345,СВЦЭМ!$B$39:$B$782,S$319)+'СЕТ СН'!$F$13</f>
        <v>0</v>
      </c>
      <c r="T345" s="36">
        <f>SUMIFS(СВЦЭМ!$J$40:$J$783,СВЦЭМ!$A$40:$A$783,$A345,СВЦЭМ!$B$39:$B$782,T$319)+'СЕТ СН'!$F$13</f>
        <v>0</v>
      </c>
      <c r="U345" s="36">
        <f>SUMIFS(СВЦЭМ!$J$40:$J$783,СВЦЭМ!$A$40:$A$783,$A345,СВЦЭМ!$B$39:$B$782,U$319)+'СЕТ СН'!$F$13</f>
        <v>0</v>
      </c>
      <c r="V345" s="36">
        <f>SUMIFS(СВЦЭМ!$J$40:$J$783,СВЦЭМ!$A$40:$A$783,$A345,СВЦЭМ!$B$39:$B$782,V$319)+'СЕТ СН'!$F$13</f>
        <v>0</v>
      </c>
      <c r="W345" s="36">
        <f>SUMIFS(СВЦЭМ!$J$40:$J$783,СВЦЭМ!$A$40:$A$783,$A345,СВЦЭМ!$B$39:$B$782,W$319)+'СЕТ СН'!$F$13</f>
        <v>0</v>
      </c>
      <c r="X345" s="36">
        <f>SUMIFS(СВЦЭМ!$J$40:$J$783,СВЦЭМ!$A$40:$A$783,$A345,СВЦЭМ!$B$39:$B$782,X$319)+'СЕТ СН'!$F$13</f>
        <v>0</v>
      </c>
      <c r="Y345" s="36">
        <f>SUMIFS(СВЦЭМ!$J$40:$J$783,СВЦЭМ!$A$40:$A$783,$A345,СВЦЭМ!$B$39:$B$782,Y$319)+'СЕТ СН'!$F$13</f>
        <v>0</v>
      </c>
    </row>
    <row r="346" spans="1:26" ht="15.75" hidden="1" x14ac:dyDescent="0.2">
      <c r="A346" s="35">
        <f t="shared" si="9"/>
        <v>45349</v>
      </c>
      <c r="B346" s="36">
        <f>SUMIFS(СВЦЭМ!$J$40:$J$783,СВЦЭМ!$A$40:$A$783,$A346,СВЦЭМ!$B$39:$B$782,B$319)+'СЕТ СН'!$F$13</f>
        <v>0</v>
      </c>
      <c r="C346" s="36">
        <f>SUMIFS(СВЦЭМ!$J$40:$J$783,СВЦЭМ!$A$40:$A$783,$A346,СВЦЭМ!$B$39:$B$782,C$319)+'СЕТ СН'!$F$13</f>
        <v>0</v>
      </c>
      <c r="D346" s="36">
        <f>SUMIFS(СВЦЭМ!$J$40:$J$783,СВЦЭМ!$A$40:$A$783,$A346,СВЦЭМ!$B$39:$B$782,D$319)+'СЕТ СН'!$F$13</f>
        <v>0</v>
      </c>
      <c r="E346" s="36">
        <f>SUMIFS(СВЦЭМ!$J$40:$J$783,СВЦЭМ!$A$40:$A$783,$A346,СВЦЭМ!$B$39:$B$782,E$319)+'СЕТ СН'!$F$13</f>
        <v>0</v>
      </c>
      <c r="F346" s="36">
        <f>SUMIFS(СВЦЭМ!$J$40:$J$783,СВЦЭМ!$A$40:$A$783,$A346,СВЦЭМ!$B$39:$B$782,F$319)+'СЕТ СН'!$F$13</f>
        <v>0</v>
      </c>
      <c r="G346" s="36">
        <f>SUMIFS(СВЦЭМ!$J$40:$J$783,СВЦЭМ!$A$40:$A$783,$A346,СВЦЭМ!$B$39:$B$782,G$319)+'СЕТ СН'!$F$13</f>
        <v>0</v>
      </c>
      <c r="H346" s="36">
        <f>SUMIFS(СВЦЭМ!$J$40:$J$783,СВЦЭМ!$A$40:$A$783,$A346,СВЦЭМ!$B$39:$B$782,H$319)+'СЕТ СН'!$F$13</f>
        <v>0</v>
      </c>
      <c r="I346" s="36">
        <f>SUMIFS(СВЦЭМ!$J$40:$J$783,СВЦЭМ!$A$40:$A$783,$A346,СВЦЭМ!$B$39:$B$782,I$319)+'СЕТ СН'!$F$13</f>
        <v>0</v>
      </c>
      <c r="J346" s="36">
        <f>SUMIFS(СВЦЭМ!$J$40:$J$783,СВЦЭМ!$A$40:$A$783,$A346,СВЦЭМ!$B$39:$B$782,J$319)+'СЕТ СН'!$F$13</f>
        <v>0</v>
      </c>
      <c r="K346" s="36">
        <f>SUMIFS(СВЦЭМ!$J$40:$J$783,СВЦЭМ!$A$40:$A$783,$A346,СВЦЭМ!$B$39:$B$782,K$319)+'СЕТ СН'!$F$13</f>
        <v>0</v>
      </c>
      <c r="L346" s="36">
        <f>SUMIFS(СВЦЭМ!$J$40:$J$783,СВЦЭМ!$A$40:$A$783,$A346,СВЦЭМ!$B$39:$B$782,L$319)+'СЕТ СН'!$F$13</f>
        <v>0</v>
      </c>
      <c r="M346" s="36">
        <f>SUMIFS(СВЦЭМ!$J$40:$J$783,СВЦЭМ!$A$40:$A$783,$A346,СВЦЭМ!$B$39:$B$782,M$319)+'СЕТ СН'!$F$13</f>
        <v>0</v>
      </c>
      <c r="N346" s="36">
        <f>SUMIFS(СВЦЭМ!$J$40:$J$783,СВЦЭМ!$A$40:$A$783,$A346,СВЦЭМ!$B$39:$B$782,N$319)+'СЕТ СН'!$F$13</f>
        <v>0</v>
      </c>
      <c r="O346" s="36">
        <f>SUMIFS(СВЦЭМ!$J$40:$J$783,СВЦЭМ!$A$40:$A$783,$A346,СВЦЭМ!$B$39:$B$782,O$319)+'СЕТ СН'!$F$13</f>
        <v>0</v>
      </c>
      <c r="P346" s="36">
        <f>SUMIFS(СВЦЭМ!$J$40:$J$783,СВЦЭМ!$A$40:$A$783,$A346,СВЦЭМ!$B$39:$B$782,P$319)+'СЕТ СН'!$F$13</f>
        <v>0</v>
      </c>
      <c r="Q346" s="36">
        <f>SUMIFS(СВЦЭМ!$J$40:$J$783,СВЦЭМ!$A$40:$A$783,$A346,СВЦЭМ!$B$39:$B$782,Q$319)+'СЕТ СН'!$F$13</f>
        <v>0</v>
      </c>
      <c r="R346" s="36">
        <f>SUMIFS(СВЦЭМ!$J$40:$J$783,СВЦЭМ!$A$40:$A$783,$A346,СВЦЭМ!$B$39:$B$782,R$319)+'СЕТ СН'!$F$13</f>
        <v>0</v>
      </c>
      <c r="S346" s="36">
        <f>SUMIFS(СВЦЭМ!$J$40:$J$783,СВЦЭМ!$A$40:$A$783,$A346,СВЦЭМ!$B$39:$B$782,S$319)+'СЕТ СН'!$F$13</f>
        <v>0</v>
      </c>
      <c r="T346" s="36">
        <f>SUMIFS(СВЦЭМ!$J$40:$J$783,СВЦЭМ!$A$40:$A$783,$A346,СВЦЭМ!$B$39:$B$782,T$319)+'СЕТ СН'!$F$13</f>
        <v>0</v>
      </c>
      <c r="U346" s="36">
        <f>SUMIFS(СВЦЭМ!$J$40:$J$783,СВЦЭМ!$A$40:$A$783,$A346,СВЦЭМ!$B$39:$B$782,U$319)+'СЕТ СН'!$F$13</f>
        <v>0</v>
      </c>
      <c r="V346" s="36">
        <f>SUMIFS(СВЦЭМ!$J$40:$J$783,СВЦЭМ!$A$40:$A$783,$A346,СВЦЭМ!$B$39:$B$782,V$319)+'СЕТ СН'!$F$13</f>
        <v>0</v>
      </c>
      <c r="W346" s="36">
        <f>SUMIFS(СВЦЭМ!$J$40:$J$783,СВЦЭМ!$A$40:$A$783,$A346,СВЦЭМ!$B$39:$B$782,W$319)+'СЕТ СН'!$F$13</f>
        <v>0</v>
      </c>
      <c r="X346" s="36">
        <f>SUMIFS(СВЦЭМ!$J$40:$J$783,СВЦЭМ!$A$40:$A$783,$A346,СВЦЭМ!$B$39:$B$782,X$319)+'СЕТ СН'!$F$13</f>
        <v>0</v>
      </c>
      <c r="Y346" s="36">
        <f>SUMIFS(СВЦЭМ!$J$40:$J$783,СВЦЭМ!$A$40:$A$783,$A346,СВЦЭМ!$B$39:$B$782,Y$319)+'СЕТ СН'!$F$13</f>
        <v>0</v>
      </c>
    </row>
    <row r="347" spans="1:26" ht="15.75" hidden="1" x14ac:dyDescent="0.2">
      <c r="A347" s="35">
        <f t="shared" si="9"/>
        <v>45350</v>
      </c>
      <c r="B347" s="36">
        <f>SUMIFS(СВЦЭМ!$J$40:$J$783,СВЦЭМ!$A$40:$A$783,$A347,СВЦЭМ!$B$39:$B$782,B$319)+'СЕТ СН'!$F$13</f>
        <v>0</v>
      </c>
      <c r="C347" s="36">
        <f>SUMIFS(СВЦЭМ!$J$40:$J$783,СВЦЭМ!$A$40:$A$783,$A347,СВЦЭМ!$B$39:$B$782,C$319)+'СЕТ СН'!$F$13</f>
        <v>0</v>
      </c>
      <c r="D347" s="36">
        <f>SUMIFS(СВЦЭМ!$J$40:$J$783,СВЦЭМ!$A$40:$A$783,$A347,СВЦЭМ!$B$39:$B$782,D$319)+'СЕТ СН'!$F$13</f>
        <v>0</v>
      </c>
      <c r="E347" s="36">
        <f>SUMIFS(СВЦЭМ!$J$40:$J$783,СВЦЭМ!$A$40:$A$783,$A347,СВЦЭМ!$B$39:$B$782,E$319)+'СЕТ СН'!$F$13</f>
        <v>0</v>
      </c>
      <c r="F347" s="36">
        <f>SUMIFS(СВЦЭМ!$J$40:$J$783,СВЦЭМ!$A$40:$A$783,$A347,СВЦЭМ!$B$39:$B$782,F$319)+'СЕТ СН'!$F$13</f>
        <v>0</v>
      </c>
      <c r="G347" s="36">
        <f>SUMIFS(СВЦЭМ!$J$40:$J$783,СВЦЭМ!$A$40:$A$783,$A347,СВЦЭМ!$B$39:$B$782,G$319)+'СЕТ СН'!$F$13</f>
        <v>0</v>
      </c>
      <c r="H347" s="36">
        <f>SUMIFS(СВЦЭМ!$J$40:$J$783,СВЦЭМ!$A$40:$A$783,$A347,СВЦЭМ!$B$39:$B$782,H$319)+'СЕТ СН'!$F$13</f>
        <v>0</v>
      </c>
      <c r="I347" s="36">
        <f>SUMIFS(СВЦЭМ!$J$40:$J$783,СВЦЭМ!$A$40:$A$783,$A347,СВЦЭМ!$B$39:$B$782,I$319)+'СЕТ СН'!$F$13</f>
        <v>0</v>
      </c>
      <c r="J347" s="36">
        <f>SUMIFS(СВЦЭМ!$J$40:$J$783,СВЦЭМ!$A$40:$A$783,$A347,СВЦЭМ!$B$39:$B$782,J$319)+'СЕТ СН'!$F$13</f>
        <v>0</v>
      </c>
      <c r="K347" s="36">
        <f>SUMIFS(СВЦЭМ!$J$40:$J$783,СВЦЭМ!$A$40:$A$783,$A347,СВЦЭМ!$B$39:$B$782,K$319)+'СЕТ СН'!$F$13</f>
        <v>0</v>
      </c>
      <c r="L347" s="36">
        <f>SUMIFS(СВЦЭМ!$J$40:$J$783,СВЦЭМ!$A$40:$A$783,$A347,СВЦЭМ!$B$39:$B$782,L$319)+'СЕТ СН'!$F$13</f>
        <v>0</v>
      </c>
      <c r="M347" s="36">
        <f>SUMIFS(СВЦЭМ!$J$40:$J$783,СВЦЭМ!$A$40:$A$783,$A347,СВЦЭМ!$B$39:$B$782,M$319)+'СЕТ СН'!$F$13</f>
        <v>0</v>
      </c>
      <c r="N347" s="36">
        <f>SUMIFS(СВЦЭМ!$J$40:$J$783,СВЦЭМ!$A$40:$A$783,$A347,СВЦЭМ!$B$39:$B$782,N$319)+'СЕТ СН'!$F$13</f>
        <v>0</v>
      </c>
      <c r="O347" s="36">
        <f>SUMIFS(СВЦЭМ!$J$40:$J$783,СВЦЭМ!$A$40:$A$783,$A347,СВЦЭМ!$B$39:$B$782,O$319)+'СЕТ СН'!$F$13</f>
        <v>0</v>
      </c>
      <c r="P347" s="36">
        <f>SUMIFS(СВЦЭМ!$J$40:$J$783,СВЦЭМ!$A$40:$A$783,$A347,СВЦЭМ!$B$39:$B$782,P$319)+'СЕТ СН'!$F$13</f>
        <v>0</v>
      </c>
      <c r="Q347" s="36">
        <f>SUMIFS(СВЦЭМ!$J$40:$J$783,СВЦЭМ!$A$40:$A$783,$A347,СВЦЭМ!$B$39:$B$782,Q$319)+'СЕТ СН'!$F$13</f>
        <v>0</v>
      </c>
      <c r="R347" s="36">
        <f>SUMIFS(СВЦЭМ!$J$40:$J$783,СВЦЭМ!$A$40:$A$783,$A347,СВЦЭМ!$B$39:$B$782,R$319)+'СЕТ СН'!$F$13</f>
        <v>0</v>
      </c>
      <c r="S347" s="36">
        <f>SUMIFS(СВЦЭМ!$J$40:$J$783,СВЦЭМ!$A$40:$A$783,$A347,СВЦЭМ!$B$39:$B$782,S$319)+'СЕТ СН'!$F$13</f>
        <v>0</v>
      </c>
      <c r="T347" s="36">
        <f>SUMIFS(СВЦЭМ!$J$40:$J$783,СВЦЭМ!$A$40:$A$783,$A347,СВЦЭМ!$B$39:$B$782,T$319)+'СЕТ СН'!$F$13</f>
        <v>0</v>
      </c>
      <c r="U347" s="36">
        <f>SUMIFS(СВЦЭМ!$J$40:$J$783,СВЦЭМ!$A$40:$A$783,$A347,СВЦЭМ!$B$39:$B$782,U$319)+'СЕТ СН'!$F$13</f>
        <v>0</v>
      </c>
      <c r="V347" s="36">
        <f>SUMIFS(СВЦЭМ!$J$40:$J$783,СВЦЭМ!$A$40:$A$783,$A347,СВЦЭМ!$B$39:$B$782,V$319)+'СЕТ СН'!$F$13</f>
        <v>0</v>
      </c>
      <c r="W347" s="36">
        <f>SUMIFS(СВЦЭМ!$J$40:$J$783,СВЦЭМ!$A$40:$A$783,$A347,СВЦЭМ!$B$39:$B$782,W$319)+'СЕТ СН'!$F$13</f>
        <v>0</v>
      </c>
      <c r="X347" s="36">
        <f>SUMIFS(СВЦЭМ!$J$40:$J$783,СВЦЭМ!$A$40:$A$783,$A347,СВЦЭМ!$B$39:$B$782,X$319)+'СЕТ СН'!$F$13</f>
        <v>0</v>
      </c>
      <c r="Y347" s="36">
        <f>SUMIFS(СВЦЭМ!$J$40:$J$783,СВЦЭМ!$A$40:$A$783,$A347,СВЦЭМ!$B$39:$B$782,Y$319)+'СЕТ СН'!$F$13</f>
        <v>0</v>
      </c>
    </row>
    <row r="348" spans="1:26" ht="15.75" hidden="1" x14ac:dyDescent="0.2">
      <c r="A348" s="35">
        <f t="shared" si="9"/>
        <v>45351</v>
      </c>
      <c r="B348" s="36">
        <f>SUMIFS(СВЦЭМ!$J$40:$J$783,СВЦЭМ!$A$40:$A$783,$A348,СВЦЭМ!$B$39:$B$782,B$319)+'СЕТ СН'!$F$13</f>
        <v>0</v>
      </c>
      <c r="C348" s="36">
        <f>SUMIFS(СВЦЭМ!$J$40:$J$783,СВЦЭМ!$A$40:$A$783,$A348,СВЦЭМ!$B$39:$B$782,C$319)+'СЕТ СН'!$F$13</f>
        <v>0</v>
      </c>
      <c r="D348" s="36">
        <f>SUMIFS(СВЦЭМ!$J$40:$J$783,СВЦЭМ!$A$40:$A$783,$A348,СВЦЭМ!$B$39:$B$782,D$319)+'СЕТ СН'!$F$13</f>
        <v>0</v>
      </c>
      <c r="E348" s="36">
        <f>SUMIFS(СВЦЭМ!$J$40:$J$783,СВЦЭМ!$A$40:$A$783,$A348,СВЦЭМ!$B$39:$B$782,E$319)+'СЕТ СН'!$F$13</f>
        <v>0</v>
      </c>
      <c r="F348" s="36">
        <f>SUMIFS(СВЦЭМ!$J$40:$J$783,СВЦЭМ!$A$40:$A$783,$A348,СВЦЭМ!$B$39:$B$782,F$319)+'СЕТ СН'!$F$13</f>
        <v>0</v>
      </c>
      <c r="G348" s="36">
        <f>SUMIFS(СВЦЭМ!$J$40:$J$783,СВЦЭМ!$A$40:$A$783,$A348,СВЦЭМ!$B$39:$B$782,G$319)+'СЕТ СН'!$F$13</f>
        <v>0</v>
      </c>
      <c r="H348" s="36">
        <f>SUMIFS(СВЦЭМ!$J$40:$J$783,СВЦЭМ!$A$40:$A$783,$A348,СВЦЭМ!$B$39:$B$782,H$319)+'СЕТ СН'!$F$13</f>
        <v>0</v>
      </c>
      <c r="I348" s="36">
        <f>SUMIFS(СВЦЭМ!$J$40:$J$783,СВЦЭМ!$A$40:$A$783,$A348,СВЦЭМ!$B$39:$B$782,I$319)+'СЕТ СН'!$F$13</f>
        <v>0</v>
      </c>
      <c r="J348" s="36">
        <f>SUMIFS(СВЦЭМ!$J$40:$J$783,СВЦЭМ!$A$40:$A$783,$A348,СВЦЭМ!$B$39:$B$782,J$319)+'СЕТ СН'!$F$13</f>
        <v>0</v>
      </c>
      <c r="K348" s="36">
        <f>SUMIFS(СВЦЭМ!$J$40:$J$783,СВЦЭМ!$A$40:$A$783,$A348,СВЦЭМ!$B$39:$B$782,K$319)+'СЕТ СН'!$F$13</f>
        <v>0</v>
      </c>
      <c r="L348" s="36">
        <f>SUMIFS(СВЦЭМ!$J$40:$J$783,СВЦЭМ!$A$40:$A$783,$A348,СВЦЭМ!$B$39:$B$782,L$319)+'СЕТ СН'!$F$13</f>
        <v>0</v>
      </c>
      <c r="M348" s="36">
        <f>SUMIFS(СВЦЭМ!$J$40:$J$783,СВЦЭМ!$A$40:$A$783,$A348,СВЦЭМ!$B$39:$B$782,M$319)+'СЕТ СН'!$F$13</f>
        <v>0</v>
      </c>
      <c r="N348" s="36">
        <f>SUMIFS(СВЦЭМ!$J$40:$J$783,СВЦЭМ!$A$40:$A$783,$A348,СВЦЭМ!$B$39:$B$782,N$319)+'СЕТ СН'!$F$13</f>
        <v>0</v>
      </c>
      <c r="O348" s="36">
        <f>SUMIFS(СВЦЭМ!$J$40:$J$783,СВЦЭМ!$A$40:$A$783,$A348,СВЦЭМ!$B$39:$B$782,O$319)+'СЕТ СН'!$F$13</f>
        <v>0</v>
      </c>
      <c r="P348" s="36">
        <f>SUMIFS(СВЦЭМ!$J$40:$J$783,СВЦЭМ!$A$40:$A$783,$A348,СВЦЭМ!$B$39:$B$782,P$319)+'СЕТ СН'!$F$13</f>
        <v>0</v>
      </c>
      <c r="Q348" s="36">
        <f>SUMIFS(СВЦЭМ!$J$40:$J$783,СВЦЭМ!$A$40:$A$783,$A348,СВЦЭМ!$B$39:$B$782,Q$319)+'СЕТ СН'!$F$13</f>
        <v>0</v>
      </c>
      <c r="R348" s="36">
        <f>SUMIFS(СВЦЭМ!$J$40:$J$783,СВЦЭМ!$A$40:$A$783,$A348,СВЦЭМ!$B$39:$B$782,R$319)+'СЕТ СН'!$F$13</f>
        <v>0</v>
      </c>
      <c r="S348" s="36">
        <f>SUMIFS(СВЦЭМ!$J$40:$J$783,СВЦЭМ!$A$40:$A$783,$A348,СВЦЭМ!$B$39:$B$782,S$319)+'СЕТ СН'!$F$13</f>
        <v>0</v>
      </c>
      <c r="T348" s="36">
        <f>SUMIFS(СВЦЭМ!$J$40:$J$783,СВЦЭМ!$A$40:$A$783,$A348,СВЦЭМ!$B$39:$B$782,T$319)+'СЕТ СН'!$F$13</f>
        <v>0</v>
      </c>
      <c r="U348" s="36">
        <f>SUMIFS(СВЦЭМ!$J$40:$J$783,СВЦЭМ!$A$40:$A$783,$A348,СВЦЭМ!$B$39:$B$782,U$319)+'СЕТ СН'!$F$13</f>
        <v>0</v>
      </c>
      <c r="V348" s="36">
        <f>SUMIFS(СВЦЭМ!$J$40:$J$783,СВЦЭМ!$A$40:$A$783,$A348,СВЦЭМ!$B$39:$B$782,V$319)+'СЕТ СН'!$F$13</f>
        <v>0</v>
      </c>
      <c r="W348" s="36">
        <f>SUMIFS(СВЦЭМ!$J$40:$J$783,СВЦЭМ!$A$40:$A$783,$A348,СВЦЭМ!$B$39:$B$782,W$319)+'СЕТ СН'!$F$13</f>
        <v>0</v>
      </c>
      <c r="X348" s="36">
        <f>SUMIFS(СВЦЭМ!$J$40:$J$783,СВЦЭМ!$A$40:$A$783,$A348,СВЦЭМ!$B$39:$B$782,X$319)+'СЕТ СН'!$F$13</f>
        <v>0</v>
      </c>
      <c r="Y348" s="36">
        <f>SUMIFS(СВЦЭМ!$J$40:$J$783,СВЦЭМ!$A$40:$A$783,$A348,СВЦЭМ!$B$39:$B$782,Y$319)+'СЕТ СН'!$F$13</f>
        <v>0</v>
      </c>
    </row>
    <row r="349" spans="1:26" ht="15.75" hidden="1" x14ac:dyDescent="0.2">
      <c r="A349" s="35">
        <f t="shared" si="9"/>
        <v>45352</v>
      </c>
      <c r="B349" s="36">
        <f>SUMIFS(СВЦЭМ!$J$40:$J$783,СВЦЭМ!$A$40:$A$783,$A349,СВЦЭМ!$B$39:$B$782,B$319)+'СЕТ СН'!$F$13</f>
        <v>0</v>
      </c>
      <c r="C349" s="36">
        <f>SUMIFS(СВЦЭМ!$J$40:$J$783,СВЦЭМ!$A$40:$A$783,$A349,СВЦЭМ!$B$39:$B$782,C$319)+'СЕТ СН'!$F$13</f>
        <v>0</v>
      </c>
      <c r="D349" s="36">
        <f>SUMIFS(СВЦЭМ!$J$40:$J$783,СВЦЭМ!$A$40:$A$783,$A349,СВЦЭМ!$B$39:$B$782,D$319)+'СЕТ СН'!$F$13</f>
        <v>0</v>
      </c>
      <c r="E349" s="36">
        <f>SUMIFS(СВЦЭМ!$J$40:$J$783,СВЦЭМ!$A$40:$A$783,$A349,СВЦЭМ!$B$39:$B$782,E$319)+'СЕТ СН'!$F$13</f>
        <v>0</v>
      </c>
      <c r="F349" s="36">
        <f>SUMIFS(СВЦЭМ!$J$40:$J$783,СВЦЭМ!$A$40:$A$783,$A349,СВЦЭМ!$B$39:$B$782,F$319)+'СЕТ СН'!$F$13</f>
        <v>0</v>
      </c>
      <c r="G349" s="36">
        <f>SUMIFS(СВЦЭМ!$J$40:$J$783,СВЦЭМ!$A$40:$A$783,$A349,СВЦЭМ!$B$39:$B$782,G$319)+'СЕТ СН'!$F$13</f>
        <v>0</v>
      </c>
      <c r="H349" s="36">
        <f>SUMIFS(СВЦЭМ!$J$40:$J$783,СВЦЭМ!$A$40:$A$783,$A349,СВЦЭМ!$B$39:$B$782,H$319)+'СЕТ СН'!$F$13</f>
        <v>0</v>
      </c>
      <c r="I349" s="36">
        <f>SUMIFS(СВЦЭМ!$J$40:$J$783,СВЦЭМ!$A$40:$A$783,$A349,СВЦЭМ!$B$39:$B$782,I$319)+'СЕТ СН'!$F$13</f>
        <v>0</v>
      </c>
      <c r="J349" s="36">
        <f>SUMIFS(СВЦЭМ!$J$40:$J$783,СВЦЭМ!$A$40:$A$783,$A349,СВЦЭМ!$B$39:$B$782,J$319)+'СЕТ СН'!$F$13</f>
        <v>0</v>
      </c>
      <c r="K349" s="36">
        <f>SUMIFS(СВЦЭМ!$J$40:$J$783,СВЦЭМ!$A$40:$A$783,$A349,СВЦЭМ!$B$39:$B$782,K$319)+'СЕТ СН'!$F$13</f>
        <v>0</v>
      </c>
      <c r="L349" s="36">
        <f>SUMIFS(СВЦЭМ!$J$40:$J$783,СВЦЭМ!$A$40:$A$783,$A349,СВЦЭМ!$B$39:$B$782,L$319)+'СЕТ СН'!$F$13</f>
        <v>0</v>
      </c>
      <c r="M349" s="36">
        <f>SUMIFS(СВЦЭМ!$J$40:$J$783,СВЦЭМ!$A$40:$A$783,$A349,СВЦЭМ!$B$39:$B$782,M$319)+'СЕТ СН'!$F$13</f>
        <v>0</v>
      </c>
      <c r="N349" s="36">
        <f>SUMIFS(СВЦЭМ!$J$40:$J$783,СВЦЭМ!$A$40:$A$783,$A349,СВЦЭМ!$B$39:$B$782,N$319)+'СЕТ СН'!$F$13</f>
        <v>0</v>
      </c>
      <c r="O349" s="36">
        <f>SUMIFS(СВЦЭМ!$J$40:$J$783,СВЦЭМ!$A$40:$A$783,$A349,СВЦЭМ!$B$39:$B$782,O$319)+'СЕТ СН'!$F$13</f>
        <v>0</v>
      </c>
      <c r="P349" s="36">
        <f>SUMIFS(СВЦЭМ!$J$40:$J$783,СВЦЭМ!$A$40:$A$783,$A349,СВЦЭМ!$B$39:$B$782,P$319)+'СЕТ СН'!$F$13</f>
        <v>0</v>
      </c>
      <c r="Q349" s="36">
        <f>SUMIFS(СВЦЭМ!$J$40:$J$783,СВЦЭМ!$A$40:$A$783,$A349,СВЦЭМ!$B$39:$B$782,Q$319)+'СЕТ СН'!$F$13</f>
        <v>0</v>
      </c>
      <c r="R349" s="36">
        <f>SUMIFS(СВЦЭМ!$J$40:$J$783,СВЦЭМ!$A$40:$A$783,$A349,СВЦЭМ!$B$39:$B$782,R$319)+'СЕТ СН'!$F$13</f>
        <v>0</v>
      </c>
      <c r="S349" s="36">
        <f>SUMIFS(СВЦЭМ!$J$40:$J$783,СВЦЭМ!$A$40:$A$783,$A349,СВЦЭМ!$B$39:$B$782,S$319)+'СЕТ СН'!$F$13</f>
        <v>0</v>
      </c>
      <c r="T349" s="36">
        <f>SUMIFS(СВЦЭМ!$J$40:$J$783,СВЦЭМ!$A$40:$A$783,$A349,СВЦЭМ!$B$39:$B$782,T$319)+'СЕТ СН'!$F$13</f>
        <v>0</v>
      </c>
      <c r="U349" s="36">
        <f>SUMIFS(СВЦЭМ!$J$40:$J$783,СВЦЭМ!$A$40:$A$783,$A349,СВЦЭМ!$B$39:$B$782,U$319)+'СЕТ СН'!$F$13</f>
        <v>0</v>
      </c>
      <c r="V349" s="36">
        <f>SUMIFS(СВЦЭМ!$J$40:$J$783,СВЦЭМ!$A$40:$A$783,$A349,СВЦЭМ!$B$39:$B$782,V$319)+'СЕТ СН'!$F$13</f>
        <v>0</v>
      </c>
      <c r="W349" s="36">
        <f>SUMIFS(СВЦЭМ!$J$40:$J$783,СВЦЭМ!$A$40:$A$783,$A349,СВЦЭМ!$B$39:$B$782,W$319)+'СЕТ СН'!$F$13</f>
        <v>0</v>
      </c>
      <c r="X349" s="36">
        <f>SUMIFS(СВЦЭМ!$J$40:$J$783,СВЦЭМ!$A$40:$A$783,$A349,СВЦЭМ!$B$39:$B$782,X$319)+'СЕТ СН'!$F$13</f>
        <v>0</v>
      </c>
      <c r="Y349" s="36">
        <f>SUMIFS(СВЦЭМ!$J$40:$J$783,СВЦЭМ!$A$40:$A$783,$A349,СВЦЭМ!$B$39:$B$782,Y$319)+'СЕТ СН'!$F$13</f>
        <v>0</v>
      </c>
    </row>
    <row r="350" spans="1:26" ht="15.75" hidden="1" x14ac:dyDescent="0.2">
      <c r="A350" s="35">
        <f t="shared" si="9"/>
        <v>45353</v>
      </c>
      <c r="B350" s="36">
        <f>SUMIFS(СВЦЭМ!$J$40:$J$783,СВЦЭМ!$A$40:$A$783,$A350,СВЦЭМ!$B$39:$B$782,B$319)+'СЕТ СН'!$F$13</f>
        <v>0</v>
      </c>
      <c r="C350" s="36">
        <f>SUMIFS(СВЦЭМ!$J$40:$J$783,СВЦЭМ!$A$40:$A$783,$A350,СВЦЭМ!$B$39:$B$782,C$319)+'СЕТ СН'!$F$13</f>
        <v>0</v>
      </c>
      <c r="D350" s="36">
        <f>SUMIFS(СВЦЭМ!$J$40:$J$783,СВЦЭМ!$A$40:$A$783,$A350,СВЦЭМ!$B$39:$B$782,D$319)+'СЕТ СН'!$F$13</f>
        <v>0</v>
      </c>
      <c r="E350" s="36">
        <f>SUMIFS(СВЦЭМ!$J$40:$J$783,СВЦЭМ!$A$40:$A$783,$A350,СВЦЭМ!$B$39:$B$782,E$319)+'СЕТ СН'!$F$13</f>
        <v>0</v>
      </c>
      <c r="F350" s="36">
        <f>SUMIFS(СВЦЭМ!$J$40:$J$783,СВЦЭМ!$A$40:$A$783,$A350,СВЦЭМ!$B$39:$B$782,F$319)+'СЕТ СН'!$F$13</f>
        <v>0</v>
      </c>
      <c r="G350" s="36">
        <f>SUMIFS(СВЦЭМ!$J$40:$J$783,СВЦЭМ!$A$40:$A$783,$A350,СВЦЭМ!$B$39:$B$782,G$319)+'СЕТ СН'!$F$13</f>
        <v>0</v>
      </c>
      <c r="H350" s="36">
        <f>SUMIFS(СВЦЭМ!$J$40:$J$783,СВЦЭМ!$A$40:$A$783,$A350,СВЦЭМ!$B$39:$B$782,H$319)+'СЕТ СН'!$F$13</f>
        <v>0</v>
      </c>
      <c r="I350" s="36">
        <f>SUMIFS(СВЦЭМ!$J$40:$J$783,СВЦЭМ!$A$40:$A$783,$A350,СВЦЭМ!$B$39:$B$782,I$319)+'СЕТ СН'!$F$13</f>
        <v>0</v>
      </c>
      <c r="J350" s="36">
        <f>SUMIFS(СВЦЭМ!$J$40:$J$783,СВЦЭМ!$A$40:$A$783,$A350,СВЦЭМ!$B$39:$B$782,J$319)+'СЕТ СН'!$F$13</f>
        <v>0</v>
      </c>
      <c r="K350" s="36">
        <f>SUMIFS(СВЦЭМ!$J$40:$J$783,СВЦЭМ!$A$40:$A$783,$A350,СВЦЭМ!$B$39:$B$782,K$319)+'СЕТ СН'!$F$13</f>
        <v>0</v>
      </c>
      <c r="L350" s="36">
        <f>SUMIFS(СВЦЭМ!$J$40:$J$783,СВЦЭМ!$A$40:$A$783,$A350,СВЦЭМ!$B$39:$B$782,L$319)+'СЕТ СН'!$F$13</f>
        <v>0</v>
      </c>
      <c r="M350" s="36">
        <f>SUMIFS(СВЦЭМ!$J$40:$J$783,СВЦЭМ!$A$40:$A$783,$A350,СВЦЭМ!$B$39:$B$782,M$319)+'СЕТ СН'!$F$13</f>
        <v>0</v>
      </c>
      <c r="N350" s="36">
        <f>SUMIFS(СВЦЭМ!$J$40:$J$783,СВЦЭМ!$A$40:$A$783,$A350,СВЦЭМ!$B$39:$B$782,N$319)+'СЕТ СН'!$F$13</f>
        <v>0</v>
      </c>
      <c r="O350" s="36">
        <f>SUMIFS(СВЦЭМ!$J$40:$J$783,СВЦЭМ!$A$40:$A$783,$A350,СВЦЭМ!$B$39:$B$782,O$319)+'СЕТ СН'!$F$13</f>
        <v>0</v>
      </c>
      <c r="P350" s="36">
        <f>SUMIFS(СВЦЭМ!$J$40:$J$783,СВЦЭМ!$A$40:$A$783,$A350,СВЦЭМ!$B$39:$B$782,P$319)+'СЕТ СН'!$F$13</f>
        <v>0</v>
      </c>
      <c r="Q350" s="36">
        <f>SUMIFS(СВЦЭМ!$J$40:$J$783,СВЦЭМ!$A$40:$A$783,$A350,СВЦЭМ!$B$39:$B$782,Q$319)+'СЕТ СН'!$F$13</f>
        <v>0</v>
      </c>
      <c r="R350" s="36">
        <f>SUMIFS(СВЦЭМ!$J$40:$J$783,СВЦЭМ!$A$40:$A$783,$A350,СВЦЭМ!$B$39:$B$782,R$319)+'СЕТ СН'!$F$13</f>
        <v>0</v>
      </c>
      <c r="S350" s="36">
        <f>SUMIFS(СВЦЭМ!$J$40:$J$783,СВЦЭМ!$A$40:$A$783,$A350,СВЦЭМ!$B$39:$B$782,S$319)+'СЕТ СН'!$F$13</f>
        <v>0</v>
      </c>
      <c r="T350" s="36">
        <f>SUMIFS(СВЦЭМ!$J$40:$J$783,СВЦЭМ!$A$40:$A$783,$A350,СВЦЭМ!$B$39:$B$782,T$319)+'СЕТ СН'!$F$13</f>
        <v>0</v>
      </c>
      <c r="U350" s="36">
        <f>SUMIFS(СВЦЭМ!$J$40:$J$783,СВЦЭМ!$A$40:$A$783,$A350,СВЦЭМ!$B$39:$B$782,U$319)+'СЕТ СН'!$F$13</f>
        <v>0</v>
      </c>
      <c r="V350" s="36">
        <f>SUMIFS(СВЦЭМ!$J$40:$J$783,СВЦЭМ!$A$40:$A$783,$A350,СВЦЭМ!$B$39:$B$782,V$319)+'СЕТ СН'!$F$13</f>
        <v>0</v>
      </c>
      <c r="W350" s="36">
        <f>SUMIFS(СВЦЭМ!$J$40:$J$783,СВЦЭМ!$A$40:$A$783,$A350,СВЦЭМ!$B$39:$B$782,W$319)+'СЕТ СН'!$F$13</f>
        <v>0</v>
      </c>
      <c r="X350" s="36">
        <f>SUMIFS(СВЦЭМ!$J$40:$J$783,СВЦЭМ!$A$40:$A$783,$A350,СВЦЭМ!$B$39:$B$782,X$319)+'СЕТ СН'!$F$13</f>
        <v>0</v>
      </c>
      <c r="Y350" s="36">
        <f>SUMIFS(СВЦЭМ!$J$40:$J$783,СВЦЭМ!$A$40:$A$783,$A350,СВЦЭМ!$B$39:$B$782,Y$319)+'СЕТ СН'!$F$13</f>
        <v>0</v>
      </c>
    </row>
    <row r="351" spans="1:26" ht="15.75" hidden="1" x14ac:dyDescent="0.2">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2.75" hidden="1" customHeight="1" x14ac:dyDescent="0.2">
      <c r="A352" s="124" t="s">
        <v>7</v>
      </c>
      <c r="B352" s="127" t="s">
        <v>120</v>
      </c>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9"/>
    </row>
    <row r="353" spans="1:27" ht="12.75" hidden="1" customHeight="1" x14ac:dyDescent="0.2">
      <c r="A353" s="125"/>
      <c r="B353" s="130"/>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2"/>
    </row>
    <row r="354" spans="1:27" s="46" customFormat="1" ht="12.75" hidden="1" customHeight="1" x14ac:dyDescent="0.2">
      <c r="A354" s="126"/>
      <c r="B354" s="34">
        <v>1</v>
      </c>
      <c r="C354" s="34">
        <v>2</v>
      </c>
      <c r="D354" s="34">
        <v>3</v>
      </c>
      <c r="E354" s="34">
        <v>4</v>
      </c>
      <c r="F354" s="34">
        <v>5</v>
      </c>
      <c r="G354" s="34">
        <v>6</v>
      </c>
      <c r="H354" s="34">
        <v>7</v>
      </c>
      <c r="I354" s="34">
        <v>8</v>
      </c>
      <c r="J354" s="34">
        <v>9</v>
      </c>
      <c r="K354" s="34">
        <v>10</v>
      </c>
      <c r="L354" s="34">
        <v>11</v>
      </c>
      <c r="M354" s="34">
        <v>12</v>
      </c>
      <c r="N354" s="34">
        <v>13</v>
      </c>
      <c r="O354" s="34">
        <v>14</v>
      </c>
      <c r="P354" s="34">
        <v>15</v>
      </c>
      <c r="Q354" s="34">
        <v>16</v>
      </c>
      <c r="R354" s="34">
        <v>17</v>
      </c>
      <c r="S354" s="34">
        <v>18</v>
      </c>
      <c r="T354" s="34">
        <v>19</v>
      </c>
      <c r="U354" s="34">
        <v>20</v>
      </c>
      <c r="V354" s="34">
        <v>21</v>
      </c>
      <c r="W354" s="34">
        <v>22</v>
      </c>
      <c r="X354" s="34">
        <v>23</v>
      </c>
      <c r="Y354" s="34">
        <v>24</v>
      </c>
    </row>
    <row r="355" spans="1:27" ht="15.75" hidden="1" customHeight="1" x14ac:dyDescent="0.2">
      <c r="A355" s="35" t="str">
        <f>A320</f>
        <v>01.02.2024</v>
      </c>
      <c r="B355" s="36">
        <f>SUMIFS(СВЦЭМ!$K$40:$K$783,СВЦЭМ!$A$40:$A$783,$A355,СВЦЭМ!$B$39:$B$782,B$354)+'СЕТ СН'!$F$13</f>
        <v>0</v>
      </c>
      <c r="C355" s="36">
        <f>SUMIFS(СВЦЭМ!$K$40:$K$783,СВЦЭМ!$A$40:$A$783,$A355,СВЦЭМ!$B$39:$B$782,C$354)+'СЕТ СН'!$F$13</f>
        <v>0</v>
      </c>
      <c r="D355" s="36">
        <f>SUMIFS(СВЦЭМ!$K$40:$K$783,СВЦЭМ!$A$40:$A$783,$A355,СВЦЭМ!$B$39:$B$782,D$354)+'СЕТ СН'!$F$13</f>
        <v>0</v>
      </c>
      <c r="E355" s="36">
        <f>SUMIFS(СВЦЭМ!$K$40:$K$783,СВЦЭМ!$A$40:$A$783,$A355,СВЦЭМ!$B$39:$B$782,E$354)+'СЕТ СН'!$F$13</f>
        <v>0</v>
      </c>
      <c r="F355" s="36">
        <f>SUMIFS(СВЦЭМ!$K$40:$K$783,СВЦЭМ!$A$40:$A$783,$A355,СВЦЭМ!$B$39:$B$782,F$354)+'СЕТ СН'!$F$13</f>
        <v>0</v>
      </c>
      <c r="G355" s="36">
        <f>SUMIFS(СВЦЭМ!$K$40:$K$783,СВЦЭМ!$A$40:$A$783,$A355,СВЦЭМ!$B$39:$B$782,G$354)+'СЕТ СН'!$F$13</f>
        <v>0</v>
      </c>
      <c r="H355" s="36">
        <f>SUMIFS(СВЦЭМ!$K$40:$K$783,СВЦЭМ!$A$40:$A$783,$A355,СВЦЭМ!$B$39:$B$782,H$354)+'СЕТ СН'!$F$13</f>
        <v>0</v>
      </c>
      <c r="I355" s="36">
        <f>SUMIFS(СВЦЭМ!$K$40:$K$783,СВЦЭМ!$A$40:$A$783,$A355,СВЦЭМ!$B$39:$B$782,I$354)+'СЕТ СН'!$F$13</f>
        <v>0</v>
      </c>
      <c r="J355" s="36">
        <f>SUMIFS(СВЦЭМ!$K$40:$K$783,СВЦЭМ!$A$40:$A$783,$A355,СВЦЭМ!$B$39:$B$782,J$354)+'СЕТ СН'!$F$13</f>
        <v>0</v>
      </c>
      <c r="K355" s="36">
        <f>SUMIFS(СВЦЭМ!$K$40:$K$783,СВЦЭМ!$A$40:$A$783,$A355,СВЦЭМ!$B$39:$B$782,K$354)+'СЕТ СН'!$F$13</f>
        <v>0</v>
      </c>
      <c r="L355" s="36">
        <f>SUMIFS(СВЦЭМ!$K$40:$K$783,СВЦЭМ!$A$40:$A$783,$A355,СВЦЭМ!$B$39:$B$782,L$354)+'СЕТ СН'!$F$13</f>
        <v>0</v>
      </c>
      <c r="M355" s="36">
        <f>SUMIFS(СВЦЭМ!$K$40:$K$783,СВЦЭМ!$A$40:$A$783,$A355,СВЦЭМ!$B$39:$B$782,M$354)+'СЕТ СН'!$F$13</f>
        <v>0</v>
      </c>
      <c r="N355" s="36">
        <f>SUMIFS(СВЦЭМ!$K$40:$K$783,СВЦЭМ!$A$40:$A$783,$A355,СВЦЭМ!$B$39:$B$782,N$354)+'СЕТ СН'!$F$13</f>
        <v>0</v>
      </c>
      <c r="O355" s="36">
        <f>SUMIFS(СВЦЭМ!$K$40:$K$783,СВЦЭМ!$A$40:$A$783,$A355,СВЦЭМ!$B$39:$B$782,O$354)+'СЕТ СН'!$F$13</f>
        <v>0</v>
      </c>
      <c r="P355" s="36">
        <f>SUMIFS(СВЦЭМ!$K$40:$K$783,СВЦЭМ!$A$40:$A$783,$A355,СВЦЭМ!$B$39:$B$782,P$354)+'СЕТ СН'!$F$13</f>
        <v>0</v>
      </c>
      <c r="Q355" s="36">
        <f>SUMIFS(СВЦЭМ!$K$40:$K$783,СВЦЭМ!$A$40:$A$783,$A355,СВЦЭМ!$B$39:$B$782,Q$354)+'СЕТ СН'!$F$13</f>
        <v>0</v>
      </c>
      <c r="R355" s="36">
        <f>SUMIFS(СВЦЭМ!$K$40:$K$783,СВЦЭМ!$A$40:$A$783,$A355,СВЦЭМ!$B$39:$B$782,R$354)+'СЕТ СН'!$F$13</f>
        <v>0</v>
      </c>
      <c r="S355" s="36">
        <f>SUMIFS(СВЦЭМ!$K$40:$K$783,СВЦЭМ!$A$40:$A$783,$A355,СВЦЭМ!$B$39:$B$782,S$354)+'СЕТ СН'!$F$13</f>
        <v>0</v>
      </c>
      <c r="T355" s="36">
        <f>SUMIFS(СВЦЭМ!$K$40:$K$783,СВЦЭМ!$A$40:$A$783,$A355,СВЦЭМ!$B$39:$B$782,T$354)+'СЕТ СН'!$F$13</f>
        <v>0</v>
      </c>
      <c r="U355" s="36">
        <f>SUMIFS(СВЦЭМ!$K$40:$K$783,СВЦЭМ!$A$40:$A$783,$A355,СВЦЭМ!$B$39:$B$782,U$354)+'СЕТ СН'!$F$13</f>
        <v>0</v>
      </c>
      <c r="V355" s="36">
        <f>SUMIFS(СВЦЭМ!$K$40:$K$783,СВЦЭМ!$A$40:$A$783,$A355,СВЦЭМ!$B$39:$B$782,V$354)+'СЕТ СН'!$F$13</f>
        <v>0</v>
      </c>
      <c r="W355" s="36">
        <f>SUMIFS(СВЦЭМ!$K$40:$K$783,СВЦЭМ!$A$40:$A$783,$A355,СВЦЭМ!$B$39:$B$782,W$354)+'СЕТ СН'!$F$13</f>
        <v>0</v>
      </c>
      <c r="X355" s="36">
        <f>SUMIFS(СВЦЭМ!$K$40:$K$783,СВЦЭМ!$A$40:$A$783,$A355,СВЦЭМ!$B$39:$B$782,X$354)+'СЕТ СН'!$F$13</f>
        <v>0</v>
      </c>
      <c r="Y355" s="36">
        <f>SUMIFS(СВЦЭМ!$K$40:$K$783,СВЦЭМ!$A$40:$A$783,$A355,СВЦЭМ!$B$39:$B$782,Y$354)+'СЕТ СН'!$F$13</f>
        <v>0</v>
      </c>
      <c r="AA355" s="45"/>
    </row>
    <row r="356" spans="1:27" ht="15.75" hidden="1" x14ac:dyDescent="0.2">
      <c r="A356" s="35">
        <f>A355+1</f>
        <v>45324</v>
      </c>
      <c r="B356" s="36">
        <f>SUMIFS(СВЦЭМ!$K$40:$K$783,СВЦЭМ!$A$40:$A$783,$A356,СВЦЭМ!$B$39:$B$782,B$354)+'СЕТ СН'!$F$13</f>
        <v>0</v>
      </c>
      <c r="C356" s="36">
        <f>SUMIFS(СВЦЭМ!$K$40:$K$783,СВЦЭМ!$A$40:$A$783,$A356,СВЦЭМ!$B$39:$B$782,C$354)+'СЕТ СН'!$F$13</f>
        <v>0</v>
      </c>
      <c r="D356" s="36">
        <f>SUMIFS(СВЦЭМ!$K$40:$K$783,СВЦЭМ!$A$40:$A$783,$A356,СВЦЭМ!$B$39:$B$782,D$354)+'СЕТ СН'!$F$13</f>
        <v>0</v>
      </c>
      <c r="E356" s="36">
        <f>SUMIFS(СВЦЭМ!$K$40:$K$783,СВЦЭМ!$A$40:$A$783,$A356,СВЦЭМ!$B$39:$B$782,E$354)+'СЕТ СН'!$F$13</f>
        <v>0</v>
      </c>
      <c r="F356" s="36">
        <f>SUMIFS(СВЦЭМ!$K$40:$K$783,СВЦЭМ!$A$40:$A$783,$A356,СВЦЭМ!$B$39:$B$782,F$354)+'СЕТ СН'!$F$13</f>
        <v>0</v>
      </c>
      <c r="G356" s="36">
        <f>SUMIFS(СВЦЭМ!$K$40:$K$783,СВЦЭМ!$A$40:$A$783,$A356,СВЦЭМ!$B$39:$B$782,G$354)+'СЕТ СН'!$F$13</f>
        <v>0</v>
      </c>
      <c r="H356" s="36">
        <f>SUMIFS(СВЦЭМ!$K$40:$K$783,СВЦЭМ!$A$40:$A$783,$A356,СВЦЭМ!$B$39:$B$782,H$354)+'СЕТ СН'!$F$13</f>
        <v>0</v>
      </c>
      <c r="I356" s="36">
        <f>SUMIFS(СВЦЭМ!$K$40:$K$783,СВЦЭМ!$A$40:$A$783,$A356,СВЦЭМ!$B$39:$B$782,I$354)+'СЕТ СН'!$F$13</f>
        <v>0</v>
      </c>
      <c r="J356" s="36">
        <f>SUMIFS(СВЦЭМ!$K$40:$K$783,СВЦЭМ!$A$40:$A$783,$A356,СВЦЭМ!$B$39:$B$782,J$354)+'СЕТ СН'!$F$13</f>
        <v>0</v>
      </c>
      <c r="K356" s="36">
        <f>SUMIFS(СВЦЭМ!$K$40:$K$783,СВЦЭМ!$A$40:$A$783,$A356,СВЦЭМ!$B$39:$B$782,K$354)+'СЕТ СН'!$F$13</f>
        <v>0</v>
      </c>
      <c r="L356" s="36">
        <f>SUMIFS(СВЦЭМ!$K$40:$K$783,СВЦЭМ!$A$40:$A$783,$A356,СВЦЭМ!$B$39:$B$782,L$354)+'СЕТ СН'!$F$13</f>
        <v>0</v>
      </c>
      <c r="M356" s="36">
        <f>SUMIFS(СВЦЭМ!$K$40:$K$783,СВЦЭМ!$A$40:$A$783,$A356,СВЦЭМ!$B$39:$B$782,M$354)+'СЕТ СН'!$F$13</f>
        <v>0</v>
      </c>
      <c r="N356" s="36">
        <f>SUMIFS(СВЦЭМ!$K$40:$K$783,СВЦЭМ!$A$40:$A$783,$A356,СВЦЭМ!$B$39:$B$782,N$354)+'СЕТ СН'!$F$13</f>
        <v>0</v>
      </c>
      <c r="O356" s="36">
        <f>SUMIFS(СВЦЭМ!$K$40:$K$783,СВЦЭМ!$A$40:$A$783,$A356,СВЦЭМ!$B$39:$B$782,O$354)+'СЕТ СН'!$F$13</f>
        <v>0</v>
      </c>
      <c r="P356" s="36">
        <f>SUMIFS(СВЦЭМ!$K$40:$K$783,СВЦЭМ!$A$40:$A$783,$A356,СВЦЭМ!$B$39:$B$782,P$354)+'СЕТ СН'!$F$13</f>
        <v>0</v>
      </c>
      <c r="Q356" s="36">
        <f>SUMIFS(СВЦЭМ!$K$40:$K$783,СВЦЭМ!$A$40:$A$783,$A356,СВЦЭМ!$B$39:$B$782,Q$354)+'СЕТ СН'!$F$13</f>
        <v>0</v>
      </c>
      <c r="R356" s="36">
        <f>SUMIFS(СВЦЭМ!$K$40:$K$783,СВЦЭМ!$A$40:$A$783,$A356,СВЦЭМ!$B$39:$B$782,R$354)+'СЕТ СН'!$F$13</f>
        <v>0</v>
      </c>
      <c r="S356" s="36">
        <f>SUMIFS(СВЦЭМ!$K$40:$K$783,СВЦЭМ!$A$40:$A$783,$A356,СВЦЭМ!$B$39:$B$782,S$354)+'СЕТ СН'!$F$13</f>
        <v>0</v>
      </c>
      <c r="T356" s="36">
        <f>SUMIFS(СВЦЭМ!$K$40:$K$783,СВЦЭМ!$A$40:$A$783,$A356,СВЦЭМ!$B$39:$B$782,T$354)+'СЕТ СН'!$F$13</f>
        <v>0</v>
      </c>
      <c r="U356" s="36">
        <f>SUMIFS(СВЦЭМ!$K$40:$K$783,СВЦЭМ!$A$40:$A$783,$A356,СВЦЭМ!$B$39:$B$782,U$354)+'СЕТ СН'!$F$13</f>
        <v>0</v>
      </c>
      <c r="V356" s="36">
        <f>SUMIFS(СВЦЭМ!$K$40:$K$783,СВЦЭМ!$A$40:$A$783,$A356,СВЦЭМ!$B$39:$B$782,V$354)+'СЕТ СН'!$F$13</f>
        <v>0</v>
      </c>
      <c r="W356" s="36">
        <f>SUMIFS(СВЦЭМ!$K$40:$K$783,СВЦЭМ!$A$40:$A$783,$A356,СВЦЭМ!$B$39:$B$782,W$354)+'СЕТ СН'!$F$13</f>
        <v>0</v>
      </c>
      <c r="X356" s="36">
        <f>SUMIFS(СВЦЭМ!$K$40:$K$783,СВЦЭМ!$A$40:$A$783,$A356,СВЦЭМ!$B$39:$B$782,X$354)+'СЕТ СН'!$F$13</f>
        <v>0</v>
      </c>
      <c r="Y356" s="36">
        <f>SUMIFS(СВЦЭМ!$K$40:$K$783,СВЦЭМ!$A$40:$A$783,$A356,СВЦЭМ!$B$39:$B$782,Y$354)+'СЕТ СН'!$F$13</f>
        <v>0</v>
      </c>
    </row>
    <row r="357" spans="1:27" ht="15.75" hidden="1" x14ac:dyDescent="0.2">
      <c r="A357" s="35">
        <f t="shared" ref="A357:A385" si="10">A356+1</f>
        <v>45325</v>
      </c>
      <c r="B357" s="36">
        <f>SUMIFS(СВЦЭМ!$K$40:$K$783,СВЦЭМ!$A$40:$A$783,$A357,СВЦЭМ!$B$39:$B$782,B$354)+'СЕТ СН'!$F$13</f>
        <v>0</v>
      </c>
      <c r="C357" s="36">
        <f>SUMIFS(СВЦЭМ!$K$40:$K$783,СВЦЭМ!$A$40:$A$783,$A357,СВЦЭМ!$B$39:$B$782,C$354)+'СЕТ СН'!$F$13</f>
        <v>0</v>
      </c>
      <c r="D357" s="36">
        <f>SUMIFS(СВЦЭМ!$K$40:$K$783,СВЦЭМ!$A$40:$A$783,$A357,СВЦЭМ!$B$39:$B$782,D$354)+'СЕТ СН'!$F$13</f>
        <v>0</v>
      </c>
      <c r="E357" s="36">
        <f>SUMIFS(СВЦЭМ!$K$40:$K$783,СВЦЭМ!$A$40:$A$783,$A357,СВЦЭМ!$B$39:$B$782,E$354)+'СЕТ СН'!$F$13</f>
        <v>0</v>
      </c>
      <c r="F357" s="36">
        <f>SUMIFS(СВЦЭМ!$K$40:$K$783,СВЦЭМ!$A$40:$A$783,$A357,СВЦЭМ!$B$39:$B$782,F$354)+'СЕТ СН'!$F$13</f>
        <v>0</v>
      </c>
      <c r="G357" s="36">
        <f>SUMIFS(СВЦЭМ!$K$40:$K$783,СВЦЭМ!$A$40:$A$783,$A357,СВЦЭМ!$B$39:$B$782,G$354)+'СЕТ СН'!$F$13</f>
        <v>0</v>
      </c>
      <c r="H357" s="36">
        <f>SUMIFS(СВЦЭМ!$K$40:$K$783,СВЦЭМ!$A$40:$A$783,$A357,СВЦЭМ!$B$39:$B$782,H$354)+'СЕТ СН'!$F$13</f>
        <v>0</v>
      </c>
      <c r="I357" s="36">
        <f>SUMIFS(СВЦЭМ!$K$40:$K$783,СВЦЭМ!$A$40:$A$783,$A357,СВЦЭМ!$B$39:$B$782,I$354)+'СЕТ СН'!$F$13</f>
        <v>0</v>
      </c>
      <c r="J357" s="36">
        <f>SUMIFS(СВЦЭМ!$K$40:$K$783,СВЦЭМ!$A$40:$A$783,$A357,СВЦЭМ!$B$39:$B$782,J$354)+'СЕТ СН'!$F$13</f>
        <v>0</v>
      </c>
      <c r="K357" s="36">
        <f>SUMIFS(СВЦЭМ!$K$40:$K$783,СВЦЭМ!$A$40:$A$783,$A357,СВЦЭМ!$B$39:$B$782,K$354)+'СЕТ СН'!$F$13</f>
        <v>0</v>
      </c>
      <c r="L357" s="36">
        <f>SUMIFS(СВЦЭМ!$K$40:$K$783,СВЦЭМ!$A$40:$A$783,$A357,СВЦЭМ!$B$39:$B$782,L$354)+'СЕТ СН'!$F$13</f>
        <v>0</v>
      </c>
      <c r="M357" s="36">
        <f>SUMIFS(СВЦЭМ!$K$40:$K$783,СВЦЭМ!$A$40:$A$783,$A357,СВЦЭМ!$B$39:$B$782,M$354)+'СЕТ СН'!$F$13</f>
        <v>0</v>
      </c>
      <c r="N357" s="36">
        <f>SUMIFS(СВЦЭМ!$K$40:$K$783,СВЦЭМ!$A$40:$A$783,$A357,СВЦЭМ!$B$39:$B$782,N$354)+'СЕТ СН'!$F$13</f>
        <v>0</v>
      </c>
      <c r="O357" s="36">
        <f>SUMIFS(СВЦЭМ!$K$40:$K$783,СВЦЭМ!$A$40:$A$783,$A357,СВЦЭМ!$B$39:$B$782,O$354)+'СЕТ СН'!$F$13</f>
        <v>0</v>
      </c>
      <c r="P357" s="36">
        <f>SUMIFS(СВЦЭМ!$K$40:$K$783,СВЦЭМ!$A$40:$A$783,$A357,СВЦЭМ!$B$39:$B$782,P$354)+'СЕТ СН'!$F$13</f>
        <v>0</v>
      </c>
      <c r="Q357" s="36">
        <f>SUMIFS(СВЦЭМ!$K$40:$K$783,СВЦЭМ!$A$40:$A$783,$A357,СВЦЭМ!$B$39:$B$782,Q$354)+'СЕТ СН'!$F$13</f>
        <v>0</v>
      </c>
      <c r="R357" s="36">
        <f>SUMIFS(СВЦЭМ!$K$40:$K$783,СВЦЭМ!$A$40:$A$783,$A357,СВЦЭМ!$B$39:$B$782,R$354)+'СЕТ СН'!$F$13</f>
        <v>0</v>
      </c>
      <c r="S357" s="36">
        <f>SUMIFS(СВЦЭМ!$K$40:$K$783,СВЦЭМ!$A$40:$A$783,$A357,СВЦЭМ!$B$39:$B$782,S$354)+'СЕТ СН'!$F$13</f>
        <v>0</v>
      </c>
      <c r="T357" s="36">
        <f>SUMIFS(СВЦЭМ!$K$40:$K$783,СВЦЭМ!$A$40:$A$783,$A357,СВЦЭМ!$B$39:$B$782,T$354)+'СЕТ СН'!$F$13</f>
        <v>0</v>
      </c>
      <c r="U357" s="36">
        <f>SUMIFS(СВЦЭМ!$K$40:$K$783,СВЦЭМ!$A$40:$A$783,$A357,СВЦЭМ!$B$39:$B$782,U$354)+'СЕТ СН'!$F$13</f>
        <v>0</v>
      </c>
      <c r="V357" s="36">
        <f>SUMIFS(СВЦЭМ!$K$40:$K$783,СВЦЭМ!$A$40:$A$783,$A357,СВЦЭМ!$B$39:$B$782,V$354)+'СЕТ СН'!$F$13</f>
        <v>0</v>
      </c>
      <c r="W357" s="36">
        <f>SUMIFS(СВЦЭМ!$K$40:$K$783,СВЦЭМ!$A$40:$A$783,$A357,СВЦЭМ!$B$39:$B$782,W$354)+'СЕТ СН'!$F$13</f>
        <v>0</v>
      </c>
      <c r="X357" s="36">
        <f>SUMIFS(СВЦЭМ!$K$40:$K$783,СВЦЭМ!$A$40:$A$783,$A357,СВЦЭМ!$B$39:$B$782,X$354)+'СЕТ СН'!$F$13</f>
        <v>0</v>
      </c>
      <c r="Y357" s="36">
        <f>SUMIFS(СВЦЭМ!$K$40:$K$783,СВЦЭМ!$A$40:$A$783,$A357,СВЦЭМ!$B$39:$B$782,Y$354)+'СЕТ СН'!$F$13</f>
        <v>0</v>
      </c>
    </row>
    <row r="358" spans="1:27" ht="15.75" hidden="1" x14ac:dyDescent="0.2">
      <c r="A358" s="35">
        <f t="shared" si="10"/>
        <v>45326</v>
      </c>
      <c r="B358" s="36">
        <f>SUMIFS(СВЦЭМ!$K$40:$K$783,СВЦЭМ!$A$40:$A$783,$A358,СВЦЭМ!$B$39:$B$782,B$354)+'СЕТ СН'!$F$13</f>
        <v>0</v>
      </c>
      <c r="C358" s="36">
        <f>SUMIFS(СВЦЭМ!$K$40:$K$783,СВЦЭМ!$A$40:$A$783,$A358,СВЦЭМ!$B$39:$B$782,C$354)+'СЕТ СН'!$F$13</f>
        <v>0</v>
      </c>
      <c r="D358" s="36">
        <f>SUMIFS(СВЦЭМ!$K$40:$K$783,СВЦЭМ!$A$40:$A$783,$A358,СВЦЭМ!$B$39:$B$782,D$354)+'СЕТ СН'!$F$13</f>
        <v>0</v>
      </c>
      <c r="E358" s="36">
        <f>SUMIFS(СВЦЭМ!$K$40:$K$783,СВЦЭМ!$A$40:$A$783,$A358,СВЦЭМ!$B$39:$B$782,E$354)+'СЕТ СН'!$F$13</f>
        <v>0</v>
      </c>
      <c r="F358" s="36">
        <f>SUMIFS(СВЦЭМ!$K$40:$K$783,СВЦЭМ!$A$40:$A$783,$A358,СВЦЭМ!$B$39:$B$782,F$354)+'СЕТ СН'!$F$13</f>
        <v>0</v>
      </c>
      <c r="G358" s="36">
        <f>SUMIFS(СВЦЭМ!$K$40:$K$783,СВЦЭМ!$A$40:$A$783,$A358,СВЦЭМ!$B$39:$B$782,G$354)+'СЕТ СН'!$F$13</f>
        <v>0</v>
      </c>
      <c r="H358" s="36">
        <f>SUMIFS(СВЦЭМ!$K$40:$K$783,СВЦЭМ!$A$40:$A$783,$A358,СВЦЭМ!$B$39:$B$782,H$354)+'СЕТ СН'!$F$13</f>
        <v>0</v>
      </c>
      <c r="I358" s="36">
        <f>SUMIFS(СВЦЭМ!$K$40:$K$783,СВЦЭМ!$A$40:$A$783,$A358,СВЦЭМ!$B$39:$B$782,I$354)+'СЕТ СН'!$F$13</f>
        <v>0</v>
      </c>
      <c r="J358" s="36">
        <f>SUMIFS(СВЦЭМ!$K$40:$K$783,СВЦЭМ!$A$40:$A$783,$A358,СВЦЭМ!$B$39:$B$782,J$354)+'СЕТ СН'!$F$13</f>
        <v>0</v>
      </c>
      <c r="K358" s="36">
        <f>SUMIFS(СВЦЭМ!$K$40:$K$783,СВЦЭМ!$A$40:$A$783,$A358,СВЦЭМ!$B$39:$B$782,K$354)+'СЕТ СН'!$F$13</f>
        <v>0</v>
      </c>
      <c r="L358" s="36">
        <f>SUMIFS(СВЦЭМ!$K$40:$K$783,СВЦЭМ!$A$40:$A$783,$A358,СВЦЭМ!$B$39:$B$782,L$354)+'СЕТ СН'!$F$13</f>
        <v>0</v>
      </c>
      <c r="M358" s="36">
        <f>SUMIFS(СВЦЭМ!$K$40:$K$783,СВЦЭМ!$A$40:$A$783,$A358,СВЦЭМ!$B$39:$B$782,M$354)+'СЕТ СН'!$F$13</f>
        <v>0</v>
      </c>
      <c r="N358" s="36">
        <f>SUMIFS(СВЦЭМ!$K$40:$K$783,СВЦЭМ!$A$40:$A$783,$A358,СВЦЭМ!$B$39:$B$782,N$354)+'СЕТ СН'!$F$13</f>
        <v>0</v>
      </c>
      <c r="O358" s="36">
        <f>SUMIFS(СВЦЭМ!$K$40:$K$783,СВЦЭМ!$A$40:$A$783,$A358,СВЦЭМ!$B$39:$B$782,O$354)+'СЕТ СН'!$F$13</f>
        <v>0</v>
      </c>
      <c r="P358" s="36">
        <f>SUMIFS(СВЦЭМ!$K$40:$K$783,СВЦЭМ!$A$40:$A$783,$A358,СВЦЭМ!$B$39:$B$782,P$354)+'СЕТ СН'!$F$13</f>
        <v>0</v>
      </c>
      <c r="Q358" s="36">
        <f>SUMIFS(СВЦЭМ!$K$40:$K$783,СВЦЭМ!$A$40:$A$783,$A358,СВЦЭМ!$B$39:$B$782,Q$354)+'СЕТ СН'!$F$13</f>
        <v>0</v>
      </c>
      <c r="R358" s="36">
        <f>SUMIFS(СВЦЭМ!$K$40:$K$783,СВЦЭМ!$A$40:$A$783,$A358,СВЦЭМ!$B$39:$B$782,R$354)+'СЕТ СН'!$F$13</f>
        <v>0</v>
      </c>
      <c r="S358" s="36">
        <f>SUMIFS(СВЦЭМ!$K$40:$K$783,СВЦЭМ!$A$40:$A$783,$A358,СВЦЭМ!$B$39:$B$782,S$354)+'СЕТ СН'!$F$13</f>
        <v>0</v>
      </c>
      <c r="T358" s="36">
        <f>SUMIFS(СВЦЭМ!$K$40:$K$783,СВЦЭМ!$A$40:$A$783,$A358,СВЦЭМ!$B$39:$B$782,T$354)+'СЕТ СН'!$F$13</f>
        <v>0</v>
      </c>
      <c r="U358" s="36">
        <f>SUMIFS(СВЦЭМ!$K$40:$K$783,СВЦЭМ!$A$40:$A$783,$A358,СВЦЭМ!$B$39:$B$782,U$354)+'СЕТ СН'!$F$13</f>
        <v>0</v>
      </c>
      <c r="V358" s="36">
        <f>SUMIFS(СВЦЭМ!$K$40:$K$783,СВЦЭМ!$A$40:$A$783,$A358,СВЦЭМ!$B$39:$B$782,V$354)+'СЕТ СН'!$F$13</f>
        <v>0</v>
      </c>
      <c r="W358" s="36">
        <f>SUMIFS(СВЦЭМ!$K$40:$K$783,СВЦЭМ!$A$40:$A$783,$A358,СВЦЭМ!$B$39:$B$782,W$354)+'СЕТ СН'!$F$13</f>
        <v>0</v>
      </c>
      <c r="X358" s="36">
        <f>SUMIFS(СВЦЭМ!$K$40:$K$783,СВЦЭМ!$A$40:$A$783,$A358,СВЦЭМ!$B$39:$B$782,X$354)+'СЕТ СН'!$F$13</f>
        <v>0</v>
      </c>
      <c r="Y358" s="36">
        <f>SUMIFS(СВЦЭМ!$K$40:$K$783,СВЦЭМ!$A$40:$A$783,$A358,СВЦЭМ!$B$39:$B$782,Y$354)+'СЕТ СН'!$F$13</f>
        <v>0</v>
      </c>
    </row>
    <row r="359" spans="1:27" ht="15.75" hidden="1" x14ac:dyDescent="0.2">
      <c r="A359" s="35">
        <f t="shared" si="10"/>
        <v>45327</v>
      </c>
      <c r="B359" s="36">
        <f>SUMIFS(СВЦЭМ!$K$40:$K$783,СВЦЭМ!$A$40:$A$783,$A359,СВЦЭМ!$B$39:$B$782,B$354)+'СЕТ СН'!$F$13</f>
        <v>0</v>
      </c>
      <c r="C359" s="36">
        <f>SUMIFS(СВЦЭМ!$K$40:$K$783,СВЦЭМ!$A$40:$A$783,$A359,СВЦЭМ!$B$39:$B$782,C$354)+'СЕТ СН'!$F$13</f>
        <v>0</v>
      </c>
      <c r="D359" s="36">
        <f>SUMIFS(СВЦЭМ!$K$40:$K$783,СВЦЭМ!$A$40:$A$783,$A359,СВЦЭМ!$B$39:$B$782,D$354)+'СЕТ СН'!$F$13</f>
        <v>0</v>
      </c>
      <c r="E359" s="36">
        <f>SUMIFS(СВЦЭМ!$K$40:$K$783,СВЦЭМ!$A$40:$A$783,$A359,СВЦЭМ!$B$39:$B$782,E$354)+'СЕТ СН'!$F$13</f>
        <v>0</v>
      </c>
      <c r="F359" s="36">
        <f>SUMIFS(СВЦЭМ!$K$40:$K$783,СВЦЭМ!$A$40:$A$783,$A359,СВЦЭМ!$B$39:$B$782,F$354)+'СЕТ СН'!$F$13</f>
        <v>0</v>
      </c>
      <c r="G359" s="36">
        <f>SUMIFS(СВЦЭМ!$K$40:$K$783,СВЦЭМ!$A$40:$A$783,$A359,СВЦЭМ!$B$39:$B$782,G$354)+'СЕТ СН'!$F$13</f>
        <v>0</v>
      </c>
      <c r="H359" s="36">
        <f>SUMIFS(СВЦЭМ!$K$40:$K$783,СВЦЭМ!$A$40:$A$783,$A359,СВЦЭМ!$B$39:$B$782,H$354)+'СЕТ СН'!$F$13</f>
        <v>0</v>
      </c>
      <c r="I359" s="36">
        <f>SUMIFS(СВЦЭМ!$K$40:$K$783,СВЦЭМ!$A$40:$A$783,$A359,СВЦЭМ!$B$39:$B$782,I$354)+'СЕТ СН'!$F$13</f>
        <v>0</v>
      </c>
      <c r="J359" s="36">
        <f>SUMIFS(СВЦЭМ!$K$40:$K$783,СВЦЭМ!$A$40:$A$783,$A359,СВЦЭМ!$B$39:$B$782,J$354)+'СЕТ СН'!$F$13</f>
        <v>0</v>
      </c>
      <c r="K359" s="36">
        <f>SUMIFS(СВЦЭМ!$K$40:$K$783,СВЦЭМ!$A$40:$A$783,$A359,СВЦЭМ!$B$39:$B$782,K$354)+'СЕТ СН'!$F$13</f>
        <v>0</v>
      </c>
      <c r="L359" s="36">
        <f>SUMIFS(СВЦЭМ!$K$40:$K$783,СВЦЭМ!$A$40:$A$783,$A359,СВЦЭМ!$B$39:$B$782,L$354)+'СЕТ СН'!$F$13</f>
        <v>0</v>
      </c>
      <c r="M359" s="36">
        <f>SUMIFS(СВЦЭМ!$K$40:$K$783,СВЦЭМ!$A$40:$A$783,$A359,СВЦЭМ!$B$39:$B$782,M$354)+'СЕТ СН'!$F$13</f>
        <v>0</v>
      </c>
      <c r="N359" s="36">
        <f>SUMIFS(СВЦЭМ!$K$40:$K$783,СВЦЭМ!$A$40:$A$783,$A359,СВЦЭМ!$B$39:$B$782,N$354)+'СЕТ СН'!$F$13</f>
        <v>0</v>
      </c>
      <c r="O359" s="36">
        <f>SUMIFS(СВЦЭМ!$K$40:$K$783,СВЦЭМ!$A$40:$A$783,$A359,СВЦЭМ!$B$39:$B$782,O$354)+'СЕТ СН'!$F$13</f>
        <v>0</v>
      </c>
      <c r="P359" s="36">
        <f>SUMIFS(СВЦЭМ!$K$40:$K$783,СВЦЭМ!$A$40:$A$783,$A359,СВЦЭМ!$B$39:$B$782,P$354)+'СЕТ СН'!$F$13</f>
        <v>0</v>
      </c>
      <c r="Q359" s="36">
        <f>SUMIFS(СВЦЭМ!$K$40:$K$783,СВЦЭМ!$A$40:$A$783,$A359,СВЦЭМ!$B$39:$B$782,Q$354)+'СЕТ СН'!$F$13</f>
        <v>0</v>
      </c>
      <c r="R359" s="36">
        <f>SUMIFS(СВЦЭМ!$K$40:$K$783,СВЦЭМ!$A$40:$A$783,$A359,СВЦЭМ!$B$39:$B$782,R$354)+'СЕТ СН'!$F$13</f>
        <v>0</v>
      </c>
      <c r="S359" s="36">
        <f>SUMIFS(СВЦЭМ!$K$40:$K$783,СВЦЭМ!$A$40:$A$783,$A359,СВЦЭМ!$B$39:$B$782,S$354)+'СЕТ СН'!$F$13</f>
        <v>0</v>
      </c>
      <c r="T359" s="36">
        <f>SUMIFS(СВЦЭМ!$K$40:$K$783,СВЦЭМ!$A$40:$A$783,$A359,СВЦЭМ!$B$39:$B$782,T$354)+'СЕТ СН'!$F$13</f>
        <v>0</v>
      </c>
      <c r="U359" s="36">
        <f>SUMIFS(СВЦЭМ!$K$40:$K$783,СВЦЭМ!$A$40:$A$783,$A359,СВЦЭМ!$B$39:$B$782,U$354)+'СЕТ СН'!$F$13</f>
        <v>0</v>
      </c>
      <c r="V359" s="36">
        <f>SUMIFS(СВЦЭМ!$K$40:$K$783,СВЦЭМ!$A$40:$A$783,$A359,СВЦЭМ!$B$39:$B$782,V$354)+'СЕТ СН'!$F$13</f>
        <v>0</v>
      </c>
      <c r="W359" s="36">
        <f>SUMIFS(СВЦЭМ!$K$40:$K$783,СВЦЭМ!$A$40:$A$783,$A359,СВЦЭМ!$B$39:$B$782,W$354)+'СЕТ СН'!$F$13</f>
        <v>0</v>
      </c>
      <c r="X359" s="36">
        <f>SUMIFS(СВЦЭМ!$K$40:$K$783,СВЦЭМ!$A$40:$A$783,$A359,СВЦЭМ!$B$39:$B$782,X$354)+'СЕТ СН'!$F$13</f>
        <v>0</v>
      </c>
      <c r="Y359" s="36">
        <f>SUMIFS(СВЦЭМ!$K$40:$K$783,СВЦЭМ!$A$40:$A$783,$A359,СВЦЭМ!$B$39:$B$782,Y$354)+'СЕТ СН'!$F$13</f>
        <v>0</v>
      </c>
    </row>
    <row r="360" spans="1:27" ht="15.75" hidden="1" x14ac:dyDescent="0.2">
      <c r="A360" s="35">
        <f t="shared" si="10"/>
        <v>45328</v>
      </c>
      <c r="B360" s="36">
        <f>SUMIFS(СВЦЭМ!$K$40:$K$783,СВЦЭМ!$A$40:$A$783,$A360,СВЦЭМ!$B$39:$B$782,B$354)+'СЕТ СН'!$F$13</f>
        <v>0</v>
      </c>
      <c r="C360" s="36">
        <f>SUMIFS(СВЦЭМ!$K$40:$K$783,СВЦЭМ!$A$40:$A$783,$A360,СВЦЭМ!$B$39:$B$782,C$354)+'СЕТ СН'!$F$13</f>
        <v>0</v>
      </c>
      <c r="D360" s="36">
        <f>SUMIFS(СВЦЭМ!$K$40:$K$783,СВЦЭМ!$A$40:$A$783,$A360,СВЦЭМ!$B$39:$B$782,D$354)+'СЕТ СН'!$F$13</f>
        <v>0</v>
      </c>
      <c r="E360" s="36">
        <f>SUMIFS(СВЦЭМ!$K$40:$K$783,СВЦЭМ!$A$40:$A$783,$A360,СВЦЭМ!$B$39:$B$782,E$354)+'СЕТ СН'!$F$13</f>
        <v>0</v>
      </c>
      <c r="F360" s="36">
        <f>SUMIFS(СВЦЭМ!$K$40:$K$783,СВЦЭМ!$A$40:$A$783,$A360,СВЦЭМ!$B$39:$B$782,F$354)+'СЕТ СН'!$F$13</f>
        <v>0</v>
      </c>
      <c r="G360" s="36">
        <f>SUMIFS(СВЦЭМ!$K$40:$K$783,СВЦЭМ!$A$40:$A$783,$A360,СВЦЭМ!$B$39:$B$782,G$354)+'СЕТ СН'!$F$13</f>
        <v>0</v>
      </c>
      <c r="H360" s="36">
        <f>SUMIFS(СВЦЭМ!$K$40:$K$783,СВЦЭМ!$A$40:$A$783,$A360,СВЦЭМ!$B$39:$B$782,H$354)+'СЕТ СН'!$F$13</f>
        <v>0</v>
      </c>
      <c r="I360" s="36">
        <f>SUMIFS(СВЦЭМ!$K$40:$K$783,СВЦЭМ!$A$40:$A$783,$A360,СВЦЭМ!$B$39:$B$782,I$354)+'СЕТ СН'!$F$13</f>
        <v>0</v>
      </c>
      <c r="J360" s="36">
        <f>SUMIFS(СВЦЭМ!$K$40:$K$783,СВЦЭМ!$A$40:$A$783,$A360,СВЦЭМ!$B$39:$B$782,J$354)+'СЕТ СН'!$F$13</f>
        <v>0</v>
      </c>
      <c r="K360" s="36">
        <f>SUMIFS(СВЦЭМ!$K$40:$K$783,СВЦЭМ!$A$40:$A$783,$A360,СВЦЭМ!$B$39:$B$782,K$354)+'СЕТ СН'!$F$13</f>
        <v>0</v>
      </c>
      <c r="L360" s="36">
        <f>SUMIFS(СВЦЭМ!$K$40:$K$783,СВЦЭМ!$A$40:$A$783,$A360,СВЦЭМ!$B$39:$B$782,L$354)+'СЕТ СН'!$F$13</f>
        <v>0</v>
      </c>
      <c r="M360" s="36">
        <f>SUMIFS(СВЦЭМ!$K$40:$K$783,СВЦЭМ!$A$40:$A$783,$A360,СВЦЭМ!$B$39:$B$782,M$354)+'СЕТ СН'!$F$13</f>
        <v>0</v>
      </c>
      <c r="N360" s="36">
        <f>SUMIFS(СВЦЭМ!$K$40:$K$783,СВЦЭМ!$A$40:$A$783,$A360,СВЦЭМ!$B$39:$B$782,N$354)+'СЕТ СН'!$F$13</f>
        <v>0</v>
      </c>
      <c r="O360" s="36">
        <f>SUMIFS(СВЦЭМ!$K$40:$K$783,СВЦЭМ!$A$40:$A$783,$A360,СВЦЭМ!$B$39:$B$782,O$354)+'СЕТ СН'!$F$13</f>
        <v>0</v>
      </c>
      <c r="P360" s="36">
        <f>SUMIFS(СВЦЭМ!$K$40:$K$783,СВЦЭМ!$A$40:$A$783,$A360,СВЦЭМ!$B$39:$B$782,P$354)+'СЕТ СН'!$F$13</f>
        <v>0</v>
      </c>
      <c r="Q360" s="36">
        <f>SUMIFS(СВЦЭМ!$K$40:$K$783,СВЦЭМ!$A$40:$A$783,$A360,СВЦЭМ!$B$39:$B$782,Q$354)+'СЕТ СН'!$F$13</f>
        <v>0</v>
      </c>
      <c r="R360" s="36">
        <f>SUMIFS(СВЦЭМ!$K$40:$K$783,СВЦЭМ!$A$40:$A$783,$A360,СВЦЭМ!$B$39:$B$782,R$354)+'СЕТ СН'!$F$13</f>
        <v>0</v>
      </c>
      <c r="S360" s="36">
        <f>SUMIFS(СВЦЭМ!$K$40:$K$783,СВЦЭМ!$A$40:$A$783,$A360,СВЦЭМ!$B$39:$B$782,S$354)+'СЕТ СН'!$F$13</f>
        <v>0</v>
      </c>
      <c r="T360" s="36">
        <f>SUMIFS(СВЦЭМ!$K$40:$K$783,СВЦЭМ!$A$40:$A$783,$A360,СВЦЭМ!$B$39:$B$782,T$354)+'СЕТ СН'!$F$13</f>
        <v>0</v>
      </c>
      <c r="U360" s="36">
        <f>SUMIFS(СВЦЭМ!$K$40:$K$783,СВЦЭМ!$A$40:$A$783,$A360,СВЦЭМ!$B$39:$B$782,U$354)+'СЕТ СН'!$F$13</f>
        <v>0</v>
      </c>
      <c r="V360" s="36">
        <f>SUMIFS(СВЦЭМ!$K$40:$K$783,СВЦЭМ!$A$40:$A$783,$A360,СВЦЭМ!$B$39:$B$782,V$354)+'СЕТ СН'!$F$13</f>
        <v>0</v>
      </c>
      <c r="W360" s="36">
        <f>SUMIFS(СВЦЭМ!$K$40:$K$783,СВЦЭМ!$A$40:$A$783,$A360,СВЦЭМ!$B$39:$B$782,W$354)+'СЕТ СН'!$F$13</f>
        <v>0</v>
      </c>
      <c r="X360" s="36">
        <f>SUMIFS(СВЦЭМ!$K$40:$K$783,СВЦЭМ!$A$40:$A$783,$A360,СВЦЭМ!$B$39:$B$782,X$354)+'СЕТ СН'!$F$13</f>
        <v>0</v>
      </c>
      <c r="Y360" s="36">
        <f>SUMIFS(СВЦЭМ!$K$40:$K$783,СВЦЭМ!$A$40:$A$783,$A360,СВЦЭМ!$B$39:$B$782,Y$354)+'СЕТ СН'!$F$13</f>
        <v>0</v>
      </c>
    </row>
    <row r="361" spans="1:27" ht="15.75" hidden="1" x14ac:dyDescent="0.2">
      <c r="A361" s="35">
        <f t="shared" si="10"/>
        <v>45329</v>
      </c>
      <c r="B361" s="36">
        <f>SUMIFS(СВЦЭМ!$K$40:$K$783,СВЦЭМ!$A$40:$A$783,$A361,СВЦЭМ!$B$39:$B$782,B$354)+'СЕТ СН'!$F$13</f>
        <v>0</v>
      </c>
      <c r="C361" s="36">
        <f>SUMIFS(СВЦЭМ!$K$40:$K$783,СВЦЭМ!$A$40:$A$783,$A361,СВЦЭМ!$B$39:$B$782,C$354)+'СЕТ СН'!$F$13</f>
        <v>0</v>
      </c>
      <c r="D361" s="36">
        <f>SUMIFS(СВЦЭМ!$K$40:$K$783,СВЦЭМ!$A$40:$A$783,$A361,СВЦЭМ!$B$39:$B$782,D$354)+'СЕТ СН'!$F$13</f>
        <v>0</v>
      </c>
      <c r="E361" s="36">
        <f>SUMIFS(СВЦЭМ!$K$40:$K$783,СВЦЭМ!$A$40:$A$783,$A361,СВЦЭМ!$B$39:$B$782,E$354)+'СЕТ СН'!$F$13</f>
        <v>0</v>
      </c>
      <c r="F361" s="36">
        <f>SUMIFS(СВЦЭМ!$K$40:$K$783,СВЦЭМ!$A$40:$A$783,$A361,СВЦЭМ!$B$39:$B$782,F$354)+'СЕТ СН'!$F$13</f>
        <v>0</v>
      </c>
      <c r="G361" s="36">
        <f>SUMIFS(СВЦЭМ!$K$40:$K$783,СВЦЭМ!$A$40:$A$783,$A361,СВЦЭМ!$B$39:$B$782,G$354)+'СЕТ СН'!$F$13</f>
        <v>0</v>
      </c>
      <c r="H361" s="36">
        <f>SUMIFS(СВЦЭМ!$K$40:$K$783,СВЦЭМ!$A$40:$A$783,$A361,СВЦЭМ!$B$39:$B$782,H$354)+'СЕТ СН'!$F$13</f>
        <v>0</v>
      </c>
      <c r="I361" s="36">
        <f>SUMIFS(СВЦЭМ!$K$40:$K$783,СВЦЭМ!$A$40:$A$783,$A361,СВЦЭМ!$B$39:$B$782,I$354)+'СЕТ СН'!$F$13</f>
        <v>0</v>
      </c>
      <c r="J361" s="36">
        <f>SUMIFS(СВЦЭМ!$K$40:$K$783,СВЦЭМ!$A$40:$A$783,$A361,СВЦЭМ!$B$39:$B$782,J$354)+'СЕТ СН'!$F$13</f>
        <v>0</v>
      </c>
      <c r="K361" s="36">
        <f>SUMIFS(СВЦЭМ!$K$40:$K$783,СВЦЭМ!$A$40:$A$783,$A361,СВЦЭМ!$B$39:$B$782,K$354)+'СЕТ СН'!$F$13</f>
        <v>0</v>
      </c>
      <c r="L361" s="36">
        <f>SUMIFS(СВЦЭМ!$K$40:$K$783,СВЦЭМ!$A$40:$A$783,$A361,СВЦЭМ!$B$39:$B$782,L$354)+'СЕТ СН'!$F$13</f>
        <v>0</v>
      </c>
      <c r="M361" s="36">
        <f>SUMIFS(СВЦЭМ!$K$40:$K$783,СВЦЭМ!$A$40:$A$783,$A361,СВЦЭМ!$B$39:$B$782,M$354)+'СЕТ СН'!$F$13</f>
        <v>0</v>
      </c>
      <c r="N361" s="36">
        <f>SUMIFS(СВЦЭМ!$K$40:$K$783,СВЦЭМ!$A$40:$A$783,$A361,СВЦЭМ!$B$39:$B$782,N$354)+'СЕТ СН'!$F$13</f>
        <v>0</v>
      </c>
      <c r="O361" s="36">
        <f>SUMIFS(СВЦЭМ!$K$40:$K$783,СВЦЭМ!$A$40:$A$783,$A361,СВЦЭМ!$B$39:$B$782,O$354)+'СЕТ СН'!$F$13</f>
        <v>0</v>
      </c>
      <c r="P361" s="36">
        <f>SUMIFS(СВЦЭМ!$K$40:$K$783,СВЦЭМ!$A$40:$A$783,$A361,СВЦЭМ!$B$39:$B$782,P$354)+'СЕТ СН'!$F$13</f>
        <v>0</v>
      </c>
      <c r="Q361" s="36">
        <f>SUMIFS(СВЦЭМ!$K$40:$K$783,СВЦЭМ!$A$40:$A$783,$A361,СВЦЭМ!$B$39:$B$782,Q$354)+'СЕТ СН'!$F$13</f>
        <v>0</v>
      </c>
      <c r="R361" s="36">
        <f>SUMIFS(СВЦЭМ!$K$40:$K$783,СВЦЭМ!$A$40:$A$783,$A361,СВЦЭМ!$B$39:$B$782,R$354)+'СЕТ СН'!$F$13</f>
        <v>0</v>
      </c>
      <c r="S361" s="36">
        <f>SUMIFS(СВЦЭМ!$K$40:$K$783,СВЦЭМ!$A$40:$A$783,$A361,СВЦЭМ!$B$39:$B$782,S$354)+'СЕТ СН'!$F$13</f>
        <v>0</v>
      </c>
      <c r="T361" s="36">
        <f>SUMIFS(СВЦЭМ!$K$40:$K$783,СВЦЭМ!$A$40:$A$783,$A361,СВЦЭМ!$B$39:$B$782,T$354)+'СЕТ СН'!$F$13</f>
        <v>0</v>
      </c>
      <c r="U361" s="36">
        <f>SUMIFS(СВЦЭМ!$K$40:$K$783,СВЦЭМ!$A$40:$A$783,$A361,СВЦЭМ!$B$39:$B$782,U$354)+'СЕТ СН'!$F$13</f>
        <v>0</v>
      </c>
      <c r="V361" s="36">
        <f>SUMIFS(СВЦЭМ!$K$40:$K$783,СВЦЭМ!$A$40:$A$783,$A361,СВЦЭМ!$B$39:$B$782,V$354)+'СЕТ СН'!$F$13</f>
        <v>0</v>
      </c>
      <c r="W361" s="36">
        <f>SUMIFS(СВЦЭМ!$K$40:$K$783,СВЦЭМ!$A$40:$A$783,$A361,СВЦЭМ!$B$39:$B$782,W$354)+'СЕТ СН'!$F$13</f>
        <v>0</v>
      </c>
      <c r="X361" s="36">
        <f>SUMIFS(СВЦЭМ!$K$40:$K$783,СВЦЭМ!$A$40:$A$783,$A361,СВЦЭМ!$B$39:$B$782,X$354)+'СЕТ СН'!$F$13</f>
        <v>0</v>
      </c>
      <c r="Y361" s="36">
        <f>SUMIFS(СВЦЭМ!$K$40:$K$783,СВЦЭМ!$A$40:$A$783,$A361,СВЦЭМ!$B$39:$B$782,Y$354)+'СЕТ СН'!$F$13</f>
        <v>0</v>
      </c>
    </row>
    <row r="362" spans="1:27" ht="15.75" hidden="1" x14ac:dyDescent="0.2">
      <c r="A362" s="35">
        <f t="shared" si="10"/>
        <v>45330</v>
      </c>
      <c r="B362" s="36">
        <f>SUMIFS(СВЦЭМ!$K$40:$K$783,СВЦЭМ!$A$40:$A$783,$A362,СВЦЭМ!$B$39:$B$782,B$354)+'СЕТ СН'!$F$13</f>
        <v>0</v>
      </c>
      <c r="C362" s="36">
        <f>SUMIFS(СВЦЭМ!$K$40:$K$783,СВЦЭМ!$A$40:$A$783,$A362,СВЦЭМ!$B$39:$B$782,C$354)+'СЕТ СН'!$F$13</f>
        <v>0</v>
      </c>
      <c r="D362" s="36">
        <f>SUMIFS(СВЦЭМ!$K$40:$K$783,СВЦЭМ!$A$40:$A$783,$A362,СВЦЭМ!$B$39:$B$782,D$354)+'СЕТ СН'!$F$13</f>
        <v>0</v>
      </c>
      <c r="E362" s="36">
        <f>SUMIFS(СВЦЭМ!$K$40:$K$783,СВЦЭМ!$A$40:$A$783,$A362,СВЦЭМ!$B$39:$B$782,E$354)+'СЕТ СН'!$F$13</f>
        <v>0</v>
      </c>
      <c r="F362" s="36">
        <f>SUMIFS(СВЦЭМ!$K$40:$K$783,СВЦЭМ!$A$40:$A$783,$A362,СВЦЭМ!$B$39:$B$782,F$354)+'СЕТ СН'!$F$13</f>
        <v>0</v>
      </c>
      <c r="G362" s="36">
        <f>SUMIFS(СВЦЭМ!$K$40:$K$783,СВЦЭМ!$A$40:$A$783,$A362,СВЦЭМ!$B$39:$B$782,G$354)+'СЕТ СН'!$F$13</f>
        <v>0</v>
      </c>
      <c r="H362" s="36">
        <f>SUMIFS(СВЦЭМ!$K$40:$K$783,СВЦЭМ!$A$40:$A$783,$A362,СВЦЭМ!$B$39:$B$782,H$354)+'СЕТ СН'!$F$13</f>
        <v>0</v>
      </c>
      <c r="I362" s="36">
        <f>SUMIFS(СВЦЭМ!$K$40:$K$783,СВЦЭМ!$A$40:$A$783,$A362,СВЦЭМ!$B$39:$B$782,I$354)+'СЕТ СН'!$F$13</f>
        <v>0</v>
      </c>
      <c r="J362" s="36">
        <f>SUMIFS(СВЦЭМ!$K$40:$K$783,СВЦЭМ!$A$40:$A$783,$A362,СВЦЭМ!$B$39:$B$782,J$354)+'СЕТ СН'!$F$13</f>
        <v>0</v>
      </c>
      <c r="K362" s="36">
        <f>SUMIFS(СВЦЭМ!$K$40:$K$783,СВЦЭМ!$A$40:$A$783,$A362,СВЦЭМ!$B$39:$B$782,K$354)+'СЕТ СН'!$F$13</f>
        <v>0</v>
      </c>
      <c r="L362" s="36">
        <f>SUMIFS(СВЦЭМ!$K$40:$K$783,СВЦЭМ!$A$40:$A$783,$A362,СВЦЭМ!$B$39:$B$782,L$354)+'СЕТ СН'!$F$13</f>
        <v>0</v>
      </c>
      <c r="M362" s="36">
        <f>SUMIFS(СВЦЭМ!$K$40:$K$783,СВЦЭМ!$A$40:$A$783,$A362,СВЦЭМ!$B$39:$B$782,M$354)+'СЕТ СН'!$F$13</f>
        <v>0</v>
      </c>
      <c r="N362" s="36">
        <f>SUMIFS(СВЦЭМ!$K$40:$K$783,СВЦЭМ!$A$40:$A$783,$A362,СВЦЭМ!$B$39:$B$782,N$354)+'СЕТ СН'!$F$13</f>
        <v>0</v>
      </c>
      <c r="O362" s="36">
        <f>SUMIFS(СВЦЭМ!$K$40:$K$783,СВЦЭМ!$A$40:$A$783,$A362,СВЦЭМ!$B$39:$B$782,O$354)+'СЕТ СН'!$F$13</f>
        <v>0</v>
      </c>
      <c r="P362" s="36">
        <f>SUMIFS(СВЦЭМ!$K$40:$K$783,СВЦЭМ!$A$40:$A$783,$A362,СВЦЭМ!$B$39:$B$782,P$354)+'СЕТ СН'!$F$13</f>
        <v>0</v>
      </c>
      <c r="Q362" s="36">
        <f>SUMIFS(СВЦЭМ!$K$40:$K$783,СВЦЭМ!$A$40:$A$783,$A362,СВЦЭМ!$B$39:$B$782,Q$354)+'СЕТ СН'!$F$13</f>
        <v>0</v>
      </c>
      <c r="R362" s="36">
        <f>SUMIFS(СВЦЭМ!$K$40:$K$783,СВЦЭМ!$A$40:$A$783,$A362,СВЦЭМ!$B$39:$B$782,R$354)+'СЕТ СН'!$F$13</f>
        <v>0</v>
      </c>
      <c r="S362" s="36">
        <f>SUMIFS(СВЦЭМ!$K$40:$K$783,СВЦЭМ!$A$40:$A$783,$A362,СВЦЭМ!$B$39:$B$782,S$354)+'СЕТ СН'!$F$13</f>
        <v>0</v>
      </c>
      <c r="T362" s="36">
        <f>SUMIFS(СВЦЭМ!$K$40:$K$783,СВЦЭМ!$A$40:$A$783,$A362,СВЦЭМ!$B$39:$B$782,T$354)+'СЕТ СН'!$F$13</f>
        <v>0</v>
      </c>
      <c r="U362" s="36">
        <f>SUMIFS(СВЦЭМ!$K$40:$K$783,СВЦЭМ!$A$40:$A$783,$A362,СВЦЭМ!$B$39:$B$782,U$354)+'СЕТ СН'!$F$13</f>
        <v>0</v>
      </c>
      <c r="V362" s="36">
        <f>SUMIFS(СВЦЭМ!$K$40:$K$783,СВЦЭМ!$A$40:$A$783,$A362,СВЦЭМ!$B$39:$B$782,V$354)+'СЕТ СН'!$F$13</f>
        <v>0</v>
      </c>
      <c r="W362" s="36">
        <f>SUMIFS(СВЦЭМ!$K$40:$K$783,СВЦЭМ!$A$40:$A$783,$A362,СВЦЭМ!$B$39:$B$782,W$354)+'СЕТ СН'!$F$13</f>
        <v>0</v>
      </c>
      <c r="X362" s="36">
        <f>SUMIFS(СВЦЭМ!$K$40:$K$783,СВЦЭМ!$A$40:$A$783,$A362,СВЦЭМ!$B$39:$B$782,X$354)+'СЕТ СН'!$F$13</f>
        <v>0</v>
      </c>
      <c r="Y362" s="36">
        <f>SUMIFS(СВЦЭМ!$K$40:$K$783,СВЦЭМ!$A$40:$A$783,$A362,СВЦЭМ!$B$39:$B$782,Y$354)+'СЕТ СН'!$F$13</f>
        <v>0</v>
      </c>
    </row>
    <row r="363" spans="1:27" ht="15.75" hidden="1" x14ac:dyDescent="0.2">
      <c r="A363" s="35">
        <f t="shared" si="10"/>
        <v>45331</v>
      </c>
      <c r="B363" s="36">
        <f>SUMIFS(СВЦЭМ!$K$40:$K$783,СВЦЭМ!$A$40:$A$783,$A363,СВЦЭМ!$B$39:$B$782,B$354)+'СЕТ СН'!$F$13</f>
        <v>0</v>
      </c>
      <c r="C363" s="36">
        <f>SUMIFS(СВЦЭМ!$K$40:$K$783,СВЦЭМ!$A$40:$A$783,$A363,СВЦЭМ!$B$39:$B$782,C$354)+'СЕТ СН'!$F$13</f>
        <v>0</v>
      </c>
      <c r="D363" s="36">
        <f>SUMIFS(СВЦЭМ!$K$40:$K$783,СВЦЭМ!$A$40:$A$783,$A363,СВЦЭМ!$B$39:$B$782,D$354)+'СЕТ СН'!$F$13</f>
        <v>0</v>
      </c>
      <c r="E363" s="36">
        <f>SUMIFS(СВЦЭМ!$K$40:$K$783,СВЦЭМ!$A$40:$A$783,$A363,СВЦЭМ!$B$39:$B$782,E$354)+'СЕТ СН'!$F$13</f>
        <v>0</v>
      </c>
      <c r="F363" s="36">
        <f>SUMIFS(СВЦЭМ!$K$40:$K$783,СВЦЭМ!$A$40:$A$783,$A363,СВЦЭМ!$B$39:$B$782,F$354)+'СЕТ СН'!$F$13</f>
        <v>0</v>
      </c>
      <c r="G363" s="36">
        <f>SUMIFS(СВЦЭМ!$K$40:$K$783,СВЦЭМ!$A$40:$A$783,$A363,СВЦЭМ!$B$39:$B$782,G$354)+'СЕТ СН'!$F$13</f>
        <v>0</v>
      </c>
      <c r="H363" s="36">
        <f>SUMIFS(СВЦЭМ!$K$40:$K$783,СВЦЭМ!$A$40:$A$783,$A363,СВЦЭМ!$B$39:$B$782,H$354)+'СЕТ СН'!$F$13</f>
        <v>0</v>
      </c>
      <c r="I363" s="36">
        <f>SUMIFS(СВЦЭМ!$K$40:$K$783,СВЦЭМ!$A$40:$A$783,$A363,СВЦЭМ!$B$39:$B$782,I$354)+'СЕТ СН'!$F$13</f>
        <v>0</v>
      </c>
      <c r="J363" s="36">
        <f>SUMIFS(СВЦЭМ!$K$40:$K$783,СВЦЭМ!$A$40:$A$783,$A363,СВЦЭМ!$B$39:$B$782,J$354)+'СЕТ СН'!$F$13</f>
        <v>0</v>
      </c>
      <c r="K363" s="36">
        <f>SUMIFS(СВЦЭМ!$K$40:$K$783,СВЦЭМ!$A$40:$A$783,$A363,СВЦЭМ!$B$39:$B$782,K$354)+'СЕТ СН'!$F$13</f>
        <v>0</v>
      </c>
      <c r="L363" s="36">
        <f>SUMIFS(СВЦЭМ!$K$40:$K$783,СВЦЭМ!$A$40:$A$783,$A363,СВЦЭМ!$B$39:$B$782,L$354)+'СЕТ СН'!$F$13</f>
        <v>0</v>
      </c>
      <c r="M363" s="36">
        <f>SUMIFS(СВЦЭМ!$K$40:$K$783,СВЦЭМ!$A$40:$A$783,$A363,СВЦЭМ!$B$39:$B$782,M$354)+'СЕТ СН'!$F$13</f>
        <v>0</v>
      </c>
      <c r="N363" s="36">
        <f>SUMIFS(СВЦЭМ!$K$40:$K$783,СВЦЭМ!$A$40:$A$783,$A363,СВЦЭМ!$B$39:$B$782,N$354)+'СЕТ СН'!$F$13</f>
        <v>0</v>
      </c>
      <c r="O363" s="36">
        <f>SUMIFS(СВЦЭМ!$K$40:$K$783,СВЦЭМ!$A$40:$A$783,$A363,СВЦЭМ!$B$39:$B$782,O$354)+'СЕТ СН'!$F$13</f>
        <v>0</v>
      </c>
      <c r="P363" s="36">
        <f>SUMIFS(СВЦЭМ!$K$40:$K$783,СВЦЭМ!$A$40:$A$783,$A363,СВЦЭМ!$B$39:$B$782,P$354)+'СЕТ СН'!$F$13</f>
        <v>0</v>
      </c>
      <c r="Q363" s="36">
        <f>SUMIFS(СВЦЭМ!$K$40:$K$783,СВЦЭМ!$A$40:$A$783,$A363,СВЦЭМ!$B$39:$B$782,Q$354)+'СЕТ СН'!$F$13</f>
        <v>0</v>
      </c>
      <c r="R363" s="36">
        <f>SUMIFS(СВЦЭМ!$K$40:$K$783,СВЦЭМ!$A$40:$A$783,$A363,СВЦЭМ!$B$39:$B$782,R$354)+'СЕТ СН'!$F$13</f>
        <v>0</v>
      </c>
      <c r="S363" s="36">
        <f>SUMIFS(СВЦЭМ!$K$40:$K$783,СВЦЭМ!$A$40:$A$783,$A363,СВЦЭМ!$B$39:$B$782,S$354)+'СЕТ СН'!$F$13</f>
        <v>0</v>
      </c>
      <c r="T363" s="36">
        <f>SUMIFS(СВЦЭМ!$K$40:$K$783,СВЦЭМ!$A$40:$A$783,$A363,СВЦЭМ!$B$39:$B$782,T$354)+'СЕТ СН'!$F$13</f>
        <v>0</v>
      </c>
      <c r="U363" s="36">
        <f>SUMIFS(СВЦЭМ!$K$40:$K$783,СВЦЭМ!$A$40:$A$783,$A363,СВЦЭМ!$B$39:$B$782,U$354)+'СЕТ СН'!$F$13</f>
        <v>0</v>
      </c>
      <c r="V363" s="36">
        <f>SUMIFS(СВЦЭМ!$K$40:$K$783,СВЦЭМ!$A$40:$A$783,$A363,СВЦЭМ!$B$39:$B$782,V$354)+'СЕТ СН'!$F$13</f>
        <v>0</v>
      </c>
      <c r="W363" s="36">
        <f>SUMIFS(СВЦЭМ!$K$40:$K$783,СВЦЭМ!$A$40:$A$783,$A363,СВЦЭМ!$B$39:$B$782,W$354)+'СЕТ СН'!$F$13</f>
        <v>0</v>
      </c>
      <c r="X363" s="36">
        <f>SUMIFS(СВЦЭМ!$K$40:$K$783,СВЦЭМ!$A$40:$A$783,$A363,СВЦЭМ!$B$39:$B$782,X$354)+'СЕТ СН'!$F$13</f>
        <v>0</v>
      </c>
      <c r="Y363" s="36">
        <f>SUMIFS(СВЦЭМ!$K$40:$K$783,СВЦЭМ!$A$40:$A$783,$A363,СВЦЭМ!$B$39:$B$782,Y$354)+'СЕТ СН'!$F$13</f>
        <v>0</v>
      </c>
    </row>
    <row r="364" spans="1:27" ht="15.75" hidden="1" x14ac:dyDescent="0.2">
      <c r="A364" s="35">
        <f t="shared" si="10"/>
        <v>45332</v>
      </c>
      <c r="B364" s="36">
        <f>SUMIFS(СВЦЭМ!$K$40:$K$783,СВЦЭМ!$A$40:$A$783,$A364,СВЦЭМ!$B$39:$B$782,B$354)+'СЕТ СН'!$F$13</f>
        <v>0</v>
      </c>
      <c r="C364" s="36">
        <f>SUMIFS(СВЦЭМ!$K$40:$K$783,СВЦЭМ!$A$40:$A$783,$A364,СВЦЭМ!$B$39:$B$782,C$354)+'СЕТ СН'!$F$13</f>
        <v>0</v>
      </c>
      <c r="D364" s="36">
        <f>SUMIFS(СВЦЭМ!$K$40:$K$783,СВЦЭМ!$A$40:$A$783,$A364,СВЦЭМ!$B$39:$B$782,D$354)+'СЕТ СН'!$F$13</f>
        <v>0</v>
      </c>
      <c r="E364" s="36">
        <f>SUMIFS(СВЦЭМ!$K$40:$K$783,СВЦЭМ!$A$40:$A$783,$A364,СВЦЭМ!$B$39:$B$782,E$354)+'СЕТ СН'!$F$13</f>
        <v>0</v>
      </c>
      <c r="F364" s="36">
        <f>SUMIFS(СВЦЭМ!$K$40:$K$783,СВЦЭМ!$A$40:$A$783,$A364,СВЦЭМ!$B$39:$B$782,F$354)+'СЕТ СН'!$F$13</f>
        <v>0</v>
      </c>
      <c r="G364" s="36">
        <f>SUMIFS(СВЦЭМ!$K$40:$K$783,СВЦЭМ!$A$40:$A$783,$A364,СВЦЭМ!$B$39:$B$782,G$354)+'СЕТ СН'!$F$13</f>
        <v>0</v>
      </c>
      <c r="H364" s="36">
        <f>SUMIFS(СВЦЭМ!$K$40:$K$783,СВЦЭМ!$A$40:$A$783,$A364,СВЦЭМ!$B$39:$B$782,H$354)+'СЕТ СН'!$F$13</f>
        <v>0</v>
      </c>
      <c r="I364" s="36">
        <f>SUMIFS(СВЦЭМ!$K$40:$K$783,СВЦЭМ!$A$40:$A$783,$A364,СВЦЭМ!$B$39:$B$782,I$354)+'СЕТ СН'!$F$13</f>
        <v>0</v>
      </c>
      <c r="J364" s="36">
        <f>SUMIFS(СВЦЭМ!$K$40:$K$783,СВЦЭМ!$A$40:$A$783,$A364,СВЦЭМ!$B$39:$B$782,J$354)+'СЕТ СН'!$F$13</f>
        <v>0</v>
      </c>
      <c r="K364" s="36">
        <f>SUMIFS(СВЦЭМ!$K$40:$K$783,СВЦЭМ!$A$40:$A$783,$A364,СВЦЭМ!$B$39:$B$782,K$354)+'СЕТ СН'!$F$13</f>
        <v>0</v>
      </c>
      <c r="L364" s="36">
        <f>SUMIFS(СВЦЭМ!$K$40:$K$783,СВЦЭМ!$A$40:$A$783,$A364,СВЦЭМ!$B$39:$B$782,L$354)+'СЕТ СН'!$F$13</f>
        <v>0</v>
      </c>
      <c r="M364" s="36">
        <f>SUMIFS(СВЦЭМ!$K$40:$K$783,СВЦЭМ!$A$40:$A$783,$A364,СВЦЭМ!$B$39:$B$782,M$354)+'СЕТ СН'!$F$13</f>
        <v>0</v>
      </c>
      <c r="N364" s="36">
        <f>SUMIFS(СВЦЭМ!$K$40:$K$783,СВЦЭМ!$A$40:$A$783,$A364,СВЦЭМ!$B$39:$B$782,N$354)+'СЕТ СН'!$F$13</f>
        <v>0</v>
      </c>
      <c r="O364" s="36">
        <f>SUMIFS(СВЦЭМ!$K$40:$K$783,СВЦЭМ!$A$40:$A$783,$A364,СВЦЭМ!$B$39:$B$782,O$354)+'СЕТ СН'!$F$13</f>
        <v>0</v>
      </c>
      <c r="P364" s="36">
        <f>SUMIFS(СВЦЭМ!$K$40:$K$783,СВЦЭМ!$A$40:$A$783,$A364,СВЦЭМ!$B$39:$B$782,P$354)+'СЕТ СН'!$F$13</f>
        <v>0</v>
      </c>
      <c r="Q364" s="36">
        <f>SUMIFS(СВЦЭМ!$K$40:$K$783,СВЦЭМ!$A$40:$A$783,$A364,СВЦЭМ!$B$39:$B$782,Q$354)+'СЕТ СН'!$F$13</f>
        <v>0</v>
      </c>
      <c r="R364" s="36">
        <f>SUMIFS(СВЦЭМ!$K$40:$K$783,СВЦЭМ!$A$40:$A$783,$A364,СВЦЭМ!$B$39:$B$782,R$354)+'СЕТ СН'!$F$13</f>
        <v>0</v>
      </c>
      <c r="S364" s="36">
        <f>SUMIFS(СВЦЭМ!$K$40:$K$783,СВЦЭМ!$A$40:$A$783,$A364,СВЦЭМ!$B$39:$B$782,S$354)+'СЕТ СН'!$F$13</f>
        <v>0</v>
      </c>
      <c r="T364" s="36">
        <f>SUMIFS(СВЦЭМ!$K$40:$K$783,СВЦЭМ!$A$40:$A$783,$A364,СВЦЭМ!$B$39:$B$782,T$354)+'СЕТ СН'!$F$13</f>
        <v>0</v>
      </c>
      <c r="U364" s="36">
        <f>SUMIFS(СВЦЭМ!$K$40:$K$783,СВЦЭМ!$A$40:$A$783,$A364,СВЦЭМ!$B$39:$B$782,U$354)+'СЕТ СН'!$F$13</f>
        <v>0</v>
      </c>
      <c r="V364" s="36">
        <f>SUMIFS(СВЦЭМ!$K$40:$K$783,СВЦЭМ!$A$40:$A$783,$A364,СВЦЭМ!$B$39:$B$782,V$354)+'СЕТ СН'!$F$13</f>
        <v>0</v>
      </c>
      <c r="W364" s="36">
        <f>SUMIFS(СВЦЭМ!$K$40:$K$783,СВЦЭМ!$A$40:$A$783,$A364,СВЦЭМ!$B$39:$B$782,W$354)+'СЕТ СН'!$F$13</f>
        <v>0</v>
      </c>
      <c r="X364" s="36">
        <f>SUMIFS(СВЦЭМ!$K$40:$K$783,СВЦЭМ!$A$40:$A$783,$A364,СВЦЭМ!$B$39:$B$782,X$354)+'СЕТ СН'!$F$13</f>
        <v>0</v>
      </c>
      <c r="Y364" s="36">
        <f>SUMIFS(СВЦЭМ!$K$40:$K$783,СВЦЭМ!$A$40:$A$783,$A364,СВЦЭМ!$B$39:$B$782,Y$354)+'СЕТ СН'!$F$13</f>
        <v>0</v>
      </c>
    </row>
    <row r="365" spans="1:27" ht="15.75" hidden="1" x14ac:dyDescent="0.2">
      <c r="A365" s="35">
        <f t="shared" si="10"/>
        <v>45333</v>
      </c>
      <c r="B365" s="36">
        <f>SUMIFS(СВЦЭМ!$K$40:$K$783,СВЦЭМ!$A$40:$A$783,$A365,СВЦЭМ!$B$39:$B$782,B$354)+'СЕТ СН'!$F$13</f>
        <v>0</v>
      </c>
      <c r="C365" s="36">
        <f>SUMIFS(СВЦЭМ!$K$40:$K$783,СВЦЭМ!$A$40:$A$783,$A365,СВЦЭМ!$B$39:$B$782,C$354)+'СЕТ СН'!$F$13</f>
        <v>0</v>
      </c>
      <c r="D365" s="36">
        <f>SUMIFS(СВЦЭМ!$K$40:$K$783,СВЦЭМ!$A$40:$A$783,$A365,СВЦЭМ!$B$39:$B$782,D$354)+'СЕТ СН'!$F$13</f>
        <v>0</v>
      </c>
      <c r="E365" s="36">
        <f>SUMIFS(СВЦЭМ!$K$40:$K$783,СВЦЭМ!$A$40:$A$783,$A365,СВЦЭМ!$B$39:$B$782,E$354)+'СЕТ СН'!$F$13</f>
        <v>0</v>
      </c>
      <c r="F365" s="36">
        <f>SUMIFS(СВЦЭМ!$K$40:$K$783,СВЦЭМ!$A$40:$A$783,$A365,СВЦЭМ!$B$39:$B$782,F$354)+'СЕТ СН'!$F$13</f>
        <v>0</v>
      </c>
      <c r="G365" s="36">
        <f>SUMIFS(СВЦЭМ!$K$40:$K$783,СВЦЭМ!$A$40:$A$783,$A365,СВЦЭМ!$B$39:$B$782,G$354)+'СЕТ СН'!$F$13</f>
        <v>0</v>
      </c>
      <c r="H365" s="36">
        <f>SUMIFS(СВЦЭМ!$K$40:$K$783,СВЦЭМ!$A$40:$A$783,$A365,СВЦЭМ!$B$39:$B$782,H$354)+'СЕТ СН'!$F$13</f>
        <v>0</v>
      </c>
      <c r="I365" s="36">
        <f>SUMIFS(СВЦЭМ!$K$40:$K$783,СВЦЭМ!$A$40:$A$783,$A365,СВЦЭМ!$B$39:$B$782,I$354)+'СЕТ СН'!$F$13</f>
        <v>0</v>
      </c>
      <c r="J365" s="36">
        <f>SUMIFS(СВЦЭМ!$K$40:$K$783,СВЦЭМ!$A$40:$A$783,$A365,СВЦЭМ!$B$39:$B$782,J$354)+'СЕТ СН'!$F$13</f>
        <v>0</v>
      </c>
      <c r="K365" s="36">
        <f>SUMIFS(СВЦЭМ!$K$40:$K$783,СВЦЭМ!$A$40:$A$783,$A365,СВЦЭМ!$B$39:$B$782,K$354)+'СЕТ СН'!$F$13</f>
        <v>0</v>
      </c>
      <c r="L365" s="36">
        <f>SUMIFS(СВЦЭМ!$K$40:$K$783,СВЦЭМ!$A$40:$A$783,$A365,СВЦЭМ!$B$39:$B$782,L$354)+'СЕТ СН'!$F$13</f>
        <v>0</v>
      </c>
      <c r="M365" s="36">
        <f>SUMIFS(СВЦЭМ!$K$40:$K$783,СВЦЭМ!$A$40:$A$783,$A365,СВЦЭМ!$B$39:$B$782,M$354)+'СЕТ СН'!$F$13</f>
        <v>0</v>
      </c>
      <c r="N365" s="36">
        <f>SUMIFS(СВЦЭМ!$K$40:$K$783,СВЦЭМ!$A$40:$A$783,$A365,СВЦЭМ!$B$39:$B$782,N$354)+'СЕТ СН'!$F$13</f>
        <v>0</v>
      </c>
      <c r="O365" s="36">
        <f>SUMIFS(СВЦЭМ!$K$40:$K$783,СВЦЭМ!$A$40:$A$783,$A365,СВЦЭМ!$B$39:$B$782,O$354)+'СЕТ СН'!$F$13</f>
        <v>0</v>
      </c>
      <c r="P365" s="36">
        <f>SUMIFS(СВЦЭМ!$K$40:$K$783,СВЦЭМ!$A$40:$A$783,$A365,СВЦЭМ!$B$39:$B$782,P$354)+'СЕТ СН'!$F$13</f>
        <v>0</v>
      </c>
      <c r="Q365" s="36">
        <f>SUMIFS(СВЦЭМ!$K$40:$K$783,СВЦЭМ!$A$40:$A$783,$A365,СВЦЭМ!$B$39:$B$782,Q$354)+'СЕТ СН'!$F$13</f>
        <v>0</v>
      </c>
      <c r="R365" s="36">
        <f>SUMIFS(СВЦЭМ!$K$40:$K$783,СВЦЭМ!$A$40:$A$783,$A365,СВЦЭМ!$B$39:$B$782,R$354)+'СЕТ СН'!$F$13</f>
        <v>0</v>
      </c>
      <c r="S365" s="36">
        <f>SUMIFS(СВЦЭМ!$K$40:$K$783,СВЦЭМ!$A$40:$A$783,$A365,СВЦЭМ!$B$39:$B$782,S$354)+'СЕТ СН'!$F$13</f>
        <v>0</v>
      </c>
      <c r="T365" s="36">
        <f>SUMIFS(СВЦЭМ!$K$40:$K$783,СВЦЭМ!$A$40:$A$783,$A365,СВЦЭМ!$B$39:$B$782,T$354)+'СЕТ СН'!$F$13</f>
        <v>0</v>
      </c>
      <c r="U365" s="36">
        <f>SUMIFS(СВЦЭМ!$K$40:$K$783,СВЦЭМ!$A$40:$A$783,$A365,СВЦЭМ!$B$39:$B$782,U$354)+'СЕТ СН'!$F$13</f>
        <v>0</v>
      </c>
      <c r="V365" s="36">
        <f>SUMIFS(СВЦЭМ!$K$40:$K$783,СВЦЭМ!$A$40:$A$783,$A365,СВЦЭМ!$B$39:$B$782,V$354)+'СЕТ СН'!$F$13</f>
        <v>0</v>
      </c>
      <c r="W365" s="36">
        <f>SUMIFS(СВЦЭМ!$K$40:$K$783,СВЦЭМ!$A$40:$A$783,$A365,СВЦЭМ!$B$39:$B$782,W$354)+'СЕТ СН'!$F$13</f>
        <v>0</v>
      </c>
      <c r="X365" s="36">
        <f>SUMIFS(СВЦЭМ!$K$40:$K$783,СВЦЭМ!$A$40:$A$783,$A365,СВЦЭМ!$B$39:$B$782,X$354)+'СЕТ СН'!$F$13</f>
        <v>0</v>
      </c>
      <c r="Y365" s="36">
        <f>SUMIFS(СВЦЭМ!$K$40:$K$783,СВЦЭМ!$A$40:$A$783,$A365,СВЦЭМ!$B$39:$B$782,Y$354)+'СЕТ СН'!$F$13</f>
        <v>0</v>
      </c>
    </row>
    <row r="366" spans="1:27" ht="15.75" hidden="1" x14ac:dyDescent="0.2">
      <c r="A366" s="35">
        <f t="shared" si="10"/>
        <v>45334</v>
      </c>
      <c r="B366" s="36">
        <f>SUMIFS(СВЦЭМ!$K$40:$K$783,СВЦЭМ!$A$40:$A$783,$A366,СВЦЭМ!$B$39:$B$782,B$354)+'СЕТ СН'!$F$13</f>
        <v>0</v>
      </c>
      <c r="C366" s="36">
        <f>SUMIFS(СВЦЭМ!$K$40:$K$783,СВЦЭМ!$A$40:$A$783,$A366,СВЦЭМ!$B$39:$B$782,C$354)+'СЕТ СН'!$F$13</f>
        <v>0</v>
      </c>
      <c r="D366" s="36">
        <f>SUMIFS(СВЦЭМ!$K$40:$K$783,СВЦЭМ!$A$40:$A$783,$A366,СВЦЭМ!$B$39:$B$782,D$354)+'СЕТ СН'!$F$13</f>
        <v>0</v>
      </c>
      <c r="E366" s="36">
        <f>SUMIFS(СВЦЭМ!$K$40:$K$783,СВЦЭМ!$A$40:$A$783,$A366,СВЦЭМ!$B$39:$B$782,E$354)+'СЕТ СН'!$F$13</f>
        <v>0</v>
      </c>
      <c r="F366" s="36">
        <f>SUMIFS(СВЦЭМ!$K$40:$K$783,СВЦЭМ!$A$40:$A$783,$A366,СВЦЭМ!$B$39:$B$782,F$354)+'СЕТ СН'!$F$13</f>
        <v>0</v>
      </c>
      <c r="G366" s="36">
        <f>SUMIFS(СВЦЭМ!$K$40:$K$783,СВЦЭМ!$A$40:$A$783,$A366,СВЦЭМ!$B$39:$B$782,G$354)+'СЕТ СН'!$F$13</f>
        <v>0</v>
      </c>
      <c r="H366" s="36">
        <f>SUMIFS(СВЦЭМ!$K$40:$K$783,СВЦЭМ!$A$40:$A$783,$A366,СВЦЭМ!$B$39:$B$782,H$354)+'СЕТ СН'!$F$13</f>
        <v>0</v>
      </c>
      <c r="I366" s="36">
        <f>SUMIFS(СВЦЭМ!$K$40:$K$783,СВЦЭМ!$A$40:$A$783,$A366,СВЦЭМ!$B$39:$B$782,I$354)+'СЕТ СН'!$F$13</f>
        <v>0</v>
      </c>
      <c r="J366" s="36">
        <f>SUMIFS(СВЦЭМ!$K$40:$K$783,СВЦЭМ!$A$40:$A$783,$A366,СВЦЭМ!$B$39:$B$782,J$354)+'СЕТ СН'!$F$13</f>
        <v>0</v>
      </c>
      <c r="K366" s="36">
        <f>SUMIFS(СВЦЭМ!$K$40:$K$783,СВЦЭМ!$A$40:$A$783,$A366,СВЦЭМ!$B$39:$B$782,K$354)+'СЕТ СН'!$F$13</f>
        <v>0</v>
      </c>
      <c r="L366" s="36">
        <f>SUMIFS(СВЦЭМ!$K$40:$K$783,СВЦЭМ!$A$40:$A$783,$A366,СВЦЭМ!$B$39:$B$782,L$354)+'СЕТ СН'!$F$13</f>
        <v>0</v>
      </c>
      <c r="M366" s="36">
        <f>SUMIFS(СВЦЭМ!$K$40:$K$783,СВЦЭМ!$A$40:$A$783,$A366,СВЦЭМ!$B$39:$B$782,M$354)+'СЕТ СН'!$F$13</f>
        <v>0</v>
      </c>
      <c r="N366" s="36">
        <f>SUMIFS(СВЦЭМ!$K$40:$K$783,СВЦЭМ!$A$40:$A$783,$A366,СВЦЭМ!$B$39:$B$782,N$354)+'СЕТ СН'!$F$13</f>
        <v>0</v>
      </c>
      <c r="O366" s="36">
        <f>SUMIFS(СВЦЭМ!$K$40:$K$783,СВЦЭМ!$A$40:$A$783,$A366,СВЦЭМ!$B$39:$B$782,O$354)+'СЕТ СН'!$F$13</f>
        <v>0</v>
      </c>
      <c r="P366" s="36">
        <f>SUMIFS(СВЦЭМ!$K$40:$K$783,СВЦЭМ!$A$40:$A$783,$A366,СВЦЭМ!$B$39:$B$782,P$354)+'СЕТ СН'!$F$13</f>
        <v>0</v>
      </c>
      <c r="Q366" s="36">
        <f>SUMIFS(СВЦЭМ!$K$40:$K$783,СВЦЭМ!$A$40:$A$783,$A366,СВЦЭМ!$B$39:$B$782,Q$354)+'СЕТ СН'!$F$13</f>
        <v>0</v>
      </c>
      <c r="R366" s="36">
        <f>SUMIFS(СВЦЭМ!$K$40:$K$783,СВЦЭМ!$A$40:$A$783,$A366,СВЦЭМ!$B$39:$B$782,R$354)+'СЕТ СН'!$F$13</f>
        <v>0</v>
      </c>
      <c r="S366" s="36">
        <f>SUMIFS(СВЦЭМ!$K$40:$K$783,СВЦЭМ!$A$40:$A$783,$A366,СВЦЭМ!$B$39:$B$782,S$354)+'СЕТ СН'!$F$13</f>
        <v>0</v>
      </c>
      <c r="T366" s="36">
        <f>SUMIFS(СВЦЭМ!$K$40:$K$783,СВЦЭМ!$A$40:$A$783,$A366,СВЦЭМ!$B$39:$B$782,T$354)+'СЕТ СН'!$F$13</f>
        <v>0</v>
      </c>
      <c r="U366" s="36">
        <f>SUMIFS(СВЦЭМ!$K$40:$K$783,СВЦЭМ!$A$40:$A$783,$A366,СВЦЭМ!$B$39:$B$782,U$354)+'СЕТ СН'!$F$13</f>
        <v>0</v>
      </c>
      <c r="V366" s="36">
        <f>SUMIFS(СВЦЭМ!$K$40:$K$783,СВЦЭМ!$A$40:$A$783,$A366,СВЦЭМ!$B$39:$B$782,V$354)+'СЕТ СН'!$F$13</f>
        <v>0</v>
      </c>
      <c r="W366" s="36">
        <f>SUMIFS(СВЦЭМ!$K$40:$K$783,СВЦЭМ!$A$40:$A$783,$A366,СВЦЭМ!$B$39:$B$782,W$354)+'СЕТ СН'!$F$13</f>
        <v>0</v>
      </c>
      <c r="X366" s="36">
        <f>SUMIFS(СВЦЭМ!$K$40:$K$783,СВЦЭМ!$A$40:$A$783,$A366,СВЦЭМ!$B$39:$B$782,X$354)+'СЕТ СН'!$F$13</f>
        <v>0</v>
      </c>
      <c r="Y366" s="36">
        <f>SUMIFS(СВЦЭМ!$K$40:$K$783,СВЦЭМ!$A$40:$A$783,$A366,СВЦЭМ!$B$39:$B$782,Y$354)+'СЕТ СН'!$F$13</f>
        <v>0</v>
      </c>
    </row>
    <row r="367" spans="1:27" ht="15.75" hidden="1" x14ac:dyDescent="0.2">
      <c r="A367" s="35">
        <f t="shared" si="10"/>
        <v>45335</v>
      </c>
      <c r="B367" s="36">
        <f>SUMIFS(СВЦЭМ!$K$40:$K$783,СВЦЭМ!$A$40:$A$783,$A367,СВЦЭМ!$B$39:$B$782,B$354)+'СЕТ СН'!$F$13</f>
        <v>0</v>
      </c>
      <c r="C367" s="36">
        <f>SUMIFS(СВЦЭМ!$K$40:$K$783,СВЦЭМ!$A$40:$A$783,$A367,СВЦЭМ!$B$39:$B$782,C$354)+'СЕТ СН'!$F$13</f>
        <v>0</v>
      </c>
      <c r="D367" s="36">
        <f>SUMIFS(СВЦЭМ!$K$40:$K$783,СВЦЭМ!$A$40:$A$783,$A367,СВЦЭМ!$B$39:$B$782,D$354)+'СЕТ СН'!$F$13</f>
        <v>0</v>
      </c>
      <c r="E367" s="36">
        <f>SUMIFS(СВЦЭМ!$K$40:$K$783,СВЦЭМ!$A$40:$A$783,$A367,СВЦЭМ!$B$39:$B$782,E$354)+'СЕТ СН'!$F$13</f>
        <v>0</v>
      </c>
      <c r="F367" s="36">
        <f>SUMIFS(СВЦЭМ!$K$40:$K$783,СВЦЭМ!$A$40:$A$783,$A367,СВЦЭМ!$B$39:$B$782,F$354)+'СЕТ СН'!$F$13</f>
        <v>0</v>
      </c>
      <c r="G367" s="36">
        <f>SUMIFS(СВЦЭМ!$K$40:$K$783,СВЦЭМ!$A$40:$A$783,$A367,СВЦЭМ!$B$39:$B$782,G$354)+'СЕТ СН'!$F$13</f>
        <v>0</v>
      </c>
      <c r="H367" s="36">
        <f>SUMIFS(СВЦЭМ!$K$40:$K$783,СВЦЭМ!$A$40:$A$783,$A367,СВЦЭМ!$B$39:$B$782,H$354)+'СЕТ СН'!$F$13</f>
        <v>0</v>
      </c>
      <c r="I367" s="36">
        <f>SUMIFS(СВЦЭМ!$K$40:$K$783,СВЦЭМ!$A$40:$A$783,$A367,СВЦЭМ!$B$39:$B$782,I$354)+'СЕТ СН'!$F$13</f>
        <v>0</v>
      </c>
      <c r="J367" s="36">
        <f>SUMIFS(СВЦЭМ!$K$40:$K$783,СВЦЭМ!$A$40:$A$783,$A367,СВЦЭМ!$B$39:$B$782,J$354)+'СЕТ СН'!$F$13</f>
        <v>0</v>
      </c>
      <c r="K367" s="36">
        <f>SUMIFS(СВЦЭМ!$K$40:$K$783,СВЦЭМ!$A$40:$A$783,$A367,СВЦЭМ!$B$39:$B$782,K$354)+'СЕТ СН'!$F$13</f>
        <v>0</v>
      </c>
      <c r="L367" s="36">
        <f>SUMIFS(СВЦЭМ!$K$40:$K$783,СВЦЭМ!$A$40:$A$783,$A367,СВЦЭМ!$B$39:$B$782,L$354)+'СЕТ СН'!$F$13</f>
        <v>0</v>
      </c>
      <c r="M367" s="36">
        <f>SUMIFS(СВЦЭМ!$K$40:$K$783,СВЦЭМ!$A$40:$A$783,$A367,СВЦЭМ!$B$39:$B$782,M$354)+'СЕТ СН'!$F$13</f>
        <v>0</v>
      </c>
      <c r="N367" s="36">
        <f>SUMIFS(СВЦЭМ!$K$40:$K$783,СВЦЭМ!$A$40:$A$783,$A367,СВЦЭМ!$B$39:$B$782,N$354)+'СЕТ СН'!$F$13</f>
        <v>0</v>
      </c>
      <c r="O367" s="36">
        <f>SUMIFS(СВЦЭМ!$K$40:$K$783,СВЦЭМ!$A$40:$A$783,$A367,СВЦЭМ!$B$39:$B$782,O$354)+'СЕТ СН'!$F$13</f>
        <v>0</v>
      </c>
      <c r="P367" s="36">
        <f>SUMIFS(СВЦЭМ!$K$40:$K$783,СВЦЭМ!$A$40:$A$783,$A367,СВЦЭМ!$B$39:$B$782,P$354)+'СЕТ СН'!$F$13</f>
        <v>0</v>
      </c>
      <c r="Q367" s="36">
        <f>SUMIFS(СВЦЭМ!$K$40:$K$783,СВЦЭМ!$A$40:$A$783,$A367,СВЦЭМ!$B$39:$B$782,Q$354)+'СЕТ СН'!$F$13</f>
        <v>0</v>
      </c>
      <c r="R367" s="36">
        <f>SUMIFS(СВЦЭМ!$K$40:$K$783,СВЦЭМ!$A$40:$A$783,$A367,СВЦЭМ!$B$39:$B$782,R$354)+'СЕТ СН'!$F$13</f>
        <v>0</v>
      </c>
      <c r="S367" s="36">
        <f>SUMIFS(СВЦЭМ!$K$40:$K$783,СВЦЭМ!$A$40:$A$783,$A367,СВЦЭМ!$B$39:$B$782,S$354)+'СЕТ СН'!$F$13</f>
        <v>0</v>
      </c>
      <c r="T367" s="36">
        <f>SUMIFS(СВЦЭМ!$K$40:$K$783,СВЦЭМ!$A$40:$A$783,$A367,СВЦЭМ!$B$39:$B$782,T$354)+'СЕТ СН'!$F$13</f>
        <v>0</v>
      </c>
      <c r="U367" s="36">
        <f>SUMIFS(СВЦЭМ!$K$40:$K$783,СВЦЭМ!$A$40:$A$783,$A367,СВЦЭМ!$B$39:$B$782,U$354)+'СЕТ СН'!$F$13</f>
        <v>0</v>
      </c>
      <c r="V367" s="36">
        <f>SUMIFS(СВЦЭМ!$K$40:$K$783,СВЦЭМ!$A$40:$A$783,$A367,СВЦЭМ!$B$39:$B$782,V$354)+'СЕТ СН'!$F$13</f>
        <v>0</v>
      </c>
      <c r="W367" s="36">
        <f>SUMIFS(СВЦЭМ!$K$40:$K$783,СВЦЭМ!$A$40:$A$783,$A367,СВЦЭМ!$B$39:$B$782,W$354)+'СЕТ СН'!$F$13</f>
        <v>0</v>
      </c>
      <c r="X367" s="36">
        <f>SUMIFS(СВЦЭМ!$K$40:$K$783,СВЦЭМ!$A$40:$A$783,$A367,СВЦЭМ!$B$39:$B$782,X$354)+'СЕТ СН'!$F$13</f>
        <v>0</v>
      </c>
      <c r="Y367" s="36">
        <f>SUMIFS(СВЦЭМ!$K$40:$K$783,СВЦЭМ!$A$40:$A$783,$A367,СВЦЭМ!$B$39:$B$782,Y$354)+'СЕТ СН'!$F$13</f>
        <v>0</v>
      </c>
    </row>
    <row r="368" spans="1:27" ht="15.75" hidden="1" x14ac:dyDescent="0.2">
      <c r="A368" s="35">
        <f t="shared" si="10"/>
        <v>45336</v>
      </c>
      <c r="B368" s="36">
        <f>SUMIFS(СВЦЭМ!$K$40:$K$783,СВЦЭМ!$A$40:$A$783,$A368,СВЦЭМ!$B$39:$B$782,B$354)+'СЕТ СН'!$F$13</f>
        <v>0</v>
      </c>
      <c r="C368" s="36">
        <f>SUMIFS(СВЦЭМ!$K$40:$K$783,СВЦЭМ!$A$40:$A$783,$A368,СВЦЭМ!$B$39:$B$782,C$354)+'СЕТ СН'!$F$13</f>
        <v>0</v>
      </c>
      <c r="D368" s="36">
        <f>SUMIFS(СВЦЭМ!$K$40:$K$783,СВЦЭМ!$A$40:$A$783,$A368,СВЦЭМ!$B$39:$B$782,D$354)+'СЕТ СН'!$F$13</f>
        <v>0</v>
      </c>
      <c r="E368" s="36">
        <f>SUMIFS(СВЦЭМ!$K$40:$K$783,СВЦЭМ!$A$40:$A$783,$A368,СВЦЭМ!$B$39:$B$782,E$354)+'СЕТ СН'!$F$13</f>
        <v>0</v>
      </c>
      <c r="F368" s="36">
        <f>SUMIFS(СВЦЭМ!$K$40:$K$783,СВЦЭМ!$A$40:$A$783,$A368,СВЦЭМ!$B$39:$B$782,F$354)+'СЕТ СН'!$F$13</f>
        <v>0</v>
      </c>
      <c r="G368" s="36">
        <f>SUMIFS(СВЦЭМ!$K$40:$K$783,СВЦЭМ!$A$40:$A$783,$A368,СВЦЭМ!$B$39:$B$782,G$354)+'СЕТ СН'!$F$13</f>
        <v>0</v>
      </c>
      <c r="H368" s="36">
        <f>SUMIFS(СВЦЭМ!$K$40:$K$783,СВЦЭМ!$A$40:$A$783,$A368,СВЦЭМ!$B$39:$B$782,H$354)+'СЕТ СН'!$F$13</f>
        <v>0</v>
      </c>
      <c r="I368" s="36">
        <f>SUMIFS(СВЦЭМ!$K$40:$K$783,СВЦЭМ!$A$40:$A$783,$A368,СВЦЭМ!$B$39:$B$782,I$354)+'СЕТ СН'!$F$13</f>
        <v>0</v>
      </c>
      <c r="J368" s="36">
        <f>SUMIFS(СВЦЭМ!$K$40:$K$783,СВЦЭМ!$A$40:$A$783,$A368,СВЦЭМ!$B$39:$B$782,J$354)+'СЕТ СН'!$F$13</f>
        <v>0</v>
      </c>
      <c r="K368" s="36">
        <f>SUMIFS(СВЦЭМ!$K$40:$K$783,СВЦЭМ!$A$40:$A$783,$A368,СВЦЭМ!$B$39:$B$782,K$354)+'СЕТ СН'!$F$13</f>
        <v>0</v>
      </c>
      <c r="L368" s="36">
        <f>SUMIFS(СВЦЭМ!$K$40:$K$783,СВЦЭМ!$A$40:$A$783,$A368,СВЦЭМ!$B$39:$B$782,L$354)+'СЕТ СН'!$F$13</f>
        <v>0</v>
      </c>
      <c r="M368" s="36">
        <f>SUMIFS(СВЦЭМ!$K$40:$K$783,СВЦЭМ!$A$40:$A$783,$A368,СВЦЭМ!$B$39:$B$782,M$354)+'СЕТ СН'!$F$13</f>
        <v>0</v>
      </c>
      <c r="N368" s="36">
        <f>SUMIFS(СВЦЭМ!$K$40:$K$783,СВЦЭМ!$A$40:$A$783,$A368,СВЦЭМ!$B$39:$B$782,N$354)+'СЕТ СН'!$F$13</f>
        <v>0</v>
      </c>
      <c r="O368" s="36">
        <f>SUMIFS(СВЦЭМ!$K$40:$K$783,СВЦЭМ!$A$40:$A$783,$A368,СВЦЭМ!$B$39:$B$782,O$354)+'СЕТ СН'!$F$13</f>
        <v>0</v>
      </c>
      <c r="P368" s="36">
        <f>SUMIFS(СВЦЭМ!$K$40:$K$783,СВЦЭМ!$A$40:$A$783,$A368,СВЦЭМ!$B$39:$B$782,P$354)+'СЕТ СН'!$F$13</f>
        <v>0</v>
      </c>
      <c r="Q368" s="36">
        <f>SUMIFS(СВЦЭМ!$K$40:$K$783,СВЦЭМ!$A$40:$A$783,$A368,СВЦЭМ!$B$39:$B$782,Q$354)+'СЕТ СН'!$F$13</f>
        <v>0</v>
      </c>
      <c r="R368" s="36">
        <f>SUMIFS(СВЦЭМ!$K$40:$K$783,СВЦЭМ!$A$40:$A$783,$A368,СВЦЭМ!$B$39:$B$782,R$354)+'СЕТ СН'!$F$13</f>
        <v>0</v>
      </c>
      <c r="S368" s="36">
        <f>SUMIFS(СВЦЭМ!$K$40:$K$783,СВЦЭМ!$A$40:$A$783,$A368,СВЦЭМ!$B$39:$B$782,S$354)+'СЕТ СН'!$F$13</f>
        <v>0</v>
      </c>
      <c r="T368" s="36">
        <f>SUMIFS(СВЦЭМ!$K$40:$K$783,СВЦЭМ!$A$40:$A$783,$A368,СВЦЭМ!$B$39:$B$782,T$354)+'СЕТ СН'!$F$13</f>
        <v>0</v>
      </c>
      <c r="U368" s="36">
        <f>SUMIFS(СВЦЭМ!$K$40:$K$783,СВЦЭМ!$A$40:$A$783,$A368,СВЦЭМ!$B$39:$B$782,U$354)+'СЕТ СН'!$F$13</f>
        <v>0</v>
      </c>
      <c r="V368" s="36">
        <f>SUMIFS(СВЦЭМ!$K$40:$K$783,СВЦЭМ!$A$40:$A$783,$A368,СВЦЭМ!$B$39:$B$782,V$354)+'СЕТ СН'!$F$13</f>
        <v>0</v>
      </c>
      <c r="W368" s="36">
        <f>SUMIFS(СВЦЭМ!$K$40:$K$783,СВЦЭМ!$A$40:$A$783,$A368,СВЦЭМ!$B$39:$B$782,W$354)+'СЕТ СН'!$F$13</f>
        <v>0</v>
      </c>
      <c r="X368" s="36">
        <f>SUMIFS(СВЦЭМ!$K$40:$K$783,СВЦЭМ!$A$40:$A$783,$A368,СВЦЭМ!$B$39:$B$782,X$354)+'СЕТ СН'!$F$13</f>
        <v>0</v>
      </c>
      <c r="Y368" s="36">
        <f>SUMIFS(СВЦЭМ!$K$40:$K$783,СВЦЭМ!$A$40:$A$783,$A368,СВЦЭМ!$B$39:$B$782,Y$354)+'СЕТ СН'!$F$13</f>
        <v>0</v>
      </c>
    </row>
    <row r="369" spans="1:25" ht="15.75" hidden="1" x14ac:dyDescent="0.2">
      <c r="A369" s="35">
        <f t="shared" si="10"/>
        <v>45337</v>
      </c>
      <c r="B369" s="36">
        <f>SUMIFS(СВЦЭМ!$K$40:$K$783,СВЦЭМ!$A$40:$A$783,$A369,СВЦЭМ!$B$39:$B$782,B$354)+'СЕТ СН'!$F$13</f>
        <v>0</v>
      </c>
      <c r="C369" s="36">
        <f>SUMIFS(СВЦЭМ!$K$40:$K$783,СВЦЭМ!$A$40:$A$783,$A369,СВЦЭМ!$B$39:$B$782,C$354)+'СЕТ СН'!$F$13</f>
        <v>0</v>
      </c>
      <c r="D369" s="36">
        <f>SUMIFS(СВЦЭМ!$K$40:$K$783,СВЦЭМ!$A$40:$A$783,$A369,СВЦЭМ!$B$39:$B$782,D$354)+'СЕТ СН'!$F$13</f>
        <v>0</v>
      </c>
      <c r="E369" s="36">
        <f>SUMIFS(СВЦЭМ!$K$40:$K$783,СВЦЭМ!$A$40:$A$783,$A369,СВЦЭМ!$B$39:$B$782,E$354)+'СЕТ СН'!$F$13</f>
        <v>0</v>
      </c>
      <c r="F369" s="36">
        <f>SUMIFS(СВЦЭМ!$K$40:$K$783,СВЦЭМ!$A$40:$A$783,$A369,СВЦЭМ!$B$39:$B$782,F$354)+'СЕТ СН'!$F$13</f>
        <v>0</v>
      </c>
      <c r="G369" s="36">
        <f>SUMIFS(СВЦЭМ!$K$40:$K$783,СВЦЭМ!$A$40:$A$783,$A369,СВЦЭМ!$B$39:$B$782,G$354)+'СЕТ СН'!$F$13</f>
        <v>0</v>
      </c>
      <c r="H369" s="36">
        <f>SUMIFS(СВЦЭМ!$K$40:$K$783,СВЦЭМ!$A$40:$A$783,$A369,СВЦЭМ!$B$39:$B$782,H$354)+'СЕТ СН'!$F$13</f>
        <v>0</v>
      </c>
      <c r="I369" s="36">
        <f>SUMIFS(СВЦЭМ!$K$40:$K$783,СВЦЭМ!$A$40:$A$783,$A369,СВЦЭМ!$B$39:$B$782,I$354)+'СЕТ СН'!$F$13</f>
        <v>0</v>
      </c>
      <c r="J369" s="36">
        <f>SUMIFS(СВЦЭМ!$K$40:$K$783,СВЦЭМ!$A$40:$A$783,$A369,СВЦЭМ!$B$39:$B$782,J$354)+'СЕТ СН'!$F$13</f>
        <v>0</v>
      </c>
      <c r="K369" s="36">
        <f>SUMIFS(СВЦЭМ!$K$40:$K$783,СВЦЭМ!$A$40:$A$783,$A369,СВЦЭМ!$B$39:$B$782,K$354)+'СЕТ СН'!$F$13</f>
        <v>0</v>
      </c>
      <c r="L369" s="36">
        <f>SUMIFS(СВЦЭМ!$K$40:$K$783,СВЦЭМ!$A$40:$A$783,$A369,СВЦЭМ!$B$39:$B$782,L$354)+'СЕТ СН'!$F$13</f>
        <v>0</v>
      </c>
      <c r="M369" s="36">
        <f>SUMIFS(СВЦЭМ!$K$40:$K$783,СВЦЭМ!$A$40:$A$783,$A369,СВЦЭМ!$B$39:$B$782,M$354)+'СЕТ СН'!$F$13</f>
        <v>0</v>
      </c>
      <c r="N369" s="36">
        <f>SUMIFS(СВЦЭМ!$K$40:$K$783,СВЦЭМ!$A$40:$A$783,$A369,СВЦЭМ!$B$39:$B$782,N$354)+'СЕТ СН'!$F$13</f>
        <v>0</v>
      </c>
      <c r="O369" s="36">
        <f>SUMIFS(СВЦЭМ!$K$40:$K$783,СВЦЭМ!$A$40:$A$783,$A369,СВЦЭМ!$B$39:$B$782,O$354)+'СЕТ СН'!$F$13</f>
        <v>0</v>
      </c>
      <c r="P369" s="36">
        <f>SUMIFS(СВЦЭМ!$K$40:$K$783,СВЦЭМ!$A$40:$A$783,$A369,СВЦЭМ!$B$39:$B$782,P$354)+'СЕТ СН'!$F$13</f>
        <v>0</v>
      </c>
      <c r="Q369" s="36">
        <f>SUMIFS(СВЦЭМ!$K$40:$K$783,СВЦЭМ!$A$40:$A$783,$A369,СВЦЭМ!$B$39:$B$782,Q$354)+'СЕТ СН'!$F$13</f>
        <v>0</v>
      </c>
      <c r="R369" s="36">
        <f>SUMIFS(СВЦЭМ!$K$40:$K$783,СВЦЭМ!$A$40:$A$783,$A369,СВЦЭМ!$B$39:$B$782,R$354)+'СЕТ СН'!$F$13</f>
        <v>0</v>
      </c>
      <c r="S369" s="36">
        <f>SUMIFS(СВЦЭМ!$K$40:$K$783,СВЦЭМ!$A$40:$A$783,$A369,СВЦЭМ!$B$39:$B$782,S$354)+'СЕТ СН'!$F$13</f>
        <v>0</v>
      </c>
      <c r="T369" s="36">
        <f>SUMIFS(СВЦЭМ!$K$40:$K$783,СВЦЭМ!$A$40:$A$783,$A369,СВЦЭМ!$B$39:$B$782,T$354)+'СЕТ СН'!$F$13</f>
        <v>0</v>
      </c>
      <c r="U369" s="36">
        <f>SUMIFS(СВЦЭМ!$K$40:$K$783,СВЦЭМ!$A$40:$A$783,$A369,СВЦЭМ!$B$39:$B$782,U$354)+'СЕТ СН'!$F$13</f>
        <v>0</v>
      </c>
      <c r="V369" s="36">
        <f>SUMIFS(СВЦЭМ!$K$40:$K$783,СВЦЭМ!$A$40:$A$783,$A369,СВЦЭМ!$B$39:$B$782,V$354)+'СЕТ СН'!$F$13</f>
        <v>0</v>
      </c>
      <c r="W369" s="36">
        <f>SUMIFS(СВЦЭМ!$K$40:$K$783,СВЦЭМ!$A$40:$A$783,$A369,СВЦЭМ!$B$39:$B$782,W$354)+'СЕТ СН'!$F$13</f>
        <v>0</v>
      </c>
      <c r="X369" s="36">
        <f>SUMIFS(СВЦЭМ!$K$40:$K$783,СВЦЭМ!$A$40:$A$783,$A369,СВЦЭМ!$B$39:$B$782,X$354)+'СЕТ СН'!$F$13</f>
        <v>0</v>
      </c>
      <c r="Y369" s="36">
        <f>SUMIFS(СВЦЭМ!$K$40:$K$783,СВЦЭМ!$A$40:$A$783,$A369,СВЦЭМ!$B$39:$B$782,Y$354)+'СЕТ СН'!$F$13</f>
        <v>0</v>
      </c>
    </row>
    <row r="370" spans="1:25" ht="15.75" hidden="1" x14ac:dyDescent="0.2">
      <c r="A370" s="35">
        <f t="shared" si="10"/>
        <v>45338</v>
      </c>
      <c r="B370" s="36">
        <f>SUMIFS(СВЦЭМ!$K$40:$K$783,СВЦЭМ!$A$40:$A$783,$A370,СВЦЭМ!$B$39:$B$782,B$354)+'СЕТ СН'!$F$13</f>
        <v>0</v>
      </c>
      <c r="C370" s="36">
        <f>SUMIFS(СВЦЭМ!$K$40:$K$783,СВЦЭМ!$A$40:$A$783,$A370,СВЦЭМ!$B$39:$B$782,C$354)+'СЕТ СН'!$F$13</f>
        <v>0</v>
      </c>
      <c r="D370" s="36">
        <f>SUMIFS(СВЦЭМ!$K$40:$K$783,СВЦЭМ!$A$40:$A$783,$A370,СВЦЭМ!$B$39:$B$782,D$354)+'СЕТ СН'!$F$13</f>
        <v>0</v>
      </c>
      <c r="E370" s="36">
        <f>SUMIFS(СВЦЭМ!$K$40:$K$783,СВЦЭМ!$A$40:$A$783,$A370,СВЦЭМ!$B$39:$B$782,E$354)+'СЕТ СН'!$F$13</f>
        <v>0</v>
      </c>
      <c r="F370" s="36">
        <f>SUMIFS(СВЦЭМ!$K$40:$K$783,СВЦЭМ!$A$40:$A$783,$A370,СВЦЭМ!$B$39:$B$782,F$354)+'СЕТ СН'!$F$13</f>
        <v>0</v>
      </c>
      <c r="G370" s="36">
        <f>SUMIFS(СВЦЭМ!$K$40:$K$783,СВЦЭМ!$A$40:$A$783,$A370,СВЦЭМ!$B$39:$B$782,G$354)+'СЕТ СН'!$F$13</f>
        <v>0</v>
      </c>
      <c r="H370" s="36">
        <f>SUMIFS(СВЦЭМ!$K$40:$K$783,СВЦЭМ!$A$40:$A$783,$A370,СВЦЭМ!$B$39:$B$782,H$354)+'СЕТ СН'!$F$13</f>
        <v>0</v>
      </c>
      <c r="I370" s="36">
        <f>SUMIFS(СВЦЭМ!$K$40:$K$783,СВЦЭМ!$A$40:$A$783,$A370,СВЦЭМ!$B$39:$B$782,I$354)+'СЕТ СН'!$F$13</f>
        <v>0</v>
      </c>
      <c r="J370" s="36">
        <f>SUMIFS(СВЦЭМ!$K$40:$K$783,СВЦЭМ!$A$40:$A$783,$A370,СВЦЭМ!$B$39:$B$782,J$354)+'СЕТ СН'!$F$13</f>
        <v>0</v>
      </c>
      <c r="K370" s="36">
        <f>SUMIFS(СВЦЭМ!$K$40:$K$783,СВЦЭМ!$A$40:$A$783,$A370,СВЦЭМ!$B$39:$B$782,K$354)+'СЕТ СН'!$F$13</f>
        <v>0</v>
      </c>
      <c r="L370" s="36">
        <f>SUMIFS(СВЦЭМ!$K$40:$K$783,СВЦЭМ!$A$40:$A$783,$A370,СВЦЭМ!$B$39:$B$782,L$354)+'СЕТ СН'!$F$13</f>
        <v>0</v>
      </c>
      <c r="M370" s="36">
        <f>SUMIFS(СВЦЭМ!$K$40:$K$783,СВЦЭМ!$A$40:$A$783,$A370,СВЦЭМ!$B$39:$B$782,M$354)+'СЕТ СН'!$F$13</f>
        <v>0</v>
      </c>
      <c r="N370" s="36">
        <f>SUMIFS(СВЦЭМ!$K$40:$K$783,СВЦЭМ!$A$40:$A$783,$A370,СВЦЭМ!$B$39:$B$782,N$354)+'СЕТ СН'!$F$13</f>
        <v>0</v>
      </c>
      <c r="O370" s="36">
        <f>SUMIFS(СВЦЭМ!$K$40:$K$783,СВЦЭМ!$A$40:$A$783,$A370,СВЦЭМ!$B$39:$B$782,O$354)+'СЕТ СН'!$F$13</f>
        <v>0</v>
      </c>
      <c r="P370" s="36">
        <f>SUMIFS(СВЦЭМ!$K$40:$K$783,СВЦЭМ!$A$40:$A$783,$A370,СВЦЭМ!$B$39:$B$782,P$354)+'СЕТ СН'!$F$13</f>
        <v>0</v>
      </c>
      <c r="Q370" s="36">
        <f>SUMIFS(СВЦЭМ!$K$40:$K$783,СВЦЭМ!$A$40:$A$783,$A370,СВЦЭМ!$B$39:$B$782,Q$354)+'СЕТ СН'!$F$13</f>
        <v>0</v>
      </c>
      <c r="R370" s="36">
        <f>SUMIFS(СВЦЭМ!$K$40:$K$783,СВЦЭМ!$A$40:$A$783,$A370,СВЦЭМ!$B$39:$B$782,R$354)+'СЕТ СН'!$F$13</f>
        <v>0</v>
      </c>
      <c r="S370" s="36">
        <f>SUMIFS(СВЦЭМ!$K$40:$K$783,СВЦЭМ!$A$40:$A$783,$A370,СВЦЭМ!$B$39:$B$782,S$354)+'СЕТ СН'!$F$13</f>
        <v>0</v>
      </c>
      <c r="T370" s="36">
        <f>SUMIFS(СВЦЭМ!$K$40:$K$783,СВЦЭМ!$A$40:$A$783,$A370,СВЦЭМ!$B$39:$B$782,T$354)+'СЕТ СН'!$F$13</f>
        <v>0</v>
      </c>
      <c r="U370" s="36">
        <f>SUMIFS(СВЦЭМ!$K$40:$K$783,СВЦЭМ!$A$40:$A$783,$A370,СВЦЭМ!$B$39:$B$782,U$354)+'СЕТ СН'!$F$13</f>
        <v>0</v>
      </c>
      <c r="V370" s="36">
        <f>SUMIFS(СВЦЭМ!$K$40:$K$783,СВЦЭМ!$A$40:$A$783,$A370,СВЦЭМ!$B$39:$B$782,V$354)+'СЕТ СН'!$F$13</f>
        <v>0</v>
      </c>
      <c r="W370" s="36">
        <f>SUMIFS(СВЦЭМ!$K$40:$K$783,СВЦЭМ!$A$40:$A$783,$A370,СВЦЭМ!$B$39:$B$782,W$354)+'СЕТ СН'!$F$13</f>
        <v>0</v>
      </c>
      <c r="X370" s="36">
        <f>SUMIFS(СВЦЭМ!$K$40:$K$783,СВЦЭМ!$A$40:$A$783,$A370,СВЦЭМ!$B$39:$B$782,X$354)+'СЕТ СН'!$F$13</f>
        <v>0</v>
      </c>
      <c r="Y370" s="36">
        <f>SUMIFS(СВЦЭМ!$K$40:$K$783,СВЦЭМ!$A$40:$A$783,$A370,СВЦЭМ!$B$39:$B$782,Y$354)+'СЕТ СН'!$F$13</f>
        <v>0</v>
      </c>
    </row>
    <row r="371" spans="1:25" ht="15.75" hidden="1" x14ac:dyDescent="0.2">
      <c r="A371" s="35">
        <f t="shared" si="10"/>
        <v>45339</v>
      </c>
      <c r="B371" s="36">
        <f>SUMIFS(СВЦЭМ!$K$40:$K$783,СВЦЭМ!$A$40:$A$783,$A371,СВЦЭМ!$B$39:$B$782,B$354)+'СЕТ СН'!$F$13</f>
        <v>0</v>
      </c>
      <c r="C371" s="36">
        <f>SUMIFS(СВЦЭМ!$K$40:$K$783,СВЦЭМ!$A$40:$A$783,$A371,СВЦЭМ!$B$39:$B$782,C$354)+'СЕТ СН'!$F$13</f>
        <v>0</v>
      </c>
      <c r="D371" s="36">
        <f>SUMIFS(СВЦЭМ!$K$40:$K$783,СВЦЭМ!$A$40:$A$783,$A371,СВЦЭМ!$B$39:$B$782,D$354)+'СЕТ СН'!$F$13</f>
        <v>0</v>
      </c>
      <c r="E371" s="36">
        <f>SUMIFS(СВЦЭМ!$K$40:$K$783,СВЦЭМ!$A$40:$A$783,$A371,СВЦЭМ!$B$39:$B$782,E$354)+'СЕТ СН'!$F$13</f>
        <v>0</v>
      </c>
      <c r="F371" s="36">
        <f>SUMIFS(СВЦЭМ!$K$40:$K$783,СВЦЭМ!$A$40:$A$783,$A371,СВЦЭМ!$B$39:$B$782,F$354)+'СЕТ СН'!$F$13</f>
        <v>0</v>
      </c>
      <c r="G371" s="36">
        <f>SUMIFS(СВЦЭМ!$K$40:$K$783,СВЦЭМ!$A$40:$A$783,$A371,СВЦЭМ!$B$39:$B$782,G$354)+'СЕТ СН'!$F$13</f>
        <v>0</v>
      </c>
      <c r="H371" s="36">
        <f>SUMIFS(СВЦЭМ!$K$40:$K$783,СВЦЭМ!$A$40:$A$783,$A371,СВЦЭМ!$B$39:$B$782,H$354)+'СЕТ СН'!$F$13</f>
        <v>0</v>
      </c>
      <c r="I371" s="36">
        <f>SUMIFS(СВЦЭМ!$K$40:$K$783,СВЦЭМ!$A$40:$A$783,$A371,СВЦЭМ!$B$39:$B$782,I$354)+'СЕТ СН'!$F$13</f>
        <v>0</v>
      </c>
      <c r="J371" s="36">
        <f>SUMIFS(СВЦЭМ!$K$40:$K$783,СВЦЭМ!$A$40:$A$783,$A371,СВЦЭМ!$B$39:$B$782,J$354)+'СЕТ СН'!$F$13</f>
        <v>0</v>
      </c>
      <c r="K371" s="36">
        <f>SUMIFS(СВЦЭМ!$K$40:$K$783,СВЦЭМ!$A$40:$A$783,$A371,СВЦЭМ!$B$39:$B$782,K$354)+'СЕТ СН'!$F$13</f>
        <v>0</v>
      </c>
      <c r="L371" s="36">
        <f>SUMIFS(СВЦЭМ!$K$40:$K$783,СВЦЭМ!$A$40:$A$783,$A371,СВЦЭМ!$B$39:$B$782,L$354)+'СЕТ СН'!$F$13</f>
        <v>0</v>
      </c>
      <c r="M371" s="36">
        <f>SUMIFS(СВЦЭМ!$K$40:$K$783,СВЦЭМ!$A$40:$A$783,$A371,СВЦЭМ!$B$39:$B$782,M$354)+'СЕТ СН'!$F$13</f>
        <v>0</v>
      </c>
      <c r="N371" s="36">
        <f>SUMIFS(СВЦЭМ!$K$40:$K$783,СВЦЭМ!$A$40:$A$783,$A371,СВЦЭМ!$B$39:$B$782,N$354)+'СЕТ СН'!$F$13</f>
        <v>0</v>
      </c>
      <c r="O371" s="36">
        <f>SUMIFS(СВЦЭМ!$K$40:$K$783,СВЦЭМ!$A$40:$A$783,$A371,СВЦЭМ!$B$39:$B$782,O$354)+'СЕТ СН'!$F$13</f>
        <v>0</v>
      </c>
      <c r="P371" s="36">
        <f>SUMIFS(СВЦЭМ!$K$40:$K$783,СВЦЭМ!$A$40:$A$783,$A371,СВЦЭМ!$B$39:$B$782,P$354)+'СЕТ СН'!$F$13</f>
        <v>0</v>
      </c>
      <c r="Q371" s="36">
        <f>SUMIFS(СВЦЭМ!$K$40:$K$783,СВЦЭМ!$A$40:$A$783,$A371,СВЦЭМ!$B$39:$B$782,Q$354)+'СЕТ СН'!$F$13</f>
        <v>0</v>
      </c>
      <c r="R371" s="36">
        <f>SUMIFS(СВЦЭМ!$K$40:$K$783,СВЦЭМ!$A$40:$A$783,$A371,СВЦЭМ!$B$39:$B$782,R$354)+'СЕТ СН'!$F$13</f>
        <v>0</v>
      </c>
      <c r="S371" s="36">
        <f>SUMIFS(СВЦЭМ!$K$40:$K$783,СВЦЭМ!$A$40:$A$783,$A371,СВЦЭМ!$B$39:$B$782,S$354)+'СЕТ СН'!$F$13</f>
        <v>0</v>
      </c>
      <c r="T371" s="36">
        <f>SUMIFS(СВЦЭМ!$K$40:$K$783,СВЦЭМ!$A$40:$A$783,$A371,СВЦЭМ!$B$39:$B$782,T$354)+'СЕТ СН'!$F$13</f>
        <v>0</v>
      </c>
      <c r="U371" s="36">
        <f>SUMIFS(СВЦЭМ!$K$40:$K$783,СВЦЭМ!$A$40:$A$783,$A371,СВЦЭМ!$B$39:$B$782,U$354)+'СЕТ СН'!$F$13</f>
        <v>0</v>
      </c>
      <c r="V371" s="36">
        <f>SUMIFS(СВЦЭМ!$K$40:$K$783,СВЦЭМ!$A$40:$A$783,$A371,СВЦЭМ!$B$39:$B$782,V$354)+'СЕТ СН'!$F$13</f>
        <v>0</v>
      </c>
      <c r="W371" s="36">
        <f>SUMIFS(СВЦЭМ!$K$40:$K$783,СВЦЭМ!$A$40:$A$783,$A371,СВЦЭМ!$B$39:$B$782,W$354)+'СЕТ СН'!$F$13</f>
        <v>0</v>
      </c>
      <c r="X371" s="36">
        <f>SUMIFS(СВЦЭМ!$K$40:$K$783,СВЦЭМ!$A$40:$A$783,$A371,СВЦЭМ!$B$39:$B$782,X$354)+'СЕТ СН'!$F$13</f>
        <v>0</v>
      </c>
      <c r="Y371" s="36">
        <f>SUMIFS(СВЦЭМ!$K$40:$K$783,СВЦЭМ!$A$40:$A$783,$A371,СВЦЭМ!$B$39:$B$782,Y$354)+'СЕТ СН'!$F$13</f>
        <v>0</v>
      </c>
    </row>
    <row r="372" spans="1:25" ht="15.75" hidden="1" x14ac:dyDescent="0.2">
      <c r="A372" s="35">
        <f t="shared" si="10"/>
        <v>45340</v>
      </c>
      <c r="B372" s="36">
        <f>SUMIFS(СВЦЭМ!$K$40:$K$783,СВЦЭМ!$A$40:$A$783,$A372,СВЦЭМ!$B$39:$B$782,B$354)+'СЕТ СН'!$F$13</f>
        <v>0</v>
      </c>
      <c r="C372" s="36">
        <f>SUMIFS(СВЦЭМ!$K$40:$K$783,СВЦЭМ!$A$40:$A$783,$A372,СВЦЭМ!$B$39:$B$782,C$354)+'СЕТ СН'!$F$13</f>
        <v>0</v>
      </c>
      <c r="D372" s="36">
        <f>SUMIFS(СВЦЭМ!$K$40:$K$783,СВЦЭМ!$A$40:$A$783,$A372,СВЦЭМ!$B$39:$B$782,D$354)+'СЕТ СН'!$F$13</f>
        <v>0</v>
      </c>
      <c r="E372" s="36">
        <f>SUMIFS(СВЦЭМ!$K$40:$K$783,СВЦЭМ!$A$40:$A$783,$A372,СВЦЭМ!$B$39:$B$782,E$354)+'СЕТ СН'!$F$13</f>
        <v>0</v>
      </c>
      <c r="F372" s="36">
        <f>SUMIFS(СВЦЭМ!$K$40:$K$783,СВЦЭМ!$A$40:$A$783,$A372,СВЦЭМ!$B$39:$B$782,F$354)+'СЕТ СН'!$F$13</f>
        <v>0</v>
      </c>
      <c r="G372" s="36">
        <f>SUMIFS(СВЦЭМ!$K$40:$K$783,СВЦЭМ!$A$40:$A$783,$A372,СВЦЭМ!$B$39:$B$782,G$354)+'СЕТ СН'!$F$13</f>
        <v>0</v>
      </c>
      <c r="H372" s="36">
        <f>SUMIFS(СВЦЭМ!$K$40:$K$783,СВЦЭМ!$A$40:$A$783,$A372,СВЦЭМ!$B$39:$B$782,H$354)+'СЕТ СН'!$F$13</f>
        <v>0</v>
      </c>
      <c r="I372" s="36">
        <f>SUMIFS(СВЦЭМ!$K$40:$K$783,СВЦЭМ!$A$40:$A$783,$A372,СВЦЭМ!$B$39:$B$782,I$354)+'СЕТ СН'!$F$13</f>
        <v>0</v>
      </c>
      <c r="J372" s="36">
        <f>SUMIFS(СВЦЭМ!$K$40:$K$783,СВЦЭМ!$A$40:$A$783,$A372,СВЦЭМ!$B$39:$B$782,J$354)+'СЕТ СН'!$F$13</f>
        <v>0</v>
      </c>
      <c r="K372" s="36">
        <f>SUMIFS(СВЦЭМ!$K$40:$K$783,СВЦЭМ!$A$40:$A$783,$A372,СВЦЭМ!$B$39:$B$782,K$354)+'СЕТ СН'!$F$13</f>
        <v>0</v>
      </c>
      <c r="L372" s="36">
        <f>SUMIFS(СВЦЭМ!$K$40:$K$783,СВЦЭМ!$A$40:$A$783,$A372,СВЦЭМ!$B$39:$B$782,L$354)+'СЕТ СН'!$F$13</f>
        <v>0</v>
      </c>
      <c r="M372" s="36">
        <f>SUMIFS(СВЦЭМ!$K$40:$K$783,СВЦЭМ!$A$40:$A$783,$A372,СВЦЭМ!$B$39:$B$782,M$354)+'СЕТ СН'!$F$13</f>
        <v>0</v>
      </c>
      <c r="N372" s="36">
        <f>SUMIFS(СВЦЭМ!$K$40:$K$783,СВЦЭМ!$A$40:$A$783,$A372,СВЦЭМ!$B$39:$B$782,N$354)+'СЕТ СН'!$F$13</f>
        <v>0</v>
      </c>
      <c r="O372" s="36">
        <f>SUMIFS(СВЦЭМ!$K$40:$K$783,СВЦЭМ!$A$40:$A$783,$A372,СВЦЭМ!$B$39:$B$782,O$354)+'СЕТ СН'!$F$13</f>
        <v>0</v>
      </c>
      <c r="P372" s="36">
        <f>SUMIFS(СВЦЭМ!$K$40:$K$783,СВЦЭМ!$A$40:$A$783,$A372,СВЦЭМ!$B$39:$B$782,P$354)+'СЕТ СН'!$F$13</f>
        <v>0</v>
      </c>
      <c r="Q372" s="36">
        <f>SUMIFS(СВЦЭМ!$K$40:$K$783,СВЦЭМ!$A$40:$A$783,$A372,СВЦЭМ!$B$39:$B$782,Q$354)+'СЕТ СН'!$F$13</f>
        <v>0</v>
      </c>
      <c r="R372" s="36">
        <f>SUMIFS(СВЦЭМ!$K$40:$K$783,СВЦЭМ!$A$40:$A$783,$A372,СВЦЭМ!$B$39:$B$782,R$354)+'СЕТ СН'!$F$13</f>
        <v>0</v>
      </c>
      <c r="S372" s="36">
        <f>SUMIFS(СВЦЭМ!$K$40:$K$783,СВЦЭМ!$A$40:$A$783,$A372,СВЦЭМ!$B$39:$B$782,S$354)+'СЕТ СН'!$F$13</f>
        <v>0</v>
      </c>
      <c r="T372" s="36">
        <f>SUMIFS(СВЦЭМ!$K$40:$K$783,СВЦЭМ!$A$40:$A$783,$A372,СВЦЭМ!$B$39:$B$782,T$354)+'СЕТ СН'!$F$13</f>
        <v>0</v>
      </c>
      <c r="U372" s="36">
        <f>SUMIFS(СВЦЭМ!$K$40:$K$783,СВЦЭМ!$A$40:$A$783,$A372,СВЦЭМ!$B$39:$B$782,U$354)+'СЕТ СН'!$F$13</f>
        <v>0</v>
      </c>
      <c r="V372" s="36">
        <f>SUMIFS(СВЦЭМ!$K$40:$K$783,СВЦЭМ!$A$40:$A$783,$A372,СВЦЭМ!$B$39:$B$782,V$354)+'СЕТ СН'!$F$13</f>
        <v>0</v>
      </c>
      <c r="W372" s="36">
        <f>SUMIFS(СВЦЭМ!$K$40:$K$783,СВЦЭМ!$A$40:$A$783,$A372,СВЦЭМ!$B$39:$B$782,W$354)+'СЕТ СН'!$F$13</f>
        <v>0</v>
      </c>
      <c r="X372" s="36">
        <f>SUMIFS(СВЦЭМ!$K$40:$K$783,СВЦЭМ!$A$40:$A$783,$A372,СВЦЭМ!$B$39:$B$782,X$354)+'СЕТ СН'!$F$13</f>
        <v>0</v>
      </c>
      <c r="Y372" s="36">
        <f>SUMIFS(СВЦЭМ!$K$40:$K$783,СВЦЭМ!$A$40:$A$783,$A372,СВЦЭМ!$B$39:$B$782,Y$354)+'СЕТ СН'!$F$13</f>
        <v>0</v>
      </c>
    </row>
    <row r="373" spans="1:25" ht="15.75" hidden="1" x14ac:dyDescent="0.2">
      <c r="A373" s="35">
        <f t="shared" si="10"/>
        <v>45341</v>
      </c>
      <c r="B373" s="36">
        <f>SUMIFS(СВЦЭМ!$K$40:$K$783,СВЦЭМ!$A$40:$A$783,$A373,СВЦЭМ!$B$39:$B$782,B$354)+'СЕТ СН'!$F$13</f>
        <v>0</v>
      </c>
      <c r="C373" s="36">
        <f>SUMIFS(СВЦЭМ!$K$40:$K$783,СВЦЭМ!$A$40:$A$783,$A373,СВЦЭМ!$B$39:$B$782,C$354)+'СЕТ СН'!$F$13</f>
        <v>0</v>
      </c>
      <c r="D373" s="36">
        <f>SUMIFS(СВЦЭМ!$K$40:$K$783,СВЦЭМ!$A$40:$A$783,$A373,СВЦЭМ!$B$39:$B$782,D$354)+'СЕТ СН'!$F$13</f>
        <v>0</v>
      </c>
      <c r="E373" s="36">
        <f>SUMIFS(СВЦЭМ!$K$40:$K$783,СВЦЭМ!$A$40:$A$783,$A373,СВЦЭМ!$B$39:$B$782,E$354)+'СЕТ СН'!$F$13</f>
        <v>0</v>
      </c>
      <c r="F373" s="36">
        <f>SUMIFS(СВЦЭМ!$K$40:$K$783,СВЦЭМ!$A$40:$A$783,$A373,СВЦЭМ!$B$39:$B$782,F$354)+'СЕТ СН'!$F$13</f>
        <v>0</v>
      </c>
      <c r="G373" s="36">
        <f>SUMIFS(СВЦЭМ!$K$40:$K$783,СВЦЭМ!$A$40:$A$783,$A373,СВЦЭМ!$B$39:$B$782,G$354)+'СЕТ СН'!$F$13</f>
        <v>0</v>
      </c>
      <c r="H373" s="36">
        <f>SUMIFS(СВЦЭМ!$K$40:$K$783,СВЦЭМ!$A$40:$A$783,$A373,СВЦЭМ!$B$39:$B$782,H$354)+'СЕТ СН'!$F$13</f>
        <v>0</v>
      </c>
      <c r="I373" s="36">
        <f>SUMIFS(СВЦЭМ!$K$40:$K$783,СВЦЭМ!$A$40:$A$783,$A373,СВЦЭМ!$B$39:$B$782,I$354)+'СЕТ СН'!$F$13</f>
        <v>0</v>
      </c>
      <c r="J373" s="36">
        <f>SUMIFS(СВЦЭМ!$K$40:$K$783,СВЦЭМ!$A$40:$A$783,$A373,СВЦЭМ!$B$39:$B$782,J$354)+'СЕТ СН'!$F$13</f>
        <v>0</v>
      </c>
      <c r="K373" s="36">
        <f>SUMIFS(СВЦЭМ!$K$40:$K$783,СВЦЭМ!$A$40:$A$783,$A373,СВЦЭМ!$B$39:$B$782,K$354)+'СЕТ СН'!$F$13</f>
        <v>0</v>
      </c>
      <c r="L373" s="36">
        <f>SUMIFS(СВЦЭМ!$K$40:$K$783,СВЦЭМ!$A$40:$A$783,$A373,СВЦЭМ!$B$39:$B$782,L$354)+'СЕТ СН'!$F$13</f>
        <v>0</v>
      </c>
      <c r="M373" s="36">
        <f>SUMIFS(СВЦЭМ!$K$40:$K$783,СВЦЭМ!$A$40:$A$783,$A373,СВЦЭМ!$B$39:$B$782,M$354)+'СЕТ СН'!$F$13</f>
        <v>0</v>
      </c>
      <c r="N373" s="36">
        <f>SUMIFS(СВЦЭМ!$K$40:$K$783,СВЦЭМ!$A$40:$A$783,$A373,СВЦЭМ!$B$39:$B$782,N$354)+'СЕТ СН'!$F$13</f>
        <v>0</v>
      </c>
      <c r="O373" s="36">
        <f>SUMIFS(СВЦЭМ!$K$40:$K$783,СВЦЭМ!$A$40:$A$783,$A373,СВЦЭМ!$B$39:$B$782,O$354)+'СЕТ СН'!$F$13</f>
        <v>0</v>
      </c>
      <c r="P373" s="36">
        <f>SUMIFS(СВЦЭМ!$K$40:$K$783,СВЦЭМ!$A$40:$A$783,$A373,СВЦЭМ!$B$39:$B$782,P$354)+'СЕТ СН'!$F$13</f>
        <v>0</v>
      </c>
      <c r="Q373" s="36">
        <f>SUMIFS(СВЦЭМ!$K$40:$K$783,СВЦЭМ!$A$40:$A$783,$A373,СВЦЭМ!$B$39:$B$782,Q$354)+'СЕТ СН'!$F$13</f>
        <v>0</v>
      </c>
      <c r="R373" s="36">
        <f>SUMIFS(СВЦЭМ!$K$40:$K$783,СВЦЭМ!$A$40:$A$783,$A373,СВЦЭМ!$B$39:$B$782,R$354)+'СЕТ СН'!$F$13</f>
        <v>0</v>
      </c>
      <c r="S373" s="36">
        <f>SUMIFS(СВЦЭМ!$K$40:$K$783,СВЦЭМ!$A$40:$A$783,$A373,СВЦЭМ!$B$39:$B$782,S$354)+'СЕТ СН'!$F$13</f>
        <v>0</v>
      </c>
      <c r="T373" s="36">
        <f>SUMIFS(СВЦЭМ!$K$40:$K$783,СВЦЭМ!$A$40:$A$783,$A373,СВЦЭМ!$B$39:$B$782,T$354)+'СЕТ СН'!$F$13</f>
        <v>0</v>
      </c>
      <c r="U373" s="36">
        <f>SUMIFS(СВЦЭМ!$K$40:$K$783,СВЦЭМ!$A$40:$A$783,$A373,СВЦЭМ!$B$39:$B$782,U$354)+'СЕТ СН'!$F$13</f>
        <v>0</v>
      </c>
      <c r="V373" s="36">
        <f>SUMIFS(СВЦЭМ!$K$40:$K$783,СВЦЭМ!$A$40:$A$783,$A373,СВЦЭМ!$B$39:$B$782,V$354)+'СЕТ СН'!$F$13</f>
        <v>0</v>
      </c>
      <c r="W373" s="36">
        <f>SUMIFS(СВЦЭМ!$K$40:$K$783,СВЦЭМ!$A$40:$A$783,$A373,СВЦЭМ!$B$39:$B$782,W$354)+'СЕТ СН'!$F$13</f>
        <v>0</v>
      </c>
      <c r="X373" s="36">
        <f>SUMIFS(СВЦЭМ!$K$40:$K$783,СВЦЭМ!$A$40:$A$783,$A373,СВЦЭМ!$B$39:$B$782,X$354)+'СЕТ СН'!$F$13</f>
        <v>0</v>
      </c>
      <c r="Y373" s="36">
        <f>SUMIFS(СВЦЭМ!$K$40:$K$783,СВЦЭМ!$A$40:$A$783,$A373,СВЦЭМ!$B$39:$B$782,Y$354)+'СЕТ СН'!$F$13</f>
        <v>0</v>
      </c>
    </row>
    <row r="374" spans="1:25" ht="15.75" hidden="1" x14ac:dyDescent="0.2">
      <c r="A374" s="35">
        <f t="shared" si="10"/>
        <v>45342</v>
      </c>
      <c r="B374" s="36">
        <f>SUMIFS(СВЦЭМ!$K$40:$K$783,СВЦЭМ!$A$40:$A$783,$A374,СВЦЭМ!$B$39:$B$782,B$354)+'СЕТ СН'!$F$13</f>
        <v>0</v>
      </c>
      <c r="C374" s="36">
        <f>SUMIFS(СВЦЭМ!$K$40:$K$783,СВЦЭМ!$A$40:$A$783,$A374,СВЦЭМ!$B$39:$B$782,C$354)+'СЕТ СН'!$F$13</f>
        <v>0</v>
      </c>
      <c r="D374" s="36">
        <f>SUMIFS(СВЦЭМ!$K$40:$K$783,СВЦЭМ!$A$40:$A$783,$A374,СВЦЭМ!$B$39:$B$782,D$354)+'СЕТ СН'!$F$13</f>
        <v>0</v>
      </c>
      <c r="E374" s="36">
        <f>SUMIFS(СВЦЭМ!$K$40:$K$783,СВЦЭМ!$A$40:$A$783,$A374,СВЦЭМ!$B$39:$B$782,E$354)+'СЕТ СН'!$F$13</f>
        <v>0</v>
      </c>
      <c r="F374" s="36">
        <f>SUMIFS(СВЦЭМ!$K$40:$K$783,СВЦЭМ!$A$40:$A$783,$A374,СВЦЭМ!$B$39:$B$782,F$354)+'СЕТ СН'!$F$13</f>
        <v>0</v>
      </c>
      <c r="G374" s="36">
        <f>SUMIFS(СВЦЭМ!$K$40:$K$783,СВЦЭМ!$A$40:$A$783,$A374,СВЦЭМ!$B$39:$B$782,G$354)+'СЕТ СН'!$F$13</f>
        <v>0</v>
      </c>
      <c r="H374" s="36">
        <f>SUMIFS(СВЦЭМ!$K$40:$K$783,СВЦЭМ!$A$40:$A$783,$A374,СВЦЭМ!$B$39:$B$782,H$354)+'СЕТ СН'!$F$13</f>
        <v>0</v>
      </c>
      <c r="I374" s="36">
        <f>SUMIFS(СВЦЭМ!$K$40:$K$783,СВЦЭМ!$A$40:$A$783,$A374,СВЦЭМ!$B$39:$B$782,I$354)+'СЕТ СН'!$F$13</f>
        <v>0</v>
      </c>
      <c r="J374" s="36">
        <f>SUMIFS(СВЦЭМ!$K$40:$K$783,СВЦЭМ!$A$40:$A$783,$A374,СВЦЭМ!$B$39:$B$782,J$354)+'СЕТ СН'!$F$13</f>
        <v>0</v>
      </c>
      <c r="K374" s="36">
        <f>SUMIFS(СВЦЭМ!$K$40:$K$783,СВЦЭМ!$A$40:$A$783,$A374,СВЦЭМ!$B$39:$B$782,K$354)+'СЕТ СН'!$F$13</f>
        <v>0</v>
      </c>
      <c r="L374" s="36">
        <f>SUMIFS(СВЦЭМ!$K$40:$K$783,СВЦЭМ!$A$40:$A$783,$A374,СВЦЭМ!$B$39:$B$782,L$354)+'СЕТ СН'!$F$13</f>
        <v>0</v>
      </c>
      <c r="M374" s="36">
        <f>SUMIFS(СВЦЭМ!$K$40:$K$783,СВЦЭМ!$A$40:$A$783,$A374,СВЦЭМ!$B$39:$B$782,M$354)+'СЕТ СН'!$F$13</f>
        <v>0</v>
      </c>
      <c r="N374" s="36">
        <f>SUMIFS(СВЦЭМ!$K$40:$K$783,СВЦЭМ!$A$40:$A$783,$A374,СВЦЭМ!$B$39:$B$782,N$354)+'СЕТ СН'!$F$13</f>
        <v>0</v>
      </c>
      <c r="O374" s="36">
        <f>SUMIFS(СВЦЭМ!$K$40:$K$783,СВЦЭМ!$A$40:$A$783,$A374,СВЦЭМ!$B$39:$B$782,O$354)+'СЕТ СН'!$F$13</f>
        <v>0</v>
      </c>
      <c r="P374" s="36">
        <f>SUMIFS(СВЦЭМ!$K$40:$K$783,СВЦЭМ!$A$40:$A$783,$A374,СВЦЭМ!$B$39:$B$782,P$354)+'СЕТ СН'!$F$13</f>
        <v>0</v>
      </c>
      <c r="Q374" s="36">
        <f>SUMIFS(СВЦЭМ!$K$40:$K$783,СВЦЭМ!$A$40:$A$783,$A374,СВЦЭМ!$B$39:$B$782,Q$354)+'СЕТ СН'!$F$13</f>
        <v>0</v>
      </c>
      <c r="R374" s="36">
        <f>SUMIFS(СВЦЭМ!$K$40:$K$783,СВЦЭМ!$A$40:$A$783,$A374,СВЦЭМ!$B$39:$B$782,R$354)+'СЕТ СН'!$F$13</f>
        <v>0</v>
      </c>
      <c r="S374" s="36">
        <f>SUMIFS(СВЦЭМ!$K$40:$K$783,СВЦЭМ!$A$40:$A$783,$A374,СВЦЭМ!$B$39:$B$782,S$354)+'СЕТ СН'!$F$13</f>
        <v>0</v>
      </c>
      <c r="T374" s="36">
        <f>SUMIFS(СВЦЭМ!$K$40:$K$783,СВЦЭМ!$A$40:$A$783,$A374,СВЦЭМ!$B$39:$B$782,T$354)+'СЕТ СН'!$F$13</f>
        <v>0</v>
      </c>
      <c r="U374" s="36">
        <f>SUMIFS(СВЦЭМ!$K$40:$K$783,СВЦЭМ!$A$40:$A$783,$A374,СВЦЭМ!$B$39:$B$782,U$354)+'СЕТ СН'!$F$13</f>
        <v>0</v>
      </c>
      <c r="V374" s="36">
        <f>SUMIFS(СВЦЭМ!$K$40:$K$783,СВЦЭМ!$A$40:$A$783,$A374,СВЦЭМ!$B$39:$B$782,V$354)+'СЕТ СН'!$F$13</f>
        <v>0</v>
      </c>
      <c r="W374" s="36">
        <f>SUMIFS(СВЦЭМ!$K$40:$K$783,СВЦЭМ!$A$40:$A$783,$A374,СВЦЭМ!$B$39:$B$782,W$354)+'СЕТ СН'!$F$13</f>
        <v>0</v>
      </c>
      <c r="X374" s="36">
        <f>SUMIFS(СВЦЭМ!$K$40:$K$783,СВЦЭМ!$A$40:$A$783,$A374,СВЦЭМ!$B$39:$B$782,X$354)+'СЕТ СН'!$F$13</f>
        <v>0</v>
      </c>
      <c r="Y374" s="36">
        <f>SUMIFS(СВЦЭМ!$K$40:$K$783,СВЦЭМ!$A$40:$A$783,$A374,СВЦЭМ!$B$39:$B$782,Y$354)+'СЕТ СН'!$F$13</f>
        <v>0</v>
      </c>
    </row>
    <row r="375" spans="1:25" ht="15.75" hidden="1" x14ac:dyDescent="0.2">
      <c r="A375" s="35">
        <f t="shared" si="10"/>
        <v>45343</v>
      </c>
      <c r="B375" s="36">
        <f>SUMIFS(СВЦЭМ!$K$40:$K$783,СВЦЭМ!$A$40:$A$783,$A375,СВЦЭМ!$B$39:$B$782,B$354)+'СЕТ СН'!$F$13</f>
        <v>0</v>
      </c>
      <c r="C375" s="36">
        <f>SUMIFS(СВЦЭМ!$K$40:$K$783,СВЦЭМ!$A$40:$A$783,$A375,СВЦЭМ!$B$39:$B$782,C$354)+'СЕТ СН'!$F$13</f>
        <v>0</v>
      </c>
      <c r="D375" s="36">
        <f>SUMIFS(СВЦЭМ!$K$40:$K$783,СВЦЭМ!$A$40:$A$783,$A375,СВЦЭМ!$B$39:$B$782,D$354)+'СЕТ СН'!$F$13</f>
        <v>0</v>
      </c>
      <c r="E375" s="36">
        <f>SUMIFS(СВЦЭМ!$K$40:$K$783,СВЦЭМ!$A$40:$A$783,$A375,СВЦЭМ!$B$39:$B$782,E$354)+'СЕТ СН'!$F$13</f>
        <v>0</v>
      </c>
      <c r="F375" s="36">
        <f>SUMIFS(СВЦЭМ!$K$40:$K$783,СВЦЭМ!$A$40:$A$783,$A375,СВЦЭМ!$B$39:$B$782,F$354)+'СЕТ СН'!$F$13</f>
        <v>0</v>
      </c>
      <c r="G375" s="36">
        <f>SUMIFS(СВЦЭМ!$K$40:$K$783,СВЦЭМ!$A$40:$A$783,$A375,СВЦЭМ!$B$39:$B$782,G$354)+'СЕТ СН'!$F$13</f>
        <v>0</v>
      </c>
      <c r="H375" s="36">
        <f>SUMIFS(СВЦЭМ!$K$40:$K$783,СВЦЭМ!$A$40:$A$783,$A375,СВЦЭМ!$B$39:$B$782,H$354)+'СЕТ СН'!$F$13</f>
        <v>0</v>
      </c>
      <c r="I375" s="36">
        <f>SUMIFS(СВЦЭМ!$K$40:$K$783,СВЦЭМ!$A$40:$A$783,$A375,СВЦЭМ!$B$39:$B$782,I$354)+'СЕТ СН'!$F$13</f>
        <v>0</v>
      </c>
      <c r="J375" s="36">
        <f>SUMIFS(СВЦЭМ!$K$40:$K$783,СВЦЭМ!$A$40:$A$783,$A375,СВЦЭМ!$B$39:$B$782,J$354)+'СЕТ СН'!$F$13</f>
        <v>0</v>
      </c>
      <c r="K375" s="36">
        <f>SUMIFS(СВЦЭМ!$K$40:$K$783,СВЦЭМ!$A$40:$A$783,$A375,СВЦЭМ!$B$39:$B$782,K$354)+'СЕТ СН'!$F$13</f>
        <v>0</v>
      </c>
      <c r="L375" s="36">
        <f>SUMIFS(СВЦЭМ!$K$40:$K$783,СВЦЭМ!$A$40:$A$783,$A375,СВЦЭМ!$B$39:$B$782,L$354)+'СЕТ СН'!$F$13</f>
        <v>0</v>
      </c>
      <c r="M375" s="36">
        <f>SUMIFS(СВЦЭМ!$K$40:$K$783,СВЦЭМ!$A$40:$A$783,$A375,СВЦЭМ!$B$39:$B$782,M$354)+'СЕТ СН'!$F$13</f>
        <v>0</v>
      </c>
      <c r="N375" s="36">
        <f>SUMIFS(СВЦЭМ!$K$40:$K$783,СВЦЭМ!$A$40:$A$783,$A375,СВЦЭМ!$B$39:$B$782,N$354)+'СЕТ СН'!$F$13</f>
        <v>0</v>
      </c>
      <c r="O375" s="36">
        <f>SUMIFS(СВЦЭМ!$K$40:$K$783,СВЦЭМ!$A$40:$A$783,$A375,СВЦЭМ!$B$39:$B$782,O$354)+'СЕТ СН'!$F$13</f>
        <v>0</v>
      </c>
      <c r="P375" s="36">
        <f>SUMIFS(СВЦЭМ!$K$40:$K$783,СВЦЭМ!$A$40:$A$783,$A375,СВЦЭМ!$B$39:$B$782,P$354)+'СЕТ СН'!$F$13</f>
        <v>0</v>
      </c>
      <c r="Q375" s="36">
        <f>SUMIFS(СВЦЭМ!$K$40:$K$783,СВЦЭМ!$A$40:$A$783,$A375,СВЦЭМ!$B$39:$B$782,Q$354)+'СЕТ СН'!$F$13</f>
        <v>0</v>
      </c>
      <c r="R375" s="36">
        <f>SUMIFS(СВЦЭМ!$K$40:$K$783,СВЦЭМ!$A$40:$A$783,$A375,СВЦЭМ!$B$39:$B$782,R$354)+'СЕТ СН'!$F$13</f>
        <v>0</v>
      </c>
      <c r="S375" s="36">
        <f>SUMIFS(СВЦЭМ!$K$40:$K$783,СВЦЭМ!$A$40:$A$783,$A375,СВЦЭМ!$B$39:$B$782,S$354)+'СЕТ СН'!$F$13</f>
        <v>0</v>
      </c>
      <c r="T375" s="36">
        <f>SUMIFS(СВЦЭМ!$K$40:$K$783,СВЦЭМ!$A$40:$A$783,$A375,СВЦЭМ!$B$39:$B$782,T$354)+'СЕТ СН'!$F$13</f>
        <v>0</v>
      </c>
      <c r="U375" s="36">
        <f>SUMIFS(СВЦЭМ!$K$40:$K$783,СВЦЭМ!$A$40:$A$783,$A375,СВЦЭМ!$B$39:$B$782,U$354)+'СЕТ СН'!$F$13</f>
        <v>0</v>
      </c>
      <c r="V375" s="36">
        <f>SUMIFS(СВЦЭМ!$K$40:$K$783,СВЦЭМ!$A$40:$A$783,$A375,СВЦЭМ!$B$39:$B$782,V$354)+'СЕТ СН'!$F$13</f>
        <v>0</v>
      </c>
      <c r="W375" s="36">
        <f>SUMIFS(СВЦЭМ!$K$40:$K$783,СВЦЭМ!$A$40:$A$783,$A375,СВЦЭМ!$B$39:$B$782,W$354)+'СЕТ СН'!$F$13</f>
        <v>0</v>
      </c>
      <c r="X375" s="36">
        <f>SUMIFS(СВЦЭМ!$K$40:$K$783,СВЦЭМ!$A$40:$A$783,$A375,СВЦЭМ!$B$39:$B$782,X$354)+'СЕТ СН'!$F$13</f>
        <v>0</v>
      </c>
      <c r="Y375" s="36">
        <f>SUMIFS(СВЦЭМ!$K$40:$K$783,СВЦЭМ!$A$40:$A$783,$A375,СВЦЭМ!$B$39:$B$782,Y$354)+'СЕТ СН'!$F$13</f>
        <v>0</v>
      </c>
    </row>
    <row r="376" spans="1:25" ht="15.75" hidden="1" x14ac:dyDescent="0.2">
      <c r="A376" s="35">
        <f t="shared" si="10"/>
        <v>45344</v>
      </c>
      <c r="B376" s="36">
        <f>SUMIFS(СВЦЭМ!$K$40:$K$783,СВЦЭМ!$A$40:$A$783,$A376,СВЦЭМ!$B$39:$B$782,B$354)+'СЕТ СН'!$F$13</f>
        <v>0</v>
      </c>
      <c r="C376" s="36">
        <f>SUMIFS(СВЦЭМ!$K$40:$K$783,СВЦЭМ!$A$40:$A$783,$A376,СВЦЭМ!$B$39:$B$782,C$354)+'СЕТ СН'!$F$13</f>
        <v>0</v>
      </c>
      <c r="D376" s="36">
        <f>SUMIFS(СВЦЭМ!$K$40:$K$783,СВЦЭМ!$A$40:$A$783,$A376,СВЦЭМ!$B$39:$B$782,D$354)+'СЕТ СН'!$F$13</f>
        <v>0</v>
      </c>
      <c r="E376" s="36">
        <f>SUMIFS(СВЦЭМ!$K$40:$K$783,СВЦЭМ!$A$40:$A$783,$A376,СВЦЭМ!$B$39:$B$782,E$354)+'СЕТ СН'!$F$13</f>
        <v>0</v>
      </c>
      <c r="F376" s="36">
        <f>SUMIFS(СВЦЭМ!$K$40:$K$783,СВЦЭМ!$A$40:$A$783,$A376,СВЦЭМ!$B$39:$B$782,F$354)+'СЕТ СН'!$F$13</f>
        <v>0</v>
      </c>
      <c r="G376" s="36">
        <f>SUMIFS(СВЦЭМ!$K$40:$K$783,СВЦЭМ!$A$40:$A$783,$A376,СВЦЭМ!$B$39:$B$782,G$354)+'СЕТ СН'!$F$13</f>
        <v>0</v>
      </c>
      <c r="H376" s="36">
        <f>SUMIFS(СВЦЭМ!$K$40:$K$783,СВЦЭМ!$A$40:$A$783,$A376,СВЦЭМ!$B$39:$B$782,H$354)+'СЕТ СН'!$F$13</f>
        <v>0</v>
      </c>
      <c r="I376" s="36">
        <f>SUMIFS(СВЦЭМ!$K$40:$K$783,СВЦЭМ!$A$40:$A$783,$A376,СВЦЭМ!$B$39:$B$782,I$354)+'СЕТ СН'!$F$13</f>
        <v>0</v>
      </c>
      <c r="J376" s="36">
        <f>SUMIFS(СВЦЭМ!$K$40:$K$783,СВЦЭМ!$A$40:$A$783,$A376,СВЦЭМ!$B$39:$B$782,J$354)+'СЕТ СН'!$F$13</f>
        <v>0</v>
      </c>
      <c r="K376" s="36">
        <f>SUMIFS(СВЦЭМ!$K$40:$K$783,СВЦЭМ!$A$40:$A$783,$A376,СВЦЭМ!$B$39:$B$782,K$354)+'СЕТ СН'!$F$13</f>
        <v>0</v>
      </c>
      <c r="L376" s="36">
        <f>SUMIFS(СВЦЭМ!$K$40:$K$783,СВЦЭМ!$A$40:$A$783,$A376,СВЦЭМ!$B$39:$B$782,L$354)+'СЕТ СН'!$F$13</f>
        <v>0</v>
      </c>
      <c r="M376" s="36">
        <f>SUMIFS(СВЦЭМ!$K$40:$K$783,СВЦЭМ!$A$40:$A$783,$A376,СВЦЭМ!$B$39:$B$782,M$354)+'СЕТ СН'!$F$13</f>
        <v>0</v>
      </c>
      <c r="N376" s="36">
        <f>SUMIFS(СВЦЭМ!$K$40:$K$783,СВЦЭМ!$A$40:$A$783,$A376,СВЦЭМ!$B$39:$B$782,N$354)+'СЕТ СН'!$F$13</f>
        <v>0</v>
      </c>
      <c r="O376" s="36">
        <f>SUMIFS(СВЦЭМ!$K$40:$K$783,СВЦЭМ!$A$40:$A$783,$A376,СВЦЭМ!$B$39:$B$782,O$354)+'СЕТ СН'!$F$13</f>
        <v>0</v>
      </c>
      <c r="P376" s="36">
        <f>SUMIFS(СВЦЭМ!$K$40:$K$783,СВЦЭМ!$A$40:$A$783,$A376,СВЦЭМ!$B$39:$B$782,P$354)+'СЕТ СН'!$F$13</f>
        <v>0</v>
      </c>
      <c r="Q376" s="36">
        <f>SUMIFS(СВЦЭМ!$K$40:$K$783,СВЦЭМ!$A$40:$A$783,$A376,СВЦЭМ!$B$39:$B$782,Q$354)+'СЕТ СН'!$F$13</f>
        <v>0</v>
      </c>
      <c r="R376" s="36">
        <f>SUMIFS(СВЦЭМ!$K$40:$K$783,СВЦЭМ!$A$40:$A$783,$A376,СВЦЭМ!$B$39:$B$782,R$354)+'СЕТ СН'!$F$13</f>
        <v>0</v>
      </c>
      <c r="S376" s="36">
        <f>SUMIFS(СВЦЭМ!$K$40:$K$783,СВЦЭМ!$A$40:$A$783,$A376,СВЦЭМ!$B$39:$B$782,S$354)+'СЕТ СН'!$F$13</f>
        <v>0</v>
      </c>
      <c r="T376" s="36">
        <f>SUMIFS(СВЦЭМ!$K$40:$K$783,СВЦЭМ!$A$40:$A$783,$A376,СВЦЭМ!$B$39:$B$782,T$354)+'СЕТ СН'!$F$13</f>
        <v>0</v>
      </c>
      <c r="U376" s="36">
        <f>SUMIFS(СВЦЭМ!$K$40:$K$783,СВЦЭМ!$A$40:$A$783,$A376,СВЦЭМ!$B$39:$B$782,U$354)+'СЕТ СН'!$F$13</f>
        <v>0</v>
      </c>
      <c r="V376" s="36">
        <f>SUMIFS(СВЦЭМ!$K$40:$K$783,СВЦЭМ!$A$40:$A$783,$A376,СВЦЭМ!$B$39:$B$782,V$354)+'СЕТ СН'!$F$13</f>
        <v>0</v>
      </c>
      <c r="W376" s="36">
        <f>SUMIFS(СВЦЭМ!$K$40:$K$783,СВЦЭМ!$A$40:$A$783,$A376,СВЦЭМ!$B$39:$B$782,W$354)+'СЕТ СН'!$F$13</f>
        <v>0</v>
      </c>
      <c r="X376" s="36">
        <f>SUMIFS(СВЦЭМ!$K$40:$K$783,СВЦЭМ!$A$40:$A$783,$A376,СВЦЭМ!$B$39:$B$782,X$354)+'СЕТ СН'!$F$13</f>
        <v>0</v>
      </c>
      <c r="Y376" s="36">
        <f>SUMIFS(СВЦЭМ!$K$40:$K$783,СВЦЭМ!$A$40:$A$783,$A376,СВЦЭМ!$B$39:$B$782,Y$354)+'СЕТ СН'!$F$13</f>
        <v>0</v>
      </c>
    </row>
    <row r="377" spans="1:25" ht="15.75" hidden="1" x14ac:dyDescent="0.2">
      <c r="A377" s="35">
        <f t="shared" si="10"/>
        <v>45345</v>
      </c>
      <c r="B377" s="36">
        <f>SUMIFS(СВЦЭМ!$K$40:$K$783,СВЦЭМ!$A$40:$A$783,$A377,СВЦЭМ!$B$39:$B$782,B$354)+'СЕТ СН'!$F$13</f>
        <v>0</v>
      </c>
      <c r="C377" s="36">
        <f>SUMIFS(СВЦЭМ!$K$40:$K$783,СВЦЭМ!$A$40:$A$783,$A377,СВЦЭМ!$B$39:$B$782,C$354)+'СЕТ СН'!$F$13</f>
        <v>0</v>
      </c>
      <c r="D377" s="36">
        <f>SUMIFS(СВЦЭМ!$K$40:$K$783,СВЦЭМ!$A$40:$A$783,$A377,СВЦЭМ!$B$39:$B$782,D$354)+'СЕТ СН'!$F$13</f>
        <v>0</v>
      </c>
      <c r="E377" s="36">
        <f>SUMIFS(СВЦЭМ!$K$40:$K$783,СВЦЭМ!$A$40:$A$783,$A377,СВЦЭМ!$B$39:$B$782,E$354)+'СЕТ СН'!$F$13</f>
        <v>0</v>
      </c>
      <c r="F377" s="36">
        <f>SUMIFS(СВЦЭМ!$K$40:$K$783,СВЦЭМ!$A$40:$A$783,$A377,СВЦЭМ!$B$39:$B$782,F$354)+'СЕТ СН'!$F$13</f>
        <v>0</v>
      </c>
      <c r="G377" s="36">
        <f>SUMIFS(СВЦЭМ!$K$40:$K$783,СВЦЭМ!$A$40:$A$783,$A377,СВЦЭМ!$B$39:$B$782,G$354)+'СЕТ СН'!$F$13</f>
        <v>0</v>
      </c>
      <c r="H377" s="36">
        <f>SUMIFS(СВЦЭМ!$K$40:$K$783,СВЦЭМ!$A$40:$A$783,$A377,СВЦЭМ!$B$39:$B$782,H$354)+'СЕТ СН'!$F$13</f>
        <v>0</v>
      </c>
      <c r="I377" s="36">
        <f>SUMIFS(СВЦЭМ!$K$40:$K$783,СВЦЭМ!$A$40:$A$783,$A377,СВЦЭМ!$B$39:$B$782,I$354)+'СЕТ СН'!$F$13</f>
        <v>0</v>
      </c>
      <c r="J377" s="36">
        <f>SUMIFS(СВЦЭМ!$K$40:$K$783,СВЦЭМ!$A$40:$A$783,$A377,СВЦЭМ!$B$39:$B$782,J$354)+'СЕТ СН'!$F$13</f>
        <v>0</v>
      </c>
      <c r="K377" s="36">
        <f>SUMIFS(СВЦЭМ!$K$40:$K$783,СВЦЭМ!$A$40:$A$783,$A377,СВЦЭМ!$B$39:$B$782,K$354)+'СЕТ СН'!$F$13</f>
        <v>0</v>
      </c>
      <c r="L377" s="36">
        <f>SUMIFS(СВЦЭМ!$K$40:$K$783,СВЦЭМ!$A$40:$A$783,$A377,СВЦЭМ!$B$39:$B$782,L$354)+'СЕТ СН'!$F$13</f>
        <v>0</v>
      </c>
      <c r="M377" s="36">
        <f>SUMIFS(СВЦЭМ!$K$40:$K$783,СВЦЭМ!$A$40:$A$783,$A377,СВЦЭМ!$B$39:$B$782,M$354)+'СЕТ СН'!$F$13</f>
        <v>0</v>
      </c>
      <c r="N377" s="36">
        <f>SUMIFS(СВЦЭМ!$K$40:$K$783,СВЦЭМ!$A$40:$A$783,$A377,СВЦЭМ!$B$39:$B$782,N$354)+'СЕТ СН'!$F$13</f>
        <v>0</v>
      </c>
      <c r="O377" s="36">
        <f>SUMIFS(СВЦЭМ!$K$40:$K$783,СВЦЭМ!$A$40:$A$783,$A377,СВЦЭМ!$B$39:$B$782,O$354)+'СЕТ СН'!$F$13</f>
        <v>0</v>
      </c>
      <c r="P377" s="36">
        <f>SUMIFS(СВЦЭМ!$K$40:$K$783,СВЦЭМ!$A$40:$A$783,$A377,СВЦЭМ!$B$39:$B$782,P$354)+'СЕТ СН'!$F$13</f>
        <v>0</v>
      </c>
      <c r="Q377" s="36">
        <f>SUMIFS(СВЦЭМ!$K$40:$K$783,СВЦЭМ!$A$40:$A$783,$A377,СВЦЭМ!$B$39:$B$782,Q$354)+'СЕТ СН'!$F$13</f>
        <v>0</v>
      </c>
      <c r="R377" s="36">
        <f>SUMIFS(СВЦЭМ!$K$40:$K$783,СВЦЭМ!$A$40:$A$783,$A377,СВЦЭМ!$B$39:$B$782,R$354)+'СЕТ СН'!$F$13</f>
        <v>0</v>
      </c>
      <c r="S377" s="36">
        <f>SUMIFS(СВЦЭМ!$K$40:$K$783,СВЦЭМ!$A$40:$A$783,$A377,СВЦЭМ!$B$39:$B$782,S$354)+'СЕТ СН'!$F$13</f>
        <v>0</v>
      </c>
      <c r="T377" s="36">
        <f>SUMIFS(СВЦЭМ!$K$40:$K$783,СВЦЭМ!$A$40:$A$783,$A377,СВЦЭМ!$B$39:$B$782,T$354)+'СЕТ СН'!$F$13</f>
        <v>0</v>
      </c>
      <c r="U377" s="36">
        <f>SUMIFS(СВЦЭМ!$K$40:$K$783,СВЦЭМ!$A$40:$A$783,$A377,СВЦЭМ!$B$39:$B$782,U$354)+'СЕТ СН'!$F$13</f>
        <v>0</v>
      </c>
      <c r="V377" s="36">
        <f>SUMIFS(СВЦЭМ!$K$40:$K$783,СВЦЭМ!$A$40:$A$783,$A377,СВЦЭМ!$B$39:$B$782,V$354)+'СЕТ СН'!$F$13</f>
        <v>0</v>
      </c>
      <c r="W377" s="36">
        <f>SUMIFS(СВЦЭМ!$K$40:$K$783,СВЦЭМ!$A$40:$A$783,$A377,СВЦЭМ!$B$39:$B$782,W$354)+'СЕТ СН'!$F$13</f>
        <v>0</v>
      </c>
      <c r="X377" s="36">
        <f>SUMIFS(СВЦЭМ!$K$40:$K$783,СВЦЭМ!$A$40:$A$783,$A377,СВЦЭМ!$B$39:$B$782,X$354)+'СЕТ СН'!$F$13</f>
        <v>0</v>
      </c>
      <c r="Y377" s="36">
        <f>SUMIFS(СВЦЭМ!$K$40:$K$783,СВЦЭМ!$A$40:$A$783,$A377,СВЦЭМ!$B$39:$B$782,Y$354)+'СЕТ СН'!$F$13</f>
        <v>0</v>
      </c>
    </row>
    <row r="378" spans="1:25" ht="15.75" hidden="1" x14ac:dyDescent="0.2">
      <c r="A378" s="35">
        <f t="shared" si="10"/>
        <v>45346</v>
      </c>
      <c r="B378" s="36">
        <f>SUMIFS(СВЦЭМ!$K$40:$K$783,СВЦЭМ!$A$40:$A$783,$A378,СВЦЭМ!$B$39:$B$782,B$354)+'СЕТ СН'!$F$13</f>
        <v>0</v>
      </c>
      <c r="C378" s="36">
        <f>SUMIFS(СВЦЭМ!$K$40:$K$783,СВЦЭМ!$A$40:$A$783,$A378,СВЦЭМ!$B$39:$B$782,C$354)+'СЕТ СН'!$F$13</f>
        <v>0</v>
      </c>
      <c r="D378" s="36">
        <f>SUMIFS(СВЦЭМ!$K$40:$K$783,СВЦЭМ!$A$40:$A$783,$A378,СВЦЭМ!$B$39:$B$782,D$354)+'СЕТ СН'!$F$13</f>
        <v>0</v>
      </c>
      <c r="E378" s="36">
        <f>SUMIFS(СВЦЭМ!$K$40:$K$783,СВЦЭМ!$A$40:$A$783,$A378,СВЦЭМ!$B$39:$B$782,E$354)+'СЕТ СН'!$F$13</f>
        <v>0</v>
      </c>
      <c r="F378" s="36">
        <f>SUMIFS(СВЦЭМ!$K$40:$K$783,СВЦЭМ!$A$40:$A$783,$A378,СВЦЭМ!$B$39:$B$782,F$354)+'СЕТ СН'!$F$13</f>
        <v>0</v>
      </c>
      <c r="G378" s="36">
        <f>SUMIFS(СВЦЭМ!$K$40:$K$783,СВЦЭМ!$A$40:$A$783,$A378,СВЦЭМ!$B$39:$B$782,G$354)+'СЕТ СН'!$F$13</f>
        <v>0</v>
      </c>
      <c r="H378" s="36">
        <f>SUMIFS(СВЦЭМ!$K$40:$K$783,СВЦЭМ!$A$40:$A$783,$A378,СВЦЭМ!$B$39:$B$782,H$354)+'СЕТ СН'!$F$13</f>
        <v>0</v>
      </c>
      <c r="I378" s="36">
        <f>SUMIFS(СВЦЭМ!$K$40:$K$783,СВЦЭМ!$A$40:$A$783,$A378,СВЦЭМ!$B$39:$B$782,I$354)+'СЕТ СН'!$F$13</f>
        <v>0</v>
      </c>
      <c r="J378" s="36">
        <f>SUMIFS(СВЦЭМ!$K$40:$K$783,СВЦЭМ!$A$40:$A$783,$A378,СВЦЭМ!$B$39:$B$782,J$354)+'СЕТ СН'!$F$13</f>
        <v>0</v>
      </c>
      <c r="K378" s="36">
        <f>SUMIFS(СВЦЭМ!$K$40:$K$783,СВЦЭМ!$A$40:$A$783,$A378,СВЦЭМ!$B$39:$B$782,K$354)+'СЕТ СН'!$F$13</f>
        <v>0</v>
      </c>
      <c r="L378" s="36">
        <f>SUMIFS(СВЦЭМ!$K$40:$K$783,СВЦЭМ!$A$40:$A$783,$A378,СВЦЭМ!$B$39:$B$782,L$354)+'СЕТ СН'!$F$13</f>
        <v>0</v>
      </c>
      <c r="M378" s="36">
        <f>SUMIFS(СВЦЭМ!$K$40:$K$783,СВЦЭМ!$A$40:$A$783,$A378,СВЦЭМ!$B$39:$B$782,M$354)+'СЕТ СН'!$F$13</f>
        <v>0</v>
      </c>
      <c r="N378" s="36">
        <f>SUMIFS(СВЦЭМ!$K$40:$K$783,СВЦЭМ!$A$40:$A$783,$A378,СВЦЭМ!$B$39:$B$782,N$354)+'СЕТ СН'!$F$13</f>
        <v>0</v>
      </c>
      <c r="O378" s="36">
        <f>SUMIFS(СВЦЭМ!$K$40:$K$783,СВЦЭМ!$A$40:$A$783,$A378,СВЦЭМ!$B$39:$B$782,O$354)+'СЕТ СН'!$F$13</f>
        <v>0</v>
      </c>
      <c r="P378" s="36">
        <f>SUMIFS(СВЦЭМ!$K$40:$K$783,СВЦЭМ!$A$40:$A$783,$A378,СВЦЭМ!$B$39:$B$782,P$354)+'СЕТ СН'!$F$13</f>
        <v>0</v>
      </c>
      <c r="Q378" s="36">
        <f>SUMIFS(СВЦЭМ!$K$40:$K$783,СВЦЭМ!$A$40:$A$783,$A378,СВЦЭМ!$B$39:$B$782,Q$354)+'СЕТ СН'!$F$13</f>
        <v>0</v>
      </c>
      <c r="R378" s="36">
        <f>SUMIFS(СВЦЭМ!$K$40:$K$783,СВЦЭМ!$A$40:$A$783,$A378,СВЦЭМ!$B$39:$B$782,R$354)+'СЕТ СН'!$F$13</f>
        <v>0</v>
      </c>
      <c r="S378" s="36">
        <f>SUMIFS(СВЦЭМ!$K$40:$K$783,СВЦЭМ!$A$40:$A$783,$A378,СВЦЭМ!$B$39:$B$782,S$354)+'СЕТ СН'!$F$13</f>
        <v>0</v>
      </c>
      <c r="T378" s="36">
        <f>SUMIFS(СВЦЭМ!$K$40:$K$783,СВЦЭМ!$A$40:$A$783,$A378,СВЦЭМ!$B$39:$B$782,T$354)+'СЕТ СН'!$F$13</f>
        <v>0</v>
      </c>
      <c r="U378" s="36">
        <f>SUMIFS(СВЦЭМ!$K$40:$K$783,СВЦЭМ!$A$40:$A$783,$A378,СВЦЭМ!$B$39:$B$782,U$354)+'СЕТ СН'!$F$13</f>
        <v>0</v>
      </c>
      <c r="V378" s="36">
        <f>SUMIFS(СВЦЭМ!$K$40:$K$783,СВЦЭМ!$A$40:$A$783,$A378,СВЦЭМ!$B$39:$B$782,V$354)+'СЕТ СН'!$F$13</f>
        <v>0</v>
      </c>
      <c r="W378" s="36">
        <f>SUMIFS(СВЦЭМ!$K$40:$K$783,СВЦЭМ!$A$40:$A$783,$A378,СВЦЭМ!$B$39:$B$782,W$354)+'СЕТ СН'!$F$13</f>
        <v>0</v>
      </c>
      <c r="X378" s="36">
        <f>SUMIFS(СВЦЭМ!$K$40:$K$783,СВЦЭМ!$A$40:$A$783,$A378,СВЦЭМ!$B$39:$B$782,X$354)+'СЕТ СН'!$F$13</f>
        <v>0</v>
      </c>
      <c r="Y378" s="36">
        <f>SUMIFS(СВЦЭМ!$K$40:$K$783,СВЦЭМ!$A$40:$A$783,$A378,СВЦЭМ!$B$39:$B$782,Y$354)+'СЕТ СН'!$F$13</f>
        <v>0</v>
      </c>
    </row>
    <row r="379" spans="1:25" ht="15.75" hidden="1" x14ac:dyDescent="0.2">
      <c r="A379" s="35">
        <f t="shared" si="10"/>
        <v>45347</v>
      </c>
      <c r="B379" s="36">
        <f>SUMIFS(СВЦЭМ!$K$40:$K$783,СВЦЭМ!$A$40:$A$783,$A379,СВЦЭМ!$B$39:$B$782,B$354)+'СЕТ СН'!$F$13</f>
        <v>0</v>
      </c>
      <c r="C379" s="36">
        <f>SUMIFS(СВЦЭМ!$K$40:$K$783,СВЦЭМ!$A$40:$A$783,$A379,СВЦЭМ!$B$39:$B$782,C$354)+'СЕТ СН'!$F$13</f>
        <v>0</v>
      </c>
      <c r="D379" s="36">
        <f>SUMIFS(СВЦЭМ!$K$40:$K$783,СВЦЭМ!$A$40:$A$783,$A379,СВЦЭМ!$B$39:$B$782,D$354)+'СЕТ СН'!$F$13</f>
        <v>0</v>
      </c>
      <c r="E379" s="36">
        <f>SUMIFS(СВЦЭМ!$K$40:$K$783,СВЦЭМ!$A$40:$A$783,$A379,СВЦЭМ!$B$39:$B$782,E$354)+'СЕТ СН'!$F$13</f>
        <v>0</v>
      </c>
      <c r="F379" s="36">
        <f>SUMIFS(СВЦЭМ!$K$40:$K$783,СВЦЭМ!$A$40:$A$783,$A379,СВЦЭМ!$B$39:$B$782,F$354)+'СЕТ СН'!$F$13</f>
        <v>0</v>
      </c>
      <c r="G379" s="36">
        <f>SUMIFS(СВЦЭМ!$K$40:$K$783,СВЦЭМ!$A$40:$A$783,$A379,СВЦЭМ!$B$39:$B$782,G$354)+'СЕТ СН'!$F$13</f>
        <v>0</v>
      </c>
      <c r="H379" s="36">
        <f>SUMIFS(СВЦЭМ!$K$40:$K$783,СВЦЭМ!$A$40:$A$783,$A379,СВЦЭМ!$B$39:$B$782,H$354)+'СЕТ СН'!$F$13</f>
        <v>0</v>
      </c>
      <c r="I379" s="36">
        <f>SUMIFS(СВЦЭМ!$K$40:$K$783,СВЦЭМ!$A$40:$A$783,$A379,СВЦЭМ!$B$39:$B$782,I$354)+'СЕТ СН'!$F$13</f>
        <v>0</v>
      </c>
      <c r="J379" s="36">
        <f>SUMIFS(СВЦЭМ!$K$40:$K$783,СВЦЭМ!$A$40:$A$783,$A379,СВЦЭМ!$B$39:$B$782,J$354)+'СЕТ СН'!$F$13</f>
        <v>0</v>
      </c>
      <c r="K379" s="36">
        <f>SUMIFS(СВЦЭМ!$K$40:$K$783,СВЦЭМ!$A$40:$A$783,$A379,СВЦЭМ!$B$39:$B$782,K$354)+'СЕТ СН'!$F$13</f>
        <v>0</v>
      </c>
      <c r="L379" s="36">
        <f>SUMIFS(СВЦЭМ!$K$40:$K$783,СВЦЭМ!$A$40:$A$783,$A379,СВЦЭМ!$B$39:$B$782,L$354)+'СЕТ СН'!$F$13</f>
        <v>0</v>
      </c>
      <c r="M379" s="36">
        <f>SUMIFS(СВЦЭМ!$K$40:$K$783,СВЦЭМ!$A$40:$A$783,$A379,СВЦЭМ!$B$39:$B$782,M$354)+'СЕТ СН'!$F$13</f>
        <v>0</v>
      </c>
      <c r="N379" s="36">
        <f>SUMIFS(СВЦЭМ!$K$40:$K$783,СВЦЭМ!$A$40:$A$783,$A379,СВЦЭМ!$B$39:$B$782,N$354)+'СЕТ СН'!$F$13</f>
        <v>0</v>
      </c>
      <c r="O379" s="36">
        <f>SUMIFS(СВЦЭМ!$K$40:$K$783,СВЦЭМ!$A$40:$A$783,$A379,СВЦЭМ!$B$39:$B$782,O$354)+'СЕТ СН'!$F$13</f>
        <v>0</v>
      </c>
      <c r="P379" s="36">
        <f>SUMIFS(СВЦЭМ!$K$40:$K$783,СВЦЭМ!$A$40:$A$783,$A379,СВЦЭМ!$B$39:$B$782,P$354)+'СЕТ СН'!$F$13</f>
        <v>0</v>
      </c>
      <c r="Q379" s="36">
        <f>SUMIFS(СВЦЭМ!$K$40:$K$783,СВЦЭМ!$A$40:$A$783,$A379,СВЦЭМ!$B$39:$B$782,Q$354)+'СЕТ СН'!$F$13</f>
        <v>0</v>
      </c>
      <c r="R379" s="36">
        <f>SUMIFS(СВЦЭМ!$K$40:$K$783,СВЦЭМ!$A$40:$A$783,$A379,СВЦЭМ!$B$39:$B$782,R$354)+'СЕТ СН'!$F$13</f>
        <v>0</v>
      </c>
      <c r="S379" s="36">
        <f>SUMIFS(СВЦЭМ!$K$40:$K$783,СВЦЭМ!$A$40:$A$783,$A379,СВЦЭМ!$B$39:$B$782,S$354)+'СЕТ СН'!$F$13</f>
        <v>0</v>
      </c>
      <c r="T379" s="36">
        <f>SUMIFS(СВЦЭМ!$K$40:$K$783,СВЦЭМ!$A$40:$A$783,$A379,СВЦЭМ!$B$39:$B$782,T$354)+'СЕТ СН'!$F$13</f>
        <v>0</v>
      </c>
      <c r="U379" s="36">
        <f>SUMIFS(СВЦЭМ!$K$40:$K$783,СВЦЭМ!$A$40:$A$783,$A379,СВЦЭМ!$B$39:$B$782,U$354)+'СЕТ СН'!$F$13</f>
        <v>0</v>
      </c>
      <c r="V379" s="36">
        <f>SUMIFS(СВЦЭМ!$K$40:$K$783,СВЦЭМ!$A$40:$A$783,$A379,СВЦЭМ!$B$39:$B$782,V$354)+'СЕТ СН'!$F$13</f>
        <v>0</v>
      </c>
      <c r="W379" s="36">
        <f>SUMIFS(СВЦЭМ!$K$40:$K$783,СВЦЭМ!$A$40:$A$783,$A379,СВЦЭМ!$B$39:$B$782,W$354)+'СЕТ СН'!$F$13</f>
        <v>0</v>
      </c>
      <c r="X379" s="36">
        <f>SUMIFS(СВЦЭМ!$K$40:$K$783,СВЦЭМ!$A$40:$A$783,$A379,СВЦЭМ!$B$39:$B$782,X$354)+'СЕТ СН'!$F$13</f>
        <v>0</v>
      </c>
      <c r="Y379" s="36">
        <f>SUMIFS(СВЦЭМ!$K$40:$K$783,СВЦЭМ!$A$40:$A$783,$A379,СВЦЭМ!$B$39:$B$782,Y$354)+'СЕТ СН'!$F$13</f>
        <v>0</v>
      </c>
    </row>
    <row r="380" spans="1:25" ht="15.75" hidden="1" x14ac:dyDescent="0.2">
      <c r="A380" s="35">
        <f t="shared" si="10"/>
        <v>45348</v>
      </c>
      <c r="B380" s="36">
        <f>SUMIFS(СВЦЭМ!$K$40:$K$783,СВЦЭМ!$A$40:$A$783,$A380,СВЦЭМ!$B$39:$B$782,B$354)+'СЕТ СН'!$F$13</f>
        <v>0</v>
      </c>
      <c r="C380" s="36">
        <f>SUMIFS(СВЦЭМ!$K$40:$K$783,СВЦЭМ!$A$40:$A$783,$A380,СВЦЭМ!$B$39:$B$782,C$354)+'СЕТ СН'!$F$13</f>
        <v>0</v>
      </c>
      <c r="D380" s="36">
        <f>SUMIFS(СВЦЭМ!$K$40:$K$783,СВЦЭМ!$A$40:$A$783,$A380,СВЦЭМ!$B$39:$B$782,D$354)+'СЕТ СН'!$F$13</f>
        <v>0</v>
      </c>
      <c r="E380" s="36">
        <f>SUMIFS(СВЦЭМ!$K$40:$K$783,СВЦЭМ!$A$40:$A$783,$A380,СВЦЭМ!$B$39:$B$782,E$354)+'СЕТ СН'!$F$13</f>
        <v>0</v>
      </c>
      <c r="F380" s="36">
        <f>SUMIFS(СВЦЭМ!$K$40:$K$783,СВЦЭМ!$A$40:$A$783,$A380,СВЦЭМ!$B$39:$B$782,F$354)+'СЕТ СН'!$F$13</f>
        <v>0</v>
      </c>
      <c r="G380" s="36">
        <f>SUMIFS(СВЦЭМ!$K$40:$K$783,СВЦЭМ!$A$40:$A$783,$A380,СВЦЭМ!$B$39:$B$782,G$354)+'СЕТ СН'!$F$13</f>
        <v>0</v>
      </c>
      <c r="H380" s="36">
        <f>SUMIFS(СВЦЭМ!$K$40:$K$783,СВЦЭМ!$A$40:$A$783,$A380,СВЦЭМ!$B$39:$B$782,H$354)+'СЕТ СН'!$F$13</f>
        <v>0</v>
      </c>
      <c r="I380" s="36">
        <f>SUMIFS(СВЦЭМ!$K$40:$K$783,СВЦЭМ!$A$40:$A$783,$A380,СВЦЭМ!$B$39:$B$782,I$354)+'СЕТ СН'!$F$13</f>
        <v>0</v>
      </c>
      <c r="J380" s="36">
        <f>SUMIFS(СВЦЭМ!$K$40:$K$783,СВЦЭМ!$A$40:$A$783,$A380,СВЦЭМ!$B$39:$B$782,J$354)+'СЕТ СН'!$F$13</f>
        <v>0</v>
      </c>
      <c r="K380" s="36">
        <f>SUMIFS(СВЦЭМ!$K$40:$K$783,СВЦЭМ!$A$40:$A$783,$A380,СВЦЭМ!$B$39:$B$782,K$354)+'СЕТ СН'!$F$13</f>
        <v>0</v>
      </c>
      <c r="L380" s="36">
        <f>SUMIFS(СВЦЭМ!$K$40:$K$783,СВЦЭМ!$A$40:$A$783,$A380,СВЦЭМ!$B$39:$B$782,L$354)+'СЕТ СН'!$F$13</f>
        <v>0</v>
      </c>
      <c r="M380" s="36">
        <f>SUMIFS(СВЦЭМ!$K$40:$K$783,СВЦЭМ!$A$40:$A$783,$A380,СВЦЭМ!$B$39:$B$782,M$354)+'СЕТ СН'!$F$13</f>
        <v>0</v>
      </c>
      <c r="N380" s="36">
        <f>SUMIFS(СВЦЭМ!$K$40:$K$783,СВЦЭМ!$A$40:$A$783,$A380,СВЦЭМ!$B$39:$B$782,N$354)+'СЕТ СН'!$F$13</f>
        <v>0</v>
      </c>
      <c r="O380" s="36">
        <f>SUMIFS(СВЦЭМ!$K$40:$K$783,СВЦЭМ!$A$40:$A$783,$A380,СВЦЭМ!$B$39:$B$782,O$354)+'СЕТ СН'!$F$13</f>
        <v>0</v>
      </c>
      <c r="P380" s="36">
        <f>SUMIFS(СВЦЭМ!$K$40:$K$783,СВЦЭМ!$A$40:$A$783,$A380,СВЦЭМ!$B$39:$B$782,P$354)+'СЕТ СН'!$F$13</f>
        <v>0</v>
      </c>
      <c r="Q380" s="36">
        <f>SUMIFS(СВЦЭМ!$K$40:$K$783,СВЦЭМ!$A$40:$A$783,$A380,СВЦЭМ!$B$39:$B$782,Q$354)+'СЕТ СН'!$F$13</f>
        <v>0</v>
      </c>
      <c r="R380" s="36">
        <f>SUMIFS(СВЦЭМ!$K$40:$K$783,СВЦЭМ!$A$40:$A$783,$A380,СВЦЭМ!$B$39:$B$782,R$354)+'СЕТ СН'!$F$13</f>
        <v>0</v>
      </c>
      <c r="S380" s="36">
        <f>SUMIFS(СВЦЭМ!$K$40:$K$783,СВЦЭМ!$A$40:$A$783,$A380,СВЦЭМ!$B$39:$B$782,S$354)+'СЕТ СН'!$F$13</f>
        <v>0</v>
      </c>
      <c r="T380" s="36">
        <f>SUMIFS(СВЦЭМ!$K$40:$K$783,СВЦЭМ!$A$40:$A$783,$A380,СВЦЭМ!$B$39:$B$782,T$354)+'СЕТ СН'!$F$13</f>
        <v>0</v>
      </c>
      <c r="U380" s="36">
        <f>SUMIFS(СВЦЭМ!$K$40:$K$783,СВЦЭМ!$A$40:$A$783,$A380,СВЦЭМ!$B$39:$B$782,U$354)+'СЕТ СН'!$F$13</f>
        <v>0</v>
      </c>
      <c r="V380" s="36">
        <f>SUMIFS(СВЦЭМ!$K$40:$K$783,СВЦЭМ!$A$40:$A$783,$A380,СВЦЭМ!$B$39:$B$782,V$354)+'СЕТ СН'!$F$13</f>
        <v>0</v>
      </c>
      <c r="W380" s="36">
        <f>SUMIFS(СВЦЭМ!$K$40:$K$783,СВЦЭМ!$A$40:$A$783,$A380,СВЦЭМ!$B$39:$B$782,W$354)+'СЕТ СН'!$F$13</f>
        <v>0</v>
      </c>
      <c r="X380" s="36">
        <f>SUMIFS(СВЦЭМ!$K$40:$K$783,СВЦЭМ!$A$40:$A$783,$A380,СВЦЭМ!$B$39:$B$782,X$354)+'СЕТ СН'!$F$13</f>
        <v>0</v>
      </c>
      <c r="Y380" s="36">
        <f>SUMIFS(СВЦЭМ!$K$40:$K$783,СВЦЭМ!$A$40:$A$783,$A380,СВЦЭМ!$B$39:$B$782,Y$354)+'СЕТ СН'!$F$13</f>
        <v>0</v>
      </c>
    </row>
    <row r="381" spans="1:25" ht="15.75" hidden="1" x14ac:dyDescent="0.2">
      <c r="A381" s="35">
        <f t="shared" si="10"/>
        <v>45349</v>
      </c>
      <c r="B381" s="36">
        <f>SUMIFS(СВЦЭМ!$K$40:$K$783,СВЦЭМ!$A$40:$A$783,$A381,СВЦЭМ!$B$39:$B$782,B$354)+'СЕТ СН'!$F$13</f>
        <v>0</v>
      </c>
      <c r="C381" s="36">
        <f>SUMIFS(СВЦЭМ!$K$40:$K$783,СВЦЭМ!$A$40:$A$783,$A381,СВЦЭМ!$B$39:$B$782,C$354)+'СЕТ СН'!$F$13</f>
        <v>0</v>
      </c>
      <c r="D381" s="36">
        <f>SUMIFS(СВЦЭМ!$K$40:$K$783,СВЦЭМ!$A$40:$A$783,$A381,СВЦЭМ!$B$39:$B$782,D$354)+'СЕТ СН'!$F$13</f>
        <v>0</v>
      </c>
      <c r="E381" s="36">
        <f>SUMIFS(СВЦЭМ!$K$40:$K$783,СВЦЭМ!$A$40:$A$783,$A381,СВЦЭМ!$B$39:$B$782,E$354)+'СЕТ СН'!$F$13</f>
        <v>0</v>
      </c>
      <c r="F381" s="36">
        <f>SUMIFS(СВЦЭМ!$K$40:$K$783,СВЦЭМ!$A$40:$A$783,$A381,СВЦЭМ!$B$39:$B$782,F$354)+'СЕТ СН'!$F$13</f>
        <v>0</v>
      </c>
      <c r="G381" s="36">
        <f>SUMIFS(СВЦЭМ!$K$40:$K$783,СВЦЭМ!$A$40:$A$783,$A381,СВЦЭМ!$B$39:$B$782,G$354)+'СЕТ СН'!$F$13</f>
        <v>0</v>
      </c>
      <c r="H381" s="36">
        <f>SUMIFS(СВЦЭМ!$K$40:$K$783,СВЦЭМ!$A$40:$A$783,$A381,СВЦЭМ!$B$39:$B$782,H$354)+'СЕТ СН'!$F$13</f>
        <v>0</v>
      </c>
      <c r="I381" s="36">
        <f>SUMIFS(СВЦЭМ!$K$40:$K$783,СВЦЭМ!$A$40:$A$783,$A381,СВЦЭМ!$B$39:$B$782,I$354)+'СЕТ СН'!$F$13</f>
        <v>0</v>
      </c>
      <c r="J381" s="36">
        <f>SUMIFS(СВЦЭМ!$K$40:$K$783,СВЦЭМ!$A$40:$A$783,$A381,СВЦЭМ!$B$39:$B$782,J$354)+'СЕТ СН'!$F$13</f>
        <v>0</v>
      </c>
      <c r="K381" s="36">
        <f>SUMIFS(СВЦЭМ!$K$40:$K$783,СВЦЭМ!$A$40:$A$783,$A381,СВЦЭМ!$B$39:$B$782,K$354)+'СЕТ СН'!$F$13</f>
        <v>0</v>
      </c>
      <c r="L381" s="36">
        <f>SUMIFS(СВЦЭМ!$K$40:$K$783,СВЦЭМ!$A$40:$A$783,$A381,СВЦЭМ!$B$39:$B$782,L$354)+'СЕТ СН'!$F$13</f>
        <v>0</v>
      </c>
      <c r="M381" s="36">
        <f>SUMIFS(СВЦЭМ!$K$40:$K$783,СВЦЭМ!$A$40:$A$783,$A381,СВЦЭМ!$B$39:$B$782,M$354)+'СЕТ СН'!$F$13</f>
        <v>0</v>
      </c>
      <c r="N381" s="36">
        <f>SUMIFS(СВЦЭМ!$K$40:$K$783,СВЦЭМ!$A$40:$A$783,$A381,СВЦЭМ!$B$39:$B$782,N$354)+'СЕТ СН'!$F$13</f>
        <v>0</v>
      </c>
      <c r="O381" s="36">
        <f>SUMIFS(СВЦЭМ!$K$40:$K$783,СВЦЭМ!$A$40:$A$783,$A381,СВЦЭМ!$B$39:$B$782,O$354)+'СЕТ СН'!$F$13</f>
        <v>0</v>
      </c>
      <c r="P381" s="36">
        <f>SUMIFS(СВЦЭМ!$K$40:$K$783,СВЦЭМ!$A$40:$A$783,$A381,СВЦЭМ!$B$39:$B$782,P$354)+'СЕТ СН'!$F$13</f>
        <v>0</v>
      </c>
      <c r="Q381" s="36">
        <f>SUMIFS(СВЦЭМ!$K$40:$K$783,СВЦЭМ!$A$40:$A$783,$A381,СВЦЭМ!$B$39:$B$782,Q$354)+'СЕТ СН'!$F$13</f>
        <v>0</v>
      </c>
      <c r="R381" s="36">
        <f>SUMIFS(СВЦЭМ!$K$40:$K$783,СВЦЭМ!$A$40:$A$783,$A381,СВЦЭМ!$B$39:$B$782,R$354)+'СЕТ СН'!$F$13</f>
        <v>0</v>
      </c>
      <c r="S381" s="36">
        <f>SUMIFS(СВЦЭМ!$K$40:$K$783,СВЦЭМ!$A$40:$A$783,$A381,СВЦЭМ!$B$39:$B$782,S$354)+'СЕТ СН'!$F$13</f>
        <v>0</v>
      </c>
      <c r="T381" s="36">
        <f>SUMIFS(СВЦЭМ!$K$40:$K$783,СВЦЭМ!$A$40:$A$783,$A381,СВЦЭМ!$B$39:$B$782,T$354)+'СЕТ СН'!$F$13</f>
        <v>0</v>
      </c>
      <c r="U381" s="36">
        <f>SUMIFS(СВЦЭМ!$K$40:$K$783,СВЦЭМ!$A$40:$A$783,$A381,СВЦЭМ!$B$39:$B$782,U$354)+'СЕТ СН'!$F$13</f>
        <v>0</v>
      </c>
      <c r="V381" s="36">
        <f>SUMIFS(СВЦЭМ!$K$40:$K$783,СВЦЭМ!$A$40:$A$783,$A381,СВЦЭМ!$B$39:$B$782,V$354)+'СЕТ СН'!$F$13</f>
        <v>0</v>
      </c>
      <c r="W381" s="36">
        <f>SUMIFS(СВЦЭМ!$K$40:$K$783,СВЦЭМ!$A$40:$A$783,$A381,СВЦЭМ!$B$39:$B$782,W$354)+'СЕТ СН'!$F$13</f>
        <v>0</v>
      </c>
      <c r="X381" s="36">
        <f>SUMIFS(СВЦЭМ!$K$40:$K$783,СВЦЭМ!$A$40:$A$783,$A381,СВЦЭМ!$B$39:$B$782,X$354)+'СЕТ СН'!$F$13</f>
        <v>0</v>
      </c>
      <c r="Y381" s="36">
        <f>SUMIFS(СВЦЭМ!$K$40:$K$783,СВЦЭМ!$A$40:$A$783,$A381,СВЦЭМ!$B$39:$B$782,Y$354)+'СЕТ СН'!$F$13</f>
        <v>0</v>
      </c>
    </row>
    <row r="382" spans="1:25" ht="15.75" hidden="1" x14ac:dyDescent="0.2">
      <c r="A382" s="35">
        <f t="shared" si="10"/>
        <v>45350</v>
      </c>
      <c r="B382" s="36">
        <f>SUMIFS(СВЦЭМ!$K$40:$K$783,СВЦЭМ!$A$40:$A$783,$A382,СВЦЭМ!$B$39:$B$782,B$354)+'СЕТ СН'!$F$13</f>
        <v>0</v>
      </c>
      <c r="C382" s="36">
        <f>SUMIFS(СВЦЭМ!$K$40:$K$783,СВЦЭМ!$A$40:$A$783,$A382,СВЦЭМ!$B$39:$B$782,C$354)+'СЕТ СН'!$F$13</f>
        <v>0</v>
      </c>
      <c r="D382" s="36">
        <f>SUMIFS(СВЦЭМ!$K$40:$K$783,СВЦЭМ!$A$40:$A$783,$A382,СВЦЭМ!$B$39:$B$782,D$354)+'СЕТ СН'!$F$13</f>
        <v>0</v>
      </c>
      <c r="E382" s="36">
        <f>SUMIFS(СВЦЭМ!$K$40:$K$783,СВЦЭМ!$A$40:$A$783,$A382,СВЦЭМ!$B$39:$B$782,E$354)+'СЕТ СН'!$F$13</f>
        <v>0</v>
      </c>
      <c r="F382" s="36">
        <f>SUMIFS(СВЦЭМ!$K$40:$K$783,СВЦЭМ!$A$40:$A$783,$A382,СВЦЭМ!$B$39:$B$782,F$354)+'СЕТ СН'!$F$13</f>
        <v>0</v>
      </c>
      <c r="G382" s="36">
        <f>SUMIFS(СВЦЭМ!$K$40:$K$783,СВЦЭМ!$A$40:$A$783,$A382,СВЦЭМ!$B$39:$B$782,G$354)+'СЕТ СН'!$F$13</f>
        <v>0</v>
      </c>
      <c r="H382" s="36">
        <f>SUMIFS(СВЦЭМ!$K$40:$K$783,СВЦЭМ!$A$40:$A$783,$A382,СВЦЭМ!$B$39:$B$782,H$354)+'СЕТ СН'!$F$13</f>
        <v>0</v>
      </c>
      <c r="I382" s="36">
        <f>SUMIFS(СВЦЭМ!$K$40:$K$783,СВЦЭМ!$A$40:$A$783,$A382,СВЦЭМ!$B$39:$B$782,I$354)+'СЕТ СН'!$F$13</f>
        <v>0</v>
      </c>
      <c r="J382" s="36">
        <f>SUMIFS(СВЦЭМ!$K$40:$K$783,СВЦЭМ!$A$40:$A$783,$A382,СВЦЭМ!$B$39:$B$782,J$354)+'СЕТ СН'!$F$13</f>
        <v>0</v>
      </c>
      <c r="K382" s="36">
        <f>SUMIFS(СВЦЭМ!$K$40:$K$783,СВЦЭМ!$A$40:$A$783,$A382,СВЦЭМ!$B$39:$B$782,K$354)+'СЕТ СН'!$F$13</f>
        <v>0</v>
      </c>
      <c r="L382" s="36">
        <f>SUMIFS(СВЦЭМ!$K$40:$K$783,СВЦЭМ!$A$40:$A$783,$A382,СВЦЭМ!$B$39:$B$782,L$354)+'СЕТ СН'!$F$13</f>
        <v>0</v>
      </c>
      <c r="M382" s="36">
        <f>SUMIFS(СВЦЭМ!$K$40:$K$783,СВЦЭМ!$A$40:$A$783,$A382,СВЦЭМ!$B$39:$B$782,M$354)+'СЕТ СН'!$F$13</f>
        <v>0</v>
      </c>
      <c r="N382" s="36">
        <f>SUMIFS(СВЦЭМ!$K$40:$K$783,СВЦЭМ!$A$40:$A$783,$A382,СВЦЭМ!$B$39:$B$782,N$354)+'СЕТ СН'!$F$13</f>
        <v>0</v>
      </c>
      <c r="O382" s="36">
        <f>SUMIFS(СВЦЭМ!$K$40:$K$783,СВЦЭМ!$A$40:$A$783,$A382,СВЦЭМ!$B$39:$B$782,O$354)+'СЕТ СН'!$F$13</f>
        <v>0</v>
      </c>
      <c r="P382" s="36">
        <f>SUMIFS(СВЦЭМ!$K$40:$K$783,СВЦЭМ!$A$40:$A$783,$A382,СВЦЭМ!$B$39:$B$782,P$354)+'СЕТ СН'!$F$13</f>
        <v>0</v>
      </c>
      <c r="Q382" s="36">
        <f>SUMIFS(СВЦЭМ!$K$40:$K$783,СВЦЭМ!$A$40:$A$783,$A382,СВЦЭМ!$B$39:$B$782,Q$354)+'СЕТ СН'!$F$13</f>
        <v>0</v>
      </c>
      <c r="R382" s="36">
        <f>SUMIFS(СВЦЭМ!$K$40:$K$783,СВЦЭМ!$A$40:$A$783,$A382,СВЦЭМ!$B$39:$B$782,R$354)+'СЕТ СН'!$F$13</f>
        <v>0</v>
      </c>
      <c r="S382" s="36">
        <f>SUMIFS(СВЦЭМ!$K$40:$K$783,СВЦЭМ!$A$40:$A$783,$A382,СВЦЭМ!$B$39:$B$782,S$354)+'СЕТ СН'!$F$13</f>
        <v>0</v>
      </c>
      <c r="T382" s="36">
        <f>SUMIFS(СВЦЭМ!$K$40:$K$783,СВЦЭМ!$A$40:$A$783,$A382,СВЦЭМ!$B$39:$B$782,T$354)+'СЕТ СН'!$F$13</f>
        <v>0</v>
      </c>
      <c r="U382" s="36">
        <f>SUMIFS(СВЦЭМ!$K$40:$K$783,СВЦЭМ!$A$40:$A$783,$A382,СВЦЭМ!$B$39:$B$782,U$354)+'СЕТ СН'!$F$13</f>
        <v>0</v>
      </c>
      <c r="V382" s="36">
        <f>SUMIFS(СВЦЭМ!$K$40:$K$783,СВЦЭМ!$A$40:$A$783,$A382,СВЦЭМ!$B$39:$B$782,V$354)+'СЕТ СН'!$F$13</f>
        <v>0</v>
      </c>
      <c r="W382" s="36">
        <f>SUMIFS(СВЦЭМ!$K$40:$K$783,СВЦЭМ!$A$40:$A$783,$A382,СВЦЭМ!$B$39:$B$782,W$354)+'СЕТ СН'!$F$13</f>
        <v>0</v>
      </c>
      <c r="X382" s="36">
        <f>SUMIFS(СВЦЭМ!$K$40:$K$783,СВЦЭМ!$A$40:$A$783,$A382,СВЦЭМ!$B$39:$B$782,X$354)+'СЕТ СН'!$F$13</f>
        <v>0</v>
      </c>
      <c r="Y382" s="36">
        <f>SUMIFS(СВЦЭМ!$K$40:$K$783,СВЦЭМ!$A$40:$A$783,$A382,СВЦЭМ!$B$39:$B$782,Y$354)+'СЕТ СН'!$F$13</f>
        <v>0</v>
      </c>
    </row>
    <row r="383" spans="1:25" ht="15.75" hidden="1" x14ac:dyDescent="0.2">
      <c r="A383" s="35">
        <f t="shared" si="10"/>
        <v>45351</v>
      </c>
      <c r="B383" s="36">
        <f>SUMIFS(СВЦЭМ!$K$40:$K$783,СВЦЭМ!$A$40:$A$783,$A383,СВЦЭМ!$B$39:$B$782,B$354)+'СЕТ СН'!$F$13</f>
        <v>0</v>
      </c>
      <c r="C383" s="36">
        <f>SUMIFS(СВЦЭМ!$K$40:$K$783,СВЦЭМ!$A$40:$A$783,$A383,СВЦЭМ!$B$39:$B$782,C$354)+'СЕТ СН'!$F$13</f>
        <v>0</v>
      </c>
      <c r="D383" s="36">
        <f>SUMIFS(СВЦЭМ!$K$40:$K$783,СВЦЭМ!$A$40:$A$783,$A383,СВЦЭМ!$B$39:$B$782,D$354)+'СЕТ СН'!$F$13</f>
        <v>0</v>
      </c>
      <c r="E383" s="36">
        <f>SUMIFS(СВЦЭМ!$K$40:$K$783,СВЦЭМ!$A$40:$A$783,$A383,СВЦЭМ!$B$39:$B$782,E$354)+'СЕТ СН'!$F$13</f>
        <v>0</v>
      </c>
      <c r="F383" s="36">
        <f>SUMIFS(СВЦЭМ!$K$40:$K$783,СВЦЭМ!$A$40:$A$783,$A383,СВЦЭМ!$B$39:$B$782,F$354)+'СЕТ СН'!$F$13</f>
        <v>0</v>
      </c>
      <c r="G383" s="36">
        <f>SUMIFS(СВЦЭМ!$K$40:$K$783,СВЦЭМ!$A$40:$A$783,$A383,СВЦЭМ!$B$39:$B$782,G$354)+'СЕТ СН'!$F$13</f>
        <v>0</v>
      </c>
      <c r="H383" s="36">
        <f>SUMIFS(СВЦЭМ!$K$40:$K$783,СВЦЭМ!$A$40:$A$783,$A383,СВЦЭМ!$B$39:$B$782,H$354)+'СЕТ СН'!$F$13</f>
        <v>0</v>
      </c>
      <c r="I383" s="36">
        <f>SUMIFS(СВЦЭМ!$K$40:$K$783,СВЦЭМ!$A$40:$A$783,$A383,СВЦЭМ!$B$39:$B$782,I$354)+'СЕТ СН'!$F$13</f>
        <v>0</v>
      </c>
      <c r="J383" s="36">
        <f>SUMIFS(СВЦЭМ!$K$40:$K$783,СВЦЭМ!$A$40:$A$783,$A383,СВЦЭМ!$B$39:$B$782,J$354)+'СЕТ СН'!$F$13</f>
        <v>0</v>
      </c>
      <c r="K383" s="36">
        <f>SUMIFS(СВЦЭМ!$K$40:$K$783,СВЦЭМ!$A$40:$A$783,$A383,СВЦЭМ!$B$39:$B$782,K$354)+'СЕТ СН'!$F$13</f>
        <v>0</v>
      </c>
      <c r="L383" s="36">
        <f>SUMIFS(СВЦЭМ!$K$40:$K$783,СВЦЭМ!$A$40:$A$783,$A383,СВЦЭМ!$B$39:$B$782,L$354)+'СЕТ СН'!$F$13</f>
        <v>0</v>
      </c>
      <c r="M383" s="36">
        <f>SUMIFS(СВЦЭМ!$K$40:$K$783,СВЦЭМ!$A$40:$A$783,$A383,СВЦЭМ!$B$39:$B$782,M$354)+'СЕТ СН'!$F$13</f>
        <v>0</v>
      </c>
      <c r="N383" s="36">
        <f>SUMIFS(СВЦЭМ!$K$40:$K$783,СВЦЭМ!$A$40:$A$783,$A383,СВЦЭМ!$B$39:$B$782,N$354)+'СЕТ СН'!$F$13</f>
        <v>0</v>
      </c>
      <c r="O383" s="36">
        <f>SUMIFS(СВЦЭМ!$K$40:$K$783,СВЦЭМ!$A$40:$A$783,$A383,СВЦЭМ!$B$39:$B$782,O$354)+'СЕТ СН'!$F$13</f>
        <v>0</v>
      </c>
      <c r="P383" s="36">
        <f>SUMIFS(СВЦЭМ!$K$40:$K$783,СВЦЭМ!$A$40:$A$783,$A383,СВЦЭМ!$B$39:$B$782,P$354)+'СЕТ СН'!$F$13</f>
        <v>0</v>
      </c>
      <c r="Q383" s="36">
        <f>SUMIFS(СВЦЭМ!$K$40:$K$783,СВЦЭМ!$A$40:$A$783,$A383,СВЦЭМ!$B$39:$B$782,Q$354)+'СЕТ СН'!$F$13</f>
        <v>0</v>
      </c>
      <c r="R383" s="36">
        <f>SUMIFS(СВЦЭМ!$K$40:$K$783,СВЦЭМ!$A$40:$A$783,$A383,СВЦЭМ!$B$39:$B$782,R$354)+'СЕТ СН'!$F$13</f>
        <v>0</v>
      </c>
      <c r="S383" s="36">
        <f>SUMIFS(СВЦЭМ!$K$40:$K$783,СВЦЭМ!$A$40:$A$783,$A383,СВЦЭМ!$B$39:$B$782,S$354)+'СЕТ СН'!$F$13</f>
        <v>0</v>
      </c>
      <c r="T383" s="36">
        <f>SUMIFS(СВЦЭМ!$K$40:$K$783,СВЦЭМ!$A$40:$A$783,$A383,СВЦЭМ!$B$39:$B$782,T$354)+'СЕТ СН'!$F$13</f>
        <v>0</v>
      </c>
      <c r="U383" s="36">
        <f>SUMIFS(СВЦЭМ!$K$40:$K$783,СВЦЭМ!$A$40:$A$783,$A383,СВЦЭМ!$B$39:$B$782,U$354)+'СЕТ СН'!$F$13</f>
        <v>0</v>
      </c>
      <c r="V383" s="36">
        <f>SUMIFS(СВЦЭМ!$K$40:$K$783,СВЦЭМ!$A$40:$A$783,$A383,СВЦЭМ!$B$39:$B$782,V$354)+'СЕТ СН'!$F$13</f>
        <v>0</v>
      </c>
      <c r="W383" s="36">
        <f>SUMIFS(СВЦЭМ!$K$40:$K$783,СВЦЭМ!$A$40:$A$783,$A383,СВЦЭМ!$B$39:$B$782,W$354)+'СЕТ СН'!$F$13</f>
        <v>0</v>
      </c>
      <c r="X383" s="36">
        <f>SUMIFS(СВЦЭМ!$K$40:$K$783,СВЦЭМ!$A$40:$A$783,$A383,СВЦЭМ!$B$39:$B$782,X$354)+'СЕТ СН'!$F$13</f>
        <v>0</v>
      </c>
      <c r="Y383" s="36">
        <f>SUMIFS(СВЦЭМ!$K$40:$K$783,СВЦЭМ!$A$40:$A$783,$A383,СВЦЭМ!$B$39:$B$782,Y$354)+'СЕТ СН'!$F$13</f>
        <v>0</v>
      </c>
    </row>
    <row r="384" spans="1:25" ht="15.75" hidden="1" x14ac:dyDescent="0.2">
      <c r="A384" s="35">
        <f t="shared" si="10"/>
        <v>45352</v>
      </c>
      <c r="B384" s="36">
        <f>SUMIFS(СВЦЭМ!$K$40:$K$783,СВЦЭМ!$A$40:$A$783,$A384,СВЦЭМ!$B$39:$B$782,B$354)+'СЕТ СН'!$F$13</f>
        <v>0</v>
      </c>
      <c r="C384" s="36">
        <f>SUMIFS(СВЦЭМ!$K$40:$K$783,СВЦЭМ!$A$40:$A$783,$A384,СВЦЭМ!$B$39:$B$782,C$354)+'СЕТ СН'!$F$13</f>
        <v>0</v>
      </c>
      <c r="D384" s="36">
        <f>SUMIFS(СВЦЭМ!$K$40:$K$783,СВЦЭМ!$A$40:$A$783,$A384,СВЦЭМ!$B$39:$B$782,D$354)+'СЕТ СН'!$F$13</f>
        <v>0</v>
      </c>
      <c r="E384" s="36">
        <f>SUMIFS(СВЦЭМ!$K$40:$K$783,СВЦЭМ!$A$40:$A$783,$A384,СВЦЭМ!$B$39:$B$782,E$354)+'СЕТ СН'!$F$13</f>
        <v>0</v>
      </c>
      <c r="F384" s="36">
        <f>SUMIFS(СВЦЭМ!$K$40:$K$783,СВЦЭМ!$A$40:$A$783,$A384,СВЦЭМ!$B$39:$B$782,F$354)+'СЕТ СН'!$F$13</f>
        <v>0</v>
      </c>
      <c r="G384" s="36">
        <f>SUMIFS(СВЦЭМ!$K$40:$K$783,СВЦЭМ!$A$40:$A$783,$A384,СВЦЭМ!$B$39:$B$782,G$354)+'СЕТ СН'!$F$13</f>
        <v>0</v>
      </c>
      <c r="H384" s="36">
        <f>SUMIFS(СВЦЭМ!$K$40:$K$783,СВЦЭМ!$A$40:$A$783,$A384,СВЦЭМ!$B$39:$B$782,H$354)+'СЕТ СН'!$F$13</f>
        <v>0</v>
      </c>
      <c r="I384" s="36">
        <f>SUMIFS(СВЦЭМ!$K$40:$K$783,СВЦЭМ!$A$40:$A$783,$A384,СВЦЭМ!$B$39:$B$782,I$354)+'СЕТ СН'!$F$13</f>
        <v>0</v>
      </c>
      <c r="J384" s="36">
        <f>SUMIFS(СВЦЭМ!$K$40:$K$783,СВЦЭМ!$A$40:$A$783,$A384,СВЦЭМ!$B$39:$B$782,J$354)+'СЕТ СН'!$F$13</f>
        <v>0</v>
      </c>
      <c r="K384" s="36">
        <f>SUMIFS(СВЦЭМ!$K$40:$K$783,СВЦЭМ!$A$40:$A$783,$A384,СВЦЭМ!$B$39:$B$782,K$354)+'СЕТ СН'!$F$13</f>
        <v>0</v>
      </c>
      <c r="L384" s="36">
        <f>SUMIFS(СВЦЭМ!$K$40:$K$783,СВЦЭМ!$A$40:$A$783,$A384,СВЦЭМ!$B$39:$B$782,L$354)+'СЕТ СН'!$F$13</f>
        <v>0</v>
      </c>
      <c r="M384" s="36">
        <f>SUMIFS(СВЦЭМ!$K$40:$K$783,СВЦЭМ!$A$40:$A$783,$A384,СВЦЭМ!$B$39:$B$782,M$354)+'СЕТ СН'!$F$13</f>
        <v>0</v>
      </c>
      <c r="N384" s="36">
        <f>SUMIFS(СВЦЭМ!$K$40:$K$783,СВЦЭМ!$A$40:$A$783,$A384,СВЦЭМ!$B$39:$B$782,N$354)+'СЕТ СН'!$F$13</f>
        <v>0</v>
      </c>
      <c r="O384" s="36">
        <f>SUMIFS(СВЦЭМ!$K$40:$K$783,СВЦЭМ!$A$40:$A$783,$A384,СВЦЭМ!$B$39:$B$782,O$354)+'СЕТ СН'!$F$13</f>
        <v>0</v>
      </c>
      <c r="P384" s="36">
        <f>SUMIFS(СВЦЭМ!$K$40:$K$783,СВЦЭМ!$A$40:$A$783,$A384,СВЦЭМ!$B$39:$B$782,P$354)+'СЕТ СН'!$F$13</f>
        <v>0</v>
      </c>
      <c r="Q384" s="36">
        <f>SUMIFS(СВЦЭМ!$K$40:$K$783,СВЦЭМ!$A$40:$A$783,$A384,СВЦЭМ!$B$39:$B$782,Q$354)+'СЕТ СН'!$F$13</f>
        <v>0</v>
      </c>
      <c r="R384" s="36">
        <f>SUMIFS(СВЦЭМ!$K$40:$K$783,СВЦЭМ!$A$40:$A$783,$A384,СВЦЭМ!$B$39:$B$782,R$354)+'СЕТ СН'!$F$13</f>
        <v>0</v>
      </c>
      <c r="S384" s="36">
        <f>SUMIFS(СВЦЭМ!$K$40:$K$783,СВЦЭМ!$A$40:$A$783,$A384,СВЦЭМ!$B$39:$B$782,S$354)+'СЕТ СН'!$F$13</f>
        <v>0</v>
      </c>
      <c r="T384" s="36">
        <f>SUMIFS(СВЦЭМ!$K$40:$K$783,СВЦЭМ!$A$40:$A$783,$A384,СВЦЭМ!$B$39:$B$782,T$354)+'СЕТ СН'!$F$13</f>
        <v>0</v>
      </c>
      <c r="U384" s="36">
        <f>SUMIFS(СВЦЭМ!$K$40:$K$783,СВЦЭМ!$A$40:$A$783,$A384,СВЦЭМ!$B$39:$B$782,U$354)+'СЕТ СН'!$F$13</f>
        <v>0</v>
      </c>
      <c r="V384" s="36">
        <f>SUMIFS(СВЦЭМ!$K$40:$K$783,СВЦЭМ!$A$40:$A$783,$A384,СВЦЭМ!$B$39:$B$782,V$354)+'СЕТ СН'!$F$13</f>
        <v>0</v>
      </c>
      <c r="W384" s="36">
        <f>SUMIFS(СВЦЭМ!$K$40:$K$783,СВЦЭМ!$A$40:$A$783,$A384,СВЦЭМ!$B$39:$B$782,W$354)+'СЕТ СН'!$F$13</f>
        <v>0</v>
      </c>
      <c r="X384" s="36">
        <f>SUMIFS(СВЦЭМ!$K$40:$K$783,СВЦЭМ!$A$40:$A$783,$A384,СВЦЭМ!$B$39:$B$782,X$354)+'СЕТ СН'!$F$13</f>
        <v>0</v>
      </c>
      <c r="Y384" s="36">
        <f>SUMIFS(СВЦЭМ!$K$40:$K$783,СВЦЭМ!$A$40:$A$783,$A384,СВЦЭМ!$B$39:$B$782,Y$354)+'СЕТ СН'!$F$13</f>
        <v>0</v>
      </c>
    </row>
    <row r="385" spans="1:27" ht="15.75" hidden="1" x14ac:dyDescent="0.2">
      <c r="A385" s="35">
        <f t="shared" si="10"/>
        <v>45353</v>
      </c>
      <c r="B385" s="36">
        <f>SUMIFS(СВЦЭМ!$K$40:$K$783,СВЦЭМ!$A$40:$A$783,$A385,СВЦЭМ!$B$39:$B$782,B$354)+'СЕТ СН'!$F$13</f>
        <v>0</v>
      </c>
      <c r="C385" s="36">
        <f>SUMIFS(СВЦЭМ!$K$40:$K$783,СВЦЭМ!$A$40:$A$783,$A385,СВЦЭМ!$B$39:$B$782,C$354)+'СЕТ СН'!$F$13</f>
        <v>0</v>
      </c>
      <c r="D385" s="36">
        <f>SUMIFS(СВЦЭМ!$K$40:$K$783,СВЦЭМ!$A$40:$A$783,$A385,СВЦЭМ!$B$39:$B$782,D$354)+'СЕТ СН'!$F$13</f>
        <v>0</v>
      </c>
      <c r="E385" s="36">
        <f>SUMIFS(СВЦЭМ!$K$40:$K$783,СВЦЭМ!$A$40:$A$783,$A385,СВЦЭМ!$B$39:$B$782,E$354)+'СЕТ СН'!$F$13</f>
        <v>0</v>
      </c>
      <c r="F385" s="36">
        <f>SUMIFS(СВЦЭМ!$K$40:$K$783,СВЦЭМ!$A$40:$A$783,$A385,СВЦЭМ!$B$39:$B$782,F$354)+'СЕТ СН'!$F$13</f>
        <v>0</v>
      </c>
      <c r="G385" s="36">
        <f>SUMIFS(СВЦЭМ!$K$40:$K$783,СВЦЭМ!$A$40:$A$783,$A385,СВЦЭМ!$B$39:$B$782,G$354)+'СЕТ СН'!$F$13</f>
        <v>0</v>
      </c>
      <c r="H385" s="36">
        <f>SUMIFS(СВЦЭМ!$K$40:$K$783,СВЦЭМ!$A$40:$A$783,$A385,СВЦЭМ!$B$39:$B$782,H$354)+'СЕТ СН'!$F$13</f>
        <v>0</v>
      </c>
      <c r="I385" s="36">
        <f>SUMIFS(СВЦЭМ!$K$40:$K$783,СВЦЭМ!$A$40:$A$783,$A385,СВЦЭМ!$B$39:$B$782,I$354)+'СЕТ СН'!$F$13</f>
        <v>0</v>
      </c>
      <c r="J385" s="36">
        <f>SUMIFS(СВЦЭМ!$K$40:$K$783,СВЦЭМ!$A$40:$A$783,$A385,СВЦЭМ!$B$39:$B$782,J$354)+'СЕТ СН'!$F$13</f>
        <v>0</v>
      </c>
      <c r="K385" s="36">
        <f>SUMIFS(СВЦЭМ!$K$40:$K$783,СВЦЭМ!$A$40:$A$783,$A385,СВЦЭМ!$B$39:$B$782,K$354)+'СЕТ СН'!$F$13</f>
        <v>0</v>
      </c>
      <c r="L385" s="36">
        <f>SUMIFS(СВЦЭМ!$K$40:$K$783,СВЦЭМ!$A$40:$A$783,$A385,СВЦЭМ!$B$39:$B$782,L$354)+'СЕТ СН'!$F$13</f>
        <v>0</v>
      </c>
      <c r="M385" s="36">
        <f>SUMIFS(СВЦЭМ!$K$40:$K$783,СВЦЭМ!$A$40:$A$783,$A385,СВЦЭМ!$B$39:$B$782,M$354)+'СЕТ СН'!$F$13</f>
        <v>0</v>
      </c>
      <c r="N385" s="36">
        <f>SUMIFS(СВЦЭМ!$K$40:$K$783,СВЦЭМ!$A$40:$A$783,$A385,СВЦЭМ!$B$39:$B$782,N$354)+'СЕТ СН'!$F$13</f>
        <v>0</v>
      </c>
      <c r="O385" s="36">
        <f>SUMIFS(СВЦЭМ!$K$40:$K$783,СВЦЭМ!$A$40:$A$783,$A385,СВЦЭМ!$B$39:$B$782,O$354)+'СЕТ СН'!$F$13</f>
        <v>0</v>
      </c>
      <c r="P385" s="36">
        <f>SUMIFS(СВЦЭМ!$K$40:$K$783,СВЦЭМ!$A$40:$A$783,$A385,СВЦЭМ!$B$39:$B$782,P$354)+'СЕТ СН'!$F$13</f>
        <v>0</v>
      </c>
      <c r="Q385" s="36">
        <f>SUMIFS(СВЦЭМ!$K$40:$K$783,СВЦЭМ!$A$40:$A$783,$A385,СВЦЭМ!$B$39:$B$782,Q$354)+'СЕТ СН'!$F$13</f>
        <v>0</v>
      </c>
      <c r="R385" s="36">
        <f>SUMIFS(СВЦЭМ!$K$40:$K$783,СВЦЭМ!$A$40:$A$783,$A385,СВЦЭМ!$B$39:$B$782,R$354)+'СЕТ СН'!$F$13</f>
        <v>0</v>
      </c>
      <c r="S385" s="36">
        <f>SUMIFS(СВЦЭМ!$K$40:$K$783,СВЦЭМ!$A$40:$A$783,$A385,СВЦЭМ!$B$39:$B$782,S$354)+'СЕТ СН'!$F$13</f>
        <v>0</v>
      </c>
      <c r="T385" s="36">
        <f>SUMIFS(СВЦЭМ!$K$40:$K$783,СВЦЭМ!$A$40:$A$783,$A385,СВЦЭМ!$B$39:$B$782,T$354)+'СЕТ СН'!$F$13</f>
        <v>0</v>
      </c>
      <c r="U385" s="36">
        <f>SUMIFS(СВЦЭМ!$K$40:$K$783,СВЦЭМ!$A$40:$A$783,$A385,СВЦЭМ!$B$39:$B$782,U$354)+'СЕТ СН'!$F$13</f>
        <v>0</v>
      </c>
      <c r="V385" s="36">
        <f>SUMIFS(СВЦЭМ!$K$40:$K$783,СВЦЭМ!$A$40:$A$783,$A385,СВЦЭМ!$B$39:$B$782,V$354)+'СЕТ СН'!$F$13</f>
        <v>0</v>
      </c>
      <c r="W385" s="36">
        <f>SUMIFS(СВЦЭМ!$K$40:$K$783,СВЦЭМ!$A$40:$A$783,$A385,СВЦЭМ!$B$39:$B$782,W$354)+'СЕТ СН'!$F$13</f>
        <v>0</v>
      </c>
      <c r="X385" s="36">
        <f>SUMIFS(СВЦЭМ!$K$40:$K$783,СВЦЭМ!$A$40:$A$783,$A385,СВЦЭМ!$B$39:$B$782,X$354)+'СЕТ СН'!$F$13</f>
        <v>0</v>
      </c>
      <c r="Y385" s="36">
        <f>SUMIFS(СВЦЭМ!$K$40:$K$783,СВЦЭМ!$A$40:$A$783,$A385,СВЦЭМ!$B$39:$B$782,Y$354)+'СЕТ СН'!$F$13</f>
        <v>0</v>
      </c>
    </row>
    <row r="386" spans="1:27" ht="15.75" hidden="1" x14ac:dyDescent="0.2">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7" ht="12.75" hidden="1" customHeight="1" x14ac:dyDescent="0.2">
      <c r="A387" s="124" t="s">
        <v>7</v>
      </c>
      <c r="B387" s="127" t="s">
        <v>121</v>
      </c>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9"/>
    </row>
    <row r="388" spans="1:27" ht="12.75" hidden="1" customHeight="1" x14ac:dyDescent="0.2">
      <c r="A388" s="125"/>
      <c r="B388" s="130"/>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2"/>
    </row>
    <row r="389" spans="1:27" s="46" customFormat="1" ht="12.75" hidden="1" customHeight="1" x14ac:dyDescent="0.2">
      <c r="A389" s="126"/>
      <c r="B389" s="34">
        <v>1</v>
      </c>
      <c r="C389" s="34">
        <v>2</v>
      </c>
      <c r="D389" s="34">
        <v>3</v>
      </c>
      <c r="E389" s="34">
        <v>4</v>
      </c>
      <c r="F389" s="34">
        <v>5</v>
      </c>
      <c r="G389" s="34">
        <v>6</v>
      </c>
      <c r="H389" s="34">
        <v>7</v>
      </c>
      <c r="I389" s="34">
        <v>8</v>
      </c>
      <c r="J389" s="34">
        <v>9</v>
      </c>
      <c r="K389" s="34">
        <v>10</v>
      </c>
      <c r="L389" s="34">
        <v>11</v>
      </c>
      <c r="M389" s="34">
        <v>12</v>
      </c>
      <c r="N389" s="34">
        <v>13</v>
      </c>
      <c r="O389" s="34">
        <v>14</v>
      </c>
      <c r="P389" s="34">
        <v>15</v>
      </c>
      <c r="Q389" s="34">
        <v>16</v>
      </c>
      <c r="R389" s="34">
        <v>17</v>
      </c>
      <c r="S389" s="34">
        <v>18</v>
      </c>
      <c r="T389" s="34">
        <v>19</v>
      </c>
      <c r="U389" s="34">
        <v>20</v>
      </c>
      <c r="V389" s="34">
        <v>21</v>
      </c>
      <c r="W389" s="34">
        <v>22</v>
      </c>
      <c r="X389" s="34">
        <v>23</v>
      </c>
      <c r="Y389" s="34">
        <v>24</v>
      </c>
    </row>
    <row r="390" spans="1:27" ht="15.75" hidden="1" customHeight="1" x14ac:dyDescent="0.2">
      <c r="A390" s="35" t="str">
        <f>A355</f>
        <v>01.02.2024</v>
      </c>
      <c r="B390" s="36">
        <f>SUMIFS(СВЦЭМ!$L$40:$L$783,СВЦЭМ!$A$40:$A$783,$A390,СВЦЭМ!$B$39:$B$782,B$389)+'СЕТ СН'!$F$13</f>
        <v>0</v>
      </c>
      <c r="C390" s="36">
        <f>SUMIFS(СВЦЭМ!$L$40:$L$783,СВЦЭМ!$A$40:$A$783,$A390,СВЦЭМ!$B$39:$B$782,C$389)+'СЕТ СН'!$F$13</f>
        <v>0</v>
      </c>
      <c r="D390" s="36">
        <f>SUMIFS(СВЦЭМ!$L$40:$L$783,СВЦЭМ!$A$40:$A$783,$A390,СВЦЭМ!$B$39:$B$782,D$389)+'СЕТ СН'!$F$13</f>
        <v>0</v>
      </c>
      <c r="E390" s="36">
        <f>SUMIFS(СВЦЭМ!$L$40:$L$783,СВЦЭМ!$A$40:$A$783,$A390,СВЦЭМ!$B$39:$B$782,E$389)+'СЕТ СН'!$F$13</f>
        <v>0</v>
      </c>
      <c r="F390" s="36">
        <f>SUMIFS(СВЦЭМ!$L$40:$L$783,СВЦЭМ!$A$40:$A$783,$A390,СВЦЭМ!$B$39:$B$782,F$389)+'СЕТ СН'!$F$13</f>
        <v>0</v>
      </c>
      <c r="G390" s="36">
        <f>SUMIFS(СВЦЭМ!$L$40:$L$783,СВЦЭМ!$A$40:$A$783,$A390,СВЦЭМ!$B$39:$B$782,G$389)+'СЕТ СН'!$F$13</f>
        <v>0</v>
      </c>
      <c r="H390" s="36">
        <f>SUMIFS(СВЦЭМ!$L$40:$L$783,СВЦЭМ!$A$40:$A$783,$A390,СВЦЭМ!$B$39:$B$782,H$389)+'СЕТ СН'!$F$13</f>
        <v>0</v>
      </c>
      <c r="I390" s="36">
        <f>SUMIFS(СВЦЭМ!$L$40:$L$783,СВЦЭМ!$A$40:$A$783,$A390,СВЦЭМ!$B$39:$B$782,I$389)+'СЕТ СН'!$F$13</f>
        <v>0</v>
      </c>
      <c r="J390" s="36">
        <f>SUMIFS(СВЦЭМ!$L$40:$L$783,СВЦЭМ!$A$40:$A$783,$A390,СВЦЭМ!$B$39:$B$782,J$389)+'СЕТ СН'!$F$13</f>
        <v>0</v>
      </c>
      <c r="K390" s="36">
        <f>SUMIFS(СВЦЭМ!$L$40:$L$783,СВЦЭМ!$A$40:$A$783,$A390,СВЦЭМ!$B$39:$B$782,K$389)+'СЕТ СН'!$F$13</f>
        <v>0</v>
      </c>
      <c r="L390" s="36">
        <f>SUMIFS(СВЦЭМ!$L$40:$L$783,СВЦЭМ!$A$40:$A$783,$A390,СВЦЭМ!$B$39:$B$782,L$389)+'СЕТ СН'!$F$13</f>
        <v>0</v>
      </c>
      <c r="M390" s="36">
        <f>SUMIFS(СВЦЭМ!$L$40:$L$783,СВЦЭМ!$A$40:$A$783,$A390,СВЦЭМ!$B$39:$B$782,M$389)+'СЕТ СН'!$F$13</f>
        <v>0</v>
      </c>
      <c r="N390" s="36">
        <f>SUMIFS(СВЦЭМ!$L$40:$L$783,СВЦЭМ!$A$40:$A$783,$A390,СВЦЭМ!$B$39:$B$782,N$389)+'СЕТ СН'!$F$13</f>
        <v>0</v>
      </c>
      <c r="O390" s="36">
        <f>SUMIFS(СВЦЭМ!$L$40:$L$783,СВЦЭМ!$A$40:$A$783,$A390,СВЦЭМ!$B$39:$B$782,O$389)+'СЕТ СН'!$F$13</f>
        <v>0</v>
      </c>
      <c r="P390" s="36">
        <f>SUMIFS(СВЦЭМ!$L$40:$L$783,СВЦЭМ!$A$40:$A$783,$A390,СВЦЭМ!$B$39:$B$782,P$389)+'СЕТ СН'!$F$13</f>
        <v>0</v>
      </c>
      <c r="Q390" s="36">
        <f>SUMIFS(СВЦЭМ!$L$40:$L$783,СВЦЭМ!$A$40:$A$783,$A390,СВЦЭМ!$B$39:$B$782,Q$389)+'СЕТ СН'!$F$13</f>
        <v>0</v>
      </c>
      <c r="R390" s="36">
        <f>SUMIFS(СВЦЭМ!$L$40:$L$783,СВЦЭМ!$A$40:$A$783,$A390,СВЦЭМ!$B$39:$B$782,R$389)+'СЕТ СН'!$F$13</f>
        <v>0</v>
      </c>
      <c r="S390" s="36">
        <f>SUMIFS(СВЦЭМ!$L$40:$L$783,СВЦЭМ!$A$40:$A$783,$A390,СВЦЭМ!$B$39:$B$782,S$389)+'СЕТ СН'!$F$13</f>
        <v>0</v>
      </c>
      <c r="T390" s="36">
        <f>SUMIFS(СВЦЭМ!$L$40:$L$783,СВЦЭМ!$A$40:$A$783,$A390,СВЦЭМ!$B$39:$B$782,T$389)+'СЕТ СН'!$F$13</f>
        <v>0</v>
      </c>
      <c r="U390" s="36">
        <f>SUMIFS(СВЦЭМ!$L$40:$L$783,СВЦЭМ!$A$40:$A$783,$A390,СВЦЭМ!$B$39:$B$782,U$389)+'СЕТ СН'!$F$13</f>
        <v>0</v>
      </c>
      <c r="V390" s="36">
        <f>SUMIFS(СВЦЭМ!$L$40:$L$783,СВЦЭМ!$A$40:$A$783,$A390,СВЦЭМ!$B$39:$B$782,V$389)+'СЕТ СН'!$F$13</f>
        <v>0</v>
      </c>
      <c r="W390" s="36">
        <f>SUMIFS(СВЦЭМ!$L$40:$L$783,СВЦЭМ!$A$40:$A$783,$A390,СВЦЭМ!$B$39:$B$782,W$389)+'СЕТ СН'!$F$13</f>
        <v>0</v>
      </c>
      <c r="X390" s="36">
        <f>SUMIFS(СВЦЭМ!$L$40:$L$783,СВЦЭМ!$A$40:$A$783,$A390,СВЦЭМ!$B$39:$B$782,X$389)+'СЕТ СН'!$F$13</f>
        <v>0</v>
      </c>
      <c r="Y390" s="36">
        <f>SUMIFS(СВЦЭМ!$L$40:$L$783,СВЦЭМ!$A$40:$A$783,$A390,СВЦЭМ!$B$39:$B$782,Y$389)+'СЕТ СН'!$F$13</f>
        <v>0</v>
      </c>
      <c r="AA390" s="45"/>
    </row>
    <row r="391" spans="1:27" ht="15.75" hidden="1" x14ac:dyDescent="0.2">
      <c r="A391" s="35">
        <f>A390+1</f>
        <v>45324</v>
      </c>
      <c r="B391" s="36">
        <f>SUMIFS(СВЦЭМ!$L$40:$L$783,СВЦЭМ!$A$40:$A$783,$A391,СВЦЭМ!$B$39:$B$782,B$389)+'СЕТ СН'!$F$13</f>
        <v>0</v>
      </c>
      <c r="C391" s="36">
        <f>SUMIFS(СВЦЭМ!$L$40:$L$783,СВЦЭМ!$A$40:$A$783,$A391,СВЦЭМ!$B$39:$B$782,C$389)+'СЕТ СН'!$F$13</f>
        <v>0</v>
      </c>
      <c r="D391" s="36">
        <f>SUMIFS(СВЦЭМ!$L$40:$L$783,СВЦЭМ!$A$40:$A$783,$A391,СВЦЭМ!$B$39:$B$782,D$389)+'СЕТ СН'!$F$13</f>
        <v>0</v>
      </c>
      <c r="E391" s="36">
        <f>SUMIFS(СВЦЭМ!$L$40:$L$783,СВЦЭМ!$A$40:$A$783,$A391,СВЦЭМ!$B$39:$B$782,E$389)+'СЕТ СН'!$F$13</f>
        <v>0</v>
      </c>
      <c r="F391" s="36">
        <f>SUMIFS(СВЦЭМ!$L$40:$L$783,СВЦЭМ!$A$40:$A$783,$A391,СВЦЭМ!$B$39:$B$782,F$389)+'СЕТ СН'!$F$13</f>
        <v>0</v>
      </c>
      <c r="G391" s="36">
        <f>SUMIFS(СВЦЭМ!$L$40:$L$783,СВЦЭМ!$A$40:$A$783,$A391,СВЦЭМ!$B$39:$B$782,G$389)+'СЕТ СН'!$F$13</f>
        <v>0</v>
      </c>
      <c r="H391" s="36">
        <f>SUMIFS(СВЦЭМ!$L$40:$L$783,СВЦЭМ!$A$40:$A$783,$A391,СВЦЭМ!$B$39:$B$782,H$389)+'СЕТ СН'!$F$13</f>
        <v>0</v>
      </c>
      <c r="I391" s="36">
        <f>SUMIFS(СВЦЭМ!$L$40:$L$783,СВЦЭМ!$A$40:$A$783,$A391,СВЦЭМ!$B$39:$B$782,I$389)+'СЕТ СН'!$F$13</f>
        <v>0</v>
      </c>
      <c r="J391" s="36">
        <f>SUMIFS(СВЦЭМ!$L$40:$L$783,СВЦЭМ!$A$40:$A$783,$A391,СВЦЭМ!$B$39:$B$782,J$389)+'СЕТ СН'!$F$13</f>
        <v>0</v>
      </c>
      <c r="K391" s="36">
        <f>SUMIFS(СВЦЭМ!$L$40:$L$783,СВЦЭМ!$A$40:$A$783,$A391,СВЦЭМ!$B$39:$B$782,K$389)+'СЕТ СН'!$F$13</f>
        <v>0</v>
      </c>
      <c r="L391" s="36">
        <f>SUMIFS(СВЦЭМ!$L$40:$L$783,СВЦЭМ!$A$40:$A$783,$A391,СВЦЭМ!$B$39:$B$782,L$389)+'СЕТ СН'!$F$13</f>
        <v>0</v>
      </c>
      <c r="M391" s="36">
        <f>SUMIFS(СВЦЭМ!$L$40:$L$783,СВЦЭМ!$A$40:$A$783,$A391,СВЦЭМ!$B$39:$B$782,M$389)+'СЕТ СН'!$F$13</f>
        <v>0</v>
      </c>
      <c r="N391" s="36">
        <f>SUMIFS(СВЦЭМ!$L$40:$L$783,СВЦЭМ!$A$40:$A$783,$A391,СВЦЭМ!$B$39:$B$782,N$389)+'СЕТ СН'!$F$13</f>
        <v>0</v>
      </c>
      <c r="O391" s="36">
        <f>SUMIFS(СВЦЭМ!$L$40:$L$783,СВЦЭМ!$A$40:$A$783,$A391,СВЦЭМ!$B$39:$B$782,O$389)+'СЕТ СН'!$F$13</f>
        <v>0</v>
      </c>
      <c r="P391" s="36">
        <f>SUMIFS(СВЦЭМ!$L$40:$L$783,СВЦЭМ!$A$40:$A$783,$A391,СВЦЭМ!$B$39:$B$782,P$389)+'СЕТ СН'!$F$13</f>
        <v>0</v>
      </c>
      <c r="Q391" s="36">
        <f>SUMIFS(СВЦЭМ!$L$40:$L$783,СВЦЭМ!$A$40:$A$783,$A391,СВЦЭМ!$B$39:$B$782,Q$389)+'СЕТ СН'!$F$13</f>
        <v>0</v>
      </c>
      <c r="R391" s="36">
        <f>SUMIFS(СВЦЭМ!$L$40:$L$783,СВЦЭМ!$A$40:$A$783,$A391,СВЦЭМ!$B$39:$B$782,R$389)+'СЕТ СН'!$F$13</f>
        <v>0</v>
      </c>
      <c r="S391" s="36">
        <f>SUMIFS(СВЦЭМ!$L$40:$L$783,СВЦЭМ!$A$40:$A$783,$A391,СВЦЭМ!$B$39:$B$782,S$389)+'СЕТ СН'!$F$13</f>
        <v>0</v>
      </c>
      <c r="T391" s="36">
        <f>SUMIFS(СВЦЭМ!$L$40:$L$783,СВЦЭМ!$A$40:$A$783,$A391,СВЦЭМ!$B$39:$B$782,T$389)+'СЕТ СН'!$F$13</f>
        <v>0</v>
      </c>
      <c r="U391" s="36">
        <f>SUMIFS(СВЦЭМ!$L$40:$L$783,СВЦЭМ!$A$40:$A$783,$A391,СВЦЭМ!$B$39:$B$782,U$389)+'СЕТ СН'!$F$13</f>
        <v>0</v>
      </c>
      <c r="V391" s="36">
        <f>SUMIFS(СВЦЭМ!$L$40:$L$783,СВЦЭМ!$A$40:$A$783,$A391,СВЦЭМ!$B$39:$B$782,V$389)+'СЕТ СН'!$F$13</f>
        <v>0</v>
      </c>
      <c r="W391" s="36">
        <f>SUMIFS(СВЦЭМ!$L$40:$L$783,СВЦЭМ!$A$40:$A$783,$A391,СВЦЭМ!$B$39:$B$782,W$389)+'СЕТ СН'!$F$13</f>
        <v>0</v>
      </c>
      <c r="X391" s="36">
        <f>SUMIFS(СВЦЭМ!$L$40:$L$783,СВЦЭМ!$A$40:$A$783,$A391,СВЦЭМ!$B$39:$B$782,X$389)+'СЕТ СН'!$F$13</f>
        <v>0</v>
      </c>
      <c r="Y391" s="36">
        <f>SUMIFS(СВЦЭМ!$L$40:$L$783,СВЦЭМ!$A$40:$A$783,$A391,СВЦЭМ!$B$39:$B$782,Y$389)+'СЕТ СН'!$F$13</f>
        <v>0</v>
      </c>
    </row>
    <row r="392" spans="1:27" ht="15.75" hidden="1" x14ac:dyDescent="0.2">
      <c r="A392" s="35">
        <f t="shared" ref="A392:A420" si="11">A391+1</f>
        <v>45325</v>
      </c>
      <c r="B392" s="36">
        <f>SUMIFS(СВЦЭМ!$L$40:$L$783,СВЦЭМ!$A$40:$A$783,$A392,СВЦЭМ!$B$39:$B$782,B$389)+'СЕТ СН'!$F$13</f>
        <v>0</v>
      </c>
      <c r="C392" s="36">
        <f>SUMIFS(СВЦЭМ!$L$40:$L$783,СВЦЭМ!$A$40:$A$783,$A392,СВЦЭМ!$B$39:$B$782,C$389)+'СЕТ СН'!$F$13</f>
        <v>0</v>
      </c>
      <c r="D392" s="36">
        <f>SUMIFS(СВЦЭМ!$L$40:$L$783,СВЦЭМ!$A$40:$A$783,$A392,СВЦЭМ!$B$39:$B$782,D$389)+'СЕТ СН'!$F$13</f>
        <v>0</v>
      </c>
      <c r="E392" s="36">
        <f>SUMIFS(СВЦЭМ!$L$40:$L$783,СВЦЭМ!$A$40:$A$783,$A392,СВЦЭМ!$B$39:$B$782,E$389)+'СЕТ СН'!$F$13</f>
        <v>0</v>
      </c>
      <c r="F392" s="36">
        <f>SUMIFS(СВЦЭМ!$L$40:$L$783,СВЦЭМ!$A$40:$A$783,$A392,СВЦЭМ!$B$39:$B$782,F$389)+'СЕТ СН'!$F$13</f>
        <v>0</v>
      </c>
      <c r="G392" s="36">
        <f>SUMIFS(СВЦЭМ!$L$40:$L$783,СВЦЭМ!$A$40:$A$783,$A392,СВЦЭМ!$B$39:$B$782,G$389)+'СЕТ СН'!$F$13</f>
        <v>0</v>
      </c>
      <c r="H392" s="36">
        <f>SUMIFS(СВЦЭМ!$L$40:$L$783,СВЦЭМ!$A$40:$A$783,$A392,СВЦЭМ!$B$39:$B$782,H$389)+'СЕТ СН'!$F$13</f>
        <v>0</v>
      </c>
      <c r="I392" s="36">
        <f>SUMIFS(СВЦЭМ!$L$40:$L$783,СВЦЭМ!$A$40:$A$783,$A392,СВЦЭМ!$B$39:$B$782,I$389)+'СЕТ СН'!$F$13</f>
        <v>0</v>
      </c>
      <c r="J392" s="36">
        <f>SUMIFS(СВЦЭМ!$L$40:$L$783,СВЦЭМ!$A$40:$A$783,$A392,СВЦЭМ!$B$39:$B$782,J$389)+'СЕТ СН'!$F$13</f>
        <v>0</v>
      </c>
      <c r="K392" s="36">
        <f>SUMIFS(СВЦЭМ!$L$40:$L$783,СВЦЭМ!$A$40:$A$783,$A392,СВЦЭМ!$B$39:$B$782,K$389)+'СЕТ СН'!$F$13</f>
        <v>0</v>
      </c>
      <c r="L392" s="36">
        <f>SUMIFS(СВЦЭМ!$L$40:$L$783,СВЦЭМ!$A$40:$A$783,$A392,СВЦЭМ!$B$39:$B$782,L$389)+'СЕТ СН'!$F$13</f>
        <v>0</v>
      </c>
      <c r="M392" s="36">
        <f>SUMIFS(СВЦЭМ!$L$40:$L$783,СВЦЭМ!$A$40:$A$783,$A392,СВЦЭМ!$B$39:$B$782,M$389)+'СЕТ СН'!$F$13</f>
        <v>0</v>
      </c>
      <c r="N392" s="36">
        <f>SUMIFS(СВЦЭМ!$L$40:$L$783,СВЦЭМ!$A$40:$A$783,$A392,СВЦЭМ!$B$39:$B$782,N$389)+'СЕТ СН'!$F$13</f>
        <v>0</v>
      </c>
      <c r="O392" s="36">
        <f>SUMIFS(СВЦЭМ!$L$40:$L$783,СВЦЭМ!$A$40:$A$783,$A392,СВЦЭМ!$B$39:$B$782,O$389)+'СЕТ СН'!$F$13</f>
        <v>0</v>
      </c>
      <c r="P392" s="36">
        <f>SUMIFS(СВЦЭМ!$L$40:$L$783,СВЦЭМ!$A$40:$A$783,$A392,СВЦЭМ!$B$39:$B$782,P$389)+'СЕТ СН'!$F$13</f>
        <v>0</v>
      </c>
      <c r="Q392" s="36">
        <f>SUMIFS(СВЦЭМ!$L$40:$L$783,СВЦЭМ!$A$40:$A$783,$A392,СВЦЭМ!$B$39:$B$782,Q$389)+'СЕТ СН'!$F$13</f>
        <v>0</v>
      </c>
      <c r="R392" s="36">
        <f>SUMIFS(СВЦЭМ!$L$40:$L$783,СВЦЭМ!$A$40:$A$783,$A392,СВЦЭМ!$B$39:$B$782,R$389)+'СЕТ СН'!$F$13</f>
        <v>0</v>
      </c>
      <c r="S392" s="36">
        <f>SUMIFS(СВЦЭМ!$L$40:$L$783,СВЦЭМ!$A$40:$A$783,$A392,СВЦЭМ!$B$39:$B$782,S$389)+'СЕТ СН'!$F$13</f>
        <v>0</v>
      </c>
      <c r="T392" s="36">
        <f>SUMIFS(СВЦЭМ!$L$40:$L$783,СВЦЭМ!$A$40:$A$783,$A392,СВЦЭМ!$B$39:$B$782,T$389)+'СЕТ СН'!$F$13</f>
        <v>0</v>
      </c>
      <c r="U392" s="36">
        <f>SUMIFS(СВЦЭМ!$L$40:$L$783,СВЦЭМ!$A$40:$A$783,$A392,СВЦЭМ!$B$39:$B$782,U$389)+'СЕТ СН'!$F$13</f>
        <v>0</v>
      </c>
      <c r="V392" s="36">
        <f>SUMIFS(СВЦЭМ!$L$40:$L$783,СВЦЭМ!$A$40:$A$783,$A392,СВЦЭМ!$B$39:$B$782,V$389)+'СЕТ СН'!$F$13</f>
        <v>0</v>
      </c>
      <c r="W392" s="36">
        <f>SUMIFS(СВЦЭМ!$L$40:$L$783,СВЦЭМ!$A$40:$A$783,$A392,СВЦЭМ!$B$39:$B$782,W$389)+'СЕТ СН'!$F$13</f>
        <v>0</v>
      </c>
      <c r="X392" s="36">
        <f>SUMIFS(СВЦЭМ!$L$40:$L$783,СВЦЭМ!$A$40:$A$783,$A392,СВЦЭМ!$B$39:$B$782,X$389)+'СЕТ СН'!$F$13</f>
        <v>0</v>
      </c>
      <c r="Y392" s="36">
        <f>SUMIFS(СВЦЭМ!$L$40:$L$783,СВЦЭМ!$A$40:$A$783,$A392,СВЦЭМ!$B$39:$B$782,Y$389)+'СЕТ СН'!$F$13</f>
        <v>0</v>
      </c>
    </row>
    <row r="393" spans="1:27" ht="15.75" hidden="1" x14ac:dyDescent="0.2">
      <c r="A393" s="35">
        <f t="shared" si="11"/>
        <v>45326</v>
      </c>
      <c r="B393" s="36">
        <f>SUMIFS(СВЦЭМ!$L$40:$L$783,СВЦЭМ!$A$40:$A$783,$A393,СВЦЭМ!$B$39:$B$782,B$389)+'СЕТ СН'!$F$13</f>
        <v>0</v>
      </c>
      <c r="C393" s="36">
        <f>SUMIFS(СВЦЭМ!$L$40:$L$783,СВЦЭМ!$A$40:$A$783,$A393,СВЦЭМ!$B$39:$B$782,C$389)+'СЕТ СН'!$F$13</f>
        <v>0</v>
      </c>
      <c r="D393" s="36">
        <f>SUMIFS(СВЦЭМ!$L$40:$L$783,СВЦЭМ!$A$40:$A$783,$A393,СВЦЭМ!$B$39:$B$782,D$389)+'СЕТ СН'!$F$13</f>
        <v>0</v>
      </c>
      <c r="E393" s="36">
        <f>SUMIFS(СВЦЭМ!$L$40:$L$783,СВЦЭМ!$A$40:$A$783,$A393,СВЦЭМ!$B$39:$B$782,E$389)+'СЕТ СН'!$F$13</f>
        <v>0</v>
      </c>
      <c r="F393" s="36">
        <f>SUMIFS(СВЦЭМ!$L$40:$L$783,СВЦЭМ!$A$40:$A$783,$A393,СВЦЭМ!$B$39:$B$782,F$389)+'СЕТ СН'!$F$13</f>
        <v>0</v>
      </c>
      <c r="G393" s="36">
        <f>SUMIFS(СВЦЭМ!$L$40:$L$783,СВЦЭМ!$A$40:$A$783,$A393,СВЦЭМ!$B$39:$B$782,G$389)+'СЕТ СН'!$F$13</f>
        <v>0</v>
      </c>
      <c r="H393" s="36">
        <f>SUMIFS(СВЦЭМ!$L$40:$L$783,СВЦЭМ!$A$40:$A$783,$A393,СВЦЭМ!$B$39:$B$782,H$389)+'СЕТ СН'!$F$13</f>
        <v>0</v>
      </c>
      <c r="I393" s="36">
        <f>SUMIFS(СВЦЭМ!$L$40:$L$783,СВЦЭМ!$A$40:$A$783,$A393,СВЦЭМ!$B$39:$B$782,I$389)+'СЕТ СН'!$F$13</f>
        <v>0</v>
      </c>
      <c r="J393" s="36">
        <f>SUMIFS(СВЦЭМ!$L$40:$L$783,СВЦЭМ!$A$40:$A$783,$A393,СВЦЭМ!$B$39:$B$782,J$389)+'СЕТ СН'!$F$13</f>
        <v>0</v>
      </c>
      <c r="K393" s="36">
        <f>SUMIFS(СВЦЭМ!$L$40:$L$783,СВЦЭМ!$A$40:$A$783,$A393,СВЦЭМ!$B$39:$B$782,K$389)+'СЕТ СН'!$F$13</f>
        <v>0</v>
      </c>
      <c r="L393" s="36">
        <f>SUMIFS(СВЦЭМ!$L$40:$L$783,СВЦЭМ!$A$40:$A$783,$A393,СВЦЭМ!$B$39:$B$782,L$389)+'СЕТ СН'!$F$13</f>
        <v>0</v>
      </c>
      <c r="M393" s="36">
        <f>SUMIFS(СВЦЭМ!$L$40:$L$783,СВЦЭМ!$A$40:$A$783,$A393,СВЦЭМ!$B$39:$B$782,M$389)+'СЕТ СН'!$F$13</f>
        <v>0</v>
      </c>
      <c r="N393" s="36">
        <f>SUMIFS(СВЦЭМ!$L$40:$L$783,СВЦЭМ!$A$40:$A$783,$A393,СВЦЭМ!$B$39:$B$782,N$389)+'СЕТ СН'!$F$13</f>
        <v>0</v>
      </c>
      <c r="O393" s="36">
        <f>SUMIFS(СВЦЭМ!$L$40:$L$783,СВЦЭМ!$A$40:$A$783,$A393,СВЦЭМ!$B$39:$B$782,O$389)+'СЕТ СН'!$F$13</f>
        <v>0</v>
      </c>
      <c r="P393" s="36">
        <f>SUMIFS(СВЦЭМ!$L$40:$L$783,СВЦЭМ!$A$40:$A$783,$A393,СВЦЭМ!$B$39:$B$782,P$389)+'СЕТ СН'!$F$13</f>
        <v>0</v>
      </c>
      <c r="Q393" s="36">
        <f>SUMIFS(СВЦЭМ!$L$40:$L$783,СВЦЭМ!$A$40:$A$783,$A393,СВЦЭМ!$B$39:$B$782,Q$389)+'СЕТ СН'!$F$13</f>
        <v>0</v>
      </c>
      <c r="R393" s="36">
        <f>SUMIFS(СВЦЭМ!$L$40:$L$783,СВЦЭМ!$A$40:$A$783,$A393,СВЦЭМ!$B$39:$B$782,R$389)+'СЕТ СН'!$F$13</f>
        <v>0</v>
      </c>
      <c r="S393" s="36">
        <f>SUMIFS(СВЦЭМ!$L$40:$L$783,СВЦЭМ!$A$40:$A$783,$A393,СВЦЭМ!$B$39:$B$782,S$389)+'СЕТ СН'!$F$13</f>
        <v>0</v>
      </c>
      <c r="T393" s="36">
        <f>SUMIFS(СВЦЭМ!$L$40:$L$783,СВЦЭМ!$A$40:$A$783,$A393,СВЦЭМ!$B$39:$B$782,T$389)+'СЕТ СН'!$F$13</f>
        <v>0</v>
      </c>
      <c r="U393" s="36">
        <f>SUMIFS(СВЦЭМ!$L$40:$L$783,СВЦЭМ!$A$40:$A$783,$A393,СВЦЭМ!$B$39:$B$782,U$389)+'СЕТ СН'!$F$13</f>
        <v>0</v>
      </c>
      <c r="V393" s="36">
        <f>SUMIFS(СВЦЭМ!$L$40:$L$783,СВЦЭМ!$A$40:$A$783,$A393,СВЦЭМ!$B$39:$B$782,V$389)+'СЕТ СН'!$F$13</f>
        <v>0</v>
      </c>
      <c r="W393" s="36">
        <f>SUMIFS(СВЦЭМ!$L$40:$L$783,СВЦЭМ!$A$40:$A$783,$A393,СВЦЭМ!$B$39:$B$782,W$389)+'СЕТ СН'!$F$13</f>
        <v>0</v>
      </c>
      <c r="X393" s="36">
        <f>SUMIFS(СВЦЭМ!$L$40:$L$783,СВЦЭМ!$A$40:$A$783,$A393,СВЦЭМ!$B$39:$B$782,X$389)+'СЕТ СН'!$F$13</f>
        <v>0</v>
      </c>
      <c r="Y393" s="36">
        <f>SUMIFS(СВЦЭМ!$L$40:$L$783,СВЦЭМ!$A$40:$A$783,$A393,СВЦЭМ!$B$39:$B$782,Y$389)+'СЕТ СН'!$F$13</f>
        <v>0</v>
      </c>
    </row>
    <row r="394" spans="1:27" ht="15.75" hidden="1" x14ac:dyDescent="0.2">
      <c r="A394" s="35">
        <f t="shared" si="11"/>
        <v>45327</v>
      </c>
      <c r="B394" s="36">
        <f>SUMIFS(СВЦЭМ!$L$40:$L$783,СВЦЭМ!$A$40:$A$783,$A394,СВЦЭМ!$B$39:$B$782,B$389)+'СЕТ СН'!$F$13</f>
        <v>0</v>
      </c>
      <c r="C394" s="36">
        <f>SUMIFS(СВЦЭМ!$L$40:$L$783,СВЦЭМ!$A$40:$A$783,$A394,СВЦЭМ!$B$39:$B$782,C$389)+'СЕТ СН'!$F$13</f>
        <v>0</v>
      </c>
      <c r="D394" s="36">
        <f>SUMIFS(СВЦЭМ!$L$40:$L$783,СВЦЭМ!$A$40:$A$783,$A394,СВЦЭМ!$B$39:$B$782,D$389)+'СЕТ СН'!$F$13</f>
        <v>0</v>
      </c>
      <c r="E394" s="36">
        <f>SUMIFS(СВЦЭМ!$L$40:$L$783,СВЦЭМ!$A$40:$A$783,$A394,СВЦЭМ!$B$39:$B$782,E$389)+'СЕТ СН'!$F$13</f>
        <v>0</v>
      </c>
      <c r="F394" s="36">
        <f>SUMIFS(СВЦЭМ!$L$40:$L$783,СВЦЭМ!$A$40:$A$783,$A394,СВЦЭМ!$B$39:$B$782,F$389)+'СЕТ СН'!$F$13</f>
        <v>0</v>
      </c>
      <c r="G394" s="36">
        <f>SUMIFS(СВЦЭМ!$L$40:$L$783,СВЦЭМ!$A$40:$A$783,$A394,СВЦЭМ!$B$39:$B$782,G$389)+'СЕТ СН'!$F$13</f>
        <v>0</v>
      </c>
      <c r="H394" s="36">
        <f>SUMIFS(СВЦЭМ!$L$40:$L$783,СВЦЭМ!$A$40:$A$783,$A394,СВЦЭМ!$B$39:$B$782,H$389)+'СЕТ СН'!$F$13</f>
        <v>0</v>
      </c>
      <c r="I394" s="36">
        <f>SUMIFS(СВЦЭМ!$L$40:$L$783,СВЦЭМ!$A$40:$A$783,$A394,СВЦЭМ!$B$39:$B$782,I$389)+'СЕТ СН'!$F$13</f>
        <v>0</v>
      </c>
      <c r="J394" s="36">
        <f>SUMIFS(СВЦЭМ!$L$40:$L$783,СВЦЭМ!$A$40:$A$783,$A394,СВЦЭМ!$B$39:$B$782,J$389)+'СЕТ СН'!$F$13</f>
        <v>0</v>
      </c>
      <c r="K394" s="36">
        <f>SUMIFS(СВЦЭМ!$L$40:$L$783,СВЦЭМ!$A$40:$A$783,$A394,СВЦЭМ!$B$39:$B$782,K$389)+'СЕТ СН'!$F$13</f>
        <v>0</v>
      </c>
      <c r="L394" s="36">
        <f>SUMIFS(СВЦЭМ!$L$40:$L$783,СВЦЭМ!$A$40:$A$783,$A394,СВЦЭМ!$B$39:$B$782,L$389)+'СЕТ СН'!$F$13</f>
        <v>0</v>
      </c>
      <c r="M394" s="36">
        <f>SUMIFS(СВЦЭМ!$L$40:$L$783,СВЦЭМ!$A$40:$A$783,$A394,СВЦЭМ!$B$39:$B$782,M$389)+'СЕТ СН'!$F$13</f>
        <v>0</v>
      </c>
      <c r="N394" s="36">
        <f>SUMIFS(СВЦЭМ!$L$40:$L$783,СВЦЭМ!$A$40:$A$783,$A394,СВЦЭМ!$B$39:$B$782,N$389)+'СЕТ СН'!$F$13</f>
        <v>0</v>
      </c>
      <c r="O394" s="36">
        <f>SUMIFS(СВЦЭМ!$L$40:$L$783,СВЦЭМ!$A$40:$A$783,$A394,СВЦЭМ!$B$39:$B$782,O$389)+'СЕТ СН'!$F$13</f>
        <v>0</v>
      </c>
      <c r="P394" s="36">
        <f>SUMIFS(СВЦЭМ!$L$40:$L$783,СВЦЭМ!$A$40:$A$783,$A394,СВЦЭМ!$B$39:$B$782,P$389)+'СЕТ СН'!$F$13</f>
        <v>0</v>
      </c>
      <c r="Q394" s="36">
        <f>SUMIFS(СВЦЭМ!$L$40:$L$783,СВЦЭМ!$A$40:$A$783,$A394,СВЦЭМ!$B$39:$B$782,Q$389)+'СЕТ СН'!$F$13</f>
        <v>0</v>
      </c>
      <c r="R394" s="36">
        <f>SUMIFS(СВЦЭМ!$L$40:$L$783,СВЦЭМ!$A$40:$A$783,$A394,СВЦЭМ!$B$39:$B$782,R$389)+'СЕТ СН'!$F$13</f>
        <v>0</v>
      </c>
      <c r="S394" s="36">
        <f>SUMIFS(СВЦЭМ!$L$40:$L$783,СВЦЭМ!$A$40:$A$783,$A394,СВЦЭМ!$B$39:$B$782,S$389)+'СЕТ СН'!$F$13</f>
        <v>0</v>
      </c>
      <c r="T394" s="36">
        <f>SUMIFS(СВЦЭМ!$L$40:$L$783,СВЦЭМ!$A$40:$A$783,$A394,СВЦЭМ!$B$39:$B$782,T$389)+'СЕТ СН'!$F$13</f>
        <v>0</v>
      </c>
      <c r="U394" s="36">
        <f>SUMIFS(СВЦЭМ!$L$40:$L$783,СВЦЭМ!$A$40:$A$783,$A394,СВЦЭМ!$B$39:$B$782,U$389)+'СЕТ СН'!$F$13</f>
        <v>0</v>
      </c>
      <c r="V394" s="36">
        <f>SUMIFS(СВЦЭМ!$L$40:$L$783,СВЦЭМ!$A$40:$A$783,$A394,СВЦЭМ!$B$39:$B$782,V$389)+'СЕТ СН'!$F$13</f>
        <v>0</v>
      </c>
      <c r="W394" s="36">
        <f>SUMIFS(СВЦЭМ!$L$40:$L$783,СВЦЭМ!$A$40:$A$783,$A394,СВЦЭМ!$B$39:$B$782,W$389)+'СЕТ СН'!$F$13</f>
        <v>0</v>
      </c>
      <c r="X394" s="36">
        <f>SUMIFS(СВЦЭМ!$L$40:$L$783,СВЦЭМ!$A$40:$A$783,$A394,СВЦЭМ!$B$39:$B$782,X$389)+'СЕТ СН'!$F$13</f>
        <v>0</v>
      </c>
      <c r="Y394" s="36">
        <f>SUMIFS(СВЦЭМ!$L$40:$L$783,СВЦЭМ!$A$40:$A$783,$A394,СВЦЭМ!$B$39:$B$782,Y$389)+'СЕТ СН'!$F$13</f>
        <v>0</v>
      </c>
    </row>
    <row r="395" spans="1:27" ht="15.75" hidden="1" x14ac:dyDescent="0.2">
      <c r="A395" s="35">
        <f t="shared" si="11"/>
        <v>45328</v>
      </c>
      <c r="B395" s="36">
        <f>SUMIFS(СВЦЭМ!$L$40:$L$783,СВЦЭМ!$A$40:$A$783,$A395,СВЦЭМ!$B$39:$B$782,B$389)+'СЕТ СН'!$F$13</f>
        <v>0</v>
      </c>
      <c r="C395" s="36">
        <f>SUMIFS(СВЦЭМ!$L$40:$L$783,СВЦЭМ!$A$40:$A$783,$A395,СВЦЭМ!$B$39:$B$782,C$389)+'СЕТ СН'!$F$13</f>
        <v>0</v>
      </c>
      <c r="D395" s="36">
        <f>SUMIFS(СВЦЭМ!$L$40:$L$783,СВЦЭМ!$A$40:$A$783,$A395,СВЦЭМ!$B$39:$B$782,D$389)+'СЕТ СН'!$F$13</f>
        <v>0</v>
      </c>
      <c r="E395" s="36">
        <f>SUMIFS(СВЦЭМ!$L$40:$L$783,СВЦЭМ!$A$40:$A$783,$A395,СВЦЭМ!$B$39:$B$782,E$389)+'СЕТ СН'!$F$13</f>
        <v>0</v>
      </c>
      <c r="F395" s="36">
        <f>SUMIFS(СВЦЭМ!$L$40:$L$783,СВЦЭМ!$A$40:$A$783,$A395,СВЦЭМ!$B$39:$B$782,F$389)+'СЕТ СН'!$F$13</f>
        <v>0</v>
      </c>
      <c r="G395" s="36">
        <f>SUMIFS(СВЦЭМ!$L$40:$L$783,СВЦЭМ!$A$40:$A$783,$A395,СВЦЭМ!$B$39:$B$782,G$389)+'СЕТ СН'!$F$13</f>
        <v>0</v>
      </c>
      <c r="H395" s="36">
        <f>SUMIFS(СВЦЭМ!$L$40:$L$783,СВЦЭМ!$A$40:$A$783,$A395,СВЦЭМ!$B$39:$B$782,H$389)+'СЕТ СН'!$F$13</f>
        <v>0</v>
      </c>
      <c r="I395" s="36">
        <f>SUMIFS(СВЦЭМ!$L$40:$L$783,СВЦЭМ!$A$40:$A$783,$A395,СВЦЭМ!$B$39:$B$782,I$389)+'СЕТ СН'!$F$13</f>
        <v>0</v>
      </c>
      <c r="J395" s="36">
        <f>SUMIFS(СВЦЭМ!$L$40:$L$783,СВЦЭМ!$A$40:$A$783,$A395,СВЦЭМ!$B$39:$B$782,J$389)+'СЕТ СН'!$F$13</f>
        <v>0</v>
      </c>
      <c r="K395" s="36">
        <f>SUMIFS(СВЦЭМ!$L$40:$L$783,СВЦЭМ!$A$40:$A$783,$A395,СВЦЭМ!$B$39:$B$782,K$389)+'СЕТ СН'!$F$13</f>
        <v>0</v>
      </c>
      <c r="L395" s="36">
        <f>SUMIFS(СВЦЭМ!$L$40:$L$783,СВЦЭМ!$A$40:$A$783,$A395,СВЦЭМ!$B$39:$B$782,L$389)+'СЕТ СН'!$F$13</f>
        <v>0</v>
      </c>
      <c r="M395" s="36">
        <f>SUMIFS(СВЦЭМ!$L$40:$L$783,СВЦЭМ!$A$40:$A$783,$A395,СВЦЭМ!$B$39:$B$782,M$389)+'СЕТ СН'!$F$13</f>
        <v>0</v>
      </c>
      <c r="N395" s="36">
        <f>SUMIFS(СВЦЭМ!$L$40:$L$783,СВЦЭМ!$A$40:$A$783,$A395,СВЦЭМ!$B$39:$B$782,N$389)+'СЕТ СН'!$F$13</f>
        <v>0</v>
      </c>
      <c r="O395" s="36">
        <f>SUMIFS(СВЦЭМ!$L$40:$L$783,СВЦЭМ!$A$40:$A$783,$A395,СВЦЭМ!$B$39:$B$782,O$389)+'СЕТ СН'!$F$13</f>
        <v>0</v>
      </c>
      <c r="P395" s="36">
        <f>SUMIFS(СВЦЭМ!$L$40:$L$783,СВЦЭМ!$A$40:$A$783,$A395,СВЦЭМ!$B$39:$B$782,P$389)+'СЕТ СН'!$F$13</f>
        <v>0</v>
      </c>
      <c r="Q395" s="36">
        <f>SUMIFS(СВЦЭМ!$L$40:$L$783,СВЦЭМ!$A$40:$A$783,$A395,СВЦЭМ!$B$39:$B$782,Q$389)+'СЕТ СН'!$F$13</f>
        <v>0</v>
      </c>
      <c r="R395" s="36">
        <f>SUMIFS(СВЦЭМ!$L$40:$L$783,СВЦЭМ!$A$40:$A$783,$A395,СВЦЭМ!$B$39:$B$782,R$389)+'СЕТ СН'!$F$13</f>
        <v>0</v>
      </c>
      <c r="S395" s="36">
        <f>SUMIFS(СВЦЭМ!$L$40:$L$783,СВЦЭМ!$A$40:$A$783,$A395,СВЦЭМ!$B$39:$B$782,S$389)+'СЕТ СН'!$F$13</f>
        <v>0</v>
      </c>
      <c r="T395" s="36">
        <f>SUMIFS(СВЦЭМ!$L$40:$L$783,СВЦЭМ!$A$40:$A$783,$A395,СВЦЭМ!$B$39:$B$782,T$389)+'СЕТ СН'!$F$13</f>
        <v>0</v>
      </c>
      <c r="U395" s="36">
        <f>SUMIFS(СВЦЭМ!$L$40:$L$783,СВЦЭМ!$A$40:$A$783,$A395,СВЦЭМ!$B$39:$B$782,U$389)+'СЕТ СН'!$F$13</f>
        <v>0</v>
      </c>
      <c r="V395" s="36">
        <f>SUMIFS(СВЦЭМ!$L$40:$L$783,СВЦЭМ!$A$40:$A$783,$A395,СВЦЭМ!$B$39:$B$782,V$389)+'СЕТ СН'!$F$13</f>
        <v>0</v>
      </c>
      <c r="W395" s="36">
        <f>SUMIFS(СВЦЭМ!$L$40:$L$783,СВЦЭМ!$A$40:$A$783,$A395,СВЦЭМ!$B$39:$B$782,W$389)+'СЕТ СН'!$F$13</f>
        <v>0</v>
      </c>
      <c r="X395" s="36">
        <f>SUMIFS(СВЦЭМ!$L$40:$L$783,СВЦЭМ!$A$40:$A$783,$A395,СВЦЭМ!$B$39:$B$782,X$389)+'СЕТ СН'!$F$13</f>
        <v>0</v>
      </c>
      <c r="Y395" s="36">
        <f>SUMIFS(СВЦЭМ!$L$40:$L$783,СВЦЭМ!$A$40:$A$783,$A395,СВЦЭМ!$B$39:$B$782,Y$389)+'СЕТ СН'!$F$13</f>
        <v>0</v>
      </c>
    </row>
    <row r="396" spans="1:27" ht="15.75" hidden="1" x14ac:dyDescent="0.2">
      <c r="A396" s="35">
        <f t="shared" si="11"/>
        <v>45329</v>
      </c>
      <c r="B396" s="36">
        <f>SUMIFS(СВЦЭМ!$L$40:$L$783,СВЦЭМ!$A$40:$A$783,$A396,СВЦЭМ!$B$39:$B$782,B$389)+'СЕТ СН'!$F$13</f>
        <v>0</v>
      </c>
      <c r="C396" s="36">
        <f>SUMIFS(СВЦЭМ!$L$40:$L$783,СВЦЭМ!$A$40:$A$783,$A396,СВЦЭМ!$B$39:$B$782,C$389)+'СЕТ СН'!$F$13</f>
        <v>0</v>
      </c>
      <c r="D396" s="36">
        <f>SUMIFS(СВЦЭМ!$L$40:$L$783,СВЦЭМ!$A$40:$A$783,$A396,СВЦЭМ!$B$39:$B$782,D$389)+'СЕТ СН'!$F$13</f>
        <v>0</v>
      </c>
      <c r="E396" s="36">
        <f>SUMIFS(СВЦЭМ!$L$40:$L$783,СВЦЭМ!$A$40:$A$783,$A396,СВЦЭМ!$B$39:$B$782,E$389)+'СЕТ СН'!$F$13</f>
        <v>0</v>
      </c>
      <c r="F396" s="36">
        <f>SUMIFS(СВЦЭМ!$L$40:$L$783,СВЦЭМ!$A$40:$A$783,$A396,СВЦЭМ!$B$39:$B$782,F$389)+'СЕТ СН'!$F$13</f>
        <v>0</v>
      </c>
      <c r="G396" s="36">
        <f>SUMIFS(СВЦЭМ!$L$40:$L$783,СВЦЭМ!$A$40:$A$783,$A396,СВЦЭМ!$B$39:$B$782,G$389)+'СЕТ СН'!$F$13</f>
        <v>0</v>
      </c>
      <c r="H396" s="36">
        <f>SUMIFS(СВЦЭМ!$L$40:$L$783,СВЦЭМ!$A$40:$A$783,$A396,СВЦЭМ!$B$39:$B$782,H$389)+'СЕТ СН'!$F$13</f>
        <v>0</v>
      </c>
      <c r="I396" s="36">
        <f>SUMIFS(СВЦЭМ!$L$40:$L$783,СВЦЭМ!$A$40:$A$783,$A396,СВЦЭМ!$B$39:$B$782,I$389)+'СЕТ СН'!$F$13</f>
        <v>0</v>
      </c>
      <c r="J396" s="36">
        <f>SUMIFS(СВЦЭМ!$L$40:$L$783,СВЦЭМ!$A$40:$A$783,$A396,СВЦЭМ!$B$39:$B$782,J$389)+'СЕТ СН'!$F$13</f>
        <v>0</v>
      </c>
      <c r="K396" s="36">
        <f>SUMIFS(СВЦЭМ!$L$40:$L$783,СВЦЭМ!$A$40:$A$783,$A396,СВЦЭМ!$B$39:$B$782,K$389)+'СЕТ СН'!$F$13</f>
        <v>0</v>
      </c>
      <c r="L396" s="36">
        <f>SUMIFS(СВЦЭМ!$L$40:$L$783,СВЦЭМ!$A$40:$A$783,$A396,СВЦЭМ!$B$39:$B$782,L$389)+'СЕТ СН'!$F$13</f>
        <v>0</v>
      </c>
      <c r="M396" s="36">
        <f>SUMIFS(СВЦЭМ!$L$40:$L$783,СВЦЭМ!$A$40:$A$783,$A396,СВЦЭМ!$B$39:$B$782,M$389)+'СЕТ СН'!$F$13</f>
        <v>0</v>
      </c>
      <c r="N396" s="36">
        <f>SUMIFS(СВЦЭМ!$L$40:$L$783,СВЦЭМ!$A$40:$A$783,$A396,СВЦЭМ!$B$39:$B$782,N$389)+'СЕТ СН'!$F$13</f>
        <v>0</v>
      </c>
      <c r="O396" s="36">
        <f>SUMIFS(СВЦЭМ!$L$40:$L$783,СВЦЭМ!$A$40:$A$783,$A396,СВЦЭМ!$B$39:$B$782,O$389)+'СЕТ СН'!$F$13</f>
        <v>0</v>
      </c>
      <c r="P396" s="36">
        <f>SUMIFS(СВЦЭМ!$L$40:$L$783,СВЦЭМ!$A$40:$A$783,$A396,СВЦЭМ!$B$39:$B$782,P$389)+'СЕТ СН'!$F$13</f>
        <v>0</v>
      </c>
      <c r="Q396" s="36">
        <f>SUMIFS(СВЦЭМ!$L$40:$L$783,СВЦЭМ!$A$40:$A$783,$A396,СВЦЭМ!$B$39:$B$782,Q$389)+'СЕТ СН'!$F$13</f>
        <v>0</v>
      </c>
      <c r="R396" s="36">
        <f>SUMIFS(СВЦЭМ!$L$40:$L$783,СВЦЭМ!$A$40:$A$783,$A396,СВЦЭМ!$B$39:$B$782,R$389)+'СЕТ СН'!$F$13</f>
        <v>0</v>
      </c>
      <c r="S396" s="36">
        <f>SUMIFS(СВЦЭМ!$L$40:$L$783,СВЦЭМ!$A$40:$A$783,$A396,СВЦЭМ!$B$39:$B$782,S$389)+'СЕТ СН'!$F$13</f>
        <v>0</v>
      </c>
      <c r="T396" s="36">
        <f>SUMIFS(СВЦЭМ!$L$40:$L$783,СВЦЭМ!$A$40:$A$783,$A396,СВЦЭМ!$B$39:$B$782,T$389)+'СЕТ СН'!$F$13</f>
        <v>0</v>
      </c>
      <c r="U396" s="36">
        <f>SUMIFS(СВЦЭМ!$L$40:$L$783,СВЦЭМ!$A$40:$A$783,$A396,СВЦЭМ!$B$39:$B$782,U$389)+'СЕТ СН'!$F$13</f>
        <v>0</v>
      </c>
      <c r="V396" s="36">
        <f>SUMIFS(СВЦЭМ!$L$40:$L$783,СВЦЭМ!$A$40:$A$783,$A396,СВЦЭМ!$B$39:$B$782,V$389)+'СЕТ СН'!$F$13</f>
        <v>0</v>
      </c>
      <c r="W396" s="36">
        <f>SUMIFS(СВЦЭМ!$L$40:$L$783,СВЦЭМ!$A$40:$A$783,$A396,СВЦЭМ!$B$39:$B$782,W$389)+'СЕТ СН'!$F$13</f>
        <v>0</v>
      </c>
      <c r="X396" s="36">
        <f>SUMIFS(СВЦЭМ!$L$40:$L$783,СВЦЭМ!$A$40:$A$783,$A396,СВЦЭМ!$B$39:$B$782,X$389)+'СЕТ СН'!$F$13</f>
        <v>0</v>
      </c>
      <c r="Y396" s="36">
        <f>SUMIFS(СВЦЭМ!$L$40:$L$783,СВЦЭМ!$A$40:$A$783,$A396,СВЦЭМ!$B$39:$B$782,Y$389)+'СЕТ СН'!$F$13</f>
        <v>0</v>
      </c>
    </row>
    <row r="397" spans="1:27" ht="15.75" hidden="1" x14ac:dyDescent="0.2">
      <c r="A397" s="35">
        <f t="shared" si="11"/>
        <v>45330</v>
      </c>
      <c r="B397" s="36">
        <f>SUMIFS(СВЦЭМ!$L$40:$L$783,СВЦЭМ!$A$40:$A$783,$A397,СВЦЭМ!$B$39:$B$782,B$389)+'СЕТ СН'!$F$13</f>
        <v>0</v>
      </c>
      <c r="C397" s="36">
        <f>SUMIFS(СВЦЭМ!$L$40:$L$783,СВЦЭМ!$A$40:$A$783,$A397,СВЦЭМ!$B$39:$B$782,C$389)+'СЕТ СН'!$F$13</f>
        <v>0</v>
      </c>
      <c r="D397" s="36">
        <f>SUMIFS(СВЦЭМ!$L$40:$L$783,СВЦЭМ!$A$40:$A$783,$A397,СВЦЭМ!$B$39:$B$782,D$389)+'СЕТ СН'!$F$13</f>
        <v>0</v>
      </c>
      <c r="E397" s="36">
        <f>SUMIFS(СВЦЭМ!$L$40:$L$783,СВЦЭМ!$A$40:$A$783,$A397,СВЦЭМ!$B$39:$B$782,E$389)+'СЕТ СН'!$F$13</f>
        <v>0</v>
      </c>
      <c r="F397" s="36">
        <f>SUMIFS(СВЦЭМ!$L$40:$L$783,СВЦЭМ!$A$40:$A$783,$A397,СВЦЭМ!$B$39:$B$782,F$389)+'СЕТ СН'!$F$13</f>
        <v>0</v>
      </c>
      <c r="G397" s="36">
        <f>SUMIFS(СВЦЭМ!$L$40:$L$783,СВЦЭМ!$A$40:$A$783,$A397,СВЦЭМ!$B$39:$B$782,G$389)+'СЕТ СН'!$F$13</f>
        <v>0</v>
      </c>
      <c r="H397" s="36">
        <f>SUMIFS(СВЦЭМ!$L$40:$L$783,СВЦЭМ!$A$40:$A$783,$A397,СВЦЭМ!$B$39:$B$782,H$389)+'СЕТ СН'!$F$13</f>
        <v>0</v>
      </c>
      <c r="I397" s="36">
        <f>SUMIFS(СВЦЭМ!$L$40:$L$783,СВЦЭМ!$A$40:$A$783,$A397,СВЦЭМ!$B$39:$B$782,I$389)+'СЕТ СН'!$F$13</f>
        <v>0</v>
      </c>
      <c r="J397" s="36">
        <f>SUMIFS(СВЦЭМ!$L$40:$L$783,СВЦЭМ!$A$40:$A$783,$A397,СВЦЭМ!$B$39:$B$782,J$389)+'СЕТ СН'!$F$13</f>
        <v>0</v>
      </c>
      <c r="K397" s="36">
        <f>SUMIFS(СВЦЭМ!$L$40:$L$783,СВЦЭМ!$A$40:$A$783,$A397,СВЦЭМ!$B$39:$B$782,K$389)+'СЕТ СН'!$F$13</f>
        <v>0</v>
      </c>
      <c r="L397" s="36">
        <f>SUMIFS(СВЦЭМ!$L$40:$L$783,СВЦЭМ!$A$40:$A$783,$A397,СВЦЭМ!$B$39:$B$782,L$389)+'СЕТ СН'!$F$13</f>
        <v>0</v>
      </c>
      <c r="M397" s="36">
        <f>SUMIFS(СВЦЭМ!$L$40:$L$783,СВЦЭМ!$A$40:$A$783,$A397,СВЦЭМ!$B$39:$B$782,M$389)+'СЕТ СН'!$F$13</f>
        <v>0</v>
      </c>
      <c r="N397" s="36">
        <f>SUMIFS(СВЦЭМ!$L$40:$L$783,СВЦЭМ!$A$40:$A$783,$A397,СВЦЭМ!$B$39:$B$782,N$389)+'СЕТ СН'!$F$13</f>
        <v>0</v>
      </c>
      <c r="O397" s="36">
        <f>SUMIFS(СВЦЭМ!$L$40:$L$783,СВЦЭМ!$A$40:$A$783,$A397,СВЦЭМ!$B$39:$B$782,O$389)+'СЕТ СН'!$F$13</f>
        <v>0</v>
      </c>
      <c r="P397" s="36">
        <f>SUMIFS(СВЦЭМ!$L$40:$L$783,СВЦЭМ!$A$40:$A$783,$A397,СВЦЭМ!$B$39:$B$782,P$389)+'СЕТ СН'!$F$13</f>
        <v>0</v>
      </c>
      <c r="Q397" s="36">
        <f>SUMIFS(СВЦЭМ!$L$40:$L$783,СВЦЭМ!$A$40:$A$783,$A397,СВЦЭМ!$B$39:$B$782,Q$389)+'СЕТ СН'!$F$13</f>
        <v>0</v>
      </c>
      <c r="R397" s="36">
        <f>SUMIFS(СВЦЭМ!$L$40:$L$783,СВЦЭМ!$A$40:$A$783,$A397,СВЦЭМ!$B$39:$B$782,R$389)+'СЕТ СН'!$F$13</f>
        <v>0</v>
      </c>
      <c r="S397" s="36">
        <f>SUMIFS(СВЦЭМ!$L$40:$L$783,СВЦЭМ!$A$40:$A$783,$A397,СВЦЭМ!$B$39:$B$782,S$389)+'СЕТ СН'!$F$13</f>
        <v>0</v>
      </c>
      <c r="T397" s="36">
        <f>SUMIFS(СВЦЭМ!$L$40:$L$783,СВЦЭМ!$A$40:$A$783,$A397,СВЦЭМ!$B$39:$B$782,T$389)+'СЕТ СН'!$F$13</f>
        <v>0</v>
      </c>
      <c r="U397" s="36">
        <f>SUMIFS(СВЦЭМ!$L$40:$L$783,СВЦЭМ!$A$40:$A$783,$A397,СВЦЭМ!$B$39:$B$782,U$389)+'СЕТ СН'!$F$13</f>
        <v>0</v>
      </c>
      <c r="V397" s="36">
        <f>SUMIFS(СВЦЭМ!$L$40:$L$783,СВЦЭМ!$A$40:$A$783,$A397,СВЦЭМ!$B$39:$B$782,V$389)+'СЕТ СН'!$F$13</f>
        <v>0</v>
      </c>
      <c r="W397" s="36">
        <f>SUMIFS(СВЦЭМ!$L$40:$L$783,СВЦЭМ!$A$40:$A$783,$A397,СВЦЭМ!$B$39:$B$782,W$389)+'СЕТ СН'!$F$13</f>
        <v>0</v>
      </c>
      <c r="X397" s="36">
        <f>SUMIFS(СВЦЭМ!$L$40:$L$783,СВЦЭМ!$A$40:$A$783,$A397,СВЦЭМ!$B$39:$B$782,X$389)+'СЕТ СН'!$F$13</f>
        <v>0</v>
      </c>
      <c r="Y397" s="36">
        <f>SUMIFS(СВЦЭМ!$L$40:$L$783,СВЦЭМ!$A$40:$A$783,$A397,СВЦЭМ!$B$39:$B$782,Y$389)+'СЕТ СН'!$F$13</f>
        <v>0</v>
      </c>
    </row>
    <row r="398" spans="1:27" ht="15.75" hidden="1" x14ac:dyDescent="0.2">
      <c r="A398" s="35">
        <f t="shared" si="11"/>
        <v>45331</v>
      </c>
      <c r="B398" s="36">
        <f>SUMIFS(СВЦЭМ!$L$40:$L$783,СВЦЭМ!$A$40:$A$783,$A398,СВЦЭМ!$B$39:$B$782,B$389)+'СЕТ СН'!$F$13</f>
        <v>0</v>
      </c>
      <c r="C398" s="36">
        <f>SUMIFS(СВЦЭМ!$L$40:$L$783,СВЦЭМ!$A$40:$A$783,$A398,СВЦЭМ!$B$39:$B$782,C$389)+'СЕТ СН'!$F$13</f>
        <v>0</v>
      </c>
      <c r="D398" s="36">
        <f>SUMIFS(СВЦЭМ!$L$40:$L$783,СВЦЭМ!$A$40:$A$783,$A398,СВЦЭМ!$B$39:$B$782,D$389)+'СЕТ СН'!$F$13</f>
        <v>0</v>
      </c>
      <c r="E398" s="36">
        <f>SUMIFS(СВЦЭМ!$L$40:$L$783,СВЦЭМ!$A$40:$A$783,$A398,СВЦЭМ!$B$39:$B$782,E$389)+'СЕТ СН'!$F$13</f>
        <v>0</v>
      </c>
      <c r="F398" s="36">
        <f>SUMIFS(СВЦЭМ!$L$40:$L$783,СВЦЭМ!$A$40:$A$783,$A398,СВЦЭМ!$B$39:$B$782,F$389)+'СЕТ СН'!$F$13</f>
        <v>0</v>
      </c>
      <c r="G398" s="36">
        <f>SUMIFS(СВЦЭМ!$L$40:$L$783,СВЦЭМ!$A$40:$A$783,$A398,СВЦЭМ!$B$39:$B$782,G$389)+'СЕТ СН'!$F$13</f>
        <v>0</v>
      </c>
      <c r="H398" s="36">
        <f>SUMIFS(СВЦЭМ!$L$40:$L$783,СВЦЭМ!$A$40:$A$783,$A398,СВЦЭМ!$B$39:$B$782,H$389)+'СЕТ СН'!$F$13</f>
        <v>0</v>
      </c>
      <c r="I398" s="36">
        <f>SUMIFS(СВЦЭМ!$L$40:$L$783,СВЦЭМ!$A$40:$A$783,$A398,СВЦЭМ!$B$39:$B$782,I$389)+'СЕТ СН'!$F$13</f>
        <v>0</v>
      </c>
      <c r="J398" s="36">
        <f>SUMIFS(СВЦЭМ!$L$40:$L$783,СВЦЭМ!$A$40:$A$783,$A398,СВЦЭМ!$B$39:$B$782,J$389)+'СЕТ СН'!$F$13</f>
        <v>0</v>
      </c>
      <c r="K398" s="36">
        <f>SUMIFS(СВЦЭМ!$L$40:$L$783,СВЦЭМ!$A$40:$A$783,$A398,СВЦЭМ!$B$39:$B$782,K$389)+'СЕТ СН'!$F$13</f>
        <v>0</v>
      </c>
      <c r="L398" s="36">
        <f>SUMIFS(СВЦЭМ!$L$40:$L$783,СВЦЭМ!$A$40:$A$783,$A398,СВЦЭМ!$B$39:$B$782,L$389)+'СЕТ СН'!$F$13</f>
        <v>0</v>
      </c>
      <c r="M398" s="36">
        <f>SUMIFS(СВЦЭМ!$L$40:$L$783,СВЦЭМ!$A$40:$A$783,$A398,СВЦЭМ!$B$39:$B$782,M$389)+'СЕТ СН'!$F$13</f>
        <v>0</v>
      </c>
      <c r="N398" s="36">
        <f>SUMIFS(СВЦЭМ!$L$40:$L$783,СВЦЭМ!$A$40:$A$783,$A398,СВЦЭМ!$B$39:$B$782,N$389)+'СЕТ СН'!$F$13</f>
        <v>0</v>
      </c>
      <c r="O398" s="36">
        <f>SUMIFS(СВЦЭМ!$L$40:$L$783,СВЦЭМ!$A$40:$A$783,$A398,СВЦЭМ!$B$39:$B$782,O$389)+'СЕТ СН'!$F$13</f>
        <v>0</v>
      </c>
      <c r="P398" s="36">
        <f>SUMIFS(СВЦЭМ!$L$40:$L$783,СВЦЭМ!$A$40:$A$783,$A398,СВЦЭМ!$B$39:$B$782,P$389)+'СЕТ СН'!$F$13</f>
        <v>0</v>
      </c>
      <c r="Q398" s="36">
        <f>SUMIFS(СВЦЭМ!$L$40:$L$783,СВЦЭМ!$A$40:$A$783,$A398,СВЦЭМ!$B$39:$B$782,Q$389)+'СЕТ СН'!$F$13</f>
        <v>0</v>
      </c>
      <c r="R398" s="36">
        <f>SUMIFS(СВЦЭМ!$L$40:$L$783,СВЦЭМ!$A$40:$A$783,$A398,СВЦЭМ!$B$39:$B$782,R$389)+'СЕТ СН'!$F$13</f>
        <v>0</v>
      </c>
      <c r="S398" s="36">
        <f>SUMIFS(СВЦЭМ!$L$40:$L$783,СВЦЭМ!$A$40:$A$783,$A398,СВЦЭМ!$B$39:$B$782,S$389)+'СЕТ СН'!$F$13</f>
        <v>0</v>
      </c>
      <c r="T398" s="36">
        <f>SUMIFS(СВЦЭМ!$L$40:$L$783,СВЦЭМ!$A$40:$A$783,$A398,СВЦЭМ!$B$39:$B$782,T$389)+'СЕТ СН'!$F$13</f>
        <v>0</v>
      </c>
      <c r="U398" s="36">
        <f>SUMIFS(СВЦЭМ!$L$40:$L$783,СВЦЭМ!$A$40:$A$783,$A398,СВЦЭМ!$B$39:$B$782,U$389)+'СЕТ СН'!$F$13</f>
        <v>0</v>
      </c>
      <c r="V398" s="36">
        <f>SUMIFS(СВЦЭМ!$L$40:$L$783,СВЦЭМ!$A$40:$A$783,$A398,СВЦЭМ!$B$39:$B$782,V$389)+'СЕТ СН'!$F$13</f>
        <v>0</v>
      </c>
      <c r="W398" s="36">
        <f>SUMIFS(СВЦЭМ!$L$40:$L$783,СВЦЭМ!$A$40:$A$783,$A398,СВЦЭМ!$B$39:$B$782,W$389)+'СЕТ СН'!$F$13</f>
        <v>0</v>
      </c>
      <c r="X398" s="36">
        <f>SUMIFS(СВЦЭМ!$L$40:$L$783,СВЦЭМ!$A$40:$A$783,$A398,СВЦЭМ!$B$39:$B$782,X$389)+'СЕТ СН'!$F$13</f>
        <v>0</v>
      </c>
      <c r="Y398" s="36">
        <f>SUMIFS(СВЦЭМ!$L$40:$L$783,СВЦЭМ!$A$40:$A$783,$A398,СВЦЭМ!$B$39:$B$782,Y$389)+'СЕТ СН'!$F$13</f>
        <v>0</v>
      </c>
    </row>
    <row r="399" spans="1:27" ht="15.75" hidden="1" x14ac:dyDescent="0.2">
      <c r="A399" s="35">
        <f t="shared" si="11"/>
        <v>45332</v>
      </c>
      <c r="B399" s="36">
        <f>SUMIFS(СВЦЭМ!$L$40:$L$783,СВЦЭМ!$A$40:$A$783,$A399,СВЦЭМ!$B$39:$B$782,B$389)+'СЕТ СН'!$F$13</f>
        <v>0</v>
      </c>
      <c r="C399" s="36">
        <f>SUMIFS(СВЦЭМ!$L$40:$L$783,СВЦЭМ!$A$40:$A$783,$A399,СВЦЭМ!$B$39:$B$782,C$389)+'СЕТ СН'!$F$13</f>
        <v>0</v>
      </c>
      <c r="D399" s="36">
        <f>SUMIFS(СВЦЭМ!$L$40:$L$783,СВЦЭМ!$A$40:$A$783,$A399,СВЦЭМ!$B$39:$B$782,D$389)+'СЕТ СН'!$F$13</f>
        <v>0</v>
      </c>
      <c r="E399" s="36">
        <f>SUMIFS(СВЦЭМ!$L$40:$L$783,СВЦЭМ!$A$40:$A$783,$A399,СВЦЭМ!$B$39:$B$782,E$389)+'СЕТ СН'!$F$13</f>
        <v>0</v>
      </c>
      <c r="F399" s="36">
        <f>SUMIFS(СВЦЭМ!$L$40:$L$783,СВЦЭМ!$A$40:$A$783,$A399,СВЦЭМ!$B$39:$B$782,F$389)+'СЕТ СН'!$F$13</f>
        <v>0</v>
      </c>
      <c r="G399" s="36">
        <f>SUMIFS(СВЦЭМ!$L$40:$L$783,СВЦЭМ!$A$40:$A$783,$A399,СВЦЭМ!$B$39:$B$782,G$389)+'СЕТ СН'!$F$13</f>
        <v>0</v>
      </c>
      <c r="H399" s="36">
        <f>SUMIFS(СВЦЭМ!$L$40:$L$783,СВЦЭМ!$A$40:$A$783,$A399,СВЦЭМ!$B$39:$B$782,H$389)+'СЕТ СН'!$F$13</f>
        <v>0</v>
      </c>
      <c r="I399" s="36">
        <f>SUMIFS(СВЦЭМ!$L$40:$L$783,СВЦЭМ!$A$40:$A$783,$A399,СВЦЭМ!$B$39:$B$782,I$389)+'СЕТ СН'!$F$13</f>
        <v>0</v>
      </c>
      <c r="J399" s="36">
        <f>SUMIFS(СВЦЭМ!$L$40:$L$783,СВЦЭМ!$A$40:$A$783,$A399,СВЦЭМ!$B$39:$B$782,J$389)+'СЕТ СН'!$F$13</f>
        <v>0</v>
      </c>
      <c r="K399" s="36">
        <f>SUMIFS(СВЦЭМ!$L$40:$L$783,СВЦЭМ!$A$40:$A$783,$A399,СВЦЭМ!$B$39:$B$782,K$389)+'СЕТ СН'!$F$13</f>
        <v>0</v>
      </c>
      <c r="L399" s="36">
        <f>SUMIFS(СВЦЭМ!$L$40:$L$783,СВЦЭМ!$A$40:$A$783,$A399,СВЦЭМ!$B$39:$B$782,L$389)+'СЕТ СН'!$F$13</f>
        <v>0</v>
      </c>
      <c r="M399" s="36">
        <f>SUMIFS(СВЦЭМ!$L$40:$L$783,СВЦЭМ!$A$40:$A$783,$A399,СВЦЭМ!$B$39:$B$782,M$389)+'СЕТ СН'!$F$13</f>
        <v>0</v>
      </c>
      <c r="N399" s="36">
        <f>SUMIFS(СВЦЭМ!$L$40:$L$783,СВЦЭМ!$A$40:$A$783,$A399,СВЦЭМ!$B$39:$B$782,N$389)+'СЕТ СН'!$F$13</f>
        <v>0</v>
      </c>
      <c r="O399" s="36">
        <f>SUMIFS(СВЦЭМ!$L$40:$L$783,СВЦЭМ!$A$40:$A$783,$A399,СВЦЭМ!$B$39:$B$782,O$389)+'СЕТ СН'!$F$13</f>
        <v>0</v>
      </c>
      <c r="P399" s="36">
        <f>SUMIFS(СВЦЭМ!$L$40:$L$783,СВЦЭМ!$A$40:$A$783,$A399,СВЦЭМ!$B$39:$B$782,P$389)+'СЕТ СН'!$F$13</f>
        <v>0</v>
      </c>
      <c r="Q399" s="36">
        <f>SUMIFS(СВЦЭМ!$L$40:$L$783,СВЦЭМ!$A$40:$A$783,$A399,СВЦЭМ!$B$39:$B$782,Q$389)+'СЕТ СН'!$F$13</f>
        <v>0</v>
      </c>
      <c r="R399" s="36">
        <f>SUMIFS(СВЦЭМ!$L$40:$L$783,СВЦЭМ!$A$40:$A$783,$A399,СВЦЭМ!$B$39:$B$782,R$389)+'СЕТ СН'!$F$13</f>
        <v>0</v>
      </c>
      <c r="S399" s="36">
        <f>SUMIFS(СВЦЭМ!$L$40:$L$783,СВЦЭМ!$A$40:$A$783,$A399,СВЦЭМ!$B$39:$B$782,S$389)+'СЕТ СН'!$F$13</f>
        <v>0</v>
      </c>
      <c r="T399" s="36">
        <f>SUMIFS(СВЦЭМ!$L$40:$L$783,СВЦЭМ!$A$40:$A$783,$A399,СВЦЭМ!$B$39:$B$782,T$389)+'СЕТ СН'!$F$13</f>
        <v>0</v>
      </c>
      <c r="U399" s="36">
        <f>SUMIFS(СВЦЭМ!$L$40:$L$783,СВЦЭМ!$A$40:$A$783,$A399,СВЦЭМ!$B$39:$B$782,U$389)+'СЕТ СН'!$F$13</f>
        <v>0</v>
      </c>
      <c r="V399" s="36">
        <f>SUMIFS(СВЦЭМ!$L$40:$L$783,СВЦЭМ!$A$40:$A$783,$A399,СВЦЭМ!$B$39:$B$782,V$389)+'СЕТ СН'!$F$13</f>
        <v>0</v>
      </c>
      <c r="W399" s="36">
        <f>SUMIFS(СВЦЭМ!$L$40:$L$783,СВЦЭМ!$A$40:$A$783,$A399,СВЦЭМ!$B$39:$B$782,W$389)+'СЕТ СН'!$F$13</f>
        <v>0</v>
      </c>
      <c r="X399" s="36">
        <f>SUMIFS(СВЦЭМ!$L$40:$L$783,СВЦЭМ!$A$40:$A$783,$A399,СВЦЭМ!$B$39:$B$782,X$389)+'СЕТ СН'!$F$13</f>
        <v>0</v>
      </c>
      <c r="Y399" s="36">
        <f>SUMIFS(СВЦЭМ!$L$40:$L$783,СВЦЭМ!$A$40:$A$783,$A399,СВЦЭМ!$B$39:$B$782,Y$389)+'СЕТ СН'!$F$13</f>
        <v>0</v>
      </c>
    </row>
    <row r="400" spans="1:27" ht="15.75" hidden="1" x14ac:dyDescent="0.2">
      <c r="A400" s="35">
        <f t="shared" si="11"/>
        <v>45333</v>
      </c>
      <c r="B400" s="36">
        <f>SUMIFS(СВЦЭМ!$L$40:$L$783,СВЦЭМ!$A$40:$A$783,$A400,СВЦЭМ!$B$39:$B$782,B$389)+'СЕТ СН'!$F$13</f>
        <v>0</v>
      </c>
      <c r="C400" s="36">
        <f>SUMIFS(СВЦЭМ!$L$40:$L$783,СВЦЭМ!$A$40:$A$783,$A400,СВЦЭМ!$B$39:$B$782,C$389)+'СЕТ СН'!$F$13</f>
        <v>0</v>
      </c>
      <c r="D400" s="36">
        <f>SUMIFS(СВЦЭМ!$L$40:$L$783,СВЦЭМ!$A$40:$A$783,$A400,СВЦЭМ!$B$39:$B$782,D$389)+'СЕТ СН'!$F$13</f>
        <v>0</v>
      </c>
      <c r="E400" s="36">
        <f>SUMIFS(СВЦЭМ!$L$40:$L$783,СВЦЭМ!$A$40:$A$783,$A400,СВЦЭМ!$B$39:$B$782,E$389)+'СЕТ СН'!$F$13</f>
        <v>0</v>
      </c>
      <c r="F400" s="36">
        <f>SUMIFS(СВЦЭМ!$L$40:$L$783,СВЦЭМ!$A$40:$A$783,$A400,СВЦЭМ!$B$39:$B$782,F$389)+'СЕТ СН'!$F$13</f>
        <v>0</v>
      </c>
      <c r="G400" s="36">
        <f>SUMIFS(СВЦЭМ!$L$40:$L$783,СВЦЭМ!$A$40:$A$783,$A400,СВЦЭМ!$B$39:$B$782,G$389)+'СЕТ СН'!$F$13</f>
        <v>0</v>
      </c>
      <c r="H400" s="36">
        <f>SUMIFS(СВЦЭМ!$L$40:$L$783,СВЦЭМ!$A$40:$A$783,$A400,СВЦЭМ!$B$39:$B$782,H$389)+'СЕТ СН'!$F$13</f>
        <v>0</v>
      </c>
      <c r="I400" s="36">
        <f>SUMIFS(СВЦЭМ!$L$40:$L$783,СВЦЭМ!$A$40:$A$783,$A400,СВЦЭМ!$B$39:$B$782,I$389)+'СЕТ СН'!$F$13</f>
        <v>0</v>
      </c>
      <c r="J400" s="36">
        <f>SUMIFS(СВЦЭМ!$L$40:$L$783,СВЦЭМ!$A$40:$A$783,$A400,СВЦЭМ!$B$39:$B$782,J$389)+'СЕТ СН'!$F$13</f>
        <v>0</v>
      </c>
      <c r="K400" s="36">
        <f>SUMIFS(СВЦЭМ!$L$40:$L$783,СВЦЭМ!$A$40:$A$783,$A400,СВЦЭМ!$B$39:$B$782,K$389)+'СЕТ СН'!$F$13</f>
        <v>0</v>
      </c>
      <c r="L400" s="36">
        <f>SUMIFS(СВЦЭМ!$L$40:$L$783,СВЦЭМ!$A$40:$A$783,$A400,СВЦЭМ!$B$39:$B$782,L$389)+'СЕТ СН'!$F$13</f>
        <v>0</v>
      </c>
      <c r="M400" s="36">
        <f>SUMIFS(СВЦЭМ!$L$40:$L$783,СВЦЭМ!$A$40:$A$783,$A400,СВЦЭМ!$B$39:$B$782,M$389)+'СЕТ СН'!$F$13</f>
        <v>0</v>
      </c>
      <c r="N400" s="36">
        <f>SUMIFS(СВЦЭМ!$L$40:$L$783,СВЦЭМ!$A$40:$A$783,$A400,СВЦЭМ!$B$39:$B$782,N$389)+'СЕТ СН'!$F$13</f>
        <v>0</v>
      </c>
      <c r="O400" s="36">
        <f>SUMIFS(СВЦЭМ!$L$40:$L$783,СВЦЭМ!$A$40:$A$783,$A400,СВЦЭМ!$B$39:$B$782,O$389)+'СЕТ СН'!$F$13</f>
        <v>0</v>
      </c>
      <c r="P400" s="36">
        <f>SUMIFS(СВЦЭМ!$L$40:$L$783,СВЦЭМ!$A$40:$A$783,$A400,СВЦЭМ!$B$39:$B$782,P$389)+'СЕТ СН'!$F$13</f>
        <v>0</v>
      </c>
      <c r="Q400" s="36">
        <f>SUMIFS(СВЦЭМ!$L$40:$L$783,СВЦЭМ!$A$40:$A$783,$A400,СВЦЭМ!$B$39:$B$782,Q$389)+'СЕТ СН'!$F$13</f>
        <v>0</v>
      </c>
      <c r="R400" s="36">
        <f>SUMIFS(СВЦЭМ!$L$40:$L$783,СВЦЭМ!$A$40:$A$783,$A400,СВЦЭМ!$B$39:$B$782,R$389)+'СЕТ СН'!$F$13</f>
        <v>0</v>
      </c>
      <c r="S400" s="36">
        <f>SUMIFS(СВЦЭМ!$L$40:$L$783,СВЦЭМ!$A$40:$A$783,$A400,СВЦЭМ!$B$39:$B$782,S$389)+'СЕТ СН'!$F$13</f>
        <v>0</v>
      </c>
      <c r="T400" s="36">
        <f>SUMIFS(СВЦЭМ!$L$40:$L$783,СВЦЭМ!$A$40:$A$783,$A400,СВЦЭМ!$B$39:$B$782,T$389)+'СЕТ СН'!$F$13</f>
        <v>0</v>
      </c>
      <c r="U400" s="36">
        <f>SUMIFS(СВЦЭМ!$L$40:$L$783,СВЦЭМ!$A$40:$A$783,$A400,СВЦЭМ!$B$39:$B$782,U$389)+'СЕТ СН'!$F$13</f>
        <v>0</v>
      </c>
      <c r="V400" s="36">
        <f>SUMIFS(СВЦЭМ!$L$40:$L$783,СВЦЭМ!$A$40:$A$783,$A400,СВЦЭМ!$B$39:$B$782,V$389)+'СЕТ СН'!$F$13</f>
        <v>0</v>
      </c>
      <c r="W400" s="36">
        <f>SUMIFS(СВЦЭМ!$L$40:$L$783,СВЦЭМ!$A$40:$A$783,$A400,СВЦЭМ!$B$39:$B$782,W$389)+'СЕТ СН'!$F$13</f>
        <v>0</v>
      </c>
      <c r="X400" s="36">
        <f>SUMIFS(СВЦЭМ!$L$40:$L$783,СВЦЭМ!$A$40:$A$783,$A400,СВЦЭМ!$B$39:$B$782,X$389)+'СЕТ СН'!$F$13</f>
        <v>0</v>
      </c>
      <c r="Y400" s="36">
        <f>SUMIFS(СВЦЭМ!$L$40:$L$783,СВЦЭМ!$A$40:$A$783,$A400,СВЦЭМ!$B$39:$B$782,Y$389)+'СЕТ СН'!$F$13</f>
        <v>0</v>
      </c>
    </row>
    <row r="401" spans="1:25" ht="15.75" hidden="1" x14ac:dyDescent="0.2">
      <c r="A401" s="35">
        <f t="shared" si="11"/>
        <v>45334</v>
      </c>
      <c r="B401" s="36">
        <f>SUMIFS(СВЦЭМ!$L$40:$L$783,СВЦЭМ!$A$40:$A$783,$A401,СВЦЭМ!$B$39:$B$782,B$389)+'СЕТ СН'!$F$13</f>
        <v>0</v>
      </c>
      <c r="C401" s="36">
        <f>SUMIFS(СВЦЭМ!$L$40:$L$783,СВЦЭМ!$A$40:$A$783,$A401,СВЦЭМ!$B$39:$B$782,C$389)+'СЕТ СН'!$F$13</f>
        <v>0</v>
      </c>
      <c r="D401" s="36">
        <f>SUMIFS(СВЦЭМ!$L$40:$L$783,СВЦЭМ!$A$40:$A$783,$A401,СВЦЭМ!$B$39:$B$782,D$389)+'СЕТ СН'!$F$13</f>
        <v>0</v>
      </c>
      <c r="E401" s="36">
        <f>SUMIFS(СВЦЭМ!$L$40:$L$783,СВЦЭМ!$A$40:$A$783,$A401,СВЦЭМ!$B$39:$B$782,E$389)+'СЕТ СН'!$F$13</f>
        <v>0</v>
      </c>
      <c r="F401" s="36">
        <f>SUMIFS(СВЦЭМ!$L$40:$L$783,СВЦЭМ!$A$40:$A$783,$A401,СВЦЭМ!$B$39:$B$782,F$389)+'СЕТ СН'!$F$13</f>
        <v>0</v>
      </c>
      <c r="G401" s="36">
        <f>SUMIFS(СВЦЭМ!$L$40:$L$783,СВЦЭМ!$A$40:$A$783,$A401,СВЦЭМ!$B$39:$B$782,G$389)+'СЕТ СН'!$F$13</f>
        <v>0</v>
      </c>
      <c r="H401" s="36">
        <f>SUMIFS(СВЦЭМ!$L$40:$L$783,СВЦЭМ!$A$40:$A$783,$A401,СВЦЭМ!$B$39:$B$782,H$389)+'СЕТ СН'!$F$13</f>
        <v>0</v>
      </c>
      <c r="I401" s="36">
        <f>SUMIFS(СВЦЭМ!$L$40:$L$783,СВЦЭМ!$A$40:$A$783,$A401,СВЦЭМ!$B$39:$B$782,I$389)+'СЕТ СН'!$F$13</f>
        <v>0</v>
      </c>
      <c r="J401" s="36">
        <f>SUMIFS(СВЦЭМ!$L$40:$L$783,СВЦЭМ!$A$40:$A$783,$A401,СВЦЭМ!$B$39:$B$782,J$389)+'СЕТ СН'!$F$13</f>
        <v>0</v>
      </c>
      <c r="K401" s="36">
        <f>SUMIFS(СВЦЭМ!$L$40:$L$783,СВЦЭМ!$A$40:$A$783,$A401,СВЦЭМ!$B$39:$B$782,K$389)+'СЕТ СН'!$F$13</f>
        <v>0</v>
      </c>
      <c r="L401" s="36">
        <f>SUMIFS(СВЦЭМ!$L$40:$L$783,СВЦЭМ!$A$40:$A$783,$A401,СВЦЭМ!$B$39:$B$782,L$389)+'СЕТ СН'!$F$13</f>
        <v>0</v>
      </c>
      <c r="M401" s="36">
        <f>SUMIFS(СВЦЭМ!$L$40:$L$783,СВЦЭМ!$A$40:$A$783,$A401,СВЦЭМ!$B$39:$B$782,M$389)+'СЕТ СН'!$F$13</f>
        <v>0</v>
      </c>
      <c r="N401" s="36">
        <f>SUMIFS(СВЦЭМ!$L$40:$L$783,СВЦЭМ!$A$40:$A$783,$A401,СВЦЭМ!$B$39:$B$782,N$389)+'СЕТ СН'!$F$13</f>
        <v>0</v>
      </c>
      <c r="O401" s="36">
        <f>SUMIFS(СВЦЭМ!$L$40:$L$783,СВЦЭМ!$A$40:$A$783,$A401,СВЦЭМ!$B$39:$B$782,O$389)+'СЕТ СН'!$F$13</f>
        <v>0</v>
      </c>
      <c r="P401" s="36">
        <f>SUMIFS(СВЦЭМ!$L$40:$L$783,СВЦЭМ!$A$40:$A$783,$A401,СВЦЭМ!$B$39:$B$782,P$389)+'СЕТ СН'!$F$13</f>
        <v>0</v>
      </c>
      <c r="Q401" s="36">
        <f>SUMIFS(СВЦЭМ!$L$40:$L$783,СВЦЭМ!$A$40:$A$783,$A401,СВЦЭМ!$B$39:$B$782,Q$389)+'СЕТ СН'!$F$13</f>
        <v>0</v>
      </c>
      <c r="R401" s="36">
        <f>SUMIFS(СВЦЭМ!$L$40:$L$783,СВЦЭМ!$A$40:$A$783,$A401,СВЦЭМ!$B$39:$B$782,R$389)+'СЕТ СН'!$F$13</f>
        <v>0</v>
      </c>
      <c r="S401" s="36">
        <f>SUMIFS(СВЦЭМ!$L$40:$L$783,СВЦЭМ!$A$40:$A$783,$A401,СВЦЭМ!$B$39:$B$782,S$389)+'СЕТ СН'!$F$13</f>
        <v>0</v>
      </c>
      <c r="T401" s="36">
        <f>SUMIFS(СВЦЭМ!$L$40:$L$783,СВЦЭМ!$A$40:$A$783,$A401,СВЦЭМ!$B$39:$B$782,T$389)+'СЕТ СН'!$F$13</f>
        <v>0</v>
      </c>
      <c r="U401" s="36">
        <f>SUMIFS(СВЦЭМ!$L$40:$L$783,СВЦЭМ!$A$40:$A$783,$A401,СВЦЭМ!$B$39:$B$782,U$389)+'СЕТ СН'!$F$13</f>
        <v>0</v>
      </c>
      <c r="V401" s="36">
        <f>SUMIFS(СВЦЭМ!$L$40:$L$783,СВЦЭМ!$A$40:$A$783,$A401,СВЦЭМ!$B$39:$B$782,V$389)+'СЕТ СН'!$F$13</f>
        <v>0</v>
      </c>
      <c r="W401" s="36">
        <f>SUMIFS(СВЦЭМ!$L$40:$L$783,СВЦЭМ!$A$40:$A$783,$A401,СВЦЭМ!$B$39:$B$782,W$389)+'СЕТ СН'!$F$13</f>
        <v>0</v>
      </c>
      <c r="X401" s="36">
        <f>SUMIFS(СВЦЭМ!$L$40:$L$783,СВЦЭМ!$A$40:$A$783,$A401,СВЦЭМ!$B$39:$B$782,X$389)+'СЕТ СН'!$F$13</f>
        <v>0</v>
      </c>
      <c r="Y401" s="36">
        <f>SUMIFS(СВЦЭМ!$L$40:$L$783,СВЦЭМ!$A$40:$A$783,$A401,СВЦЭМ!$B$39:$B$782,Y$389)+'СЕТ СН'!$F$13</f>
        <v>0</v>
      </c>
    </row>
    <row r="402" spans="1:25" ht="15.75" hidden="1" x14ac:dyDescent="0.2">
      <c r="A402" s="35">
        <f t="shared" si="11"/>
        <v>45335</v>
      </c>
      <c r="B402" s="36">
        <f>SUMIFS(СВЦЭМ!$L$40:$L$783,СВЦЭМ!$A$40:$A$783,$A402,СВЦЭМ!$B$39:$B$782,B$389)+'СЕТ СН'!$F$13</f>
        <v>0</v>
      </c>
      <c r="C402" s="36">
        <f>SUMIFS(СВЦЭМ!$L$40:$L$783,СВЦЭМ!$A$40:$A$783,$A402,СВЦЭМ!$B$39:$B$782,C$389)+'СЕТ СН'!$F$13</f>
        <v>0</v>
      </c>
      <c r="D402" s="36">
        <f>SUMIFS(СВЦЭМ!$L$40:$L$783,СВЦЭМ!$A$40:$A$783,$A402,СВЦЭМ!$B$39:$B$782,D$389)+'СЕТ СН'!$F$13</f>
        <v>0</v>
      </c>
      <c r="E402" s="36">
        <f>SUMIFS(СВЦЭМ!$L$40:$L$783,СВЦЭМ!$A$40:$A$783,$A402,СВЦЭМ!$B$39:$B$782,E$389)+'СЕТ СН'!$F$13</f>
        <v>0</v>
      </c>
      <c r="F402" s="36">
        <f>SUMIFS(СВЦЭМ!$L$40:$L$783,СВЦЭМ!$A$40:$A$783,$A402,СВЦЭМ!$B$39:$B$782,F$389)+'СЕТ СН'!$F$13</f>
        <v>0</v>
      </c>
      <c r="G402" s="36">
        <f>SUMIFS(СВЦЭМ!$L$40:$L$783,СВЦЭМ!$A$40:$A$783,$A402,СВЦЭМ!$B$39:$B$782,G$389)+'СЕТ СН'!$F$13</f>
        <v>0</v>
      </c>
      <c r="H402" s="36">
        <f>SUMIFS(СВЦЭМ!$L$40:$L$783,СВЦЭМ!$A$40:$A$783,$A402,СВЦЭМ!$B$39:$B$782,H$389)+'СЕТ СН'!$F$13</f>
        <v>0</v>
      </c>
      <c r="I402" s="36">
        <f>SUMIFS(СВЦЭМ!$L$40:$L$783,СВЦЭМ!$A$40:$A$783,$A402,СВЦЭМ!$B$39:$B$782,I$389)+'СЕТ СН'!$F$13</f>
        <v>0</v>
      </c>
      <c r="J402" s="36">
        <f>SUMIFS(СВЦЭМ!$L$40:$L$783,СВЦЭМ!$A$40:$A$783,$A402,СВЦЭМ!$B$39:$B$782,J$389)+'СЕТ СН'!$F$13</f>
        <v>0</v>
      </c>
      <c r="K402" s="36">
        <f>SUMIFS(СВЦЭМ!$L$40:$L$783,СВЦЭМ!$A$40:$A$783,$A402,СВЦЭМ!$B$39:$B$782,K$389)+'СЕТ СН'!$F$13</f>
        <v>0</v>
      </c>
      <c r="L402" s="36">
        <f>SUMIFS(СВЦЭМ!$L$40:$L$783,СВЦЭМ!$A$40:$A$783,$A402,СВЦЭМ!$B$39:$B$782,L$389)+'СЕТ СН'!$F$13</f>
        <v>0</v>
      </c>
      <c r="M402" s="36">
        <f>SUMIFS(СВЦЭМ!$L$40:$L$783,СВЦЭМ!$A$40:$A$783,$A402,СВЦЭМ!$B$39:$B$782,M$389)+'СЕТ СН'!$F$13</f>
        <v>0</v>
      </c>
      <c r="N402" s="36">
        <f>SUMIFS(СВЦЭМ!$L$40:$L$783,СВЦЭМ!$A$40:$A$783,$A402,СВЦЭМ!$B$39:$B$782,N$389)+'СЕТ СН'!$F$13</f>
        <v>0</v>
      </c>
      <c r="O402" s="36">
        <f>SUMIFS(СВЦЭМ!$L$40:$L$783,СВЦЭМ!$A$40:$A$783,$A402,СВЦЭМ!$B$39:$B$782,O$389)+'СЕТ СН'!$F$13</f>
        <v>0</v>
      </c>
      <c r="P402" s="36">
        <f>SUMIFS(СВЦЭМ!$L$40:$L$783,СВЦЭМ!$A$40:$A$783,$A402,СВЦЭМ!$B$39:$B$782,P$389)+'СЕТ СН'!$F$13</f>
        <v>0</v>
      </c>
      <c r="Q402" s="36">
        <f>SUMIFS(СВЦЭМ!$L$40:$L$783,СВЦЭМ!$A$40:$A$783,$A402,СВЦЭМ!$B$39:$B$782,Q$389)+'СЕТ СН'!$F$13</f>
        <v>0</v>
      </c>
      <c r="R402" s="36">
        <f>SUMIFS(СВЦЭМ!$L$40:$L$783,СВЦЭМ!$A$40:$A$783,$A402,СВЦЭМ!$B$39:$B$782,R$389)+'СЕТ СН'!$F$13</f>
        <v>0</v>
      </c>
      <c r="S402" s="36">
        <f>SUMIFS(СВЦЭМ!$L$40:$L$783,СВЦЭМ!$A$40:$A$783,$A402,СВЦЭМ!$B$39:$B$782,S$389)+'СЕТ СН'!$F$13</f>
        <v>0</v>
      </c>
      <c r="T402" s="36">
        <f>SUMIFS(СВЦЭМ!$L$40:$L$783,СВЦЭМ!$A$40:$A$783,$A402,СВЦЭМ!$B$39:$B$782,T$389)+'СЕТ СН'!$F$13</f>
        <v>0</v>
      </c>
      <c r="U402" s="36">
        <f>SUMIFS(СВЦЭМ!$L$40:$L$783,СВЦЭМ!$A$40:$A$783,$A402,СВЦЭМ!$B$39:$B$782,U$389)+'СЕТ СН'!$F$13</f>
        <v>0</v>
      </c>
      <c r="V402" s="36">
        <f>SUMIFS(СВЦЭМ!$L$40:$L$783,СВЦЭМ!$A$40:$A$783,$A402,СВЦЭМ!$B$39:$B$782,V$389)+'СЕТ СН'!$F$13</f>
        <v>0</v>
      </c>
      <c r="W402" s="36">
        <f>SUMIFS(СВЦЭМ!$L$40:$L$783,СВЦЭМ!$A$40:$A$783,$A402,СВЦЭМ!$B$39:$B$782,W$389)+'СЕТ СН'!$F$13</f>
        <v>0</v>
      </c>
      <c r="X402" s="36">
        <f>SUMIFS(СВЦЭМ!$L$40:$L$783,СВЦЭМ!$A$40:$A$783,$A402,СВЦЭМ!$B$39:$B$782,X$389)+'СЕТ СН'!$F$13</f>
        <v>0</v>
      </c>
      <c r="Y402" s="36">
        <f>SUMIFS(СВЦЭМ!$L$40:$L$783,СВЦЭМ!$A$40:$A$783,$A402,СВЦЭМ!$B$39:$B$782,Y$389)+'СЕТ СН'!$F$13</f>
        <v>0</v>
      </c>
    </row>
    <row r="403" spans="1:25" ht="15.75" hidden="1" x14ac:dyDescent="0.2">
      <c r="A403" s="35">
        <f t="shared" si="11"/>
        <v>45336</v>
      </c>
      <c r="B403" s="36">
        <f>SUMIFS(СВЦЭМ!$L$40:$L$783,СВЦЭМ!$A$40:$A$783,$A403,СВЦЭМ!$B$39:$B$782,B$389)+'СЕТ СН'!$F$13</f>
        <v>0</v>
      </c>
      <c r="C403" s="36">
        <f>SUMIFS(СВЦЭМ!$L$40:$L$783,СВЦЭМ!$A$40:$A$783,$A403,СВЦЭМ!$B$39:$B$782,C$389)+'СЕТ СН'!$F$13</f>
        <v>0</v>
      </c>
      <c r="D403" s="36">
        <f>SUMIFS(СВЦЭМ!$L$40:$L$783,СВЦЭМ!$A$40:$A$783,$A403,СВЦЭМ!$B$39:$B$782,D$389)+'СЕТ СН'!$F$13</f>
        <v>0</v>
      </c>
      <c r="E403" s="36">
        <f>SUMIFS(СВЦЭМ!$L$40:$L$783,СВЦЭМ!$A$40:$A$783,$A403,СВЦЭМ!$B$39:$B$782,E$389)+'СЕТ СН'!$F$13</f>
        <v>0</v>
      </c>
      <c r="F403" s="36">
        <f>SUMIFS(СВЦЭМ!$L$40:$L$783,СВЦЭМ!$A$40:$A$783,$A403,СВЦЭМ!$B$39:$B$782,F$389)+'СЕТ СН'!$F$13</f>
        <v>0</v>
      </c>
      <c r="G403" s="36">
        <f>SUMIFS(СВЦЭМ!$L$40:$L$783,СВЦЭМ!$A$40:$A$783,$A403,СВЦЭМ!$B$39:$B$782,G$389)+'СЕТ СН'!$F$13</f>
        <v>0</v>
      </c>
      <c r="H403" s="36">
        <f>SUMIFS(СВЦЭМ!$L$40:$L$783,СВЦЭМ!$A$40:$A$783,$A403,СВЦЭМ!$B$39:$B$782,H$389)+'СЕТ СН'!$F$13</f>
        <v>0</v>
      </c>
      <c r="I403" s="36">
        <f>SUMIFS(СВЦЭМ!$L$40:$L$783,СВЦЭМ!$A$40:$A$783,$A403,СВЦЭМ!$B$39:$B$782,I$389)+'СЕТ СН'!$F$13</f>
        <v>0</v>
      </c>
      <c r="J403" s="36">
        <f>SUMIFS(СВЦЭМ!$L$40:$L$783,СВЦЭМ!$A$40:$A$783,$A403,СВЦЭМ!$B$39:$B$782,J$389)+'СЕТ СН'!$F$13</f>
        <v>0</v>
      </c>
      <c r="K403" s="36">
        <f>SUMIFS(СВЦЭМ!$L$40:$L$783,СВЦЭМ!$A$40:$A$783,$A403,СВЦЭМ!$B$39:$B$782,K$389)+'СЕТ СН'!$F$13</f>
        <v>0</v>
      </c>
      <c r="L403" s="36">
        <f>SUMIFS(СВЦЭМ!$L$40:$L$783,СВЦЭМ!$A$40:$A$783,$A403,СВЦЭМ!$B$39:$B$782,L$389)+'СЕТ СН'!$F$13</f>
        <v>0</v>
      </c>
      <c r="M403" s="36">
        <f>SUMIFS(СВЦЭМ!$L$40:$L$783,СВЦЭМ!$A$40:$A$783,$A403,СВЦЭМ!$B$39:$B$782,M$389)+'СЕТ СН'!$F$13</f>
        <v>0</v>
      </c>
      <c r="N403" s="36">
        <f>SUMIFS(СВЦЭМ!$L$40:$L$783,СВЦЭМ!$A$40:$A$783,$A403,СВЦЭМ!$B$39:$B$782,N$389)+'СЕТ СН'!$F$13</f>
        <v>0</v>
      </c>
      <c r="O403" s="36">
        <f>SUMIFS(СВЦЭМ!$L$40:$L$783,СВЦЭМ!$A$40:$A$783,$A403,СВЦЭМ!$B$39:$B$782,O$389)+'СЕТ СН'!$F$13</f>
        <v>0</v>
      </c>
      <c r="P403" s="36">
        <f>SUMIFS(СВЦЭМ!$L$40:$L$783,СВЦЭМ!$A$40:$A$783,$A403,СВЦЭМ!$B$39:$B$782,P$389)+'СЕТ СН'!$F$13</f>
        <v>0</v>
      </c>
      <c r="Q403" s="36">
        <f>SUMIFS(СВЦЭМ!$L$40:$L$783,СВЦЭМ!$A$40:$A$783,$A403,СВЦЭМ!$B$39:$B$782,Q$389)+'СЕТ СН'!$F$13</f>
        <v>0</v>
      </c>
      <c r="R403" s="36">
        <f>SUMIFS(СВЦЭМ!$L$40:$L$783,СВЦЭМ!$A$40:$A$783,$A403,СВЦЭМ!$B$39:$B$782,R$389)+'СЕТ СН'!$F$13</f>
        <v>0</v>
      </c>
      <c r="S403" s="36">
        <f>SUMIFS(СВЦЭМ!$L$40:$L$783,СВЦЭМ!$A$40:$A$783,$A403,СВЦЭМ!$B$39:$B$782,S$389)+'СЕТ СН'!$F$13</f>
        <v>0</v>
      </c>
      <c r="T403" s="36">
        <f>SUMIFS(СВЦЭМ!$L$40:$L$783,СВЦЭМ!$A$40:$A$783,$A403,СВЦЭМ!$B$39:$B$782,T$389)+'СЕТ СН'!$F$13</f>
        <v>0</v>
      </c>
      <c r="U403" s="36">
        <f>SUMIFS(СВЦЭМ!$L$40:$L$783,СВЦЭМ!$A$40:$A$783,$A403,СВЦЭМ!$B$39:$B$782,U$389)+'СЕТ СН'!$F$13</f>
        <v>0</v>
      </c>
      <c r="V403" s="36">
        <f>SUMIFS(СВЦЭМ!$L$40:$L$783,СВЦЭМ!$A$40:$A$783,$A403,СВЦЭМ!$B$39:$B$782,V$389)+'СЕТ СН'!$F$13</f>
        <v>0</v>
      </c>
      <c r="W403" s="36">
        <f>SUMIFS(СВЦЭМ!$L$40:$L$783,СВЦЭМ!$A$40:$A$783,$A403,СВЦЭМ!$B$39:$B$782,W$389)+'СЕТ СН'!$F$13</f>
        <v>0</v>
      </c>
      <c r="X403" s="36">
        <f>SUMIFS(СВЦЭМ!$L$40:$L$783,СВЦЭМ!$A$40:$A$783,$A403,СВЦЭМ!$B$39:$B$782,X$389)+'СЕТ СН'!$F$13</f>
        <v>0</v>
      </c>
      <c r="Y403" s="36">
        <f>SUMIFS(СВЦЭМ!$L$40:$L$783,СВЦЭМ!$A$40:$A$783,$A403,СВЦЭМ!$B$39:$B$782,Y$389)+'СЕТ СН'!$F$13</f>
        <v>0</v>
      </c>
    </row>
    <row r="404" spans="1:25" ht="15.75" hidden="1" x14ac:dyDescent="0.2">
      <c r="A404" s="35">
        <f t="shared" si="11"/>
        <v>45337</v>
      </c>
      <c r="B404" s="36">
        <f>SUMIFS(СВЦЭМ!$L$40:$L$783,СВЦЭМ!$A$40:$A$783,$A404,СВЦЭМ!$B$39:$B$782,B$389)+'СЕТ СН'!$F$13</f>
        <v>0</v>
      </c>
      <c r="C404" s="36">
        <f>SUMIFS(СВЦЭМ!$L$40:$L$783,СВЦЭМ!$A$40:$A$783,$A404,СВЦЭМ!$B$39:$B$782,C$389)+'СЕТ СН'!$F$13</f>
        <v>0</v>
      </c>
      <c r="D404" s="36">
        <f>SUMIFS(СВЦЭМ!$L$40:$L$783,СВЦЭМ!$A$40:$A$783,$A404,СВЦЭМ!$B$39:$B$782,D$389)+'СЕТ СН'!$F$13</f>
        <v>0</v>
      </c>
      <c r="E404" s="36">
        <f>SUMIFS(СВЦЭМ!$L$40:$L$783,СВЦЭМ!$A$40:$A$783,$A404,СВЦЭМ!$B$39:$B$782,E$389)+'СЕТ СН'!$F$13</f>
        <v>0</v>
      </c>
      <c r="F404" s="36">
        <f>SUMIFS(СВЦЭМ!$L$40:$L$783,СВЦЭМ!$A$40:$A$783,$A404,СВЦЭМ!$B$39:$B$782,F$389)+'СЕТ СН'!$F$13</f>
        <v>0</v>
      </c>
      <c r="G404" s="36">
        <f>SUMIFS(СВЦЭМ!$L$40:$L$783,СВЦЭМ!$A$40:$A$783,$A404,СВЦЭМ!$B$39:$B$782,G$389)+'СЕТ СН'!$F$13</f>
        <v>0</v>
      </c>
      <c r="H404" s="36">
        <f>SUMIFS(СВЦЭМ!$L$40:$L$783,СВЦЭМ!$A$40:$A$783,$A404,СВЦЭМ!$B$39:$B$782,H$389)+'СЕТ СН'!$F$13</f>
        <v>0</v>
      </c>
      <c r="I404" s="36">
        <f>SUMIFS(СВЦЭМ!$L$40:$L$783,СВЦЭМ!$A$40:$A$783,$A404,СВЦЭМ!$B$39:$B$782,I$389)+'СЕТ СН'!$F$13</f>
        <v>0</v>
      </c>
      <c r="J404" s="36">
        <f>SUMIFS(СВЦЭМ!$L$40:$L$783,СВЦЭМ!$A$40:$A$783,$A404,СВЦЭМ!$B$39:$B$782,J$389)+'СЕТ СН'!$F$13</f>
        <v>0</v>
      </c>
      <c r="K404" s="36">
        <f>SUMIFS(СВЦЭМ!$L$40:$L$783,СВЦЭМ!$A$40:$A$783,$A404,СВЦЭМ!$B$39:$B$782,K$389)+'СЕТ СН'!$F$13</f>
        <v>0</v>
      </c>
      <c r="L404" s="36">
        <f>SUMIFS(СВЦЭМ!$L$40:$L$783,СВЦЭМ!$A$40:$A$783,$A404,СВЦЭМ!$B$39:$B$782,L$389)+'СЕТ СН'!$F$13</f>
        <v>0</v>
      </c>
      <c r="M404" s="36">
        <f>SUMIFS(СВЦЭМ!$L$40:$L$783,СВЦЭМ!$A$40:$A$783,$A404,СВЦЭМ!$B$39:$B$782,M$389)+'СЕТ СН'!$F$13</f>
        <v>0</v>
      </c>
      <c r="N404" s="36">
        <f>SUMIFS(СВЦЭМ!$L$40:$L$783,СВЦЭМ!$A$40:$A$783,$A404,СВЦЭМ!$B$39:$B$782,N$389)+'СЕТ СН'!$F$13</f>
        <v>0</v>
      </c>
      <c r="O404" s="36">
        <f>SUMIFS(СВЦЭМ!$L$40:$L$783,СВЦЭМ!$A$40:$A$783,$A404,СВЦЭМ!$B$39:$B$782,O$389)+'СЕТ СН'!$F$13</f>
        <v>0</v>
      </c>
      <c r="P404" s="36">
        <f>SUMIFS(СВЦЭМ!$L$40:$L$783,СВЦЭМ!$A$40:$A$783,$A404,СВЦЭМ!$B$39:$B$782,P$389)+'СЕТ СН'!$F$13</f>
        <v>0</v>
      </c>
      <c r="Q404" s="36">
        <f>SUMIFS(СВЦЭМ!$L$40:$L$783,СВЦЭМ!$A$40:$A$783,$A404,СВЦЭМ!$B$39:$B$782,Q$389)+'СЕТ СН'!$F$13</f>
        <v>0</v>
      </c>
      <c r="R404" s="36">
        <f>SUMIFS(СВЦЭМ!$L$40:$L$783,СВЦЭМ!$A$40:$A$783,$A404,СВЦЭМ!$B$39:$B$782,R$389)+'СЕТ СН'!$F$13</f>
        <v>0</v>
      </c>
      <c r="S404" s="36">
        <f>SUMIFS(СВЦЭМ!$L$40:$L$783,СВЦЭМ!$A$40:$A$783,$A404,СВЦЭМ!$B$39:$B$782,S$389)+'СЕТ СН'!$F$13</f>
        <v>0</v>
      </c>
      <c r="T404" s="36">
        <f>SUMIFS(СВЦЭМ!$L$40:$L$783,СВЦЭМ!$A$40:$A$783,$A404,СВЦЭМ!$B$39:$B$782,T$389)+'СЕТ СН'!$F$13</f>
        <v>0</v>
      </c>
      <c r="U404" s="36">
        <f>SUMIFS(СВЦЭМ!$L$40:$L$783,СВЦЭМ!$A$40:$A$783,$A404,СВЦЭМ!$B$39:$B$782,U$389)+'СЕТ СН'!$F$13</f>
        <v>0</v>
      </c>
      <c r="V404" s="36">
        <f>SUMIFS(СВЦЭМ!$L$40:$L$783,СВЦЭМ!$A$40:$A$783,$A404,СВЦЭМ!$B$39:$B$782,V$389)+'СЕТ СН'!$F$13</f>
        <v>0</v>
      </c>
      <c r="W404" s="36">
        <f>SUMIFS(СВЦЭМ!$L$40:$L$783,СВЦЭМ!$A$40:$A$783,$A404,СВЦЭМ!$B$39:$B$782,W$389)+'СЕТ СН'!$F$13</f>
        <v>0</v>
      </c>
      <c r="X404" s="36">
        <f>SUMIFS(СВЦЭМ!$L$40:$L$783,СВЦЭМ!$A$40:$A$783,$A404,СВЦЭМ!$B$39:$B$782,X$389)+'СЕТ СН'!$F$13</f>
        <v>0</v>
      </c>
      <c r="Y404" s="36">
        <f>SUMIFS(СВЦЭМ!$L$40:$L$783,СВЦЭМ!$A$40:$A$783,$A404,СВЦЭМ!$B$39:$B$782,Y$389)+'СЕТ СН'!$F$13</f>
        <v>0</v>
      </c>
    </row>
    <row r="405" spans="1:25" ht="15.75" hidden="1" x14ac:dyDescent="0.2">
      <c r="A405" s="35">
        <f t="shared" si="11"/>
        <v>45338</v>
      </c>
      <c r="B405" s="36">
        <f>SUMIFS(СВЦЭМ!$L$40:$L$783,СВЦЭМ!$A$40:$A$783,$A405,СВЦЭМ!$B$39:$B$782,B$389)+'СЕТ СН'!$F$13</f>
        <v>0</v>
      </c>
      <c r="C405" s="36">
        <f>SUMIFS(СВЦЭМ!$L$40:$L$783,СВЦЭМ!$A$40:$A$783,$A405,СВЦЭМ!$B$39:$B$782,C$389)+'СЕТ СН'!$F$13</f>
        <v>0</v>
      </c>
      <c r="D405" s="36">
        <f>SUMIFS(СВЦЭМ!$L$40:$L$783,СВЦЭМ!$A$40:$A$783,$A405,СВЦЭМ!$B$39:$B$782,D$389)+'СЕТ СН'!$F$13</f>
        <v>0</v>
      </c>
      <c r="E405" s="36">
        <f>SUMIFS(СВЦЭМ!$L$40:$L$783,СВЦЭМ!$A$40:$A$783,$A405,СВЦЭМ!$B$39:$B$782,E$389)+'СЕТ СН'!$F$13</f>
        <v>0</v>
      </c>
      <c r="F405" s="36">
        <f>SUMIFS(СВЦЭМ!$L$40:$L$783,СВЦЭМ!$A$40:$A$783,$A405,СВЦЭМ!$B$39:$B$782,F$389)+'СЕТ СН'!$F$13</f>
        <v>0</v>
      </c>
      <c r="G405" s="36">
        <f>SUMIFS(СВЦЭМ!$L$40:$L$783,СВЦЭМ!$A$40:$A$783,$A405,СВЦЭМ!$B$39:$B$782,G$389)+'СЕТ СН'!$F$13</f>
        <v>0</v>
      </c>
      <c r="H405" s="36">
        <f>SUMIFS(СВЦЭМ!$L$40:$L$783,СВЦЭМ!$A$40:$A$783,$A405,СВЦЭМ!$B$39:$B$782,H$389)+'СЕТ СН'!$F$13</f>
        <v>0</v>
      </c>
      <c r="I405" s="36">
        <f>SUMIFS(СВЦЭМ!$L$40:$L$783,СВЦЭМ!$A$40:$A$783,$A405,СВЦЭМ!$B$39:$B$782,I$389)+'СЕТ СН'!$F$13</f>
        <v>0</v>
      </c>
      <c r="J405" s="36">
        <f>SUMIFS(СВЦЭМ!$L$40:$L$783,СВЦЭМ!$A$40:$A$783,$A405,СВЦЭМ!$B$39:$B$782,J$389)+'СЕТ СН'!$F$13</f>
        <v>0</v>
      </c>
      <c r="K405" s="36">
        <f>SUMIFS(СВЦЭМ!$L$40:$L$783,СВЦЭМ!$A$40:$A$783,$A405,СВЦЭМ!$B$39:$B$782,K$389)+'СЕТ СН'!$F$13</f>
        <v>0</v>
      </c>
      <c r="L405" s="36">
        <f>SUMIFS(СВЦЭМ!$L$40:$L$783,СВЦЭМ!$A$40:$A$783,$A405,СВЦЭМ!$B$39:$B$782,L$389)+'СЕТ СН'!$F$13</f>
        <v>0</v>
      </c>
      <c r="M405" s="36">
        <f>SUMIFS(СВЦЭМ!$L$40:$L$783,СВЦЭМ!$A$40:$A$783,$A405,СВЦЭМ!$B$39:$B$782,M$389)+'СЕТ СН'!$F$13</f>
        <v>0</v>
      </c>
      <c r="N405" s="36">
        <f>SUMIFS(СВЦЭМ!$L$40:$L$783,СВЦЭМ!$A$40:$A$783,$A405,СВЦЭМ!$B$39:$B$782,N$389)+'СЕТ СН'!$F$13</f>
        <v>0</v>
      </c>
      <c r="O405" s="36">
        <f>SUMIFS(СВЦЭМ!$L$40:$L$783,СВЦЭМ!$A$40:$A$783,$A405,СВЦЭМ!$B$39:$B$782,O$389)+'СЕТ СН'!$F$13</f>
        <v>0</v>
      </c>
      <c r="P405" s="36">
        <f>SUMIFS(СВЦЭМ!$L$40:$L$783,СВЦЭМ!$A$40:$A$783,$A405,СВЦЭМ!$B$39:$B$782,P$389)+'СЕТ СН'!$F$13</f>
        <v>0</v>
      </c>
      <c r="Q405" s="36">
        <f>SUMIFS(СВЦЭМ!$L$40:$L$783,СВЦЭМ!$A$40:$A$783,$A405,СВЦЭМ!$B$39:$B$782,Q$389)+'СЕТ СН'!$F$13</f>
        <v>0</v>
      </c>
      <c r="R405" s="36">
        <f>SUMIFS(СВЦЭМ!$L$40:$L$783,СВЦЭМ!$A$40:$A$783,$A405,СВЦЭМ!$B$39:$B$782,R$389)+'СЕТ СН'!$F$13</f>
        <v>0</v>
      </c>
      <c r="S405" s="36">
        <f>SUMIFS(СВЦЭМ!$L$40:$L$783,СВЦЭМ!$A$40:$A$783,$A405,СВЦЭМ!$B$39:$B$782,S$389)+'СЕТ СН'!$F$13</f>
        <v>0</v>
      </c>
      <c r="T405" s="36">
        <f>SUMIFS(СВЦЭМ!$L$40:$L$783,СВЦЭМ!$A$40:$A$783,$A405,СВЦЭМ!$B$39:$B$782,T$389)+'СЕТ СН'!$F$13</f>
        <v>0</v>
      </c>
      <c r="U405" s="36">
        <f>SUMIFS(СВЦЭМ!$L$40:$L$783,СВЦЭМ!$A$40:$A$783,$A405,СВЦЭМ!$B$39:$B$782,U$389)+'СЕТ СН'!$F$13</f>
        <v>0</v>
      </c>
      <c r="V405" s="36">
        <f>SUMIFS(СВЦЭМ!$L$40:$L$783,СВЦЭМ!$A$40:$A$783,$A405,СВЦЭМ!$B$39:$B$782,V$389)+'СЕТ СН'!$F$13</f>
        <v>0</v>
      </c>
      <c r="W405" s="36">
        <f>SUMIFS(СВЦЭМ!$L$40:$L$783,СВЦЭМ!$A$40:$A$783,$A405,СВЦЭМ!$B$39:$B$782,W$389)+'СЕТ СН'!$F$13</f>
        <v>0</v>
      </c>
      <c r="X405" s="36">
        <f>SUMIFS(СВЦЭМ!$L$40:$L$783,СВЦЭМ!$A$40:$A$783,$A405,СВЦЭМ!$B$39:$B$782,X$389)+'СЕТ СН'!$F$13</f>
        <v>0</v>
      </c>
      <c r="Y405" s="36">
        <f>SUMIFS(СВЦЭМ!$L$40:$L$783,СВЦЭМ!$A$40:$A$783,$A405,СВЦЭМ!$B$39:$B$782,Y$389)+'СЕТ СН'!$F$13</f>
        <v>0</v>
      </c>
    </row>
    <row r="406" spans="1:25" ht="15.75" hidden="1" x14ac:dyDescent="0.2">
      <c r="A406" s="35">
        <f t="shared" si="11"/>
        <v>45339</v>
      </c>
      <c r="B406" s="36">
        <f>SUMIFS(СВЦЭМ!$L$40:$L$783,СВЦЭМ!$A$40:$A$783,$A406,СВЦЭМ!$B$39:$B$782,B$389)+'СЕТ СН'!$F$13</f>
        <v>0</v>
      </c>
      <c r="C406" s="36">
        <f>SUMIFS(СВЦЭМ!$L$40:$L$783,СВЦЭМ!$A$40:$A$783,$A406,СВЦЭМ!$B$39:$B$782,C$389)+'СЕТ СН'!$F$13</f>
        <v>0</v>
      </c>
      <c r="D406" s="36">
        <f>SUMIFS(СВЦЭМ!$L$40:$L$783,СВЦЭМ!$A$40:$A$783,$A406,СВЦЭМ!$B$39:$B$782,D$389)+'СЕТ СН'!$F$13</f>
        <v>0</v>
      </c>
      <c r="E406" s="36">
        <f>SUMIFS(СВЦЭМ!$L$40:$L$783,СВЦЭМ!$A$40:$A$783,$A406,СВЦЭМ!$B$39:$B$782,E$389)+'СЕТ СН'!$F$13</f>
        <v>0</v>
      </c>
      <c r="F406" s="36">
        <f>SUMIFS(СВЦЭМ!$L$40:$L$783,СВЦЭМ!$A$40:$A$783,$A406,СВЦЭМ!$B$39:$B$782,F$389)+'СЕТ СН'!$F$13</f>
        <v>0</v>
      </c>
      <c r="G406" s="36">
        <f>SUMIFS(СВЦЭМ!$L$40:$L$783,СВЦЭМ!$A$40:$A$783,$A406,СВЦЭМ!$B$39:$B$782,G$389)+'СЕТ СН'!$F$13</f>
        <v>0</v>
      </c>
      <c r="H406" s="36">
        <f>SUMIFS(СВЦЭМ!$L$40:$L$783,СВЦЭМ!$A$40:$A$783,$A406,СВЦЭМ!$B$39:$B$782,H$389)+'СЕТ СН'!$F$13</f>
        <v>0</v>
      </c>
      <c r="I406" s="36">
        <f>SUMIFS(СВЦЭМ!$L$40:$L$783,СВЦЭМ!$A$40:$A$783,$A406,СВЦЭМ!$B$39:$B$782,I$389)+'СЕТ СН'!$F$13</f>
        <v>0</v>
      </c>
      <c r="J406" s="36">
        <f>SUMIFS(СВЦЭМ!$L$40:$L$783,СВЦЭМ!$A$40:$A$783,$A406,СВЦЭМ!$B$39:$B$782,J$389)+'СЕТ СН'!$F$13</f>
        <v>0</v>
      </c>
      <c r="K406" s="36">
        <f>SUMIFS(СВЦЭМ!$L$40:$L$783,СВЦЭМ!$A$40:$A$783,$A406,СВЦЭМ!$B$39:$B$782,K$389)+'СЕТ СН'!$F$13</f>
        <v>0</v>
      </c>
      <c r="L406" s="36">
        <f>SUMIFS(СВЦЭМ!$L$40:$L$783,СВЦЭМ!$A$40:$A$783,$A406,СВЦЭМ!$B$39:$B$782,L$389)+'СЕТ СН'!$F$13</f>
        <v>0</v>
      </c>
      <c r="M406" s="36">
        <f>SUMIFS(СВЦЭМ!$L$40:$L$783,СВЦЭМ!$A$40:$A$783,$A406,СВЦЭМ!$B$39:$B$782,M$389)+'СЕТ СН'!$F$13</f>
        <v>0</v>
      </c>
      <c r="N406" s="36">
        <f>SUMIFS(СВЦЭМ!$L$40:$L$783,СВЦЭМ!$A$40:$A$783,$A406,СВЦЭМ!$B$39:$B$782,N$389)+'СЕТ СН'!$F$13</f>
        <v>0</v>
      </c>
      <c r="O406" s="36">
        <f>SUMIFS(СВЦЭМ!$L$40:$L$783,СВЦЭМ!$A$40:$A$783,$A406,СВЦЭМ!$B$39:$B$782,O$389)+'СЕТ СН'!$F$13</f>
        <v>0</v>
      </c>
      <c r="P406" s="36">
        <f>SUMIFS(СВЦЭМ!$L$40:$L$783,СВЦЭМ!$A$40:$A$783,$A406,СВЦЭМ!$B$39:$B$782,P$389)+'СЕТ СН'!$F$13</f>
        <v>0</v>
      </c>
      <c r="Q406" s="36">
        <f>SUMIFS(СВЦЭМ!$L$40:$L$783,СВЦЭМ!$A$40:$A$783,$A406,СВЦЭМ!$B$39:$B$782,Q$389)+'СЕТ СН'!$F$13</f>
        <v>0</v>
      </c>
      <c r="R406" s="36">
        <f>SUMIFS(СВЦЭМ!$L$40:$L$783,СВЦЭМ!$A$40:$A$783,$A406,СВЦЭМ!$B$39:$B$782,R$389)+'СЕТ СН'!$F$13</f>
        <v>0</v>
      </c>
      <c r="S406" s="36">
        <f>SUMIFS(СВЦЭМ!$L$40:$L$783,СВЦЭМ!$A$40:$A$783,$A406,СВЦЭМ!$B$39:$B$782,S$389)+'СЕТ СН'!$F$13</f>
        <v>0</v>
      </c>
      <c r="T406" s="36">
        <f>SUMIFS(СВЦЭМ!$L$40:$L$783,СВЦЭМ!$A$40:$A$783,$A406,СВЦЭМ!$B$39:$B$782,T$389)+'СЕТ СН'!$F$13</f>
        <v>0</v>
      </c>
      <c r="U406" s="36">
        <f>SUMIFS(СВЦЭМ!$L$40:$L$783,СВЦЭМ!$A$40:$A$783,$A406,СВЦЭМ!$B$39:$B$782,U$389)+'СЕТ СН'!$F$13</f>
        <v>0</v>
      </c>
      <c r="V406" s="36">
        <f>SUMIFS(СВЦЭМ!$L$40:$L$783,СВЦЭМ!$A$40:$A$783,$A406,СВЦЭМ!$B$39:$B$782,V$389)+'СЕТ СН'!$F$13</f>
        <v>0</v>
      </c>
      <c r="W406" s="36">
        <f>SUMIFS(СВЦЭМ!$L$40:$L$783,СВЦЭМ!$A$40:$A$783,$A406,СВЦЭМ!$B$39:$B$782,W$389)+'СЕТ СН'!$F$13</f>
        <v>0</v>
      </c>
      <c r="X406" s="36">
        <f>SUMIFS(СВЦЭМ!$L$40:$L$783,СВЦЭМ!$A$40:$A$783,$A406,СВЦЭМ!$B$39:$B$782,X$389)+'СЕТ СН'!$F$13</f>
        <v>0</v>
      </c>
      <c r="Y406" s="36">
        <f>SUMIFS(СВЦЭМ!$L$40:$L$783,СВЦЭМ!$A$40:$A$783,$A406,СВЦЭМ!$B$39:$B$782,Y$389)+'СЕТ СН'!$F$13</f>
        <v>0</v>
      </c>
    </row>
    <row r="407" spans="1:25" ht="15.75" hidden="1" x14ac:dyDescent="0.2">
      <c r="A407" s="35">
        <f t="shared" si="11"/>
        <v>45340</v>
      </c>
      <c r="B407" s="36">
        <f>SUMIFS(СВЦЭМ!$L$40:$L$783,СВЦЭМ!$A$40:$A$783,$A407,СВЦЭМ!$B$39:$B$782,B$389)+'СЕТ СН'!$F$13</f>
        <v>0</v>
      </c>
      <c r="C407" s="36">
        <f>SUMIFS(СВЦЭМ!$L$40:$L$783,СВЦЭМ!$A$40:$A$783,$A407,СВЦЭМ!$B$39:$B$782,C$389)+'СЕТ СН'!$F$13</f>
        <v>0</v>
      </c>
      <c r="D407" s="36">
        <f>SUMIFS(СВЦЭМ!$L$40:$L$783,СВЦЭМ!$A$40:$A$783,$A407,СВЦЭМ!$B$39:$B$782,D$389)+'СЕТ СН'!$F$13</f>
        <v>0</v>
      </c>
      <c r="E407" s="36">
        <f>SUMIFS(СВЦЭМ!$L$40:$L$783,СВЦЭМ!$A$40:$A$783,$A407,СВЦЭМ!$B$39:$B$782,E$389)+'СЕТ СН'!$F$13</f>
        <v>0</v>
      </c>
      <c r="F407" s="36">
        <f>SUMIFS(СВЦЭМ!$L$40:$L$783,СВЦЭМ!$A$40:$A$783,$A407,СВЦЭМ!$B$39:$B$782,F$389)+'СЕТ СН'!$F$13</f>
        <v>0</v>
      </c>
      <c r="G407" s="36">
        <f>SUMIFS(СВЦЭМ!$L$40:$L$783,СВЦЭМ!$A$40:$A$783,$A407,СВЦЭМ!$B$39:$B$782,G$389)+'СЕТ СН'!$F$13</f>
        <v>0</v>
      </c>
      <c r="H407" s="36">
        <f>SUMIFS(СВЦЭМ!$L$40:$L$783,СВЦЭМ!$A$40:$A$783,$A407,СВЦЭМ!$B$39:$B$782,H$389)+'СЕТ СН'!$F$13</f>
        <v>0</v>
      </c>
      <c r="I407" s="36">
        <f>SUMIFS(СВЦЭМ!$L$40:$L$783,СВЦЭМ!$A$40:$A$783,$A407,СВЦЭМ!$B$39:$B$782,I$389)+'СЕТ СН'!$F$13</f>
        <v>0</v>
      </c>
      <c r="J407" s="36">
        <f>SUMIFS(СВЦЭМ!$L$40:$L$783,СВЦЭМ!$A$40:$A$783,$A407,СВЦЭМ!$B$39:$B$782,J$389)+'СЕТ СН'!$F$13</f>
        <v>0</v>
      </c>
      <c r="K407" s="36">
        <f>SUMIFS(СВЦЭМ!$L$40:$L$783,СВЦЭМ!$A$40:$A$783,$A407,СВЦЭМ!$B$39:$B$782,K$389)+'СЕТ СН'!$F$13</f>
        <v>0</v>
      </c>
      <c r="L407" s="36">
        <f>SUMIFS(СВЦЭМ!$L$40:$L$783,СВЦЭМ!$A$40:$A$783,$A407,СВЦЭМ!$B$39:$B$782,L$389)+'СЕТ СН'!$F$13</f>
        <v>0</v>
      </c>
      <c r="M407" s="36">
        <f>SUMIFS(СВЦЭМ!$L$40:$L$783,СВЦЭМ!$A$40:$A$783,$A407,СВЦЭМ!$B$39:$B$782,M$389)+'СЕТ СН'!$F$13</f>
        <v>0</v>
      </c>
      <c r="N407" s="36">
        <f>SUMIFS(СВЦЭМ!$L$40:$L$783,СВЦЭМ!$A$40:$A$783,$A407,СВЦЭМ!$B$39:$B$782,N$389)+'СЕТ СН'!$F$13</f>
        <v>0</v>
      </c>
      <c r="O407" s="36">
        <f>SUMIFS(СВЦЭМ!$L$40:$L$783,СВЦЭМ!$A$40:$A$783,$A407,СВЦЭМ!$B$39:$B$782,O$389)+'СЕТ СН'!$F$13</f>
        <v>0</v>
      </c>
      <c r="P407" s="36">
        <f>SUMIFS(СВЦЭМ!$L$40:$L$783,СВЦЭМ!$A$40:$A$783,$A407,СВЦЭМ!$B$39:$B$782,P$389)+'СЕТ СН'!$F$13</f>
        <v>0</v>
      </c>
      <c r="Q407" s="36">
        <f>SUMIFS(СВЦЭМ!$L$40:$L$783,СВЦЭМ!$A$40:$A$783,$A407,СВЦЭМ!$B$39:$B$782,Q$389)+'СЕТ СН'!$F$13</f>
        <v>0</v>
      </c>
      <c r="R407" s="36">
        <f>SUMIFS(СВЦЭМ!$L$40:$L$783,СВЦЭМ!$A$40:$A$783,$A407,СВЦЭМ!$B$39:$B$782,R$389)+'СЕТ СН'!$F$13</f>
        <v>0</v>
      </c>
      <c r="S407" s="36">
        <f>SUMIFS(СВЦЭМ!$L$40:$L$783,СВЦЭМ!$A$40:$A$783,$A407,СВЦЭМ!$B$39:$B$782,S$389)+'СЕТ СН'!$F$13</f>
        <v>0</v>
      </c>
      <c r="T407" s="36">
        <f>SUMIFS(СВЦЭМ!$L$40:$L$783,СВЦЭМ!$A$40:$A$783,$A407,СВЦЭМ!$B$39:$B$782,T$389)+'СЕТ СН'!$F$13</f>
        <v>0</v>
      </c>
      <c r="U407" s="36">
        <f>SUMIFS(СВЦЭМ!$L$40:$L$783,СВЦЭМ!$A$40:$A$783,$A407,СВЦЭМ!$B$39:$B$782,U$389)+'СЕТ СН'!$F$13</f>
        <v>0</v>
      </c>
      <c r="V407" s="36">
        <f>SUMIFS(СВЦЭМ!$L$40:$L$783,СВЦЭМ!$A$40:$A$783,$A407,СВЦЭМ!$B$39:$B$782,V$389)+'СЕТ СН'!$F$13</f>
        <v>0</v>
      </c>
      <c r="W407" s="36">
        <f>SUMIFS(СВЦЭМ!$L$40:$L$783,СВЦЭМ!$A$40:$A$783,$A407,СВЦЭМ!$B$39:$B$782,W$389)+'СЕТ СН'!$F$13</f>
        <v>0</v>
      </c>
      <c r="X407" s="36">
        <f>SUMIFS(СВЦЭМ!$L$40:$L$783,СВЦЭМ!$A$40:$A$783,$A407,СВЦЭМ!$B$39:$B$782,X$389)+'СЕТ СН'!$F$13</f>
        <v>0</v>
      </c>
      <c r="Y407" s="36">
        <f>SUMIFS(СВЦЭМ!$L$40:$L$783,СВЦЭМ!$A$40:$A$783,$A407,СВЦЭМ!$B$39:$B$782,Y$389)+'СЕТ СН'!$F$13</f>
        <v>0</v>
      </c>
    </row>
    <row r="408" spans="1:25" ht="15.75" hidden="1" x14ac:dyDescent="0.2">
      <c r="A408" s="35">
        <f t="shared" si="11"/>
        <v>45341</v>
      </c>
      <c r="B408" s="36">
        <f>SUMIFS(СВЦЭМ!$L$40:$L$783,СВЦЭМ!$A$40:$A$783,$A408,СВЦЭМ!$B$39:$B$782,B$389)+'СЕТ СН'!$F$13</f>
        <v>0</v>
      </c>
      <c r="C408" s="36">
        <f>SUMIFS(СВЦЭМ!$L$40:$L$783,СВЦЭМ!$A$40:$A$783,$A408,СВЦЭМ!$B$39:$B$782,C$389)+'СЕТ СН'!$F$13</f>
        <v>0</v>
      </c>
      <c r="D408" s="36">
        <f>SUMIFS(СВЦЭМ!$L$40:$L$783,СВЦЭМ!$A$40:$A$783,$A408,СВЦЭМ!$B$39:$B$782,D$389)+'СЕТ СН'!$F$13</f>
        <v>0</v>
      </c>
      <c r="E408" s="36">
        <f>SUMIFS(СВЦЭМ!$L$40:$L$783,СВЦЭМ!$A$40:$A$783,$A408,СВЦЭМ!$B$39:$B$782,E$389)+'СЕТ СН'!$F$13</f>
        <v>0</v>
      </c>
      <c r="F408" s="36">
        <f>SUMIFS(СВЦЭМ!$L$40:$L$783,СВЦЭМ!$A$40:$A$783,$A408,СВЦЭМ!$B$39:$B$782,F$389)+'СЕТ СН'!$F$13</f>
        <v>0</v>
      </c>
      <c r="G408" s="36">
        <f>SUMIFS(СВЦЭМ!$L$40:$L$783,СВЦЭМ!$A$40:$A$783,$A408,СВЦЭМ!$B$39:$B$782,G$389)+'СЕТ СН'!$F$13</f>
        <v>0</v>
      </c>
      <c r="H408" s="36">
        <f>SUMIFS(СВЦЭМ!$L$40:$L$783,СВЦЭМ!$A$40:$A$783,$A408,СВЦЭМ!$B$39:$B$782,H$389)+'СЕТ СН'!$F$13</f>
        <v>0</v>
      </c>
      <c r="I408" s="36">
        <f>SUMIFS(СВЦЭМ!$L$40:$L$783,СВЦЭМ!$A$40:$A$783,$A408,СВЦЭМ!$B$39:$B$782,I$389)+'СЕТ СН'!$F$13</f>
        <v>0</v>
      </c>
      <c r="J408" s="36">
        <f>SUMIFS(СВЦЭМ!$L$40:$L$783,СВЦЭМ!$A$40:$A$783,$A408,СВЦЭМ!$B$39:$B$782,J$389)+'СЕТ СН'!$F$13</f>
        <v>0</v>
      </c>
      <c r="K408" s="36">
        <f>SUMIFS(СВЦЭМ!$L$40:$L$783,СВЦЭМ!$A$40:$A$783,$A408,СВЦЭМ!$B$39:$B$782,K$389)+'СЕТ СН'!$F$13</f>
        <v>0</v>
      </c>
      <c r="L408" s="36">
        <f>SUMIFS(СВЦЭМ!$L$40:$L$783,СВЦЭМ!$A$40:$A$783,$A408,СВЦЭМ!$B$39:$B$782,L$389)+'СЕТ СН'!$F$13</f>
        <v>0</v>
      </c>
      <c r="M408" s="36">
        <f>SUMIFS(СВЦЭМ!$L$40:$L$783,СВЦЭМ!$A$40:$A$783,$A408,СВЦЭМ!$B$39:$B$782,M$389)+'СЕТ СН'!$F$13</f>
        <v>0</v>
      </c>
      <c r="N408" s="36">
        <f>SUMIFS(СВЦЭМ!$L$40:$L$783,СВЦЭМ!$A$40:$A$783,$A408,СВЦЭМ!$B$39:$B$782,N$389)+'СЕТ СН'!$F$13</f>
        <v>0</v>
      </c>
      <c r="O408" s="36">
        <f>SUMIFS(СВЦЭМ!$L$40:$L$783,СВЦЭМ!$A$40:$A$783,$A408,СВЦЭМ!$B$39:$B$782,O$389)+'СЕТ СН'!$F$13</f>
        <v>0</v>
      </c>
      <c r="P408" s="36">
        <f>SUMIFS(СВЦЭМ!$L$40:$L$783,СВЦЭМ!$A$40:$A$783,$A408,СВЦЭМ!$B$39:$B$782,P$389)+'СЕТ СН'!$F$13</f>
        <v>0</v>
      </c>
      <c r="Q408" s="36">
        <f>SUMIFS(СВЦЭМ!$L$40:$L$783,СВЦЭМ!$A$40:$A$783,$A408,СВЦЭМ!$B$39:$B$782,Q$389)+'СЕТ СН'!$F$13</f>
        <v>0</v>
      </c>
      <c r="R408" s="36">
        <f>SUMIFS(СВЦЭМ!$L$40:$L$783,СВЦЭМ!$A$40:$A$783,$A408,СВЦЭМ!$B$39:$B$782,R$389)+'СЕТ СН'!$F$13</f>
        <v>0</v>
      </c>
      <c r="S408" s="36">
        <f>SUMIFS(СВЦЭМ!$L$40:$L$783,СВЦЭМ!$A$40:$A$783,$A408,СВЦЭМ!$B$39:$B$782,S$389)+'СЕТ СН'!$F$13</f>
        <v>0</v>
      </c>
      <c r="T408" s="36">
        <f>SUMIFS(СВЦЭМ!$L$40:$L$783,СВЦЭМ!$A$40:$A$783,$A408,СВЦЭМ!$B$39:$B$782,T$389)+'СЕТ СН'!$F$13</f>
        <v>0</v>
      </c>
      <c r="U408" s="36">
        <f>SUMIFS(СВЦЭМ!$L$40:$L$783,СВЦЭМ!$A$40:$A$783,$A408,СВЦЭМ!$B$39:$B$782,U$389)+'СЕТ СН'!$F$13</f>
        <v>0</v>
      </c>
      <c r="V408" s="36">
        <f>SUMIFS(СВЦЭМ!$L$40:$L$783,СВЦЭМ!$A$40:$A$783,$A408,СВЦЭМ!$B$39:$B$782,V$389)+'СЕТ СН'!$F$13</f>
        <v>0</v>
      </c>
      <c r="W408" s="36">
        <f>SUMIFS(СВЦЭМ!$L$40:$L$783,СВЦЭМ!$A$40:$A$783,$A408,СВЦЭМ!$B$39:$B$782,W$389)+'СЕТ СН'!$F$13</f>
        <v>0</v>
      </c>
      <c r="X408" s="36">
        <f>SUMIFS(СВЦЭМ!$L$40:$L$783,СВЦЭМ!$A$40:$A$783,$A408,СВЦЭМ!$B$39:$B$782,X$389)+'СЕТ СН'!$F$13</f>
        <v>0</v>
      </c>
      <c r="Y408" s="36">
        <f>SUMIFS(СВЦЭМ!$L$40:$L$783,СВЦЭМ!$A$40:$A$783,$A408,СВЦЭМ!$B$39:$B$782,Y$389)+'СЕТ СН'!$F$13</f>
        <v>0</v>
      </c>
    </row>
    <row r="409" spans="1:25" ht="15.75" hidden="1" x14ac:dyDescent="0.2">
      <c r="A409" s="35">
        <f t="shared" si="11"/>
        <v>45342</v>
      </c>
      <c r="B409" s="36">
        <f>SUMIFS(СВЦЭМ!$L$40:$L$783,СВЦЭМ!$A$40:$A$783,$A409,СВЦЭМ!$B$39:$B$782,B$389)+'СЕТ СН'!$F$13</f>
        <v>0</v>
      </c>
      <c r="C409" s="36">
        <f>SUMIFS(СВЦЭМ!$L$40:$L$783,СВЦЭМ!$A$40:$A$783,$A409,СВЦЭМ!$B$39:$B$782,C$389)+'СЕТ СН'!$F$13</f>
        <v>0</v>
      </c>
      <c r="D409" s="36">
        <f>SUMIFS(СВЦЭМ!$L$40:$L$783,СВЦЭМ!$A$40:$A$783,$A409,СВЦЭМ!$B$39:$B$782,D$389)+'СЕТ СН'!$F$13</f>
        <v>0</v>
      </c>
      <c r="E409" s="36">
        <f>SUMIFS(СВЦЭМ!$L$40:$L$783,СВЦЭМ!$A$40:$A$783,$A409,СВЦЭМ!$B$39:$B$782,E$389)+'СЕТ СН'!$F$13</f>
        <v>0</v>
      </c>
      <c r="F409" s="36">
        <f>SUMIFS(СВЦЭМ!$L$40:$L$783,СВЦЭМ!$A$40:$A$783,$A409,СВЦЭМ!$B$39:$B$782,F$389)+'СЕТ СН'!$F$13</f>
        <v>0</v>
      </c>
      <c r="G409" s="36">
        <f>SUMIFS(СВЦЭМ!$L$40:$L$783,СВЦЭМ!$A$40:$A$783,$A409,СВЦЭМ!$B$39:$B$782,G$389)+'СЕТ СН'!$F$13</f>
        <v>0</v>
      </c>
      <c r="H409" s="36">
        <f>SUMIFS(СВЦЭМ!$L$40:$L$783,СВЦЭМ!$A$40:$A$783,$A409,СВЦЭМ!$B$39:$B$782,H$389)+'СЕТ СН'!$F$13</f>
        <v>0</v>
      </c>
      <c r="I409" s="36">
        <f>SUMIFS(СВЦЭМ!$L$40:$L$783,СВЦЭМ!$A$40:$A$783,$A409,СВЦЭМ!$B$39:$B$782,I$389)+'СЕТ СН'!$F$13</f>
        <v>0</v>
      </c>
      <c r="J409" s="36">
        <f>SUMIFS(СВЦЭМ!$L$40:$L$783,СВЦЭМ!$A$40:$A$783,$A409,СВЦЭМ!$B$39:$B$782,J$389)+'СЕТ СН'!$F$13</f>
        <v>0</v>
      </c>
      <c r="K409" s="36">
        <f>SUMIFS(СВЦЭМ!$L$40:$L$783,СВЦЭМ!$A$40:$A$783,$A409,СВЦЭМ!$B$39:$B$782,K$389)+'СЕТ СН'!$F$13</f>
        <v>0</v>
      </c>
      <c r="L409" s="36">
        <f>SUMIFS(СВЦЭМ!$L$40:$L$783,СВЦЭМ!$A$40:$A$783,$A409,СВЦЭМ!$B$39:$B$782,L$389)+'СЕТ СН'!$F$13</f>
        <v>0</v>
      </c>
      <c r="M409" s="36">
        <f>SUMIFS(СВЦЭМ!$L$40:$L$783,СВЦЭМ!$A$40:$A$783,$A409,СВЦЭМ!$B$39:$B$782,M$389)+'СЕТ СН'!$F$13</f>
        <v>0</v>
      </c>
      <c r="N409" s="36">
        <f>SUMIFS(СВЦЭМ!$L$40:$L$783,СВЦЭМ!$A$40:$A$783,$A409,СВЦЭМ!$B$39:$B$782,N$389)+'СЕТ СН'!$F$13</f>
        <v>0</v>
      </c>
      <c r="O409" s="36">
        <f>SUMIFS(СВЦЭМ!$L$40:$L$783,СВЦЭМ!$A$40:$A$783,$A409,СВЦЭМ!$B$39:$B$782,O$389)+'СЕТ СН'!$F$13</f>
        <v>0</v>
      </c>
      <c r="P409" s="36">
        <f>SUMIFS(СВЦЭМ!$L$40:$L$783,СВЦЭМ!$A$40:$A$783,$A409,СВЦЭМ!$B$39:$B$782,P$389)+'СЕТ СН'!$F$13</f>
        <v>0</v>
      </c>
      <c r="Q409" s="36">
        <f>SUMIFS(СВЦЭМ!$L$40:$L$783,СВЦЭМ!$A$40:$A$783,$A409,СВЦЭМ!$B$39:$B$782,Q$389)+'СЕТ СН'!$F$13</f>
        <v>0</v>
      </c>
      <c r="R409" s="36">
        <f>SUMIFS(СВЦЭМ!$L$40:$L$783,СВЦЭМ!$A$40:$A$783,$A409,СВЦЭМ!$B$39:$B$782,R$389)+'СЕТ СН'!$F$13</f>
        <v>0</v>
      </c>
      <c r="S409" s="36">
        <f>SUMIFS(СВЦЭМ!$L$40:$L$783,СВЦЭМ!$A$40:$A$783,$A409,СВЦЭМ!$B$39:$B$782,S$389)+'СЕТ СН'!$F$13</f>
        <v>0</v>
      </c>
      <c r="T409" s="36">
        <f>SUMIFS(СВЦЭМ!$L$40:$L$783,СВЦЭМ!$A$40:$A$783,$A409,СВЦЭМ!$B$39:$B$782,T$389)+'СЕТ СН'!$F$13</f>
        <v>0</v>
      </c>
      <c r="U409" s="36">
        <f>SUMIFS(СВЦЭМ!$L$40:$L$783,СВЦЭМ!$A$40:$A$783,$A409,СВЦЭМ!$B$39:$B$782,U$389)+'СЕТ СН'!$F$13</f>
        <v>0</v>
      </c>
      <c r="V409" s="36">
        <f>SUMIFS(СВЦЭМ!$L$40:$L$783,СВЦЭМ!$A$40:$A$783,$A409,СВЦЭМ!$B$39:$B$782,V$389)+'СЕТ СН'!$F$13</f>
        <v>0</v>
      </c>
      <c r="W409" s="36">
        <f>SUMIFS(СВЦЭМ!$L$40:$L$783,СВЦЭМ!$A$40:$A$783,$A409,СВЦЭМ!$B$39:$B$782,W$389)+'СЕТ СН'!$F$13</f>
        <v>0</v>
      </c>
      <c r="X409" s="36">
        <f>SUMIFS(СВЦЭМ!$L$40:$L$783,СВЦЭМ!$A$40:$A$783,$A409,СВЦЭМ!$B$39:$B$782,X$389)+'СЕТ СН'!$F$13</f>
        <v>0</v>
      </c>
      <c r="Y409" s="36">
        <f>SUMIFS(СВЦЭМ!$L$40:$L$783,СВЦЭМ!$A$40:$A$783,$A409,СВЦЭМ!$B$39:$B$782,Y$389)+'СЕТ СН'!$F$13</f>
        <v>0</v>
      </c>
    </row>
    <row r="410" spans="1:25" ht="15.75" hidden="1" x14ac:dyDescent="0.2">
      <c r="A410" s="35">
        <f t="shared" si="11"/>
        <v>45343</v>
      </c>
      <c r="B410" s="36">
        <f>SUMIFS(СВЦЭМ!$L$40:$L$783,СВЦЭМ!$A$40:$A$783,$A410,СВЦЭМ!$B$39:$B$782,B$389)+'СЕТ СН'!$F$13</f>
        <v>0</v>
      </c>
      <c r="C410" s="36">
        <f>SUMIFS(СВЦЭМ!$L$40:$L$783,СВЦЭМ!$A$40:$A$783,$A410,СВЦЭМ!$B$39:$B$782,C$389)+'СЕТ СН'!$F$13</f>
        <v>0</v>
      </c>
      <c r="D410" s="36">
        <f>SUMIFS(СВЦЭМ!$L$40:$L$783,СВЦЭМ!$A$40:$A$783,$A410,СВЦЭМ!$B$39:$B$782,D$389)+'СЕТ СН'!$F$13</f>
        <v>0</v>
      </c>
      <c r="E410" s="36">
        <f>SUMIFS(СВЦЭМ!$L$40:$L$783,СВЦЭМ!$A$40:$A$783,$A410,СВЦЭМ!$B$39:$B$782,E$389)+'СЕТ СН'!$F$13</f>
        <v>0</v>
      </c>
      <c r="F410" s="36">
        <f>SUMIFS(СВЦЭМ!$L$40:$L$783,СВЦЭМ!$A$40:$A$783,$A410,СВЦЭМ!$B$39:$B$782,F$389)+'СЕТ СН'!$F$13</f>
        <v>0</v>
      </c>
      <c r="G410" s="36">
        <f>SUMIFS(СВЦЭМ!$L$40:$L$783,СВЦЭМ!$A$40:$A$783,$A410,СВЦЭМ!$B$39:$B$782,G$389)+'СЕТ СН'!$F$13</f>
        <v>0</v>
      </c>
      <c r="H410" s="36">
        <f>SUMIFS(СВЦЭМ!$L$40:$L$783,СВЦЭМ!$A$40:$A$783,$A410,СВЦЭМ!$B$39:$B$782,H$389)+'СЕТ СН'!$F$13</f>
        <v>0</v>
      </c>
      <c r="I410" s="36">
        <f>SUMIFS(СВЦЭМ!$L$40:$L$783,СВЦЭМ!$A$40:$A$783,$A410,СВЦЭМ!$B$39:$B$782,I$389)+'СЕТ СН'!$F$13</f>
        <v>0</v>
      </c>
      <c r="J410" s="36">
        <f>SUMIFS(СВЦЭМ!$L$40:$L$783,СВЦЭМ!$A$40:$A$783,$A410,СВЦЭМ!$B$39:$B$782,J$389)+'СЕТ СН'!$F$13</f>
        <v>0</v>
      </c>
      <c r="K410" s="36">
        <f>SUMIFS(СВЦЭМ!$L$40:$L$783,СВЦЭМ!$A$40:$A$783,$A410,СВЦЭМ!$B$39:$B$782,K$389)+'СЕТ СН'!$F$13</f>
        <v>0</v>
      </c>
      <c r="L410" s="36">
        <f>SUMIFS(СВЦЭМ!$L$40:$L$783,СВЦЭМ!$A$40:$A$783,$A410,СВЦЭМ!$B$39:$B$782,L$389)+'СЕТ СН'!$F$13</f>
        <v>0</v>
      </c>
      <c r="M410" s="36">
        <f>SUMIFS(СВЦЭМ!$L$40:$L$783,СВЦЭМ!$A$40:$A$783,$A410,СВЦЭМ!$B$39:$B$782,M$389)+'СЕТ СН'!$F$13</f>
        <v>0</v>
      </c>
      <c r="N410" s="36">
        <f>SUMIFS(СВЦЭМ!$L$40:$L$783,СВЦЭМ!$A$40:$A$783,$A410,СВЦЭМ!$B$39:$B$782,N$389)+'СЕТ СН'!$F$13</f>
        <v>0</v>
      </c>
      <c r="O410" s="36">
        <f>SUMIFS(СВЦЭМ!$L$40:$L$783,СВЦЭМ!$A$40:$A$783,$A410,СВЦЭМ!$B$39:$B$782,O$389)+'СЕТ СН'!$F$13</f>
        <v>0</v>
      </c>
      <c r="P410" s="36">
        <f>SUMIFS(СВЦЭМ!$L$40:$L$783,СВЦЭМ!$A$40:$A$783,$A410,СВЦЭМ!$B$39:$B$782,P$389)+'СЕТ СН'!$F$13</f>
        <v>0</v>
      </c>
      <c r="Q410" s="36">
        <f>SUMIFS(СВЦЭМ!$L$40:$L$783,СВЦЭМ!$A$40:$A$783,$A410,СВЦЭМ!$B$39:$B$782,Q$389)+'СЕТ СН'!$F$13</f>
        <v>0</v>
      </c>
      <c r="R410" s="36">
        <f>SUMIFS(СВЦЭМ!$L$40:$L$783,СВЦЭМ!$A$40:$A$783,$A410,СВЦЭМ!$B$39:$B$782,R$389)+'СЕТ СН'!$F$13</f>
        <v>0</v>
      </c>
      <c r="S410" s="36">
        <f>SUMIFS(СВЦЭМ!$L$40:$L$783,СВЦЭМ!$A$40:$A$783,$A410,СВЦЭМ!$B$39:$B$782,S$389)+'СЕТ СН'!$F$13</f>
        <v>0</v>
      </c>
      <c r="T410" s="36">
        <f>SUMIFS(СВЦЭМ!$L$40:$L$783,СВЦЭМ!$A$40:$A$783,$A410,СВЦЭМ!$B$39:$B$782,T$389)+'СЕТ СН'!$F$13</f>
        <v>0</v>
      </c>
      <c r="U410" s="36">
        <f>SUMIFS(СВЦЭМ!$L$40:$L$783,СВЦЭМ!$A$40:$A$783,$A410,СВЦЭМ!$B$39:$B$782,U$389)+'СЕТ СН'!$F$13</f>
        <v>0</v>
      </c>
      <c r="V410" s="36">
        <f>SUMIFS(СВЦЭМ!$L$40:$L$783,СВЦЭМ!$A$40:$A$783,$A410,СВЦЭМ!$B$39:$B$782,V$389)+'СЕТ СН'!$F$13</f>
        <v>0</v>
      </c>
      <c r="W410" s="36">
        <f>SUMIFS(СВЦЭМ!$L$40:$L$783,СВЦЭМ!$A$40:$A$783,$A410,СВЦЭМ!$B$39:$B$782,W$389)+'СЕТ СН'!$F$13</f>
        <v>0</v>
      </c>
      <c r="X410" s="36">
        <f>SUMIFS(СВЦЭМ!$L$40:$L$783,СВЦЭМ!$A$40:$A$783,$A410,СВЦЭМ!$B$39:$B$782,X$389)+'СЕТ СН'!$F$13</f>
        <v>0</v>
      </c>
      <c r="Y410" s="36">
        <f>SUMIFS(СВЦЭМ!$L$40:$L$783,СВЦЭМ!$A$40:$A$783,$A410,СВЦЭМ!$B$39:$B$782,Y$389)+'СЕТ СН'!$F$13</f>
        <v>0</v>
      </c>
    </row>
    <row r="411" spans="1:25" ht="15.75" hidden="1" x14ac:dyDescent="0.2">
      <c r="A411" s="35">
        <f t="shared" si="11"/>
        <v>45344</v>
      </c>
      <c r="B411" s="36">
        <f>SUMIFS(СВЦЭМ!$L$40:$L$783,СВЦЭМ!$A$40:$A$783,$A411,СВЦЭМ!$B$39:$B$782,B$389)+'СЕТ СН'!$F$13</f>
        <v>0</v>
      </c>
      <c r="C411" s="36">
        <f>SUMIFS(СВЦЭМ!$L$40:$L$783,СВЦЭМ!$A$40:$A$783,$A411,СВЦЭМ!$B$39:$B$782,C$389)+'СЕТ СН'!$F$13</f>
        <v>0</v>
      </c>
      <c r="D411" s="36">
        <f>SUMIFS(СВЦЭМ!$L$40:$L$783,СВЦЭМ!$A$40:$A$783,$A411,СВЦЭМ!$B$39:$B$782,D$389)+'СЕТ СН'!$F$13</f>
        <v>0</v>
      </c>
      <c r="E411" s="36">
        <f>SUMIFS(СВЦЭМ!$L$40:$L$783,СВЦЭМ!$A$40:$A$783,$A411,СВЦЭМ!$B$39:$B$782,E$389)+'СЕТ СН'!$F$13</f>
        <v>0</v>
      </c>
      <c r="F411" s="36">
        <f>SUMIFS(СВЦЭМ!$L$40:$L$783,СВЦЭМ!$A$40:$A$783,$A411,СВЦЭМ!$B$39:$B$782,F$389)+'СЕТ СН'!$F$13</f>
        <v>0</v>
      </c>
      <c r="G411" s="36">
        <f>SUMIFS(СВЦЭМ!$L$40:$L$783,СВЦЭМ!$A$40:$A$783,$A411,СВЦЭМ!$B$39:$B$782,G$389)+'СЕТ СН'!$F$13</f>
        <v>0</v>
      </c>
      <c r="H411" s="36">
        <f>SUMIFS(СВЦЭМ!$L$40:$L$783,СВЦЭМ!$A$40:$A$783,$A411,СВЦЭМ!$B$39:$B$782,H$389)+'СЕТ СН'!$F$13</f>
        <v>0</v>
      </c>
      <c r="I411" s="36">
        <f>SUMIFS(СВЦЭМ!$L$40:$L$783,СВЦЭМ!$A$40:$A$783,$A411,СВЦЭМ!$B$39:$B$782,I$389)+'СЕТ СН'!$F$13</f>
        <v>0</v>
      </c>
      <c r="J411" s="36">
        <f>SUMIFS(СВЦЭМ!$L$40:$L$783,СВЦЭМ!$A$40:$A$783,$A411,СВЦЭМ!$B$39:$B$782,J$389)+'СЕТ СН'!$F$13</f>
        <v>0</v>
      </c>
      <c r="K411" s="36">
        <f>SUMIFS(СВЦЭМ!$L$40:$L$783,СВЦЭМ!$A$40:$A$783,$A411,СВЦЭМ!$B$39:$B$782,K$389)+'СЕТ СН'!$F$13</f>
        <v>0</v>
      </c>
      <c r="L411" s="36">
        <f>SUMIFS(СВЦЭМ!$L$40:$L$783,СВЦЭМ!$A$40:$A$783,$A411,СВЦЭМ!$B$39:$B$782,L$389)+'СЕТ СН'!$F$13</f>
        <v>0</v>
      </c>
      <c r="M411" s="36">
        <f>SUMIFS(СВЦЭМ!$L$40:$L$783,СВЦЭМ!$A$40:$A$783,$A411,СВЦЭМ!$B$39:$B$782,M$389)+'СЕТ СН'!$F$13</f>
        <v>0</v>
      </c>
      <c r="N411" s="36">
        <f>SUMIFS(СВЦЭМ!$L$40:$L$783,СВЦЭМ!$A$40:$A$783,$A411,СВЦЭМ!$B$39:$B$782,N$389)+'СЕТ СН'!$F$13</f>
        <v>0</v>
      </c>
      <c r="O411" s="36">
        <f>SUMIFS(СВЦЭМ!$L$40:$L$783,СВЦЭМ!$A$40:$A$783,$A411,СВЦЭМ!$B$39:$B$782,O$389)+'СЕТ СН'!$F$13</f>
        <v>0</v>
      </c>
      <c r="P411" s="36">
        <f>SUMIFS(СВЦЭМ!$L$40:$L$783,СВЦЭМ!$A$40:$A$783,$A411,СВЦЭМ!$B$39:$B$782,P$389)+'СЕТ СН'!$F$13</f>
        <v>0</v>
      </c>
      <c r="Q411" s="36">
        <f>SUMIFS(СВЦЭМ!$L$40:$L$783,СВЦЭМ!$A$40:$A$783,$A411,СВЦЭМ!$B$39:$B$782,Q$389)+'СЕТ СН'!$F$13</f>
        <v>0</v>
      </c>
      <c r="R411" s="36">
        <f>SUMIFS(СВЦЭМ!$L$40:$L$783,СВЦЭМ!$A$40:$A$783,$A411,СВЦЭМ!$B$39:$B$782,R$389)+'СЕТ СН'!$F$13</f>
        <v>0</v>
      </c>
      <c r="S411" s="36">
        <f>SUMIFS(СВЦЭМ!$L$40:$L$783,СВЦЭМ!$A$40:$A$783,$A411,СВЦЭМ!$B$39:$B$782,S$389)+'СЕТ СН'!$F$13</f>
        <v>0</v>
      </c>
      <c r="T411" s="36">
        <f>SUMIFS(СВЦЭМ!$L$40:$L$783,СВЦЭМ!$A$40:$A$783,$A411,СВЦЭМ!$B$39:$B$782,T$389)+'СЕТ СН'!$F$13</f>
        <v>0</v>
      </c>
      <c r="U411" s="36">
        <f>SUMIFS(СВЦЭМ!$L$40:$L$783,СВЦЭМ!$A$40:$A$783,$A411,СВЦЭМ!$B$39:$B$782,U$389)+'СЕТ СН'!$F$13</f>
        <v>0</v>
      </c>
      <c r="V411" s="36">
        <f>SUMIFS(СВЦЭМ!$L$40:$L$783,СВЦЭМ!$A$40:$A$783,$A411,СВЦЭМ!$B$39:$B$782,V$389)+'СЕТ СН'!$F$13</f>
        <v>0</v>
      </c>
      <c r="W411" s="36">
        <f>SUMIFS(СВЦЭМ!$L$40:$L$783,СВЦЭМ!$A$40:$A$783,$A411,СВЦЭМ!$B$39:$B$782,W$389)+'СЕТ СН'!$F$13</f>
        <v>0</v>
      </c>
      <c r="X411" s="36">
        <f>SUMIFS(СВЦЭМ!$L$40:$L$783,СВЦЭМ!$A$40:$A$783,$A411,СВЦЭМ!$B$39:$B$782,X$389)+'СЕТ СН'!$F$13</f>
        <v>0</v>
      </c>
      <c r="Y411" s="36">
        <f>SUMIFS(СВЦЭМ!$L$40:$L$783,СВЦЭМ!$A$40:$A$783,$A411,СВЦЭМ!$B$39:$B$782,Y$389)+'СЕТ СН'!$F$13</f>
        <v>0</v>
      </c>
    </row>
    <row r="412" spans="1:25" ht="15.75" hidden="1" x14ac:dyDescent="0.2">
      <c r="A412" s="35">
        <f t="shared" si="11"/>
        <v>45345</v>
      </c>
      <c r="B412" s="36">
        <f>SUMIFS(СВЦЭМ!$L$40:$L$783,СВЦЭМ!$A$40:$A$783,$A412,СВЦЭМ!$B$39:$B$782,B$389)+'СЕТ СН'!$F$13</f>
        <v>0</v>
      </c>
      <c r="C412" s="36">
        <f>SUMIFS(СВЦЭМ!$L$40:$L$783,СВЦЭМ!$A$40:$A$783,$A412,СВЦЭМ!$B$39:$B$782,C$389)+'СЕТ СН'!$F$13</f>
        <v>0</v>
      </c>
      <c r="D412" s="36">
        <f>SUMIFS(СВЦЭМ!$L$40:$L$783,СВЦЭМ!$A$40:$A$783,$A412,СВЦЭМ!$B$39:$B$782,D$389)+'СЕТ СН'!$F$13</f>
        <v>0</v>
      </c>
      <c r="E412" s="36">
        <f>SUMIFS(СВЦЭМ!$L$40:$L$783,СВЦЭМ!$A$40:$A$783,$A412,СВЦЭМ!$B$39:$B$782,E$389)+'СЕТ СН'!$F$13</f>
        <v>0</v>
      </c>
      <c r="F412" s="36">
        <f>SUMIFS(СВЦЭМ!$L$40:$L$783,СВЦЭМ!$A$40:$A$783,$A412,СВЦЭМ!$B$39:$B$782,F$389)+'СЕТ СН'!$F$13</f>
        <v>0</v>
      </c>
      <c r="G412" s="36">
        <f>SUMIFS(СВЦЭМ!$L$40:$L$783,СВЦЭМ!$A$40:$A$783,$A412,СВЦЭМ!$B$39:$B$782,G$389)+'СЕТ СН'!$F$13</f>
        <v>0</v>
      </c>
      <c r="H412" s="36">
        <f>SUMIFS(СВЦЭМ!$L$40:$L$783,СВЦЭМ!$A$40:$A$783,$A412,СВЦЭМ!$B$39:$B$782,H$389)+'СЕТ СН'!$F$13</f>
        <v>0</v>
      </c>
      <c r="I412" s="36">
        <f>SUMIFS(СВЦЭМ!$L$40:$L$783,СВЦЭМ!$A$40:$A$783,$A412,СВЦЭМ!$B$39:$B$782,I$389)+'СЕТ СН'!$F$13</f>
        <v>0</v>
      </c>
      <c r="J412" s="36">
        <f>SUMIFS(СВЦЭМ!$L$40:$L$783,СВЦЭМ!$A$40:$A$783,$A412,СВЦЭМ!$B$39:$B$782,J$389)+'СЕТ СН'!$F$13</f>
        <v>0</v>
      </c>
      <c r="K412" s="36">
        <f>SUMIFS(СВЦЭМ!$L$40:$L$783,СВЦЭМ!$A$40:$A$783,$A412,СВЦЭМ!$B$39:$B$782,K$389)+'СЕТ СН'!$F$13</f>
        <v>0</v>
      </c>
      <c r="L412" s="36">
        <f>SUMIFS(СВЦЭМ!$L$40:$L$783,СВЦЭМ!$A$40:$A$783,$A412,СВЦЭМ!$B$39:$B$782,L$389)+'СЕТ СН'!$F$13</f>
        <v>0</v>
      </c>
      <c r="M412" s="36">
        <f>SUMIFS(СВЦЭМ!$L$40:$L$783,СВЦЭМ!$A$40:$A$783,$A412,СВЦЭМ!$B$39:$B$782,M$389)+'СЕТ СН'!$F$13</f>
        <v>0</v>
      </c>
      <c r="N412" s="36">
        <f>SUMIFS(СВЦЭМ!$L$40:$L$783,СВЦЭМ!$A$40:$A$783,$A412,СВЦЭМ!$B$39:$B$782,N$389)+'СЕТ СН'!$F$13</f>
        <v>0</v>
      </c>
      <c r="O412" s="36">
        <f>SUMIFS(СВЦЭМ!$L$40:$L$783,СВЦЭМ!$A$40:$A$783,$A412,СВЦЭМ!$B$39:$B$782,O$389)+'СЕТ СН'!$F$13</f>
        <v>0</v>
      </c>
      <c r="P412" s="36">
        <f>SUMIFS(СВЦЭМ!$L$40:$L$783,СВЦЭМ!$A$40:$A$783,$A412,СВЦЭМ!$B$39:$B$782,P$389)+'СЕТ СН'!$F$13</f>
        <v>0</v>
      </c>
      <c r="Q412" s="36">
        <f>SUMIFS(СВЦЭМ!$L$40:$L$783,СВЦЭМ!$A$40:$A$783,$A412,СВЦЭМ!$B$39:$B$782,Q$389)+'СЕТ СН'!$F$13</f>
        <v>0</v>
      </c>
      <c r="R412" s="36">
        <f>SUMIFS(СВЦЭМ!$L$40:$L$783,СВЦЭМ!$A$40:$A$783,$A412,СВЦЭМ!$B$39:$B$782,R$389)+'СЕТ СН'!$F$13</f>
        <v>0</v>
      </c>
      <c r="S412" s="36">
        <f>SUMIFS(СВЦЭМ!$L$40:$L$783,СВЦЭМ!$A$40:$A$783,$A412,СВЦЭМ!$B$39:$B$782,S$389)+'СЕТ СН'!$F$13</f>
        <v>0</v>
      </c>
      <c r="T412" s="36">
        <f>SUMIFS(СВЦЭМ!$L$40:$L$783,СВЦЭМ!$A$40:$A$783,$A412,СВЦЭМ!$B$39:$B$782,T$389)+'СЕТ СН'!$F$13</f>
        <v>0</v>
      </c>
      <c r="U412" s="36">
        <f>SUMIFS(СВЦЭМ!$L$40:$L$783,СВЦЭМ!$A$40:$A$783,$A412,СВЦЭМ!$B$39:$B$782,U$389)+'СЕТ СН'!$F$13</f>
        <v>0</v>
      </c>
      <c r="V412" s="36">
        <f>SUMIFS(СВЦЭМ!$L$40:$L$783,СВЦЭМ!$A$40:$A$783,$A412,СВЦЭМ!$B$39:$B$782,V$389)+'СЕТ СН'!$F$13</f>
        <v>0</v>
      </c>
      <c r="W412" s="36">
        <f>SUMIFS(СВЦЭМ!$L$40:$L$783,СВЦЭМ!$A$40:$A$783,$A412,СВЦЭМ!$B$39:$B$782,W$389)+'СЕТ СН'!$F$13</f>
        <v>0</v>
      </c>
      <c r="X412" s="36">
        <f>SUMIFS(СВЦЭМ!$L$40:$L$783,СВЦЭМ!$A$40:$A$783,$A412,СВЦЭМ!$B$39:$B$782,X$389)+'СЕТ СН'!$F$13</f>
        <v>0</v>
      </c>
      <c r="Y412" s="36">
        <f>SUMIFS(СВЦЭМ!$L$40:$L$783,СВЦЭМ!$A$40:$A$783,$A412,СВЦЭМ!$B$39:$B$782,Y$389)+'СЕТ СН'!$F$13</f>
        <v>0</v>
      </c>
    </row>
    <row r="413" spans="1:25" ht="15.75" hidden="1" x14ac:dyDescent="0.2">
      <c r="A413" s="35">
        <f t="shared" si="11"/>
        <v>45346</v>
      </c>
      <c r="B413" s="36">
        <f>SUMIFS(СВЦЭМ!$L$40:$L$783,СВЦЭМ!$A$40:$A$783,$A413,СВЦЭМ!$B$39:$B$782,B$389)+'СЕТ СН'!$F$13</f>
        <v>0</v>
      </c>
      <c r="C413" s="36">
        <f>SUMIFS(СВЦЭМ!$L$40:$L$783,СВЦЭМ!$A$40:$A$783,$A413,СВЦЭМ!$B$39:$B$782,C$389)+'СЕТ СН'!$F$13</f>
        <v>0</v>
      </c>
      <c r="D413" s="36">
        <f>SUMIFS(СВЦЭМ!$L$40:$L$783,СВЦЭМ!$A$40:$A$783,$A413,СВЦЭМ!$B$39:$B$782,D$389)+'СЕТ СН'!$F$13</f>
        <v>0</v>
      </c>
      <c r="E413" s="36">
        <f>SUMIFS(СВЦЭМ!$L$40:$L$783,СВЦЭМ!$A$40:$A$783,$A413,СВЦЭМ!$B$39:$B$782,E$389)+'СЕТ СН'!$F$13</f>
        <v>0</v>
      </c>
      <c r="F413" s="36">
        <f>SUMIFS(СВЦЭМ!$L$40:$L$783,СВЦЭМ!$A$40:$A$783,$A413,СВЦЭМ!$B$39:$B$782,F$389)+'СЕТ СН'!$F$13</f>
        <v>0</v>
      </c>
      <c r="G413" s="36">
        <f>SUMIFS(СВЦЭМ!$L$40:$L$783,СВЦЭМ!$A$40:$A$783,$A413,СВЦЭМ!$B$39:$B$782,G$389)+'СЕТ СН'!$F$13</f>
        <v>0</v>
      </c>
      <c r="H413" s="36">
        <f>SUMIFS(СВЦЭМ!$L$40:$L$783,СВЦЭМ!$A$40:$A$783,$A413,СВЦЭМ!$B$39:$B$782,H$389)+'СЕТ СН'!$F$13</f>
        <v>0</v>
      </c>
      <c r="I413" s="36">
        <f>SUMIFS(СВЦЭМ!$L$40:$L$783,СВЦЭМ!$A$40:$A$783,$A413,СВЦЭМ!$B$39:$B$782,I$389)+'СЕТ СН'!$F$13</f>
        <v>0</v>
      </c>
      <c r="J413" s="36">
        <f>SUMIFS(СВЦЭМ!$L$40:$L$783,СВЦЭМ!$A$40:$A$783,$A413,СВЦЭМ!$B$39:$B$782,J$389)+'СЕТ СН'!$F$13</f>
        <v>0</v>
      </c>
      <c r="K413" s="36">
        <f>SUMIFS(СВЦЭМ!$L$40:$L$783,СВЦЭМ!$A$40:$A$783,$A413,СВЦЭМ!$B$39:$B$782,K$389)+'СЕТ СН'!$F$13</f>
        <v>0</v>
      </c>
      <c r="L413" s="36">
        <f>SUMIFS(СВЦЭМ!$L$40:$L$783,СВЦЭМ!$A$40:$A$783,$A413,СВЦЭМ!$B$39:$B$782,L$389)+'СЕТ СН'!$F$13</f>
        <v>0</v>
      </c>
      <c r="M413" s="36">
        <f>SUMIFS(СВЦЭМ!$L$40:$L$783,СВЦЭМ!$A$40:$A$783,$A413,СВЦЭМ!$B$39:$B$782,M$389)+'СЕТ СН'!$F$13</f>
        <v>0</v>
      </c>
      <c r="N413" s="36">
        <f>SUMIFS(СВЦЭМ!$L$40:$L$783,СВЦЭМ!$A$40:$A$783,$A413,СВЦЭМ!$B$39:$B$782,N$389)+'СЕТ СН'!$F$13</f>
        <v>0</v>
      </c>
      <c r="O413" s="36">
        <f>SUMIFS(СВЦЭМ!$L$40:$L$783,СВЦЭМ!$A$40:$A$783,$A413,СВЦЭМ!$B$39:$B$782,O$389)+'СЕТ СН'!$F$13</f>
        <v>0</v>
      </c>
      <c r="P413" s="36">
        <f>SUMIFS(СВЦЭМ!$L$40:$L$783,СВЦЭМ!$A$40:$A$783,$A413,СВЦЭМ!$B$39:$B$782,P$389)+'СЕТ СН'!$F$13</f>
        <v>0</v>
      </c>
      <c r="Q413" s="36">
        <f>SUMIFS(СВЦЭМ!$L$40:$L$783,СВЦЭМ!$A$40:$A$783,$A413,СВЦЭМ!$B$39:$B$782,Q$389)+'СЕТ СН'!$F$13</f>
        <v>0</v>
      </c>
      <c r="R413" s="36">
        <f>SUMIFS(СВЦЭМ!$L$40:$L$783,СВЦЭМ!$A$40:$A$783,$A413,СВЦЭМ!$B$39:$B$782,R$389)+'СЕТ СН'!$F$13</f>
        <v>0</v>
      </c>
      <c r="S413" s="36">
        <f>SUMIFS(СВЦЭМ!$L$40:$L$783,СВЦЭМ!$A$40:$A$783,$A413,СВЦЭМ!$B$39:$B$782,S$389)+'СЕТ СН'!$F$13</f>
        <v>0</v>
      </c>
      <c r="T413" s="36">
        <f>SUMIFS(СВЦЭМ!$L$40:$L$783,СВЦЭМ!$A$40:$A$783,$A413,СВЦЭМ!$B$39:$B$782,T$389)+'СЕТ СН'!$F$13</f>
        <v>0</v>
      </c>
      <c r="U413" s="36">
        <f>SUMIFS(СВЦЭМ!$L$40:$L$783,СВЦЭМ!$A$40:$A$783,$A413,СВЦЭМ!$B$39:$B$782,U$389)+'СЕТ СН'!$F$13</f>
        <v>0</v>
      </c>
      <c r="V413" s="36">
        <f>SUMIFS(СВЦЭМ!$L$40:$L$783,СВЦЭМ!$A$40:$A$783,$A413,СВЦЭМ!$B$39:$B$782,V$389)+'СЕТ СН'!$F$13</f>
        <v>0</v>
      </c>
      <c r="W413" s="36">
        <f>SUMIFS(СВЦЭМ!$L$40:$L$783,СВЦЭМ!$A$40:$A$783,$A413,СВЦЭМ!$B$39:$B$782,W$389)+'СЕТ СН'!$F$13</f>
        <v>0</v>
      </c>
      <c r="X413" s="36">
        <f>SUMIFS(СВЦЭМ!$L$40:$L$783,СВЦЭМ!$A$40:$A$783,$A413,СВЦЭМ!$B$39:$B$782,X$389)+'СЕТ СН'!$F$13</f>
        <v>0</v>
      </c>
      <c r="Y413" s="36">
        <f>SUMIFS(СВЦЭМ!$L$40:$L$783,СВЦЭМ!$A$40:$A$783,$A413,СВЦЭМ!$B$39:$B$782,Y$389)+'СЕТ СН'!$F$13</f>
        <v>0</v>
      </c>
    </row>
    <row r="414" spans="1:25" ht="15.75" hidden="1" x14ac:dyDescent="0.2">
      <c r="A414" s="35">
        <f t="shared" si="11"/>
        <v>45347</v>
      </c>
      <c r="B414" s="36">
        <f>SUMIFS(СВЦЭМ!$L$40:$L$783,СВЦЭМ!$A$40:$A$783,$A414,СВЦЭМ!$B$39:$B$782,B$389)+'СЕТ СН'!$F$13</f>
        <v>0</v>
      </c>
      <c r="C414" s="36">
        <f>SUMIFS(СВЦЭМ!$L$40:$L$783,СВЦЭМ!$A$40:$A$783,$A414,СВЦЭМ!$B$39:$B$782,C$389)+'СЕТ СН'!$F$13</f>
        <v>0</v>
      </c>
      <c r="D414" s="36">
        <f>SUMIFS(СВЦЭМ!$L$40:$L$783,СВЦЭМ!$A$40:$A$783,$A414,СВЦЭМ!$B$39:$B$782,D$389)+'СЕТ СН'!$F$13</f>
        <v>0</v>
      </c>
      <c r="E414" s="36">
        <f>SUMIFS(СВЦЭМ!$L$40:$L$783,СВЦЭМ!$A$40:$A$783,$A414,СВЦЭМ!$B$39:$B$782,E$389)+'СЕТ СН'!$F$13</f>
        <v>0</v>
      </c>
      <c r="F414" s="36">
        <f>SUMIFS(СВЦЭМ!$L$40:$L$783,СВЦЭМ!$A$40:$A$783,$A414,СВЦЭМ!$B$39:$B$782,F$389)+'СЕТ СН'!$F$13</f>
        <v>0</v>
      </c>
      <c r="G414" s="36">
        <f>SUMIFS(СВЦЭМ!$L$40:$L$783,СВЦЭМ!$A$40:$A$783,$A414,СВЦЭМ!$B$39:$B$782,G$389)+'СЕТ СН'!$F$13</f>
        <v>0</v>
      </c>
      <c r="H414" s="36">
        <f>SUMIFS(СВЦЭМ!$L$40:$L$783,СВЦЭМ!$A$40:$A$783,$A414,СВЦЭМ!$B$39:$B$782,H$389)+'СЕТ СН'!$F$13</f>
        <v>0</v>
      </c>
      <c r="I414" s="36">
        <f>SUMIFS(СВЦЭМ!$L$40:$L$783,СВЦЭМ!$A$40:$A$783,$A414,СВЦЭМ!$B$39:$B$782,I$389)+'СЕТ СН'!$F$13</f>
        <v>0</v>
      </c>
      <c r="J414" s="36">
        <f>SUMIFS(СВЦЭМ!$L$40:$L$783,СВЦЭМ!$A$40:$A$783,$A414,СВЦЭМ!$B$39:$B$782,J$389)+'СЕТ СН'!$F$13</f>
        <v>0</v>
      </c>
      <c r="K414" s="36">
        <f>SUMIFS(СВЦЭМ!$L$40:$L$783,СВЦЭМ!$A$40:$A$783,$A414,СВЦЭМ!$B$39:$B$782,K$389)+'СЕТ СН'!$F$13</f>
        <v>0</v>
      </c>
      <c r="L414" s="36">
        <f>SUMIFS(СВЦЭМ!$L$40:$L$783,СВЦЭМ!$A$40:$A$783,$A414,СВЦЭМ!$B$39:$B$782,L$389)+'СЕТ СН'!$F$13</f>
        <v>0</v>
      </c>
      <c r="M414" s="36">
        <f>SUMIFS(СВЦЭМ!$L$40:$L$783,СВЦЭМ!$A$40:$A$783,$A414,СВЦЭМ!$B$39:$B$782,M$389)+'СЕТ СН'!$F$13</f>
        <v>0</v>
      </c>
      <c r="N414" s="36">
        <f>SUMIFS(СВЦЭМ!$L$40:$L$783,СВЦЭМ!$A$40:$A$783,$A414,СВЦЭМ!$B$39:$B$782,N$389)+'СЕТ СН'!$F$13</f>
        <v>0</v>
      </c>
      <c r="O414" s="36">
        <f>SUMIFS(СВЦЭМ!$L$40:$L$783,СВЦЭМ!$A$40:$A$783,$A414,СВЦЭМ!$B$39:$B$782,O$389)+'СЕТ СН'!$F$13</f>
        <v>0</v>
      </c>
      <c r="P414" s="36">
        <f>SUMIFS(СВЦЭМ!$L$40:$L$783,СВЦЭМ!$A$40:$A$783,$A414,СВЦЭМ!$B$39:$B$782,P$389)+'СЕТ СН'!$F$13</f>
        <v>0</v>
      </c>
      <c r="Q414" s="36">
        <f>SUMIFS(СВЦЭМ!$L$40:$L$783,СВЦЭМ!$A$40:$A$783,$A414,СВЦЭМ!$B$39:$B$782,Q$389)+'СЕТ СН'!$F$13</f>
        <v>0</v>
      </c>
      <c r="R414" s="36">
        <f>SUMIFS(СВЦЭМ!$L$40:$L$783,СВЦЭМ!$A$40:$A$783,$A414,СВЦЭМ!$B$39:$B$782,R$389)+'СЕТ СН'!$F$13</f>
        <v>0</v>
      </c>
      <c r="S414" s="36">
        <f>SUMIFS(СВЦЭМ!$L$40:$L$783,СВЦЭМ!$A$40:$A$783,$A414,СВЦЭМ!$B$39:$B$782,S$389)+'СЕТ СН'!$F$13</f>
        <v>0</v>
      </c>
      <c r="T414" s="36">
        <f>SUMIFS(СВЦЭМ!$L$40:$L$783,СВЦЭМ!$A$40:$A$783,$A414,СВЦЭМ!$B$39:$B$782,T$389)+'СЕТ СН'!$F$13</f>
        <v>0</v>
      </c>
      <c r="U414" s="36">
        <f>SUMIFS(СВЦЭМ!$L$40:$L$783,СВЦЭМ!$A$40:$A$783,$A414,СВЦЭМ!$B$39:$B$782,U$389)+'СЕТ СН'!$F$13</f>
        <v>0</v>
      </c>
      <c r="V414" s="36">
        <f>SUMIFS(СВЦЭМ!$L$40:$L$783,СВЦЭМ!$A$40:$A$783,$A414,СВЦЭМ!$B$39:$B$782,V$389)+'СЕТ СН'!$F$13</f>
        <v>0</v>
      </c>
      <c r="W414" s="36">
        <f>SUMIFS(СВЦЭМ!$L$40:$L$783,СВЦЭМ!$A$40:$A$783,$A414,СВЦЭМ!$B$39:$B$782,W$389)+'СЕТ СН'!$F$13</f>
        <v>0</v>
      </c>
      <c r="X414" s="36">
        <f>SUMIFS(СВЦЭМ!$L$40:$L$783,СВЦЭМ!$A$40:$A$783,$A414,СВЦЭМ!$B$39:$B$782,X$389)+'СЕТ СН'!$F$13</f>
        <v>0</v>
      </c>
      <c r="Y414" s="36">
        <f>SUMIFS(СВЦЭМ!$L$40:$L$783,СВЦЭМ!$A$40:$A$783,$A414,СВЦЭМ!$B$39:$B$782,Y$389)+'СЕТ СН'!$F$13</f>
        <v>0</v>
      </c>
    </row>
    <row r="415" spans="1:25" ht="15.75" hidden="1" x14ac:dyDescent="0.2">
      <c r="A415" s="35">
        <f t="shared" si="11"/>
        <v>45348</v>
      </c>
      <c r="B415" s="36">
        <f>SUMIFS(СВЦЭМ!$L$40:$L$783,СВЦЭМ!$A$40:$A$783,$A415,СВЦЭМ!$B$39:$B$782,B$389)+'СЕТ СН'!$F$13</f>
        <v>0</v>
      </c>
      <c r="C415" s="36">
        <f>SUMIFS(СВЦЭМ!$L$40:$L$783,СВЦЭМ!$A$40:$A$783,$A415,СВЦЭМ!$B$39:$B$782,C$389)+'СЕТ СН'!$F$13</f>
        <v>0</v>
      </c>
      <c r="D415" s="36">
        <f>SUMIFS(СВЦЭМ!$L$40:$L$783,СВЦЭМ!$A$40:$A$783,$A415,СВЦЭМ!$B$39:$B$782,D$389)+'СЕТ СН'!$F$13</f>
        <v>0</v>
      </c>
      <c r="E415" s="36">
        <f>SUMIFS(СВЦЭМ!$L$40:$L$783,СВЦЭМ!$A$40:$A$783,$A415,СВЦЭМ!$B$39:$B$782,E$389)+'СЕТ СН'!$F$13</f>
        <v>0</v>
      </c>
      <c r="F415" s="36">
        <f>SUMIFS(СВЦЭМ!$L$40:$L$783,СВЦЭМ!$A$40:$A$783,$A415,СВЦЭМ!$B$39:$B$782,F$389)+'СЕТ СН'!$F$13</f>
        <v>0</v>
      </c>
      <c r="G415" s="36">
        <f>SUMIFS(СВЦЭМ!$L$40:$L$783,СВЦЭМ!$A$40:$A$783,$A415,СВЦЭМ!$B$39:$B$782,G$389)+'СЕТ СН'!$F$13</f>
        <v>0</v>
      </c>
      <c r="H415" s="36">
        <f>SUMIFS(СВЦЭМ!$L$40:$L$783,СВЦЭМ!$A$40:$A$783,$A415,СВЦЭМ!$B$39:$B$782,H$389)+'СЕТ СН'!$F$13</f>
        <v>0</v>
      </c>
      <c r="I415" s="36">
        <f>SUMIFS(СВЦЭМ!$L$40:$L$783,СВЦЭМ!$A$40:$A$783,$A415,СВЦЭМ!$B$39:$B$782,I$389)+'СЕТ СН'!$F$13</f>
        <v>0</v>
      </c>
      <c r="J415" s="36">
        <f>SUMIFS(СВЦЭМ!$L$40:$L$783,СВЦЭМ!$A$40:$A$783,$A415,СВЦЭМ!$B$39:$B$782,J$389)+'СЕТ СН'!$F$13</f>
        <v>0</v>
      </c>
      <c r="K415" s="36">
        <f>SUMIFS(СВЦЭМ!$L$40:$L$783,СВЦЭМ!$A$40:$A$783,$A415,СВЦЭМ!$B$39:$B$782,K$389)+'СЕТ СН'!$F$13</f>
        <v>0</v>
      </c>
      <c r="L415" s="36">
        <f>SUMIFS(СВЦЭМ!$L$40:$L$783,СВЦЭМ!$A$40:$A$783,$A415,СВЦЭМ!$B$39:$B$782,L$389)+'СЕТ СН'!$F$13</f>
        <v>0</v>
      </c>
      <c r="M415" s="36">
        <f>SUMIFS(СВЦЭМ!$L$40:$L$783,СВЦЭМ!$A$40:$A$783,$A415,СВЦЭМ!$B$39:$B$782,M$389)+'СЕТ СН'!$F$13</f>
        <v>0</v>
      </c>
      <c r="N415" s="36">
        <f>SUMIFS(СВЦЭМ!$L$40:$L$783,СВЦЭМ!$A$40:$A$783,$A415,СВЦЭМ!$B$39:$B$782,N$389)+'СЕТ СН'!$F$13</f>
        <v>0</v>
      </c>
      <c r="O415" s="36">
        <f>SUMIFS(СВЦЭМ!$L$40:$L$783,СВЦЭМ!$A$40:$A$783,$A415,СВЦЭМ!$B$39:$B$782,O$389)+'СЕТ СН'!$F$13</f>
        <v>0</v>
      </c>
      <c r="P415" s="36">
        <f>SUMIFS(СВЦЭМ!$L$40:$L$783,СВЦЭМ!$A$40:$A$783,$A415,СВЦЭМ!$B$39:$B$782,P$389)+'СЕТ СН'!$F$13</f>
        <v>0</v>
      </c>
      <c r="Q415" s="36">
        <f>SUMIFS(СВЦЭМ!$L$40:$L$783,СВЦЭМ!$A$40:$A$783,$A415,СВЦЭМ!$B$39:$B$782,Q$389)+'СЕТ СН'!$F$13</f>
        <v>0</v>
      </c>
      <c r="R415" s="36">
        <f>SUMIFS(СВЦЭМ!$L$40:$L$783,СВЦЭМ!$A$40:$A$783,$A415,СВЦЭМ!$B$39:$B$782,R$389)+'СЕТ СН'!$F$13</f>
        <v>0</v>
      </c>
      <c r="S415" s="36">
        <f>SUMIFS(СВЦЭМ!$L$40:$L$783,СВЦЭМ!$A$40:$A$783,$A415,СВЦЭМ!$B$39:$B$782,S$389)+'СЕТ СН'!$F$13</f>
        <v>0</v>
      </c>
      <c r="T415" s="36">
        <f>SUMIFS(СВЦЭМ!$L$40:$L$783,СВЦЭМ!$A$40:$A$783,$A415,СВЦЭМ!$B$39:$B$782,T$389)+'СЕТ СН'!$F$13</f>
        <v>0</v>
      </c>
      <c r="U415" s="36">
        <f>SUMIFS(СВЦЭМ!$L$40:$L$783,СВЦЭМ!$A$40:$A$783,$A415,СВЦЭМ!$B$39:$B$782,U$389)+'СЕТ СН'!$F$13</f>
        <v>0</v>
      </c>
      <c r="V415" s="36">
        <f>SUMIFS(СВЦЭМ!$L$40:$L$783,СВЦЭМ!$A$40:$A$783,$A415,СВЦЭМ!$B$39:$B$782,V$389)+'СЕТ СН'!$F$13</f>
        <v>0</v>
      </c>
      <c r="W415" s="36">
        <f>SUMIFS(СВЦЭМ!$L$40:$L$783,СВЦЭМ!$A$40:$A$783,$A415,СВЦЭМ!$B$39:$B$782,W$389)+'СЕТ СН'!$F$13</f>
        <v>0</v>
      </c>
      <c r="X415" s="36">
        <f>SUMIFS(СВЦЭМ!$L$40:$L$783,СВЦЭМ!$A$40:$A$783,$A415,СВЦЭМ!$B$39:$B$782,X$389)+'СЕТ СН'!$F$13</f>
        <v>0</v>
      </c>
      <c r="Y415" s="36">
        <f>SUMIFS(СВЦЭМ!$L$40:$L$783,СВЦЭМ!$A$40:$A$783,$A415,СВЦЭМ!$B$39:$B$782,Y$389)+'СЕТ СН'!$F$13</f>
        <v>0</v>
      </c>
    </row>
    <row r="416" spans="1:25" ht="15.75" hidden="1" x14ac:dyDescent="0.2">
      <c r="A416" s="35">
        <f t="shared" si="11"/>
        <v>45349</v>
      </c>
      <c r="B416" s="36">
        <f>SUMIFS(СВЦЭМ!$L$40:$L$783,СВЦЭМ!$A$40:$A$783,$A416,СВЦЭМ!$B$39:$B$782,B$389)+'СЕТ СН'!$F$13</f>
        <v>0</v>
      </c>
      <c r="C416" s="36">
        <f>SUMIFS(СВЦЭМ!$L$40:$L$783,СВЦЭМ!$A$40:$A$783,$A416,СВЦЭМ!$B$39:$B$782,C$389)+'СЕТ СН'!$F$13</f>
        <v>0</v>
      </c>
      <c r="D416" s="36">
        <f>SUMIFS(СВЦЭМ!$L$40:$L$783,СВЦЭМ!$A$40:$A$783,$A416,СВЦЭМ!$B$39:$B$782,D$389)+'СЕТ СН'!$F$13</f>
        <v>0</v>
      </c>
      <c r="E416" s="36">
        <f>SUMIFS(СВЦЭМ!$L$40:$L$783,СВЦЭМ!$A$40:$A$783,$A416,СВЦЭМ!$B$39:$B$782,E$389)+'СЕТ СН'!$F$13</f>
        <v>0</v>
      </c>
      <c r="F416" s="36">
        <f>SUMIFS(СВЦЭМ!$L$40:$L$783,СВЦЭМ!$A$40:$A$783,$A416,СВЦЭМ!$B$39:$B$782,F$389)+'СЕТ СН'!$F$13</f>
        <v>0</v>
      </c>
      <c r="G416" s="36">
        <f>SUMIFS(СВЦЭМ!$L$40:$L$783,СВЦЭМ!$A$40:$A$783,$A416,СВЦЭМ!$B$39:$B$782,G$389)+'СЕТ СН'!$F$13</f>
        <v>0</v>
      </c>
      <c r="H416" s="36">
        <f>SUMIFS(СВЦЭМ!$L$40:$L$783,СВЦЭМ!$A$40:$A$783,$A416,СВЦЭМ!$B$39:$B$782,H$389)+'СЕТ СН'!$F$13</f>
        <v>0</v>
      </c>
      <c r="I416" s="36">
        <f>SUMIFS(СВЦЭМ!$L$40:$L$783,СВЦЭМ!$A$40:$A$783,$A416,СВЦЭМ!$B$39:$B$782,I$389)+'СЕТ СН'!$F$13</f>
        <v>0</v>
      </c>
      <c r="J416" s="36">
        <f>SUMIFS(СВЦЭМ!$L$40:$L$783,СВЦЭМ!$A$40:$A$783,$A416,СВЦЭМ!$B$39:$B$782,J$389)+'СЕТ СН'!$F$13</f>
        <v>0</v>
      </c>
      <c r="K416" s="36">
        <f>SUMIFS(СВЦЭМ!$L$40:$L$783,СВЦЭМ!$A$40:$A$783,$A416,СВЦЭМ!$B$39:$B$782,K$389)+'СЕТ СН'!$F$13</f>
        <v>0</v>
      </c>
      <c r="L416" s="36">
        <f>SUMIFS(СВЦЭМ!$L$40:$L$783,СВЦЭМ!$A$40:$A$783,$A416,СВЦЭМ!$B$39:$B$782,L$389)+'СЕТ СН'!$F$13</f>
        <v>0</v>
      </c>
      <c r="M416" s="36">
        <f>SUMIFS(СВЦЭМ!$L$40:$L$783,СВЦЭМ!$A$40:$A$783,$A416,СВЦЭМ!$B$39:$B$782,M$389)+'СЕТ СН'!$F$13</f>
        <v>0</v>
      </c>
      <c r="N416" s="36">
        <f>SUMIFS(СВЦЭМ!$L$40:$L$783,СВЦЭМ!$A$40:$A$783,$A416,СВЦЭМ!$B$39:$B$782,N$389)+'СЕТ СН'!$F$13</f>
        <v>0</v>
      </c>
      <c r="O416" s="36">
        <f>SUMIFS(СВЦЭМ!$L$40:$L$783,СВЦЭМ!$A$40:$A$783,$A416,СВЦЭМ!$B$39:$B$782,O$389)+'СЕТ СН'!$F$13</f>
        <v>0</v>
      </c>
      <c r="P416" s="36">
        <f>SUMIFS(СВЦЭМ!$L$40:$L$783,СВЦЭМ!$A$40:$A$783,$A416,СВЦЭМ!$B$39:$B$782,P$389)+'СЕТ СН'!$F$13</f>
        <v>0</v>
      </c>
      <c r="Q416" s="36">
        <f>SUMIFS(СВЦЭМ!$L$40:$L$783,СВЦЭМ!$A$40:$A$783,$A416,СВЦЭМ!$B$39:$B$782,Q$389)+'СЕТ СН'!$F$13</f>
        <v>0</v>
      </c>
      <c r="R416" s="36">
        <f>SUMIFS(СВЦЭМ!$L$40:$L$783,СВЦЭМ!$A$40:$A$783,$A416,СВЦЭМ!$B$39:$B$782,R$389)+'СЕТ СН'!$F$13</f>
        <v>0</v>
      </c>
      <c r="S416" s="36">
        <f>SUMIFS(СВЦЭМ!$L$40:$L$783,СВЦЭМ!$A$40:$A$783,$A416,СВЦЭМ!$B$39:$B$782,S$389)+'СЕТ СН'!$F$13</f>
        <v>0</v>
      </c>
      <c r="T416" s="36">
        <f>SUMIFS(СВЦЭМ!$L$40:$L$783,СВЦЭМ!$A$40:$A$783,$A416,СВЦЭМ!$B$39:$B$782,T$389)+'СЕТ СН'!$F$13</f>
        <v>0</v>
      </c>
      <c r="U416" s="36">
        <f>SUMIFS(СВЦЭМ!$L$40:$L$783,СВЦЭМ!$A$40:$A$783,$A416,СВЦЭМ!$B$39:$B$782,U$389)+'СЕТ СН'!$F$13</f>
        <v>0</v>
      </c>
      <c r="V416" s="36">
        <f>SUMIFS(СВЦЭМ!$L$40:$L$783,СВЦЭМ!$A$40:$A$783,$A416,СВЦЭМ!$B$39:$B$782,V$389)+'СЕТ СН'!$F$13</f>
        <v>0</v>
      </c>
      <c r="W416" s="36">
        <f>SUMIFS(СВЦЭМ!$L$40:$L$783,СВЦЭМ!$A$40:$A$783,$A416,СВЦЭМ!$B$39:$B$782,W$389)+'СЕТ СН'!$F$13</f>
        <v>0</v>
      </c>
      <c r="X416" s="36">
        <f>SUMIFS(СВЦЭМ!$L$40:$L$783,СВЦЭМ!$A$40:$A$783,$A416,СВЦЭМ!$B$39:$B$782,X$389)+'СЕТ СН'!$F$13</f>
        <v>0</v>
      </c>
      <c r="Y416" s="36">
        <f>SUMIFS(СВЦЭМ!$L$40:$L$783,СВЦЭМ!$A$40:$A$783,$A416,СВЦЭМ!$B$39:$B$782,Y$389)+'СЕТ СН'!$F$13</f>
        <v>0</v>
      </c>
    </row>
    <row r="417" spans="1:26" ht="15.75" hidden="1" x14ac:dyDescent="0.2">
      <c r="A417" s="35">
        <f t="shared" si="11"/>
        <v>45350</v>
      </c>
      <c r="B417" s="36">
        <f>SUMIFS(СВЦЭМ!$L$40:$L$783,СВЦЭМ!$A$40:$A$783,$A417,СВЦЭМ!$B$39:$B$782,B$389)+'СЕТ СН'!$F$13</f>
        <v>0</v>
      </c>
      <c r="C417" s="36">
        <f>SUMIFS(СВЦЭМ!$L$40:$L$783,СВЦЭМ!$A$40:$A$783,$A417,СВЦЭМ!$B$39:$B$782,C$389)+'СЕТ СН'!$F$13</f>
        <v>0</v>
      </c>
      <c r="D417" s="36">
        <f>SUMIFS(СВЦЭМ!$L$40:$L$783,СВЦЭМ!$A$40:$A$783,$A417,СВЦЭМ!$B$39:$B$782,D$389)+'СЕТ СН'!$F$13</f>
        <v>0</v>
      </c>
      <c r="E417" s="36">
        <f>SUMIFS(СВЦЭМ!$L$40:$L$783,СВЦЭМ!$A$40:$A$783,$A417,СВЦЭМ!$B$39:$B$782,E$389)+'СЕТ СН'!$F$13</f>
        <v>0</v>
      </c>
      <c r="F417" s="36">
        <f>SUMIFS(СВЦЭМ!$L$40:$L$783,СВЦЭМ!$A$40:$A$783,$A417,СВЦЭМ!$B$39:$B$782,F$389)+'СЕТ СН'!$F$13</f>
        <v>0</v>
      </c>
      <c r="G417" s="36">
        <f>SUMIFS(СВЦЭМ!$L$40:$L$783,СВЦЭМ!$A$40:$A$783,$A417,СВЦЭМ!$B$39:$B$782,G$389)+'СЕТ СН'!$F$13</f>
        <v>0</v>
      </c>
      <c r="H417" s="36">
        <f>SUMIFS(СВЦЭМ!$L$40:$L$783,СВЦЭМ!$A$40:$A$783,$A417,СВЦЭМ!$B$39:$B$782,H$389)+'СЕТ СН'!$F$13</f>
        <v>0</v>
      </c>
      <c r="I417" s="36">
        <f>SUMIFS(СВЦЭМ!$L$40:$L$783,СВЦЭМ!$A$40:$A$783,$A417,СВЦЭМ!$B$39:$B$782,I$389)+'СЕТ СН'!$F$13</f>
        <v>0</v>
      </c>
      <c r="J417" s="36">
        <f>SUMIFS(СВЦЭМ!$L$40:$L$783,СВЦЭМ!$A$40:$A$783,$A417,СВЦЭМ!$B$39:$B$782,J$389)+'СЕТ СН'!$F$13</f>
        <v>0</v>
      </c>
      <c r="K417" s="36">
        <f>SUMIFS(СВЦЭМ!$L$40:$L$783,СВЦЭМ!$A$40:$A$783,$A417,СВЦЭМ!$B$39:$B$782,K$389)+'СЕТ СН'!$F$13</f>
        <v>0</v>
      </c>
      <c r="L417" s="36">
        <f>SUMIFS(СВЦЭМ!$L$40:$L$783,СВЦЭМ!$A$40:$A$783,$A417,СВЦЭМ!$B$39:$B$782,L$389)+'СЕТ СН'!$F$13</f>
        <v>0</v>
      </c>
      <c r="M417" s="36">
        <f>SUMIFS(СВЦЭМ!$L$40:$L$783,СВЦЭМ!$A$40:$A$783,$A417,СВЦЭМ!$B$39:$B$782,M$389)+'СЕТ СН'!$F$13</f>
        <v>0</v>
      </c>
      <c r="N417" s="36">
        <f>SUMIFS(СВЦЭМ!$L$40:$L$783,СВЦЭМ!$A$40:$A$783,$A417,СВЦЭМ!$B$39:$B$782,N$389)+'СЕТ СН'!$F$13</f>
        <v>0</v>
      </c>
      <c r="O417" s="36">
        <f>SUMIFS(СВЦЭМ!$L$40:$L$783,СВЦЭМ!$A$40:$A$783,$A417,СВЦЭМ!$B$39:$B$782,O$389)+'СЕТ СН'!$F$13</f>
        <v>0</v>
      </c>
      <c r="P417" s="36">
        <f>SUMIFS(СВЦЭМ!$L$40:$L$783,СВЦЭМ!$A$40:$A$783,$A417,СВЦЭМ!$B$39:$B$782,P$389)+'СЕТ СН'!$F$13</f>
        <v>0</v>
      </c>
      <c r="Q417" s="36">
        <f>SUMIFS(СВЦЭМ!$L$40:$L$783,СВЦЭМ!$A$40:$A$783,$A417,СВЦЭМ!$B$39:$B$782,Q$389)+'СЕТ СН'!$F$13</f>
        <v>0</v>
      </c>
      <c r="R417" s="36">
        <f>SUMIFS(СВЦЭМ!$L$40:$L$783,СВЦЭМ!$A$40:$A$783,$A417,СВЦЭМ!$B$39:$B$782,R$389)+'СЕТ СН'!$F$13</f>
        <v>0</v>
      </c>
      <c r="S417" s="36">
        <f>SUMIFS(СВЦЭМ!$L$40:$L$783,СВЦЭМ!$A$40:$A$783,$A417,СВЦЭМ!$B$39:$B$782,S$389)+'СЕТ СН'!$F$13</f>
        <v>0</v>
      </c>
      <c r="T417" s="36">
        <f>SUMIFS(СВЦЭМ!$L$40:$L$783,СВЦЭМ!$A$40:$A$783,$A417,СВЦЭМ!$B$39:$B$782,T$389)+'СЕТ СН'!$F$13</f>
        <v>0</v>
      </c>
      <c r="U417" s="36">
        <f>SUMIFS(СВЦЭМ!$L$40:$L$783,СВЦЭМ!$A$40:$A$783,$A417,СВЦЭМ!$B$39:$B$782,U$389)+'СЕТ СН'!$F$13</f>
        <v>0</v>
      </c>
      <c r="V417" s="36">
        <f>SUMIFS(СВЦЭМ!$L$40:$L$783,СВЦЭМ!$A$40:$A$783,$A417,СВЦЭМ!$B$39:$B$782,V$389)+'СЕТ СН'!$F$13</f>
        <v>0</v>
      </c>
      <c r="W417" s="36">
        <f>SUMIFS(СВЦЭМ!$L$40:$L$783,СВЦЭМ!$A$40:$A$783,$A417,СВЦЭМ!$B$39:$B$782,W$389)+'СЕТ СН'!$F$13</f>
        <v>0</v>
      </c>
      <c r="X417" s="36">
        <f>SUMIFS(СВЦЭМ!$L$40:$L$783,СВЦЭМ!$A$40:$A$783,$A417,СВЦЭМ!$B$39:$B$782,X$389)+'СЕТ СН'!$F$13</f>
        <v>0</v>
      </c>
      <c r="Y417" s="36">
        <f>SUMIFS(СВЦЭМ!$L$40:$L$783,СВЦЭМ!$A$40:$A$783,$A417,СВЦЭМ!$B$39:$B$782,Y$389)+'СЕТ СН'!$F$13</f>
        <v>0</v>
      </c>
    </row>
    <row r="418" spans="1:26" ht="15.75" hidden="1" x14ac:dyDescent="0.2">
      <c r="A418" s="35">
        <f t="shared" si="11"/>
        <v>45351</v>
      </c>
      <c r="B418" s="36">
        <f>SUMIFS(СВЦЭМ!$L$40:$L$783,СВЦЭМ!$A$40:$A$783,$A418,СВЦЭМ!$B$39:$B$782,B$389)+'СЕТ СН'!$F$13</f>
        <v>0</v>
      </c>
      <c r="C418" s="36">
        <f>SUMIFS(СВЦЭМ!$L$40:$L$783,СВЦЭМ!$A$40:$A$783,$A418,СВЦЭМ!$B$39:$B$782,C$389)+'СЕТ СН'!$F$13</f>
        <v>0</v>
      </c>
      <c r="D418" s="36">
        <f>SUMIFS(СВЦЭМ!$L$40:$L$783,СВЦЭМ!$A$40:$A$783,$A418,СВЦЭМ!$B$39:$B$782,D$389)+'СЕТ СН'!$F$13</f>
        <v>0</v>
      </c>
      <c r="E418" s="36">
        <f>SUMIFS(СВЦЭМ!$L$40:$L$783,СВЦЭМ!$A$40:$A$783,$A418,СВЦЭМ!$B$39:$B$782,E$389)+'СЕТ СН'!$F$13</f>
        <v>0</v>
      </c>
      <c r="F418" s="36">
        <f>SUMIFS(СВЦЭМ!$L$40:$L$783,СВЦЭМ!$A$40:$A$783,$A418,СВЦЭМ!$B$39:$B$782,F$389)+'СЕТ СН'!$F$13</f>
        <v>0</v>
      </c>
      <c r="G418" s="36">
        <f>SUMIFS(СВЦЭМ!$L$40:$L$783,СВЦЭМ!$A$40:$A$783,$A418,СВЦЭМ!$B$39:$B$782,G$389)+'СЕТ СН'!$F$13</f>
        <v>0</v>
      </c>
      <c r="H418" s="36">
        <f>SUMIFS(СВЦЭМ!$L$40:$L$783,СВЦЭМ!$A$40:$A$783,$A418,СВЦЭМ!$B$39:$B$782,H$389)+'СЕТ СН'!$F$13</f>
        <v>0</v>
      </c>
      <c r="I418" s="36">
        <f>SUMIFS(СВЦЭМ!$L$40:$L$783,СВЦЭМ!$A$40:$A$783,$A418,СВЦЭМ!$B$39:$B$782,I$389)+'СЕТ СН'!$F$13</f>
        <v>0</v>
      </c>
      <c r="J418" s="36">
        <f>SUMIFS(СВЦЭМ!$L$40:$L$783,СВЦЭМ!$A$40:$A$783,$A418,СВЦЭМ!$B$39:$B$782,J$389)+'СЕТ СН'!$F$13</f>
        <v>0</v>
      </c>
      <c r="K418" s="36">
        <f>SUMIFS(СВЦЭМ!$L$40:$L$783,СВЦЭМ!$A$40:$A$783,$A418,СВЦЭМ!$B$39:$B$782,K$389)+'СЕТ СН'!$F$13</f>
        <v>0</v>
      </c>
      <c r="L418" s="36">
        <f>SUMIFS(СВЦЭМ!$L$40:$L$783,СВЦЭМ!$A$40:$A$783,$A418,СВЦЭМ!$B$39:$B$782,L$389)+'СЕТ СН'!$F$13</f>
        <v>0</v>
      </c>
      <c r="M418" s="36">
        <f>SUMIFS(СВЦЭМ!$L$40:$L$783,СВЦЭМ!$A$40:$A$783,$A418,СВЦЭМ!$B$39:$B$782,M$389)+'СЕТ СН'!$F$13</f>
        <v>0</v>
      </c>
      <c r="N418" s="36">
        <f>SUMIFS(СВЦЭМ!$L$40:$L$783,СВЦЭМ!$A$40:$A$783,$A418,СВЦЭМ!$B$39:$B$782,N$389)+'СЕТ СН'!$F$13</f>
        <v>0</v>
      </c>
      <c r="O418" s="36">
        <f>SUMIFS(СВЦЭМ!$L$40:$L$783,СВЦЭМ!$A$40:$A$783,$A418,СВЦЭМ!$B$39:$B$782,O$389)+'СЕТ СН'!$F$13</f>
        <v>0</v>
      </c>
      <c r="P418" s="36">
        <f>SUMIFS(СВЦЭМ!$L$40:$L$783,СВЦЭМ!$A$40:$A$783,$A418,СВЦЭМ!$B$39:$B$782,P$389)+'СЕТ СН'!$F$13</f>
        <v>0</v>
      </c>
      <c r="Q418" s="36">
        <f>SUMIFS(СВЦЭМ!$L$40:$L$783,СВЦЭМ!$A$40:$A$783,$A418,СВЦЭМ!$B$39:$B$782,Q$389)+'СЕТ СН'!$F$13</f>
        <v>0</v>
      </c>
      <c r="R418" s="36">
        <f>SUMIFS(СВЦЭМ!$L$40:$L$783,СВЦЭМ!$A$40:$A$783,$A418,СВЦЭМ!$B$39:$B$782,R$389)+'СЕТ СН'!$F$13</f>
        <v>0</v>
      </c>
      <c r="S418" s="36">
        <f>SUMIFS(СВЦЭМ!$L$40:$L$783,СВЦЭМ!$A$40:$A$783,$A418,СВЦЭМ!$B$39:$B$782,S$389)+'СЕТ СН'!$F$13</f>
        <v>0</v>
      </c>
      <c r="T418" s="36">
        <f>SUMIFS(СВЦЭМ!$L$40:$L$783,СВЦЭМ!$A$40:$A$783,$A418,СВЦЭМ!$B$39:$B$782,T$389)+'СЕТ СН'!$F$13</f>
        <v>0</v>
      </c>
      <c r="U418" s="36">
        <f>SUMIFS(СВЦЭМ!$L$40:$L$783,СВЦЭМ!$A$40:$A$783,$A418,СВЦЭМ!$B$39:$B$782,U$389)+'СЕТ СН'!$F$13</f>
        <v>0</v>
      </c>
      <c r="V418" s="36">
        <f>SUMIFS(СВЦЭМ!$L$40:$L$783,СВЦЭМ!$A$40:$A$783,$A418,СВЦЭМ!$B$39:$B$782,V$389)+'СЕТ СН'!$F$13</f>
        <v>0</v>
      </c>
      <c r="W418" s="36">
        <f>SUMIFS(СВЦЭМ!$L$40:$L$783,СВЦЭМ!$A$40:$A$783,$A418,СВЦЭМ!$B$39:$B$782,W$389)+'СЕТ СН'!$F$13</f>
        <v>0</v>
      </c>
      <c r="X418" s="36">
        <f>SUMIFS(СВЦЭМ!$L$40:$L$783,СВЦЭМ!$A$40:$A$783,$A418,СВЦЭМ!$B$39:$B$782,X$389)+'СЕТ СН'!$F$13</f>
        <v>0</v>
      </c>
      <c r="Y418" s="36">
        <f>SUMIFS(СВЦЭМ!$L$40:$L$783,СВЦЭМ!$A$40:$A$783,$A418,СВЦЭМ!$B$39:$B$782,Y$389)+'СЕТ СН'!$F$13</f>
        <v>0</v>
      </c>
    </row>
    <row r="419" spans="1:26" ht="15.75" hidden="1" x14ac:dyDescent="0.2">
      <c r="A419" s="35">
        <f t="shared" si="11"/>
        <v>45352</v>
      </c>
      <c r="B419" s="36">
        <f>SUMIFS(СВЦЭМ!$L$40:$L$783,СВЦЭМ!$A$40:$A$783,$A419,СВЦЭМ!$B$39:$B$782,B$389)+'СЕТ СН'!$F$13</f>
        <v>0</v>
      </c>
      <c r="C419" s="36">
        <f>SUMIFS(СВЦЭМ!$L$40:$L$783,СВЦЭМ!$A$40:$A$783,$A419,СВЦЭМ!$B$39:$B$782,C$389)+'СЕТ СН'!$F$13</f>
        <v>0</v>
      </c>
      <c r="D419" s="36">
        <f>SUMIFS(СВЦЭМ!$L$40:$L$783,СВЦЭМ!$A$40:$A$783,$A419,СВЦЭМ!$B$39:$B$782,D$389)+'СЕТ СН'!$F$13</f>
        <v>0</v>
      </c>
      <c r="E419" s="36">
        <f>SUMIFS(СВЦЭМ!$L$40:$L$783,СВЦЭМ!$A$40:$A$783,$A419,СВЦЭМ!$B$39:$B$782,E$389)+'СЕТ СН'!$F$13</f>
        <v>0</v>
      </c>
      <c r="F419" s="36">
        <f>SUMIFS(СВЦЭМ!$L$40:$L$783,СВЦЭМ!$A$40:$A$783,$A419,СВЦЭМ!$B$39:$B$782,F$389)+'СЕТ СН'!$F$13</f>
        <v>0</v>
      </c>
      <c r="G419" s="36">
        <f>SUMIFS(СВЦЭМ!$L$40:$L$783,СВЦЭМ!$A$40:$A$783,$A419,СВЦЭМ!$B$39:$B$782,G$389)+'СЕТ СН'!$F$13</f>
        <v>0</v>
      </c>
      <c r="H419" s="36">
        <f>SUMIFS(СВЦЭМ!$L$40:$L$783,СВЦЭМ!$A$40:$A$783,$A419,СВЦЭМ!$B$39:$B$782,H$389)+'СЕТ СН'!$F$13</f>
        <v>0</v>
      </c>
      <c r="I419" s="36">
        <f>SUMIFS(СВЦЭМ!$L$40:$L$783,СВЦЭМ!$A$40:$A$783,$A419,СВЦЭМ!$B$39:$B$782,I$389)+'СЕТ СН'!$F$13</f>
        <v>0</v>
      </c>
      <c r="J419" s="36">
        <f>SUMIFS(СВЦЭМ!$L$40:$L$783,СВЦЭМ!$A$40:$A$783,$A419,СВЦЭМ!$B$39:$B$782,J$389)+'СЕТ СН'!$F$13</f>
        <v>0</v>
      </c>
      <c r="K419" s="36">
        <f>SUMIFS(СВЦЭМ!$L$40:$L$783,СВЦЭМ!$A$40:$A$783,$A419,СВЦЭМ!$B$39:$B$782,K$389)+'СЕТ СН'!$F$13</f>
        <v>0</v>
      </c>
      <c r="L419" s="36">
        <f>SUMIFS(СВЦЭМ!$L$40:$L$783,СВЦЭМ!$A$40:$A$783,$A419,СВЦЭМ!$B$39:$B$782,L$389)+'СЕТ СН'!$F$13</f>
        <v>0</v>
      </c>
      <c r="M419" s="36">
        <f>SUMIFS(СВЦЭМ!$L$40:$L$783,СВЦЭМ!$A$40:$A$783,$A419,СВЦЭМ!$B$39:$B$782,M$389)+'СЕТ СН'!$F$13</f>
        <v>0</v>
      </c>
      <c r="N419" s="36">
        <f>SUMIFS(СВЦЭМ!$L$40:$L$783,СВЦЭМ!$A$40:$A$783,$A419,СВЦЭМ!$B$39:$B$782,N$389)+'СЕТ СН'!$F$13</f>
        <v>0</v>
      </c>
      <c r="O419" s="36">
        <f>SUMIFS(СВЦЭМ!$L$40:$L$783,СВЦЭМ!$A$40:$A$783,$A419,СВЦЭМ!$B$39:$B$782,O$389)+'СЕТ СН'!$F$13</f>
        <v>0</v>
      </c>
      <c r="P419" s="36">
        <f>SUMIFS(СВЦЭМ!$L$40:$L$783,СВЦЭМ!$A$40:$A$783,$A419,СВЦЭМ!$B$39:$B$782,P$389)+'СЕТ СН'!$F$13</f>
        <v>0</v>
      </c>
      <c r="Q419" s="36">
        <f>SUMIFS(СВЦЭМ!$L$40:$L$783,СВЦЭМ!$A$40:$A$783,$A419,СВЦЭМ!$B$39:$B$782,Q$389)+'СЕТ СН'!$F$13</f>
        <v>0</v>
      </c>
      <c r="R419" s="36">
        <f>SUMIFS(СВЦЭМ!$L$40:$L$783,СВЦЭМ!$A$40:$A$783,$A419,СВЦЭМ!$B$39:$B$782,R$389)+'СЕТ СН'!$F$13</f>
        <v>0</v>
      </c>
      <c r="S419" s="36">
        <f>SUMIFS(СВЦЭМ!$L$40:$L$783,СВЦЭМ!$A$40:$A$783,$A419,СВЦЭМ!$B$39:$B$782,S$389)+'СЕТ СН'!$F$13</f>
        <v>0</v>
      </c>
      <c r="T419" s="36">
        <f>SUMIFS(СВЦЭМ!$L$40:$L$783,СВЦЭМ!$A$40:$A$783,$A419,СВЦЭМ!$B$39:$B$782,T$389)+'СЕТ СН'!$F$13</f>
        <v>0</v>
      </c>
      <c r="U419" s="36">
        <f>SUMIFS(СВЦЭМ!$L$40:$L$783,СВЦЭМ!$A$40:$A$783,$A419,СВЦЭМ!$B$39:$B$782,U$389)+'СЕТ СН'!$F$13</f>
        <v>0</v>
      </c>
      <c r="V419" s="36">
        <f>SUMIFS(СВЦЭМ!$L$40:$L$783,СВЦЭМ!$A$40:$A$783,$A419,СВЦЭМ!$B$39:$B$782,V$389)+'СЕТ СН'!$F$13</f>
        <v>0</v>
      </c>
      <c r="W419" s="36">
        <f>SUMIFS(СВЦЭМ!$L$40:$L$783,СВЦЭМ!$A$40:$A$783,$A419,СВЦЭМ!$B$39:$B$782,W$389)+'СЕТ СН'!$F$13</f>
        <v>0</v>
      </c>
      <c r="X419" s="36">
        <f>SUMIFS(СВЦЭМ!$L$40:$L$783,СВЦЭМ!$A$40:$A$783,$A419,СВЦЭМ!$B$39:$B$782,X$389)+'СЕТ СН'!$F$13</f>
        <v>0</v>
      </c>
      <c r="Y419" s="36">
        <f>SUMIFS(СВЦЭМ!$L$40:$L$783,СВЦЭМ!$A$40:$A$783,$A419,СВЦЭМ!$B$39:$B$782,Y$389)+'СЕТ СН'!$F$13</f>
        <v>0</v>
      </c>
    </row>
    <row r="420" spans="1:26" ht="15.75" hidden="1" x14ac:dyDescent="0.2">
      <c r="A420" s="35">
        <f t="shared" si="11"/>
        <v>45353</v>
      </c>
      <c r="B420" s="36">
        <f>SUMIFS(СВЦЭМ!$L$40:$L$783,СВЦЭМ!$A$40:$A$783,$A420,СВЦЭМ!$B$39:$B$782,B$389)+'СЕТ СН'!$F$13</f>
        <v>0</v>
      </c>
      <c r="C420" s="36">
        <f>SUMIFS(СВЦЭМ!$L$40:$L$783,СВЦЭМ!$A$40:$A$783,$A420,СВЦЭМ!$B$39:$B$782,C$389)+'СЕТ СН'!$F$13</f>
        <v>0</v>
      </c>
      <c r="D420" s="36">
        <f>SUMIFS(СВЦЭМ!$L$40:$L$783,СВЦЭМ!$A$40:$A$783,$A420,СВЦЭМ!$B$39:$B$782,D$389)+'СЕТ СН'!$F$13</f>
        <v>0</v>
      </c>
      <c r="E420" s="36">
        <f>SUMIFS(СВЦЭМ!$L$40:$L$783,СВЦЭМ!$A$40:$A$783,$A420,СВЦЭМ!$B$39:$B$782,E$389)+'СЕТ СН'!$F$13</f>
        <v>0</v>
      </c>
      <c r="F420" s="36">
        <f>SUMIFS(СВЦЭМ!$L$40:$L$783,СВЦЭМ!$A$40:$A$783,$A420,СВЦЭМ!$B$39:$B$782,F$389)+'СЕТ СН'!$F$13</f>
        <v>0</v>
      </c>
      <c r="G420" s="36">
        <f>SUMIFS(СВЦЭМ!$L$40:$L$783,СВЦЭМ!$A$40:$A$783,$A420,СВЦЭМ!$B$39:$B$782,G$389)+'СЕТ СН'!$F$13</f>
        <v>0</v>
      </c>
      <c r="H420" s="36">
        <f>SUMIFS(СВЦЭМ!$L$40:$L$783,СВЦЭМ!$A$40:$A$783,$A420,СВЦЭМ!$B$39:$B$782,H$389)+'СЕТ СН'!$F$13</f>
        <v>0</v>
      </c>
      <c r="I420" s="36">
        <f>SUMIFS(СВЦЭМ!$L$40:$L$783,СВЦЭМ!$A$40:$A$783,$A420,СВЦЭМ!$B$39:$B$782,I$389)+'СЕТ СН'!$F$13</f>
        <v>0</v>
      </c>
      <c r="J420" s="36">
        <f>SUMIFS(СВЦЭМ!$L$40:$L$783,СВЦЭМ!$A$40:$A$783,$A420,СВЦЭМ!$B$39:$B$782,J$389)+'СЕТ СН'!$F$13</f>
        <v>0</v>
      </c>
      <c r="K420" s="36">
        <f>SUMIFS(СВЦЭМ!$L$40:$L$783,СВЦЭМ!$A$40:$A$783,$A420,СВЦЭМ!$B$39:$B$782,K$389)+'СЕТ СН'!$F$13</f>
        <v>0</v>
      </c>
      <c r="L420" s="36">
        <f>SUMIFS(СВЦЭМ!$L$40:$L$783,СВЦЭМ!$A$40:$A$783,$A420,СВЦЭМ!$B$39:$B$782,L$389)+'СЕТ СН'!$F$13</f>
        <v>0</v>
      </c>
      <c r="M420" s="36">
        <f>SUMIFS(СВЦЭМ!$L$40:$L$783,СВЦЭМ!$A$40:$A$783,$A420,СВЦЭМ!$B$39:$B$782,M$389)+'СЕТ СН'!$F$13</f>
        <v>0</v>
      </c>
      <c r="N420" s="36">
        <f>SUMIFS(СВЦЭМ!$L$40:$L$783,СВЦЭМ!$A$40:$A$783,$A420,СВЦЭМ!$B$39:$B$782,N$389)+'СЕТ СН'!$F$13</f>
        <v>0</v>
      </c>
      <c r="O420" s="36">
        <f>SUMIFS(СВЦЭМ!$L$40:$L$783,СВЦЭМ!$A$40:$A$783,$A420,СВЦЭМ!$B$39:$B$782,O$389)+'СЕТ СН'!$F$13</f>
        <v>0</v>
      </c>
      <c r="P420" s="36">
        <f>SUMIFS(СВЦЭМ!$L$40:$L$783,СВЦЭМ!$A$40:$A$783,$A420,СВЦЭМ!$B$39:$B$782,P$389)+'СЕТ СН'!$F$13</f>
        <v>0</v>
      </c>
      <c r="Q420" s="36">
        <f>SUMIFS(СВЦЭМ!$L$40:$L$783,СВЦЭМ!$A$40:$A$783,$A420,СВЦЭМ!$B$39:$B$782,Q$389)+'СЕТ СН'!$F$13</f>
        <v>0</v>
      </c>
      <c r="R420" s="36">
        <f>SUMIFS(СВЦЭМ!$L$40:$L$783,СВЦЭМ!$A$40:$A$783,$A420,СВЦЭМ!$B$39:$B$782,R$389)+'СЕТ СН'!$F$13</f>
        <v>0</v>
      </c>
      <c r="S420" s="36">
        <f>SUMIFS(СВЦЭМ!$L$40:$L$783,СВЦЭМ!$A$40:$A$783,$A420,СВЦЭМ!$B$39:$B$782,S$389)+'СЕТ СН'!$F$13</f>
        <v>0</v>
      </c>
      <c r="T420" s="36">
        <f>SUMIFS(СВЦЭМ!$L$40:$L$783,СВЦЭМ!$A$40:$A$783,$A420,СВЦЭМ!$B$39:$B$782,T$389)+'СЕТ СН'!$F$13</f>
        <v>0</v>
      </c>
      <c r="U420" s="36">
        <f>SUMIFS(СВЦЭМ!$L$40:$L$783,СВЦЭМ!$A$40:$A$783,$A420,СВЦЭМ!$B$39:$B$782,U$389)+'СЕТ СН'!$F$13</f>
        <v>0</v>
      </c>
      <c r="V420" s="36">
        <f>SUMIFS(СВЦЭМ!$L$40:$L$783,СВЦЭМ!$A$40:$A$783,$A420,СВЦЭМ!$B$39:$B$782,V$389)+'СЕТ СН'!$F$13</f>
        <v>0</v>
      </c>
      <c r="W420" s="36">
        <f>SUMIFS(СВЦЭМ!$L$40:$L$783,СВЦЭМ!$A$40:$A$783,$A420,СВЦЭМ!$B$39:$B$782,W$389)+'СЕТ СН'!$F$13</f>
        <v>0</v>
      </c>
      <c r="X420" s="36">
        <f>SUMIFS(СВЦЭМ!$L$40:$L$783,СВЦЭМ!$A$40:$A$783,$A420,СВЦЭМ!$B$39:$B$782,X$389)+'СЕТ СН'!$F$13</f>
        <v>0</v>
      </c>
      <c r="Y420" s="36">
        <f>SUMIFS(СВЦЭМ!$L$40:$L$783,СВЦЭМ!$A$40:$A$783,$A420,СВЦЭМ!$B$39:$B$782,Y$389)+'СЕТ СН'!$F$13</f>
        <v>0</v>
      </c>
    </row>
    <row r="421" spans="1:26" ht="15.75" hidden="1" x14ac:dyDescent="0.2">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hidden="1" x14ac:dyDescent="0.2">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s="48" customFormat="1" ht="65.25" customHeight="1" x14ac:dyDescent="0.25">
      <c r="A423" s="153" t="s">
        <v>122</v>
      </c>
      <c r="B423" s="153"/>
      <c r="C423" s="153"/>
      <c r="D423" s="153"/>
      <c r="E423" s="153"/>
      <c r="F423" s="153"/>
      <c r="G423" s="153"/>
      <c r="H423" s="153"/>
      <c r="I423" s="153"/>
      <c r="J423" s="153"/>
      <c r="K423" s="153"/>
      <c r="L423" s="154">
        <f>СВЦЭМ!$D$18+'СЕТ СН'!$F$14</f>
        <v>212.8525846</v>
      </c>
      <c r="M423" s="155"/>
      <c r="N423" s="47"/>
      <c r="O423" s="47"/>
      <c r="P423" s="47"/>
      <c r="Q423" s="47"/>
      <c r="R423" s="47"/>
      <c r="S423" s="47"/>
      <c r="T423" s="47"/>
      <c r="U423" s="47"/>
      <c r="V423" s="47"/>
      <c r="W423" s="47"/>
      <c r="X423" s="47"/>
      <c r="Y423" s="47"/>
    </row>
    <row r="424" spans="1:26" ht="30" customHeight="1" x14ac:dyDescent="0.2">
      <c r="A424" s="38"/>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row>
    <row r="425" spans="1:26" ht="15.75" x14ac:dyDescent="0.2">
      <c r="A425" s="135" t="s">
        <v>74</v>
      </c>
      <c r="B425" s="135"/>
      <c r="C425" s="135"/>
      <c r="D425" s="135"/>
      <c r="E425" s="135"/>
      <c r="F425" s="135"/>
      <c r="G425" s="135"/>
      <c r="H425" s="135"/>
      <c r="I425" s="135"/>
      <c r="J425" s="135"/>
      <c r="K425" s="135"/>
      <c r="L425" s="135"/>
      <c r="M425" s="135"/>
      <c r="N425" s="136" t="s">
        <v>29</v>
      </c>
      <c r="O425" s="136"/>
      <c r="P425" s="136"/>
      <c r="Q425" s="136"/>
      <c r="R425" s="136"/>
      <c r="S425" s="136"/>
      <c r="T425" s="136"/>
      <c r="U425" s="136"/>
      <c r="V425" s="47"/>
      <c r="W425" s="47"/>
      <c r="X425" s="47"/>
      <c r="Y425" s="47"/>
    </row>
    <row r="426" spans="1:26" ht="15.75" x14ac:dyDescent="0.2">
      <c r="A426" s="135"/>
      <c r="B426" s="135"/>
      <c r="C426" s="135"/>
      <c r="D426" s="135"/>
      <c r="E426" s="135"/>
      <c r="F426" s="135"/>
      <c r="G426" s="135"/>
      <c r="H426" s="135"/>
      <c r="I426" s="135"/>
      <c r="J426" s="135"/>
      <c r="K426" s="135"/>
      <c r="L426" s="135"/>
      <c r="M426" s="135"/>
      <c r="N426" s="137" t="s">
        <v>0</v>
      </c>
      <c r="O426" s="137"/>
      <c r="P426" s="137" t="s">
        <v>1</v>
      </c>
      <c r="Q426" s="137"/>
      <c r="R426" s="137" t="s">
        <v>2</v>
      </c>
      <c r="S426" s="137"/>
      <c r="T426" s="137" t="s">
        <v>3</v>
      </c>
      <c r="U426" s="137"/>
      <c r="V426" s="47"/>
      <c r="W426" s="47"/>
      <c r="X426" s="47"/>
      <c r="Y426" s="47"/>
    </row>
    <row r="427" spans="1:26" ht="15.75" x14ac:dyDescent="0.2">
      <c r="A427" s="135"/>
      <c r="B427" s="135"/>
      <c r="C427" s="135"/>
      <c r="D427" s="135"/>
      <c r="E427" s="135"/>
      <c r="F427" s="135"/>
      <c r="G427" s="135"/>
      <c r="H427" s="135"/>
      <c r="I427" s="135"/>
      <c r="J427" s="135"/>
      <c r="K427" s="135"/>
      <c r="L427" s="135"/>
      <c r="M427" s="135"/>
      <c r="N427" s="138">
        <f>СВЦЭМ!$D$12+'СЕТ СН'!$F$10-'СЕТ СН'!$F$24</f>
        <v>586814.99551569507</v>
      </c>
      <c r="O427" s="139"/>
      <c r="P427" s="138">
        <f>СВЦЭМ!$D$12+'СЕТ СН'!$F$10-'СЕТ СН'!$G$24</f>
        <v>586814.99551569507</v>
      </c>
      <c r="Q427" s="139"/>
      <c r="R427" s="138">
        <f>СВЦЭМ!$D$12+'СЕТ СН'!$F$10-'СЕТ СН'!$H$24</f>
        <v>586814.99551569507</v>
      </c>
      <c r="S427" s="139"/>
      <c r="T427" s="138">
        <f>СВЦЭМ!$D$12+'СЕТ СН'!$F$10-'СЕТ СН'!$I$24</f>
        <v>586814.99551569507</v>
      </c>
      <c r="U427" s="139"/>
      <c r="V427" s="47"/>
      <c r="W427" s="47"/>
      <c r="X427" s="47"/>
      <c r="Y427" s="47"/>
    </row>
    <row r="428" spans="1:26" ht="30" customHeight="1" x14ac:dyDescent="0.25"/>
    <row r="429" spans="1:26" ht="15.75" x14ac:dyDescent="0.25">
      <c r="A429" s="144" t="s">
        <v>75</v>
      </c>
      <c r="B429" s="145"/>
      <c r="C429" s="145"/>
      <c r="D429" s="145"/>
      <c r="E429" s="145"/>
      <c r="F429" s="145"/>
      <c r="G429" s="145"/>
      <c r="H429" s="145"/>
      <c r="I429" s="145"/>
      <c r="J429" s="145"/>
      <c r="K429" s="145"/>
      <c r="L429" s="145"/>
      <c r="M429" s="146"/>
      <c r="N429" s="136" t="s">
        <v>29</v>
      </c>
      <c r="O429" s="136"/>
      <c r="P429" s="136"/>
      <c r="Q429" s="136"/>
      <c r="R429" s="136"/>
      <c r="S429" s="136"/>
      <c r="T429" s="136"/>
      <c r="U429" s="136"/>
    </row>
    <row r="430" spans="1:26" ht="15.75" x14ac:dyDescent="0.25">
      <c r="A430" s="147"/>
      <c r="B430" s="148"/>
      <c r="C430" s="148"/>
      <c r="D430" s="148"/>
      <c r="E430" s="148"/>
      <c r="F430" s="148"/>
      <c r="G430" s="148"/>
      <c r="H430" s="148"/>
      <c r="I430" s="148"/>
      <c r="J430" s="148"/>
      <c r="K430" s="148"/>
      <c r="L430" s="148"/>
      <c r="M430" s="149"/>
      <c r="N430" s="137" t="s">
        <v>0</v>
      </c>
      <c r="O430" s="137"/>
      <c r="P430" s="137" t="s">
        <v>1</v>
      </c>
      <c r="Q430" s="137"/>
      <c r="R430" s="137" t="s">
        <v>2</v>
      </c>
      <c r="S430" s="137"/>
      <c r="T430" s="137" t="s">
        <v>3</v>
      </c>
      <c r="U430" s="137"/>
    </row>
    <row r="431" spans="1:26" ht="15.75" x14ac:dyDescent="0.25">
      <c r="A431" s="150"/>
      <c r="B431" s="151"/>
      <c r="C431" s="151"/>
      <c r="D431" s="151"/>
      <c r="E431" s="151"/>
      <c r="F431" s="151"/>
      <c r="G431" s="151"/>
      <c r="H431" s="151"/>
      <c r="I431" s="151"/>
      <c r="J431" s="151"/>
      <c r="K431" s="151"/>
      <c r="L431" s="151"/>
      <c r="M431" s="152"/>
      <c r="N431" s="143">
        <f>'СЕТ СН'!$F$7</f>
        <v>1032814.32</v>
      </c>
      <c r="O431" s="143"/>
      <c r="P431" s="143">
        <f>'СЕТ СН'!$G$7</f>
        <v>1599804.51</v>
      </c>
      <c r="Q431" s="143"/>
      <c r="R431" s="143">
        <f>'СЕТ СН'!$H$7</f>
        <v>1278957.28</v>
      </c>
      <c r="S431" s="143"/>
      <c r="T431" s="143">
        <f>'СЕТ СН'!$I$7</f>
        <v>1022544.47</v>
      </c>
      <c r="U431" s="143"/>
    </row>
    <row r="432" spans="1:26"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29:M431"/>
    <mergeCell ref="N429:U429"/>
    <mergeCell ref="N430:O430"/>
    <mergeCell ref="P430:Q430"/>
    <mergeCell ref="R430:S430"/>
    <mergeCell ref="T430:U430"/>
    <mergeCell ref="N431:O431"/>
    <mergeCell ref="P431:Q431"/>
    <mergeCell ref="R431:S431"/>
    <mergeCell ref="T431:U431"/>
    <mergeCell ref="A387:A389"/>
    <mergeCell ref="B387:Y388"/>
    <mergeCell ref="A423:K423"/>
    <mergeCell ref="L423:M423"/>
    <mergeCell ref="N427:O427"/>
    <mergeCell ref="A425:M427"/>
    <mergeCell ref="N425:U425"/>
    <mergeCell ref="N426:O426"/>
    <mergeCell ref="P426:Q426"/>
    <mergeCell ref="R426:S426"/>
    <mergeCell ref="T426:U426"/>
    <mergeCell ref="P427:Q427"/>
    <mergeCell ref="R427:S427"/>
    <mergeCell ref="T427:U427"/>
    <mergeCell ref="A282:A284"/>
    <mergeCell ref="B282:Y283"/>
    <mergeCell ref="A317:A319"/>
    <mergeCell ref="B317:Y318"/>
    <mergeCell ref="A352:A354"/>
    <mergeCell ref="B352:Y353"/>
    <mergeCell ref="A178:A180"/>
    <mergeCell ref="B178:Y179"/>
    <mergeCell ref="A211:A213"/>
    <mergeCell ref="B211:Y212"/>
    <mergeCell ref="A246:A248"/>
    <mergeCell ref="B246:Y247"/>
    <mergeCell ref="A77:A79"/>
    <mergeCell ref="B77:Y78"/>
    <mergeCell ref="A111:A113"/>
    <mergeCell ref="B111:Y112"/>
    <mergeCell ref="A145:A147"/>
    <mergeCell ref="B145:Y146"/>
    <mergeCell ref="A43:A45"/>
    <mergeCell ref="B43:Y44"/>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41" sqref="F4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44896</v>
      </c>
      <c r="D5" s="97">
        <v>45291</v>
      </c>
      <c r="E5" s="52" t="s">
        <v>20</v>
      </c>
      <c r="F5" s="52">
        <v>1756.66</v>
      </c>
      <c r="G5" s="52">
        <v>2764.35</v>
      </c>
      <c r="H5" s="52">
        <v>3052.84</v>
      </c>
      <c r="I5" s="52">
        <v>3710.76</v>
      </c>
    </row>
    <row r="6" spans="1:9" ht="60" x14ac:dyDescent="0.2">
      <c r="A6" s="53" t="s">
        <v>135</v>
      </c>
      <c r="B6" s="92" t="s">
        <v>146</v>
      </c>
      <c r="C6" s="97">
        <v>44896</v>
      </c>
      <c r="D6" s="97">
        <v>45291</v>
      </c>
      <c r="E6" s="52" t="s">
        <v>20</v>
      </c>
      <c r="F6" s="52">
        <v>72.33</v>
      </c>
      <c r="G6" s="52">
        <v>147.24</v>
      </c>
      <c r="H6" s="52">
        <v>211.27</v>
      </c>
      <c r="I6" s="52">
        <v>573.29</v>
      </c>
    </row>
    <row r="7" spans="1:9" ht="60" x14ac:dyDescent="0.2">
      <c r="A7" s="53" t="s">
        <v>134</v>
      </c>
      <c r="B7" s="92" t="s">
        <v>146</v>
      </c>
      <c r="C7" s="97">
        <v>44896</v>
      </c>
      <c r="D7" s="97">
        <v>45291</v>
      </c>
      <c r="E7" s="52" t="s">
        <v>21</v>
      </c>
      <c r="F7" s="52">
        <v>1032814.32</v>
      </c>
      <c r="G7" s="52">
        <v>1599804.51</v>
      </c>
      <c r="H7" s="52">
        <v>1278957.28</v>
      </c>
      <c r="I7" s="52">
        <v>1022544.47</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722" zoomScale="70" zoomScaleNormal="70" workbookViewId="0">
      <selection activeCell="J756" sqref="J756"/>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9" t="s">
        <v>84</v>
      </c>
      <c r="B4" s="160"/>
      <c r="C4" s="63"/>
      <c r="D4" s="64" t="s">
        <v>85</v>
      </c>
    </row>
    <row r="5" spans="1:4" ht="15" customHeight="1" x14ac:dyDescent="0.2">
      <c r="A5" s="162" t="s">
        <v>86</v>
      </c>
      <c r="B5" s="163"/>
      <c r="C5" s="65"/>
      <c r="D5" s="66" t="s">
        <v>87</v>
      </c>
    </row>
    <row r="6" spans="1:4" ht="15" customHeight="1" x14ac:dyDescent="0.2">
      <c r="A6" s="159" t="s">
        <v>88</v>
      </c>
      <c r="B6" s="160"/>
      <c r="C6" s="67"/>
      <c r="D6" s="64" t="s">
        <v>137</v>
      </c>
    </row>
    <row r="7" spans="1:4" ht="15" customHeight="1" x14ac:dyDescent="0.2">
      <c r="A7" s="159" t="s">
        <v>89</v>
      </c>
      <c r="B7" s="160"/>
      <c r="C7" s="67"/>
      <c r="D7" s="64" t="s">
        <v>148</v>
      </c>
    </row>
    <row r="8" spans="1:4" ht="15" customHeight="1" x14ac:dyDescent="0.2">
      <c r="A8" s="161" t="s">
        <v>90</v>
      </c>
      <c r="B8" s="161"/>
      <c r="C8" s="98"/>
      <c r="D8" s="68"/>
    </row>
    <row r="9" spans="1:4" ht="15" customHeight="1" x14ac:dyDescent="0.2">
      <c r="A9" s="69" t="s">
        <v>91</v>
      </c>
      <c r="B9" s="70"/>
      <c r="C9" s="71"/>
      <c r="D9" s="72"/>
    </row>
    <row r="10" spans="1:4" ht="30" customHeight="1" x14ac:dyDescent="0.2">
      <c r="A10" s="164" t="s">
        <v>92</v>
      </c>
      <c r="B10" s="165"/>
      <c r="C10" s="73"/>
      <c r="D10" s="74">
        <v>4.3919018100000002</v>
      </c>
    </row>
    <row r="11" spans="1:4" ht="66" customHeight="1" x14ac:dyDescent="0.2">
      <c r="A11" s="164" t="s">
        <v>93</v>
      </c>
      <c r="B11" s="165"/>
      <c r="C11" s="73"/>
      <c r="D11" s="74">
        <v>2038.8642299799999</v>
      </c>
    </row>
    <row r="12" spans="1:4" ht="30" customHeight="1" x14ac:dyDescent="0.2">
      <c r="A12" s="164" t="s">
        <v>94</v>
      </c>
      <c r="B12" s="165"/>
      <c r="C12" s="73"/>
      <c r="D12" s="75">
        <v>586814.99551569507</v>
      </c>
    </row>
    <row r="13" spans="1:4" ht="30" customHeight="1" x14ac:dyDescent="0.2">
      <c r="A13" s="164" t="s">
        <v>95</v>
      </c>
      <c r="B13" s="165"/>
      <c r="C13" s="73"/>
      <c r="D13" s="76"/>
    </row>
    <row r="14" spans="1:4" ht="15" customHeight="1" x14ac:dyDescent="0.2">
      <c r="A14" s="166" t="s">
        <v>96</v>
      </c>
      <c r="B14" s="167"/>
      <c r="C14" s="73"/>
      <c r="D14" s="74">
        <v>2114.4808269499999</v>
      </c>
    </row>
    <row r="15" spans="1:4" ht="15" customHeight="1" x14ac:dyDescent="0.2">
      <c r="A15" s="166" t="s">
        <v>97</v>
      </c>
      <c r="B15" s="167"/>
      <c r="C15" s="73"/>
      <c r="D15" s="74">
        <v>2805.7145787099998</v>
      </c>
    </row>
    <row r="16" spans="1:4" ht="15" customHeight="1" x14ac:dyDescent="0.2">
      <c r="A16" s="166" t="s">
        <v>98</v>
      </c>
      <c r="B16" s="167"/>
      <c r="C16" s="73"/>
      <c r="D16" s="74">
        <v>3713.2594777600002</v>
      </c>
    </row>
    <row r="17" spans="1:4" ht="15" customHeight="1" x14ac:dyDescent="0.2">
      <c r="A17" s="166" t="s">
        <v>99</v>
      </c>
      <c r="B17" s="167"/>
      <c r="C17" s="73"/>
      <c r="D17" s="74">
        <v>3226.20017014</v>
      </c>
    </row>
    <row r="18" spans="1:4" ht="52.5" customHeight="1" x14ac:dyDescent="0.2">
      <c r="A18" s="164" t="s">
        <v>100</v>
      </c>
      <c r="B18" s="165"/>
      <c r="C18" s="73"/>
      <c r="D18" s="74">
        <v>212.8525846</v>
      </c>
    </row>
    <row r="19" spans="1:4" ht="52.5" customHeight="1" x14ac:dyDescent="0.25">
      <c r="A19" s="164" t="s">
        <v>140</v>
      </c>
      <c r="B19" s="165"/>
      <c r="C19" s="81"/>
      <c r="D19" s="74">
        <v>1818.8959257700001</v>
      </c>
    </row>
    <row r="20" spans="1:4" ht="52.5" customHeight="1" x14ac:dyDescent="0.25">
      <c r="A20" s="164" t="s">
        <v>141</v>
      </c>
      <c r="B20" s="165"/>
      <c r="C20" s="81"/>
      <c r="D20" s="99"/>
    </row>
    <row r="21" spans="1:4" ht="52.5" customHeight="1" x14ac:dyDescent="0.25">
      <c r="A21" s="166" t="s">
        <v>142</v>
      </c>
      <c r="B21" s="167"/>
      <c r="C21" s="81"/>
      <c r="D21" s="74">
        <v>1894.4224739199999</v>
      </c>
    </row>
    <row r="22" spans="1:4" ht="52.5" customHeight="1" x14ac:dyDescent="0.25">
      <c r="A22" s="166" t="s">
        <v>143</v>
      </c>
      <c r="B22" s="167"/>
      <c r="C22" s="81"/>
      <c r="D22" s="74">
        <v>1786.94272458</v>
      </c>
    </row>
    <row r="23" spans="1:4" ht="52.5" customHeight="1" x14ac:dyDescent="0.25">
      <c r="A23" s="166" t="s">
        <v>144</v>
      </c>
      <c r="B23" s="167"/>
      <c r="C23" s="81"/>
      <c r="D23" s="74">
        <v>1762.52596855</v>
      </c>
    </row>
    <row r="24" spans="1:4" ht="52.5" customHeight="1" x14ac:dyDescent="0.25">
      <c r="A24" s="166" t="s">
        <v>145</v>
      </c>
      <c r="B24" s="167"/>
      <c r="C24" s="81"/>
      <c r="D24" s="74">
        <v>1775.8831909600001</v>
      </c>
    </row>
    <row r="25" spans="1:4" ht="15" customHeight="1" x14ac:dyDescent="0.2">
      <c r="A25" s="69" t="s">
        <v>101</v>
      </c>
      <c r="B25" s="70"/>
      <c r="C25" s="77"/>
      <c r="D25" s="78"/>
    </row>
    <row r="26" spans="1:4" ht="30" customHeight="1" x14ac:dyDescent="0.2">
      <c r="A26" s="164" t="s">
        <v>102</v>
      </c>
      <c r="B26" s="165"/>
      <c r="C26" s="73"/>
      <c r="D26" s="79">
        <v>1676.3920000000001</v>
      </c>
    </row>
    <row r="27" spans="1:4" ht="30" customHeight="1" x14ac:dyDescent="0.2">
      <c r="A27" s="164" t="s">
        <v>103</v>
      </c>
      <c r="B27" s="165"/>
      <c r="C27" s="80"/>
      <c r="D27" s="79">
        <v>2.23</v>
      </c>
    </row>
    <row r="28" spans="1:4" ht="15" customHeight="1" x14ac:dyDescent="0.2">
      <c r="A28" s="69" t="s">
        <v>104</v>
      </c>
      <c r="B28" s="70"/>
      <c r="C28" s="77"/>
      <c r="D28" s="78"/>
    </row>
    <row r="29" spans="1:4" ht="15" customHeight="1" x14ac:dyDescent="0.25">
      <c r="A29" s="164" t="s">
        <v>105</v>
      </c>
      <c r="B29" s="165"/>
      <c r="C29" s="81"/>
      <c r="D29" s="76"/>
    </row>
    <row r="30" spans="1:4" ht="15" customHeight="1" x14ac:dyDescent="0.25">
      <c r="A30" s="166" t="s">
        <v>96</v>
      </c>
      <c r="B30" s="167"/>
      <c r="C30" s="81"/>
      <c r="D30" s="82">
        <v>0</v>
      </c>
    </row>
    <row r="31" spans="1:4" ht="15" customHeight="1" x14ac:dyDescent="0.25">
      <c r="A31" s="166" t="s">
        <v>97</v>
      </c>
      <c r="B31" s="167"/>
      <c r="C31" s="81"/>
      <c r="D31" s="82">
        <v>1.3610599313149999E-3</v>
      </c>
    </row>
    <row r="32" spans="1:4" ht="15" customHeight="1" x14ac:dyDescent="0.25">
      <c r="A32" s="166" t="s">
        <v>98</v>
      </c>
      <c r="B32" s="167"/>
      <c r="C32" s="81"/>
      <c r="D32" s="82">
        <v>2.9498368452750001E-3</v>
      </c>
    </row>
    <row r="33" spans="1:6" ht="15" customHeight="1" x14ac:dyDescent="0.25">
      <c r="A33" s="166" t="s">
        <v>99</v>
      </c>
      <c r="B33" s="167"/>
      <c r="C33" s="81"/>
      <c r="D33" s="82">
        <v>2.0967435598000001E-3</v>
      </c>
    </row>
    <row r="35" spans="1:6" x14ac:dyDescent="0.2">
      <c r="A35" s="58" t="s">
        <v>106</v>
      </c>
      <c r="B35" s="59"/>
      <c r="C35" s="59"/>
      <c r="D35" s="56"/>
      <c r="E35" s="56"/>
      <c r="F35" s="60"/>
    </row>
    <row r="36" spans="1:6" ht="280.5" customHeight="1" x14ac:dyDescent="0.2">
      <c r="A36" s="168" t="s">
        <v>7</v>
      </c>
      <c r="B36" s="168" t="s">
        <v>107</v>
      </c>
      <c r="C36" s="57" t="s">
        <v>108</v>
      </c>
      <c r="D36" s="57" t="s">
        <v>109</v>
      </c>
      <c r="E36" s="57" t="s">
        <v>110</v>
      </c>
      <c r="F36" s="57" t="s">
        <v>111</v>
      </c>
    </row>
    <row r="37" spans="1:6" x14ac:dyDescent="0.2">
      <c r="A37" s="169"/>
      <c r="B37" s="169"/>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1978.41765689</v>
      </c>
      <c r="D39" s="84">
        <v>1761.99836327</v>
      </c>
      <c r="E39" s="84">
        <v>135.09251752</v>
      </c>
      <c r="F39" s="84">
        <v>135.09251752</v>
      </c>
    </row>
    <row r="40" spans="1:6" ht="12.75" customHeight="1" x14ac:dyDescent="0.2">
      <c r="A40" s="83" t="s">
        <v>149</v>
      </c>
      <c r="B40" s="83">
        <v>2</v>
      </c>
      <c r="C40" s="84">
        <v>2018.58222209</v>
      </c>
      <c r="D40" s="84">
        <v>1794.5851517000001</v>
      </c>
      <c r="E40" s="84">
        <v>137.59094848999999</v>
      </c>
      <c r="F40" s="84">
        <v>137.59094848999999</v>
      </c>
    </row>
    <row r="41" spans="1:6" ht="12.75" customHeight="1" x14ac:dyDescent="0.2">
      <c r="A41" s="83" t="s">
        <v>149</v>
      </c>
      <c r="B41" s="83">
        <v>3</v>
      </c>
      <c r="C41" s="84">
        <v>2021.6215038299999</v>
      </c>
      <c r="D41" s="84">
        <v>1804.50598601</v>
      </c>
      <c r="E41" s="84">
        <v>138.35157943999999</v>
      </c>
      <c r="F41" s="84">
        <v>138.35157943999999</v>
      </c>
    </row>
    <row r="42" spans="1:6" ht="12.75" customHeight="1" x14ac:dyDescent="0.2">
      <c r="A42" s="83" t="s">
        <v>149</v>
      </c>
      <c r="B42" s="83">
        <v>4</v>
      </c>
      <c r="C42" s="84">
        <v>2035.37162504</v>
      </c>
      <c r="D42" s="84">
        <v>1816.03084319</v>
      </c>
      <c r="E42" s="84">
        <v>139.23519091</v>
      </c>
      <c r="F42" s="84">
        <v>139.23519091</v>
      </c>
    </row>
    <row r="43" spans="1:6" ht="12.75" customHeight="1" x14ac:dyDescent="0.2">
      <c r="A43" s="83" t="s">
        <v>149</v>
      </c>
      <c r="B43" s="83">
        <v>5</v>
      </c>
      <c r="C43" s="84">
        <v>2024.51810428</v>
      </c>
      <c r="D43" s="84">
        <v>1806.48180346</v>
      </c>
      <c r="E43" s="84">
        <v>138.50306548</v>
      </c>
      <c r="F43" s="84">
        <v>138.50306548</v>
      </c>
    </row>
    <row r="44" spans="1:6" ht="12.75" customHeight="1" x14ac:dyDescent="0.2">
      <c r="A44" s="83" t="s">
        <v>149</v>
      </c>
      <c r="B44" s="83">
        <v>6</v>
      </c>
      <c r="C44" s="84">
        <v>2000.40788746</v>
      </c>
      <c r="D44" s="84">
        <v>1783.0578019100001</v>
      </c>
      <c r="E44" s="84">
        <v>136.70714591000001</v>
      </c>
      <c r="F44" s="84">
        <v>136.70714591000001</v>
      </c>
    </row>
    <row r="45" spans="1:6" ht="12.75" customHeight="1" x14ac:dyDescent="0.2">
      <c r="A45" s="83" t="s">
        <v>149</v>
      </c>
      <c r="B45" s="83">
        <v>7</v>
      </c>
      <c r="C45" s="84">
        <v>1932.3056638999999</v>
      </c>
      <c r="D45" s="84">
        <v>1716.34533072</v>
      </c>
      <c r="E45" s="84">
        <v>131.59229685</v>
      </c>
      <c r="F45" s="84">
        <v>131.59229685</v>
      </c>
    </row>
    <row r="46" spans="1:6" ht="12.75" customHeight="1" x14ac:dyDescent="0.2">
      <c r="A46" s="83" t="s">
        <v>149</v>
      </c>
      <c r="B46" s="83">
        <v>8</v>
      </c>
      <c r="C46" s="84">
        <v>1907.63424229</v>
      </c>
      <c r="D46" s="84">
        <v>1689.8412905600001</v>
      </c>
      <c r="E46" s="84">
        <v>129.56023053999999</v>
      </c>
      <c r="F46" s="84">
        <v>129.56023053999999</v>
      </c>
    </row>
    <row r="47" spans="1:6" ht="12.75" customHeight="1" x14ac:dyDescent="0.2">
      <c r="A47" s="83" t="s">
        <v>149</v>
      </c>
      <c r="B47" s="83">
        <v>9</v>
      </c>
      <c r="C47" s="84">
        <v>1824.67644316</v>
      </c>
      <c r="D47" s="84">
        <v>1608.3512445599999</v>
      </c>
      <c r="E47" s="84">
        <v>123.31238395</v>
      </c>
      <c r="F47" s="84">
        <v>123.31238395</v>
      </c>
    </row>
    <row r="48" spans="1:6" ht="12.75" customHeight="1" x14ac:dyDescent="0.2">
      <c r="A48" s="83" t="s">
        <v>149</v>
      </c>
      <c r="B48" s="83">
        <v>10</v>
      </c>
      <c r="C48" s="84">
        <v>1787.4176136799999</v>
      </c>
      <c r="D48" s="84">
        <v>1571.7252637700001</v>
      </c>
      <c r="E48" s="84">
        <v>120.50426786</v>
      </c>
      <c r="F48" s="84">
        <v>120.50426786</v>
      </c>
    </row>
    <row r="49" spans="1:6" ht="12.75" customHeight="1" x14ac:dyDescent="0.2">
      <c r="A49" s="83" t="s">
        <v>149</v>
      </c>
      <c r="B49" s="83">
        <v>11</v>
      </c>
      <c r="C49" s="84">
        <v>1800.53950723</v>
      </c>
      <c r="D49" s="84">
        <v>1578.4766537</v>
      </c>
      <c r="E49" s="84">
        <v>121.02189731999999</v>
      </c>
      <c r="F49" s="84">
        <v>121.02189731999999</v>
      </c>
    </row>
    <row r="50" spans="1:6" ht="12.75" customHeight="1" x14ac:dyDescent="0.2">
      <c r="A50" s="83" t="s">
        <v>149</v>
      </c>
      <c r="B50" s="83">
        <v>12</v>
      </c>
      <c r="C50" s="84">
        <v>1820.6296688800001</v>
      </c>
      <c r="D50" s="84">
        <v>1600.8092448499999</v>
      </c>
      <c r="E50" s="84">
        <v>122.73413839</v>
      </c>
      <c r="F50" s="84">
        <v>122.73413839</v>
      </c>
    </row>
    <row r="51" spans="1:6" ht="12.75" customHeight="1" x14ac:dyDescent="0.2">
      <c r="A51" s="83" t="s">
        <v>149</v>
      </c>
      <c r="B51" s="83">
        <v>13</v>
      </c>
      <c r="C51" s="84">
        <v>1846.97740415</v>
      </c>
      <c r="D51" s="84">
        <v>1619.73425</v>
      </c>
      <c r="E51" s="84">
        <v>124.18511964</v>
      </c>
      <c r="F51" s="84">
        <v>124.18511964</v>
      </c>
    </row>
    <row r="52" spans="1:6" ht="12.75" customHeight="1" x14ac:dyDescent="0.2">
      <c r="A52" s="83" t="s">
        <v>149</v>
      </c>
      <c r="B52" s="83">
        <v>14</v>
      </c>
      <c r="C52" s="84">
        <v>1850.2682388799999</v>
      </c>
      <c r="D52" s="84">
        <v>1635.7780035799999</v>
      </c>
      <c r="E52" s="84">
        <v>125.41519516</v>
      </c>
      <c r="F52" s="84">
        <v>125.41519516</v>
      </c>
    </row>
    <row r="53" spans="1:6" ht="12.75" customHeight="1" x14ac:dyDescent="0.2">
      <c r="A53" s="83" t="s">
        <v>149</v>
      </c>
      <c r="B53" s="83">
        <v>15</v>
      </c>
      <c r="C53" s="84">
        <v>1876.4666888500001</v>
      </c>
      <c r="D53" s="84">
        <v>1654.30841186</v>
      </c>
      <c r="E53" s="84">
        <v>126.83592265</v>
      </c>
      <c r="F53" s="84">
        <v>126.83592265</v>
      </c>
    </row>
    <row r="54" spans="1:6" ht="12.75" customHeight="1" x14ac:dyDescent="0.2">
      <c r="A54" s="83" t="s">
        <v>149</v>
      </c>
      <c r="B54" s="83">
        <v>16</v>
      </c>
      <c r="C54" s="84">
        <v>1890.1634870600001</v>
      </c>
      <c r="D54" s="84">
        <v>1671.2516830300001</v>
      </c>
      <c r="E54" s="84">
        <v>128.13496423999999</v>
      </c>
      <c r="F54" s="84">
        <v>128.13496423999999</v>
      </c>
    </row>
    <row r="55" spans="1:6" ht="12.75" customHeight="1" x14ac:dyDescent="0.2">
      <c r="A55" s="83" t="s">
        <v>149</v>
      </c>
      <c r="B55" s="83">
        <v>17</v>
      </c>
      <c r="C55" s="84">
        <v>1887.6988368499999</v>
      </c>
      <c r="D55" s="84">
        <v>1669.0000530899999</v>
      </c>
      <c r="E55" s="84">
        <v>127.96233164</v>
      </c>
      <c r="F55" s="84">
        <v>127.96233164</v>
      </c>
    </row>
    <row r="56" spans="1:6" ht="12.75" customHeight="1" x14ac:dyDescent="0.2">
      <c r="A56" s="83" t="s">
        <v>149</v>
      </c>
      <c r="B56" s="83">
        <v>18</v>
      </c>
      <c r="C56" s="84">
        <v>1861.6970097200001</v>
      </c>
      <c r="D56" s="84">
        <v>1643.2620304500001</v>
      </c>
      <c r="E56" s="84">
        <v>125.98899594</v>
      </c>
      <c r="F56" s="84">
        <v>125.98899594</v>
      </c>
    </row>
    <row r="57" spans="1:6" ht="12.75" customHeight="1" x14ac:dyDescent="0.2">
      <c r="A57" s="83" t="s">
        <v>149</v>
      </c>
      <c r="B57" s="83">
        <v>19</v>
      </c>
      <c r="C57" s="84">
        <v>1832.40457552</v>
      </c>
      <c r="D57" s="84">
        <v>1603.92585308</v>
      </c>
      <c r="E57" s="84">
        <v>122.97308892</v>
      </c>
      <c r="F57" s="84">
        <v>122.97308892</v>
      </c>
    </row>
    <row r="58" spans="1:6" ht="12.75" customHeight="1" x14ac:dyDescent="0.2">
      <c r="A58" s="83" t="s">
        <v>149</v>
      </c>
      <c r="B58" s="83">
        <v>20</v>
      </c>
      <c r="C58" s="84">
        <v>1827.4295359</v>
      </c>
      <c r="D58" s="84">
        <v>1605.7517186299999</v>
      </c>
      <c r="E58" s="84">
        <v>123.11307814</v>
      </c>
      <c r="F58" s="84">
        <v>123.11307814</v>
      </c>
    </row>
    <row r="59" spans="1:6" ht="12.75" customHeight="1" x14ac:dyDescent="0.2">
      <c r="A59" s="83" t="s">
        <v>149</v>
      </c>
      <c r="B59" s="83">
        <v>21</v>
      </c>
      <c r="C59" s="84">
        <v>1849.4309440500001</v>
      </c>
      <c r="D59" s="84">
        <v>1622.41671791</v>
      </c>
      <c r="E59" s="84">
        <v>124.39078461</v>
      </c>
      <c r="F59" s="84">
        <v>124.39078461</v>
      </c>
    </row>
    <row r="60" spans="1:6" ht="12.75" customHeight="1" x14ac:dyDescent="0.2">
      <c r="A60" s="83" t="s">
        <v>149</v>
      </c>
      <c r="B60" s="83">
        <v>22</v>
      </c>
      <c r="C60" s="84">
        <v>1862.6886094700001</v>
      </c>
      <c r="D60" s="84">
        <v>1639.0950681300001</v>
      </c>
      <c r="E60" s="84">
        <v>125.66951469999999</v>
      </c>
      <c r="F60" s="84">
        <v>125.66951469999999</v>
      </c>
    </row>
    <row r="61" spans="1:6" ht="12.75" customHeight="1" x14ac:dyDescent="0.2">
      <c r="A61" s="83" t="s">
        <v>149</v>
      </c>
      <c r="B61" s="83">
        <v>23</v>
      </c>
      <c r="C61" s="84">
        <v>1891.18918151</v>
      </c>
      <c r="D61" s="84">
        <v>1672.8471165599999</v>
      </c>
      <c r="E61" s="84">
        <v>128.25728622</v>
      </c>
      <c r="F61" s="84">
        <v>128.25728622</v>
      </c>
    </row>
    <row r="62" spans="1:6" ht="12.75" customHeight="1" x14ac:dyDescent="0.2">
      <c r="A62" s="83" t="s">
        <v>149</v>
      </c>
      <c r="B62" s="83">
        <v>24</v>
      </c>
      <c r="C62" s="84">
        <v>1920.97868453</v>
      </c>
      <c r="D62" s="84">
        <v>1700.4527649700001</v>
      </c>
      <c r="E62" s="84">
        <v>130.37381289999999</v>
      </c>
      <c r="F62" s="84">
        <v>130.37381289999999</v>
      </c>
    </row>
    <row r="63" spans="1:6" ht="12.75" customHeight="1" x14ac:dyDescent="0.2">
      <c r="A63" s="83" t="s">
        <v>150</v>
      </c>
      <c r="B63" s="83">
        <v>1</v>
      </c>
      <c r="C63" s="84">
        <v>1915.74384276</v>
      </c>
      <c r="D63" s="84">
        <v>1702.65050926</v>
      </c>
      <c r="E63" s="84">
        <v>130.54231408000001</v>
      </c>
      <c r="F63" s="84">
        <v>130.54231408000001</v>
      </c>
    </row>
    <row r="64" spans="1:6" ht="12.75" customHeight="1" x14ac:dyDescent="0.2">
      <c r="A64" s="83" t="s">
        <v>150</v>
      </c>
      <c r="B64" s="83">
        <v>2</v>
      </c>
      <c r="C64" s="84">
        <v>1940.3051174899999</v>
      </c>
      <c r="D64" s="84">
        <v>1722.00839193</v>
      </c>
      <c r="E64" s="84">
        <v>132.02648407999999</v>
      </c>
      <c r="F64" s="84">
        <v>132.02648407999999</v>
      </c>
    </row>
    <row r="65" spans="1:6" ht="12.75" customHeight="1" x14ac:dyDescent="0.2">
      <c r="A65" s="83" t="s">
        <v>150</v>
      </c>
      <c r="B65" s="83">
        <v>3</v>
      </c>
      <c r="C65" s="84">
        <v>1978.9247308700001</v>
      </c>
      <c r="D65" s="84">
        <v>1760.4799049000001</v>
      </c>
      <c r="E65" s="84">
        <v>134.97609722999999</v>
      </c>
      <c r="F65" s="84">
        <v>134.97609722999999</v>
      </c>
    </row>
    <row r="66" spans="1:6" ht="12.75" customHeight="1" x14ac:dyDescent="0.2">
      <c r="A66" s="83" t="s">
        <v>150</v>
      </c>
      <c r="B66" s="83">
        <v>4</v>
      </c>
      <c r="C66" s="84">
        <v>1958.71110527</v>
      </c>
      <c r="D66" s="84">
        <v>1744.8279002100001</v>
      </c>
      <c r="E66" s="84">
        <v>133.77605711000001</v>
      </c>
      <c r="F66" s="84">
        <v>133.77605711000001</v>
      </c>
    </row>
    <row r="67" spans="1:6" ht="12.75" customHeight="1" x14ac:dyDescent="0.2">
      <c r="A67" s="83" t="s">
        <v>150</v>
      </c>
      <c r="B67" s="83">
        <v>5</v>
      </c>
      <c r="C67" s="84">
        <v>1957.5809351400001</v>
      </c>
      <c r="D67" s="84">
        <v>1738.7325334</v>
      </c>
      <c r="E67" s="84">
        <v>133.30872497999999</v>
      </c>
      <c r="F67" s="84">
        <v>133.30872497999999</v>
      </c>
    </row>
    <row r="68" spans="1:6" ht="12.75" customHeight="1" x14ac:dyDescent="0.2">
      <c r="A68" s="83" t="s">
        <v>150</v>
      </c>
      <c r="B68" s="83">
        <v>6</v>
      </c>
      <c r="C68" s="84">
        <v>1953.6258949099999</v>
      </c>
      <c r="D68" s="84">
        <v>1736.3785519099999</v>
      </c>
      <c r="E68" s="84">
        <v>133.12824509000001</v>
      </c>
      <c r="F68" s="84">
        <v>133.12824509000001</v>
      </c>
    </row>
    <row r="69" spans="1:6" ht="12.75" customHeight="1" x14ac:dyDescent="0.2">
      <c r="A69" s="83" t="s">
        <v>150</v>
      </c>
      <c r="B69" s="83">
        <v>7</v>
      </c>
      <c r="C69" s="84">
        <v>1903.19197904</v>
      </c>
      <c r="D69" s="84">
        <v>1686.9282982899999</v>
      </c>
      <c r="E69" s="84">
        <v>129.33689125000001</v>
      </c>
      <c r="F69" s="84">
        <v>129.33689125000001</v>
      </c>
    </row>
    <row r="70" spans="1:6" ht="12.75" customHeight="1" x14ac:dyDescent="0.2">
      <c r="A70" s="83" t="s">
        <v>150</v>
      </c>
      <c r="B70" s="83">
        <v>8</v>
      </c>
      <c r="C70" s="84">
        <v>1867.3078210799999</v>
      </c>
      <c r="D70" s="84">
        <v>1649.1733133600001</v>
      </c>
      <c r="E70" s="84">
        <v>126.44221435</v>
      </c>
      <c r="F70" s="84">
        <v>126.44221435</v>
      </c>
    </row>
    <row r="71" spans="1:6" ht="12.75" customHeight="1" x14ac:dyDescent="0.2">
      <c r="A71" s="83" t="s">
        <v>150</v>
      </c>
      <c r="B71" s="83">
        <v>9</v>
      </c>
      <c r="C71" s="84">
        <v>1809.80880009</v>
      </c>
      <c r="D71" s="84">
        <v>1590.28018393</v>
      </c>
      <c r="E71" s="84">
        <v>121.92687467</v>
      </c>
      <c r="F71" s="84">
        <v>121.92687467</v>
      </c>
    </row>
    <row r="72" spans="1:6" ht="12.75" customHeight="1" x14ac:dyDescent="0.2">
      <c r="A72" s="83" t="s">
        <v>150</v>
      </c>
      <c r="B72" s="83">
        <v>10</v>
      </c>
      <c r="C72" s="84">
        <v>1782.3604037</v>
      </c>
      <c r="D72" s="84">
        <v>1565.217279</v>
      </c>
      <c r="E72" s="84">
        <v>120.00530028</v>
      </c>
      <c r="F72" s="84">
        <v>120.00530028</v>
      </c>
    </row>
    <row r="73" spans="1:6" ht="12.75" customHeight="1" x14ac:dyDescent="0.2">
      <c r="A73" s="83" t="s">
        <v>150</v>
      </c>
      <c r="B73" s="83">
        <v>11</v>
      </c>
      <c r="C73" s="84">
        <v>1776.7282117699999</v>
      </c>
      <c r="D73" s="84">
        <v>1558.70959391</v>
      </c>
      <c r="E73" s="84">
        <v>119.50635569000001</v>
      </c>
      <c r="F73" s="84">
        <v>119.50635569000001</v>
      </c>
    </row>
    <row r="74" spans="1:6" ht="12.75" customHeight="1" x14ac:dyDescent="0.2">
      <c r="A74" s="83" t="s">
        <v>150</v>
      </c>
      <c r="B74" s="83">
        <v>12</v>
      </c>
      <c r="C74" s="84">
        <v>1783.1181954799999</v>
      </c>
      <c r="D74" s="84">
        <v>1562.6428738499999</v>
      </c>
      <c r="E74" s="84">
        <v>119.80792049</v>
      </c>
      <c r="F74" s="84">
        <v>119.80792049</v>
      </c>
    </row>
    <row r="75" spans="1:6" ht="12.75" customHeight="1" x14ac:dyDescent="0.2">
      <c r="A75" s="83" t="s">
        <v>150</v>
      </c>
      <c r="B75" s="83">
        <v>13</v>
      </c>
      <c r="C75" s="84">
        <v>1805.3727955100001</v>
      </c>
      <c r="D75" s="84">
        <v>1585.63805514</v>
      </c>
      <c r="E75" s="84">
        <v>121.57096239000001</v>
      </c>
      <c r="F75" s="84">
        <v>121.57096239000001</v>
      </c>
    </row>
    <row r="76" spans="1:6" ht="12.75" customHeight="1" x14ac:dyDescent="0.2">
      <c r="A76" s="83" t="s">
        <v>150</v>
      </c>
      <c r="B76" s="83">
        <v>14</v>
      </c>
      <c r="C76" s="84">
        <v>1815.9286502</v>
      </c>
      <c r="D76" s="84">
        <v>1596.58124957</v>
      </c>
      <c r="E76" s="84">
        <v>122.40997774</v>
      </c>
      <c r="F76" s="84">
        <v>122.40997774</v>
      </c>
    </row>
    <row r="77" spans="1:6" ht="12.75" customHeight="1" x14ac:dyDescent="0.2">
      <c r="A77" s="83" t="s">
        <v>150</v>
      </c>
      <c r="B77" s="83">
        <v>15</v>
      </c>
      <c r="C77" s="84">
        <v>1828.3742889800001</v>
      </c>
      <c r="D77" s="84">
        <v>1608.7927360000001</v>
      </c>
      <c r="E77" s="84">
        <v>123.34623311999999</v>
      </c>
      <c r="F77" s="84">
        <v>123.34623311999999</v>
      </c>
    </row>
    <row r="78" spans="1:6" ht="12.75" customHeight="1" x14ac:dyDescent="0.2">
      <c r="A78" s="83" t="s">
        <v>150</v>
      </c>
      <c r="B78" s="83">
        <v>16</v>
      </c>
      <c r="C78" s="84">
        <v>1849.69280456</v>
      </c>
      <c r="D78" s="84">
        <v>1629.2882161299999</v>
      </c>
      <c r="E78" s="84">
        <v>124.91762278</v>
      </c>
      <c r="F78" s="84">
        <v>124.91762278</v>
      </c>
    </row>
    <row r="79" spans="1:6" ht="12.75" customHeight="1" x14ac:dyDescent="0.2">
      <c r="A79" s="83" t="s">
        <v>150</v>
      </c>
      <c r="B79" s="83">
        <v>17</v>
      </c>
      <c r="C79" s="84">
        <v>1863.0618348200001</v>
      </c>
      <c r="D79" s="84">
        <v>1632.4524284500001</v>
      </c>
      <c r="E79" s="84">
        <v>125.16022312</v>
      </c>
      <c r="F79" s="84">
        <v>125.16022312</v>
      </c>
    </row>
    <row r="80" spans="1:6" ht="12.75" customHeight="1" x14ac:dyDescent="0.2">
      <c r="A80" s="83" t="s">
        <v>150</v>
      </c>
      <c r="B80" s="83">
        <v>18</v>
      </c>
      <c r="C80" s="84">
        <v>1875.76188002</v>
      </c>
      <c r="D80" s="84">
        <v>1650.8530824699999</v>
      </c>
      <c r="E80" s="84">
        <v>126.57100234000001</v>
      </c>
      <c r="F80" s="84">
        <v>126.57100234000001</v>
      </c>
    </row>
    <row r="81" spans="1:6" ht="12.75" customHeight="1" x14ac:dyDescent="0.2">
      <c r="A81" s="83" t="s">
        <v>150</v>
      </c>
      <c r="B81" s="83">
        <v>19</v>
      </c>
      <c r="C81" s="84">
        <v>1810.5017299599999</v>
      </c>
      <c r="D81" s="84">
        <v>1593.0057570399999</v>
      </c>
      <c r="E81" s="84">
        <v>122.13584452000001</v>
      </c>
      <c r="F81" s="84">
        <v>122.13584452000001</v>
      </c>
    </row>
    <row r="82" spans="1:6" ht="12.75" customHeight="1" x14ac:dyDescent="0.2">
      <c r="A82" s="83" t="s">
        <v>150</v>
      </c>
      <c r="B82" s="83">
        <v>20</v>
      </c>
      <c r="C82" s="84">
        <v>1813.3835612099999</v>
      </c>
      <c r="D82" s="84">
        <v>1597.0727815499999</v>
      </c>
      <c r="E82" s="84">
        <v>122.44766353</v>
      </c>
      <c r="F82" s="84">
        <v>122.44766353</v>
      </c>
    </row>
    <row r="83" spans="1:6" ht="12.75" customHeight="1" x14ac:dyDescent="0.2">
      <c r="A83" s="83" t="s">
        <v>150</v>
      </c>
      <c r="B83" s="83">
        <v>21</v>
      </c>
      <c r="C83" s="84">
        <v>1814.7063015199999</v>
      </c>
      <c r="D83" s="84">
        <v>1597.0189580399999</v>
      </c>
      <c r="E83" s="84">
        <v>122.44353688</v>
      </c>
      <c r="F83" s="84">
        <v>122.44353688</v>
      </c>
    </row>
    <row r="84" spans="1:6" ht="12.75" customHeight="1" x14ac:dyDescent="0.2">
      <c r="A84" s="83" t="s">
        <v>150</v>
      </c>
      <c r="B84" s="83">
        <v>22</v>
      </c>
      <c r="C84" s="84">
        <v>1824.1498577100001</v>
      </c>
      <c r="D84" s="84">
        <v>1604.6009038100001</v>
      </c>
      <c r="E84" s="84">
        <v>123.02484509999999</v>
      </c>
      <c r="F84" s="84">
        <v>123.02484509999999</v>
      </c>
    </row>
    <row r="85" spans="1:6" ht="12.75" customHeight="1" x14ac:dyDescent="0.2">
      <c r="A85" s="83" t="s">
        <v>150</v>
      </c>
      <c r="B85" s="83">
        <v>23</v>
      </c>
      <c r="C85" s="84">
        <v>1875.27013403</v>
      </c>
      <c r="D85" s="84">
        <v>1641.58564817</v>
      </c>
      <c r="E85" s="84">
        <v>125.86046761</v>
      </c>
      <c r="F85" s="84">
        <v>125.86046761</v>
      </c>
    </row>
    <row r="86" spans="1:6" ht="12.75" customHeight="1" x14ac:dyDescent="0.2">
      <c r="A86" s="83" t="s">
        <v>150</v>
      </c>
      <c r="B86" s="83">
        <v>24</v>
      </c>
      <c r="C86" s="84">
        <v>1979.9556028300001</v>
      </c>
      <c r="D86" s="84">
        <v>1760.7530333499999</v>
      </c>
      <c r="E86" s="84">
        <v>134.997038</v>
      </c>
      <c r="F86" s="84">
        <v>134.997038</v>
      </c>
    </row>
    <row r="87" spans="1:6" ht="12.75" customHeight="1" x14ac:dyDescent="0.2">
      <c r="A87" s="83" t="s">
        <v>151</v>
      </c>
      <c r="B87" s="83">
        <v>1</v>
      </c>
      <c r="C87" s="84">
        <v>1871.2126860599999</v>
      </c>
      <c r="D87" s="84">
        <v>1653.15622781</v>
      </c>
      <c r="E87" s="84">
        <v>126.74758463000001</v>
      </c>
      <c r="F87" s="84">
        <v>126.74758463000001</v>
      </c>
    </row>
    <row r="88" spans="1:6" ht="12.75" customHeight="1" x14ac:dyDescent="0.2">
      <c r="A88" s="83" t="s">
        <v>151</v>
      </c>
      <c r="B88" s="83">
        <v>2</v>
      </c>
      <c r="C88" s="84">
        <v>1874.9560438599999</v>
      </c>
      <c r="D88" s="84">
        <v>1656.42252244</v>
      </c>
      <c r="E88" s="84">
        <v>126.99801162999999</v>
      </c>
      <c r="F88" s="84">
        <v>126.99801162999999</v>
      </c>
    </row>
    <row r="89" spans="1:6" ht="12.75" customHeight="1" x14ac:dyDescent="0.2">
      <c r="A89" s="83" t="s">
        <v>151</v>
      </c>
      <c r="B89" s="83">
        <v>3</v>
      </c>
      <c r="C89" s="84">
        <v>1891.28764826</v>
      </c>
      <c r="D89" s="84">
        <v>1672.7741579999999</v>
      </c>
      <c r="E89" s="84">
        <v>128.25169249000001</v>
      </c>
      <c r="F89" s="84">
        <v>128.25169249000001</v>
      </c>
    </row>
    <row r="90" spans="1:6" ht="12.75" customHeight="1" x14ac:dyDescent="0.2">
      <c r="A90" s="83" t="s">
        <v>151</v>
      </c>
      <c r="B90" s="83">
        <v>4</v>
      </c>
      <c r="C90" s="84">
        <v>1898.9152752</v>
      </c>
      <c r="D90" s="84">
        <v>1679.1006423199999</v>
      </c>
      <c r="E90" s="84">
        <v>128.73674441</v>
      </c>
      <c r="F90" s="84">
        <v>128.73674441</v>
      </c>
    </row>
    <row r="91" spans="1:6" ht="12.75" customHeight="1" x14ac:dyDescent="0.2">
      <c r="A91" s="83" t="s">
        <v>151</v>
      </c>
      <c r="B91" s="83">
        <v>5</v>
      </c>
      <c r="C91" s="84">
        <v>1898.3666090500001</v>
      </c>
      <c r="D91" s="84">
        <v>1681.19620915</v>
      </c>
      <c r="E91" s="84">
        <v>128.89741164</v>
      </c>
      <c r="F91" s="84">
        <v>128.89741164</v>
      </c>
    </row>
    <row r="92" spans="1:6" ht="12.75" customHeight="1" x14ac:dyDescent="0.2">
      <c r="A92" s="83" t="s">
        <v>151</v>
      </c>
      <c r="B92" s="83">
        <v>6</v>
      </c>
      <c r="C92" s="84">
        <v>1900.8402813099999</v>
      </c>
      <c r="D92" s="84">
        <v>1669.40399155</v>
      </c>
      <c r="E92" s="84">
        <v>127.99330163</v>
      </c>
      <c r="F92" s="84">
        <v>127.99330163</v>
      </c>
    </row>
    <row r="93" spans="1:6" ht="12.75" customHeight="1" x14ac:dyDescent="0.2">
      <c r="A93" s="83" t="s">
        <v>151</v>
      </c>
      <c r="B93" s="83">
        <v>7</v>
      </c>
      <c r="C93" s="84">
        <v>1885.09235423</v>
      </c>
      <c r="D93" s="84">
        <v>1664.1832452599999</v>
      </c>
      <c r="E93" s="84">
        <v>127.5930267</v>
      </c>
      <c r="F93" s="84">
        <v>127.5930267</v>
      </c>
    </row>
    <row r="94" spans="1:6" ht="12.75" customHeight="1" x14ac:dyDescent="0.2">
      <c r="A94" s="83" t="s">
        <v>151</v>
      </c>
      <c r="B94" s="83">
        <v>8</v>
      </c>
      <c r="C94" s="84">
        <v>1862.8579756199999</v>
      </c>
      <c r="D94" s="84">
        <v>1646.1151909800001</v>
      </c>
      <c r="E94" s="84">
        <v>126.20774793</v>
      </c>
      <c r="F94" s="84">
        <v>126.20774793</v>
      </c>
    </row>
    <row r="95" spans="1:6" ht="12.75" customHeight="1" x14ac:dyDescent="0.2">
      <c r="A95" s="83" t="s">
        <v>151</v>
      </c>
      <c r="B95" s="83">
        <v>9</v>
      </c>
      <c r="C95" s="84">
        <v>1835.9975107099999</v>
      </c>
      <c r="D95" s="84">
        <v>1618.1283368899999</v>
      </c>
      <c r="E95" s="84">
        <v>124.06199418999999</v>
      </c>
      <c r="F95" s="84">
        <v>124.06199418999999</v>
      </c>
    </row>
    <row r="96" spans="1:6" ht="12.75" customHeight="1" x14ac:dyDescent="0.2">
      <c r="A96" s="83" t="s">
        <v>151</v>
      </c>
      <c r="B96" s="83">
        <v>10</v>
      </c>
      <c r="C96" s="84">
        <v>1782.0560516800001</v>
      </c>
      <c r="D96" s="84">
        <v>1559.5616852000001</v>
      </c>
      <c r="E96" s="84">
        <v>119.57168557999999</v>
      </c>
      <c r="F96" s="84">
        <v>119.57168557999999</v>
      </c>
    </row>
    <row r="97" spans="1:6" ht="12.75" customHeight="1" x14ac:dyDescent="0.2">
      <c r="A97" s="83" t="s">
        <v>151</v>
      </c>
      <c r="B97" s="83">
        <v>11</v>
      </c>
      <c r="C97" s="84">
        <v>1749.4448071500001</v>
      </c>
      <c r="D97" s="84">
        <v>1529.78419353</v>
      </c>
      <c r="E97" s="84">
        <v>117.28864355</v>
      </c>
      <c r="F97" s="84">
        <v>117.28864355</v>
      </c>
    </row>
    <row r="98" spans="1:6" ht="12.75" customHeight="1" x14ac:dyDescent="0.2">
      <c r="A98" s="83" t="s">
        <v>151</v>
      </c>
      <c r="B98" s="83">
        <v>12</v>
      </c>
      <c r="C98" s="84">
        <v>1755.1605007600001</v>
      </c>
      <c r="D98" s="84">
        <v>1533.6780477899999</v>
      </c>
      <c r="E98" s="84">
        <v>117.58718558</v>
      </c>
      <c r="F98" s="84">
        <v>117.58718558</v>
      </c>
    </row>
    <row r="99" spans="1:6" ht="12.75" customHeight="1" x14ac:dyDescent="0.2">
      <c r="A99" s="83" t="s">
        <v>151</v>
      </c>
      <c r="B99" s="83">
        <v>13</v>
      </c>
      <c r="C99" s="84">
        <v>1779.97085657</v>
      </c>
      <c r="D99" s="84">
        <v>1557.7598480700001</v>
      </c>
      <c r="E99" s="84">
        <v>119.43353861999999</v>
      </c>
      <c r="F99" s="84">
        <v>119.43353861999999</v>
      </c>
    </row>
    <row r="100" spans="1:6" ht="12.75" customHeight="1" x14ac:dyDescent="0.2">
      <c r="A100" s="83" t="s">
        <v>151</v>
      </c>
      <c r="B100" s="83">
        <v>14</v>
      </c>
      <c r="C100" s="84">
        <v>1789.4487222299999</v>
      </c>
      <c r="D100" s="84">
        <v>1568.1319754900001</v>
      </c>
      <c r="E100" s="84">
        <v>120.22877024</v>
      </c>
      <c r="F100" s="84">
        <v>120.22877024</v>
      </c>
    </row>
    <row r="101" spans="1:6" ht="12.75" customHeight="1" x14ac:dyDescent="0.2">
      <c r="A101" s="83" t="s">
        <v>151</v>
      </c>
      <c r="B101" s="83">
        <v>15</v>
      </c>
      <c r="C101" s="84">
        <v>1823.56671461</v>
      </c>
      <c r="D101" s="84">
        <v>1587.06940227</v>
      </c>
      <c r="E101" s="84">
        <v>121.68070385</v>
      </c>
      <c r="F101" s="84">
        <v>121.68070385</v>
      </c>
    </row>
    <row r="102" spans="1:6" ht="12.75" customHeight="1" x14ac:dyDescent="0.2">
      <c r="A102" s="83" t="s">
        <v>151</v>
      </c>
      <c r="B102" s="83">
        <v>16</v>
      </c>
      <c r="C102" s="84">
        <v>1817.5321929199999</v>
      </c>
      <c r="D102" s="84">
        <v>1598.92025724</v>
      </c>
      <c r="E102" s="84">
        <v>122.58930960000001</v>
      </c>
      <c r="F102" s="84">
        <v>122.58930960000001</v>
      </c>
    </row>
    <row r="103" spans="1:6" ht="12.75" customHeight="1" x14ac:dyDescent="0.2">
      <c r="A103" s="83" t="s">
        <v>151</v>
      </c>
      <c r="B103" s="83">
        <v>17</v>
      </c>
      <c r="C103" s="84">
        <v>1826.5297496200001</v>
      </c>
      <c r="D103" s="84">
        <v>1608.33299384</v>
      </c>
      <c r="E103" s="84">
        <v>123.31098466</v>
      </c>
      <c r="F103" s="84">
        <v>123.31098466</v>
      </c>
    </row>
    <row r="104" spans="1:6" ht="12.75" customHeight="1" x14ac:dyDescent="0.2">
      <c r="A104" s="83" t="s">
        <v>151</v>
      </c>
      <c r="B104" s="83">
        <v>18</v>
      </c>
      <c r="C104" s="84">
        <v>1806.40585158</v>
      </c>
      <c r="D104" s="84">
        <v>1586.9719248599999</v>
      </c>
      <c r="E104" s="84">
        <v>121.67323025</v>
      </c>
      <c r="F104" s="84">
        <v>121.67323025</v>
      </c>
    </row>
    <row r="105" spans="1:6" ht="12.75" customHeight="1" x14ac:dyDescent="0.2">
      <c r="A105" s="83" t="s">
        <v>151</v>
      </c>
      <c r="B105" s="83">
        <v>19</v>
      </c>
      <c r="C105" s="84">
        <v>1757.14820912</v>
      </c>
      <c r="D105" s="84">
        <v>1540.1468427</v>
      </c>
      <c r="E105" s="84">
        <v>118.08314847</v>
      </c>
      <c r="F105" s="84">
        <v>118.08314847</v>
      </c>
    </row>
    <row r="106" spans="1:6" ht="12.75" customHeight="1" x14ac:dyDescent="0.2">
      <c r="A106" s="83" t="s">
        <v>151</v>
      </c>
      <c r="B106" s="83">
        <v>20</v>
      </c>
      <c r="C106" s="84">
        <v>1759.9793598399999</v>
      </c>
      <c r="D106" s="84">
        <v>1540.06592671</v>
      </c>
      <c r="E106" s="84">
        <v>118.07694463</v>
      </c>
      <c r="F106" s="84">
        <v>118.07694463</v>
      </c>
    </row>
    <row r="107" spans="1:6" ht="12.75" customHeight="1" x14ac:dyDescent="0.2">
      <c r="A107" s="83" t="s">
        <v>151</v>
      </c>
      <c r="B107" s="83">
        <v>21</v>
      </c>
      <c r="C107" s="84">
        <v>1770.6084088800001</v>
      </c>
      <c r="D107" s="84">
        <v>1555.20123057</v>
      </c>
      <c r="E107" s="84">
        <v>119.23736927</v>
      </c>
      <c r="F107" s="84">
        <v>119.23736927</v>
      </c>
    </row>
    <row r="108" spans="1:6" ht="12.75" customHeight="1" x14ac:dyDescent="0.2">
      <c r="A108" s="83" t="s">
        <v>151</v>
      </c>
      <c r="B108" s="83">
        <v>22</v>
      </c>
      <c r="C108" s="84">
        <v>1796.04699179</v>
      </c>
      <c r="D108" s="84">
        <v>1573.9095726999999</v>
      </c>
      <c r="E108" s="84">
        <v>120.67173895000001</v>
      </c>
      <c r="F108" s="84">
        <v>120.67173895000001</v>
      </c>
    </row>
    <row r="109" spans="1:6" ht="12.75" customHeight="1" x14ac:dyDescent="0.2">
      <c r="A109" s="83" t="s">
        <v>151</v>
      </c>
      <c r="B109" s="83">
        <v>23</v>
      </c>
      <c r="C109" s="84">
        <v>1817.03950889</v>
      </c>
      <c r="D109" s="84">
        <v>1596.9835120400001</v>
      </c>
      <c r="E109" s="84">
        <v>122.44081923</v>
      </c>
      <c r="F109" s="84">
        <v>122.44081923</v>
      </c>
    </row>
    <row r="110" spans="1:6" ht="12.75" customHeight="1" x14ac:dyDescent="0.2">
      <c r="A110" s="83" t="s">
        <v>151</v>
      </c>
      <c r="B110" s="83">
        <v>24</v>
      </c>
      <c r="C110" s="84">
        <v>1842.2336472699999</v>
      </c>
      <c r="D110" s="84">
        <v>1624.2249980199999</v>
      </c>
      <c r="E110" s="84">
        <v>124.52942555</v>
      </c>
      <c r="F110" s="84">
        <v>124.52942555</v>
      </c>
    </row>
    <row r="111" spans="1:6" ht="12.75" customHeight="1" x14ac:dyDescent="0.2">
      <c r="A111" s="83" t="s">
        <v>152</v>
      </c>
      <c r="B111" s="83">
        <v>1</v>
      </c>
      <c r="C111" s="84">
        <v>1801.60181659</v>
      </c>
      <c r="D111" s="84">
        <v>1581.8560584100001</v>
      </c>
      <c r="E111" s="84">
        <v>121.28099648</v>
      </c>
      <c r="F111" s="84">
        <v>121.28099648</v>
      </c>
    </row>
    <row r="112" spans="1:6" ht="12.75" customHeight="1" x14ac:dyDescent="0.2">
      <c r="A112" s="83" t="s">
        <v>152</v>
      </c>
      <c r="B112" s="83">
        <v>2</v>
      </c>
      <c r="C112" s="84">
        <v>1815.53053344</v>
      </c>
      <c r="D112" s="84">
        <v>1597.68435494</v>
      </c>
      <c r="E112" s="84">
        <v>122.4945529</v>
      </c>
      <c r="F112" s="84">
        <v>122.4945529</v>
      </c>
    </row>
    <row r="113" spans="1:6" ht="12.75" customHeight="1" x14ac:dyDescent="0.2">
      <c r="A113" s="83" t="s">
        <v>152</v>
      </c>
      <c r="B113" s="83">
        <v>3</v>
      </c>
      <c r="C113" s="84">
        <v>1830.69702573</v>
      </c>
      <c r="D113" s="84">
        <v>1613.07672781</v>
      </c>
      <c r="E113" s="84">
        <v>123.67468701999999</v>
      </c>
      <c r="F113" s="84">
        <v>123.67468701999999</v>
      </c>
    </row>
    <row r="114" spans="1:6" ht="12.75" customHeight="1" x14ac:dyDescent="0.2">
      <c r="A114" s="83" t="s">
        <v>152</v>
      </c>
      <c r="B114" s="83">
        <v>4</v>
      </c>
      <c r="C114" s="84">
        <v>1842.42008715</v>
      </c>
      <c r="D114" s="84">
        <v>1626.9165582999999</v>
      </c>
      <c r="E114" s="84">
        <v>124.73578764</v>
      </c>
      <c r="F114" s="84">
        <v>124.73578764</v>
      </c>
    </row>
    <row r="115" spans="1:6" ht="12.75" customHeight="1" x14ac:dyDescent="0.2">
      <c r="A115" s="83" t="s">
        <v>152</v>
      </c>
      <c r="B115" s="83">
        <v>5</v>
      </c>
      <c r="C115" s="84">
        <v>1836.5099139500001</v>
      </c>
      <c r="D115" s="84">
        <v>1618.73150779</v>
      </c>
      <c r="E115" s="84">
        <v>124.10823933</v>
      </c>
      <c r="F115" s="84">
        <v>124.10823933</v>
      </c>
    </row>
    <row r="116" spans="1:6" ht="12.75" customHeight="1" x14ac:dyDescent="0.2">
      <c r="A116" s="83" t="s">
        <v>152</v>
      </c>
      <c r="B116" s="83">
        <v>6</v>
      </c>
      <c r="C116" s="84">
        <v>1827.42871322</v>
      </c>
      <c r="D116" s="84">
        <v>1609.22823279</v>
      </c>
      <c r="E116" s="84">
        <v>123.37962268</v>
      </c>
      <c r="F116" s="84">
        <v>123.37962268</v>
      </c>
    </row>
    <row r="117" spans="1:6" ht="12.75" customHeight="1" x14ac:dyDescent="0.2">
      <c r="A117" s="83" t="s">
        <v>152</v>
      </c>
      <c r="B117" s="83">
        <v>7</v>
      </c>
      <c r="C117" s="84">
        <v>1805.23861893</v>
      </c>
      <c r="D117" s="84">
        <v>1587.0568613400001</v>
      </c>
      <c r="E117" s="84">
        <v>121.67974234</v>
      </c>
      <c r="F117" s="84">
        <v>121.67974234</v>
      </c>
    </row>
    <row r="118" spans="1:6" ht="12.75" customHeight="1" x14ac:dyDescent="0.2">
      <c r="A118" s="83" t="s">
        <v>152</v>
      </c>
      <c r="B118" s="83">
        <v>8</v>
      </c>
      <c r="C118" s="84">
        <v>1809.8945742999999</v>
      </c>
      <c r="D118" s="84">
        <v>1580.2591976900001</v>
      </c>
      <c r="E118" s="84">
        <v>121.15856506999999</v>
      </c>
      <c r="F118" s="84">
        <v>121.15856506999999</v>
      </c>
    </row>
    <row r="119" spans="1:6" ht="12.75" customHeight="1" x14ac:dyDescent="0.2">
      <c r="A119" s="83" t="s">
        <v>152</v>
      </c>
      <c r="B119" s="83">
        <v>9</v>
      </c>
      <c r="C119" s="84">
        <v>1788.77126933</v>
      </c>
      <c r="D119" s="84">
        <v>1570.53566196</v>
      </c>
      <c r="E119" s="84">
        <v>120.41306102</v>
      </c>
      <c r="F119" s="84">
        <v>120.41306102</v>
      </c>
    </row>
    <row r="120" spans="1:6" ht="12.75" customHeight="1" x14ac:dyDescent="0.2">
      <c r="A120" s="83" t="s">
        <v>152</v>
      </c>
      <c r="B120" s="83">
        <v>10</v>
      </c>
      <c r="C120" s="84">
        <v>1735.53130485</v>
      </c>
      <c r="D120" s="84">
        <v>1517.9127070300001</v>
      </c>
      <c r="E120" s="84">
        <v>116.37845599000001</v>
      </c>
      <c r="F120" s="84">
        <v>116.37845599000001</v>
      </c>
    </row>
    <row r="121" spans="1:6" ht="12.75" customHeight="1" x14ac:dyDescent="0.2">
      <c r="A121" s="83" t="s">
        <v>152</v>
      </c>
      <c r="B121" s="83">
        <v>11</v>
      </c>
      <c r="C121" s="84">
        <v>1702.2183740400001</v>
      </c>
      <c r="D121" s="84">
        <v>1486.17967464</v>
      </c>
      <c r="E121" s="84">
        <v>113.94548254</v>
      </c>
      <c r="F121" s="84">
        <v>113.94548254</v>
      </c>
    </row>
    <row r="122" spans="1:6" ht="12.75" customHeight="1" x14ac:dyDescent="0.2">
      <c r="A122" s="83" t="s">
        <v>152</v>
      </c>
      <c r="B122" s="83">
        <v>12</v>
      </c>
      <c r="C122" s="84">
        <v>1711.3381348800001</v>
      </c>
      <c r="D122" s="84">
        <v>1494.2181677200001</v>
      </c>
      <c r="E122" s="84">
        <v>114.56179426999999</v>
      </c>
      <c r="F122" s="84">
        <v>114.56179426999999</v>
      </c>
    </row>
    <row r="123" spans="1:6" ht="12.75" customHeight="1" x14ac:dyDescent="0.2">
      <c r="A123" s="83" t="s">
        <v>152</v>
      </c>
      <c r="B123" s="83">
        <v>13</v>
      </c>
      <c r="C123" s="84">
        <v>1725.4235806700001</v>
      </c>
      <c r="D123" s="84">
        <v>1502.30155962</v>
      </c>
      <c r="E123" s="84">
        <v>115.1815484</v>
      </c>
      <c r="F123" s="84">
        <v>115.1815484</v>
      </c>
    </row>
    <row r="124" spans="1:6" ht="12.75" customHeight="1" x14ac:dyDescent="0.2">
      <c r="A124" s="83" t="s">
        <v>152</v>
      </c>
      <c r="B124" s="83">
        <v>14</v>
      </c>
      <c r="C124" s="84">
        <v>1742.7437748899999</v>
      </c>
      <c r="D124" s="84">
        <v>1516.5756956299999</v>
      </c>
      <c r="E124" s="84">
        <v>116.27594723999999</v>
      </c>
      <c r="F124" s="84">
        <v>116.27594723999999</v>
      </c>
    </row>
    <row r="125" spans="1:6" ht="12.75" customHeight="1" x14ac:dyDescent="0.2">
      <c r="A125" s="83" t="s">
        <v>152</v>
      </c>
      <c r="B125" s="83">
        <v>15</v>
      </c>
      <c r="C125" s="84">
        <v>1751.79301044</v>
      </c>
      <c r="D125" s="84">
        <v>1531.13934847</v>
      </c>
      <c r="E125" s="84">
        <v>117.39254336</v>
      </c>
      <c r="F125" s="84">
        <v>117.39254336</v>
      </c>
    </row>
    <row r="126" spans="1:6" ht="12.75" customHeight="1" x14ac:dyDescent="0.2">
      <c r="A126" s="83" t="s">
        <v>152</v>
      </c>
      <c r="B126" s="83">
        <v>16</v>
      </c>
      <c r="C126" s="84">
        <v>1775.55834224</v>
      </c>
      <c r="D126" s="84">
        <v>1553.16165989</v>
      </c>
      <c r="E126" s="84">
        <v>119.08099525999999</v>
      </c>
      <c r="F126" s="84">
        <v>119.08099525999999</v>
      </c>
    </row>
    <row r="127" spans="1:6" ht="12.75" customHeight="1" x14ac:dyDescent="0.2">
      <c r="A127" s="83" t="s">
        <v>152</v>
      </c>
      <c r="B127" s="83">
        <v>17</v>
      </c>
      <c r="C127" s="84">
        <v>1767.4188264300001</v>
      </c>
      <c r="D127" s="84">
        <v>1550.30578552</v>
      </c>
      <c r="E127" s="84">
        <v>118.86203521</v>
      </c>
      <c r="F127" s="84">
        <v>118.86203521</v>
      </c>
    </row>
    <row r="128" spans="1:6" ht="12.75" customHeight="1" x14ac:dyDescent="0.2">
      <c r="A128" s="83" t="s">
        <v>152</v>
      </c>
      <c r="B128" s="83">
        <v>18</v>
      </c>
      <c r="C128" s="84">
        <v>1742.5135094</v>
      </c>
      <c r="D128" s="84">
        <v>1524.2637700800001</v>
      </c>
      <c r="E128" s="84">
        <v>116.86539236</v>
      </c>
      <c r="F128" s="84">
        <v>116.86539236</v>
      </c>
    </row>
    <row r="129" spans="1:6" ht="12.75" customHeight="1" x14ac:dyDescent="0.2">
      <c r="A129" s="83" t="s">
        <v>152</v>
      </c>
      <c r="B129" s="83">
        <v>19</v>
      </c>
      <c r="C129" s="84">
        <v>1693.0711649899999</v>
      </c>
      <c r="D129" s="84">
        <v>1475.8935656599999</v>
      </c>
      <c r="E129" s="84">
        <v>113.15684596</v>
      </c>
      <c r="F129" s="84">
        <v>113.15684596</v>
      </c>
    </row>
    <row r="130" spans="1:6" ht="12.75" customHeight="1" x14ac:dyDescent="0.2">
      <c r="A130" s="83" t="s">
        <v>152</v>
      </c>
      <c r="B130" s="83">
        <v>20</v>
      </c>
      <c r="C130" s="84">
        <v>1681.25911122</v>
      </c>
      <c r="D130" s="84">
        <v>1464.24753648</v>
      </c>
      <c r="E130" s="84">
        <v>112.26394422</v>
      </c>
      <c r="F130" s="84">
        <v>112.26394422</v>
      </c>
    </row>
    <row r="131" spans="1:6" ht="12.75" customHeight="1" x14ac:dyDescent="0.2">
      <c r="A131" s="83" t="s">
        <v>152</v>
      </c>
      <c r="B131" s="83">
        <v>21</v>
      </c>
      <c r="C131" s="84">
        <v>1699.68886853</v>
      </c>
      <c r="D131" s="84">
        <v>1482.21560998</v>
      </c>
      <c r="E131" s="84">
        <v>113.64155747</v>
      </c>
      <c r="F131" s="84">
        <v>113.64155747</v>
      </c>
    </row>
    <row r="132" spans="1:6" ht="12.75" customHeight="1" x14ac:dyDescent="0.2">
      <c r="A132" s="83" t="s">
        <v>152</v>
      </c>
      <c r="B132" s="83">
        <v>22</v>
      </c>
      <c r="C132" s="84">
        <v>1712.5178569300001</v>
      </c>
      <c r="D132" s="84">
        <v>1496.22007824</v>
      </c>
      <c r="E132" s="84">
        <v>114.71528087</v>
      </c>
      <c r="F132" s="84">
        <v>114.71528087</v>
      </c>
    </row>
    <row r="133" spans="1:6" ht="12.75" customHeight="1" x14ac:dyDescent="0.2">
      <c r="A133" s="83" t="s">
        <v>152</v>
      </c>
      <c r="B133" s="83">
        <v>23</v>
      </c>
      <c r="C133" s="84">
        <v>1733.91858723</v>
      </c>
      <c r="D133" s="84">
        <v>1518.9510628</v>
      </c>
      <c r="E133" s="84">
        <v>116.45806678</v>
      </c>
      <c r="F133" s="84">
        <v>116.45806678</v>
      </c>
    </row>
    <row r="134" spans="1:6" ht="12.75" customHeight="1" x14ac:dyDescent="0.2">
      <c r="A134" s="83" t="s">
        <v>152</v>
      </c>
      <c r="B134" s="83">
        <v>24</v>
      </c>
      <c r="C134" s="84">
        <v>1758.4808961700001</v>
      </c>
      <c r="D134" s="84">
        <v>1543.4528556299999</v>
      </c>
      <c r="E134" s="84">
        <v>118.33662067</v>
      </c>
      <c r="F134" s="84">
        <v>118.33662067</v>
      </c>
    </row>
    <row r="135" spans="1:6" ht="12.75" customHeight="1" x14ac:dyDescent="0.2">
      <c r="A135" s="83" t="s">
        <v>153</v>
      </c>
      <c r="B135" s="83">
        <v>1</v>
      </c>
      <c r="C135" s="84">
        <v>1850.96527191</v>
      </c>
      <c r="D135" s="84">
        <v>1637.0436138099999</v>
      </c>
      <c r="E135" s="84">
        <v>125.51222957</v>
      </c>
      <c r="F135" s="84">
        <v>125.51222957</v>
      </c>
    </row>
    <row r="136" spans="1:6" ht="12.75" customHeight="1" x14ac:dyDescent="0.2">
      <c r="A136" s="83" t="s">
        <v>153</v>
      </c>
      <c r="B136" s="83">
        <v>2</v>
      </c>
      <c r="C136" s="84">
        <v>1926.58386376</v>
      </c>
      <c r="D136" s="84">
        <v>1709.0472957500001</v>
      </c>
      <c r="E136" s="84">
        <v>131.03275608000001</v>
      </c>
      <c r="F136" s="84">
        <v>131.03275608000001</v>
      </c>
    </row>
    <row r="137" spans="1:6" ht="12.75" customHeight="1" x14ac:dyDescent="0.2">
      <c r="A137" s="83" t="s">
        <v>153</v>
      </c>
      <c r="B137" s="83">
        <v>3</v>
      </c>
      <c r="C137" s="84">
        <v>1970.4232854100001</v>
      </c>
      <c r="D137" s="84">
        <v>1752.37417691</v>
      </c>
      <c r="E137" s="84">
        <v>134.35463059</v>
      </c>
      <c r="F137" s="84">
        <v>134.35463059</v>
      </c>
    </row>
    <row r="138" spans="1:6" ht="12.75" customHeight="1" x14ac:dyDescent="0.2">
      <c r="A138" s="83" t="s">
        <v>153</v>
      </c>
      <c r="B138" s="83">
        <v>4</v>
      </c>
      <c r="C138" s="84">
        <v>1980.28914031</v>
      </c>
      <c r="D138" s="84">
        <v>1761.9639918299999</v>
      </c>
      <c r="E138" s="84">
        <v>135.08988226</v>
      </c>
      <c r="F138" s="84">
        <v>135.08988226</v>
      </c>
    </row>
    <row r="139" spans="1:6" ht="12.75" customHeight="1" x14ac:dyDescent="0.2">
      <c r="A139" s="83" t="s">
        <v>153</v>
      </c>
      <c r="B139" s="83">
        <v>5</v>
      </c>
      <c r="C139" s="84">
        <v>1968.54551724</v>
      </c>
      <c r="D139" s="84">
        <v>1749.6710608400001</v>
      </c>
      <c r="E139" s="84">
        <v>134.14738252000001</v>
      </c>
      <c r="F139" s="84">
        <v>134.14738252000001</v>
      </c>
    </row>
    <row r="140" spans="1:6" ht="12.75" customHeight="1" x14ac:dyDescent="0.2">
      <c r="A140" s="83" t="s">
        <v>153</v>
      </c>
      <c r="B140" s="83">
        <v>6</v>
      </c>
      <c r="C140" s="84">
        <v>1972.25142906</v>
      </c>
      <c r="D140" s="84">
        <v>1746.25717857</v>
      </c>
      <c r="E140" s="84">
        <v>133.88563997</v>
      </c>
      <c r="F140" s="84">
        <v>133.88563997</v>
      </c>
    </row>
    <row r="141" spans="1:6" ht="12.75" customHeight="1" x14ac:dyDescent="0.2">
      <c r="A141" s="83" t="s">
        <v>153</v>
      </c>
      <c r="B141" s="83">
        <v>7</v>
      </c>
      <c r="C141" s="84">
        <v>1914.6669483799999</v>
      </c>
      <c r="D141" s="84">
        <v>1683.7556423399999</v>
      </c>
      <c r="E141" s="84">
        <v>129.09364353000001</v>
      </c>
      <c r="F141" s="84">
        <v>129.09364353000001</v>
      </c>
    </row>
    <row r="142" spans="1:6" ht="12.75" customHeight="1" x14ac:dyDescent="0.2">
      <c r="A142" s="83" t="s">
        <v>153</v>
      </c>
      <c r="B142" s="83">
        <v>8</v>
      </c>
      <c r="C142" s="84">
        <v>1854.6545134999999</v>
      </c>
      <c r="D142" s="84">
        <v>1628.57686762</v>
      </c>
      <c r="E142" s="84">
        <v>124.86308364999999</v>
      </c>
      <c r="F142" s="84">
        <v>124.86308364999999</v>
      </c>
    </row>
    <row r="143" spans="1:6" ht="12.75" customHeight="1" x14ac:dyDescent="0.2">
      <c r="A143" s="83" t="s">
        <v>153</v>
      </c>
      <c r="B143" s="83">
        <v>9</v>
      </c>
      <c r="C143" s="84">
        <v>1818.5548159299999</v>
      </c>
      <c r="D143" s="84">
        <v>1587.48865664</v>
      </c>
      <c r="E143" s="84">
        <v>121.71284811</v>
      </c>
      <c r="F143" s="84">
        <v>121.71284811</v>
      </c>
    </row>
    <row r="144" spans="1:6" ht="12.75" customHeight="1" x14ac:dyDescent="0.2">
      <c r="A144" s="83" t="s">
        <v>153</v>
      </c>
      <c r="B144" s="83">
        <v>10</v>
      </c>
      <c r="C144" s="84">
        <v>1779.28223845</v>
      </c>
      <c r="D144" s="84">
        <v>1563.9053437800001</v>
      </c>
      <c r="E144" s="84">
        <v>119.90471413</v>
      </c>
      <c r="F144" s="84">
        <v>119.90471413</v>
      </c>
    </row>
    <row r="145" spans="1:6" ht="12.75" customHeight="1" x14ac:dyDescent="0.2">
      <c r="A145" s="83" t="s">
        <v>153</v>
      </c>
      <c r="B145" s="83">
        <v>11</v>
      </c>
      <c r="C145" s="84">
        <v>1774.8812566500001</v>
      </c>
      <c r="D145" s="84">
        <v>1557.16900459</v>
      </c>
      <c r="E145" s="84">
        <v>119.38823862</v>
      </c>
      <c r="F145" s="84">
        <v>119.38823862</v>
      </c>
    </row>
    <row r="146" spans="1:6" ht="12.75" customHeight="1" x14ac:dyDescent="0.2">
      <c r="A146" s="83" t="s">
        <v>153</v>
      </c>
      <c r="B146" s="83">
        <v>12</v>
      </c>
      <c r="C146" s="84">
        <v>1797.2488265500001</v>
      </c>
      <c r="D146" s="84">
        <v>1580.9004046099999</v>
      </c>
      <c r="E146" s="84">
        <v>121.20772644</v>
      </c>
      <c r="F146" s="84">
        <v>121.20772644</v>
      </c>
    </row>
    <row r="147" spans="1:6" ht="12.75" customHeight="1" x14ac:dyDescent="0.2">
      <c r="A147" s="83" t="s">
        <v>153</v>
      </c>
      <c r="B147" s="83">
        <v>13</v>
      </c>
      <c r="C147" s="84">
        <v>1810.0768787</v>
      </c>
      <c r="D147" s="84">
        <v>1594.9171380400001</v>
      </c>
      <c r="E147" s="84">
        <v>122.28239021</v>
      </c>
      <c r="F147" s="84">
        <v>122.28239021</v>
      </c>
    </row>
    <row r="148" spans="1:6" ht="12.75" customHeight="1" x14ac:dyDescent="0.2">
      <c r="A148" s="83" t="s">
        <v>153</v>
      </c>
      <c r="B148" s="83">
        <v>14</v>
      </c>
      <c r="C148" s="84">
        <v>1823.37199108</v>
      </c>
      <c r="D148" s="84">
        <v>1604.8573817199999</v>
      </c>
      <c r="E148" s="84">
        <v>123.04450928</v>
      </c>
      <c r="F148" s="84">
        <v>123.04450928</v>
      </c>
    </row>
    <row r="149" spans="1:6" ht="12.75" customHeight="1" x14ac:dyDescent="0.2">
      <c r="A149" s="83" t="s">
        <v>153</v>
      </c>
      <c r="B149" s="83">
        <v>15</v>
      </c>
      <c r="C149" s="84">
        <v>1837.04714835</v>
      </c>
      <c r="D149" s="84">
        <v>1619.7340571699999</v>
      </c>
      <c r="E149" s="84">
        <v>124.18510485</v>
      </c>
      <c r="F149" s="84">
        <v>124.18510485</v>
      </c>
    </row>
    <row r="150" spans="1:6" ht="12.75" customHeight="1" x14ac:dyDescent="0.2">
      <c r="A150" s="83" t="s">
        <v>153</v>
      </c>
      <c r="B150" s="83">
        <v>16</v>
      </c>
      <c r="C150" s="84">
        <v>1849.9310415299999</v>
      </c>
      <c r="D150" s="84">
        <v>1633.07631879</v>
      </c>
      <c r="E150" s="84">
        <v>125.20805683</v>
      </c>
      <c r="F150" s="84">
        <v>125.20805683</v>
      </c>
    </row>
    <row r="151" spans="1:6" ht="12.75" customHeight="1" x14ac:dyDescent="0.2">
      <c r="A151" s="83" t="s">
        <v>153</v>
      </c>
      <c r="B151" s="83">
        <v>17</v>
      </c>
      <c r="C151" s="84">
        <v>1853.9078078499999</v>
      </c>
      <c r="D151" s="84">
        <v>1636.77427616</v>
      </c>
      <c r="E151" s="84">
        <v>125.49157944</v>
      </c>
      <c r="F151" s="84">
        <v>125.49157944</v>
      </c>
    </row>
    <row r="152" spans="1:6" ht="12.75" customHeight="1" x14ac:dyDescent="0.2">
      <c r="A152" s="83" t="s">
        <v>153</v>
      </c>
      <c r="B152" s="83">
        <v>18</v>
      </c>
      <c r="C152" s="84">
        <v>1841.4538438500001</v>
      </c>
      <c r="D152" s="84">
        <v>1622.8173988399999</v>
      </c>
      <c r="E152" s="84">
        <v>124.42150484</v>
      </c>
      <c r="F152" s="84">
        <v>124.42150484</v>
      </c>
    </row>
    <row r="153" spans="1:6" ht="12.75" customHeight="1" x14ac:dyDescent="0.2">
      <c r="A153" s="83" t="s">
        <v>153</v>
      </c>
      <c r="B153" s="83">
        <v>19</v>
      </c>
      <c r="C153" s="84">
        <v>1790.5842303899999</v>
      </c>
      <c r="D153" s="84">
        <v>1574.3352963</v>
      </c>
      <c r="E153" s="84">
        <v>120.70437920000001</v>
      </c>
      <c r="F153" s="84">
        <v>120.70437920000001</v>
      </c>
    </row>
    <row r="154" spans="1:6" ht="12.75" customHeight="1" x14ac:dyDescent="0.2">
      <c r="A154" s="83" t="s">
        <v>153</v>
      </c>
      <c r="B154" s="83">
        <v>20</v>
      </c>
      <c r="C154" s="84">
        <v>1785.4995724600001</v>
      </c>
      <c r="D154" s="84">
        <v>1561.3431232200001</v>
      </c>
      <c r="E154" s="84">
        <v>119.70826853</v>
      </c>
      <c r="F154" s="84">
        <v>119.70826853</v>
      </c>
    </row>
    <row r="155" spans="1:6" ht="12.75" customHeight="1" x14ac:dyDescent="0.2">
      <c r="A155" s="83" t="s">
        <v>153</v>
      </c>
      <c r="B155" s="83">
        <v>21</v>
      </c>
      <c r="C155" s="84">
        <v>1799.7438127</v>
      </c>
      <c r="D155" s="84">
        <v>1581.6474509</v>
      </c>
      <c r="E155" s="84">
        <v>121.26500253</v>
      </c>
      <c r="F155" s="84">
        <v>121.26500253</v>
      </c>
    </row>
    <row r="156" spans="1:6" ht="12.75" customHeight="1" x14ac:dyDescent="0.2">
      <c r="A156" s="83" t="s">
        <v>153</v>
      </c>
      <c r="B156" s="83">
        <v>22</v>
      </c>
      <c r="C156" s="84">
        <v>1823.18671814</v>
      </c>
      <c r="D156" s="84">
        <v>1605.27401981</v>
      </c>
      <c r="E156" s="84">
        <v>123.07645294</v>
      </c>
      <c r="F156" s="84">
        <v>123.07645294</v>
      </c>
    </row>
    <row r="157" spans="1:6" ht="12.75" customHeight="1" x14ac:dyDescent="0.2">
      <c r="A157" s="83" t="s">
        <v>153</v>
      </c>
      <c r="B157" s="83">
        <v>23</v>
      </c>
      <c r="C157" s="84">
        <v>1858.7832678699999</v>
      </c>
      <c r="D157" s="84">
        <v>1637.57905654</v>
      </c>
      <c r="E157" s="84">
        <v>125.553282</v>
      </c>
      <c r="F157" s="84">
        <v>125.553282</v>
      </c>
    </row>
    <row r="158" spans="1:6" ht="12.75" customHeight="1" x14ac:dyDescent="0.2">
      <c r="A158" s="83" t="s">
        <v>153</v>
      </c>
      <c r="B158" s="83">
        <v>24</v>
      </c>
      <c r="C158" s="84">
        <v>1881.7711525499999</v>
      </c>
      <c r="D158" s="84">
        <v>1663.35828186</v>
      </c>
      <c r="E158" s="84">
        <v>127.52977670999999</v>
      </c>
      <c r="F158" s="84">
        <v>127.52977670999999</v>
      </c>
    </row>
    <row r="159" spans="1:6" ht="12.75" customHeight="1" x14ac:dyDescent="0.2">
      <c r="A159" s="83" t="s">
        <v>154</v>
      </c>
      <c r="B159" s="83">
        <v>1</v>
      </c>
      <c r="C159" s="84">
        <v>1964.81590035</v>
      </c>
      <c r="D159" s="84">
        <v>1736.7246791</v>
      </c>
      <c r="E159" s="84">
        <v>133.15478268000001</v>
      </c>
      <c r="F159" s="84">
        <v>133.15478268000001</v>
      </c>
    </row>
    <row r="160" spans="1:6" ht="12.75" customHeight="1" x14ac:dyDescent="0.2">
      <c r="A160" s="83" t="s">
        <v>154</v>
      </c>
      <c r="B160" s="83">
        <v>2</v>
      </c>
      <c r="C160" s="84">
        <v>2003.1130111</v>
      </c>
      <c r="D160" s="84">
        <v>1786.10081631</v>
      </c>
      <c r="E160" s="84">
        <v>136.94045399999999</v>
      </c>
      <c r="F160" s="84">
        <v>136.94045399999999</v>
      </c>
    </row>
    <row r="161" spans="1:6" ht="12.75" customHeight="1" x14ac:dyDescent="0.2">
      <c r="A161" s="83" t="s">
        <v>154</v>
      </c>
      <c r="B161" s="83">
        <v>3</v>
      </c>
      <c r="C161" s="84">
        <v>2077.5943059699998</v>
      </c>
      <c r="D161" s="84">
        <v>1854.0341558800001</v>
      </c>
      <c r="E161" s="84">
        <v>142.14890711999999</v>
      </c>
      <c r="F161" s="84">
        <v>142.14890711999999</v>
      </c>
    </row>
    <row r="162" spans="1:6" ht="12.75" customHeight="1" x14ac:dyDescent="0.2">
      <c r="A162" s="83" t="s">
        <v>154</v>
      </c>
      <c r="B162" s="83">
        <v>4</v>
      </c>
      <c r="C162" s="84">
        <v>2127.56425102</v>
      </c>
      <c r="D162" s="84">
        <v>1907.00385476</v>
      </c>
      <c r="E162" s="84">
        <v>146.21009702999999</v>
      </c>
      <c r="F162" s="84">
        <v>146.21009702999999</v>
      </c>
    </row>
    <row r="163" spans="1:6" ht="12.75" customHeight="1" x14ac:dyDescent="0.2">
      <c r="A163" s="83" t="s">
        <v>154</v>
      </c>
      <c r="B163" s="83">
        <v>5</v>
      </c>
      <c r="C163" s="84">
        <v>2134.46977096</v>
      </c>
      <c r="D163" s="84">
        <v>1911.8552232899999</v>
      </c>
      <c r="E163" s="84">
        <v>146.58205174</v>
      </c>
      <c r="F163" s="84">
        <v>146.58205174</v>
      </c>
    </row>
    <row r="164" spans="1:6" ht="12.75" customHeight="1" x14ac:dyDescent="0.2">
      <c r="A164" s="83" t="s">
        <v>154</v>
      </c>
      <c r="B164" s="83">
        <v>6</v>
      </c>
      <c r="C164" s="84">
        <v>2129.04045898</v>
      </c>
      <c r="D164" s="84">
        <v>1907.2474698799999</v>
      </c>
      <c r="E164" s="84">
        <v>146.22877502</v>
      </c>
      <c r="F164" s="84">
        <v>146.22877502</v>
      </c>
    </row>
    <row r="165" spans="1:6" ht="12.75" customHeight="1" x14ac:dyDescent="0.2">
      <c r="A165" s="83" t="s">
        <v>154</v>
      </c>
      <c r="B165" s="83">
        <v>7</v>
      </c>
      <c r="C165" s="84">
        <v>2059.9222737199998</v>
      </c>
      <c r="D165" s="84">
        <v>1841.6969595800001</v>
      </c>
      <c r="E165" s="84">
        <v>141.20301355999999</v>
      </c>
      <c r="F165" s="84">
        <v>141.20301355999999</v>
      </c>
    </row>
    <row r="166" spans="1:6" ht="12.75" customHeight="1" x14ac:dyDescent="0.2">
      <c r="A166" s="83" t="s">
        <v>154</v>
      </c>
      <c r="B166" s="83">
        <v>8</v>
      </c>
      <c r="C166" s="84">
        <v>2019.22461892</v>
      </c>
      <c r="D166" s="84">
        <v>1791.62155573</v>
      </c>
      <c r="E166" s="84">
        <v>137.36372942</v>
      </c>
      <c r="F166" s="84">
        <v>137.36372942</v>
      </c>
    </row>
    <row r="167" spans="1:6" ht="12.75" customHeight="1" x14ac:dyDescent="0.2">
      <c r="A167" s="83" t="s">
        <v>154</v>
      </c>
      <c r="B167" s="83">
        <v>9</v>
      </c>
      <c r="C167" s="84">
        <v>1989.3588634400001</v>
      </c>
      <c r="D167" s="84">
        <v>1768.7141909699999</v>
      </c>
      <c r="E167" s="84">
        <v>135.60742042000001</v>
      </c>
      <c r="F167" s="84">
        <v>135.60742042000001</v>
      </c>
    </row>
    <row r="168" spans="1:6" ht="12.75" customHeight="1" x14ac:dyDescent="0.2">
      <c r="A168" s="83" t="s">
        <v>154</v>
      </c>
      <c r="B168" s="83">
        <v>10</v>
      </c>
      <c r="C168" s="84">
        <v>1965.8535891199999</v>
      </c>
      <c r="D168" s="84">
        <v>1743.85602184</v>
      </c>
      <c r="E168" s="84">
        <v>133.70154314000001</v>
      </c>
      <c r="F168" s="84">
        <v>133.70154314000001</v>
      </c>
    </row>
    <row r="169" spans="1:6" ht="12.75" customHeight="1" x14ac:dyDescent="0.2">
      <c r="A169" s="83" t="s">
        <v>154</v>
      </c>
      <c r="B169" s="83">
        <v>11</v>
      </c>
      <c r="C169" s="84">
        <v>1956.66830228</v>
      </c>
      <c r="D169" s="84">
        <v>1739.59447004</v>
      </c>
      <c r="E169" s="84">
        <v>133.37480972</v>
      </c>
      <c r="F169" s="84">
        <v>133.37480972</v>
      </c>
    </row>
    <row r="170" spans="1:6" ht="12.75" customHeight="1" x14ac:dyDescent="0.2">
      <c r="A170" s="83" t="s">
        <v>154</v>
      </c>
      <c r="B170" s="83">
        <v>12</v>
      </c>
      <c r="C170" s="84">
        <v>1982.10247878</v>
      </c>
      <c r="D170" s="84">
        <v>1761.57624648</v>
      </c>
      <c r="E170" s="84">
        <v>135.06015379999999</v>
      </c>
      <c r="F170" s="84">
        <v>135.06015379999999</v>
      </c>
    </row>
    <row r="171" spans="1:6" ht="12.75" customHeight="1" x14ac:dyDescent="0.2">
      <c r="A171" s="83" t="s">
        <v>154</v>
      </c>
      <c r="B171" s="83">
        <v>13</v>
      </c>
      <c r="C171" s="84">
        <v>1993.2501214900001</v>
      </c>
      <c r="D171" s="84">
        <v>1772.8365549</v>
      </c>
      <c r="E171" s="84">
        <v>135.92348231</v>
      </c>
      <c r="F171" s="84">
        <v>135.92348231</v>
      </c>
    </row>
    <row r="172" spans="1:6" ht="12.75" customHeight="1" x14ac:dyDescent="0.2">
      <c r="A172" s="83" t="s">
        <v>154</v>
      </c>
      <c r="B172" s="83">
        <v>14</v>
      </c>
      <c r="C172" s="84">
        <v>2000.2829445899999</v>
      </c>
      <c r="D172" s="84">
        <v>1774.5729118100001</v>
      </c>
      <c r="E172" s="84">
        <v>136.05660889000001</v>
      </c>
      <c r="F172" s="84">
        <v>136.05660889000001</v>
      </c>
    </row>
    <row r="173" spans="1:6" ht="12.75" customHeight="1" x14ac:dyDescent="0.2">
      <c r="A173" s="83" t="s">
        <v>154</v>
      </c>
      <c r="B173" s="83">
        <v>15</v>
      </c>
      <c r="C173" s="84">
        <v>2011.81659152</v>
      </c>
      <c r="D173" s="84">
        <v>1788.9649645500001</v>
      </c>
      <c r="E173" s="84">
        <v>137.16004842000001</v>
      </c>
      <c r="F173" s="84">
        <v>137.16004842000001</v>
      </c>
    </row>
    <row r="174" spans="1:6" ht="12.75" customHeight="1" x14ac:dyDescent="0.2">
      <c r="A174" s="83" t="s">
        <v>154</v>
      </c>
      <c r="B174" s="83">
        <v>16</v>
      </c>
      <c r="C174" s="84">
        <v>2029.50365951</v>
      </c>
      <c r="D174" s="84">
        <v>1805.28293562</v>
      </c>
      <c r="E174" s="84">
        <v>138.41114820999999</v>
      </c>
      <c r="F174" s="84">
        <v>138.41114820999999</v>
      </c>
    </row>
    <row r="175" spans="1:6" ht="12.75" customHeight="1" x14ac:dyDescent="0.2">
      <c r="A175" s="83" t="s">
        <v>154</v>
      </c>
      <c r="B175" s="83">
        <v>17</v>
      </c>
      <c r="C175" s="84">
        <v>2043.5648173100001</v>
      </c>
      <c r="D175" s="84">
        <v>1809.0256929899999</v>
      </c>
      <c r="E175" s="84">
        <v>138.69810563999999</v>
      </c>
      <c r="F175" s="84">
        <v>138.69810563999999</v>
      </c>
    </row>
    <row r="176" spans="1:6" ht="12.75" customHeight="1" x14ac:dyDescent="0.2">
      <c r="A176" s="83" t="s">
        <v>154</v>
      </c>
      <c r="B176" s="83">
        <v>18</v>
      </c>
      <c r="C176" s="84">
        <v>2012.4523418399999</v>
      </c>
      <c r="D176" s="84">
        <v>1794.44357332</v>
      </c>
      <c r="E176" s="84">
        <v>137.58009367</v>
      </c>
      <c r="F176" s="84">
        <v>137.58009367</v>
      </c>
    </row>
    <row r="177" spans="1:6" ht="12.75" customHeight="1" x14ac:dyDescent="0.2">
      <c r="A177" s="83" t="s">
        <v>154</v>
      </c>
      <c r="B177" s="83">
        <v>19</v>
      </c>
      <c r="C177" s="84">
        <v>1959.6376145300001</v>
      </c>
      <c r="D177" s="84">
        <v>1744.88883936</v>
      </c>
      <c r="E177" s="84">
        <v>133.78072932000001</v>
      </c>
      <c r="F177" s="84">
        <v>133.78072932000001</v>
      </c>
    </row>
    <row r="178" spans="1:6" ht="12.75" customHeight="1" x14ac:dyDescent="0.2">
      <c r="A178" s="83" t="s">
        <v>154</v>
      </c>
      <c r="B178" s="83">
        <v>20</v>
      </c>
      <c r="C178" s="84">
        <v>1968.61289962</v>
      </c>
      <c r="D178" s="84">
        <v>1750.91058873</v>
      </c>
      <c r="E178" s="84">
        <v>134.24241720000001</v>
      </c>
      <c r="F178" s="84">
        <v>134.24241720000001</v>
      </c>
    </row>
    <row r="179" spans="1:6" ht="12.75" customHeight="1" x14ac:dyDescent="0.2">
      <c r="A179" s="83" t="s">
        <v>154</v>
      </c>
      <c r="B179" s="83">
        <v>21</v>
      </c>
      <c r="C179" s="84">
        <v>1981.7528145700001</v>
      </c>
      <c r="D179" s="84">
        <v>1765.3097906600001</v>
      </c>
      <c r="E179" s="84">
        <v>135.34640485</v>
      </c>
      <c r="F179" s="84">
        <v>135.34640485</v>
      </c>
    </row>
    <row r="180" spans="1:6" ht="12.75" customHeight="1" x14ac:dyDescent="0.2">
      <c r="A180" s="83" t="s">
        <v>154</v>
      </c>
      <c r="B180" s="83">
        <v>22</v>
      </c>
      <c r="C180" s="84">
        <v>2001.3953361199999</v>
      </c>
      <c r="D180" s="84">
        <v>1783.98674562</v>
      </c>
      <c r="E180" s="84">
        <v>136.77836808000001</v>
      </c>
      <c r="F180" s="84">
        <v>136.77836808000001</v>
      </c>
    </row>
    <row r="181" spans="1:6" ht="12.75" customHeight="1" x14ac:dyDescent="0.2">
      <c r="A181" s="83" t="s">
        <v>154</v>
      </c>
      <c r="B181" s="83">
        <v>23</v>
      </c>
      <c r="C181" s="84">
        <v>2043.2523423600001</v>
      </c>
      <c r="D181" s="84">
        <v>1821.9198930800001</v>
      </c>
      <c r="E181" s="84">
        <v>139.68670470999999</v>
      </c>
      <c r="F181" s="84">
        <v>139.68670470999999</v>
      </c>
    </row>
    <row r="182" spans="1:6" ht="12.75" customHeight="1" x14ac:dyDescent="0.2">
      <c r="A182" s="83" t="s">
        <v>154</v>
      </c>
      <c r="B182" s="83">
        <v>24</v>
      </c>
      <c r="C182" s="84">
        <v>2062.2680803600001</v>
      </c>
      <c r="D182" s="84">
        <v>1842.8299831100001</v>
      </c>
      <c r="E182" s="84">
        <v>141.28988254000001</v>
      </c>
      <c r="F182" s="84">
        <v>141.28988254000001</v>
      </c>
    </row>
    <row r="183" spans="1:6" ht="12.75" customHeight="1" x14ac:dyDescent="0.2">
      <c r="A183" s="83" t="s">
        <v>155</v>
      </c>
      <c r="B183" s="83">
        <v>1</v>
      </c>
      <c r="C183" s="84">
        <v>2088.6958285300002</v>
      </c>
      <c r="D183" s="84">
        <v>1867.57418876</v>
      </c>
      <c r="E183" s="84">
        <v>143.18702223</v>
      </c>
      <c r="F183" s="84">
        <v>143.18702223</v>
      </c>
    </row>
    <row r="184" spans="1:6" ht="12.75" customHeight="1" x14ac:dyDescent="0.2">
      <c r="A184" s="83" t="s">
        <v>155</v>
      </c>
      <c r="B184" s="83">
        <v>2</v>
      </c>
      <c r="C184" s="84">
        <v>2145.9319439800001</v>
      </c>
      <c r="D184" s="84">
        <v>1923.59230215</v>
      </c>
      <c r="E184" s="84">
        <v>147.48193426</v>
      </c>
      <c r="F184" s="84">
        <v>147.48193426</v>
      </c>
    </row>
    <row r="185" spans="1:6" ht="12.75" customHeight="1" x14ac:dyDescent="0.2">
      <c r="A185" s="83" t="s">
        <v>155</v>
      </c>
      <c r="B185" s="83">
        <v>3</v>
      </c>
      <c r="C185" s="84">
        <v>2201.43825767</v>
      </c>
      <c r="D185" s="84">
        <v>1968.08390506</v>
      </c>
      <c r="E185" s="84">
        <v>150.89310806</v>
      </c>
      <c r="F185" s="84">
        <v>150.89310806</v>
      </c>
    </row>
    <row r="186" spans="1:6" ht="12.75" customHeight="1" x14ac:dyDescent="0.2">
      <c r="A186" s="83" t="s">
        <v>155</v>
      </c>
      <c r="B186" s="83">
        <v>4</v>
      </c>
      <c r="C186" s="84">
        <v>2248.7272329399998</v>
      </c>
      <c r="D186" s="84">
        <v>2004.1800364000001</v>
      </c>
      <c r="E186" s="84">
        <v>153.66060056000001</v>
      </c>
      <c r="F186" s="84">
        <v>153.66060056000001</v>
      </c>
    </row>
    <row r="187" spans="1:6" ht="12.75" customHeight="1" x14ac:dyDescent="0.2">
      <c r="A187" s="83" t="s">
        <v>155</v>
      </c>
      <c r="B187" s="83">
        <v>5</v>
      </c>
      <c r="C187" s="84">
        <v>2225.1774573299999</v>
      </c>
      <c r="D187" s="84">
        <v>1988.2098991600001</v>
      </c>
      <c r="E187" s="84">
        <v>152.43616919999999</v>
      </c>
      <c r="F187" s="84">
        <v>152.43616919999999</v>
      </c>
    </row>
    <row r="188" spans="1:6" ht="12.75" customHeight="1" x14ac:dyDescent="0.2">
      <c r="A188" s="83" t="s">
        <v>155</v>
      </c>
      <c r="B188" s="83">
        <v>6</v>
      </c>
      <c r="C188" s="84">
        <v>2197.1717377099999</v>
      </c>
      <c r="D188" s="84">
        <v>1965.4246790899999</v>
      </c>
      <c r="E188" s="84">
        <v>150.68922505</v>
      </c>
      <c r="F188" s="84">
        <v>150.68922505</v>
      </c>
    </row>
    <row r="189" spans="1:6" ht="12.75" customHeight="1" x14ac:dyDescent="0.2">
      <c r="A189" s="83" t="s">
        <v>155</v>
      </c>
      <c r="B189" s="83">
        <v>7</v>
      </c>
      <c r="C189" s="84">
        <v>2134.6952172800002</v>
      </c>
      <c r="D189" s="84">
        <v>1917.4491587299999</v>
      </c>
      <c r="E189" s="84">
        <v>147.0109391</v>
      </c>
      <c r="F189" s="84">
        <v>147.0109391</v>
      </c>
    </row>
    <row r="190" spans="1:6" ht="12.75" customHeight="1" x14ac:dyDescent="0.2">
      <c r="A190" s="83" t="s">
        <v>155</v>
      </c>
      <c r="B190" s="83">
        <v>8</v>
      </c>
      <c r="C190" s="84">
        <v>2089.56177746</v>
      </c>
      <c r="D190" s="84">
        <v>1868.0202862799999</v>
      </c>
      <c r="E190" s="84">
        <v>143.22122456</v>
      </c>
      <c r="F190" s="84">
        <v>143.22122456</v>
      </c>
    </row>
    <row r="191" spans="1:6" ht="12.75" customHeight="1" x14ac:dyDescent="0.2">
      <c r="A191" s="83" t="s">
        <v>155</v>
      </c>
      <c r="B191" s="83">
        <v>9</v>
      </c>
      <c r="C191" s="84">
        <v>2064.41330307</v>
      </c>
      <c r="D191" s="84">
        <v>1822.8438282100001</v>
      </c>
      <c r="E191" s="84">
        <v>139.75754287000001</v>
      </c>
      <c r="F191" s="84">
        <v>139.75754287000001</v>
      </c>
    </row>
    <row r="192" spans="1:6" ht="12.75" customHeight="1" x14ac:dyDescent="0.2">
      <c r="A192" s="83" t="s">
        <v>155</v>
      </c>
      <c r="B192" s="83">
        <v>10</v>
      </c>
      <c r="C192" s="84">
        <v>2031.8488690300001</v>
      </c>
      <c r="D192" s="84">
        <v>1789.32138248</v>
      </c>
      <c r="E192" s="84">
        <v>137.187375</v>
      </c>
      <c r="F192" s="84">
        <v>137.187375</v>
      </c>
    </row>
    <row r="193" spans="1:6" ht="12.75" customHeight="1" x14ac:dyDescent="0.2">
      <c r="A193" s="83" t="s">
        <v>155</v>
      </c>
      <c r="B193" s="83">
        <v>11</v>
      </c>
      <c r="C193" s="84">
        <v>2021.1283991800001</v>
      </c>
      <c r="D193" s="84">
        <v>1778.9623305299999</v>
      </c>
      <c r="E193" s="84">
        <v>136.39314587999999</v>
      </c>
      <c r="F193" s="84">
        <v>136.39314587999999</v>
      </c>
    </row>
    <row r="194" spans="1:6" ht="12.75" customHeight="1" x14ac:dyDescent="0.2">
      <c r="A194" s="83" t="s">
        <v>155</v>
      </c>
      <c r="B194" s="83">
        <v>12</v>
      </c>
      <c r="C194" s="84">
        <v>2052.1595017300001</v>
      </c>
      <c r="D194" s="84">
        <v>1816.2801380000001</v>
      </c>
      <c r="E194" s="84">
        <v>139.25430435999999</v>
      </c>
      <c r="F194" s="84">
        <v>139.25430435999999</v>
      </c>
    </row>
    <row r="195" spans="1:6" ht="12.75" customHeight="1" x14ac:dyDescent="0.2">
      <c r="A195" s="83" t="s">
        <v>155</v>
      </c>
      <c r="B195" s="83">
        <v>13</v>
      </c>
      <c r="C195" s="84">
        <v>2054.60159277</v>
      </c>
      <c r="D195" s="84">
        <v>1835.3727295199999</v>
      </c>
      <c r="E195" s="84">
        <v>140.71813447</v>
      </c>
      <c r="F195" s="84">
        <v>140.71813447</v>
      </c>
    </row>
    <row r="196" spans="1:6" ht="12.75" customHeight="1" x14ac:dyDescent="0.2">
      <c r="A196" s="83" t="s">
        <v>155</v>
      </c>
      <c r="B196" s="83">
        <v>14</v>
      </c>
      <c r="C196" s="84">
        <v>2068.9258853599999</v>
      </c>
      <c r="D196" s="84">
        <v>1850.7259631100001</v>
      </c>
      <c r="E196" s="84">
        <v>141.89526778999999</v>
      </c>
      <c r="F196" s="84">
        <v>141.89526778999999</v>
      </c>
    </row>
    <row r="197" spans="1:6" ht="12.75" customHeight="1" x14ac:dyDescent="0.2">
      <c r="A197" s="83" t="s">
        <v>155</v>
      </c>
      <c r="B197" s="83">
        <v>15</v>
      </c>
      <c r="C197" s="84">
        <v>2091.55739739</v>
      </c>
      <c r="D197" s="84">
        <v>1873.9172603</v>
      </c>
      <c r="E197" s="84">
        <v>143.67334589999999</v>
      </c>
      <c r="F197" s="84">
        <v>143.67334589999999</v>
      </c>
    </row>
    <row r="198" spans="1:6" ht="12.75" customHeight="1" x14ac:dyDescent="0.2">
      <c r="A198" s="83" t="s">
        <v>155</v>
      </c>
      <c r="B198" s="83">
        <v>16</v>
      </c>
      <c r="C198" s="84">
        <v>2110.60016713</v>
      </c>
      <c r="D198" s="84">
        <v>1892.6728231300001</v>
      </c>
      <c r="E198" s="84">
        <v>145.11133599999999</v>
      </c>
      <c r="F198" s="84">
        <v>145.11133599999999</v>
      </c>
    </row>
    <row r="199" spans="1:6" ht="12.75" customHeight="1" x14ac:dyDescent="0.2">
      <c r="A199" s="83" t="s">
        <v>155</v>
      </c>
      <c r="B199" s="83">
        <v>17</v>
      </c>
      <c r="C199" s="84">
        <v>2125.6653786299999</v>
      </c>
      <c r="D199" s="84">
        <v>1907.0098228500001</v>
      </c>
      <c r="E199" s="84">
        <v>146.21055459999999</v>
      </c>
      <c r="F199" s="84">
        <v>146.21055459999999</v>
      </c>
    </row>
    <row r="200" spans="1:6" ht="12.75" customHeight="1" x14ac:dyDescent="0.2">
      <c r="A200" s="83" t="s">
        <v>155</v>
      </c>
      <c r="B200" s="83">
        <v>18</v>
      </c>
      <c r="C200" s="84">
        <v>2115.01868995</v>
      </c>
      <c r="D200" s="84">
        <v>1891.9297144100001</v>
      </c>
      <c r="E200" s="84">
        <v>145.05436180999999</v>
      </c>
      <c r="F200" s="84">
        <v>145.05436180999999</v>
      </c>
    </row>
    <row r="201" spans="1:6" ht="12.75" customHeight="1" x14ac:dyDescent="0.2">
      <c r="A201" s="83" t="s">
        <v>155</v>
      </c>
      <c r="B201" s="83">
        <v>19</v>
      </c>
      <c r="C201" s="84">
        <v>2059.16692431</v>
      </c>
      <c r="D201" s="84">
        <v>1845.2920785599999</v>
      </c>
      <c r="E201" s="84">
        <v>141.47865153999999</v>
      </c>
      <c r="F201" s="84">
        <v>141.47865153999999</v>
      </c>
    </row>
    <row r="202" spans="1:6" ht="12.75" customHeight="1" x14ac:dyDescent="0.2">
      <c r="A202" s="83" t="s">
        <v>155</v>
      </c>
      <c r="B202" s="83">
        <v>20</v>
      </c>
      <c r="C202" s="84">
        <v>2057.8709838200002</v>
      </c>
      <c r="D202" s="84">
        <v>1833.6368413299999</v>
      </c>
      <c r="E202" s="84">
        <v>140.58504382000001</v>
      </c>
      <c r="F202" s="84">
        <v>140.58504382000001</v>
      </c>
    </row>
    <row r="203" spans="1:6" ht="12.75" customHeight="1" x14ac:dyDescent="0.2">
      <c r="A203" s="83" t="s">
        <v>155</v>
      </c>
      <c r="B203" s="83">
        <v>21</v>
      </c>
      <c r="C203" s="84">
        <v>2061.19897244</v>
      </c>
      <c r="D203" s="84">
        <v>1840.5659101900001</v>
      </c>
      <c r="E203" s="84">
        <v>141.11629593999999</v>
      </c>
      <c r="F203" s="84">
        <v>141.11629593999999</v>
      </c>
    </row>
    <row r="204" spans="1:6" ht="12.75" customHeight="1" x14ac:dyDescent="0.2">
      <c r="A204" s="83" t="s">
        <v>155</v>
      </c>
      <c r="B204" s="83">
        <v>22</v>
      </c>
      <c r="C204" s="84">
        <v>2077.67713598</v>
      </c>
      <c r="D204" s="84">
        <v>1859.5934463200001</v>
      </c>
      <c r="E204" s="84">
        <v>142.57513824</v>
      </c>
      <c r="F204" s="84">
        <v>142.57513824</v>
      </c>
    </row>
    <row r="205" spans="1:6" ht="12.75" customHeight="1" x14ac:dyDescent="0.2">
      <c r="A205" s="83" t="s">
        <v>155</v>
      </c>
      <c r="B205" s="83">
        <v>23</v>
      </c>
      <c r="C205" s="84">
        <v>2107.3271789199998</v>
      </c>
      <c r="D205" s="84">
        <v>1889.5632575899999</v>
      </c>
      <c r="E205" s="84">
        <v>144.87292542</v>
      </c>
      <c r="F205" s="84">
        <v>144.87292542</v>
      </c>
    </row>
    <row r="206" spans="1:6" ht="12.75" customHeight="1" x14ac:dyDescent="0.2">
      <c r="A206" s="83" t="s">
        <v>155</v>
      </c>
      <c r="B206" s="83">
        <v>24</v>
      </c>
      <c r="C206" s="84">
        <v>2125.4566831500001</v>
      </c>
      <c r="D206" s="84">
        <v>1906.7620066500001</v>
      </c>
      <c r="E206" s="84">
        <v>146.19155452000001</v>
      </c>
      <c r="F206" s="84">
        <v>146.19155452000001</v>
      </c>
    </row>
    <row r="207" spans="1:6" ht="12.75" customHeight="1" x14ac:dyDescent="0.2">
      <c r="A207" s="83" t="s">
        <v>156</v>
      </c>
      <c r="B207" s="83">
        <v>1</v>
      </c>
      <c r="C207" s="84">
        <v>2188.2889284900002</v>
      </c>
      <c r="D207" s="84">
        <v>1969.6035165999999</v>
      </c>
      <c r="E207" s="84">
        <v>151.00961676</v>
      </c>
      <c r="F207" s="84">
        <v>151.00961676</v>
      </c>
    </row>
    <row r="208" spans="1:6" ht="12.75" customHeight="1" x14ac:dyDescent="0.2">
      <c r="A208" s="83" t="s">
        <v>156</v>
      </c>
      <c r="B208" s="83">
        <v>2</v>
      </c>
      <c r="C208" s="84">
        <v>2227.0890799899998</v>
      </c>
      <c r="D208" s="84">
        <v>2005.68142547</v>
      </c>
      <c r="E208" s="84">
        <v>153.77571214</v>
      </c>
      <c r="F208" s="84">
        <v>153.77571214</v>
      </c>
    </row>
    <row r="209" spans="1:6" ht="12.75" customHeight="1" x14ac:dyDescent="0.2">
      <c r="A209" s="83" t="s">
        <v>156</v>
      </c>
      <c r="B209" s="83">
        <v>3</v>
      </c>
      <c r="C209" s="84">
        <v>2190.0941039499999</v>
      </c>
      <c r="D209" s="84">
        <v>1968.2676894900001</v>
      </c>
      <c r="E209" s="84">
        <v>150.90719881999999</v>
      </c>
      <c r="F209" s="84">
        <v>150.90719881999999</v>
      </c>
    </row>
    <row r="210" spans="1:6" ht="12.75" customHeight="1" x14ac:dyDescent="0.2">
      <c r="A210" s="83" t="s">
        <v>156</v>
      </c>
      <c r="B210" s="83">
        <v>4</v>
      </c>
      <c r="C210" s="84">
        <v>2196.7745341099999</v>
      </c>
      <c r="D210" s="84">
        <v>1975.93355438</v>
      </c>
      <c r="E210" s="84">
        <v>151.49494113</v>
      </c>
      <c r="F210" s="84">
        <v>151.49494113</v>
      </c>
    </row>
    <row r="211" spans="1:6" ht="12.75" customHeight="1" x14ac:dyDescent="0.2">
      <c r="A211" s="83" t="s">
        <v>156</v>
      </c>
      <c r="B211" s="83">
        <v>5</v>
      </c>
      <c r="C211" s="84">
        <v>2166.2745466599999</v>
      </c>
      <c r="D211" s="84">
        <v>1946.3648191</v>
      </c>
      <c r="E211" s="84">
        <v>149.22790447</v>
      </c>
      <c r="F211" s="84">
        <v>149.22790447</v>
      </c>
    </row>
    <row r="212" spans="1:6" ht="12.75" customHeight="1" x14ac:dyDescent="0.2">
      <c r="A212" s="83" t="s">
        <v>156</v>
      </c>
      <c r="B212" s="83">
        <v>6</v>
      </c>
      <c r="C212" s="84">
        <v>2150.9545346899999</v>
      </c>
      <c r="D212" s="84">
        <v>1931.9657240700001</v>
      </c>
      <c r="E212" s="84">
        <v>148.12392500999999</v>
      </c>
      <c r="F212" s="84">
        <v>148.12392500999999</v>
      </c>
    </row>
    <row r="213" spans="1:6" ht="12.75" customHeight="1" x14ac:dyDescent="0.2">
      <c r="A213" s="83" t="s">
        <v>156</v>
      </c>
      <c r="B213" s="83">
        <v>7</v>
      </c>
      <c r="C213" s="84">
        <v>2116.2736163999998</v>
      </c>
      <c r="D213" s="84">
        <v>1899.9681150199999</v>
      </c>
      <c r="E213" s="84">
        <v>145.67066645</v>
      </c>
      <c r="F213" s="84">
        <v>145.67066645</v>
      </c>
    </row>
    <row r="214" spans="1:6" ht="12.75" customHeight="1" x14ac:dyDescent="0.2">
      <c r="A214" s="83" t="s">
        <v>156</v>
      </c>
      <c r="B214" s="83">
        <v>8</v>
      </c>
      <c r="C214" s="84">
        <v>2042.0887915000001</v>
      </c>
      <c r="D214" s="84">
        <v>1823.3532823400001</v>
      </c>
      <c r="E214" s="84">
        <v>139.79660275000001</v>
      </c>
      <c r="F214" s="84">
        <v>139.79660275000001</v>
      </c>
    </row>
    <row r="215" spans="1:6" ht="12.75" customHeight="1" x14ac:dyDescent="0.2">
      <c r="A215" s="83" t="s">
        <v>156</v>
      </c>
      <c r="B215" s="83">
        <v>9</v>
      </c>
      <c r="C215" s="84">
        <v>2034.1239651999999</v>
      </c>
      <c r="D215" s="84">
        <v>1813.2326964599999</v>
      </c>
      <c r="E215" s="84">
        <v>139.02065683999999</v>
      </c>
      <c r="F215" s="84">
        <v>139.02065683999999</v>
      </c>
    </row>
    <row r="216" spans="1:6" ht="12.75" customHeight="1" x14ac:dyDescent="0.2">
      <c r="A216" s="83" t="s">
        <v>156</v>
      </c>
      <c r="B216" s="83">
        <v>10</v>
      </c>
      <c r="C216" s="84">
        <v>2002.3954597899999</v>
      </c>
      <c r="D216" s="84">
        <v>1783.68979724</v>
      </c>
      <c r="E216" s="84">
        <v>136.75560103000001</v>
      </c>
      <c r="F216" s="84">
        <v>136.75560103000001</v>
      </c>
    </row>
    <row r="217" spans="1:6" ht="12.75" customHeight="1" x14ac:dyDescent="0.2">
      <c r="A217" s="83" t="s">
        <v>156</v>
      </c>
      <c r="B217" s="83">
        <v>11</v>
      </c>
      <c r="C217" s="84">
        <v>2009.3545249199999</v>
      </c>
      <c r="D217" s="84">
        <v>1791.04338605</v>
      </c>
      <c r="E217" s="84">
        <v>137.31940111</v>
      </c>
      <c r="F217" s="84">
        <v>137.31940111</v>
      </c>
    </row>
    <row r="218" spans="1:6" ht="12.75" customHeight="1" x14ac:dyDescent="0.2">
      <c r="A218" s="83" t="s">
        <v>156</v>
      </c>
      <c r="B218" s="83">
        <v>12</v>
      </c>
      <c r="C218" s="84">
        <v>2030.08416831</v>
      </c>
      <c r="D218" s="84">
        <v>1810.9690951699999</v>
      </c>
      <c r="E218" s="84">
        <v>138.8471064</v>
      </c>
      <c r="F218" s="84">
        <v>138.8471064</v>
      </c>
    </row>
    <row r="219" spans="1:6" ht="12.75" customHeight="1" x14ac:dyDescent="0.2">
      <c r="A219" s="83" t="s">
        <v>156</v>
      </c>
      <c r="B219" s="83">
        <v>13</v>
      </c>
      <c r="C219" s="84">
        <v>2026.0412019600001</v>
      </c>
      <c r="D219" s="84">
        <v>1808.7564637600001</v>
      </c>
      <c r="E219" s="84">
        <v>138.67746382000001</v>
      </c>
      <c r="F219" s="84">
        <v>138.67746382000001</v>
      </c>
    </row>
    <row r="220" spans="1:6" ht="12.75" customHeight="1" x14ac:dyDescent="0.2">
      <c r="A220" s="83" t="s">
        <v>156</v>
      </c>
      <c r="B220" s="83">
        <v>14</v>
      </c>
      <c r="C220" s="84">
        <v>2055.1884512199999</v>
      </c>
      <c r="D220" s="84">
        <v>1836.5984210199999</v>
      </c>
      <c r="E220" s="84">
        <v>140.81210831000001</v>
      </c>
      <c r="F220" s="84">
        <v>140.81210831000001</v>
      </c>
    </row>
    <row r="221" spans="1:6" ht="12.75" customHeight="1" x14ac:dyDescent="0.2">
      <c r="A221" s="83" t="s">
        <v>156</v>
      </c>
      <c r="B221" s="83">
        <v>15</v>
      </c>
      <c r="C221" s="84">
        <v>2093.40370205</v>
      </c>
      <c r="D221" s="84">
        <v>1858.4319790100001</v>
      </c>
      <c r="E221" s="84">
        <v>142.48608848000001</v>
      </c>
      <c r="F221" s="84">
        <v>142.48608848000001</v>
      </c>
    </row>
    <row r="222" spans="1:6" ht="12.75" customHeight="1" x14ac:dyDescent="0.2">
      <c r="A222" s="83" t="s">
        <v>156</v>
      </c>
      <c r="B222" s="83">
        <v>16</v>
      </c>
      <c r="C222" s="84">
        <v>2086.9278598199999</v>
      </c>
      <c r="D222" s="84">
        <v>1866.52915171</v>
      </c>
      <c r="E222" s="84">
        <v>143.10689918</v>
      </c>
      <c r="F222" s="84">
        <v>143.10689918</v>
      </c>
    </row>
    <row r="223" spans="1:6" ht="12.75" customHeight="1" x14ac:dyDescent="0.2">
      <c r="A223" s="83" t="s">
        <v>156</v>
      </c>
      <c r="B223" s="83">
        <v>17</v>
      </c>
      <c r="C223" s="84">
        <v>2092.5748126100002</v>
      </c>
      <c r="D223" s="84">
        <v>1869.50775376</v>
      </c>
      <c r="E223" s="84">
        <v>143.33526877</v>
      </c>
      <c r="F223" s="84">
        <v>143.33526877</v>
      </c>
    </row>
    <row r="224" spans="1:6" ht="12.75" customHeight="1" x14ac:dyDescent="0.2">
      <c r="A224" s="83" t="s">
        <v>156</v>
      </c>
      <c r="B224" s="83">
        <v>18</v>
      </c>
      <c r="C224" s="84">
        <v>2079.1019687600001</v>
      </c>
      <c r="D224" s="84">
        <v>1850.7278623899999</v>
      </c>
      <c r="E224" s="84">
        <v>141.8954134</v>
      </c>
      <c r="F224" s="84">
        <v>141.8954134</v>
      </c>
    </row>
    <row r="225" spans="1:6" ht="12.75" customHeight="1" x14ac:dyDescent="0.2">
      <c r="A225" s="83" t="s">
        <v>156</v>
      </c>
      <c r="B225" s="83">
        <v>19</v>
      </c>
      <c r="C225" s="84">
        <v>2032.8976996900001</v>
      </c>
      <c r="D225" s="84">
        <v>1814.08314898</v>
      </c>
      <c r="E225" s="84">
        <v>139.08586109000001</v>
      </c>
      <c r="F225" s="84">
        <v>139.08586109000001</v>
      </c>
    </row>
    <row r="226" spans="1:6" ht="12.75" customHeight="1" x14ac:dyDescent="0.2">
      <c r="A226" s="83" t="s">
        <v>156</v>
      </c>
      <c r="B226" s="83">
        <v>20</v>
      </c>
      <c r="C226" s="84">
        <v>2033.15775605</v>
      </c>
      <c r="D226" s="84">
        <v>1815.4735893300001</v>
      </c>
      <c r="E226" s="84">
        <v>139.19246623000001</v>
      </c>
      <c r="F226" s="84">
        <v>139.19246623000001</v>
      </c>
    </row>
    <row r="227" spans="1:6" ht="12.75" customHeight="1" x14ac:dyDescent="0.2">
      <c r="A227" s="83" t="s">
        <v>156</v>
      </c>
      <c r="B227" s="83">
        <v>21</v>
      </c>
      <c r="C227" s="84">
        <v>2033.0372388599999</v>
      </c>
      <c r="D227" s="84">
        <v>1812.7085550100001</v>
      </c>
      <c r="E227" s="84">
        <v>138.98047088999999</v>
      </c>
      <c r="F227" s="84">
        <v>138.98047088999999</v>
      </c>
    </row>
    <row r="228" spans="1:6" ht="12.75" customHeight="1" x14ac:dyDescent="0.2">
      <c r="A228" s="83" t="s">
        <v>156</v>
      </c>
      <c r="B228" s="83">
        <v>22</v>
      </c>
      <c r="C228" s="84">
        <v>2048.7865275600002</v>
      </c>
      <c r="D228" s="84">
        <v>1830.77472801</v>
      </c>
      <c r="E228" s="84">
        <v>140.36560542999999</v>
      </c>
      <c r="F228" s="84">
        <v>140.36560542999999</v>
      </c>
    </row>
    <row r="229" spans="1:6" ht="12.75" customHeight="1" x14ac:dyDescent="0.2">
      <c r="A229" s="83" t="s">
        <v>156</v>
      </c>
      <c r="B229" s="83">
        <v>23</v>
      </c>
      <c r="C229" s="84">
        <v>2081.9586681999999</v>
      </c>
      <c r="D229" s="84">
        <v>1863.27601175</v>
      </c>
      <c r="E229" s="84">
        <v>142.85748075000001</v>
      </c>
      <c r="F229" s="84">
        <v>142.85748075000001</v>
      </c>
    </row>
    <row r="230" spans="1:6" ht="12.75" customHeight="1" x14ac:dyDescent="0.2">
      <c r="A230" s="83" t="s">
        <v>156</v>
      </c>
      <c r="B230" s="83">
        <v>24</v>
      </c>
      <c r="C230" s="84">
        <v>2088.8584126300002</v>
      </c>
      <c r="D230" s="84">
        <v>1870.60511281</v>
      </c>
      <c r="E230" s="84">
        <v>143.41940335999999</v>
      </c>
      <c r="F230" s="84">
        <v>143.41940335999999</v>
      </c>
    </row>
    <row r="231" spans="1:6" ht="12.75" customHeight="1" x14ac:dyDescent="0.2">
      <c r="A231" s="83" t="s">
        <v>157</v>
      </c>
      <c r="B231" s="83">
        <v>1</v>
      </c>
      <c r="C231" s="84">
        <v>2152.03240155</v>
      </c>
      <c r="D231" s="84">
        <v>1930.81251658</v>
      </c>
      <c r="E231" s="84">
        <v>148.03550852000001</v>
      </c>
      <c r="F231" s="84">
        <v>148.03550852000001</v>
      </c>
    </row>
    <row r="232" spans="1:6" ht="12.75" customHeight="1" x14ac:dyDescent="0.2">
      <c r="A232" s="83" t="s">
        <v>157</v>
      </c>
      <c r="B232" s="83">
        <v>2</v>
      </c>
      <c r="C232" s="84">
        <v>2202.8671698200001</v>
      </c>
      <c r="D232" s="84">
        <v>1982.0109029299999</v>
      </c>
      <c r="E232" s="84">
        <v>151.96089180000001</v>
      </c>
      <c r="F232" s="84">
        <v>151.96089180000001</v>
      </c>
    </row>
    <row r="233" spans="1:6" ht="12.75" customHeight="1" x14ac:dyDescent="0.2">
      <c r="A233" s="83" t="s">
        <v>157</v>
      </c>
      <c r="B233" s="83">
        <v>3</v>
      </c>
      <c r="C233" s="84">
        <v>2217.8287037300001</v>
      </c>
      <c r="D233" s="84">
        <v>2000.2611494</v>
      </c>
      <c r="E233" s="84">
        <v>153.36013926000001</v>
      </c>
      <c r="F233" s="84">
        <v>153.36013926000001</v>
      </c>
    </row>
    <row r="234" spans="1:6" ht="12.75" customHeight="1" x14ac:dyDescent="0.2">
      <c r="A234" s="83" t="s">
        <v>157</v>
      </c>
      <c r="B234" s="83">
        <v>4</v>
      </c>
      <c r="C234" s="84">
        <v>2231.1786983400002</v>
      </c>
      <c r="D234" s="84">
        <v>2011.4928675799999</v>
      </c>
      <c r="E234" s="84">
        <v>154.22127574999999</v>
      </c>
      <c r="F234" s="84">
        <v>154.22127574999999</v>
      </c>
    </row>
    <row r="235" spans="1:6" ht="12.75" customHeight="1" x14ac:dyDescent="0.2">
      <c r="A235" s="83" t="s">
        <v>157</v>
      </c>
      <c r="B235" s="83">
        <v>5</v>
      </c>
      <c r="C235" s="84">
        <v>2234.2753844600002</v>
      </c>
      <c r="D235" s="84">
        <v>2014.17534458</v>
      </c>
      <c r="E235" s="84">
        <v>154.42694141999999</v>
      </c>
      <c r="F235" s="84">
        <v>154.42694141999999</v>
      </c>
    </row>
    <row r="236" spans="1:6" ht="12.75" customHeight="1" x14ac:dyDescent="0.2">
      <c r="A236" s="83" t="s">
        <v>157</v>
      </c>
      <c r="B236" s="83">
        <v>6</v>
      </c>
      <c r="C236" s="84">
        <v>2199.0202384999998</v>
      </c>
      <c r="D236" s="84">
        <v>1980.62085989</v>
      </c>
      <c r="E236" s="84">
        <v>151.85431711999999</v>
      </c>
      <c r="F236" s="84">
        <v>151.85431711999999</v>
      </c>
    </row>
    <row r="237" spans="1:6" ht="12.75" customHeight="1" x14ac:dyDescent="0.2">
      <c r="A237" s="83" t="s">
        <v>157</v>
      </c>
      <c r="B237" s="83">
        <v>7</v>
      </c>
      <c r="C237" s="84">
        <v>2135.42478299</v>
      </c>
      <c r="D237" s="84">
        <v>1917.8075754700001</v>
      </c>
      <c r="E237" s="84">
        <v>147.03841893000001</v>
      </c>
      <c r="F237" s="84">
        <v>147.03841893000001</v>
      </c>
    </row>
    <row r="238" spans="1:6" ht="12.75" customHeight="1" x14ac:dyDescent="0.2">
      <c r="A238" s="83" t="s">
        <v>157</v>
      </c>
      <c r="B238" s="83">
        <v>8</v>
      </c>
      <c r="C238" s="84">
        <v>2080.1456567</v>
      </c>
      <c r="D238" s="84">
        <v>1859.7592100899999</v>
      </c>
      <c r="E238" s="84">
        <v>142.58784736000001</v>
      </c>
      <c r="F238" s="84">
        <v>142.58784736000001</v>
      </c>
    </row>
    <row r="239" spans="1:6" ht="12.75" customHeight="1" x14ac:dyDescent="0.2">
      <c r="A239" s="83" t="s">
        <v>157</v>
      </c>
      <c r="B239" s="83">
        <v>9</v>
      </c>
      <c r="C239" s="84">
        <v>2062.2653771700002</v>
      </c>
      <c r="D239" s="84">
        <v>1822.75302182</v>
      </c>
      <c r="E239" s="84">
        <v>139.75058074</v>
      </c>
      <c r="F239" s="84">
        <v>139.75058074</v>
      </c>
    </row>
    <row r="240" spans="1:6" ht="12.75" customHeight="1" x14ac:dyDescent="0.2">
      <c r="A240" s="83" t="s">
        <v>157</v>
      </c>
      <c r="B240" s="83">
        <v>10</v>
      </c>
      <c r="C240" s="84">
        <v>2061.4371529499999</v>
      </c>
      <c r="D240" s="84">
        <v>1816.39784459</v>
      </c>
      <c r="E240" s="84">
        <v>139.26332893</v>
      </c>
      <c r="F240" s="84">
        <v>139.26332893</v>
      </c>
    </row>
    <row r="241" spans="1:6" ht="12.75" customHeight="1" x14ac:dyDescent="0.2">
      <c r="A241" s="83" t="s">
        <v>157</v>
      </c>
      <c r="B241" s="83">
        <v>11</v>
      </c>
      <c r="C241" s="84">
        <v>2046.1065217800001</v>
      </c>
      <c r="D241" s="84">
        <v>1806.8500083599999</v>
      </c>
      <c r="E241" s="84">
        <v>138.53129577000001</v>
      </c>
      <c r="F241" s="84">
        <v>138.53129577000001</v>
      </c>
    </row>
    <row r="242" spans="1:6" ht="12.75" customHeight="1" x14ac:dyDescent="0.2">
      <c r="A242" s="83" t="s">
        <v>157</v>
      </c>
      <c r="B242" s="83">
        <v>12</v>
      </c>
      <c r="C242" s="84">
        <v>2063.25347904</v>
      </c>
      <c r="D242" s="84">
        <v>1824.12097038</v>
      </c>
      <c r="E242" s="84">
        <v>139.85546144</v>
      </c>
      <c r="F242" s="84">
        <v>139.85546144</v>
      </c>
    </row>
    <row r="243" spans="1:6" ht="12.75" customHeight="1" x14ac:dyDescent="0.2">
      <c r="A243" s="83" t="s">
        <v>157</v>
      </c>
      <c r="B243" s="83">
        <v>13</v>
      </c>
      <c r="C243" s="84">
        <v>2066.1774209700002</v>
      </c>
      <c r="D243" s="84">
        <v>1838.62905587</v>
      </c>
      <c r="E243" s="84">
        <v>140.96779720000001</v>
      </c>
      <c r="F243" s="84">
        <v>140.96779720000001</v>
      </c>
    </row>
    <row r="244" spans="1:6" ht="12.75" customHeight="1" x14ac:dyDescent="0.2">
      <c r="A244" s="83" t="s">
        <v>157</v>
      </c>
      <c r="B244" s="83">
        <v>14</v>
      </c>
      <c r="C244" s="84">
        <v>2062.43525993</v>
      </c>
      <c r="D244" s="84">
        <v>1844.96684508</v>
      </c>
      <c r="E244" s="84">
        <v>141.45371587</v>
      </c>
      <c r="F244" s="84">
        <v>141.45371587</v>
      </c>
    </row>
    <row r="245" spans="1:6" ht="12.75" customHeight="1" x14ac:dyDescent="0.2">
      <c r="A245" s="83" t="s">
        <v>157</v>
      </c>
      <c r="B245" s="83">
        <v>15</v>
      </c>
      <c r="C245" s="84">
        <v>2088.7990432299998</v>
      </c>
      <c r="D245" s="84">
        <v>1870.02097669</v>
      </c>
      <c r="E245" s="84">
        <v>143.37461761</v>
      </c>
      <c r="F245" s="84">
        <v>143.37461761</v>
      </c>
    </row>
    <row r="246" spans="1:6" ht="12.75" customHeight="1" x14ac:dyDescent="0.2">
      <c r="A246" s="83" t="s">
        <v>157</v>
      </c>
      <c r="B246" s="83">
        <v>16</v>
      </c>
      <c r="C246" s="84">
        <v>2100.9473733</v>
      </c>
      <c r="D246" s="84">
        <v>1884.49693637</v>
      </c>
      <c r="E246" s="84">
        <v>144.48449027999999</v>
      </c>
      <c r="F246" s="84">
        <v>144.48449027999999</v>
      </c>
    </row>
    <row r="247" spans="1:6" ht="12.75" customHeight="1" x14ac:dyDescent="0.2">
      <c r="A247" s="83" t="s">
        <v>157</v>
      </c>
      <c r="B247" s="83">
        <v>17</v>
      </c>
      <c r="C247" s="84">
        <v>2100.8534850299998</v>
      </c>
      <c r="D247" s="84">
        <v>1882.6471571500001</v>
      </c>
      <c r="E247" s="84">
        <v>144.3426676</v>
      </c>
      <c r="F247" s="84">
        <v>144.3426676</v>
      </c>
    </row>
    <row r="248" spans="1:6" ht="12.75" customHeight="1" x14ac:dyDescent="0.2">
      <c r="A248" s="83" t="s">
        <v>157</v>
      </c>
      <c r="B248" s="83">
        <v>18</v>
      </c>
      <c r="C248" s="84">
        <v>2098.2327746800001</v>
      </c>
      <c r="D248" s="84">
        <v>1880.33524386</v>
      </c>
      <c r="E248" s="84">
        <v>144.16541307</v>
      </c>
      <c r="F248" s="84">
        <v>144.16541307</v>
      </c>
    </row>
    <row r="249" spans="1:6" ht="12.75" customHeight="1" x14ac:dyDescent="0.2">
      <c r="A249" s="83" t="s">
        <v>157</v>
      </c>
      <c r="B249" s="83">
        <v>19</v>
      </c>
      <c r="C249" s="84">
        <v>2051.26437007</v>
      </c>
      <c r="D249" s="84">
        <v>1831.7481488599999</v>
      </c>
      <c r="E249" s="84">
        <v>140.44023766000001</v>
      </c>
      <c r="F249" s="84">
        <v>140.44023766000001</v>
      </c>
    </row>
    <row r="250" spans="1:6" ht="12.75" customHeight="1" x14ac:dyDescent="0.2">
      <c r="A250" s="83" t="s">
        <v>157</v>
      </c>
      <c r="B250" s="83">
        <v>20</v>
      </c>
      <c r="C250" s="84">
        <v>2053.35746939</v>
      </c>
      <c r="D250" s="84">
        <v>1834.2787299300001</v>
      </c>
      <c r="E250" s="84">
        <v>140.63425745999999</v>
      </c>
      <c r="F250" s="84">
        <v>140.63425745999999</v>
      </c>
    </row>
    <row r="251" spans="1:6" ht="12.75" customHeight="1" x14ac:dyDescent="0.2">
      <c r="A251" s="83" t="s">
        <v>157</v>
      </c>
      <c r="B251" s="83">
        <v>21</v>
      </c>
      <c r="C251" s="84">
        <v>2053.6085719100001</v>
      </c>
      <c r="D251" s="84">
        <v>1834.0915167400001</v>
      </c>
      <c r="E251" s="84">
        <v>140.61990381000001</v>
      </c>
      <c r="F251" s="84">
        <v>140.61990381000001</v>
      </c>
    </row>
    <row r="252" spans="1:6" ht="12.75" customHeight="1" x14ac:dyDescent="0.2">
      <c r="A252" s="83" t="s">
        <v>157</v>
      </c>
      <c r="B252" s="83">
        <v>22</v>
      </c>
      <c r="C252" s="84">
        <v>2054.67594775</v>
      </c>
      <c r="D252" s="84">
        <v>1835.66999753</v>
      </c>
      <c r="E252" s="84">
        <v>140.74092603</v>
      </c>
      <c r="F252" s="84">
        <v>140.74092603</v>
      </c>
    </row>
    <row r="253" spans="1:6" ht="12.75" customHeight="1" x14ac:dyDescent="0.2">
      <c r="A253" s="83" t="s">
        <v>157</v>
      </c>
      <c r="B253" s="83">
        <v>23</v>
      </c>
      <c r="C253" s="84">
        <v>2090.26006078</v>
      </c>
      <c r="D253" s="84">
        <v>1867.4348530699999</v>
      </c>
      <c r="E253" s="84">
        <v>143.17633935999999</v>
      </c>
      <c r="F253" s="84">
        <v>143.17633935999999</v>
      </c>
    </row>
    <row r="254" spans="1:6" ht="12.75" customHeight="1" x14ac:dyDescent="0.2">
      <c r="A254" s="83" t="s">
        <v>157</v>
      </c>
      <c r="B254" s="83">
        <v>24</v>
      </c>
      <c r="C254" s="84">
        <v>2192.9894224300001</v>
      </c>
      <c r="D254" s="84">
        <v>1963.9779940999999</v>
      </c>
      <c r="E254" s="84">
        <v>150.57830762</v>
      </c>
      <c r="F254" s="84">
        <v>150.57830762</v>
      </c>
    </row>
    <row r="255" spans="1:6" ht="12.75" customHeight="1" x14ac:dyDescent="0.2">
      <c r="A255" s="83" t="s">
        <v>158</v>
      </c>
      <c r="B255" s="83">
        <v>1</v>
      </c>
      <c r="C255" s="84">
        <v>2158.6246016599998</v>
      </c>
      <c r="D255" s="84">
        <v>1937.17464627</v>
      </c>
      <c r="E255" s="84">
        <v>148.52329338000001</v>
      </c>
      <c r="F255" s="84">
        <v>148.52329338000001</v>
      </c>
    </row>
    <row r="256" spans="1:6" ht="12.75" customHeight="1" x14ac:dyDescent="0.2">
      <c r="A256" s="83" t="s">
        <v>158</v>
      </c>
      <c r="B256" s="83">
        <v>2</v>
      </c>
      <c r="C256" s="84">
        <v>2163.0713165699999</v>
      </c>
      <c r="D256" s="84">
        <v>1943.41701627</v>
      </c>
      <c r="E256" s="84">
        <v>149.00189624999999</v>
      </c>
      <c r="F256" s="84">
        <v>149.00189624999999</v>
      </c>
    </row>
    <row r="257" spans="1:6" ht="12.75" customHeight="1" x14ac:dyDescent="0.2">
      <c r="A257" s="83" t="s">
        <v>158</v>
      </c>
      <c r="B257" s="83">
        <v>3</v>
      </c>
      <c r="C257" s="84">
        <v>2196.81820857</v>
      </c>
      <c r="D257" s="84">
        <v>1978.0090564699999</v>
      </c>
      <c r="E257" s="84">
        <v>151.65406999999999</v>
      </c>
      <c r="F257" s="84">
        <v>151.65406999999999</v>
      </c>
    </row>
    <row r="258" spans="1:6" ht="12.75" customHeight="1" x14ac:dyDescent="0.2">
      <c r="A258" s="83" t="s">
        <v>158</v>
      </c>
      <c r="B258" s="83">
        <v>4</v>
      </c>
      <c r="C258" s="84">
        <v>2211.1392850299999</v>
      </c>
      <c r="D258" s="84">
        <v>1992.65472</v>
      </c>
      <c r="E258" s="84">
        <v>152.77695387</v>
      </c>
      <c r="F258" s="84">
        <v>152.77695387</v>
      </c>
    </row>
    <row r="259" spans="1:6" ht="12.75" customHeight="1" x14ac:dyDescent="0.2">
      <c r="A259" s="83" t="s">
        <v>158</v>
      </c>
      <c r="B259" s="83">
        <v>5</v>
      </c>
      <c r="C259" s="84">
        <v>2209.6411078400001</v>
      </c>
      <c r="D259" s="84">
        <v>1991.6108904</v>
      </c>
      <c r="E259" s="84">
        <v>152.6969234</v>
      </c>
      <c r="F259" s="84">
        <v>152.6969234</v>
      </c>
    </row>
    <row r="260" spans="1:6" ht="12.75" customHeight="1" x14ac:dyDescent="0.2">
      <c r="A260" s="83" t="s">
        <v>158</v>
      </c>
      <c r="B260" s="83">
        <v>6</v>
      </c>
      <c r="C260" s="84">
        <v>2186.3855334700002</v>
      </c>
      <c r="D260" s="84">
        <v>1968.8228531699999</v>
      </c>
      <c r="E260" s="84">
        <v>150.94976324999999</v>
      </c>
      <c r="F260" s="84">
        <v>150.94976324999999</v>
      </c>
    </row>
    <row r="261" spans="1:6" ht="12.75" customHeight="1" x14ac:dyDescent="0.2">
      <c r="A261" s="83" t="s">
        <v>158</v>
      </c>
      <c r="B261" s="83">
        <v>7</v>
      </c>
      <c r="C261" s="84">
        <v>2166.9109464500002</v>
      </c>
      <c r="D261" s="84">
        <v>1943.59391637</v>
      </c>
      <c r="E261" s="84">
        <v>149.01545919</v>
      </c>
      <c r="F261" s="84">
        <v>149.01545919</v>
      </c>
    </row>
    <row r="262" spans="1:6" ht="12.75" customHeight="1" x14ac:dyDescent="0.2">
      <c r="A262" s="83" t="s">
        <v>158</v>
      </c>
      <c r="B262" s="83">
        <v>8</v>
      </c>
      <c r="C262" s="84">
        <v>2138.0662450700002</v>
      </c>
      <c r="D262" s="84">
        <v>1921.4987810299999</v>
      </c>
      <c r="E262" s="84">
        <v>147.32142386999999</v>
      </c>
      <c r="F262" s="84">
        <v>147.32142386999999</v>
      </c>
    </row>
    <row r="263" spans="1:6" ht="12.75" customHeight="1" x14ac:dyDescent="0.2">
      <c r="A263" s="83" t="s">
        <v>158</v>
      </c>
      <c r="B263" s="83">
        <v>9</v>
      </c>
      <c r="C263" s="84">
        <v>2095.7864015700002</v>
      </c>
      <c r="D263" s="84">
        <v>1877.94651776</v>
      </c>
      <c r="E263" s="84">
        <v>143.98226930000001</v>
      </c>
      <c r="F263" s="84">
        <v>143.98226930000001</v>
      </c>
    </row>
    <row r="264" spans="1:6" ht="12.75" customHeight="1" x14ac:dyDescent="0.2">
      <c r="A264" s="83" t="s">
        <v>158</v>
      </c>
      <c r="B264" s="83">
        <v>10</v>
      </c>
      <c r="C264" s="84">
        <v>2049.40118992</v>
      </c>
      <c r="D264" s="84">
        <v>1831.8300704999999</v>
      </c>
      <c r="E264" s="84">
        <v>140.44651859999999</v>
      </c>
      <c r="F264" s="84">
        <v>140.44651859999999</v>
      </c>
    </row>
    <row r="265" spans="1:6" ht="12.75" customHeight="1" x14ac:dyDescent="0.2">
      <c r="A265" s="83" t="s">
        <v>158</v>
      </c>
      <c r="B265" s="83">
        <v>11</v>
      </c>
      <c r="C265" s="84">
        <v>2028.6173930699999</v>
      </c>
      <c r="D265" s="84">
        <v>1811.4708474700001</v>
      </c>
      <c r="E265" s="84">
        <v>138.88557578000001</v>
      </c>
      <c r="F265" s="84">
        <v>138.88557578000001</v>
      </c>
    </row>
    <row r="266" spans="1:6" ht="12.75" customHeight="1" x14ac:dyDescent="0.2">
      <c r="A266" s="83" t="s">
        <v>158</v>
      </c>
      <c r="B266" s="83">
        <v>12</v>
      </c>
      <c r="C266" s="84">
        <v>2041.8925137199999</v>
      </c>
      <c r="D266" s="84">
        <v>1820.5542867700001</v>
      </c>
      <c r="E266" s="84">
        <v>139.58200360000001</v>
      </c>
      <c r="F266" s="84">
        <v>139.58200360000001</v>
      </c>
    </row>
    <row r="267" spans="1:6" ht="12.75" customHeight="1" x14ac:dyDescent="0.2">
      <c r="A267" s="83" t="s">
        <v>158</v>
      </c>
      <c r="B267" s="83">
        <v>13</v>
      </c>
      <c r="C267" s="84">
        <v>2069.6341358099999</v>
      </c>
      <c r="D267" s="84">
        <v>1841.2998234500001</v>
      </c>
      <c r="E267" s="84">
        <v>141.17256510999999</v>
      </c>
      <c r="F267" s="84">
        <v>141.17256510999999</v>
      </c>
    </row>
    <row r="268" spans="1:6" ht="12.75" customHeight="1" x14ac:dyDescent="0.2">
      <c r="A268" s="83" t="s">
        <v>158</v>
      </c>
      <c r="B268" s="83">
        <v>14</v>
      </c>
      <c r="C268" s="84">
        <v>2079.7449749699999</v>
      </c>
      <c r="D268" s="84">
        <v>1855.6872366299999</v>
      </c>
      <c r="E268" s="84">
        <v>142.27564892000001</v>
      </c>
      <c r="F268" s="84">
        <v>142.27564892000001</v>
      </c>
    </row>
    <row r="269" spans="1:6" ht="12.75" customHeight="1" x14ac:dyDescent="0.2">
      <c r="A269" s="83" t="s">
        <v>158</v>
      </c>
      <c r="B269" s="83">
        <v>15</v>
      </c>
      <c r="C269" s="84">
        <v>2092.8521570799999</v>
      </c>
      <c r="D269" s="84">
        <v>1873.1676383700001</v>
      </c>
      <c r="E269" s="84">
        <v>143.61587234000001</v>
      </c>
      <c r="F269" s="84">
        <v>143.61587234000001</v>
      </c>
    </row>
    <row r="270" spans="1:6" ht="12.75" customHeight="1" x14ac:dyDescent="0.2">
      <c r="A270" s="83" t="s">
        <v>158</v>
      </c>
      <c r="B270" s="83">
        <v>16</v>
      </c>
      <c r="C270" s="84">
        <v>2110.4535582200001</v>
      </c>
      <c r="D270" s="84">
        <v>1888.9725227399999</v>
      </c>
      <c r="E270" s="84">
        <v>144.82763374999999</v>
      </c>
      <c r="F270" s="84">
        <v>144.82763374999999</v>
      </c>
    </row>
    <row r="271" spans="1:6" ht="12.75" customHeight="1" x14ac:dyDescent="0.2">
      <c r="A271" s="83" t="s">
        <v>158</v>
      </c>
      <c r="B271" s="83">
        <v>17</v>
      </c>
      <c r="C271" s="84">
        <v>2119.5680331399999</v>
      </c>
      <c r="D271" s="84">
        <v>1903.1227809</v>
      </c>
      <c r="E271" s="84">
        <v>145.91253487</v>
      </c>
      <c r="F271" s="84">
        <v>145.91253487</v>
      </c>
    </row>
    <row r="272" spans="1:6" ht="12.75" customHeight="1" x14ac:dyDescent="0.2">
      <c r="A272" s="83" t="s">
        <v>158</v>
      </c>
      <c r="B272" s="83">
        <v>18</v>
      </c>
      <c r="C272" s="84">
        <v>2110.96920112</v>
      </c>
      <c r="D272" s="84">
        <v>1875.16375657</v>
      </c>
      <c r="E272" s="84">
        <v>143.76891484000001</v>
      </c>
      <c r="F272" s="84">
        <v>143.76891484000001</v>
      </c>
    </row>
    <row r="273" spans="1:6" ht="12.75" customHeight="1" x14ac:dyDescent="0.2">
      <c r="A273" s="83" t="s">
        <v>158</v>
      </c>
      <c r="B273" s="83">
        <v>19</v>
      </c>
      <c r="C273" s="84">
        <v>2055.5568622300002</v>
      </c>
      <c r="D273" s="84">
        <v>1832.1966437900001</v>
      </c>
      <c r="E273" s="84">
        <v>140.47462379000001</v>
      </c>
      <c r="F273" s="84">
        <v>140.47462379000001</v>
      </c>
    </row>
    <row r="274" spans="1:6" ht="12.75" customHeight="1" x14ac:dyDescent="0.2">
      <c r="A274" s="83" t="s">
        <v>158</v>
      </c>
      <c r="B274" s="83">
        <v>20</v>
      </c>
      <c r="C274" s="84">
        <v>2046.5476273100001</v>
      </c>
      <c r="D274" s="84">
        <v>1827.57834667</v>
      </c>
      <c r="E274" s="84">
        <v>140.12053868000001</v>
      </c>
      <c r="F274" s="84">
        <v>140.12053868000001</v>
      </c>
    </row>
    <row r="275" spans="1:6" ht="12.75" customHeight="1" x14ac:dyDescent="0.2">
      <c r="A275" s="83" t="s">
        <v>158</v>
      </c>
      <c r="B275" s="83">
        <v>21</v>
      </c>
      <c r="C275" s="84">
        <v>2052.28830079</v>
      </c>
      <c r="D275" s="84">
        <v>1839.2683936200001</v>
      </c>
      <c r="E275" s="84">
        <v>141.01681525999999</v>
      </c>
      <c r="F275" s="84">
        <v>141.01681525999999</v>
      </c>
    </row>
    <row r="276" spans="1:6" ht="12.75" customHeight="1" x14ac:dyDescent="0.2">
      <c r="A276" s="83" t="s">
        <v>158</v>
      </c>
      <c r="B276" s="83">
        <v>22</v>
      </c>
      <c r="C276" s="84">
        <v>2064.4733613499998</v>
      </c>
      <c r="D276" s="84">
        <v>1843.6054088799999</v>
      </c>
      <c r="E276" s="84">
        <v>141.34933448000001</v>
      </c>
      <c r="F276" s="84">
        <v>141.34933448000001</v>
      </c>
    </row>
    <row r="277" spans="1:6" ht="12.75" customHeight="1" x14ac:dyDescent="0.2">
      <c r="A277" s="83" t="s">
        <v>158</v>
      </c>
      <c r="B277" s="83">
        <v>23</v>
      </c>
      <c r="C277" s="84">
        <v>2082.3600270299999</v>
      </c>
      <c r="D277" s="84">
        <v>1863.27426135</v>
      </c>
      <c r="E277" s="84">
        <v>142.85734654999999</v>
      </c>
      <c r="F277" s="84">
        <v>142.85734654999999</v>
      </c>
    </row>
    <row r="278" spans="1:6" ht="12.75" customHeight="1" x14ac:dyDescent="0.2">
      <c r="A278" s="83" t="s">
        <v>158</v>
      </c>
      <c r="B278" s="83">
        <v>24</v>
      </c>
      <c r="C278" s="84">
        <v>2097.9517313000001</v>
      </c>
      <c r="D278" s="84">
        <v>1882.7651040999999</v>
      </c>
      <c r="E278" s="84">
        <v>144.35171059999999</v>
      </c>
      <c r="F278" s="84">
        <v>144.35171059999999</v>
      </c>
    </row>
    <row r="279" spans="1:6" ht="12.75" customHeight="1" x14ac:dyDescent="0.2">
      <c r="A279" s="83" t="s">
        <v>159</v>
      </c>
      <c r="B279" s="83">
        <v>1</v>
      </c>
      <c r="C279" s="84">
        <v>2081.3890020600002</v>
      </c>
      <c r="D279" s="84">
        <v>1860.78554184</v>
      </c>
      <c r="E279" s="84">
        <v>142.66653628</v>
      </c>
      <c r="F279" s="84">
        <v>142.66653628</v>
      </c>
    </row>
    <row r="280" spans="1:6" ht="12.75" customHeight="1" x14ac:dyDescent="0.2">
      <c r="A280" s="83" t="s">
        <v>159</v>
      </c>
      <c r="B280" s="83">
        <v>2</v>
      </c>
      <c r="C280" s="84">
        <v>2123.7985859099999</v>
      </c>
      <c r="D280" s="84">
        <v>1909.7776373199999</v>
      </c>
      <c r="E280" s="84">
        <v>146.4227631</v>
      </c>
      <c r="F280" s="84">
        <v>146.4227631</v>
      </c>
    </row>
    <row r="281" spans="1:6" ht="12.75" customHeight="1" x14ac:dyDescent="0.2">
      <c r="A281" s="83" t="s">
        <v>159</v>
      </c>
      <c r="B281" s="83">
        <v>3</v>
      </c>
      <c r="C281" s="84">
        <v>2165.39194434</v>
      </c>
      <c r="D281" s="84">
        <v>1942.02478526</v>
      </c>
      <c r="E281" s="84">
        <v>148.89515381999999</v>
      </c>
      <c r="F281" s="84">
        <v>148.89515381999999</v>
      </c>
    </row>
    <row r="282" spans="1:6" ht="12.75" customHeight="1" x14ac:dyDescent="0.2">
      <c r="A282" s="83" t="s">
        <v>159</v>
      </c>
      <c r="B282" s="83">
        <v>4</v>
      </c>
      <c r="C282" s="84">
        <v>2171.71024304</v>
      </c>
      <c r="D282" s="84">
        <v>1955.3350000400001</v>
      </c>
      <c r="E282" s="84">
        <v>149.91564876000001</v>
      </c>
      <c r="F282" s="84">
        <v>149.91564876000001</v>
      </c>
    </row>
    <row r="283" spans="1:6" ht="12.75" customHeight="1" x14ac:dyDescent="0.2">
      <c r="A283" s="83" t="s">
        <v>159</v>
      </c>
      <c r="B283" s="83">
        <v>5</v>
      </c>
      <c r="C283" s="84">
        <v>2172.9483168299998</v>
      </c>
      <c r="D283" s="84">
        <v>1947.3056865000001</v>
      </c>
      <c r="E283" s="84">
        <v>149.30004083</v>
      </c>
      <c r="F283" s="84">
        <v>149.30004083</v>
      </c>
    </row>
    <row r="284" spans="1:6" ht="12.75" customHeight="1" x14ac:dyDescent="0.2">
      <c r="A284" s="83" t="s">
        <v>159</v>
      </c>
      <c r="B284" s="83">
        <v>6</v>
      </c>
      <c r="C284" s="84">
        <v>2155.5838807</v>
      </c>
      <c r="D284" s="84">
        <v>1931.7976966000001</v>
      </c>
      <c r="E284" s="84">
        <v>148.11104233</v>
      </c>
      <c r="F284" s="84">
        <v>148.11104233</v>
      </c>
    </row>
    <row r="285" spans="1:6" ht="12.75" customHeight="1" x14ac:dyDescent="0.2">
      <c r="A285" s="83" t="s">
        <v>159</v>
      </c>
      <c r="B285" s="83">
        <v>7</v>
      </c>
      <c r="C285" s="84">
        <v>2124.27917862</v>
      </c>
      <c r="D285" s="84">
        <v>1895.1571215399999</v>
      </c>
      <c r="E285" s="84">
        <v>145.30180730000001</v>
      </c>
      <c r="F285" s="84">
        <v>145.30180730000001</v>
      </c>
    </row>
    <row r="286" spans="1:6" ht="12.75" customHeight="1" x14ac:dyDescent="0.2">
      <c r="A286" s="83" t="s">
        <v>159</v>
      </c>
      <c r="B286" s="83">
        <v>8</v>
      </c>
      <c r="C286" s="84">
        <v>2112.33825484</v>
      </c>
      <c r="D286" s="84">
        <v>1891.04088591</v>
      </c>
      <c r="E286" s="84">
        <v>144.98621527</v>
      </c>
      <c r="F286" s="84">
        <v>144.98621527</v>
      </c>
    </row>
    <row r="287" spans="1:6" ht="12.75" customHeight="1" x14ac:dyDescent="0.2">
      <c r="A287" s="83" t="s">
        <v>159</v>
      </c>
      <c r="B287" s="83">
        <v>9</v>
      </c>
      <c r="C287" s="84">
        <v>2087.2937929599998</v>
      </c>
      <c r="D287" s="84">
        <v>1849.1359441699999</v>
      </c>
      <c r="E287" s="84">
        <v>141.77336094</v>
      </c>
      <c r="F287" s="84">
        <v>141.77336094</v>
      </c>
    </row>
    <row r="288" spans="1:6" ht="12.75" customHeight="1" x14ac:dyDescent="0.2">
      <c r="A288" s="83" t="s">
        <v>159</v>
      </c>
      <c r="B288" s="83">
        <v>10</v>
      </c>
      <c r="C288" s="84">
        <v>2043.54034271</v>
      </c>
      <c r="D288" s="84">
        <v>1804.1977147600001</v>
      </c>
      <c r="E288" s="84">
        <v>138.32794426999999</v>
      </c>
      <c r="F288" s="84">
        <v>138.32794426999999</v>
      </c>
    </row>
    <row r="289" spans="1:6" ht="12.75" customHeight="1" x14ac:dyDescent="0.2">
      <c r="A289" s="83" t="s">
        <v>159</v>
      </c>
      <c r="B289" s="83">
        <v>11</v>
      </c>
      <c r="C289" s="84">
        <v>2045.5962061099999</v>
      </c>
      <c r="D289" s="84">
        <v>1807.6403973199999</v>
      </c>
      <c r="E289" s="84">
        <v>138.59189494</v>
      </c>
      <c r="F289" s="84">
        <v>138.59189494</v>
      </c>
    </row>
    <row r="290" spans="1:6" ht="12.75" customHeight="1" x14ac:dyDescent="0.2">
      <c r="A290" s="83" t="s">
        <v>159</v>
      </c>
      <c r="B290" s="83">
        <v>12</v>
      </c>
      <c r="C290" s="84">
        <v>2055.3137092400002</v>
      </c>
      <c r="D290" s="84">
        <v>1820.9023375899999</v>
      </c>
      <c r="E290" s="84">
        <v>139.60868866999999</v>
      </c>
      <c r="F290" s="84">
        <v>139.60868866999999</v>
      </c>
    </row>
    <row r="291" spans="1:6" ht="12.75" customHeight="1" x14ac:dyDescent="0.2">
      <c r="A291" s="83" t="s">
        <v>159</v>
      </c>
      <c r="B291" s="83">
        <v>13</v>
      </c>
      <c r="C291" s="84">
        <v>2068.8291733299998</v>
      </c>
      <c r="D291" s="84">
        <v>1841.2562773300001</v>
      </c>
      <c r="E291" s="84">
        <v>141.16922642</v>
      </c>
      <c r="F291" s="84">
        <v>141.16922642</v>
      </c>
    </row>
    <row r="292" spans="1:6" ht="12.75" customHeight="1" x14ac:dyDescent="0.2">
      <c r="A292" s="83" t="s">
        <v>159</v>
      </c>
      <c r="B292" s="83">
        <v>14</v>
      </c>
      <c r="C292" s="84">
        <v>2105.6776915</v>
      </c>
      <c r="D292" s="84">
        <v>1858.44159115</v>
      </c>
      <c r="E292" s="84">
        <v>142.48682543999999</v>
      </c>
      <c r="F292" s="84">
        <v>142.48682543999999</v>
      </c>
    </row>
    <row r="293" spans="1:6" ht="12.75" customHeight="1" x14ac:dyDescent="0.2">
      <c r="A293" s="83" t="s">
        <v>159</v>
      </c>
      <c r="B293" s="83">
        <v>15</v>
      </c>
      <c r="C293" s="84">
        <v>2117.6330785300001</v>
      </c>
      <c r="D293" s="84">
        <v>1879.7290193399999</v>
      </c>
      <c r="E293" s="84">
        <v>144.11893380000001</v>
      </c>
      <c r="F293" s="84">
        <v>144.11893380000001</v>
      </c>
    </row>
    <row r="294" spans="1:6" ht="12.75" customHeight="1" x14ac:dyDescent="0.2">
      <c r="A294" s="83" t="s">
        <v>159</v>
      </c>
      <c r="B294" s="83">
        <v>16</v>
      </c>
      <c r="C294" s="84">
        <v>2150.3935728900001</v>
      </c>
      <c r="D294" s="84">
        <v>1902.5597381</v>
      </c>
      <c r="E294" s="84">
        <v>145.86936635000001</v>
      </c>
      <c r="F294" s="84">
        <v>145.86936635000001</v>
      </c>
    </row>
    <row r="295" spans="1:6" ht="12.75" customHeight="1" x14ac:dyDescent="0.2">
      <c r="A295" s="83" t="s">
        <v>159</v>
      </c>
      <c r="B295" s="83">
        <v>17</v>
      </c>
      <c r="C295" s="84">
        <v>2148.5750509499999</v>
      </c>
      <c r="D295" s="84">
        <v>1898.80242731</v>
      </c>
      <c r="E295" s="84">
        <v>145.58129310999999</v>
      </c>
      <c r="F295" s="84">
        <v>145.58129310999999</v>
      </c>
    </row>
    <row r="296" spans="1:6" ht="12.75" customHeight="1" x14ac:dyDescent="0.2">
      <c r="A296" s="83" t="s">
        <v>159</v>
      </c>
      <c r="B296" s="83">
        <v>18</v>
      </c>
      <c r="C296" s="84">
        <v>2114.2035457900001</v>
      </c>
      <c r="D296" s="84">
        <v>1865.0984419700001</v>
      </c>
      <c r="E296" s="84">
        <v>142.99720658000001</v>
      </c>
      <c r="F296" s="84">
        <v>142.99720658000001</v>
      </c>
    </row>
    <row r="297" spans="1:6" ht="12.75" customHeight="1" x14ac:dyDescent="0.2">
      <c r="A297" s="83" t="s">
        <v>159</v>
      </c>
      <c r="B297" s="83">
        <v>19</v>
      </c>
      <c r="C297" s="84">
        <v>2076.4940211100002</v>
      </c>
      <c r="D297" s="84">
        <v>1816.5231932300001</v>
      </c>
      <c r="E297" s="84">
        <v>139.27293942</v>
      </c>
      <c r="F297" s="84">
        <v>139.27293942</v>
      </c>
    </row>
    <row r="298" spans="1:6" ht="12.75" customHeight="1" x14ac:dyDescent="0.2">
      <c r="A298" s="83" t="s">
        <v>159</v>
      </c>
      <c r="B298" s="83">
        <v>20</v>
      </c>
      <c r="C298" s="84">
        <v>2029.77324952</v>
      </c>
      <c r="D298" s="84">
        <v>1803.1016806099999</v>
      </c>
      <c r="E298" s="84">
        <v>138.24391126</v>
      </c>
      <c r="F298" s="84">
        <v>138.24391126</v>
      </c>
    </row>
    <row r="299" spans="1:6" ht="12.75" customHeight="1" x14ac:dyDescent="0.2">
      <c r="A299" s="83" t="s">
        <v>159</v>
      </c>
      <c r="B299" s="83">
        <v>21</v>
      </c>
      <c r="C299" s="84">
        <v>2083.6149263799998</v>
      </c>
      <c r="D299" s="84">
        <v>1828.3347066399999</v>
      </c>
      <c r="E299" s="84">
        <v>140.17852884000001</v>
      </c>
      <c r="F299" s="84">
        <v>140.17852884000001</v>
      </c>
    </row>
    <row r="300" spans="1:6" ht="12.75" customHeight="1" x14ac:dyDescent="0.2">
      <c r="A300" s="83" t="s">
        <v>159</v>
      </c>
      <c r="B300" s="83">
        <v>22</v>
      </c>
      <c r="C300" s="84">
        <v>2101.21587107</v>
      </c>
      <c r="D300" s="84">
        <v>1836.41707864</v>
      </c>
      <c r="E300" s="84">
        <v>140.79820477999999</v>
      </c>
      <c r="F300" s="84">
        <v>140.79820477999999</v>
      </c>
    </row>
    <row r="301" spans="1:6" ht="12.75" customHeight="1" x14ac:dyDescent="0.2">
      <c r="A301" s="83" t="s">
        <v>159</v>
      </c>
      <c r="B301" s="83">
        <v>23</v>
      </c>
      <c r="C301" s="84">
        <v>2145.2778405200002</v>
      </c>
      <c r="D301" s="84">
        <v>1879.66467949</v>
      </c>
      <c r="E301" s="84">
        <v>144.11400086</v>
      </c>
      <c r="F301" s="84">
        <v>144.11400086</v>
      </c>
    </row>
    <row r="302" spans="1:6" ht="12.75" customHeight="1" x14ac:dyDescent="0.2">
      <c r="A302" s="83" t="s">
        <v>159</v>
      </c>
      <c r="B302" s="83">
        <v>24</v>
      </c>
      <c r="C302" s="84">
        <v>2154.2249751899999</v>
      </c>
      <c r="D302" s="84">
        <v>1891.29136277</v>
      </c>
      <c r="E302" s="84">
        <v>145.00541935000001</v>
      </c>
      <c r="F302" s="84">
        <v>145.00541935000001</v>
      </c>
    </row>
    <row r="303" spans="1:6" ht="12.75" customHeight="1" x14ac:dyDescent="0.2">
      <c r="A303" s="83" t="s">
        <v>160</v>
      </c>
      <c r="B303" s="83">
        <v>1</v>
      </c>
      <c r="C303" s="84">
        <v>2076.8197632400002</v>
      </c>
      <c r="D303" s="84">
        <v>1841.1134795</v>
      </c>
      <c r="E303" s="84">
        <v>141.15827811</v>
      </c>
      <c r="F303" s="84">
        <v>141.15827811</v>
      </c>
    </row>
    <row r="304" spans="1:6" ht="12.75" customHeight="1" x14ac:dyDescent="0.2">
      <c r="A304" s="83" t="s">
        <v>160</v>
      </c>
      <c r="B304" s="83">
        <v>2</v>
      </c>
      <c r="C304" s="84">
        <v>2133.88856661</v>
      </c>
      <c r="D304" s="84">
        <v>1881.6177299200001</v>
      </c>
      <c r="E304" s="84">
        <v>144.26374135</v>
      </c>
      <c r="F304" s="84">
        <v>144.26374135</v>
      </c>
    </row>
    <row r="305" spans="1:6" ht="12.75" customHeight="1" x14ac:dyDescent="0.2">
      <c r="A305" s="83" t="s">
        <v>160</v>
      </c>
      <c r="B305" s="83">
        <v>3</v>
      </c>
      <c r="C305" s="84">
        <v>2163.3830409799998</v>
      </c>
      <c r="D305" s="84">
        <v>1924.22205811</v>
      </c>
      <c r="E305" s="84">
        <v>147.53021769</v>
      </c>
      <c r="F305" s="84">
        <v>147.53021769</v>
      </c>
    </row>
    <row r="306" spans="1:6" ht="12.75" customHeight="1" x14ac:dyDescent="0.2">
      <c r="A306" s="83" t="s">
        <v>160</v>
      </c>
      <c r="B306" s="83">
        <v>4</v>
      </c>
      <c r="C306" s="84">
        <v>2170.37583004</v>
      </c>
      <c r="D306" s="84">
        <v>1933.0104069399999</v>
      </c>
      <c r="E306" s="84">
        <v>148.20402091</v>
      </c>
      <c r="F306" s="84">
        <v>148.20402091</v>
      </c>
    </row>
    <row r="307" spans="1:6" ht="12.75" customHeight="1" x14ac:dyDescent="0.2">
      <c r="A307" s="83" t="s">
        <v>160</v>
      </c>
      <c r="B307" s="83">
        <v>5</v>
      </c>
      <c r="C307" s="84">
        <v>2162.0701221600002</v>
      </c>
      <c r="D307" s="84">
        <v>1923.74741455</v>
      </c>
      <c r="E307" s="84">
        <v>147.49382674</v>
      </c>
      <c r="F307" s="84">
        <v>147.49382674</v>
      </c>
    </row>
    <row r="308" spans="1:6" ht="12.75" customHeight="1" x14ac:dyDescent="0.2">
      <c r="A308" s="83" t="s">
        <v>160</v>
      </c>
      <c r="B308" s="83">
        <v>6</v>
      </c>
      <c r="C308" s="84">
        <v>2153.92216022</v>
      </c>
      <c r="D308" s="84">
        <v>1922.4831622199999</v>
      </c>
      <c r="E308" s="84">
        <v>147.39689644000001</v>
      </c>
      <c r="F308" s="84">
        <v>147.39689644000001</v>
      </c>
    </row>
    <row r="309" spans="1:6" ht="12.75" customHeight="1" x14ac:dyDescent="0.2">
      <c r="A309" s="83" t="s">
        <v>160</v>
      </c>
      <c r="B309" s="83">
        <v>7</v>
      </c>
      <c r="C309" s="84">
        <v>2145.8808662599999</v>
      </c>
      <c r="D309" s="84">
        <v>1890.93895387</v>
      </c>
      <c r="E309" s="84">
        <v>144.97840013999999</v>
      </c>
      <c r="F309" s="84">
        <v>144.97840013999999</v>
      </c>
    </row>
    <row r="310" spans="1:6" ht="12.75" customHeight="1" x14ac:dyDescent="0.2">
      <c r="A310" s="83" t="s">
        <v>160</v>
      </c>
      <c r="B310" s="83">
        <v>8</v>
      </c>
      <c r="C310" s="84">
        <v>2055.0127467900002</v>
      </c>
      <c r="D310" s="84">
        <v>1821.8663275399999</v>
      </c>
      <c r="E310" s="84">
        <v>139.68259784</v>
      </c>
      <c r="F310" s="84">
        <v>139.68259784</v>
      </c>
    </row>
    <row r="311" spans="1:6" ht="12.75" customHeight="1" x14ac:dyDescent="0.2">
      <c r="A311" s="83" t="s">
        <v>160</v>
      </c>
      <c r="B311" s="83">
        <v>9</v>
      </c>
      <c r="C311" s="84">
        <v>1993.14996268</v>
      </c>
      <c r="D311" s="84">
        <v>1764.0390726799999</v>
      </c>
      <c r="E311" s="84">
        <v>135.24897883</v>
      </c>
      <c r="F311" s="84">
        <v>135.24897883</v>
      </c>
    </row>
    <row r="312" spans="1:6" ht="12.75" customHeight="1" x14ac:dyDescent="0.2">
      <c r="A312" s="83" t="s">
        <v>160</v>
      </c>
      <c r="B312" s="83">
        <v>10</v>
      </c>
      <c r="C312" s="84">
        <v>1982.06249843</v>
      </c>
      <c r="D312" s="84">
        <v>1761.44146505</v>
      </c>
      <c r="E312" s="84">
        <v>135.04982010000001</v>
      </c>
      <c r="F312" s="84">
        <v>135.04982010000001</v>
      </c>
    </row>
    <row r="313" spans="1:6" ht="12.75" customHeight="1" x14ac:dyDescent="0.2">
      <c r="A313" s="83" t="s">
        <v>160</v>
      </c>
      <c r="B313" s="83">
        <v>11</v>
      </c>
      <c r="C313" s="84">
        <v>1989.04621898</v>
      </c>
      <c r="D313" s="84">
        <v>1771.80425513</v>
      </c>
      <c r="E313" s="84">
        <v>135.84433582</v>
      </c>
      <c r="F313" s="84">
        <v>135.84433582</v>
      </c>
    </row>
    <row r="314" spans="1:6" ht="12.75" customHeight="1" x14ac:dyDescent="0.2">
      <c r="A314" s="83" t="s">
        <v>160</v>
      </c>
      <c r="B314" s="83">
        <v>12</v>
      </c>
      <c r="C314" s="84">
        <v>2011.35718421</v>
      </c>
      <c r="D314" s="84">
        <v>1794.5765372000001</v>
      </c>
      <c r="E314" s="84">
        <v>137.59028802</v>
      </c>
      <c r="F314" s="84">
        <v>137.59028802</v>
      </c>
    </row>
    <row r="315" spans="1:6" ht="12.75" customHeight="1" x14ac:dyDescent="0.2">
      <c r="A315" s="83" t="s">
        <v>160</v>
      </c>
      <c r="B315" s="83">
        <v>13</v>
      </c>
      <c r="C315" s="84">
        <v>2017.7681957699999</v>
      </c>
      <c r="D315" s="84">
        <v>1794.2970860400001</v>
      </c>
      <c r="E315" s="84">
        <v>137.56886248000001</v>
      </c>
      <c r="F315" s="84">
        <v>137.56886248000001</v>
      </c>
    </row>
    <row r="316" spans="1:6" ht="12.75" customHeight="1" x14ac:dyDescent="0.2">
      <c r="A316" s="83" t="s">
        <v>160</v>
      </c>
      <c r="B316" s="83">
        <v>14</v>
      </c>
      <c r="C316" s="84">
        <v>2028.9659260000001</v>
      </c>
      <c r="D316" s="84">
        <v>1810.3706814499999</v>
      </c>
      <c r="E316" s="84">
        <v>138.80122598</v>
      </c>
      <c r="F316" s="84">
        <v>138.80122598</v>
      </c>
    </row>
    <row r="317" spans="1:6" ht="12.75" customHeight="1" x14ac:dyDescent="0.2">
      <c r="A317" s="83" t="s">
        <v>160</v>
      </c>
      <c r="B317" s="83">
        <v>15</v>
      </c>
      <c r="C317" s="84">
        <v>2047.6967801400001</v>
      </c>
      <c r="D317" s="84">
        <v>1830.5635383700001</v>
      </c>
      <c r="E317" s="84">
        <v>140.3494135</v>
      </c>
      <c r="F317" s="84">
        <v>140.3494135</v>
      </c>
    </row>
    <row r="318" spans="1:6" ht="12.75" customHeight="1" x14ac:dyDescent="0.2">
      <c r="A318" s="83" t="s">
        <v>160</v>
      </c>
      <c r="B318" s="83">
        <v>16</v>
      </c>
      <c r="C318" s="84">
        <v>2062.6824788099998</v>
      </c>
      <c r="D318" s="84">
        <v>1844.0399383399999</v>
      </c>
      <c r="E318" s="84">
        <v>141.38264988</v>
      </c>
      <c r="F318" s="84">
        <v>141.38264988</v>
      </c>
    </row>
    <row r="319" spans="1:6" ht="12.75" customHeight="1" x14ac:dyDescent="0.2">
      <c r="A319" s="83" t="s">
        <v>160</v>
      </c>
      <c r="B319" s="83">
        <v>17</v>
      </c>
      <c r="C319" s="84">
        <v>2053.9771911600001</v>
      </c>
      <c r="D319" s="84">
        <v>1834.61606637</v>
      </c>
      <c r="E319" s="84">
        <v>140.66012105999999</v>
      </c>
      <c r="F319" s="84">
        <v>140.66012105999999</v>
      </c>
    </row>
    <row r="320" spans="1:6" ht="12.75" customHeight="1" x14ac:dyDescent="0.2">
      <c r="A320" s="83" t="s">
        <v>160</v>
      </c>
      <c r="B320" s="83">
        <v>18</v>
      </c>
      <c r="C320" s="84">
        <v>2038.4456555100001</v>
      </c>
      <c r="D320" s="84">
        <v>1821.9184121200001</v>
      </c>
      <c r="E320" s="84">
        <v>139.68659117000001</v>
      </c>
      <c r="F320" s="84">
        <v>139.68659117000001</v>
      </c>
    </row>
    <row r="321" spans="1:6" ht="12.75" customHeight="1" x14ac:dyDescent="0.2">
      <c r="A321" s="83" t="s">
        <v>160</v>
      </c>
      <c r="B321" s="83">
        <v>19</v>
      </c>
      <c r="C321" s="84">
        <v>1997.9187796199999</v>
      </c>
      <c r="D321" s="84">
        <v>1777.3427794300001</v>
      </c>
      <c r="E321" s="84">
        <v>136.2689748</v>
      </c>
      <c r="F321" s="84">
        <v>136.2689748</v>
      </c>
    </row>
    <row r="322" spans="1:6" ht="12.75" customHeight="1" x14ac:dyDescent="0.2">
      <c r="A322" s="83" t="s">
        <v>160</v>
      </c>
      <c r="B322" s="83">
        <v>20</v>
      </c>
      <c r="C322" s="84">
        <v>1983.2856269700001</v>
      </c>
      <c r="D322" s="84">
        <v>1766.8739795700001</v>
      </c>
      <c r="E322" s="84">
        <v>135.46633130999999</v>
      </c>
      <c r="F322" s="84">
        <v>135.46633130999999</v>
      </c>
    </row>
    <row r="323" spans="1:6" ht="12.75" customHeight="1" x14ac:dyDescent="0.2">
      <c r="A323" s="83" t="s">
        <v>160</v>
      </c>
      <c r="B323" s="83">
        <v>21</v>
      </c>
      <c r="C323" s="84">
        <v>2037.03882677</v>
      </c>
      <c r="D323" s="84">
        <v>1819.7399918999999</v>
      </c>
      <c r="E323" s="84">
        <v>139.51957156</v>
      </c>
      <c r="F323" s="84">
        <v>139.51957156</v>
      </c>
    </row>
    <row r="324" spans="1:6" ht="12.75" customHeight="1" x14ac:dyDescent="0.2">
      <c r="A324" s="83" t="s">
        <v>160</v>
      </c>
      <c r="B324" s="83">
        <v>22</v>
      </c>
      <c r="C324" s="84">
        <v>2060.5569395900002</v>
      </c>
      <c r="D324" s="84">
        <v>1839.86162476</v>
      </c>
      <c r="E324" s="84">
        <v>141.06229833</v>
      </c>
      <c r="F324" s="84">
        <v>141.06229833</v>
      </c>
    </row>
    <row r="325" spans="1:6" ht="12.75" customHeight="1" x14ac:dyDescent="0.2">
      <c r="A325" s="83" t="s">
        <v>160</v>
      </c>
      <c r="B325" s="83">
        <v>23</v>
      </c>
      <c r="C325" s="84">
        <v>2098.0518815800001</v>
      </c>
      <c r="D325" s="84">
        <v>1876.7886493599999</v>
      </c>
      <c r="E325" s="84">
        <v>143.89349547</v>
      </c>
      <c r="F325" s="84">
        <v>143.89349547</v>
      </c>
    </row>
    <row r="326" spans="1:6" ht="12.75" customHeight="1" x14ac:dyDescent="0.2">
      <c r="A326" s="83" t="s">
        <v>160</v>
      </c>
      <c r="B326" s="83">
        <v>24</v>
      </c>
      <c r="C326" s="84">
        <v>2113.4830242100002</v>
      </c>
      <c r="D326" s="84">
        <v>1888.26979044</v>
      </c>
      <c r="E326" s="84">
        <v>144.77375522</v>
      </c>
      <c r="F326" s="84">
        <v>144.77375522</v>
      </c>
    </row>
    <row r="327" spans="1:6" ht="12.75" customHeight="1" x14ac:dyDescent="0.2">
      <c r="A327" s="83" t="s">
        <v>161</v>
      </c>
      <c r="B327" s="83">
        <v>1</v>
      </c>
      <c r="C327" s="84">
        <v>2151.45737925</v>
      </c>
      <c r="D327" s="84">
        <v>1930.4809293200001</v>
      </c>
      <c r="E327" s="84">
        <v>148.01008571</v>
      </c>
      <c r="F327" s="84">
        <v>148.01008571</v>
      </c>
    </row>
    <row r="328" spans="1:6" ht="12.75" customHeight="1" x14ac:dyDescent="0.2">
      <c r="A328" s="83" t="s">
        <v>161</v>
      </c>
      <c r="B328" s="83">
        <v>2</v>
      </c>
      <c r="C328" s="84">
        <v>2177.8859583799999</v>
      </c>
      <c r="D328" s="84">
        <v>1958.7478586499999</v>
      </c>
      <c r="E328" s="84">
        <v>150.17731283000001</v>
      </c>
      <c r="F328" s="84">
        <v>150.17731283000001</v>
      </c>
    </row>
    <row r="329" spans="1:6" ht="12.75" customHeight="1" x14ac:dyDescent="0.2">
      <c r="A329" s="83" t="s">
        <v>161</v>
      </c>
      <c r="B329" s="83">
        <v>3</v>
      </c>
      <c r="C329" s="84">
        <v>2202.85565133</v>
      </c>
      <c r="D329" s="84">
        <v>1983.7056883</v>
      </c>
      <c r="E329" s="84">
        <v>152.09083108999999</v>
      </c>
      <c r="F329" s="84">
        <v>152.09083108999999</v>
      </c>
    </row>
    <row r="330" spans="1:6" ht="12.75" customHeight="1" x14ac:dyDescent="0.2">
      <c r="A330" s="83" t="s">
        <v>161</v>
      </c>
      <c r="B330" s="83">
        <v>4</v>
      </c>
      <c r="C330" s="84">
        <v>2214.9624353300001</v>
      </c>
      <c r="D330" s="84">
        <v>1995.9127092399999</v>
      </c>
      <c r="E330" s="84">
        <v>153.0267441</v>
      </c>
      <c r="F330" s="84">
        <v>153.0267441</v>
      </c>
    </row>
    <row r="331" spans="1:6" ht="12.75" customHeight="1" x14ac:dyDescent="0.2">
      <c r="A331" s="83" t="s">
        <v>161</v>
      </c>
      <c r="B331" s="83">
        <v>5</v>
      </c>
      <c r="C331" s="84">
        <v>2209.7783874699999</v>
      </c>
      <c r="D331" s="84">
        <v>1990.4041004200001</v>
      </c>
      <c r="E331" s="84">
        <v>152.60439873999999</v>
      </c>
      <c r="F331" s="84">
        <v>152.60439873999999</v>
      </c>
    </row>
    <row r="332" spans="1:6" ht="12.75" customHeight="1" x14ac:dyDescent="0.2">
      <c r="A332" s="83" t="s">
        <v>161</v>
      </c>
      <c r="B332" s="83">
        <v>6</v>
      </c>
      <c r="C332" s="84">
        <v>2181.8699926600002</v>
      </c>
      <c r="D332" s="84">
        <v>1963.41985176</v>
      </c>
      <c r="E332" s="84">
        <v>150.53551482</v>
      </c>
      <c r="F332" s="84">
        <v>150.53551482</v>
      </c>
    </row>
    <row r="333" spans="1:6" ht="12.75" customHeight="1" x14ac:dyDescent="0.2">
      <c r="A333" s="83" t="s">
        <v>161</v>
      </c>
      <c r="B333" s="83">
        <v>7</v>
      </c>
      <c r="C333" s="84">
        <v>2104.4644296500001</v>
      </c>
      <c r="D333" s="84">
        <v>1884.78617977</v>
      </c>
      <c r="E333" s="84">
        <v>144.50666659000001</v>
      </c>
      <c r="F333" s="84">
        <v>144.50666659000001</v>
      </c>
    </row>
    <row r="334" spans="1:6" ht="12.75" customHeight="1" x14ac:dyDescent="0.2">
      <c r="A334" s="83" t="s">
        <v>161</v>
      </c>
      <c r="B334" s="83">
        <v>8</v>
      </c>
      <c r="C334" s="84">
        <v>2048.1050126300001</v>
      </c>
      <c r="D334" s="84">
        <v>1829.5093897899999</v>
      </c>
      <c r="E334" s="84">
        <v>140.26859186999999</v>
      </c>
      <c r="F334" s="84">
        <v>140.26859186999999</v>
      </c>
    </row>
    <row r="335" spans="1:6" ht="12.75" customHeight="1" x14ac:dyDescent="0.2">
      <c r="A335" s="83" t="s">
        <v>161</v>
      </c>
      <c r="B335" s="83">
        <v>9</v>
      </c>
      <c r="C335" s="84">
        <v>1999.45586344</v>
      </c>
      <c r="D335" s="84">
        <v>1781.0653214399999</v>
      </c>
      <c r="E335" s="84">
        <v>136.55438232</v>
      </c>
      <c r="F335" s="84">
        <v>136.55438232</v>
      </c>
    </row>
    <row r="336" spans="1:6" ht="12.75" customHeight="1" x14ac:dyDescent="0.2">
      <c r="A336" s="83" t="s">
        <v>161</v>
      </c>
      <c r="B336" s="83">
        <v>10</v>
      </c>
      <c r="C336" s="84">
        <v>1986.7964822199999</v>
      </c>
      <c r="D336" s="84">
        <v>1766.45064559</v>
      </c>
      <c r="E336" s="84">
        <v>135.43387426999999</v>
      </c>
      <c r="F336" s="84">
        <v>135.43387426999999</v>
      </c>
    </row>
    <row r="337" spans="1:6" ht="12.75" customHeight="1" x14ac:dyDescent="0.2">
      <c r="A337" s="83" t="s">
        <v>161</v>
      </c>
      <c r="B337" s="83">
        <v>11</v>
      </c>
      <c r="C337" s="84">
        <v>1977.28640976</v>
      </c>
      <c r="D337" s="84">
        <v>1757.2960704100001</v>
      </c>
      <c r="E337" s="84">
        <v>134.73199245000001</v>
      </c>
      <c r="F337" s="84">
        <v>134.73199245000001</v>
      </c>
    </row>
    <row r="338" spans="1:6" ht="12.75" customHeight="1" x14ac:dyDescent="0.2">
      <c r="A338" s="83" t="s">
        <v>161</v>
      </c>
      <c r="B338" s="83">
        <v>12</v>
      </c>
      <c r="C338" s="84">
        <v>2002.6295571999999</v>
      </c>
      <c r="D338" s="84">
        <v>1783.44563255</v>
      </c>
      <c r="E338" s="84">
        <v>136.73688091</v>
      </c>
      <c r="F338" s="84">
        <v>136.73688091</v>
      </c>
    </row>
    <row r="339" spans="1:6" ht="12.75" customHeight="1" x14ac:dyDescent="0.2">
      <c r="A339" s="83" t="s">
        <v>161</v>
      </c>
      <c r="B339" s="83">
        <v>13</v>
      </c>
      <c r="C339" s="84">
        <v>1999.3160713899999</v>
      </c>
      <c r="D339" s="84">
        <v>1779.0546075899999</v>
      </c>
      <c r="E339" s="84">
        <v>136.40022077</v>
      </c>
      <c r="F339" s="84">
        <v>136.40022077</v>
      </c>
    </row>
    <row r="340" spans="1:6" ht="12.75" customHeight="1" x14ac:dyDescent="0.2">
      <c r="A340" s="83" t="s">
        <v>161</v>
      </c>
      <c r="B340" s="83">
        <v>14</v>
      </c>
      <c r="C340" s="84">
        <v>2056.6376368900001</v>
      </c>
      <c r="D340" s="84">
        <v>1811.4572104900001</v>
      </c>
      <c r="E340" s="84">
        <v>138.88453023</v>
      </c>
      <c r="F340" s="84">
        <v>138.88453023</v>
      </c>
    </row>
    <row r="341" spans="1:6" ht="12.75" customHeight="1" x14ac:dyDescent="0.2">
      <c r="A341" s="83" t="s">
        <v>161</v>
      </c>
      <c r="B341" s="83">
        <v>15</v>
      </c>
      <c r="C341" s="84">
        <v>2048.92431407</v>
      </c>
      <c r="D341" s="84">
        <v>1827.1391653400001</v>
      </c>
      <c r="E341" s="84">
        <v>140.08686662</v>
      </c>
      <c r="F341" s="84">
        <v>140.08686662</v>
      </c>
    </row>
    <row r="342" spans="1:6" ht="12.75" customHeight="1" x14ac:dyDescent="0.2">
      <c r="A342" s="83" t="s">
        <v>161</v>
      </c>
      <c r="B342" s="83">
        <v>16</v>
      </c>
      <c r="C342" s="84">
        <v>2071.85690978</v>
      </c>
      <c r="D342" s="84">
        <v>1836.7318016900001</v>
      </c>
      <c r="E342" s="84">
        <v>140.82233461000001</v>
      </c>
      <c r="F342" s="84">
        <v>140.82233461000001</v>
      </c>
    </row>
    <row r="343" spans="1:6" ht="12.75" customHeight="1" x14ac:dyDescent="0.2">
      <c r="A343" s="83" t="s">
        <v>161</v>
      </c>
      <c r="B343" s="83">
        <v>17</v>
      </c>
      <c r="C343" s="84">
        <v>2059.67506254</v>
      </c>
      <c r="D343" s="84">
        <v>1841.51994872</v>
      </c>
      <c r="E343" s="84">
        <v>141.18944213</v>
      </c>
      <c r="F343" s="84">
        <v>141.18944213</v>
      </c>
    </row>
    <row r="344" spans="1:6" ht="12.75" customHeight="1" x14ac:dyDescent="0.2">
      <c r="A344" s="83" t="s">
        <v>161</v>
      </c>
      <c r="B344" s="83">
        <v>18</v>
      </c>
      <c r="C344" s="84">
        <v>2028.5149123199999</v>
      </c>
      <c r="D344" s="84">
        <v>1812.6568751499999</v>
      </c>
      <c r="E344" s="84">
        <v>138.97650859000001</v>
      </c>
      <c r="F344" s="84">
        <v>138.97650859000001</v>
      </c>
    </row>
    <row r="345" spans="1:6" ht="12.75" customHeight="1" x14ac:dyDescent="0.2">
      <c r="A345" s="83" t="s">
        <v>161</v>
      </c>
      <c r="B345" s="83">
        <v>19</v>
      </c>
      <c r="C345" s="84">
        <v>1983.82175179</v>
      </c>
      <c r="D345" s="84">
        <v>1764.79568767</v>
      </c>
      <c r="E345" s="84">
        <v>135.30698855</v>
      </c>
      <c r="F345" s="84">
        <v>135.30698855</v>
      </c>
    </row>
    <row r="346" spans="1:6" ht="12.75" customHeight="1" x14ac:dyDescent="0.2">
      <c r="A346" s="83" t="s">
        <v>161</v>
      </c>
      <c r="B346" s="83">
        <v>20</v>
      </c>
      <c r="C346" s="84">
        <v>2001.9052326000001</v>
      </c>
      <c r="D346" s="84">
        <v>1785.6477159000001</v>
      </c>
      <c r="E346" s="84">
        <v>136.90571477</v>
      </c>
      <c r="F346" s="84">
        <v>136.90571477</v>
      </c>
    </row>
    <row r="347" spans="1:6" ht="12.75" customHeight="1" x14ac:dyDescent="0.2">
      <c r="A347" s="83" t="s">
        <v>161</v>
      </c>
      <c r="B347" s="83">
        <v>21</v>
      </c>
      <c r="C347" s="84">
        <v>2049.0124162900001</v>
      </c>
      <c r="D347" s="84">
        <v>1825.64273979</v>
      </c>
      <c r="E347" s="84">
        <v>139.97213558999999</v>
      </c>
      <c r="F347" s="84">
        <v>139.97213558999999</v>
      </c>
    </row>
    <row r="348" spans="1:6" ht="12.75" customHeight="1" x14ac:dyDescent="0.2">
      <c r="A348" s="83" t="s">
        <v>161</v>
      </c>
      <c r="B348" s="83">
        <v>22</v>
      </c>
      <c r="C348" s="84">
        <v>2047.3267161700001</v>
      </c>
      <c r="D348" s="84">
        <v>1820.7624726500001</v>
      </c>
      <c r="E348" s="84">
        <v>139.59796521999999</v>
      </c>
      <c r="F348" s="84">
        <v>139.59796521999999</v>
      </c>
    </row>
    <row r="349" spans="1:6" ht="12.75" customHeight="1" x14ac:dyDescent="0.2">
      <c r="A349" s="83" t="s">
        <v>161</v>
      </c>
      <c r="B349" s="83">
        <v>23</v>
      </c>
      <c r="C349" s="84">
        <v>2069.82315234</v>
      </c>
      <c r="D349" s="84">
        <v>1852.4384355499999</v>
      </c>
      <c r="E349" s="84">
        <v>142.02656314999999</v>
      </c>
      <c r="F349" s="84">
        <v>142.02656314999999</v>
      </c>
    </row>
    <row r="350" spans="1:6" ht="12.75" customHeight="1" x14ac:dyDescent="0.2">
      <c r="A350" s="83" t="s">
        <v>161</v>
      </c>
      <c r="B350" s="83">
        <v>24</v>
      </c>
      <c r="C350" s="84">
        <v>2087.7444439800001</v>
      </c>
      <c r="D350" s="84">
        <v>1860.13088419</v>
      </c>
      <c r="E350" s="84">
        <v>142.61634364</v>
      </c>
      <c r="F350" s="84">
        <v>142.61634364</v>
      </c>
    </row>
    <row r="351" spans="1:6" ht="12.75" customHeight="1" x14ac:dyDescent="0.2">
      <c r="A351" s="83" t="s">
        <v>162</v>
      </c>
      <c r="B351" s="83">
        <v>1</v>
      </c>
      <c r="C351" s="84">
        <v>2200.8969619499999</v>
      </c>
      <c r="D351" s="84">
        <v>1972.4924497899999</v>
      </c>
      <c r="E351" s="84">
        <v>151.23111144000001</v>
      </c>
      <c r="F351" s="84">
        <v>151.23111144000001</v>
      </c>
    </row>
    <row r="352" spans="1:6" ht="12.75" customHeight="1" x14ac:dyDescent="0.2">
      <c r="A352" s="83" t="s">
        <v>162</v>
      </c>
      <c r="B352" s="83">
        <v>2</v>
      </c>
      <c r="C352" s="84">
        <v>2233.0189079900001</v>
      </c>
      <c r="D352" s="84">
        <v>2006.8817098</v>
      </c>
      <c r="E352" s="84">
        <v>153.86773801000001</v>
      </c>
      <c r="F352" s="84">
        <v>153.86773801000001</v>
      </c>
    </row>
    <row r="353" spans="1:6" ht="12.75" customHeight="1" x14ac:dyDescent="0.2">
      <c r="A353" s="83" t="s">
        <v>162</v>
      </c>
      <c r="B353" s="83">
        <v>3</v>
      </c>
      <c r="C353" s="84">
        <v>2250.39889008</v>
      </c>
      <c r="D353" s="84">
        <v>2025.8451548400001</v>
      </c>
      <c r="E353" s="84">
        <v>155.32166645000001</v>
      </c>
      <c r="F353" s="84">
        <v>155.32166645000001</v>
      </c>
    </row>
    <row r="354" spans="1:6" ht="12.75" customHeight="1" x14ac:dyDescent="0.2">
      <c r="A354" s="83" t="s">
        <v>162</v>
      </c>
      <c r="B354" s="83">
        <v>4</v>
      </c>
      <c r="C354" s="84">
        <v>2272.4362790800001</v>
      </c>
      <c r="D354" s="84">
        <v>2049.7510592499998</v>
      </c>
      <c r="E354" s="84">
        <v>157.15453353999999</v>
      </c>
      <c r="F354" s="84">
        <v>157.15453353999999</v>
      </c>
    </row>
    <row r="355" spans="1:6" ht="12.75" customHeight="1" x14ac:dyDescent="0.2">
      <c r="A355" s="83" t="s">
        <v>162</v>
      </c>
      <c r="B355" s="83">
        <v>5</v>
      </c>
      <c r="C355" s="84">
        <v>2252.8900518199998</v>
      </c>
      <c r="D355" s="84">
        <v>2030.82118412</v>
      </c>
      <c r="E355" s="84">
        <v>155.70317890999999</v>
      </c>
      <c r="F355" s="84">
        <v>155.70317890999999</v>
      </c>
    </row>
    <row r="356" spans="1:6" ht="12.75" customHeight="1" x14ac:dyDescent="0.2">
      <c r="A356" s="83" t="s">
        <v>162</v>
      </c>
      <c r="B356" s="83">
        <v>6</v>
      </c>
      <c r="C356" s="84">
        <v>2226.5780054100001</v>
      </c>
      <c r="D356" s="84">
        <v>2008.15379953</v>
      </c>
      <c r="E356" s="84">
        <v>153.96526921</v>
      </c>
      <c r="F356" s="84">
        <v>153.96526921</v>
      </c>
    </row>
    <row r="357" spans="1:6" ht="12.75" customHeight="1" x14ac:dyDescent="0.2">
      <c r="A357" s="83" t="s">
        <v>162</v>
      </c>
      <c r="B357" s="83">
        <v>7</v>
      </c>
      <c r="C357" s="84">
        <v>2161.4123548299999</v>
      </c>
      <c r="D357" s="84">
        <v>1942.36183914</v>
      </c>
      <c r="E357" s="84">
        <v>148.92099576000001</v>
      </c>
      <c r="F357" s="84">
        <v>148.92099576000001</v>
      </c>
    </row>
    <row r="358" spans="1:6" ht="12.75" customHeight="1" x14ac:dyDescent="0.2">
      <c r="A358" s="83" t="s">
        <v>162</v>
      </c>
      <c r="B358" s="83">
        <v>8</v>
      </c>
      <c r="C358" s="84">
        <v>2110.4562733500002</v>
      </c>
      <c r="D358" s="84">
        <v>1891.3359037299999</v>
      </c>
      <c r="E358" s="84">
        <v>145.00883431</v>
      </c>
      <c r="F358" s="84">
        <v>145.00883431</v>
      </c>
    </row>
    <row r="359" spans="1:6" ht="12.75" customHeight="1" x14ac:dyDescent="0.2">
      <c r="A359" s="83" t="s">
        <v>162</v>
      </c>
      <c r="B359" s="83">
        <v>9</v>
      </c>
      <c r="C359" s="84">
        <v>2061.2745988400002</v>
      </c>
      <c r="D359" s="84">
        <v>1845.13509026</v>
      </c>
      <c r="E359" s="84">
        <v>141.46661524000001</v>
      </c>
      <c r="F359" s="84">
        <v>141.46661524000001</v>
      </c>
    </row>
    <row r="360" spans="1:6" ht="12.75" customHeight="1" x14ac:dyDescent="0.2">
      <c r="A360" s="83" t="s">
        <v>162</v>
      </c>
      <c r="B360" s="83">
        <v>10</v>
      </c>
      <c r="C360" s="84">
        <v>2046.8675636</v>
      </c>
      <c r="D360" s="84">
        <v>1827.44373316</v>
      </c>
      <c r="E360" s="84">
        <v>140.11021786000001</v>
      </c>
      <c r="F360" s="84">
        <v>140.11021786000001</v>
      </c>
    </row>
    <row r="361" spans="1:6" ht="12.75" customHeight="1" x14ac:dyDescent="0.2">
      <c r="A361" s="83" t="s">
        <v>162</v>
      </c>
      <c r="B361" s="83">
        <v>11</v>
      </c>
      <c r="C361" s="84">
        <v>2055.80999518</v>
      </c>
      <c r="D361" s="84">
        <v>1837.3072170800001</v>
      </c>
      <c r="E361" s="84">
        <v>140.86645174</v>
      </c>
      <c r="F361" s="84">
        <v>140.86645174</v>
      </c>
    </row>
    <row r="362" spans="1:6" ht="12.75" customHeight="1" x14ac:dyDescent="0.2">
      <c r="A362" s="83" t="s">
        <v>162</v>
      </c>
      <c r="B362" s="83">
        <v>12</v>
      </c>
      <c r="C362" s="84">
        <v>2070.8491544499998</v>
      </c>
      <c r="D362" s="84">
        <v>1852.89211209</v>
      </c>
      <c r="E362" s="84">
        <v>142.06134656</v>
      </c>
      <c r="F362" s="84">
        <v>142.06134656</v>
      </c>
    </row>
    <row r="363" spans="1:6" ht="12.75" customHeight="1" x14ac:dyDescent="0.2">
      <c r="A363" s="83" t="s">
        <v>162</v>
      </c>
      <c r="B363" s="83">
        <v>13</v>
      </c>
      <c r="C363" s="84">
        <v>2076.7223278400002</v>
      </c>
      <c r="D363" s="84">
        <v>1854.1879868200001</v>
      </c>
      <c r="E363" s="84">
        <v>142.16070135000001</v>
      </c>
      <c r="F363" s="84">
        <v>142.16070135000001</v>
      </c>
    </row>
    <row r="364" spans="1:6" ht="12.75" customHeight="1" x14ac:dyDescent="0.2">
      <c r="A364" s="83" t="s">
        <v>162</v>
      </c>
      <c r="B364" s="83">
        <v>14</v>
      </c>
      <c r="C364" s="84">
        <v>2103.0457182</v>
      </c>
      <c r="D364" s="84">
        <v>1887.9336345900001</v>
      </c>
      <c r="E364" s="84">
        <v>144.74798213</v>
      </c>
      <c r="F364" s="84">
        <v>144.74798213</v>
      </c>
    </row>
    <row r="365" spans="1:6" ht="12.75" customHeight="1" x14ac:dyDescent="0.2">
      <c r="A365" s="83" t="s">
        <v>162</v>
      </c>
      <c r="B365" s="83">
        <v>15</v>
      </c>
      <c r="C365" s="84">
        <v>2129.5375393700001</v>
      </c>
      <c r="D365" s="84">
        <v>1911.74982185</v>
      </c>
      <c r="E365" s="84">
        <v>146.5739706</v>
      </c>
      <c r="F365" s="84">
        <v>146.5739706</v>
      </c>
    </row>
    <row r="366" spans="1:6" ht="12.75" customHeight="1" x14ac:dyDescent="0.2">
      <c r="A366" s="83" t="s">
        <v>162</v>
      </c>
      <c r="B366" s="83">
        <v>16</v>
      </c>
      <c r="C366" s="84">
        <v>2142.41093817</v>
      </c>
      <c r="D366" s="84">
        <v>1924.9667376299999</v>
      </c>
      <c r="E366" s="84">
        <v>147.58731230999999</v>
      </c>
      <c r="F366" s="84">
        <v>147.58731230999999</v>
      </c>
    </row>
    <row r="367" spans="1:6" ht="12.75" customHeight="1" x14ac:dyDescent="0.2">
      <c r="A367" s="83" t="s">
        <v>162</v>
      </c>
      <c r="B367" s="83">
        <v>17</v>
      </c>
      <c r="C367" s="84">
        <v>2145.8496899699999</v>
      </c>
      <c r="D367" s="84">
        <v>1928.38675513</v>
      </c>
      <c r="E367" s="84">
        <v>147.84952525</v>
      </c>
      <c r="F367" s="84">
        <v>147.84952525</v>
      </c>
    </row>
    <row r="368" spans="1:6" ht="12.75" customHeight="1" x14ac:dyDescent="0.2">
      <c r="A368" s="83" t="s">
        <v>162</v>
      </c>
      <c r="B368" s="83">
        <v>18</v>
      </c>
      <c r="C368" s="84">
        <v>2135.5452685800001</v>
      </c>
      <c r="D368" s="84">
        <v>1917.63983119</v>
      </c>
      <c r="E368" s="84">
        <v>147.02555795999999</v>
      </c>
      <c r="F368" s="84">
        <v>147.02555795999999</v>
      </c>
    </row>
    <row r="369" spans="1:6" ht="12.75" customHeight="1" x14ac:dyDescent="0.2">
      <c r="A369" s="83" t="s">
        <v>162</v>
      </c>
      <c r="B369" s="83">
        <v>19</v>
      </c>
      <c r="C369" s="84">
        <v>2087.88688916</v>
      </c>
      <c r="D369" s="84">
        <v>1870.49893679</v>
      </c>
      <c r="E369" s="84">
        <v>143.41126283</v>
      </c>
      <c r="F369" s="84">
        <v>143.41126283</v>
      </c>
    </row>
    <row r="370" spans="1:6" ht="12.75" customHeight="1" x14ac:dyDescent="0.2">
      <c r="A370" s="83" t="s">
        <v>162</v>
      </c>
      <c r="B370" s="83">
        <v>20</v>
      </c>
      <c r="C370" s="84">
        <v>2087.7768359699999</v>
      </c>
      <c r="D370" s="84">
        <v>1870.10362186</v>
      </c>
      <c r="E370" s="84">
        <v>143.38095401999999</v>
      </c>
      <c r="F370" s="84">
        <v>143.38095401999999</v>
      </c>
    </row>
    <row r="371" spans="1:6" ht="12.75" customHeight="1" x14ac:dyDescent="0.2">
      <c r="A371" s="83" t="s">
        <v>162</v>
      </c>
      <c r="B371" s="83">
        <v>21</v>
      </c>
      <c r="C371" s="84">
        <v>2133.8510684500002</v>
      </c>
      <c r="D371" s="84">
        <v>1914.10501398</v>
      </c>
      <c r="E371" s="84">
        <v>146.75454332000001</v>
      </c>
      <c r="F371" s="84">
        <v>146.75454332000001</v>
      </c>
    </row>
    <row r="372" spans="1:6" ht="12.75" customHeight="1" x14ac:dyDescent="0.2">
      <c r="A372" s="83" t="s">
        <v>162</v>
      </c>
      <c r="B372" s="83">
        <v>22</v>
      </c>
      <c r="C372" s="84">
        <v>2150.78084205</v>
      </c>
      <c r="D372" s="84">
        <v>1926.9643864699999</v>
      </c>
      <c r="E372" s="84">
        <v>147.74047216</v>
      </c>
      <c r="F372" s="84">
        <v>147.74047216</v>
      </c>
    </row>
    <row r="373" spans="1:6" ht="12.75" customHeight="1" x14ac:dyDescent="0.2">
      <c r="A373" s="83" t="s">
        <v>162</v>
      </c>
      <c r="B373" s="83">
        <v>23</v>
      </c>
      <c r="C373" s="84">
        <v>2168.2919369900001</v>
      </c>
      <c r="D373" s="84">
        <v>1951.1144941800001</v>
      </c>
      <c r="E373" s="84">
        <v>149.59206233</v>
      </c>
      <c r="F373" s="84">
        <v>149.59206233</v>
      </c>
    </row>
    <row r="374" spans="1:6" ht="12.75" customHeight="1" x14ac:dyDescent="0.2">
      <c r="A374" s="83" t="s">
        <v>162</v>
      </c>
      <c r="B374" s="83">
        <v>24</v>
      </c>
      <c r="C374" s="84">
        <v>2194.7705104900001</v>
      </c>
      <c r="D374" s="84">
        <v>1973.94785677</v>
      </c>
      <c r="E374" s="84">
        <v>151.34269757999999</v>
      </c>
      <c r="F374" s="84">
        <v>151.34269757999999</v>
      </c>
    </row>
    <row r="375" spans="1:6" ht="12.75" customHeight="1" x14ac:dyDescent="0.2">
      <c r="A375" s="83" t="s">
        <v>163</v>
      </c>
      <c r="B375" s="83">
        <v>1</v>
      </c>
      <c r="C375" s="84">
        <v>2240.6857204799999</v>
      </c>
      <c r="D375" s="84">
        <v>2013.05061658</v>
      </c>
      <c r="E375" s="84">
        <v>154.34070846</v>
      </c>
      <c r="F375" s="84">
        <v>154.34070846</v>
      </c>
    </row>
    <row r="376" spans="1:6" ht="12.75" customHeight="1" x14ac:dyDescent="0.2">
      <c r="A376" s="83" t="s">
        <v>163</v>
      </c>
      <c r="B376" s="83">
        <v>2</v>
      </c>
      <c r="C376" s="84">
        <v>2277.3623273799999</v>
      </c>
      <c r="D376" s="84">
        <v>2055.4895720999998</v>
      </c>
      <c r="E376" s="84">
        <v>157.59450566000001</v>
      </c>
      <c r="F376" s="84">
        <v>157.59450566000001</v>
      </c>
    </row>
    <row r="377" spans="1:6" ht="12.75" customHeight="1" x14ac:dyDescent="0.2">
      <c r="A377" s="83" t="s">
        <v>163</v>
      </c>
      <c r="B377" s="83">
        <v>3</v>
      </c>
      <c r="C377" s="84">
        <v>2292.50993221</v>
      </c>
      <c r="D377" s="84">
        <v>2073.5071807300001</v>
      </c>
      <c r="E377" s="84">
        <v>158.97591677</v>
      </c>
      <c r="F377" s="84">
        <v>158.97591677</v>
      </c>
    </row>
    <row r="378" spans="1:6" ht="12.75" customHeight="1" x14ac:dyDescent="0.2">
      <c r="A378" s="83" t="s">
        <v>163</v>
      </c>
      <c r="B378" s="83">
        <v>4</v>
      </c>
      <c r="C378" s="84">
        <v>2287.5183380100002</v>
      </c>
      <c r="D378" s="84">
        <v>2070.14100852</v>
      </c>
      <c r="E378" s="84">
        <v>158.71783214999999</v>
      </c>
      <c r="F378" s="84">
        <v>158.71783214999999</v>
      </c>
    </row>
    <row r="379" spans="1:6" ht="12.75" customHeight="1" x14ac:dyDescent="0.2">
      <c r="A379" s="83" t="s">
        <v>163</v>
      </c>
      <c r="B379" s="83">
        <v>5</v>
      </c>
      <c r="C379" s="84">
        <v>2270.2026215699998</v>
      </c>
      <c r="D379" s="84">
        <v>2051.8780048200001</v>
      </c>
      <c r="E379" s="84">
        <v>157.31760657999999</v>
      </c>
      <c r="F379" s="84">
        <v>157.31760657999999</v>
      </c>
    </row>
    <row r="380" spans="1:6" ht="12.75" customHeight="1" x14ac:dyDescent="0.2">
      <c r="A380" s="83" t="s">
        <v>163</v>
      </c>
      <c r="B380" s="83">
        <v>6</v>
      </c>
      <c r="C380" s="84">
        <v>2268.650228</v>
      </c>
      <c r="D380" s="84">
        <v>2035.8178284200001</v>
      </c>
      <c r="E380" s="84">
        <v>156.08627192</v>
      </c>
      <c r="F380" s="84">
        <v>156.08627192</v>
      </c>
    </row>
    <row r="381" spans="1:6" ht="12.75" customHeight="1" x14ac:dyDescent="0.2">
      <c r="A381" s="83" t="s">
        <v>163</v>
      </c>
      <c r="B381" s="83">
        <v>7</v>
      </c>
      <c r="C381" s="84">
        <v>2207.2745203899999</v>
      </c>
      <c r="D381" s="84">
        <v>1984.05401861</v>
      </c>
      <c r="E381" s="84">
        <v>152.11753759999999</v>
      </c>
      <c r="F381" s="84">
        <v>152.11753759999999</v>
      </c>
    </row>
    <row r="382" spans="1:6" ht="12.75" customHeight="1" x14ac:dyDescent="0.2">
      <c r="A382" s="83" t="s">
        <v>163</v>
      </c>
      <c r="B382" s="83">
        <v>8</v>
      </c>
      <c r="C382" s="84">
        <v>2177.63962171</v>
      </c>
      <c r="D382" s="84">
        <v>1943.4493254900001</v>
      </c>
      <c r="E382" s="84">
        <v>149.00437339999999</v>
      </c>
      <c r="F382" s="84">
        <v>149.00437339999999</v>
      </c>
    </row>
    <row r="383" spans="1:6" ht="12.75" customHeight="1" x14ac:dyDescent="0.2">
      <c r="A383" s="83" t="s">
        <v>163</v>
      </c>
      <c r="B383" s="83">
        <v>9</v>
      </c>
      <c r="C383" s="84">
        <v>2109.6388786299999</v>
      </c>
      <c r="D383" s="84">
        <v>1891.1268056500001</v>
      </c>
      <c r="E383" s="84">
        <v>144.99280275000001</v>
      </c>
      <c r="F383" s="84">
        <v>144.99280275000001</v>
      </c>
    </row>
    <row r="384" spans="1:6" ht="12.75" customHeight="1" x14ac:dyDescent="0.2">
      <c r="A384" s="83" t="s">
        <v>163</v>
      </c>
      <c r="B384" s="83">
        <v>10</v>
      </c>
      <c r="C384" s="84">
        <v>2085.9813032900001</v>
      </c>
      <c r="D384" s="84">
        <v>1867.95825638</v>
      </c>
      <c r="E384" s="84">
        <v>143.21646871999999</v>
      </c>
      <c r="F384" s="84">
        <v>143.21646871999999</v>
      </c>
    </row>
    <row r="385" spans="1:6" ht="12.75" customHeight="1" x14ac:dyDescent="0.2">
      <c r="A385" s="83" t="s">
        <v>163</v>
      </c>
      <c r="B385" s="83">
        <v>11</v>
      </c>
      <c r="C385" s="84">
        <v>2077.9408535100001</v>
      </c>
      <c r="D385" s="84">
        <v>1859.19808369</v>
      </c>
      <c r="E385" s="84">
        <v>142.54482576999999</v>
      </c>
      <c r="F385" s="84">
        <v>142.54482576999999</v>
      </c>
    </row>
    <row r="386" spans="1:6" ht="12.75" customHeight="1" x14ac:dyDescent="0.2">
      <c r="A386" s="83" t="s">
        <v>163</v>
      </c>
      <c r="B386" s="83">
        <v>12</v>
      </c>
      <c r="C386" s="84">
        <v>2087.5870326600002</v>
      </c>
      <c r="D386" s="84">
        <v>1865.7924580700001</v>
      </c>
      <c r="E386" s="84">
        <v>143.05041684</v>
      </c>
      <c r="F386" s="84">
        <v>143.05041684</v>
      </c>
    </row>
    <row r="387" spans="1:6" ht="12.75" customHeight="1" x14ac:dyDescent="0.2">
      <c r="A387" s="83" t="s">
        <v>163</v>
      </c>
      <c r="B387" s="83">
        <v>13</v>
      </c>
      <c r="C387" s="84">
        <v>2076.4710751799998</v>
      </c>
      <c r="D387" s="84">
        <v>1863.61987851</v>
      </c>
      <c r="E387" s="84">
        <v>142.88384503</v>
      </c>
      <c r="F387" s="84">
        <v>142.88384503</v>
      </c>
    </row>
    <row r="388" spans="1:6" ht="12.75" customHeight="1" x14ac:dyDescent="0.2">
      <c r="A388" s="83" t="s">
        <v>163</v>
      </c>
      <c r="B388" s="83">
        <v>14</v>
      </c>
      <c r="C388" s="84">
        <v>2103.5608288899998</v>
      </c>
      <c r="D388" s="84">
        <v>1884.39833079</v>
      </c>
      <c r="E388" s="84">
        <v>144.47693018999999</v>
      </c>
      <c r="F388" s="84">
        <v>144.47693018999999</v>
      </c>
    </row>
    <row r="389" spans="1:6" ht="12.75" customHeight="1" x14ac:dyDescent="0.2">
      <c r="A389" s="83" t="s">
        <v>163</v>
      </c>
      <c r="B389" s="83">
        <v>15</v>
      </c>
      <c r="C389" s="84">
        <v>2120.5368942099999</v>
      </c>
      <c r="D389" s="84">
        <v>1902.5083360000001</v>
      </c>
      <c r="E389" s="84">
        <v>145.86542534</v>
      </c>
      <c r="F389" s="84">
        <v>145.86542534</v>
      </c>
    </row>
    <row r="390" spans="1:6" ht="12.75" customHeight="1" x14ac:dyDescent="0.2">
      <c r="A390" s="83" t="s">
        <v>163</v>
      </c>
      <c r="B390" s="83">
        <v>16</v>
      </c>
      <c r="C390" s="84">
        <v>2146.2983410799998</v>
      </c>
      <c r="D390" s="84">
        <v>1927.3783091</v>
      </c>
      <c r="E390" s="84">
        <v>147.77220763</v>
      </c>
      <c r="F390" s="84">
        <v>147.77220763</v>
      </c>
    </row>
    <row r="391" spans="1:6" ht="12.75" customHeight="1" x14ac:dyDescent="0.2">
      <c r="A391" s="83" t="s">
        <v>163</v>
      </c>
      <c r="B391" s="83">
        <v>17</v>
      </c>
      <c r="C391" s="84">
        <v>2151.46933145</v>
      </c>
      <c r="D391" s="84">
        <v>1931.9661660500001</v>
      </c>
      <c r="E391" s="84">
        <v>148.12395889999999</v>
      </c>
      <c r="F391" s="84">
        <v>148.12395889999999</v>
      </c>
    </row>
    <row r="392" spans="1:6" ht="12.75" customHeight="1" x14ac:dyDescent="0.2">
      <c r="A392" s="83" t="s">
        <v>163</v>
      </c>
      <c r="B392" s="83">
        <v>18</v>
      </c>
      <c r="C392" s="84">
        <v>2125.1201488699999</v>
      </c>
      <c r="D392" s="84">
        <v>1902.9517037200001</v>
      </c>
      <c r="E392" s="84">
        <v>145.89941837000001</v>
      </c>
      <c r="F392" s="84">
        <v>145.89941837000001</v>
      </c>
    </row>
    <row r="393" spans="1:6" ht="12.75" customHeight="1" x14ac:dyDescent="0.2">
      <c r="A393" s="83" t="s">
        <v>163</v>
      </c>
      <c r="B393" s="83">
        <v>19</v>
      </c>
      <c r="C393" s="84">
        <v>2077.35110773</v>
      </c>
      <c r="D393" s="84">
        <v>1859.31773542</v>
      </c>
      <c r="E393" s="84">
        <v>142.55399947000001</v>
      </c>
      <c r="F393" s="84">
        <v>142.55399947000001</v>
      </c>
    </row>
    <row r="394" spans="1:6" ht="12.75" customHeight="1" x14ac:dyDescent="0.2">
      <c r="A394" s="83" t="s">
        <v>163</v>
      </c>
      <c r="B394" s="83">
        <v>20</v>
      </c>
      <c r="C394" s="84">
        <v>2064.7586606899999</v>
      </c>
      <c r="D394" s="84">
        <v>1844.3687099599999</v>
      </c>
      <c r="E394" s="84">
        <v>141.40785682000001</v>
      </c>
      <c r="F394" s="84">
        <v>141.40785682000001</v>
      </c>
    </row>
    <row r="395" spans="1:6" ht="12.75" customHeight="1" x14ac:dyDescent="0.2">
      <c r="A395" s="83" t="s">
        <v>163</v>
      </c>
      <c r="B395" s="83">
        <v>21</v>
      </c>
      <c r="C395" s="84">
        <v>2103.1205133899998</v>
      </c>
      <c r="D395" s="84">
        <v>1884.6131153599999</v>
      </c>
      <c r="E395" s="84">
        <v>144.49339773</v>
      </c>
      <c r="F395" s="84">
        <v>144.49339773</v>
      </c>
    </row>
    <row r="396" spans="1:6" ht="12.75" customHeight="1" x14ac:dyDescent="0.2">
      <c r="A396" s="83" t="s">
        <v>163</v>
      </c>
      <c r="B396" s="83">
        <v>22</v>
      </c>
      <c r="C396" s="84">
        <v>2122.7826997799998</v>
      </c>
      <c r="D396" s="84">
        <v>1901.7544733</v>
      </c>
      <c r="E396" s="84">
        <v>145.80762665</v>
      </c>
      <c r="F396" s="84">
        <v>145.80762665</v>
      </c>
    </row>
    <row r="397" spans="1:6" ht="12.75" customHeight="1" x14ac:dyDescent="0.2">
      <c r="A397" s="83" t="s">
        <v>163</v>
      </c>
      <c r="B397" s="83">
        <v>23</v>
      </c>
      <c r="C397" s="84">
        <v>2154.2228110900001</v>
      </c>
      <c r="D397" s="84">
        <v>1935.3247287500001</v>
      </c>
      <c r="E397" s="84">
        <v>148.38146008999999</v>
      </c>
      <c r="F397" s="84">
        <v>148.38146008999999</v>
      </c>
    </row>
    <row r="398" spans="1:6" ht="12.75" customHeight="1" x14ac:dyDescent="0.2">
      <c r="A398" s="83" t="s">
        <v>163</v>
      </c>
      <c r="B398" s="83">
        <v>24</v>
      </c>
      <c r="C398" s="84">
        <v>2177.4320309700001</v>
      </c>
      <c r="D398" s="84">
        <v>1959.18554468</v>
      </c>
      <c r="E398" s="84">
        <v>150.21087025</v>
      </c>
      <c r="F398" s="84">
        <v>150.21087025</v>
      </c>
    </row>
    <row r="399" spans="1:6" ht="12.75" customHeight="1" x14ac:dyDescent="0.2">
      <c r="A399" s="83" t="s">
        <v>164</v>
      </c>
      <c r="B399" s="83">
        <v>1</v>
      </c>
      <c r="C399" s="84">
        <v>2200.34827021</v>
      </c>
      <c r="D399" s="84">
        <v>1967.8565718499999</v>
      </c>
      <c r="E399" s="84">
        <v>150.87567841000001</v>
      </c>
      <c r="F399" s="84">
        <v>150.87567841000001</v>
      </c>
    </row>
    <row r="400" spans="1:6" ht="12.75" customHeight="1" x14ac:dyDescent="0.2">
      <c r="A400" s="83" t="s">
        <v>164</v>
      </c>
      <c r="B400" s="83">
        <v>2</v>
      </c>
      <c r="C400" s="84">
        <v>2249.4198636800002</v>
      </c>
      <c r="D400" s="84">
        <v>2006.5872608899999</v>
      </c>
      <c r="E400" s="84">
        <v>153.84516260000001</v>
      </c>
      <c r="F400" s="84">
        <v>153.84516260000001</v>
      </c>
    </row>
    <row r="401" spans="1:6" ht="12.75" customHeight="1" x14ac:dyDescent="0.2">
      <c r="A401" s="83" t="s">
        <v>164</v>
      </c>
      <c r="B401" s="83">
        <v>3</v>
      </c>
      <c r="C401" s="84">
        <v>2245.4861516800001</v>
      </c>
      <c r="D401" s="84">
        <v>2026.08708776</v>
      </c>
      <c r="E401" s="84">
        <v>155.34021547</v>
      </c>
      <c r="F401" s="84">
        <v>155.34021547</v>
      </c>
    </row>
    <row r="402" spans="1:6" ht="12.75" customHeight="1" x14ac:dyDescent="0.2">
      <c r="A402" s="83" t="s">
        <v>164</v>
      </c>
      <c r="B402" s="83">
        <v>4</v>
      </c>
      <c r="C402" s="84">
        <v>2273.5915434899998</v>
      </c>
      <c r="D402" s="84">
        <v>2030.8791792500001</v>
      </c>
      <c r="E402" s="84">
        <v>155.70762540000001</v>
      </c>
      <c r="F402" s="84">
        <v>155.70762540000001</v>
      </c>
    </row>
    <row r="403" spans="1:6" ht="12.75" customHeight="1" x14ac:dyDescent="0.2">
      <c r="A403" s="83" t="s">
        <v>164</v>
      </c>
      <c r="B403" s="83">
        <v>5</v>
      </c>
      <c r="C403" s="84">
        <v>2246.77826749</v>
      </c>
      <c r="D403" s="84">
        <v>2028.37526088</v>
      </c>
      <c r="E403" s="84">
        <v>155.51564983</v>
      </c>
      <c r="F403" s="84">
        <v>155.51564983</v>
      </c>
    </row>
    <row r="404" spans="1:6" ht="12.75" customHeight="1" x14ac:dyDescent="0.2">
      <c r="A404" s="83" t="s">
        <v>164</v>
      </c>
      <c r="B404" s="83">
        <v>6</v>
      </c>
      <c r="C404" s="84">
        <v>2211.4081043299998</v>
      </c>
      <c r="D404" s="84">
        <v>1993.4516884499999</v>
      </c>
      <c r="E404" s="84">
        <v>152.83805749000001</v>
      </c>
      <c r="F404" s="84">
        <v>152.83805749000001</v>
      </c>
    </row>
    <row r="405" spans="1:6" ht="12.75" customHeight="1" x14ac:dyDescent="0.2">
      <c r="A405" s="83" t="s">
        <v>164</v>
      </c>
      <c r="B405" s="83">
        <v>7</v>
      </c>
      <c r="C405" s="84">
        <v>2164.6918743699998</v>
      </c>
      <c r="D405" s="84">
        <v>1947.56438415</v>
      </c>
      <c r="E405" s="84">
        <v>149.31987519</v>
      </c>
      <c r="F405" s="84">
        <v>149.31987519</v>
      </c>
    </row>
    <row r="406" spans="1:6" ht="12.75" customHeight="1" x14ac:dyDescent="0.2">
      <c r="A406" s="83" t="s">
        <v>164</v>
      </c>
      <c r="B406" s="83">
        <v>8</v>
      </c>
      <c r="C406" s="84">
        <v>2108.3220841299999</v>
      </c>
      <c r="D406" s="84">
        <v>1889.2218391500001</v>
      </c>
      <c r="E406" s="84">
        <v>144.84674885000001</v>
      </c>
      <c r="F406" s="84">
        <v>144.84674885000001</v>
      </c>
    </row>
    <row r="407" spans="1:6" ht="12.75" customHeight="1" x14ac:dyDescent="0.2">
      <c r="A407" s="83" t="s">
        <v>164</v>
      </c>
      <c r="B407" s="83">
        <v>9</v>
      </c>
      <c r="C407" s="84">
        <v>2063.8898376699999</v>
      </c>
      <c r="D407" s="84">
        <v>1836.8878016599999</v>
      </c>
      <c r="E407" s="84">
        <v>140.83429513999999</v>
      </c>
      <c r="F407" s="84">
        <v>140.83429513999999</v>
      </c>
    </row>
    <row r="408" spans="1:6" ht="12.75" customHeight="1" x14ac:dyDescent="0.2">
      <c r="A408" s="83" t="s">
        <v>164</v>
      </c>
      <c r="B408" s="83">
        <v>10</v>
      </c>
      <c r="C408" s="84">
        <v>2061.4119598399998</v>
      </c>
      <c r="D408" s="84">
        <v>1832.9465504100001</v>
      </c>
      <c r="E408" s="84">
        <v>140.53211918</v>
      </c>
      <c r="F408" s="84">
        <v>140.53211918</v>
      </c>
    </row>
    <row r="409" spans="1:6" ht="12.75" customHeight="1" x14ac:dyDescent="0.2">
      <c r="A409" s="83" t="s">
        <v>164</v>
      </c>
      <c r="B409" s="83">
        <v>11</v>
      </c>
      <c r="C409" s="84">
        <v>2078.1571551799998</v>
      </c>
      <c r="D409" s="84">
        <v>1838.50774763</v>
      </c>
      <c r="E409" s="84">
        <v>140.95849648999999</v>
      </c>
      <c r="F409" s="84">
        <v>140.95849648999999</v>
      </c>
    </row>
    <row r="410" spans="1:6" ht="12.75" customHeight="1" x14ac:dyDescent="0.2">
      <c r="A410" s="83" t="s">
        <v>164</v>
      </c>
      <c r="B410" s="83">
        <v>12</v>
      </c>
      <c r="C410" s="84">
        <v>2089.4607747499999</v>
      </c>
      <c r="D410" s="84">
        <v>1850.91792452</v>
      </c>
      <c r="E410" s="84">
        <v>141.90998547999999</v>
      </c>
      <c r="F410" s="84">
        <v>141.90998547999999</v>
      </c>
    </row>
    <row r="411" spans="1:6" ht="12.75" customHeight="1" x14ac:dyDescent="0.2">
      <c r="A411" s="83" t="s">
        <v>164</v>
      </c>
      <c r="B411" s="83">
        <v>13</v>
      </c>
      <c r="C411" s="84">
        <v>2089.8734875199998</v>
      </c>
      <c r="D411" s="84">
        <v>1862.73240317</v>
      </c>
      <c r="E411" s="84">
        <v>142.81580224999999</v>
      </c>
      <c r="F411" s="84">
        <v>142.81580224999999</v>
      </c>
    </row>
    <row r="412" spans="1:6" ht="12.75" customHeight="1" x14ac:dyDescent="0.2">
      <c r="A412" s="83" t="s">
        <v>164</v>
      </c>
      <c r="B412" s="83">
        <v>14</v>
      </c>
      <c r="C412" s="84">
        <v>2109.74537018</v>
      </c>
      <c r="D412" s="84">
        <v>1874.84139013</v>
      </c>
      <c r="E412" s="84">
        <v>143.74419899</v>
      </c>
      <c r="F412" s="84">
        <v>143.74419899</v>
      </c>
    </row>
    <row r="413" spans="1:6" ht="12.75" customHeight="1" x14ac:dyDescent="0.2">
      <c r="A413" s="83" t="s">
        <v>164</v>
      </c>
      <c r="B413" s="83">
        <v>15</v>
      </c>
      <c r="C413" s="84">
        <v>2127.77738714</v>
      </c>
      <c r="D413" s="84">
        <v>1892.8741763800001</v>
      </c>
      <c r="E413" s="84">
        <v>145.12677375999999</v>
      </c>
      <c r="F413" s="84">
        <v>145.12677375999999</v>
      </c>
    </row>
    <row r="414" spans="1:6" ht="12.75" customHeight="1" x14ac:dyDescent="0.2">
      <c r="A414" s="83" t="s">
        <v>164</v>
      </c>
      <c r="B414" s="83">
        <v>16</v>
      </c>
      <c r="C414" s="84">
        <v>2149.7122404800002</v>
      </c>
      <c r="D414" s="84">
        <v>1912.4507497300001</v>
      </c>
      <c r="E414" s="84">
        <v>146.62771079000001</v>
      </c>
      <c r="F414" s="84">
        <v>146.62771079000001</v>
      </c>
    </row>
    <row r="415" spans="1:6" ht="12.75" customHeight="1" x14ac:dyDescent="0.2">
      <c r="A415" s="83" t="s">
        <v>164</v>
      </c>
      <c r="B415" s="83">
        <v>17</v>
      </c>
      <c r="C415" s="84">
        <v>2145.0068354800001</v>
      </c>
      <c r="D415" s="84">
        <v>1916.54218969</v>
      </c>
      <c r="E415" s="84">
        <v>146.94140173</v>
      </c>
      <c r="F415" s="84">
        <v>146.94140173</v>
      </c>
    </row>
    <row r="416" spans="1:6" ht="12.75" customHeight="1" x14ac:dyDescent="0.2">
      <c r="A416" s="83" t="s">
        <v>164</v>
      </c>
      <c r="B416" s="83">
        <v>18</v>
      </c>
      <c r="C416" s="84">
        <v>2116.2086286600002</v>
      </c>
      <c r="D416" s="84">
        <v>1893.7376281500001</v>
      </c>
      <c r="E416" s="84">
        <v>145.19297466</v>
      </c>
      <c r="F416" s="84">
        <v>145.19297466</v>
      </c>
    </row>
    <row r="417" spans="1:6" ht="12.75" customHeight="1" x14ac:dyDescent="0.2">
      <c r="A417" s="83" t="s">
        <v>164</v>
      </c>
      <c r="B417" s="83">
        <v>19</v>
      </c>
      <c r="C417" s="84">
        <v>2068.3128415199999</v>
      </c>
      <c r="D417" s="84">
        <v>1850.53127642</v>
      </c>
      <c r="E417" s="84">
        <v>141.88034114999999</v>
      </c>
      <c r="F417" s="84">
        <v>141.88034114999999</v>
      </c>
    </row>
    <row r="418" spans="1:6" ht="12.75" customHeight="1" x14ac:dyDescent="0.2">
      <c r="A418" s="83" t="s">
        <v>164</v>
      </c>
      <c r="B418" s="83">
        <v>20</v>
      </c>
      <c r="C418" s="84">
        <v>2058.55352133</v>
      </c>
      <c r="D418" s="84">
        <v>1836.40627442</v>
      </c>
      <c r="E418" s="84">
        <v>140.79737642000001</v>
      </c>
      <c r="F418" s="84">
        <v>140.79737642000001</v>
      </c>
    </row>
    <row r="419" spans="1:6" ht="12.75" customHeight="1" x14ac:dyDescent="0.2">
      <c r="A419" s="83" t="s">
        <v>164</v>
      </c>
      <c r="B419" s="83">
        <v>21</v>
      </c>
      <c r="C419" s="84">
        <v>2093.5135835000001</v>
      </c>
      <c r="D419" s="84">
        <v>1876.23459048</v>
      </c>
      <c r="E419" s="84">
        <v>143.85101574000001</v>
      </c>
      <c r="F419" s="84">
        <v>143.85101574000001</v>
      </c>
    </row>
    <row r="420" spans="1:6" ht="12.75" customHeight="1" x14ac:dyDescent="0.2">
      <c r="A420" s="83" t="s">
        <v>164</v>
      </c>
      <c r="B420" s="83">
        <v>22</v>
      </c>
      <c r="C420" s="84">
        <v>2102.8135256099999</v>
      </c>
      <c r="D420" s="84">
        <v>1885.7437469700001</v>
      </c>
      <c r="E420" s="84">
        <v>144.58008332</v>
      </c>
      <c r="F420" s="84">
        <v>144.58008332</v>
      </c>
    </row>
    <row r="421" spans="1:6" ht="12.75" customHeight="1" x14ac:dyDescent="0.2">
      <c r="A421" s="83" t="s">
        <v>164</v>
      </c>
      <c r="B421" s="83">
        <v>23</v>
      </c>
      <c r="C421" s="84">
        <v>2145.6596614700002</v>
      </c>
      <c r="D421" s="84">
        <v>1925.9796290700001</v>
      </c>
      <c r="E421" s="84">
        <v>147.66497075999999</v>
      </c>
      <c r="F421" s="84">
        <v>147.66497075999999</v>
      </c>
    </row>
    <row r="422" spans="1:6" ht="12.75" customHeight="1" x14ac:dyDescent="0.2">
      <c r="A422" s="83" t="s">
        <v>164</v>
      </c>
      <c r="B422" s="83">
        <v>24</v>
      </c>
      <c r="C422" s="84">
        <v>2226.8260713999998</v>
      </c>
      <c r="D422" s="84">
        <v>2008.9923488899999</v>
      </c>
      <c r="E422" s="84">
        <v>154.02956083999999</v>
      </c>
      <c r="F422" s="84">
        <v>154.02956083999999</v>
      </c>
    </row>
    <row r="423" spans="1:6" ht="12.75" customHeight="1" x14ac:dyDescent="0.2">
      <c r="A423" s="83" t="s">
        <v>165</v>
      </c>
      <c r="B423" s="83">
        <v>1</v>
      </c>
      <c r="C423" s="84">
        <v>2238.2801184899999</v>
      </c>
      <c r="D423" s="84">
        <v>2020.2024647799999</v>
      </c>
      <c r="E423" s="84">
        <v>154.88904108</v>
      </c>
      <c r="F423" s="84">
        <v>154.88904108</v>
      </c>
    </row>
    <row r="424" spans="1:6" ht="12.75" customHeight="1" x14ac:dyDescent="0.2">
      <c r="A424" s="83" t="s">
        <v>165</v>
      </c>
      <c r="B424" s="83">
        <v>2</v>
      </c>
      <c r="C424" s="84">
        <v>2238.9453090299999</v>
      </c>
      <c r="D424" s="84">
        <v>2017.3731697999999</v>
      </c>
      <c r="E424" s="84">
        <v>154.67211886999999</v>
      </c>
      <c r="F424" s="84">
        <v>154.67211886999999</v>
      </c>
    </row>
    <row r="425" spans="1:6" ht="12.75" customHeight="1" x14ac:dyDescent="0.2">
      <c r="A425" s="83" t="s">
        <v>165</v>
      </c>
      <c r="B425" s="83">
        <v>3</v>
      </c>
      <c r="C425" s="84">
        <v>2251.7307465499998</v>
      </c>
      <c r="D425" s="84">
        <v>2034.41519004</v>
      </c>
      <c r="E425" s="84">
        <v>155.97873154999999</v>
      </c>
      <c r="F425" s="84">
        <v>155.97873154999999</v>
      </c>
    </row>
    <row r="426" spans="1:6" ht="12.75" customHeight="1" x14ac:dyDescent="0.2">
      <c r="A426" s="83" t="s">
        <v>165</v>
      </c>
      <c r="B426" s="83">
        <v>4</v>
      </c>
      <c r="C426" s="84">
        <v>2243.7747842399999</v>
      </c>
      <c r="D426" s="84">
        <v>2026.2114302299999</v>
      </c>
      <c r="E426" s="84">
        <v>155.34974880999999</v>
      </c>
      <c r="F426" s="84">
        <v>155.34974880999999</v>
      </c>
    </row>
    <row r="427" spans="1:6" ht="12.75" customHeight="1" x14ac:dyDescent="0.2">
      <c r="A427" s="83" t="s">
        <v>165</v>
      </c>
      <c r="B427" s="83">
        <v>5</v>
      </c>
      <c r="C427" s="84">
        <v>2265.0308836700001</v>
      </c>
      <c r="D427" s="84">
        <v>2047.15306528</v>
      </c>
      <c r="E427" s="84">
        <v>156.95534519</v>
      </c>
      <c r="F427" s="84">
        <v>156.95534519</v>
      </c>
    </row>
    <row r="428" spans="1:6" ht="12.75" customHeight="1" x14ac:dyDescent="0.2">
      <c r="A428" s="83" t="s">
        <v>165</v>
      </c>
      <c r="B428" s="83">
        <v>6</v>
      </c>
      <c r="C428" s="84">
        <v>2248.7908808000002</v>
      </c>
      <c r="D428" s="84">
        <v>2031.3780862199999</v>
      </c>
      <c r="E428" s="84">
        <v>155.74587663</v>
      </c>
      <c r="F428" s="84">
        <v>155.74587663</v>
      </c>
    </row>
    <row r="429" spans="1:6" ht="12.75" customHeight="1" x14ac:dyDescent="0.2">
      <c r="A429" s="83" t="s">
        <v>165</v>
      </c>
      <c r="B429" s="83">
        <v>7</v>
      </c>
      <c r="C429" s="84">
        <v>2217.9714349000001</v>
      </c>
      <c r="D429" s="84">
        <v>2003.59677257</v>
      </c>
      <c r="E429" s="84">
        <v>153.61588169000001</v>
      </c>
      <c r="F429" s="84">
        <v>153.61588169000001</v>
      </c>
    </row>
    <row r="430" spans="1:6" ht="12.75" customHeight="1" x14ac:dyDescent="0.2">
      <c r="A430" s="83" t="s">
        <v>165</v>
      </c>
      <c r="B430" s="83">
        <v>8</v>
      </c>
      <c r="C430" s="84">
        <v>2191.6423214599999</v>
      </c>
      <c r="D430" s="84">
        <v>1957.85477917</v>
      </c>
      <c r="E430" s="84">
        <v>150.10884038</v>
      </c>
      <c r="F430" s="84">
        <v>150.10884038</v>
      </c>
    </row>
    <row r="431" spans="1:6" ht="12.75" customHeight="1" x14ac:dyDescent="0.2">
      <c r="A431" s="83" t="s">
        <v>165</v>
      </c>
      <c r="B431" s="83">
        <v>9</v>
      </c>
      <c r="C431" s="84">
        <v>2099.8063383499998</v>
      </c>
      <c r="D431" s="84">
        <v>1881.1631225900001</v>
      </c>
      <c r="E431" s="84">
        <v>144.22888657999999</v>
      </c>
      <c r="F431" s="84">
        <v>144.22888657999999</v>
      </c>
    </row>
    <row r="432" spans="1:6" ht="12.75" customHeight="1" x14ac:dyDescent="0.2">
      <c r="A432" s="83" t="s">
        <v>165</v>
      </c>
      <c r="B432" s="83">
        <v>10</v>
      </c>
      <c r="C432" s="84">
        <v>2043.77983926</v>
      </c>
      <c r="D432" s="84">
        <v>1825.85869865</v>
      </c>
      <c r="E432" s="84">
        <v>139.98869317</v>
      </c>
      <c r="F432" s="84">
        <v>139.98869317</v>
      </c>
    </row>
    <row r="433" spans="1:6" ht="12.75" customHeight="1" x14ac:dyDescent="0.2">
      <c r="A433" s="83" t="s">
        <v>165</v>
      </c>
      <c r="B433" s="83">
        <v>11</v>
      </c>
      <c r="C433" s="84">
        <v>2012.19915214</v>
      </c>
      <c r="D433" s="84">
        <v>1793.61214875</v>
      </c>
      <c r="E433" s="84">
        <v>137.5163483</v>
      </c>
      <c r="F433" s="84">
        <v>137.5163483</v>
      </c>
    </row>
    <row r="434" spans="1:6" ht="12.75" customHeight="1" x14ac:dyDescent="0.2">
      <c r="A434" s="83" t="s">
        <v>165</v>
      </c>
      <c r="B434" s="83">
        <v>12</v>
      </c>
      <c r="C434" s="84">
        <v>2021.3277416599999</v>
      </c>
      <c r="D434" s="84">
        <v>1802.4875031399999</v>
      </c>
      <c r="E434" s="84">
        <v>138.19682223999999</v>
      </c>
      <c r="F434" s="84">
        <v>138.19682223999999</v>
      </c>
    </row>
    <row r="435" spans="1:6" ht="12.75" customHeight="1" x14ac:dyDescent="0.2">
      <c r="A435" s="83" t="s">
        <v>165</v>
      </c>
      <c r="B435" s="83">
        <v>13</v>
      </c>
      <c r="C435" s="84">
        <v>2035.96028224</v>
      </c>
      <c r="D435" s="84">
        <v>1819.3323920400001</v>
      </c>
      <c r="E435" s="84">
        <v>139.48832085999999</v>
      </c>
      <c r="F435" s="84">
        <v>139.48832085999999</v>
      </c>
    </row>
    <row r="436" spans="1:6" ht="12.75" customHeight="1" x14ac:dyDescent="0.2">
      <c r="A436" s="83" t="s">
        <v>165</v>
      </c>
      <c r="B436" s="83">
        <v>14</v>
      </c>
      <c r="C436" s="84">
        <v>2067.64079193</v>
      </c>
      <c r="D436" s="84">
        <v>1850.58091818</v>
      </c>
      <c r="E436" s="84">
        <v>141.88414718000001</v>
      </c>
      <c r="F436" s="84">
        <v>141.88414718000001</v>
      </c>
    </row>
    <row r="437" spans="1:6" ht="12.75" customHeight="1" x14ac:dyDescent="0.2">
      <c r="A437" s="83" t="s">
        <v>165</v>
      </c>
      <c r="B437" s="83">
        <v>15</v>
      </c>
      <c r="C437" s="84">
        <v>2088.50493413</v>
      </c>
      <c r="D437" s="84">
        <v>1870.21826992</v>
      </c>
      <c r="E437" s="84">
        <v>143.38974408999999</v>
      </c>
      <c r="F437" s="84">
        <v>143.38974408999999</v>
      </c>
    </row>
    <row r="438" spans="1:6" ht="12.75" customHeight="1" x14ac:dyDescent="0.2">
      <c r="A438" s="83" t="s">
        <v>165</v>
      </c>
      <c r="B438" s="83">
        <v>16</v>
      </c>
      <c r="C438" s="84">
        <v>2103.3315657399999</v>
      </c>
      <c r="D438" s="84">
        <v>1886.0051735300001</v>
      </c>
      <c r="E438" s="84">
        <v>144.60012691</v>
      </c>
      <c r="F438" s="84">
        <v>144.60012691</v>
      </c>
    </row>
    <row r="439" spans="1:6" ht="12.75" customHeight="1" x14ac:dyDescent="0.2">
      <c r="A439" s="83" t="s">
        <v>165</v>
      </c>
      <c r="B439" s="83">
        <v>17</v>
      </c>
      <c r="C439" s="84">
        <v>2111.7484087500002</v>
      </c>
      <c r="D439" s="84">
        <v>1892.9544284200001</v>
      </c>
      <c r="E439" s="84">
        <v>145.13292669000001</v>
      </c>
      <c r="F439" s="84">
        <v>145.13292669000001</v>
      </c>
    </row>
    <row r="440" spans="1:6" ht="12.75" customHeight="1" x14ac:dyDescent="0.2">
      <c r="A440" s="83" t="s">
        <v>165</v>
      </c>
      <c r="B440" s="83">
        <v>18</v>
      </c>
      <c r="C440" s="84">
        <v>2090.52256812</v>
      </c>
      <c r="D440" s="84">
        <v>1871.30680134</v>
      </c>
      <c r="E440" s="84">
        <v>143.47320185999999</v>
      </c>
      <c r="F440" s="84">
        <v>143.47320185999999</v>
      </c>
    </row>
    <row r="441" spans="1:6" ht="12.75" customHeight="1" x14ac:dyDescent="0.2">
      <c r="A441" s="83" t="s">
        <v>165</v>
      </c>
      <c r="B441" s="83">
        <v>19</v>
      </c>
      <c r="C441" s="84">
        <v>2032.9624667400001</v>
      </c>
      <c r="D441" s="84">
        <v>1810.92237413</v>
      </c>
      <c r="E441" s="84">
        <v>138.84352429</v>
      </c>
      <c r="F441" s="84">
        <v>138.84352429</v>
      </c>
    </row>
    <row r="442" spans="1:6" ht="12.75" customHeight="1" x14ac:dyDescent="0.2">
      <c r="A442" s="83" t="s">
        <v>165</v>
      </c>
      <c r="B442" s="83">
        <v>20</v>
      </c>
      <c r="C442" s="84">
        <v>2032.01805096</v>
      </c>
      <c r="D442" s="84">
        <v>1792.87542448</v>
      </c>
      <c r="E442" s="84">
        <v>137.45986361000001</v>
      </c>
      <c r="F442" s="84">
        <v>137.45986361000001</v>
      </c>
    </row>
    <row r="443" spans="1:6" ht="12.75" customHeight="1" x14ac:dyDescent="0.2">
      <c r="A443" s="83" t="s">
        <v>165</v>
      </c>
      <c r="B443" s="83">
        <v>21</v>
      </c>
      <c r="C443" s="84">
        <v>2098.5434811099999</v>
      </c>
      <c r="D443" s="84">
        <v>1857.52831969</v>
      </c>
      <c r="E443" s="84">
        <v>142.41680486000001</v>
      </c>
      <c r="F443" s="84">
        <v>142.41680486000001</v>
      </c>
    </row>
    <row r="444" spans="1:6" ht="12.75" customHeight="1" x14ac:dyDescent="0.2">
      <c r="A444" s="83" t="s">
        <v>165</v>
      </c>
      <c r="B444" s="83">
        <v>22</v>
      </c>
      <c r="C444" s="84">
        <v>2122.91701397</v>
      </c>
      <c r="D444" s="84">
        <v>1884.34247299</v>
      </c>
      <c r="E444" s="84">
        <v>144.47264756000001</v>
      </c>
      <c r="F444" s="84">
        <v>144.47264756000001</v>
      </c>
    </row>
    <row r="445" spans="1:6" ht="12.75" customHeight="1" x14ac:dyDescent="0.2">
      <c r="A445" s="83" t="s">
        <v>165</v>
      </c>
      <c r="B445" s="83">
        <v>23</v>
      </c>
      <c r="C445" s="84">
        <v>2167.5536827000001</v>
      </c>
      <c r="D445" s="84">
        <v>1921.42592126</v>
      </c>
      <c r="E445" s="84">
        <v>147.31583771000001</v>
      </c>
      <c r="F445" s="84">
        <v>147.31583771000001</v>
      </c>
    </row>
    <row r="446" spans="1:6" ht="12.75" customHeight="1" x14ac:dyDescent="0.2">
      <c r="A446" s="83" t="s">
        <v>165</v>
      </c>
      <c r="B446" s="83">
        <v>24</v>
      </c>
      <c r="C446" s="84">
        <v>2183.52664886</v>
      </c>
      <c r="D446" s="84">
        <v>1948.94740127</v>
      </c>
      <c r="E446" s="84">
        <v>149.42591118999999</v>
      </c>
      <c r="F446" s="84">
        <v>149.42591118999999</v>
      </c>
    </row>
    <row r="447" spans="1:6" ht="12.75" customHeight="1" x14ac:dyDescent="0.2">
      <c r="A447" s="83" t="s">
        <v>166</v>
      </c>
      <c r="B447" s="83">
        <v>1</v>
      </c>
      <c r="C447" s="84">
        <v>2194.28382534</v>
      </c>
      <c r="D447" s="84">
        <v>1968.79756071</v>
      </c>
      <c r="E447" s="84">
        <v>150.94782408</v>
      </c>
      <c r="F447" s="84">
        <v>150.94782408</v>
      </c>
    </row>
    <row r="448" spans="1:6" ht="12.75" customHeight="1" x14ac:dyDescent="0.2">
      <c r="A448" s="83" t="s">
        <v>166</v>
      </c>
      <c r="B448" s="83">
        <v>2</v>
      </c>
      <c r="C448" s="84">
        <v>2260.8477885100001</v>
      </c>
      <c r="D448" s="84">
        <v>2014.64079227</v>
      </c>
      <c r="E448" s="84">
        <v>154.46262732</v>
      </c>
      <c r="F448" s="84">
        <v>154.46262732</v>
      </c>
    </row>
    <row r="449" spans="1:6" ht="12.75" customHeight="1" x14ac:dyDescent="0.2">
      <c r="A449" s="83" t="s">
        <v>166</v>
      </c>
      <c r="B449" s="83">
        <v>3</v>
      </c>
      <c r="C449" s="84">
        <v>2244.2925297100001</v>
      </c>
      <c r="D449" s="84">
        <v>2000.47150259</v>
      </c>
      <c r="E449" s="84">
        <v>153.37626705</v>
      </c>
      <c r="F449" s="84">
        <v>153.37626705</v>
      </c>
    </row>
    <row r="450" spans="1:6" ht="12.75" customHeight="1" x14ac:dyDescent="0.2">
      <c r="A450" s="83" t="s">
        <v>166</v>
      </c>
      <c r="B450" s="83">
        <v>4</v>
      </c>
      <c r="C450" s="84">
        <v>2270.3243198999999</v>
      </c>
      <c r="D450" s="84">
        <v>2019.3168986400001</v>
      </c>
      <c r="E450" s="84">
        <v>154.82114467</v>
      </c>
      <c r="F450" s="84">
        <v>154.82114467</v>
      </c>
    </row>
    <row r="451" spans="1:6" ht="12.75" customHeight="1" x14ac:dyDescent="0.2">
      <c r="A451" s="83" t="s">
        <v>166</v>
      </c>
      <c r="B451" s="83">
        <v>5</v>
      </c>
      <c r="C451" s="84">
        <v>2258.7975750400001</v>
      </c>
      <c r="D451" s="84">
        <v>2011.21174946</v>
      </c>
      <c r="E451" s="84">
        <v>154.19972240999999</v>
      </c>
      <c r="F451" s="84">
        <v>154.19972240999999</v>
      </c>
    </row>
    <row r="452" spans="1:6" ht="12.75" customHeight="1" x14ac:dyDescent="0.2">
      <c r="A452" s="83" t="s">
        <v>166</v>
      </c>
      <c r="B452" s="83">
        <v>6</v>
      </c>
      <c r="C452" s="84">
        <v>2232.9696413699999</v>
      </c>
      <c r="D452" s="84">
        <v>1996.7416440300001</v>
      </c>
      <c r="E452" s="84">
        <v>153.09029858</v>
      </c>
      <c r="F452" s="84">
        <v>153.09029858</v>
      </c>
    </row>
    <row r="453" spans="1:6" ht="12.75" customHeight="1" x14ac:dyDescent="0.2">
      <c r="A453" s="83" t="s">
        <v>166</v>
      </c>
      <c r="B453" s="83">
        <v>7</v>
      </c>
      <c r="C453" s="84">
        <v>2185.8340159499999</v>
      </c>
      <c r="D453" s="84">
        <v>1967.48499158</v>
      </c>
      <c r="E453" s="84">
        <v>150.84718932999999</v>
      </c>
      <c r="F453" s="84">
        <v>150.84718932999999</v>
      </c>
    </row>
    <row r="454" spans="1:6" ht="12.75" customHeight="1" x14ac:dyDescent="0.2">
      <c r="A454" s="83" t="s">
        <v>166</v>
      </c>
      <c r="B454" s="83">
        <v>8</v>
      </c>
      <c r="C454" s="84">
        <v>2189.1834807300002</v>
      </c>
      <c r="D454" s="84">
        <v>1970.5737088000001</v>
      </c>
      <c r="E454" s="84">
        <v>151.08400146</v>
      </c>
      <c r="F454" s="84">
        <v>151.08400146</v>
      </c>
    </row>
    <row r="455" spans="1:6" ht="12.75" customHeight="1" x14ac:dyDescent="0.2">
      <c r="A455" s="83" t="s">
        <v>166</v>
      </c>
      <c r="B455" s="83">
        <v>9</v>
      </c>
      <c r="C455" s="84">
        <v>2080.7943057000002</v>
      </c>
      <c r="D455" s="84">
        <v>1862.41905537</v>
      </c>
      <c r="E455" s="84">
        <v>142.79177784999999</v>
      </c>
      <c r="F455" s="84">
        <v>142.79177784999999</v>
      </c>
    </row>
    <row r="456" spans="1:6" ht="12.75" customHeight="1" x14ac:dyDescent="0.2">
      <c r="A456" s="83" t="s">
        <v>166</v>
      </c>
      <c r="B456" s="83">
        <v>10</v>
      </c>
      <c r="C456" s="84">
        <v>2034.8400872499999</v>
      </c>
      <c r="D456" s="84">
        <v>1817.28831618</v>
      </c>
      <c r="E456" s="84">
        <v>139.33160143999999</v>
      </c>
      <c r="F456" s="84">
        <v>139.33160143999999</v>
      </c>
    </row>
    <row r="457" spans="1:6" ht="12.75" customHeight="1" x14ac:dyDescent="0.2">
      <c r="A457" s="83" t="s">
        <v>166</v>
      </c>
      <c r="B457" s="83">
        <v>11</v>
      </c>
      <c r="C457" s="84">
        <v>2003.76846888</v>
      </c>
      <c r="D457" s="84">
        <v>1782.8999009199999</v>
      </c>
      <c r="E457" s="84">
        <v>136.69503963</v>
      </c>
      <c r="F457" s="84">
        <v>136.69503963</v>
      </c>
    </row>
    <row r="458" spans="1:6" ht="12.75" customHeight="1" x14ac:dyDescent="0.2">
      <c r="A458" s="83" t="s">
        <v>166</v>
      </c>
      <c r="B458" s="83">
        <v>12</v>
      </c>
      <c r="C458" s="84">
        <v>1996.1954381400001</v>
      </c>
      <c r="D458" s="84">
        <v>1777.2839268800001</v>
      </c>
      <c r="E458" s="84">
        <v>136.26446257999999</v>
      </c>
      <c r="F458" s="84">
        <v>136.26446257999999</v>
      </c>
    </row>
    <row r="459" spans="1:6" ht="12.75" customHeight="1" x14ac:dyDescent="0.2">
      <c r="A459" s="83" t="s">
        <v>166</v>
      </c>
      <c r="B459" s="83">
        <v>13</v>
      </c>
      <c r="C459" s="84">
        <v>2016.21318707</v>
      </c>
      <c r="D459" s="84">
        <v>1795.76934465</v>
      </c>
      <c r="E459" s="84">
        <v>137.68174063999999</v>
      </c>
      <c r="F459" s="84">
        <v>137.68174063999999</v>
      </c>
    </row>
    <row r="460" spans="1:6" ht="12.75" customHeight="1" x14ac:dyDescent="0.2">
      <c r="A460" s="83" t="s">
        <v>166</v>
      </c>
      <c r="B460" s="83">
        <v>14</v>
      </c>
      <c r="C460" s="84">
        <v>2036.6814386200001</v>
      </c>
      <c r="D460" s="84">
        <v>1820.20356141</v>
      </c>
      <c r="E460" s="84">
        <v>139.55511346</v>
      </c>
      <c r="F460" s="84">
        <v>139.55511346</v>
      </c>
    </row>
    <row r="461" spans="1:6" ht="12.75" customHeight="1" x14ac:dyDescent="0.2">
      <c r="A461" s="83" t="s">
        <v>166</v>
      </c>
      <c r="B461" s="83">
        <v>15</v>
      </c>
      <c r="C461" s="84">
        <v>2059.6557278300002</v>
      </c>
      <c r="D461" s="84">
        <v>1840.84695141</v>
      </c>
      <c r="E461" s="84">
        <v>141.13784337999999</v>
      </c>
      <c r="F461" s="84">
        <v>141.13784337999999</v>
      </c>
    </row>
    <row r="462" spans="1:6" ht="12.75" customHeight="1" x14ac:dyDescent="0.2">
      <c r="A462" s="83" t="s">
        <v>166</v>
      </c>
      <c r="B462" s="83">
        <v>16</v>
      </c>
      <c r="C462" s="84">
        <v>2079.5335727299998</v>
      </c>
      <c r="D462" s="84">
        <v>1861.64916057</v>
      </c>
      <c r="E462" s="84">
        <v>142.73274996999999</v>
      </c>
      <c r="F462" s="84">
        <v>142.73274996999999</v>
      </c>
    </row>
    <row r="463" spans="1:6" ht="12.75" customHeight="1" x14ac:dyDescent="0.2">
      <c r="A463" s="83" t="s">
        <v>166</v>
      </c>
      <c r="B463" s="83">
        <v>17</v>
      </c>
      <c r="C463" s="84">
        <v>2089.3294131600001</v>
      </c>
      <c r="D463" s="84">
        <v>1860.90859151</v>
      </c>
      <c r="E463" s="84">
        <v>142.67597050000001</v>
      </c>
      <c r="F463" s="84">
        <v>142.67597050000001</v>
      </c>
    </row>
    <row r="464" spans="1:6" ht="12.75" customHeight="1" x14ac:dyDescent="0.2">
      <c r="A464" s="83" t="s">
        <v>166</v>
      </c>
      <c r="B464" s="83">
        <v>18</v>
      </c>
      <c r="C464" s="84">
        <v>2047.20849888</v>
      </c>
      <c r="D464" s="84">
        <v>1828.8491657699999</v>
      </c>
      <c r="E464" s="84">
        <v>140.21797246</v>
      </c>
      <c r="F464" s="84">
        <v>140.21797246</v>
      </c>
    </row>
    <row r="465" spans="1:6" ht="12.75" customHeight="1" x14ac:dyDescent="0.2">
      <c r="A465" s="83" t="s">
        <v>166</v>
      </c>
      <c r="B465" s="83">
        <v>19</v>
      </c>
      <c r="C465" s="84">
        <v>1995.9586981</v>
      </c>
      <c r="D465" s="84">
        <v>1777.5018396099999</v>
      </c>
      <c r="E465" s="84">
        <v>136.28116996</v>
      </c>
      <c r="F465" s="84">
        <v>136.28116996</v>
      </c>
    </row>
    <row r="466" spans="1:6" ht="12.75" customHeight="1" x14ac:dyDescent="0.2">
      <c r="A466" s="83" t="s">
        <v>166</v>
      </c>
      <c r="B466" s="83">
        <v>20</v>
      </c>
      <c r="C466" s="84">
        <v>1967.2609154700001</v>
      </c>
      <c r="D466" s="84">
        <v>1748.7045660000001</v>
      </c>
      <c r="E466" s="84">
        <v>134.07328131</v>
      </c>
      <c r="F466" s="84">
        <v>134.07328131</v>
      </c>
    </row>
    <row r="467" spans="1:6" ht="12.75" customHeight="1" x14ac:dyDescent="0.2">
      <c r="A467" s="83" t="s">
        <v>166</v>
      </c>
      <c r="B467" s="83">
        <v>21</v>
      </c>
      <c r="C467" s="84">
        <v>2029.76139457</v>
      </c>
      <c r="D467" s="84">
        <v>1811.3167529299999</v>
      </c>
      <c r="E467" s="84">
        <v>138.87376133999999</v>
      </c>
      <c r="F467" s="84">
        <v>138.87376133999999</v>
      </c>
    </row>
    <row r="468" spans="1:6" ht="12.75" customHeight="1" x14ac:dyDescent="0.2">
      <c r="A468" s="83" t="s">
        <v>166</v>
      </c>
      <c r="B468" s="83">
        <v>22</v>
      </c>
      <c r="C468" s="84">
        <v>2050.3632999699998</v>
      </c>
      <c r="D468" s="84">
        <v>1833.9326142499999</v>
      </c>
      <c r="E468" s="84">
        <v>140.60772075</v>
      </c>
      <c r="F468" s="84">
        <v>140.60772075</v>
      </c>
    </row>
    <row r="469" spans="1:6" ht="12.75" customHeight="1" x14ac:dyDescent="0.2">
      <c r="A469" s="83" t="s">
        <v>166</v>
      </c>
      <c r="B469" s="83">
        <v>23</v>
      </c>
      <c r="C469" s="84">
        <v>2085.2499809400001</v>
      </c>
      <c r="D469" s="84">
        <v>1863.22864037</v>
      </c>
      <c r="E469" s="84">
        <v>142.85384877999999</v>
      </c>
      <c r="F469" s="84">
        <v>142.85384877999999</v>
      </c>
    </row>
    <row r="470" spans="1:6" ht="12.75" customHeight="1" x14ac:dyDescent="0.2">
      <c r="A470" s="83" t="s">
        <v>166</v>
      </c>
      <c r="B470" s="83">
        <v>24</v>
      </c>
      <c r="C470" s="84">
        <v>2118.7779623800002</v>
      </c>
      <c r="D470" s="84">
        <v>1897.3774128299999</v>
      </c>
      <c r="E470" s="84">
        <v>145.47203716000001</v>
      </c>
      <c r="F470" s="84">
        <v>145.47203716000001</v>
      </c>
    </row>
    <row r="471" spans="1:6" ht="12.75" customHeight="1" x14ac:dyDescent="0.2">
      <c r="A471" s="83" t="s">
        <v>167</v>
      </c>
      <c r="B471" s="83">
        <v>1</v>
      </c>
      <c r="C471" s="84">
        <v>2158.0161211300001</v>
      </c>
      <c r="D471" s="84">
        <v>1939.97507417</v>
      </c>
      <c r="E471" s="84">
        <v>148.73800234999999</v>
      </c>
      <c r="F471" s="84">
        <v>148.73800234999999</v>
      </c>
    </row>
    <row r="472" spans="1:6" ht="12.75" customHeight="1" x14ac:dyDescent="0.2">
      <c r="A472" s="83" t="s">
        <v>167</v>
      </c>
      <c r="B472" s="83">
        <v>2</v>
      </c>
      <c r="C472" s="84">
        <v>2201.1076788800001</v>
      </c>
      <c r="D472" s="84">
        <v>1982.0323547200001</v>
      </c>
      <c r="E472" s="84">
        <v>151.96253651000001</v>
      </c>
      <c r="F472" s="84">
        <v>151.96253651000001</v>
      </c>
    </row>
    <row r="473" spans="1:6" ht="12.75" customHeight="1" x14ac:dyDescent="0.2">
      <c r="A473" s="83" t="s">
        <v>167</v>
      </c>
      <c r="B473" s="83">
        <v>3</v>
      </c>
      <c r="C473" s="84">
        <v>2218.0763237000001</v>
      </c>
      <c r="D473" s="84">
        <v>1996.37561228</v>
      </c>
      <c r="E473" s="84">
        <v>153.06223489999999</v>
      </c>
      <c r="F473" s="84">
        <v>153.06223489999999</v>
      </c>
    </row>
    <row r="474" spans="1:6" ht="12.75" customHeight="1" x14ac:dyDescent="0.2">
      <c r="A474" s="83" t="s">
        <v>167</v>
      </c>
      <c r="B474" s="83">
        <v>4</v>
      </c>
      <c r="C474" s="84">
        <v>2227.6408549500002</v>
      </c>
      <c r="D474" s="84">
        <v>2008.42833421</v>
      </c>
      <c r="E474" s="84">
        <v>153.98631779999999</v>
      </c>
      <c r="F474" s="84">
        <v>153.98631779999999</v>
      </c>
    </row>
    <row r="475" spans="1:6" ht="12.75" customHeight="1" x14ac:dyDescent="0.2">
      <c r="A475" s="83" t="s">
        <v>167</v>
      </c>
      <c r="B475" s="83">
        <v>5</v>
      </c>
      <c r="C475" s="84">
        <v>2221.9746722199998</v>
      </c>
      <c r="D475" s="84">
        <v>2002.1063651500001</v>
      </c>
      <c r="E475" s="84">
        <v>153.50161206000001</v>
      </c>
      <c r="F475" s="84">
        <v>153.50161206000001</v>
      </c>
    </row>
    <row r="476" spans="1:6" ht="12.75" customHeight="1" x14ac:dyDescent="0.2">
      <c r="A476" s="83" t="s">
        <v>167</v>
      </c>
      <c r="B476" s="83">
        <v>6</v>
      </c>
      <c r="C476" s="84">
        <v>2238.6333520200001</v>
      </c>
      <c r="D476" s="84">
        <v>2009.04534033</v>
      </c>
      <c r="E476" s="84">
        <v>154.03362369000001</v>
      </c>
      <c r="F476" s="84">
        <v>154.03362369000001</v>
      </c>
    </row>
    <row r="477" spans="1:6" ht="12.75" customHeight="1" x14ac:dyDescent="0.2">
      <c r="A477" s="83" t="s">
        <v>167</v>
      </c>
      <c r="B477" s="83">
        <v>7</v>
      </c>
      <c r="C477" s="84">
        <v>2165.1475884900001</v>
      </c>
      <c r="D477" s="84">
        <v>1949.5910389999999</v>
      </c>
      <c r="E477" s="84">
        <v>149.47525893</v>
      </c>
      <c r="F477" s="84">
        <v>149.47525893</v>
      </c>
    </row>
    <row r="478" spans="1:6" ht="12.75" customHeight="1" x14ac:dyDescent="0.2">
      <c r="A478" s="83" t="s">
        <v>167</v>
      </c>
      <c r="B478" s="83">
        <v>8</v>
      </c>
      <c r="C478" s="84">
        <v>2119.38214229</v>
      </c>
      <c r="D478" s="84">
        <v>1902.4516226200001</v>
      </c>
      <c r="E478" s="84">
        <v>145.86107713000001</v>
      </c>
      <c r="F478" s="84">
        <v>145.86107713000001</v>
      </c>
    </row>
    <row r="479" spans="1:6" ht="12.75" customHeight="1" x14ac:dyDescent="0.2">
      <c r="A479" s="83" t="s">
        <v>167</v>
      </c>
      <c r="B479" s="83">
        <v>9</v>
      </c>
      <c r="C479" s="84">
        <v>2092.8498681699998</v>
      </c>
      <c r="D479" s="84">
        <v>1874.99995137</v>
      </c>
      <c r="E479" s="84">
        <v>143.75635589000001</v>
      </c>
      <c r="F479" s="84">
        <v>143.75635589000001</v>
      </c>
    </row>
    <row r="480" spans="1:6" ht="12.75" customHeight="1" x14ac:dyDescent="0.2">
      <c r="A480" s="83" t="s">
        <v>167</v>
      </c>
      <c r="B480" s="83">
        <v>10</v>
      </c>
      <c r="C480" s="84">
        <v>2099.7682254800002</v>
      </c>
      <c r="D480" s="84">
        <v>1878.35035829</v>
      </c>
      <c r="E480" s="84">
        <v>144.01323178000001</v>
      </c>
      <c r="F480" s="84">
        <v>144.01323178000001</v>
      </c>
    </row>
    <row r="481" spans="1:6" ht="12.75" customHeight="1" x14ac:dyDescent="0.2">
      <c r="A481" s="83" t="s">
        <v>167</v>
      </c>
      <c r="B481" s="83">
        <v>11</v>
      </c>
      <c r="C481" s="84">
        <v>2093.01608885</v>
      </c>
      <c r="D481" s="84">
        <v>1871.1235804099999</v>
      </c>
      <c r="E481" s="84">
        <v>143.45915429999999</v>
      </c>
      <c r="F481" s="84">
        <v>143.45915429999999</v>
      </c>
    </row>
    <row r="482" spans="1:6" ht="12.75" customHeight="1" x14ac:dyDescent="0.2">
      <c r="A482" s="83" t="s">
        <v>167</v>
      </c>
      <c r="B482" s="83">
        <v>12</v>
      </c>
      <c r="C482" s="84">
        <v>2113.4609279800002</v>
      </c>
      <c r="D482" s="84">
        <v>1895.67838504</v>
      </c>
      <c r="E482" s="84">
        <v>145.34177260000001</v>
      </c>
      <c r="F482" s="84">
        <v>145.34177260000001</v>
      </c>
    </row>
    <row r="483" spans="1:6" ht="12.75" customHeight="1" x14ac:dyDescent="0.2">
      <c r="A483" s="83" t="s">
        <v>167</v>
      </c>
      <c r="B483" s="83">
        <v>13</v>
      </c>
      <c r="C483" s="84">
        <v>2103.47817029</v>
      </c>
      <c r="D483" s="84">
        <v>1885.9980948800001</v>
      </c>
      <c r="E483" s="84">
        <v>144.59958419</v>
      </c>
      <c r="F483" s="84">
        <v>144.59958419</v>
      </c>
    </row>
    <row r="484" spans="1:6" ht="12.75" customHeight="1" x14ac:dyDescent="0.2">
      <c r="A484" s="83" t="s">
        <v>167</v>
      </c>
      <c r="B484" s="83">
        <v>14</v>
      </c>
      <c r="C484" s="84">
        <v>2113.3980543399998</v>
      </c>
      <c r="D484" s="84">
        <v>1896.3012043900001</v>
      </c>
      <c r="E484" s="84">
        <v>145.38952420000001</v>
      </c>
      <c r="F484" s="84">
        <v>145.38952420000001</v>
      </c>
    </row>
    <row r="485" spans="1:6" ht="12.75" customHeight="1" x14ac:dyDescent="0.2">
      <c r="A485" s="83" t="s">
        <v>167</v>
      </c>
      <c r="B485" s="83">
        <v>15</v>
      </c>
      <c r="C485" s="84">
        <v>2142.9007135799998</v>
      </c>
      <c r="D485" s="84">
        <v>1917.5419427500001</v>
      </c>
      <c r="E485" s="84">
        <v>147.01805285</v>
      </c>
      <c r="F485" s="84">
        <v>147.01805285</v>
      </c>
    </row>
    <row r="486" spans="1:6" ht="12.75" customHeight="1" x14ac:dyDescent="0.2">
      <c r="A486" s="83" t="s">
        <v>167</v>
      </c>
      <c r="B486" s="83">
        <v>16</v>
      </c>
      <c r="C486" s="84">
        <v>2163.57433833</v>
      </c>
      <c r="D486" s="84">
        <v>1934.3341134899999</v>
      </c>
      <c r="E486" s="84">
        <v>148.30550955999999</v>
      </c>
      <c r="F486" s="84">
        <v>148.30550955999999</v>
      </c>
    </row>
    <row r="487" spans="1:6" ht="12.75" customHeight="1" x14ac:dyDescent="0.2">
      <c r="A487" s="83" t="s">
        <v>167</v>
      </c>
      <c r="B487" s="83">
        <v>17</v>
      </c>
      <c r="C487" s="84">
        <v>2148.65364507</v>
      </c>
      <c r="D487" s="84">
        <v>1930.08735409</v>
      </c>
      <c r="E487" s="84">
        <v>147.97991027</v>
      </c>
      <c r="F487" s="84">
        <v>147.97991027</v>
      </c>
    </row>
    <row r="488" spans="1:6" ht="12.75" customHeight="1" x14ac:dyDescent="0.2">
      <c r="A488" s="83" t="s">
        <v>167</v>
      </c>
      <c r="B488" s="83">
        <v>18</v>
      </c>
      <c r="C488" s="84">
        <v>2124.99292827</v>
      </c>
      <c r="D488" s="84">
        <v>1907.96557734</v>
      </c>
      <c r="E488" s="84">
        <v>146.28383235999999</v>
      </c>
      <c r="F488" s="84">
        <v>146.28383235999999</v>
      </c>
    </row>
    <row r="489" spans="1:6" ht="12.75" customHeight="1" x14ac:dyDescent="0.2">
      <c r="A489" s="83" t="s">
        <v>167</v>
      </c>
      <c r="B489" s="83">
        <v>19</v>
      </c>
      <c r="C489" s="84">
        <v>2082.1123957099999</v>
      </c>
      <c r="D489" s="84">
        <v>1864.1481794900001</v>
      </c>
      <c r="E489" s="84">
        <v>142.92434990000001</v>
      </c>
      <c r="F489" s="84">
        <v>142.92434990000001</v>
      </c>
    </row>
    <row r="490" spans="1:6" ht="12.75" customHeight="1" x14ac:dyDescent="0.2">
      <c r="A490" s="83" t="s">
        <v>167</v>
      </c>
      <c r="B490" s="83">
        <v>20</v>
      </c>
      <c r="C490" s="84">
        <v>2051.5127302599999</v>
      </c>
      <c r="D490" s="84">
        <v>1830.74004193</v>
      </c>
      <c r="E490" s="84">
        <v>140.36294604</v>
      </c>
      <c r="F490" s="84">
        <v>140.36294604</v>
      </c>
    </row>
    <row r="491" spans="1:6" ht="12.75" customHeight="1" x14ac:dyDescent="0.2">
      <c r="A491" s="83" t="s">
        <v>167</v>
      </c>
      <c r="B491" s="83">
        <v>21</v>
      </c>
      <c r="C491" s="84">
        <v>2089.60578209</v>
      </c>
      <c r="D491" s="84">
        <v>1872.09741439</v>
      </c>
      <c r="E491" s="84">
        <v>143.53381820999999</v>
      </c>
      <c r="F491" s="84">
        <v>143.53381820999999</v>
      </c>
    </row>
    <row r="492" spans="1:6" ht="12.75" customHeight="1" x14ac:dyDescent="0.2">
      <c r="A492" s="83" t="s">
        <v>167</v>
      </c>
      <c r="B492" s="83">
        <v>22</v>
      </c>
      <c r="C492" s="84">
        <v>2111.8067388700001</v>
      </c>
      <c r="D492" s="84">
        <v>1884.90949217</v>
      </c>
      <c r="E492" s="84">
        <v>144.51612095999999</v>
      </c>
      <c r="F492" s="84">
        <v>144.51612095999999</v>
      </c>
    </row>
    <row r="493" spans="1:6" ht="12.75" customHeight="1" x14ac:dyDescent="0.2">
      <c r="A493" s="83" t="s">
        <v>167</v>
      </c>
      <c r="B493" s="83">
        <v>23</v>
      </c>
      <c r="C493" s="84">
        <v>2139.8510130499999</v>
      </c>
      <c r="D493" s="84">
        <v>1904.53712825</v>
      </c>
      <c r="E493" s="84">
        <v>146.02097295999999</v>
      </c>
      <c r="F493" s="84">
        <v>146.02097295999999</v>
      </c>
    </row>
    <row r="494" spans="1:6" ht="12.75" customHeight="1" x14ac:dyDescent="0.2">
      <c r="A494" s="83" t="s">
        <v>167</v>
      </c>
      <c r="B494" s="83">
        <v>24</v>
      </c>
      <c r="C494" s="84">
        <v>2174.5973866200002</v>
      </c>
      <c r="D494" s="84">
        <v>1939.2543918700001</v>
      </c>
      <c r="E494" s="84">
        <v>148.6827476</v>
      </c>
      <c r="F494" s="84">
        <v>148.6827476</v>
      </c>
    </row>
    <row r="495" spans="1:6" ht="12.75" customHeight="1" x14ac:dyDescent="0.2">
      <c r="A495" s="83" t="s">
        <v>168</v>
      </c>
      <c r="B495" s="83">
        <v>1</v>
      </c>
      <c r="C495" s="84">
        <v>2137.0549538599998</v>
      </c>
      <c r="D495" s="84">
        <v>1913.21217725</v>
      </c>
      <c r="E495" s="84">
        <v>146.68608947999999</v>
      </c>
      <c r="F495" s="84">
        <v>146.68608947999999</v>
      </c>
    </row>
    <row r="496" spans="1:6" ht="12.75" customHeight="1" x14ac:dyDescent="0.2">
      <c r="A496" s="83" t="s">
        <v>168</v>
      </c>
      <c r="B496" s="83">
        <v>2</v>
      </c>
      <c r="C496" s="84">
        <v>2174.9732444199999</v>
      </c>
      <c r="D496" s="84">
        <v>1929.77337442</v>
      </c>
      <c r="E496" s="84">
        <v>147.95583743</v>
      </c>
      <c r="F496" s="84">
        <v>147.95583743</v>
      </c>
    </row>
    <row r="497" spans="1:6" ht="12.75" customHeight="1" x14ac:dyDescent="0.2">
      <c r="A497" s="83" t="s">
        <v>168</v>
      </c>
      <c r="B497" s="83">
        <v>3</v>
      </c>
      <c r="C497" s="84">
        <v>2170.4268611699999</v>
      </c>
      <c r="D497" s="84">
        <v>1947.07300874</v>
      </c>
      <c r="E497" s="84">
        <v>149.28220141</v>
      </c>
      <c r="F497" s="84">
        <v>149.28220141</v>
      </c>
    </row>
    <row r="498" spans="1:6" ht="12.75" customHeight="1" x14ac:dyDescent="0.2">
      <c r="A498" s="83" t="s">
        <v>168</v>
      </c>
      <c r="B498" s="83">
        <v>4</v>
      </c>
      <c r="C498" s="84">
        <v>2187.44653672</v>
      </c>
      <c r="D498" s="84">
        <v>1968.63541919</v>
      </c>
      <c r="E498" s="84">
        <v>150.93539268000001</v>
      </c>
      <c r="F498" s="84">
        <v>150.93539268000001</v>
      </c>
    </row>
    <row r="499" spans="1:6" ht="12.75" customHeight="1" x14ac:dyDescent="0.2">
      <c r="A499" s="83" t="s">
        <v>168</v>
      </c>
      <c r="B499" s="83">
        <v>5</v>
      </c>
      <c r="C499" s="84">
        <v>2174.2988744300001</v>
      </c>
      <c r="D499" s="84">
        <v>1956.0399712799999</v>
      </c>
      <c r="E499" s="84">
        <v>149.96969895000001</v>
      </c>
      <c r="F499" s="84">
        <v>149.96969895000001</v>
      </c>
    </row>
    <row r="500" spans="1:6" ht="12.75" customHeight="1" x14ac:dyDescent="0.2">
      <c r="A500" s="83" t="s">
        <v>168</v>
      </c>
      <c r="B500" s="83">
        <v>6</v>
      </c>
      <c r="C500" s="84">
        <v>2151.3028417</v>
      </c>
      <c r="D500" s="84">
        <v>1933.0548283099999</v>
      </c>
      <c r="E500" s="84">
        <v>148.20742669000001</v>
      </c>
      <c r="F500" s="84">
        <v>148.20742669000001</v>
      </c>
    </row>
    <row r="501" spans="1:6" ht="12.75" customHeight="1" x14ac:dyDescent="0.2">
      <c r="A501" s="83" t="s">
        <v>168</v>
      </c>
      <c r="B501" s="83">
        <v>7</v>
      </c>
      <c r="C501" s="84">
        <v>2114.0038739400002</v>
      </c>
      <c r="D501" s="84">
        <v>1887.6693864700001</v>
      </c>
      <c r="E501" s="84">
        <v>144.72772222</v>
      </c>
      <c r="F501" s="84">
        <v>144.72772222</v>
      </c>
    </row>
    <row r="502" spans="1:6" ht="12.75" customHeight="1" x14ac:dyDescent="0.2">
      <c r="A502" s="83" t="s">
        <v>168</v>
      </c>
      <c r="B502" s="83">
        <v>8</v>
      </c>
      <c r="C502" s="84">
        <v>2066.5775111299999</v>
      </c>
      <c r="D502" s="84">
        <v>1846.21802755</v>
      </c>
      <c r="E502" s="84">
        <v>141.54964409999999</v>
      </c>
      <c r="F502" s="84">
        <v>141.54964409999999</v>
      </c>
    </row>
    <row r="503" spans="1:6" ht="12.75" customHeight="1" x14ac:dyDescent="0.2">
      <c r="A503" s="83" t="s">
        <v>168</v>
      </c>
      <c r="B503" s="83">
        <v>9</v>
      </c>
      <c r="C503" s="84">
        <v>1989.9339207200001</v>
      </c>
      <c r="D503" s="84">
        <v>1759.88041449</v>
      </c>
      <c r="E503" s="84">
        <v>134.93013425999999</v>
      </c>
      <c r="F503" s="84">
        <v>134.93013425999999</v>
      </c>
    </row>
    <row r="504" spans="1:6" ht="12.75" customHeight="1" x14ac:dyDescent="0.2">
      <c r="A504" s="83" t="s">
        <v>168</v>
      </c>
      <c r="B504" s="83">
        <v>10</v>
      </c>
      <c r="C504" s="84">
        <v>1995.95659073</v>
      </c>
      <c r="D504" s="84">
        <v>1758.53800998</v>
      </c>
      <c r="E504" s="84">
        <v>134.82721203</v>
      </c>
      <c r="F504" s="84">
        <v>134.82721203</v>
      </c>
    </row>
    <row r="505" spans="1:6" ht="12.75" customHeight="1" x14ac:dyDescent="0.2">
      <c r="A505" s="83" t="s">
        <v>168</v>
      </c>
      <c r="B505" s="83">
        <v>11</v>
      </c>
      <c r="C505" s="84">
        <v>1989.4278620699999</v>
      </c>
      <c r="D505" s="84">
        <v>1752.1178113599999</v>
      </c>
      <c r="E505" s="84">
        <v>134.33497503000001</v>
      </c>
      <c r="F505" s="84">
        <v>134.33497503000001</v>
      </c>
    </row>
    <row r="506" spans="1:6" ht="12.75" customHeight="1" x14ac:dyDescent="0.2">
      <c r="A506" s="83" t="s">
        <v>168</v>
      </c>
      <c r="B506" s="83">
        <v>12</v>
      </c>
      <c r="C506" s="84">
        <v>2005.0505678899999</v>
      </c>
      <c r="D506" s="84">
        <v>1776.4909681300001</v>
      </c>
      <c r="E506" s="84">
        <v>136.20366637999999</v>
      </c>
      <c r="F506" s="84">
        <v>136.20366637999999</v>
      </c>
    </row>
    <row r="507" spans="1:6" ht="12.75" customHeight="1" x14ac:dyDescent="0.2">
      <c r="A507" s="83" t="s">
        <v>168</v>
      </c>
      <c r="B507" s="83">
        <v>13</v>
      </c>
      <c r="C507" s="84">
        <v>1987.3634071399999</v>
      </c>
      <c r="D507" s="84">
        <v>1763.4757084</v>
      </c>
      <c r="E507" s="84">
        <v>135.20578566</v>
      </c>
      <c r="F507" s="84">
        <v>135.20578566</v>
      </c>
    </row>
    <row r="508" spans="1:6" ht="12.75" customHeight="1" x14ac:dyDescent="0.2">
      <c r="A508" s="83" t="s">
        <v>168</v>
      </c>
      <c r="B508" s="83">
        <v>14</v>
      </c>
      <c r="C508" s="84">
        <v>2026.36430152</v>
      </c>
      <c r="D508" s="84">
        <v>1782.9556848899999</v>
      </c>
      <c r="E508" s="84">
        <v>136.69931659</v>
      </c>
      <c r="F508" s="84">
        <v>136.69931659</v>
      </c>
    </row>
    <row r="509" spans="1:6" ht="12.75" customHeight="1" x14ac:dyDescent="0.2">
      <c r="A509" s="83" t="s">
        <v>168</v>
      </c>
      <c r="B509" s="83">
        <v>15</v>
      </c>
      <c r="C509" s="84">
        <v>2051.2870720999999</v>
      </c>
      <c r="D509" s="84">
        <v>1804.5504715899999</v>
      </c>
      <c r="E509" s="84">
        <v>138.35499014999999</v>
      </c>
      <c r="F509" s="84">
        <v>138.35499014999999</v>
      </c>
    </row>
    <row r="510" spans="1:6" ht="12.75" customHeight="1" x14ac:dyDescent="0.2">
      <c r="A510" s="83" t="s">
        <v>168</v>
      </c>
      <c r="B510" s="83">
        <v>16</v>
      </c>
      <c r="C510" s="84">
        <v>2064.2845056800002</v>
      </c>
      <c r="D510" s="84">
        <v>1814.17676972</v>
      </c>
      <c r="E510" s="84">
        <v>139.09303899</v>
      </c>
      <c r="F510" s="84">
        <v>139.09303899</v>
      </c>
    </row>
    <row r="511" spans="1:6" ht="12.75" customHeight="1" x14ac:dyDescent="0.2">
      <c r="A511" s="83" t="s">
        <v>168</v>
      </c>
      <c r="B511" s="83">
        <v>17</v>
      </c>
      <c r="C511" s="84">
        <v>2062.1117562300001</v>
      </c>
      <c r="D511" s="84">
        <v>1813.4875482800001</v>
      </c>
      <c r="E511" s="84">
        <v>139.04019633999999</v>
      </c>
      <c r="F511" s="84">
        <v>139.04019633999999</v>
      </c>
    </row>
    <row r="512" spans="1:6" ht="12.75" customHeight="1" x14ac:dyDescent="0.2">
      <c r="A512" s="83" t="s">
        <v>168</v>
      </c>
      <c r="B512" s="83">
        <v>18</v>
      </c>
      <c r="C512" s="84">
        <v>2010.1022971499999</v>
      </c>
      <c r="D512" s="84">
        <v>1781.7831887</v>
      </c>
      <c r="E512" s="84">
        <v>136.60942123999999</v>
      </c>
      <c r="F512" s="84">
        <v>136.60942123999999</v>
      </c>
    </row>
    <row r="513" spans="1:6" ht="12.75" customHeight="1" x14ac:dyDescent="0.2">
      <c r="A513" s="83" t="s">
        <v>168</v>
      </c>
      <c r="B513" s="83">
        <v>19</v>
      </c>
      <c r="C513" s="84">
        <v>1969.4050348799999</v>
      </c>
      <c r="D513" s="84">
        <v>1730.1912971199999</v>
      </c>
      <c r="E513" s="84">
        <v>132.65386789999999</v>
      </c>
      <c r="F513" s="84">
        <v>132.65386789999999</v>
      </c>
    </row>
    <row r="514" spans="1:6" ht="12.75" customHeight="1" x14ac:dyDescent="0.2">
      <c r="A514" s="83" t="s">
        <v>168</v>
      </c>
      <c r="B514" s="83">
        <v>20</v>
      </c>
      <c r="C514" s="84">
        <v>1960.7043212599999</v>
      </c>
      <c r="D514" s="84">
        <v>1726.65673851</v>
      </c>
      <c r="E514" s="84">
        <v>132.38287308</v>
      </c>
      <c r="F514" s="84">
        <v>132.38287308</v>
      </c>
    </row>
    <row r="515" spans="1:6" ht="12.75" customHeight="1" x14ac:dyDescent="0.2">
      <c r="A515" s="83" t="s">
        <v>168</v>
      </c>
      <c r="B515" s="83">
        <v>21</v>
      </c>
      <c r="C515" s="84">
        <v>2022.6285046200001</v>
      </c>
      <c r="D515" s="84">
        <v>1803.71611833</v>
      </c>
      <c r="E515" s="84">
        <v>138.29102023999999</v>
      </c>
      <c r="F515" s="84">
        <v>138.29102023999999</v>
      </c>
    </row>
    <row r="516" spans="1:6" ht="12.75" customHeight="1" x14ac:dyDescent="0.2">
      <c r="A516" s="83" t="s">
        <v>168</v>
      </c>
      <c r="B516" s="83">
        <v>22</v>
      </c>
      <c r="C516" s="84">
        <v>2038.9486958</v>
      </c>
      <c r="D516" s="84">
        <v>1822.3212753600001</v>
      </c>
      <c r="E516" s="84">
        <v>139.71747872</v>
      </c>
      <c r="F516" s="84">
        <v>139.71747872</v>
      </c>
    </row>
    <row r="517" spans="1:6" ht="12.75" customHeight="1" x14ac:dyDescent="0.2">
      <c r="A517" s="83" t="s">
        <v>168</v>
      </c>
      <c r="B517" s="83">
        <v>23</v>
      </c>
      <c r="C517" s="84">
        <v>2053.36156295</v>
      </c>
      <c r="D517" s="84">
        <v>1835.28100113</v>
      </c>
      <c r="E517" s="84">
        <v>140.71110164999999</v>
      </c>
      <c r="F517" s="84">
        <v>140.71110164999999</v>
      </c>
    </row>
    <row r="518" spans="1:6" ht="12.75" customHeight="1" x14ac:dyDescent="0.2">
      <c r="A518" s="83" t="s">
        <v>168</v>
      </c>
      <c r="B518" s="83">
        <v>24</v>
      </c>
      <c r="C518" s="84">
        <v>2082.0679024699998</v>
      </c>
      <c r="D518" s="84">
        <v>1868.5083360900001</v>
      </c>
      <c r="E518" s="84">
        <v>143.25864336000001</v>
      </c>
      <c r="F518" s="84">
        <v>143.25864336000001</v>
      </c>
    </row>
    <row r="519" spans="1:6" ht="12.75" customHeight="1" x14ac:dyDescent="0.2">
      <c r="A519" s="83" t="s">
        <v>169</v>
      </c>
      <c r="B519" s="83">
        <v>1</v>
      </c>
      <c r="C519" s="84">
        <v>2096.4616775600002</v>
      </c>
      <c r="D519" s="84">
        <v>1880.09622012</v>
      </c>
      <c r="E519" s="84">
        <v>144.14708711</v>
      </c>
      <c r="F519" s="84">
        <v>144.14708711</v>
      </c>
    </row>
    <row r="520" spans="1:6" ht="12.75" customHeight="1" x14ac:dyDescent="0.2">
      <c r="A520" s="83" t="s">
        <v>169</v>
      </c>
      <c r="B520" s="83">
        <v>2</v>
      </c>
      <c r="C520" s="84">
        <v>2133.5460664799998</v>
      </c>
      <c r="D520" s="84">
        <v>1918.30313172</v>
      </c>
      <c r="E520" s="84">
        <v>147.07641325</v>
      </c>
      <c r="F520" s="84">
        <v>147.07641325</v>
      </c>
    </row>
    <row r="521" spans="1:6" ht="12.75" customHeight="1" x14ac:dyDescent="0.2">
      <c r="A521" s="83" t="s">
        <v>169</v>
      </c>
      <c r="B521" s="83">
        <v>3</v>
      </c>
      <c r="C521" s="84">
        <v>2151.32216849</v>
      </c>
      <c r="D521" s="84">
        <v>1934.21413162</v>
      </c>
      <c r="E521" s="84">
        <v>148.29631054999999</v>
      </c>
      <c r="F521" s="84">
        <v>148.29631054999999</v>
      </c>
    </row>
    <row r="522" spans="1:6" ht="12.75" customHeight="1" x14ac:dyDescent="0.2">
      <c r="A522" s="83" t="s">
        <v>169</v>
      </c>
      <c r="B522" s="83">
        <v>4</v>
      </c>
      <c r="C522" s="84">
        <v>2167.6427775799998</v>
      </c>
      <c r="D522" s="84">
        <v>1951.2690969</v>
      </c>
      <c r="E522" s="84">
        <v>149.60391573000001</v>
      </c>
      <c r="F522" s="84">
        <v>149.60391573000001</v>
      </c>
    </row>
    <row r="523" spans="1:6" ht="12.75" customHeight="1" x14ac:dyDescent="0.2">
      <c r="A523" s="83" t="s">
        <v>169</v>
      </c>
      <c r="B523" s="83">
        <v>5</v>
      </c>
      <c r="C523" s="84">
        <v>2155.9248145800002</v>
      </c>
      <c r="D523" s="84">
        <v>1938.38208682</v>
      </c>
      <c r="E523" s="84">
        <v>148.61586792</v>
      </c>
      <c r="F523" s="84">
        <v>148.61586792</v>
      </c>
    </row>
    <row r="524" spans="1:6" ht="12.75" customHeight="1" x14ac:dyDescent="0.2">
      <c r="A524" s="83" t="s">
        <v>169</v>
      </c>
      <c r="B524" s="83">
        <v>6</v>
      </c>
      <c r="C524" s="84">
        <v>2133.7009743799999</v>
      </c>
      <c r="D524" s="84">
        <v>1916.37064046</v>
      </c>
      <c r="E524" s="84">
        <v>146.92824904</v>
      </c>
      <c r="F524" s="84">
        <v>146.92824904</v>
      </c>
    </row>
    <row r="525" spans="1:6" ht="12.75" customHeight="1" x14ac:dyDescent="0.2">
      <c r="A525" s="83" t="s">
        <v>169</v>
      </c>
      <c r="B525" s="83">
        <v>7</v>
      </c>
      <c r="C525" s="84">
        <v>2090.45512104</v>
      </c>
      <c r="D525" s="84">
        <v>1855.43505172</v>
      </c>
      <c r="E525" s="84">
        <v>142.25631389</v>
      </c>
      <c r="F525" s="84">
        <v>142.25631389</v>
      </c>
    </row>
    <row r="526" spans="1:6" ht="12.75" customHeight="1" x14ac:dyDescent="0.2">
      <c r="A526" s="83" t="s">
        <v>169</v>
      </c>
      <c r="B526" s="83">
        <v>8</v>
      </c>
      <c r="C526" s="84">
        <v>2030.25960371</v>
      </c>
      <c r="D526" s="84">
        <v>1797.46108108</v>
      </c>
      <c r="E526" s="84">
        <v>137.81144617000001</v>
      </c>
      <c r="F526" s="84">
        <v>137.81144617000001</v>
      </c>
    </row>
    <row r="527" spans="1:6" ht="12.75" customHeight="1" x14ac:dyDescent="0.2">
      <c r="A527" s="83" t="s">
        <v>169</v>
      </c>
      <c r="B527" s="83">
        <v>9</v>
      </c>
      <c r="C527" s="84">
        <v>2021.9975775800001</v>
      </c>
      <c r="D527" s="84">
        <v>1788.6941388400001</v>
      </c>
      <c r="E527" s="84">
        <v>137.13928419000001</v>
      </c>
      <c r="F527" s="84">
        <v>137.13928419000001</v>
      </c>
    </row>
    <row r="528" spans="1:6" ht="12.75" customHeight="1" x14ac:dyDescent="0.2">
      <c r="A528" s="83" t="s">
        <v>169</v>
      </c>
      <c r="B528" s="83">
        <v>10</v>
      </c>
      <c r="C528" s="84">
        <v>2028.05768732</v>
      </c>
      <c r="D528" s="84">
        <v>1791.02356171</v>
      </c>
      <c r="E528" s="84">
        <v>137.31788118</v>
      </c>
      <c r="F528" s="84">
        <v>137.31788118</v>
      </c>
    </row>
    <row r="529" spans="1:6" ht="12.75" customHeight="1" x14ac:dyDescent="0.2">
      <c r="A529" s="83" t="s">
        <v>169</v>
      </c>
      <c r="B529" s="83">
        <v>11</v>
      </c>
      <c r="C529" s="84">
        <v>2021.31399794</v>
      </c>
      <c r="D529" s="84">
        <v>1786.8082071900001</v>
      </c>
      <c r="E529" s="84">
        <v>136.99468970000001</v>
      </c>
      <c r="F529" s="84">
        <v>136.99468970000001</v>
      </c>
    </row>
    <row r="530" spans="1:6" ht="12.75" customHeight="1" x14ac:dyDescent="0.2">
      <c r="A530" s="83" t="s">
        <v>169</v>
      </c>
      <c r="B530" s="83">
        <v>12</v>
      </c>
      <c r="C530" s="84">
        <v>2038.87124475</v>
      </c>
      <c r="D530" s="84">
        <v>1807.1467811499999</v>
      </c>
      <c r="E530" s="84">
        <v>138.55404935999999</v>
      </c>
      <c r="F530" s="84">
        <v>138.55404935999999</v>
      </c>
    </row>
    <row r="531" spans="1:6" ht="12.75" customHeight="1" x14ac:dyDescent="0.2">
      <c r="A531" s="83" t="s">
        <v>169</v>
      </c>
      <c r="B531" s="83">
        <v>13</v>
      </c>
      <c r="C531" s="84">
        <v>2029.19370781</v>
      </c>
      <c r="D531" s="84">
        <v>1803.1677203700001</v>
      </c>
      <c r="E531" s="84">
        <v>138.24897454000001</v>
      </c>
      <c r="F531" s="84">
        <v>138.24897454000001</v>
      </c>
    </row>
    <row r="532" spans="1:6" ht="12.75" customHeight="1" x14ac:dyDescent="0.2">
      <c r="A532" s="83" t="s">
        <v>169</v>
      </c>
      <c r="B532" s="83">
        <v>14</v>
      </c>
      <c r="C532" s="84">
        <v>2048.3211751499998</v>
      </c>
      <c r="D532" s="84">
        <v>1829.4422254599999</v>
      </c>
      <c r="E532" s="84">
        <v>140.26344237999999</v>
      </c>
      <c r="F532" s="84">
        <v>140.26344237999999</v>
      </c>
    </row>
    <row r="533" spans="1:6" ht="12.75" customHeight="1" x14ac:dyDescent="0.2">
      <c r="A533" s="83" t="s">
        <v>169</v>
      </c>
      <c r="B533" s="83">
        <v>15</v>
      </c>
      <c r="C533" s="84">
        <v>2064.0191942299998</v>
      </c>
      <c r="D533" s="84">
        <v>1846.7220471400001</v>
      </c>
      <c r="E533" s="84">
        <v>141.58828732000001</v>
      </c>
      <c r="F533" s="84">
        <v>141.58828732000001</v>
      </c>
    </row>
    <row r="534" spans="1:6" ht="12.75" customHeight="1" x14ac:dyDescent="0.2">
      <c r="A534" s="83" t="s">
        <v>169</v>
      </c>
      <c r="B534" s="83">
        <v>16</v>
      </c>
      <c r="C534" s="84">
        <v>2074.8879388400001</v>
      </c>
      <c r="D534" s="84">
        <v>1857.2234411500001</v>
      </c>
      <c r="E534" s="84">
        <v>142.39342980999999</v>
      </c>
      <c r="F534" s="84">
        <v>142.39342980999999</v>
      </c>
    </row>
    <row r="535" spans="1:6" ht="12.75" customHeight="1" x14ac:dyDescent="0.2">
      <c r="A535" s="83" t="s">
        <v>169</v>
      </c>
      <c r="B535" s="83">
        <v>17</v>
      </c>
      <c r="C535" s="84">
        <v>2065.5019998600001</v>
      </c>
      <c r="D535" s="84">
        <v>1847.06516274</v>
      </c>
      <c r="E535" s="84">
        <v>141.61459400999999</v>
      </c>
      <c r="F535" s="84">
        <v>141.61459400999999</v>
      </c>
    </row>
    <row r="536" spans="1:6" ht="12.75" customHeight="1" x14ac:dyDescent="0.2">
      <c r="A536" s="83" t="s">
        <v>169</v>
      </c>
      <c r="B536" s="83">
        <v>18</v>
      </c>
      <c r="C536" s="84">
        <v>2035.6292162699999</v>
      </c>
      <c r="D536" s="84">
        <v>1815.3825765900001</v>
      </c>
      <c r="E536" s="84">
        <v>139.18548827999999</v>
      </c>
      <c r="F536" s="84">
        <v>139.18548827999999</v>
      </c>
    </row>
    <row r="537" spans="1:6" ht="12.75" customHeight="1" x14ac:dyDescent="0.2">
      <c r="A537" s="83" t="s">
        <v>169</v>
      </c>
      <c r="B537" s="83">
        <v>19</v>
      </c>
      <c r="C537" s="84">
        <v>1987.07474714</v>
      </c>
      <c r="D537" s="84">
        <v>1774.1503779300001</v>
      </c>
      <c r="E537" s="84">
        <v>136.02421319000001</v>
      </c>
      <c r="F537" s="84">
        <v>136.02421319000001</v>
      </c>
    </row>
    <row r="538" spans="1:6" ht="12.75" customHeight="1" x14ac:dyDescent="0.2">
      <c r="A538" s="83" t="s">
        <v>169</v>
      </c>
      <c r="B538" s="83">
        <v>20</v>
      </c>
      <c r="C538" s="84">
        <v>1977.48927005</v>
      </c>
      <c r="D538" s="84">
        <v>1759.7204150499999</v>
      </c>
      <c r="E538" s="84">
        <v>134.9178671</v>
      </c>
      <c r="F538" s="84">
        <v>134.9178671</v>
      </c>
    </row>
    <row r="539" spans="1:6" ht="12.75" customHeight="1" x14ac:dyDescent="0.2">
      <c r="A539" s="83" t="s">
        <v>169</v>
      </c>
      <c r="B539" s="83">
        <v>21</v>
      </c>
      <c r="C539" s="84">
        <v>1994.9582670299999</v>
      </c>
      <c r="D539" s="84">
        <v>1776.02382134</v>
      </c>
      <c r="E539" s="84">
        <v>136.16785021000001</v>
      </c>
      <c r="F539" s="84">
        <v>136.16785021000001</v>
      </c>
    </row>
    <row r="540" spans="1:6" ht="12.75" customHeight="1" x14ac:dyDescent="0.2">
      <c r="A540" s="83" t="s">
        <v>169</v>
      </c>
      <c r="B540" s="83">
        <v>22</v>
      </c>
      <c r="C540" s="84">
        <v>2020.7317128499999</v>
      </c>
      <c r="D540" s="84">
        <v>1802.19983428</v>
      </c>
      <c r="E540" s="84">
        <v>138.17476665000001</v>
      </c>
      <c r="F540" s="84">
        <v>138.17476665000001</v>
      </c>
    </row>
    <row r="541" spans="1:6" ht="12.75" customHeight="1" x14ac:dyDescent="0.2">
      <c r="A541" s="83" t="s">
        <v>169</v>
      </c>
      <c r="B541" s="83">
        <v>23</v>
      </c>
      <c r="C541" s="84">
        <v>2061.6994651099999</v>
      </c>
      <c r="D541" s="84">
        <v>1841.0440272200001</v>
      </c>
      <c r="E541" s="84">
        <v>141.15295320000001</v>
      </c>
      <c r="F541" s="84">
        <v>141.15295320000001</v>
      </c>
    </row>
    <row r="542" spans="1:6" ht="12.75" customHeight="1" x14ac:dyDescent="0.2">
      <c r="A542" s="83" t="s">
        <v>169</v>
      </c>
      <c r="B542" s="83">
        <v>24</v>
      </c>
      <c r="C542" s="84">
        <v>2085.8671411599998</v>
      </c>
      <c r="D542" s="84">
        <v>1858.46739213</v>
      </c>
      <c r="E542" s="84">
        <v>142.48880360000001</v>
      </c>
      <c r="F542" s="84">
        <v>142.48880360000001</v>
      </c>
    </row>
    <row r="543" spans="1:6" ht="12.75" customHeight="1" x14ac:dyDescent="0.2">
      <c r="A543" s="83" t="s">
        <v>170</v>
      </c>
      <c r="B543" s="83">
        <v>1</v>
      </c>
      <c r="C543" s="84">
        <v>2112.6908598300001</v>
      </c>
      <c r="D543" s="84">
        <v>1886.01178852</v>
      </c>
      <c r="E543" s="84">
        <v>144.60063407999999</v>
      </c>
      <c r="F543" s="84">
        <v>144.60063407999999</v>
      </c>
    </row>
    <row r="544" spans="1:6" ht="12.75" customHeight="1" x14ac:dyDescent="0.2">
      <c r="A544" s="83" t="s">
        <v>170</v>
      </c>
      <c r="B544" s="83">
        <v>2</v>
      </c>
      <c r="C544" s="84">
        <v>2158.1701751099999</v>
      </c>
      <c r="D544" s="84">
        <v>1925.0229106899999</v>
      </c>
      <c r="E544" s="84">
        <v>147.5916191</v>
      </c>
      <c r="F544" s="84">
        <v>147.5916191</v>
      </c>
    </row>
    <row r="545" spans="1:6" ht="12.75" customHeight="1" x14ac:dyDescent="0.2">
      <c r="A545" s="83" t="s">
        <v>170</v>
      </c>
      <c r="B545" s="83">
        <v>3</v>
      </c>
      <c r="C545" s="84">
        <v>2170.6592544599998</v>
      </c>
      <c r="D545" s="84">
        <v>1947.5818723100001</v>
      </c>
      <c r="E545" s="84">
        <v>149.32121601</v>
      </c>
      <c r="F545" s="84">
        <v>149.32121601</v>
      </c>
    </row>
    <row r="546" spans="1:6" ht="12.75" customHeight="1" x14ac:dyDescent="0.2">
      <c r="A546" s="83" t="s">
        <v>170</v>
      </c>
      <c r="B546" s="83">
        <v>4</v>
      </c>
      <c r="C546" s="84">
        <v>2180.3808502900001</v>
      </c>
      <c r="D546" s="84">
        <v>1956.1052990799999</v>
      </c>
      <c r="E546" s="84">
        <v>149.97470763999999</v>
      </c>
      <c r="F546" s="84">
        <v>149.97470763999999</v>
      </c>
    </row>
    <row r="547" spans="1:6" ht="12.75" customHeight="1" x14ac:dyDescent="0.2">
      <c r="A547" s="83" t="s">
        <v>170</v>
      </c>
      <c r="B547" s="83">
        <v>5</v>
      </c>
      <c r="C547" s="84">
        <v>2176.7720195799998</v>
      </c>
      <c r="D547" s="84">
        <v>1946.0120898600001</v>
      </c>
      <c r="E547" s="84">
        <v>149.20086069999999</v>
      </c>
      <c r="F547" s="84">
        <v>149.20086069999999</v>
      </c>
    </row>
    <row r="548" spans="1:6" ht="12.75" customHeight="1" x14ac:dyDescent="0.2">
      <c r="A548" s="83" t="s">
        <v>170</v>
      </c>
      <c r="B548" s="83">
        <v>6</v>
      </c>
      <c r="C548" s="84">
        <v>2158.57749504</v>
      </c>
      <c r="D548" s="84">
        <v>1927.68115287</v>
      </c>
      <c r="E548" s="84">
        <v>147.79542667999999</v>
      </c>
      <c r="F548" s="84">
        <v>147.79542667999999</v>
      </c>
    </row>
    <row r="549" spans="1:6" ht="12.75" customHeight="1" x14ac:dyDescent="0.2">
      <c r="A549" s="83" t="s">
        <v>170</v>
      </c>
      <c r="B549" s="83">
        <v>7</v>
      </c>
      <c r="C549" s="84">
        <v>2104.8625116500002</v>
      </c>
      <c r="D549" s="84">
        <v>1871.18083166</v>
      </c>
      <c r="E549" s="84">
        <v>143.46354375000001</v>
      </c>
      <c r="F549" s="84">
        <v>143.46354375000001</v>
      </c>
    </row>
    <row r="550" spans="1:6" ht="12.75" customHeight="1" x14ac:dyDescent="0.2">
      <c r="A550" s="83" t="s">
        <v>170</v>
      </c>
      <c r="B550" s="83">
        <v>8</v>
      </c>
      <c r="C550" s="84">
        <v>2051.16963115</v>
      </c>
      <c r="D550" s="84">
        <v>1825.2457225000001</v>
      </c>
      <c r="E550" s="84">
        <v>139.94169625000001</v>
      </c>
      <c r="F550" s="84">
        <v>139.94169625000001</v>
      </c>
    </row>
    <row r="551" spans="1:6" ht="12.75" customHeight="1" x14ac:dyDescent="0.2">
      <c r="A551" s="83" t="s">
        <v>170</v>
      </c>
      <c r="B551" s="83">
        <v>9</v>
      </c>
      <c r="C551" s="84">
        <v>2033.1699287399999</v>
      </c>
      <c r="D551" s="84">
        <v>1795.8454595200001</v>
      </c>
      <c r="E551" s="84">
        <v>137.68757636999999</v>
      </c>
      <c r="F551" s="84">
        <v>137.68757636999999</v>
      </c>
    </row>
    <row r="552" spans="1:6" ht="12.75" customHeight="1" x14ac:dyDescent="0.2">
      <c r="A552" s="83" t="s">
        <v>170</v>
      </c>
      <c r="B552" s="83">
        <v>10</v>
      </c>
      <c r="C552" s="84">
        <v>2012.8268918799999</v>
      </c>
      <c r="D552" s="84">
        <v>1776.5478644299999</v>
      </c>
      <c r="E552" s="84">
        <v>136.20802861999999</v>
      </c>
      <c r="F552" s="84">
        <v>136.20802861999999</v>
      </c>
    </row>
    <row r="553" spans="1:6" ht="12.75" customHeight="1" x14ac:dyDescent="0.2">
      <c r="A553" s="83" t="s">
        <v>170</v>
      </c>
      <c r="B553" s="83">
        <v>11</v>
      </c>
      <c r="C553" s="84">
        <v>2000.60839055</v>
      </c>
      <c r="D553" s="84">
        <v>1766.7351314</v>
      </c>
      <c r="E553" s="84">
        <v>135.45568581000001</v>
      </c>
      <c r="F553" s="84">
        <v>135.45568581000001</v>
      </c>
    </row>
    <row r="554" spans="1:6" ht="12.75" customHeight="1" x14ac:dyDescent="0.2">
      <c r="A554" s="83" t="s">
        <v>170</v>
      </c>
      <c r="B554" s="83">
        <v>12</v>
      </c>
      <c r="C554" s="84">
        <v>2036.19890831</v>
      </c>
      <c r="D554" s="84">
        <v>1801.0304764299999</v>
      </c>
      <c r="E554" s="84">
        <v>138.08511192</v>
      </c>
      <c r="F554" s="84">
        <v>138.08511192</v>
      </c>
    </row>
    <row r="555" spans="1:6" ht="12.75" customHeight="1" x14ac:dyDescent="0.2">
      <c r="A555" s="83" t="s">
        <v>170</v>
      </c>
      <c r="B555" s="83">
        <v>13</v>
      </c>
      <c r="C555" s="84">
        <v>2027.73745992</v>
      </c>
      <c r="D555" s="84">
        <v>1801.1008471499999</v>
      </c>
      <c r="E555" s="84">
        <v>138.09050723999999</v>
      </c>
      <c r="F555" s="84">
        <v>138.09050723999999</v>
      </c>
    </row>
    <row r="556" spans="1:6" ht="12.75" customHeight="1" x14ac:dyDescent="0.2">
      <c r="A556" s="83" t="s">
        <v>170</v>
      </c>
      <c r="B556" s="83">
        <v>14</v>
      </c>
      <c r="C556" s="84">
        <v>2083.8556361199999</v>
      </c>
      <c r="D556" s="84">
        <v>1828.8756049599999</v>
      </c>
      <c r="E556" s="84">
        <v>140.21999955000001</v>
      </c>
      <c r="F556" s="84">
        <v>140.21999955000001</v>
      </c>
    </row>
    <row r="557" spans="1:6" ht="12.75" customHeight="1" x14ac:dyDescent="0.2">
      <c r="A557" s="83" t="s">
        <v>170</v>
      </c>
      <c r="B557" s="83">
        <v>15</v>
      </c>
      <c r="C557" s="84">
        <v>2086.9168633499999</v>
      </c>
      <c r="D557" s="84">
        <v>1845.8033854</v>
      </c>
      <c r="E557" s="84">
        <v>141.51785347000001</v>
      </c>
      <c r="F557" s="84">
        <v>141.51785347000001</v>
      </c>
    </row>
    <row r="558" spans="1:6" ht="12.75" customHeight="1" x14ac:dyDescent="0.2">
      <c r="A558" s="83" t="s">
        <v>170</v>
      </c>
      <c r="B558" s="83">
        <v>16</v>
      </c>
      <c r="C558" s="84">
        <v>2100.8915134200001</v>
      </c>
      <c r="D558" s="84">
        <v>1857.5361086</v>
      </c>
      <c r="E558" s="84">
        <v>142.41740204000001</v>
      </c>
      <c r="F558" s="84">
        <v>142.41740204000001</v>
      </c>
    </row>
    <row r="559" spans="1:6" ht="12.75" customHeight="1" x14ac:dyDescent="0.2">
      <c r="A559" s="83" t="s">
        <v>170</v>
      </c>
      <c r="B559" s="83">
        <v>17</v>
      </c>
      <c r="C559" s="84">
        <v>2105.4841301800002</v>
      </c>
      <c r="D559" s="84">
        <v>1859.75101909</v>
      </c>
      <c r="E559" s="84">
        <v>142.58721936000001</v>
      </c>
      <c r="F559" s="84">
        <v>142.58721936000001</v>
      </c>
    </row>
    <row r="560" spans="1:6" ht="12.75" customHeight="1" x14ac:dyDescent="0.2">
      <c r="A560" s="83" t="s">
        <v>170</v>
      </c>
      <c r="B560" s="83">
        <v>18</v>
      </c>
      <c r="C560" s="84">
        <v>2098.1348966</v>
      </c>
      <c r="D560" s="84">
        <v>1839.9472724499999</v>
      </c>
      <c r="E560" s="84">
        <v>141.06886494</v>
      </c>
      <c r="F560" s="84">
        <v>141.06886494</v>
      </c>
    </row>
    <row r="561" spans="1:6" ht="12.75" customHeight="1" x14ac:dyDescent="0.2">
      <c r="A561" s="83" t="s">
        <v>170</v>
      </c>
      <c r="B561" s="83">
        <v>19</v>
      </c>
      <c r="C561" s="84">
        <v>2034.7757541999999</v>
      </c>
      <c r="D561" s="84">
        <v>1790.4117180999999</v>
      </c>
      <c r="E561" s="84">
        <v>137.2709711</v>
      </c>
      <c r="F561" s="84">
        <v>137.2709711</v>
      </c>
    </row>
    <row r="562" spans="1:6" ht="12.75" customHeight="1" x14ac:dyDescent="0.2">
      <c r="A562" s="83" t="s">
        <v>170</v>
      </c>
      <c r="B562" s="83">
        <v>20</v>
      </c>
      <c r="C562" s="84">
        <v>2011.19185234</v>
      </c>
      <c r="D562" s="84">
        <v>1780.55314952</v>
      </c>
      <c r="E562" s="84">
        <v>136.51511407000001</v>
      </c>
      <c r="F562" s="84">
        <v>136.51511407000001</v>
      </c>
    </row>
    <row r="563" spans="1:6" ht="12.75" customHeight="1" x14ac:dyDescent="0.2">
      <c r="A563" s="83" t="s">
        <v>170</v>
      </c>
      <c r="B563" s="83">
        <v>21</v>
      </c>
      <c r="C563" s="84">
        <v>2021.22887459</v>
      </c>
      <c r="D563" s="84">
        <v>1803.11121998</v>
      </c>
      <c r="E563" s="84">
        <v>138.24464265</v>
      </c>
      <c r="F563" s="84">
        <v>138.24464265</v>
      </c>
    </row>
    <row r="564" spans="1:6" ht="12.75" customHeight="1" x14ac:dyDescent="0.2">
      <c r="A564" s="83" t="s">
        <v>170</v>
      </c>
      <c r="B564" s="83">
        <v>22</v>
      </c>
      <c r="C564" s="84">
        <v>2034.3371591</v>
      </c>
      <c r="D564" s="84">
        <v>1815.8898534800001</v>
      </c>
      <c r="E564" s="84">
        <v>139.22438122</v>
      </c>
      <c r="F564" s="84">
        <v>139.22438122</v>
      </c>
    </row>
    <row r="565" spans="1:6" ht="12.75" customHeight="1" x14ac:dyDescent="0.2">
      <c r="A565" s="83" t="s">
        <v>170</v>
      </c>
      <c r="B565" s="83">
        <v>23</v>
      </c>
      <c r="C565" s="84">
        <v>2046.5667751799999</v>
      </c>
      <c r="D565" s="84">
        <v>1829.2287208</v>
      </c>
      <c r="E565" s="84">
        <v>140.24707296</v>
      </c>
      <c r="F565" s="84">
        <v>140.24707296</v>
      </c>
    </row>
    <row r="566" spans="1:6" ht="12.75" customHeight="1" x14ac:dyDescent="0.2">
      <c r="A566" s="83" t="s">
        <v>170</v>
      </c>
      <c r="B566" s="83">
        <v>24</v>
      </c>
      <c r="C566" s="84">
        <v>2058.9589377100001</v>
      </c>
      <c r="D566" s="84">
        <v>1843.5372209100001</v>
      </c>
      <c r="E566" s="84">
        <v>141.34410650000001</v>
      </c>
      <c r="F566" s="84">
        <v>141.34410650000001</v>
      </c>
    </row>
    <row r="567" spans="1:6" ht="12.75" customHeight="1" x14ac:dyDescent="0.2">
      <c r="A567" s="83" t="s">
        <v>171</v>
      </c>
      <c r="B567" s="83">
        <v>1</v>
      </c>
      <c r="C567" s="84">
        <v>2121.6304086700002</v>
      </c>
      <c r="D567" s="84">
        <v>1903.9463712700001</v>
      </c>
      <c r="E567" s="84">
        <v>145.97567959</v>
      </c>
      <c r="F567" s="84">
        <v>145.97567959</v>
      </c>
    </row>
    <row r="568" spans="1:6" ht="12.75" customHeight="1" x14ac:dyDescent="0.2">
      <c r="A568" s="83" t="s">
        <v>171</v>
      </c>
      <c r="B568" s="83">
        <v>2</v>
      </c>
      <c r="C568" s="84">
        <v>2141.05573964</v>
      </c>
      <c r="D568" s="84">
        <v>1924.12731201</v>
      </c>
      <c r="E568" s="84">
        <v>147.5229535</v>
      </c>
      <c r="F568" s="84">
        <v>147.5229535</v>
      </c>
    </row>
    <row r="569" spans="1:6" ht="12.75" customHeight="1" x14ac:dyDescent="0.2">
      <c r="A569" s="83" t="s">
        <v>171</v>
      </c>
      <c r="B569" s="83">
        <v>3</v>
      </c>
      <c r="C569" s="84">
        <v>2148.45461716</v>
      </c>
      <c r="D569" s="84">
        <v>1931.2133065400001</v>
      </c>
      <c r="E569" s="84">
        <v>148.06623711</v>
      </c>
      <c r="F569" s="84">
        <v>148.06623711</v>
      </c>
    </row>
    <row r="570" spans="1:6" ht="12.75" customHeight="1" x14ac:dyDescent="0.2">
      <c r="A570" s="83" t="s">
        <v>171</v>
      </c>
      <c r="B570" s="83">
        <v>4</v>
      </c>
      <c r="C570" s="84">
        <v>2167.5302468899999</v>
      </c>
      <c r="D570" s="84">
        <v>1947.9846123499999</v>
      </c>
      <c r="E570" s="84">
        <v>149.35209411</v>
      </c>
      <c r="F570" s="84">
        <v>149.35209411</v>
      </c>
    </row>
    <row r="571" spans="1:6" ht="12.75" customHeight="1" x14ac:dyDescent="0.2">
      <c r="A571" s="83" t="s">
        <v>171</v>
      </c>
      <c r="B571" s="83">
        <v>5</v>
      </c>
      <c r="C571" s="84">
        <v>2170.2758766100001</v>
      </c>
      <c r="D571" s="84">
        <v>1951.7526703599999</v>
      </c>
      <c r="E571" s="84">
        <v>149.64099134</v>
      </c>
      <c r="F571" s="84">
        <v>149.64099134</v>
      </c>
    </row>
    <row r="572" spans="1:6" ht="12.75" customHeight="1" x14ac:dyDescent="0.2">
      <c r="A572" s="83" t="s">
        <v>171</v>
      </c>
      <c r="B572" s="83">
        <v>6</v>
      </c>
      <c r="C572" s="84">
        <v>2131.06126933</v>
      </c>
      <c r="D572" s="84">
        <v>1915.1516009500001</v>
      </c>
      <c r="E572" s="84">
        <v>146.83478521000001</v>
      </c>
      <c r="F572" s="84">
        <v>146.83478521000001</v>
      </c>
    </row>
    <row r="573" spans="1:6" ht="12.75" customHeight="1" x14ac:dyDescent="0.2">
      <c r="A573" s="83" t="s">
        <v>171</v>
      </c>
      <c r="B573" s="83">
        <v>7</v>
      </c>
      <c r="C573" s="84">
        <v>2139.0728189000001</v>
      </c>
      <c r="D573" s="84">
        <v>1922.5663117700001</v>
      </c>
      <c r="E573" s="84">
        <v>147.40327152</v>
      </c>
      <c r="F573" s="84">
        <v>147.40327152</v>
      </c>
    </row>
    <row r="574" spans="1:6" ht="12.75" customHeight="1" x14ac:dyDescent="0.2">
      <c r="A574" s="83" t="s">
        <v>171</v>
      </c>
      <c r="B574" s="83">
        <v>8</v>
      </c>
      <c r="C574" s="84">
        <v>2121.7930609499999</v>
      </c>
      <c r="D574" s="84">
        <v>1903.64785908</v>
      </c>
      <c r="E574" s="84">
        <v>145.95279264000001</v>
      </c>
      <c r="F574" s="84">
        <v>145.95279264000001</v>
      </c>
    </row>
    <row r="575" spans="1:6" ht="12.75" customHeight="1" x14ac:dyDescent="0.2">
      <c r="A575" s="83" t="s">
        <v>171</v>
      </c>
      <c r="B575" s="83">
        <v>9</v>
      </c>
      <c r="C575" s="84">
        <v>2057.9090102199998</v>
      </c>
      <c r="D575" s="84">
        <v>1840.6874040299999</v>
      </c>
      <c r="E575" s="84">
        <v>141.12561088000001</v>
      </c>
      <c r="F575" s="84">
        <v>141.12561088000001</v>
      </c>
    </row>
    <row r="576" spans="1:6" ht="12.75" customHeight="1" x14ac:dyDescent="0.2">
      <c r="A576" s="83" t="s">
        <v>171</v>
      </c>
      <c r="B576" s="83">
        <v>10</v>
      </c>
      <c r="C576" s="84">
        <v>2004.6932903500001</v>
      </c>
      <c r="D576" s="84">
        <v>1783.44445875</v>
      </c>
      <c r="E576" s="84">
        <v>136.73679091</v>
      </c>
      <c r="F576" s="84">
        <v>136.73679091</v>
      </c>
    </row>
    <row r="577" spans="1:6" ht="12.75" customHeight="1" x14ac:dyDescent="0.2">
      <c r="A577" s="83" t="s">
        <v>171</v>
      </c>
      <c r="B577" s="83">
        <v>11</v>
      </c>
      <c r="C577" s="84">
        <v>1987.2223705700001</v>
      </c>
      <c r="D577" s="84">
        <v>1758.3220718299999</v>
      </c>
      <c r="E577" s="84">
        <v>134.81065604</v>
      </c>
      <c r="F577" s="84">
        <v>134.81065604</v>
      </c>
    </row>
    <row r="578" spans="1:6" ht="12.75" customHeight="1" x14ac:dyDescent="0.2">
      <c r="A578" s="83" t="s">
        <v>171</v>
      </c>
      <c r="B578" s="83">
        <v>12</v>
      </c>
      <c r="C578" s="84">
        <v>1995.5484175300001</v>
      </c>
      <c r="D578" s="84">
        <v>1776.9587341199999</v>
      </c>
      <c r="E578" s="84">
        <v>136.23953003</v>
      </c>
      <c r="F578" s="84">
        <v>136.23953003</v>
      </c>
    </row>
    <row r="579" spans="1:6" ht="12.75" customHeight="1" x14ac:dyDescent="0.2">
      <c r="A579" s="83" t="s">
        <v>171</v>
      </c>
      <c r="B579" s="83">
        <v>13</v>
      </c>
      <c r="C579" s="84">
        <v>1987.6825512600001</v>
      </c>
      <c r="D579" s="84">
        <v>1770.3824388</v>
      </c>
      <c r="E579" s="84">
        <v>135.73532508</v>
      </c>
      <c r="F579" s="84">
        <v>135.73532508</v>
      </c>
    </row>
    <row r="580" spans="1:6" ht="12.75" customHeight="1" x14ac:dyDescent="0.2">
      <c r="A580" s="83" t="s">
        <v>171</v>
      </c>
      <c r="B580" s="83">
        <v>14</v>
      </c>
      <c r="C580" s="84">
        <v>2024.03285557</v>
      </c>
      <c r="D580" s="84">
        <v>1798.11282033</v>
      </c>
      <c r="E580" s="84">
        <v>137.86141505000001</v>
      </c>
      <c r="F580" s="84">
        <v>137.86141505000001</v>
      </c>
    </row>
    <row r="581" spans="1:6" ht="12.75" customHeight="1" x14ac:dyDescent="0.2">
      <c r="A581" s="83" t="s">
        <v>171</v>
      </c>
      <c r="B581" s="83">
        <v>15</v>
      </c>
      <c r="C581" s="84">
        <v>2043.58139306</v>
      </c>
      <c r="D581" s="84">
        <v>1826.52233409</v>
      </c>
      <c r="E581" s="84">
        <v>140.03957413000001</v>
      </c>
      <c r="F581" s="84">
        <v>140.03957413000001</v>
      </c>
    </row>
    <row r="582" spans="1:6" ht="12.75" customHeight="1" x14ac:dyDescent="0.2">
      <c r="A582" s="83" t="s">
        <v>171</v>
      </c>
      <c r="B582" s="83">
        <v>16</v>
      </c>
      <c r="C582" s="84">
        <v>2057.4969563200002</v>
      </c>
      <c r="D582" s="84">
        <v>1840.5922669500001</v>
      </c>
      <c r="E582" s="84">
        <v>141.11831670999999</v>
      </c>
      <c r="F582" s="84">
        <v>141.11831670999999</v>
      </c>
    </row>
    <row r="583" spans="1:6" ht="12.75" customHeight="1" x14ac:dyDescent="0.2">
      <c r="A583" s="83" t="s">
        <v>171</v>
      </c>
      <c r="B583" s="83">
        <v>17</v>
      </c>
      <c r="C583" s="84">
        <v>2068.22668699</v>
      </c>
      <c r="D583" s="84">
        <v>1844.88120405</v>
      </c>
      <c r="E583" s="84">
        <v>141.44714977000001</v>
      </c>
      <c r="F583" s="84">
        <v>141.44714977000001</v>
      </c>
    </row>
    <row r="584" spans="1:6" ht="12.75" customHeight="1" x14ac:dyDescent="0.2">
      <c r="A584" s="83" t="s">
        <v>171</v>
      </c>
      <c r="B584" s="83">
        <v>18</v>
      </c>
      <c r="C584" s="84">
        <v>2035.61770022</v>
      </c>
      <c r="D584" s="84">
        <v>1821.0173290499999</v>
      </c>
      <c r="E584" s="84">
        <v>139.61750508</v>
      </c>
      <c r="F584" s="84">
        <v>139.61750508</v>
      </c>
    </row>
    <row r="585" spans="1:6" ht="12.75" customHeight="1" x14ac:dyDescent="0.2">
      <c r="A585" s="83" t="s">
        <v>171</v>
      </c>
      <c r="B585" s="83">
        <v>19</v>
      </c>
      <c r="C585" s="84">
        <v>2001.5999545899999</v>
      </c>
      <c r="D585" s="84">
        <v>1776.32195953</v>
      </c>
      <c r="E585" s="84">
        <v>136.19070848000001</v>
      </c>
      <c r="F585" s="84">
        <v>136.19070848000001</v>
      </c>
    </row>
    <row r="586" spans="1:6" ht="12.75" customHeight="1" x14ac:dyDescent="0.2">
      <c r="A586" s="83" t="s">
        <v>171</v>
      </c>
      <c r="B586" s="83">
        <v>20</v>
      </c>
      <c r="C586" s="84">
        <v>1968.8170502400001</v>
      </c>
      <c r="D586" s="84">
        <v>1745.0107088300001</v>
      </c>
      <c r="E586" s="84">
        <v>133.79007306</v>
      </c>
      <c r="F586" s="84">
        <v>133.79007306</v>
      </c>
    </row>
    <row r="587" spans="1:6" ht="12.75" customHeight="1" x14ac:dyDescent="0.2">
      <c r="A587" s="83" t="s">
        <v>171</v>
      </c>
      <c r="B587" s="83">
        <v>21</v>
      </c>
      <c r="C587" s="84">
        <v>1982.7852765600001</v>
      </c>
      <c r="D587" s="84">
        <v>1759.2331158100001</v>
      </c>
      <c r="E587" s="84">
        <v>134.88050584000001</v>
      </c>
      <c r="F587" s="84">
        <v>134.88050584000001</v>
      </c>
    </row>
    <row r="588" spans="1:6" ht="12.75" customHeight="1" x14ac:dyDescent="0.2">
      <c r="A588" s="83" t="s">
        <v>171</v>
      </c>
      <c r="B588" s="83">
        <v>22</v>
      </c>
      <c r="C588" s="84">
        <v>2007.9141518500001</v>
      </c>
      <c r="D588" s="84">
        <v>1785.2522719399999</v>
      </c>
      <c r="E588" s="84">
        <v>136.87539606000001</v>
      </c>
      <c r="F588" s="84">
        <v>136.87539606000001</v>
      </c>
    </row>
    <row r="589" spans="1:6" ht="12.75" customHeight="1" x14ac:dyDescent="0.2">
      <c r="A589" s="83" t="s">
        <v>171</v>
      </c>
      <c r="B589" s="83">
        <v>23</v>
      </c>
      <c r="C589" s="84">
        <v>2017.8753905200001</v>
      </c>
      <c r="D589" s="84">
        <v>1799.72319143</v>
      </c>
      <c r="E589" s="84">
        <v>137.98488230000001</v>
      </c>
      <c r="F589" s="84">
        <v>137.98488230000001</v>
      </c>
    </row>
    <row r="590" spans="1:6" ht="12.75" customHeight="1" x14ac:dyDescent="0.2">
      <c r="A590" s="83" t="s">
        <v>171</v>
      </c>
      <c r="B590" s="83">
        <v>24</v>
      </c>
      <c r="C590" s="84">
        <v>2056.8070235199998</v>
      </c>
      <c r="D590" s="84">
        <v>1839.8891609299999</v>
      </c>
      <c r="E590" s="84">
        <v>141.06440953000001</v>
      </c>
      <c r="F590" s="84">
        <v>141.06440953000001</v>
      </c>
    </row>
    <row r="591" spans="1:6" ht="12.75" customHeight="1" x14ac:dyDescent="0.2">
      <c r="A591" s="83" t="s">
        <v>172</v>
      </c>
      <c r="B591" s="83">
        <v>1</v>
      </c>
      <c r="C591" s="84">
        <v>2066.31201831</v>
      </c>
      <c r="D591" s="84">
        <v>1849.47880887</v>
      </c>
      <c r="E591" s="84">
        <v>141.7996484</v>
      </c>
      <c r="F591" s="84">
        <v>141.7996484</v>
      </c>
    </row>
    <row r="592" spans="1:6" ht="12.75" customHeight="1" x14ac:dyDescent="0.2">
      <c r="A592" s="83" t="s">
        <v>172</v>
      </c>
      <c r="B592" s="83">
        <v>2</v>
      </c>
      <c r="C592" s="84">
        <v>2106.6258341399998</v>
      </c>
      <c r="D592" s="84">
        <v>1888.7368194799999</v>
      </c>
      <c r="E592" s="84">
        <v>144.80956237000001</v>
      </c>
      <c r="F592" s="84">
        <v>144.80956237000001</v>
      </c>
    </row>
    <row r="593" spans="1:6" ht="12.75" customHeight="1" x14ac:dyDescent="0.2">
      <c r="A593" s="83" t="s">
        <v>172</v>
      </c>
      <c r="B593" s="83">
        <v>3</v>
      </c>
      <c r="C593" s="84">
        <v>2131.5627503300002</v>
      </c>
      <c r="D593" s="84">
        <v>1912.6343036999999</v>
      </c>
      <c r="E593" s="84">
        <v>146.64178387999999</v>
      </c>
      <c r="F593" s="84">
        <v>146.64178387999999</v>
      </c>
    </row>
    <row r="594" spans="1:6" ht="12.75" customHeight="1" x14ac:dyDescent="0.2">
      <c r="A594" s="83" t="s">
        <v>172</v>
      </c>
      <c r="B594" s="83">
        <v>4</v>
      </c>
      <c r="C594" s="84">
        <v>2139.58997989</v>
      </c>
      <c r="D594" s="84">
        <v>1918.3489815099999</v>
      </c>
      <c r="E594" s="84">
        <v>147.07992856000001</v>
      </c>
      <c r="F594" s="84">
        <v>147.07992856000001</v>
      </c>
    </row>
    <row r="595" spans="1:6" ht="12.75" customHeight="1" x14ac:dyDescent="0.2">
      <c r="A595" s="83" t="s">
        <v>172</v>
      </c>
      <c r="B595" s="83">
        <v>5</v>
      </c>
      <c r="C595" s="84">
        <v>2150.6516930900002</v>
      </c>
      <c r="D595" s="84">
        <v>1929.8126557799999</v>
      </c>
      <c r="E595" s="84">
        <v>147.95884914000001</v>
      </c>
      <c r="F595" s="84">
        <v>147.95884914000001</v>
      </c>
    </row>
    <row r="596" spans="1:6" ht="12.75" customHeight="1" x14ac:dyDescent="0.2">
      <c r="A596" s="83" t="s">
        <v>172</v>
      </c>
      <c r="B596" s="83">
        <v>6</v>
      </c>
      <c r="C596" s="84">
        <v>2122.9829444100001</v>
      </c>
      <c r="D596" s="84">
        <v>1908.9521104</v>
      </c>
      <c r="E596" s="84">
        <v>146.35946989999999</v>
      </c>
      <c r="F596" s="84">
        <v>146.35946989999999</v>
      </c>
    </row>
    <row r="597" spans="1:6" ht="12.75" customHeight="1" x14ac:dyDescent="0.2">
      <c r="A597" s="83" t="s">
        <v>172</v>
      </c>
      <c r="B597" s="83">
        <v>7</v>
      </c>
      <c r="C597" s="84">
        <v>2089.13961681</v>
      </c>
      <c r="D597" s="84">
        <v>1873.6288256099999</v>
      </c>
      <c r="E597" s="84">
        <v>143.65123159000001</v>
      </c>
      <c r="F597" s="84">
        <v>143.65123159000001</v>
      </c>
    </row>
    <row r="598" spans="1:6" ht="12.75" customHeight="1" x14ac:dyDescent="0.2">
      <c r="A598" s="83" t="s">
        <v>172</v>
      </c>
      <c r="B598" s="83">
        <v>8</v>
      </c>
      <c r="C598" s="84">
        <v>1995.5084743699999</v>
      </c>
      <c r="D598" s="84">
        <v>1778.5286845000001</v>
      </c>
      <c r="E598" s="84">
        <v>136.35989821000001</v>
      </c>
      <c r="F598" s="84">
        <v>136.35989821000001</v>
      </c>
    </row>
    <row r="599" spans="1:6" ht="12.75" customHeight="1" x14ac:dyDescent="0.2">
      <c r="A599" s="83" t="s">
        <v>172</v>
      </c>
      <c r="B599" s="83">
        <v>9</v>
      </c>
      <c r="C599" s="84">
        <v>1969.2372710300001</v>
      </c>
      <c r="D599" s="84">
        <v>1753.4204913999999</v>
      </c>
      <c r="E599" s="84">
        <v>134.43485157999999</v>
      </c>
      <c r="F599" s="84">
        <v>134.43485157999999</v>
      </c>
    </row>
    <row r="600" spans="1:6" ht="12.75" customHeight="1" x14ac:dyDescent="0.2">
      <c r="A600" s="83" t="s">
        <v>172</v>
      </c>
      <c r="B600" s="83">
        <v>10</v>
      </c>
      <c r="C600" s="84">
        <v>1910.6082411100001</v>
      </c>
      <c r="D600" s="84">
        <v>1695.4108099699999</v>
      </c>
      <c r="E600" s="84">
        <v>129.98724591999999</v>
      </c>
      <c r="F600" s="84">
        <v>129.98724591999999</v>
      </c>
    </row>
    <row r="601" spans="1:6" ht="12.75" customHeight="1" x14ac:dyDescent="0.2">
      <c r="A601" s="83" t="s">
        <v>172</v>
      </c>
      <c r="B601" s="83">
        <v>11</v>
      </c>
      <c r="C601" s="84">
        <v>1876.5970982399999</v>
      </c>
      <c r="D601" s="84">
        <v>1661.58398272</v>
      </c>
      <c r="E601" s="84">
        <v>127.39374109000001</v>
      </c>
      <c r="F601" s="84">
        <v>127.39374109000001</v>
      </c>
    </row>
    <row r="602" spans="1:6" ht="12.75" customHeight="1" x14ac:dyDescent="0.2">
      <c r="A602" s="83" t="s">
        <v>172</v>
      </c>
      <c r="B602" s="83">
        <v>12</v>
      </c>
      <c r="C602" s="84">
        <v>1869.01015368</v>
      </c>
      <c r="D602" s="84">
        <v>1653.2112600200001</v>
      </c>
      <c r="E602" s="84">
        <v>126.75180395</v>
      </c>
      <c r="F602" s="84">
        <v>126.75180395</v>
      </c>
    </row>
    <row r="603" spans="1:6" ht="12.75" customHeight="1" x14ac:dyDescent="0.2">
      <c r="A603" s="83" t="s">
        <v>172</v>
      </c>
      <c r="B603" s="83">
        <v>13</v>
      </c>
      <c r="C603" s="84">
        <v>1888.9572526300001</v>
      </c>
      <c r="D603" s="84">
        <v>1666.8813872999999</v>
      </c>
      <c r="E603" s="84">
        <v>127.79989341</v>
      </c>
      <c r="F603" s="84">
        <v>127.79989341</v>
      </c>
    </row>
    <row r="604" spans="1:6" ht="12.75" customHeight="1" x14ac:dyDescent="0.2">
      <c r="A604" s="83" t="s">
        <v>172</v>
      </c>
      <c r="B604" s="83">
        <v>14</v>
      </c>
      <c r="C604" s="84">
        <v>1914.1768380599999</v>
      </c>
      <c r="D604" s="84">
        <v>1693.0378934400001</v>
      </c>
      <c r="E604" s="84">
        <v>129.80531427</v>
      </c>
      <c r="F604" s="84">
        <v>129.80531427</v>
      </c>
    </row>
    <row r="605" spans="1:6" ht="12.75" customHeight="1" x14ac:dyDescent="0.2">
      <c r="A605" s="83" t="s">
        <v>172</v>
      </c>
      <c r="B605" s="83">
        <v>15</v>
      </c>
      <c r="C605" s="84">
        <v>1943.2427337700001</v>
      </c>
      <c r="D605" s="84">
        <v>1716.41096795</v>
      </c>
      <c r="E605" s="84">
        <v>131.59732926000001</v>
      </c>
      <c r="F605" s="84">
        <v>131.59732926000001</v>
      </c>
    </row>
    <row r="606" spans="1:6" ht="12.75" customHeight="1" x14ac:dyDescent="0.2">
      <c r="A606" s="83" t="s">
        <v>172</v>
      </c>
      <c r="B606" s="83">
        <v>16</v>
      </c>
      <c r="C606" s="84">
        <v>1963.75642485</v>
      </c>
      <c r="D606" s="84">
        <v>1731.2857426600001</v>
      </c>
      <c r="E606" s="84">
        <v>132.73777910000001</v>
      </c>
      <c r="F606" s="84">
        <v>132.73777910000001</v>
      </c>
    </row>
    <row r="607" spans="1:6" ht="12.75" customHeight="1" x14ac:dyDescent="0.2">
      <c r="A607" s="83" t="s">
        <v>172</v>
      </c>
      <c r="B607" s="83">
        <v>17</v>
      </c>
      <c r="C607" s="84">
        <v>1951.4984216</v>
      </c>
      <c r="D607" s="84">
        <v>1733.8159313599999</v>
      </c>
      <c r="E607" s="84">
        <v>132.93176882</v>
      </c>
      <c r="F607" s="84">
        <v>132.93176882</v>
      </c>
    </row>
    <row r="608" spans="1:6" ht="12.75" customHeight="1" x14ac:dyDescent="0.2">
      <c r="A608" s="83" t="s">
        <v>172</v>
      </c>
      <c r="B608" s="83">
        <v>18</v>
      </c>
      <c r="C608" s="84">
        <v>1942.2629437000001</v>
      </c>
      <c r="D608" s="84">
        <v>1724.8202097200001</v>
      </c>
      <c r="E608" s="84">
        <v>132.24206631000001</v>
      </c>
      <c r="F608" s="84">
        <v>132.24206631000001</v>
      </c>
    </row>
    <row r="609" spans="1:6" ht="12.75" customHeight="1" x14ac:dyDescent="0.2">
      <c r="A609" s="83" t="s">
        <v>172</v>
      </c>
      <c r="B609" s="83">
        <v>19</v>
      </c>
      <c r="C609" s="84">
        <v>1909.5184882000001</v>
      </c>
      <c r="D609" s="84">
        <v>1692.0002757</v>
      </c>
      <c r="E609" s="84">
        <v>129.72576004999999</v>
      </c>
      <c r="F609" s="84">
        <v>129.72576004999999</v>
      </c>
    </row>
    <row r="610" spans="1:6" ht="12.75" customHeight="1" x14ac:dyDescent="0.2">
      <c r="A610" s="83" t="s">
        <v>172</v>
      </c>
      <c r="B610" s="83">
        <v>20</v>
      </c>
      <c r="C610" s="84">
        <v>1886.12754885</v>
      </c>
      <c r="D610" s="84">
        <v>1667.98397284</v>
      </c>
      <c r="E610" s="84">
        <v>127.88442870999999</v>
      </c>
      <c r="F610" s="84">
        <v>127.88442870999999</v>
      </c>
    </row>
    <row r="611" spans="1:6" ht="12.75" customHeight="1" x14ac:dyDescent="0.2">
      <c r="A611" s="83" t="s">
        <v>172</v>
      </c>
      <c r="B611" s="83">
        <v>21</v>
      </c>
      <c r="C611" s="84">
        <v>1893.5452269100001</v>
      </c>
      <c r="D611" s="84">
        <v>1673.7244518</v>
      </c>
      <c r="E611" s="84">
        <v>128.32455157000001</v>
      </c>
      <c r="F611" s="84">
        <v>128.32455157000001</v>
      </c>
    </row>
    <row r="612" spans="1:6" ht="12.75" customHeight="1" x14ac:dyDescent="0.2">
      <c r="A612" s="83" t="s">
        <v>172</v>
      </c>
      <c r="B612" s="83">
        <v>22</v>
      </c>
      <c r="C612" s="84">
        <v>1888.46620934</v>
      </c>
      <c r="D612" s="84">
        <v>1669.7334739800001</v>
      </c>
      <c r="E612" s="84">
        <v>128.01856305999999</v>
      </c>
      <c r="F612" s="84">
        <v>128.01856305999999</v>
      </c>
    </row>
    <row r="613" spans="1:6" ht="12.75" customHeight="1" x14ac:dyDescent="0.2">
      <c r="A613" s="83" t="s">
        <v>172</v>
      </c>
      <c r="B613" s="83">
        <v>23</v>
      </c>
      <c r="C613" s="84">
        <v>1929.47363131</v>
      </c>
      <c r="D613" s="84">
        <v>1711.0655955100001</v>
      </c>
      <c r="E613" s="84">
        <v>131.18749923999999</v>
      </c>
      <c r="F613" s="84">
        <v>131.18749923999999</v>
      </c>
    </row>
    <row r="614" spans="1:6" ht="12.75" customHeight="1" x14ac:dyDescent="0.2">
      <c r="A614" s="83" t="s">
        <v>172</v>
      </c>
      <c r="B614" s="83">
        <v>24</v>
      </c>
      <c r="C614" s="84">
        <v>1958.58702485</v>
      </c>
      <c r="D614" s="84">
        <v>1738.11146007</v>
      </c>
      <c r="E614" s="84">
        <v>133.26110725999999</v>
      </c>
      <c r="F614" s="84">
        <v>133.26110725999999</v>
      </c>
    </row>
    <row r="615" spans="1:6" ht="12.75" customHeight="1" x14ac:dyDescent="0.2">
      <c r="A615" s="83" t="s">
        <v>173</v>
      </c>
      <c r="B615" s="83">
        <v>1</v>
      </c>
      <c r="C615" s="84">
        <v>2037.8616345999999</v>
      </c>
      <c r="D615" s="84">
        <v>1820.5915846099999</v>
      </c>
      <c r="E615" s="84">
        <v>139.58486323</v>
      </c>
      <c r="F615" s="84">
        <v>139.58486323</v>
      </c>
    </row>
    <row r="616" spans="1:6" ht="12.75" customHeight="1" x14ac:dyDescent="0.2">
      <c r="A616" s="83" t="s">
        <v>173</v>
      </c>
      <c r="B616" s="83">
        <v>2</v>
      </c>
      <c r="C616" s="84">
        <v>2011.7344317699999</v>
      </c>
      <c r="D616" s="84">
        <v>1794.59257598</v>
      </c>
      <c r="E616" s="84">
        <v>137.59151771000001</v>
      </c>
      <c r="F616" s="84">
        <v>137.59151771000001</v>
      </c>
    </row>
    <row r="617" spans="1:6" ht="12.75" customHeight="1" x14ac:dyDescent="0.2">
      <c r="A617" s="83" t="s">
        <v>173</v>
      </c>
      <c r="B617" s="83">
        <v>3</v>
      </c>
      <c r="C617" s="84">
        <v>2025.74307282</v>
      </c>
      <c r="D617" s="84">
        <v>1809.75187495</v>
      </c>
      <c r="E617" s="84">
        <v>138.75378205000001</v>
      </c>
      <c r="F617" s="84">
        <v>138.75378205000001</v>
      </c>
    </row>
    <row r="618" spans="1:6" ht="12.75" customHeight="1" x14ac:dyDescent="0.2">
      <c r="A618" s="83" t="s">
        <v>173</v>
      </c>
      <c r="B618" s="83">
        <v>4</v>
      </c>
      <c r="C618" s="84">
        <v>2054.56060785</v>
      </c>
      <c r="D618" s="84">
        <v>1833.4320349100001</v>
      </c>
      <c r="E618" s="84">
        <v>140.56934129999999</v>
      </c>
      <c r="F618" s="84">
        <v>140.56934129999999</v>
      </c>
    </row>
    <row r="619" spans="1:6" ht="12.75" customHeight="1" x14ac:dyDescent="0.2">
      <c r="A619" s="83" t="s">
        <v>173</v>
      </c>
      <c r="B619" s="83">
        <v>5</v>
      </c>
      <c r="C619" s="84">
        <v>2052.0557381799999</v>
      </c>
      <c r="D619" s="84">
        <v>1828.7774855499999</v>
      </c>
      <c r="E619" s="84">
        <v>140.21247672999999</v>
      </c>
      <c r="F619" s="84">
        <v>140.21247672999999</v>
      </c>
    </row>
    <row r="620" spans="1:6" ht="12.75" customHeight="1" x14ac:dyDescent="0.2">
      <c r="A620" s="83" t="s">
        <v>173</v>
      </c>
      <c r="B620" s="83">
        <v>6</v>
      </c>
      <c r="C620" s="84">
        <v>2034.56759115</v>
      </c>
      <c r="D620" s="84">
        <v>1816.2426572100001</v>
      </c>
      <c r="E620" s="84">
        <v>139.25143070999999</v>
      </c>
      <c r="F620" s="84">
        <v>139.25143070999999</v>
      </c>
    </row>
    <row r="621" spans="1:6" ht="12.75" customHeight="1" x14ac:dyDescent="0.2">
      <c r="A621" s="83" t="s">
        <v>173</v>
      </c>
      <c r="B621" s="83">
        <v>7</v>
      </c>
      <c r="C621" s="84">
        <v>2006.37002547</v>
      </c>
      <c r="D621" s="84">
        <v>1791.48390806</v>
      </c>
      <c r="E621" s="84">
        <v>137.35317595999999</v>
      </c>
      <c r="F621" s="84">
        <v>137.35317595999999</v>
      </c>
    </row>
    <row r="622" spans="1:6" ht="12.75" customHeight="1" x14ac:dyDescent="0.2">
      <c r="A622" s="83" t="s">
        <v>173</v>
      </c>
      <c r="B622" s="83">
        <v>8</v>
      </c>
      <c r="C622" s="84">
        <v>2012.8340369299999</v>
      </c>
      <c r="D622" s="84">
        <v>1794.3726605700001</v>
      </c>
      <c r="E622" s="84">
        <v>137.57465679000001</v>
      </c>
      <c r="F622" s="84">
        <v>137.57465679000001</v>
      </c>
    </row>
    <row r="623" spans="1:6" ht="12.75" customHeight="1" x14ac:dyDescent="0.2">
      <c r="A623" s="83" t="s">
        <v>173</v>
      </c>
      <c r="B623" s="83">
        <v>9</v>
      </c>
      <c r="C623" s="84">
        <v>1860.1189524399999</v>
      </c>
      <c r="D623" s="84">
        <v>1639.06797011</v>
      </c>
      <c r="E623" s="84">
        <v>125.66743709000001</v>
      </c>
      <c r="F623" s="84">
        <v>125.66743709000001</v>
      </c>
    </row>
    <row r="624" spans="1:6" ht="12.75" customHeight="1" x14ac:dyDescent="0.2">
      <c r="A624" s="83" t="s">
        <v>173</v>
      </c>
      <c r="B624" s="83">
        <v>10</v>
      </c>
      <c r="C624" s="84">
        <v>1815.53306241</v>
      </c>
      <c r="D624" s="84">
        <v>1593.36808142</v>
      </c>
      <c r="E624" s="84">
        <v>122.16362395</v>
      </c>
      <c r="F624" s="84">
        <v>122.16362395</v>
      </c>
    </row>
    <row r="625" spans="1:6" ht="12.75" customHeight="1" x14ac:dyDescent="0.2">
      <c r="A625" s="83" t="s">
        <v>173</v>
      </c>
      <c r="B625" s="83">
        <v>11</v>
      </c>
      <c r="C625" s="84">
        <v>1779.469924</v>
      </c>
      <c r="D625" s="84">
        <v>1556.7411547300001</v>
      </c>
      <c r="E625" s="84">
        <v>119.35543534</v>
      </c>
      <c r="F625" s="84">
        <v>119.35543534</v>
      </c>
    </row>
    <row r="626" spans="1:6" ht="12.75" customHeight="1" x14ac:dyDescent="0.2">
      <c r="A626" s="83" t="s">
        <v>173</v>
      </c>
      <c r="B626" s="83">
        <v>12</v>
      </c>
      <c r="C626" s="84">
        <v>1780.47972822</v>
      </c>
      <c r="D626" s="84">
        <v>1557.8851121</v>
      </c>
      <c r="E626" s="84">
        <v>119.44314262</v>
      </c>
      <c r="F626" s="84">
        <v>119.44314262</v>
      </c>
    </row>
    <row r="627" spans="1:6" ht="12.75" customHeight="1" x14ac:dyDescent="0.2">
      <c r="A627" s="83" t="s">
        <v>173</v>
      </c>
      <c r="B627" s="83">
        <v>13</v>
      </c>
      <c r="C627" s="84">
        <v>1793.99183978</v>
      </c>
      <c r="D627" s="84">
        <v>1573.4860255900001</v>
      </c>
      <c r="E627" s="84">
        <v>120.63926557000001</v>
      </c>
      <c r="F627" s="84">
        <v>120.63926557000001</v>
      </c>
    </row>
    <row r="628" spans="1:6" ht="12.75" customHeight="1" x14ac:dyDescent="0.2">
      <c r="A628" s="83" t="s">
        <v>173</v>
      </c>
      <c r="B628" s="83">
        <v>14</v>
      </c>
      <c r="C628" s="84">
        <v>1834.32080034</v>
      </c>
      <c r="D628" s="84">
        <v>1599.5393684400001</v>
      </c>
      <c r="E628" s="84">
        <v>122.63677688999999</v>
      </c>
      <c r="F628" s="84">
        <v>122.63677688999999</v>
      </c>
    </row>
    <row r="629" spans="1:6" ht="12.75" customHeight="1" x14ac:dyDescent="0.2">
      <c r="A629" s="83" t="s">
        <v>173</v>
      </c>
      <c r="B629" s="83">
        <v>15</v>
      </c>
      <c r="C629" s="84">
        <v>1856.2923617700001</v>
      </c>
      <c r="D629" s="84">
        <v>1615.3246094000001</v>
      </c>
      <c r="E629" s="84">
        <v>123.84703224</v>
      </c>
      <c r="F629" s="84">
        <v>123.84703224</v>
      </c>
    </row>
    <row r="630" spans="1:6" ht="12.75" customHeight="1" x14ac:dyDescent="0.2">
      <c r="A630" s="83" t="s">
        <v>173</v>
      </c>
      <c r="B630" s="83">
        <v>16</v>
      </c>
      <c r="C630" s="84">
        <v>1885.26571816</v>
      </c>
      <c r="D630" s="84">
        <v>1643.86997374</v>
      </c>
      <c r="E630" s="84">
        <v>126.03560699000001</v>
      </c>
      <c r="F630" s="84">
        <v>126.03560699000001</v>
      </c>
    </row>
    <row r="631" spans="1:6" ht="12.75" customHeight="1" x14ac:dyDescent="0.2">
      <c r="A631" s="83" t="s">
        <v>173</v>
      </c>
      <c r="B631" s="83">
        <v>17</v>
      </c>
      <c r="C631" s="84">
        <v>1884.78494628</v>
      </c>
      <c r="D631" s="84">
        <v>1650.6423336</v>
      </c>
      <c r="E631" s="84">
        <v>126.55484422000001</v>
      </c>
      <c r="F631" s="84">
        <v>126.55484422000001</v>
      </c>
    </row>
    <row r="632" spans="1:6" ht="12.75" customHeight="1" x14ac:dyDescent="0.2">
      <c r="A632" s="83" t="s">
        <v>173</v>
      </c>
      <c r="B632" s="83">
        <v>18</v>
      </c>
      <c r="C632" s="84">
        <v>1877.91665801</v>
      </c>
      <c r="D632" s="84">
        <v>1642.0897128500001</v>
      </c>
      <c r="E632" s="84">
        <v>125.89911428000001</v>
      </c>
      <c r="F632" s="84">
        <v>125.89911428000001</v>
      </c>
    </row>
    <row r="633" spans="1:6" ht="12.75" customHeight="1" x14ac:dyDescent="0.2">
      <c r="A633" s="83" t="s">
        <v>173</v>
      </c>
      <c r="B633" s="83">
        <v>19</v>
      </c>
      <c r="C633" s="84">
        <v>1828.50484056</v>
      </c>
      <c r="D633" s="84">
        <v>1589.82867708</v>
      </c>
      <c r="E633" s="84">
        <v>121.89225761</v>
      </c>
      <c r="F633" s="84">
        <v>121.89225761</v>
      </c>
    </row>
    <row r="634" spans="1:6" ht="12.75" customHeight="1" x14ac:dyDescent="0.2">
      <c r="A634" s="83" t="s">
        <v>173</v>
      </c>
      <c r="B634" s="83">
        <v>20</v>
      </c>
      <c r="C634" s="84">
        <v>1785.8693428900001</v>
      </c>
      <c r="D634" s="84">
        <v>1557.4798267000001</v>
      </c>
      <c r="E634" s="84">
        <v>119.41206936</v>
      </c>
      <c r="F634" s="84">
        <v>119.41206936</v>
      </c>
    </row>
    <row r="635" spans="1:6" ht="12.75" customHeight="1" x14ac:dyDescent="0.2">
      <c r="A635" s="83" t="s">
        <v>173</v>
      </c>
      <c r="B635" s="83">
        <v>21</v>
      </c>
      <c r="C635" s="84">
        <v>1940.96287089</v>
      </c>
      <c r="D635" s="84">
        <v>1685.6146051000001</v>
      </c>
      <c r="E635" s="84">
        <v>129.23617032000001</v>
      </c>
      <c r="F635" s="84">
        <v>129.23617032000001</v>
      </c>
    </row>
    <row r="636" spans="1:6" ht="12.75" customHeight="1" x14ac:dyDescent="0.2">
      <c r="A636" s="83" t="s">
        <v>173</v>
      </c>
      <c r="B636" s="83">
        <v>22</v>
      </c>
      <c r="C636" s="84">
        <v>1944.0756323099999</v>
      </c>
      <c r="D636" s="84">
        <v>1677.0431083200001</v>
      </c>
      <c r="E636" s="84">
        <v>128.57899316000001</v>
      </c>
      <c r="F636" s="84">
        <v>128.57899316000001</v>
      </c>
    </row>
    <row r="637" spans="1:6" ht="12.75" customHeight="1" x14ac:dyDescent="0.2">
      <c r="A637" s="83" t="s">
        <v>173</v>
      </c>
      <c r="B637" s="83">
        <v>23</v>
      </c>
      <c r="C637" s="84">
        <v>1974.32283813</v>
      </c>
      <c r="D637" s="84">
        <v>1714.9242779799999</v>
      </c>
      <c r="E637" s="84">
        <v>131.48334464999999</v>
      </c>
      <c r="F637" s="84">
        <v>131.48334464999999</v>
      </c>
    </row>
    <row r="638" spans="1:6" ht="12.75" customHeight="1" x14ac:dyDescent="0.2">
      <c r="A638" s="83" t="s">
        <v>173</v>
      </c>
      <c r="B638" s="83">
        <v>24</v>
      </c>
      <c r="C638" s="84">
        <v>1987.7011505999999</v>
      </c>
      <c r="D638" s="84">
        <v>1744.1152742899999</v>
      </c>
      <c r="E638" s="84">
        <v>133.72142004</v>
      </c>
      <c r="F638" s="84">
        <v>133.72142004</v>
      </c>
    </row>
    <row r="639" spans="1:6" ht="12.75" customHeight="1" x14ac:dyDescent="0.2">
      <c r="A639" s="83" t="s">
        <v>174</v>
      </c>
      <c r="B639" s="83">
        <v>1</v>
      </c>
      <c r="C639" s="84">
        <v>1981.62039284</v>
      </c>
      <c r="D639" s="84">
        <v>1745.4714016800001</v>
      </c>
      <c r="E639" s="84">
        <v>133.82539441</v>
      </c>
      <c r="F639" s="84">
        <v>133.82539441</v>
      </c>
    </row>
    <row r="640" spans="1:6" ht="12.75" customHeight="1" x14ac:dyDescent="0.2">
      <c r="A640" s="83" t="s">
        <v>174</v>
      </c>
      <c r="B640" s="83">
        <v>2</v>
      </c>
      <c r="C640" s="84">
        <v>2034.98059878</v>
      </c>
      <c r="D640" s="84">
        <v>1778.3202678499999</v>
      </c>
      <c r="E640" s="84">
        <v>136.34391890000001</v>
      </c>
      <c r="F640" s="84">
        <v>136.34391890000001</v>
      </c>
    </row>
    <row r="641" spans="1:6" ht="12.75" customHeight="1" x14ac:dyDescent="0.2">
      <c r="A641" s="83" t="s">
        <v>174</v>
      </c>
      <c r="B641" s="83">
        <v>3</v>
      </c>
      <c r="C641" s="84">
        <v>2062.1432831000002</v>
      </c>
      <c r="D641" s="84">
        <v>1800.2003229699999</v>
      </c>
      <c r="E641" s="84">
        <v>138.02146400000001</v>
      </c>
      <c r="F641" s="84">
        <v>138.02146400000001</v>
      </c>
    </row>
    <row r="642" spans="1:6" ht="12.75" customHeight="1" x14ac:dyDescent="0.2">
      <c r="A642" s="83" t="s">
        <v>174</v>
      </c>
      <c r="B642" s="83">
        <v>4</v>
      </c>
      <c r="C642" s="84">
        <v>2045.14185914</v>
      </c>
      <c r="D642" s="84">
        <v>1786.82476956</v>
      </c>
      <c r="E642" s="84">
        <v>136.99595954</v>
      </c>
      <c r="F642" s="84">
        <v>136.99595954</v>
      </c>
    </row>
    <row r="643" spans="1:6" ht="12.75" customHeight="1" x14ac:dyDescent="0.2">
      <c r="A643" s="83" t="s">
        <v>174</v>
      </c>
      <c r="B643" s="83">
        <v>5</v>
      </c>
      <c r="C643" s="84">
        <v>2049.2152398799999</v>
      </c>
      <c r="D643" s="84">
        <v>1792.1424621000001</v>
      </c>
      <c r="E643" s="84">
        <v>137.40366734</v>
      </c>
      <c r="F643" s="84">
        <v>137.40366734</v>
      </c>
    </row>
    <row r="644" spans="1:6" ht="12.75" customHeight="1" x14ac:dyDescent="0.2">
      <c r="A644" s="83" t="s">
        <v>174</v>
      </c>
      <c r="B644" s="83">
        <v>6</v>
      </c>
      <c r="C644" s="84">
        <v>2108.9149710900001</v>
      </c>
      <c r="D644" s="84">
        <v>1847.08715652</v>
      </c>
      <c r="E644" s="84">
        <v>141.61628027</v>
      </c>
      <c r="F644" s="84">
        <v>141.61628027</v>
      </c>
    </row>
    <row r="645" spans="1:6" ht="12.75" customHeight="1" x14ac:dyDescent="0.2">
      <c r="A645" s="83" t="s">
        <v>174</v>
      </c>
      <c r="B645" s="83">
        <v>7</v>
      </c>
      <c r="C645" s="84">
        <v>2005.4198978700001</v>
      </c>
      <c r="D645" s="84">
        <v>1781.10462585</v>
      </c>
      <c r="E645" s="84">
        <v>136.55739578999999</v>
      </c>
      <c r="F645" s="84">
        <v>136.55739578999999</v>
      </c>
    </row>
    <row r="646" spans="1:6" ht="12.75" customHeight="1" x14ac:dyDescent="0.2">
      <c r="A646" s="83" t="s">
        <v>174</v>
      </c>
      <c r="B646" s="83">
        <v>8</v>
      </c>
      <c r="C646" s="84">
        <v>1943.0357576900001</v>
      </c>
      <c r="D646" s="84">
        <v>1723.9807024500001</v>
      </c>
      <c r="E646" s="84">
        <v>132.17770124</v>
      </c>
      <c r="F646" s="84">
        <v>132.17770124</v>
      </c>
    </row>
    <row r="647" spans="1:6" ht="12.75" customHeight="1" x14ac:dyDescent="0.2">
      <c r="A647" s="83" t="s">
        <v>174</v>
      </c>
      <c r="B647" s="83">
        <v>9</v>
      </c>
      <c r="C647" s="84">
        <v>1909.3447995500001</v>
      </c>
      <c r="D647" s="84">
        <v>1689.3347463</v>
      </c>
      <c r="E647" s="84">
        <v>129.52139376</v>
      </c>
      <c r="F647" s="84">
        <v>129.52139376</v>
      </c>
    </row>
    <row r="648" spans="1:6" ht="12.75" customHeight="1" x14ac:dyDescent="0.2">
      <c r="A648" s="83" t="s">
        <v>174</v>
      </c>
      <c r="B648" s="83">
        <v>10</v>
      </c>
      <c r="C648" s="84">
        <v>1920.25580423</v>
      </c>
      <c r="D648" s="84">
        <v>1699.8812276399999</v>
      </c>
      <c r="E648" s="84">
        <v>130.3299931</v>
      </c>
      <c r="F648" s="84">
        <v>130.3299931</v>
      </c>
    </row>
    <row r="649" spans="1:6" ht="12.75" customHeight="1" x14ac:dyDescent="0.2">
      <c r="A649" s="83" t="s">
        <v>174</v>
      </c>
      <c r="B649" s="83">
        <v>11</v>
      </c>
      <c r="C649" s="84">
        <v>1918.5619484900001</v>
      </c>
      <c r="D649" s="84">
        <v>1698.4301287200001</v>
      </c>
      <c r="E649" s="84">
        <v>130.21873726000001</v>
      </c>
      <c r="F649" s="84">
        <v>130.21873726000001</v>
      </c>
    </row>
    <row r="650" spans="1:6" ht="12.75" customHeight="1" x14ac:dyDescent="0.2">
      <c r="A650" s="83" t="s">
        <v>174</v>
      </c>
      <c r="B650" s="83">
        <v>12</v>
      </c>
      <c r="C650" s="84">
        <v>1927.1501194499999</v>
      </c>
      <c r="D650" s="84">
        <v>1706.4573031</v>
      </c>
      <c r="E650" s="84">
        <v>130.83418119000001</v>
      </c>
      <c r="F650" s="84">
        <v>130.83418119000001</v>
      </c>
    </row>
    <row r="651" spans="1:6" ht="12.75" customHeight="1" x14ac:dyDescent="0.2">
      <c r="A651" s="83" t="s">
        <v>174</v>
      </c>
      <c r="B651" s="83">
        <v>13</v>
      </c>
      <c r="C651" s="84">
        <v>1924.98206469</v>
      </c>
      <c r="D651" s="84">
        <v>1709.0051711999999</v>
      </c>
      <c r="E651" s="84">
        <v>131.02952639</v>
      </c>
      <c r="F651" s="84">
        <v>131.02952639</v>
      </c>
    </row>
    <row r="652" spans="1:6" ht="12.75" customHeight="1" x14ac:dyDescent="0.2">
      <c r="A652" s="83" t="s">
        <v>174</v>
      </c>
      <c r="B652" s="83">
        <v>14</v>
      </c>
      <c r="C652" s="84">
        <v>1972.3903154300001</v>
      </c>
      <c r="D652" s="84">
        <v>1725.73524047</v>
      </c>
      <c r="E652" s="84">
        <v>132.31222177000001</v>
      </c>
      <c r="F652" s="84">
        <v>132.31222177000001</v>
      </c>
    </row>
    <row r="653" spans="1:6" ht="12.75" customHeight="1" x14ac:dyDescent="0.2">
      <c r="A653" s="83" t="s">
        <v>174</v>
      </c>
      <c r="B653" s="83">
        <v>15</v>
      </c>
      <c r="C653" s="84">
        <v>1990.44847499</v>
      </c>
      <c r="D653" s="84">
        <v>1735.8574641600001</v>
      </c>
      <c r="E653" s="84">
        <v>133.08829326</v>
      </c>
      <c r="F653" s="84">
        <v>133.08829326</v>
      </c>
    </row>
    <row r="654" spans="1:6" ht="12.75" customHeight="1" x14ac:dyDescent="0.2">
      <c r="A654" s="83" t="s">
        <v>174</v>
      </c>
      <c r="B654" s="83">
        <v>16</v>
      </c>
      <c r="C654" s="84">
        <v>2022.0079048499999</v>
      </c>
      <c r="D654" s="84">
        <v>1767.4182814000001</v>
      </c>
      <c r="E654" s="84">
        <v>135.50806295999999</v>
      </c>
      <c r="F654" s="84">
        <v>135.50806295999999</v>
      </c>
    </row>
    <row r="655" spans="1:6" ht="12.75" customHeight="1" x14ac:dyDescent="0.2">
      <c r="A655" s="83" t="s">
        <v>174</v>
      </c>
      <c r="B655" s="83">
        <v>17</v>
      </c>
      <c r="C655" s="84">
        <v>2015.51817549</v>
      </c>
      <c r="D655" s="84">
        <v>1772.4386017899999</v>
      </c>
      <c r="E655" s="84">
        <v>135.89297121999999</v>
      </c>
      <c r="F655" s="84">
        <v>135.89297121999999</v>
      </c>
    </row>
    <row r="656" spans="1:6" ht="12.75" customHeight="1" x14ac:dyDescent="0.2">
      <c r="A656" s="83" t="s">
        <v>174</v>
      </c>
      <c r="B656" s="83">
        <v>18</v>
      </c>
      <c r="C656" s="84">
        <v>2016.2275467500001</v>
      </c>
      <c r="D656" s="84">
        <v>1767.7615352</v>
      </c>
      <c r="E656" s="84">
        <v>135.53438025</v>
      </c>
      <c r="F656" s="84">
        <v>135.53438025</v>
      </c>
    </row>
    <row r="657" spans="1:6" ht="12.75" customHeight="1" x14ac:dyDescent="0.2">
      <c r="A657" s="83" t="s">
        <v>174</v>
      </c>
      <c r="B657" s="83">
        <v>19</v>
      </c>
      <c r="C657" s="84">
        <v>1970.86434605</v>
      </c>
      <c r="D657" s="84">
        <v>1723.5611545199999</v>
      </c>
      <c r="E657" s="84">
        <v>132.14553448000001</v>
      </c>
      <c r="F657" s="84">
        <v>132.14553448000001</v>
      </c>
    </row>
    <row r="658" spans="1:6" ht="12.75" customHeight="1" x14ac:dyDescent="0.2">
      <c r="A658" s="83" t="s">
        <v>174</v>
      </c>
      <c r="B658" s="83">
        <v>20</v>
      </c>
      <c r="C658" s="84">
        <v>1932.9475900699999</v>
      </c>
      <c r="D658" s="84">
        <v>1694.62216506</v>
      </c>
      <c r="E658" s="84">
        <v>129.92678046</v>
      </c>
      <c r="F658" s="84">
        <v>129.92678046</v>
      </c>
    </row>
    <row r="659" spans="1:6" ht="12.75" customHeight="1" x14ac:dyDescent="0.2">
      <c r="A659" s="83" t="s">
        <v>174</v>
      </c>
      <c r="B659" s="83">
        <v>21</v>
      </c>
      <c r="C659" s="84">
        <v>1952.4642405899999</v>
      </c>
      <c r="D659" s="84">
        <v>1714.1568012</v>
      </c>
      <c r="E659" s="84">
        <v>131.42450216</v>
      </c>
      <c r="F659" s="84">
        <v>131.42450216</v>
      </c>
    </row>
    <row r="660" spans="1:6" ht="12.75" customHeight="1" x14ac:dyDescent="0.2">
      <c r="A660" s="83" t="s">
        <v>174</v>
      </c>
      <c r="B660" s="83">
        <v>22</v>
      </c>
      <c r="C660" s="84">
        <v>1980.01520123</v>
      </c>
      <c r="D660" s="84">
        <v>1729.2333143599999</v>
      </c>
      <c r="E660" s="84">
        <v>132.58041929999999</v>
      </c>
      <c r="F660" s="84">
        <v>132.58041929999999</v>
      </c>
    </row>
    <row r="661" spans="1:6" ht="12.75" customHeight="1" x14ac:dyDescent="0.2">
      <c r="A661" s="83" t="s">
        <v>174</v>
      </c>
      <c r="B661" s="83">
        <v>23</v>
      </c>
      <c r="C661" s="84">
        <v>1976.5778879</v>
      </c>
      <c r="D661" s="84">
        <v>1742.04071144</v>
      </c>
      <c r="E661" s="84">
        <v>133.56236319000001</v>
      </c>
      <c r="F661" s="84">
        <v>133.56236319000001</v>
      </c>
    </row>
    <row r="662" spans="1:6" ht="12.75" customHeight="1" x14ac:dyDescent="0.2">
      <c r="A662" s="83" t="s">
        <v>174</v>
      </c>
      <c r="B662" s="83">
        <v>24</v>
      </c>
      <c r="C662" s="84">
        <v>1989.1046645599999</v>
      </c>
      <c r="D662" s="84">
        <v>1765.7619559899999</v>
      </c>
      <c r="E662" s="84">
        <v>135.38107239000001</v>
      </c>
      <c r="F662" s="84">
        <v>135.38107239000001</v>
      </c>
    </row>
    <row r="663" spans="1:6" ht="12.75" customHeight="1" x14ac:dyDescent="0.2">
      <c r="A663" s="83" t="s">
        <v>175</v>
      </c>
      <c r="B663" s="83">
        <v>1</v>
      </c>
      <c r="C663" s="84">
        <v>2144.0156876400001</v>
      </c>
      <c r="D663" s="84">
        <v>1906.5444757800001</v>
      </c>
      <c r="E663" s="84">
        <v>146.17487642</v>
      </c>
      <c r="F663" s="84">
        <v>146.17487642</v>
      </c>
    </row>
    <row r="664" spans="1:6" ht="12.75" customHeight="1" x14ac:dyDescent="0.2">
      <c r="A664" s="83" t="s">
        <v>175</v>
      </c>
      <c r="B664" s="83">
        <v>2</v>
      </c>
      <c r="C664" s="84">
        <v>2193.7977559699998</v>
      </c>
      <c r="D664" s="84">
        <v>1935.6224767199999</v>
      </c>
      <c r="E664" s="84">
        <v>148.40428845</v>
      </c>
      <c r="F664" s="84">
        <v>148.40428845</v>
      </c>
    </row>
    <row r="665" spans="1:6" ht="12.75" customHeight="1" x14ac:dyDescent="0.2">
      <c r="A665" s="83" t="s">
        <v>175</v>
      </c>
      <c r="B665" s="83">
        <v>3</v>
      </c>
      <c r="C665" s="84">
        <v>2213.46443666</v>
      </c>
      <c r="D665" s="84">
        <v>1949.3458146</v>
      </c>
      <c r="E665" s="84">
        <v>149.45645757</v>
      </c>
      <c r="F665" s="84">
        <v>149.45645757</v>
      </c>
    </row>
    <row r="666" spans="1:6" ht="12.75" customHeight="1" x14ac:dyDescent="0.2">
      <c r="A666" s="83" t="s">
        <v>175</v>
      </c>
      <c r="B666" s="83">
        <v>4</v>
      </c>
      <c r="C666" s="84">
        <v>2228.04997129</v>
      </c>
      <c r="D666" s="84">
        <v>1967.0224230700001</v>
      </c>
      <c r="E666" s="84">
        <v>150.81172416999999</v>
      </c>
      <c r="F666" s="84">
        <v>150.81172416999999</v>
      </c>
    </row>
    <row r="667" spans="1:6" ht="12.75" customHeight="1" x14ac:dyDescent="0.2">
      <c r="A667" s="83" t="s">
        <v>175</v>
      </c>
      <c r="B667" s="83">
        <v>5</v>
      </c>
      <c r="C667" s="84">
        <v>2222.88607761</v>
      </c>
      <c r="D667" s="84">
        <v>1961.8628941300001</v>
      </c>
      <c r="E667" s="84">
        <v>150.41614279000001</v>
      </c>
      <c r="F667" s="84">
        <v>150.41614279000001</v>
      </c>
    </row>
    <row r="668" spans="1:6" ht="12.75" customHeight="1" x14ac:dyDescent="0.2">
      <c r="A668" s="83" t="s">
        <v>175</v>
      </c>
      <c r="B668" s="83">
        <v>6</v>
      </c>
      <c r="C668" s="84">
        <v>2197.6273941999998</v>
      </c>
      <c r="D668" s="84">
        <v>1933.6849843699999</v>
      </c>
      <c r="E668" s="84">
        <v>148.25574080000001</v>
      </c>
      <c r="F668" s="84">
        <v>148.25574080000001</v>
      </c>
    </row>
    <row r="669" spans="1:6" ht="12.75" customHeight="1" x14ac:dyDescent="0.2">
      <c r="A669" s="83" t="s">
        <v>175</v>
      </c>
      <c r="B669" s="83">
        <v>7</v>
      </c>
      <c r="C669" s="84">
        <v>2109.9273866799999</v>
      </c>
      <c r="D669" s="84">
        <v>1885.2843066999999</v>
      </c>
      <c r="E669" s="84">
        <v>144.54485801000001</v>
      </c>
      <c r="F669" s="84">
        <v>144.54485801000001</v>
      </c>
    </row>
    <row r="670" spans="1:6" ht="12.75" customHeight="1" x14ac:dyDescent="0.2">
      <c r="A670" s="83" t="s">
        <v>175</v>
      </c>
      <c r="B670" s="83">
        <v>8</v>
      </c>
      <c r="C670" s="84">
        <v>2054.5396413499998</v>
      </c>
      <c r="D670" s="84">
        <v>1838.7121150600001</v>
      </c>
      <c r="E670" s="84">
        <v>140.97416534999999</v>
      </c>
      <c r="F670" s="84">
        <v>140.97416534999999</v>
      </c>
    </row>
    <row r="671" spans="1:6" ht="12.75" customHeight="1" x14ac:dyDescent="0.2">
      <c r="A671" s="83" t="s">
        <v>175</v>
      </c>
      <c r="B671" s="83">
        <v>9</v>
      </c>
      <c r="C671" s="84">
        <v>2013.87032522</v>
      </c>
      <c r="D671" s="84">
        <v>1799.05627033</v>
      </c>
      <c r="E671" s="84">
        <v>137.93374942</v>
      </c>
      <c r="F671" s="84">
        <v>137.93374942</v>
      </c>
    </row>
    <row r="672" spans="1:6" ht="12.75" customHeight="1" x14ac:dyDescent="0.2">
      <c r="A672" s="83" t="s">
        <v>175</v>
      </c>
      <c r="B672" s="83">
        <v>10</v>
      </c>
      <c r="C672" s="84">
        <v>2024.2394954900001</v>
      </c>
      <c r="D672" s="84">
        <v>1810.0281233200001</v>
      </c>
      <c r="E672" s="84">
        <v>138.77496203000001</v>
      </c>
      <c r="F672" s="84">
        <v>138.77496203000001</v>
      </c>
    </row>
    <row r="673" spans="1:6" ht="12.75" customHeight="1" x14ac:dyDescent="0.2">
      <c r="A673" s="83" t="s">
        <v>175</v>
      </c>
      <c r="B673" s="83">
        <v>11</v>
      </c>
      <c r="C673" s="84">
        <v>2009.5260588900001</v>
      </c>
      <c r="D673" s="84">
        <v>1795.63332816</v>
      </c>
      <c r="E673" s="84">
        <v>137.67131223999999</v>
      </c>
      <c r="F673" s="84">
        <v>137.67131223999999</v>
      </c>
    </row>
    <row r="674" spans="1:6" ht="12.75" customHeight="1" x14ac:dyDescent="0.2">
      <c r="A674" s="83" t="s">
        <v>175</v>
      </c>
      <c r="B674" s="83">
        <v>12</v>
      </c>
      <c r="C674" s="84">
        <v>2033.19018652</v>
      </c>
      <c r="D674" s="84">
        <v>1819.1515132899999</v>
      </c>
      <c r="E674" s="84">
        <v>139.47445286999999</v>
      </c>
      <c r="F674" s="84">
        <v>139.47445286999999</v>
      </c>
    </row>
    <row r="675" spans="1:6" ht="12.75" customHeight="1" x14ac:dyDescent="0.2">
      <c r="A675" s="83" t="s">
        <v>175</v>
      </c>
      <c r="B675" s="83">
        <v>13</v>
      </c>
      <c r="C675" s="84">
        <v>2024.2440056400001</v>
      </c>
      <c r="D675" s="84">
        <v>1809.9330949600001</v>
      </c>
      <c r="E675" s="84">
        <v>138.76767620000001</v>
      </c>
      <c r="F675" s="84">
        <v>138.76767620000001</v>
      </c>
    </row>
    <row r="676" spans="1:6" ht="12.75" customHeight="1" x14ac:dyDescent="0.2">
      <c r="A676" s="83" t="s">
        <v>175</v>
      </c>
      <c r="B676" s="83">
        <v>14</v>
      </c>
      <c r="C676" s="84">
        <v>2046.8033400100001</v>
      </c>
      <c r="D676" s="84">
        <v>1826.24636878</v>
      </c>
      <c r="E676" s="84">
        <v>140.01841586</v>
      </c>
      <c r="F676" s="84">
        <v>140.01841586</v>
      </c>
    </row>
    <row r="677" spans="1:6" ht="12.75" customHeight="1" x14ac:dyDescent="0.2">
      <c r="A677" s="83" t="s">
        <v>175</v>
      </c>
      <c r="B677" s="83">
        <v>15</v>
      </c>
      <c r="C677" s="84">
        <v>2067.8634755399999</v>
      </c>
      <c r="D677" s="84">
        <v>1840.2908041600001</v>
      </c>
      <c r="E677" s="84">
        <v>141.09520354</v>
      </c>
      <c r="F677" s="84">
        <v>141.09520354</v>
      </c>
    </row>
    <row r="678" spans="1:6" ht="12.75" customHeight="1" x14ac:dyDescent="0.2">
      <c r="A678" s="83" t="s">
        <v>175</v>
      </c>
      <c r="B678" s="83">
        <v>16</v>
      </c>
      <c r="C678" s="84">
        <v>2091.5917944799999</v>
      </c>
      <c r="D678" s="84">
        <v>1862.0647345299999</v>
      </c>
      <c r="E678" s="84">
        <v>142.76461205000001</v>
      </c>
      <c r="F678" s="84">
        <v>142.76461205000001</v>
      </c>
    </row>
    <row r="679" spans="1:6" ht="12.75" customHeight="1" x14ac:dyDescent="0.2">
      <c r="A679" s="83" t="s">
        <v>175</v>
      </c>
      <c r="B679" s="83">
        <v>17</v>
      </c>
      <c r="C679" s="84">
        <v>2080.2599906599999</v>
      </c>
      <c r="D679" s="84">
        <v>1861.41098384</v>
      </c>
      <c r="E679" s="84">
        <v>142.71448895</v>
      </c>
      <c r="F679" s="84">
        <v>142.71448895</v>
      </c>
    </row>
    <row r="680" spans="1:6" ht="12.75" customHeight="1" x14ac:dyDescent="0.2">
      <c r="A680" s="83" t="s">
        <v>175</v>
      </c>
      <c r="B680" s="83">
        <v>18</v>
      </c>
      <c r="C680" s="84">
        <v>2071.7614733800001</v>
      </c>
      <c r="D680" s="84">
        <v>1849.8240047300001</v>
      </c>
      <c r="E680" s="84">
        <v>141.82611459</v>
      </c>
      <c r="F680" s="84">
        <v>141.82611459</v>
      </c>
    </row>
    <row r="681" spans="1:6" ht="12.75" customHeight="1" x14ac:dyDescent="0.2">
      <c r="A681" s="83" t="s">
        <v>175</v>
      </c>
      <c r="B681" s="83">
        <v>19</v>
      </c>
      <c r="C681" s="84">
        <v>2026.4391167599999</v>
      </c>
      <c r="D681" s="84">
        <v>1812.6663539399999</v>
      </c>
      <c r="E681" s="84">
        <v>138.97723533000001</v>
      </c>
      <c r="F681" s="84">
        <v>138.97723533000001</v>
      </c>
    </row>
    <row r="682" spans="1:6" ht="12.75" customHeight="1" x14ac:dyDescent="0.2">
      <c r="A682" s="83" t="s">
        <v>175</v>
      </c>
      <c r="B682" s="83">
        <v>20</v>
      </c>
      <c r="C682" s="84">
        <v>2020.5515025300001</v>
      </c>
      <c r="D682" s="84">
        <v>1798.4226301199999</v>
      </c>
      <c r="E682" s="84">
        <v>137.88516819</v>
      </c>
      <c r="F682" s="84">
        <v>137.88516819</v>
      </c>
    </row>
    <row r="683" spans="1:6" ht="12.75" customHeight="1" x14ac:dyDescent="0.2">
      <c r="A683" s="83" t="s">
        <v>175</v>
      </c>
      <c r="B683" s="83">
        <v>21</v>
      </c>
      <c r="C683" s="84">
        <v>2031.3125533100001</v>
      </c>
      <c r="D683" s="84">
        <v>1814.65648631</v>
      </c>
      <c r="E683" s="84">
        <v>139.12981889</v>
      </c>
      <c r="F683" s="84">
        <v>139.12981889</v>
      </c>
    </row>
    <row r="684" spans="1:6" ht="12.75" customHeight="1" x14ac:dyDescent="0.2">
      <c r="A684" s="83" t="s">
        <v>175</v>
      </c>
      <c r="B684" s="83">
        <v>22</v>
      </c>
      <c r="C684" s="84">
        <v>2045.5842896700001</v>
      </c>
      <c r="D684" s="84">
        <v>1826.3149314699999</v>
      </c>
      <c r="E684" s="84">
        <v>140.02367255999999</v>
      </c>
      <c r="F684" s="84">
        <v>140.02367255999999</v>
      </c>
    </row>
    <row r="685" spans="1:6" ht="12.75" customHeight="1" x14ac:dyDescent="0.2">
      <c r="A685" s="83" t="s">
        <v>175</v>
      </c>
      <c r="B685" s="83">
        <v>23</v>
      </c>
      <c r="C685" s="84">
        <v>2070.1683615500001</v>
      </c>
      <c r="D685" s="84">
        <v>1853.96544378</v>
      </c>
      <c r="E685" s="84">
        <v>142.14363896</v>
      </c>
      <c r="F685" s="84">
        <v>142.14363896</v>
      </c>
    </row>
    <row r="686" spans="1:6" ht="12.75" customHeight="1" x14ac:dyDescent="0.2">
      <c r="A686" s="83" t="s">
        <v>175</v>
      </c>
      <c r="B686" s="83">
        <v>24</v>
      </c>
      <c r="C686" s="84">
        <v>2073.2947904399998</v>
      </c>
      <c r="D686" s="84">
        <v>1858.2496076100001</v>
      </c>
      <c r="E686" s="84">
        <v>142.47210605000001</v>
      </c>
      <c r="F686" s="84">
        <v>142.47210605000001</v>
      </c>
    </row>
    <row r="687" spans="1:6" ht="12.75" customHeight="1" x14ac:dyDescent="0.2">
      <c r="A687" s="83" t="s">
        <v>176</v>
      </c>
      <c r="B687" s="83">
        <v>1</v>
      </c>
      <c r="C687" s="84">
        <v>2154.8492840899999</v>
      </c>
      <c r="D687" s="84">
        <v>1933.61253468</v>
      </c>
      <c r="E687" s="84">
        <v>148.25018607000001</v>
      </c>
      <c r="F687" s="84">
        <v>148.25018607000001</v>
      </c>
    </row>
    <row r="688" spans="1:6" ht="12.75" customHeight="1" x14ac:dyDescent="0.2">
      <c r="A688" s="83" t="s">
        <v>176</v>
      </c>
      <c r="B688" s="83">
        <v>2</v>
      </c>
      <c r="C688" s="84">
        <v>2184.59932974</v>
      </c>
      <c r="D688" s="84">
        <v>1970.45024476</v>
      </c>
      <c r="E688" s="84">
        <v>151.07453545999999</v>
      </c>
      <c r="F688" s="84">
        <v>151.07453545999999</v>
      </c>
    </row>
    <row r="689" spans="1:6" ht="12.75" customHeight="1" x14ac:dyDescent="0.2">
      <c r="A689" s="83" t="s">
        <v>176</v>
      </c>
      <c r="B689" s="83">
        <v>3</v>
      </c>
      <c r="C689" s="84">
        <v>2216.3120103199999</v>
      </c>
      <c r="D689" s="84">
        <v>1999.3121476199999</v>
      </c>
      <c r="E689" s="84">
        <v>153.28737924000001</v>
      </c>
      <c r="F689" s="84">
        <v>153.28737924000001</v>
      </c>
    </row>
    <row r="690" spans="1:6" ht="12.75" customHeight="1" x14ac:dyDescent="0.2">
      <c r="A690" s="83" t="s">
        <v>176</v>
      </c>
      <c r="B690" s="83">
        <v>4</v>
      </c>
      <c r="C690" s="84">
        <v>2240.5567440200002</v>
      </c>
      <c r="D690" s="84">
        <v>2021.3198866</v>
      </c>
      <c r="E690" s="84">
        <v>154.97471386999999</v>
      </c>
      <c r="F690" s="84">
        <v>154.97471386999999</v>
      </c>
    </row>
    <row r="691" spans="1:6" ht="12.75" customHeight="1" x14ac:dyDescent="0.2">
      <c r="A691" s="83" t="s">
        <v>176</v>
      </c>
      <c r="B691" s="83">
        <v>5</v>
      </c>
      <c r="C691" s="84">
        <v>2239.7220845100001</v>
      </c>
      <c r="D691" s="84">
        <v>2014.9667854100001</v>
      </c>
      <c r="E691" s="84">
        <v>154.48762123</v>
      </c>
      <c r="F691" s="84">
        <v>154.48762123</v>
      </c>
    </row>
    <row r="692" spans="1:6" ht="12.75" customHeight="1" x14ac:dyDescent="0.2">
      <c r="A692" s="83" t="s">
        <v>176</v>
      </c>
      <c r="B692" s="83">
        <v>6</v>
      </c>
      <c r="C692" s="84">
        <v>2218.3382461000001</v>
      </c>
      <c r="D692" s="84">
        <v>1995.07736688</v>
      </c>
      <c r="E692" s="84">
        <v>152.96269835000001</v>
      </c>
      <c r="F692" s="84">
        <v>152.96269835000001</v>
      </c>
    </row>
    <row r="693" spans="1:6" ht="12.75" customHeight="1" x14ac:dyDescent="0.2">
      <c r="A693" s="83" t="s">
        <v>176</v>
      </c>
      <c r="B693" s="83">
        <v>7</v>
      </c>
      <c r="C693" s="84">
        <v>2148.7405418200001</v>
      </c>
      <c r="D693" s="84">
        <v>1935.58023983</v>
      </c>
      <c r="E693" s="84">
        <v>148.40105014</v>
      </c>
      <c r="F693" s="84">
        <v>148.40105014</v>
      </c>
    </row>
    <row r="694" spans="1:6" ht="12.75" customHeight="1" x14ac:dyDescent="0.2">
      <c r="A694" s="83" t="s">
        <v>176</v>
      </c>
      <c r="B694" s="83">
        <v>8</v>
      </c>
      <c r="C694" s="84">
        <v>2093.48211735</v>
      </c>
      <c r="D694" s="84">
        <v>1874.56689299</v>
      </c>
      <c r="E694" s="84">
        <v>143.72315327000001</v>
      </c>
      <c r="F694" s="84">
        <v>143.72315327000001</v>
      </c>
    </row>
    <row r="695" spans="1:6" ht="12.75" customHeight="1" x14ac:dyDescent="0.2">
      <c r="A695" s="83" t="s">
        <v>176</v>
      </c>
      <c r="B695" s="83">
        <v>9</v>
      </c>
      <c r="C695" s="84">
        <v>2055.9204102499998</v>
      </c>
      <c r="D695" s="84">
        <v>1839.2299849999999</v>
      </c>
      <c r="E695" s="84">
        <v>141.01387047</v>
      </c>
      <c r="F695" s="84">
        <v>141.01387047</v>
      </c>
    </row>
    <row r="696" spans="1:6" ht="12.75" customHeight="1" x14ac:dyDescent="0.2">
      <c r="A696" s="83" t="s">
        <v>176</v>
      </c>
      <c r="B696" s="83">
        <v>10</v>
      </c>
      <c r="C696" s="84">
        <v>2062.7543076400002</v>
      </c>
      <c r="D696" s="84">
        <v>1846.7460152199999</v>
      </c>
      <c r="E696" s="84">
        <v>141.59012494999999</v>
      </c>
      <c r="F696" s="84">
        <v>141.59012494999999</v>
      </c>
    </row>
    <row r="697" spans="1:6" ht="12.75" customHeight="1" x14ac:dyDescent="0.2">
      <c r="A697" s="83" t="s">
        <v>176</v>
      </c>
      <c r="B697" s="83">
        <v>11</v>
      </c>
      <c r="C697" s="84">
        <v>2038.58624177</v>
      </c>
      <c r="D697" s="84">
        <v>1822.8700961899999</v>
      </c>
      <c r="E697" s="84">
        <v>139.75955683999999</v>
      </c>
      <c r="F697" s="84">
        <v>139.75955683999999</v>
      </c>
    </row>
    <row r="698" spans="1:6" ht="12.75" customHeight="1" x14ac:dyDescent="0.2">
      <c r="A698" s="83" t="s">
        <v>176</v>
      </c>
      <c r="B698" s="83">
        <v>12</v>
      </c>
      <c r="C698" s="84">
        <v>2050.2416701400002</v>
      </c>
      <c r="D698" s="84">
        <v>1834.131928</v>
      </c>
      <c r="E698" s="84">
        <v>140.62300214000001</v>
      </c>
      <c r="F698" s="84">
        <v>140.62300214000001</v>
      </c>
    </row>
    <row r="699" spans="1:6" ht="12.75" customHeight="1" x14ac:dyDescent="0.2">
      <c r="A699" s="83" t="s">
        <v>176</v>
      </c>
      <c r="B699" s="83">
        <v>13</v>
      </c>
      <c r="C699" s="84">
        <v>2069.36808049</v>
      </c>
      <c r="D699" s="84">
        <v>1853.6087134500001</v>
      </c>
      <c r="E699" s="84">
        <v>142.11628841999999</v>
      </c>
      <c r="F699" s="84">
        <v>142.11628841999999</v>
      </c>
    </row>
    <row r="700" spans="1:6" ht="12.75" customHeight="1" x14ac:dyDescent="0.2">
      <c r="A700" s="83" t="s">
        <v>176</v>
      </c>
      <c r="B700" s="83">
        <v>14</v>
      </c>
      <c r="C700" s="84">
        <v>2087.26269546</v>
      </c>
      <c r="D700" s="84">
        <v>1871.82607128</v>
      </c>
      <c r="E700" s="84">
        <v>143.51301430999999</v>
      </c>
      <c r="F700" s="84">
        <v>143.51301430999999</v>
      </c>
    </row>
    <row r="701" spans="1:6" ht="12.75" customHeight="1" x14ac:dyDescent="0.2">
      <c r="A701" s="83" t="s">
        <v>176</v>
      </c>
      <c r="B701" s="83">
        <v>15</v>
      </c>
      <c r="C701" s="84">
        <v>2108.4874544999998</v>
      </c>
      <c r="D701" s="84">
        <v>1885.7473931500001</v>
      </c>
      <c r="E701" s="84">
        <v>144.58036288</v>
      </c>
      <c r="F701" s="84">
        <v>144.58036288</v>
      </c>
    </row>
    <row r="702" spans="1:6" ht="12.75" customHeight="1" x14ac:dyDescent="0.2">
      <c r="A702" s="83" t="s">
        <v>176</v>
      </c>
      <c r="B702" s="83">
        <v>16</v>
      </c>
      <c r="C702" s="84">
        <v>2138.4098381200001</v>
      </c>
      <c r="D702" s="84">
        <v>1913.65657055</v>
      </c>
      <c r="E702" s="84">
        <v>146.72016113999999</v>
      </c>
      <c r="F702" s="84">
        <v>146.72016113999999</v>
      </c>
    </row>
    <row r="703" spans="1:6" ht="12.75" customHeight="1" x14ac:dyDescent="0.2">
      <c r="A703" s="83" t="s">
        <v>176</v>
      </c>
      <c r="B703" s="83">
        <v>17</v>
      </c>
      <c r="C703" s="84">
        <v>2135.6022626399999</v>
      </c>
      <c r="D703" s="84">
        <v>1910.37701752</v>
      </c>
      <c r="E703" s="84">
        <v>146.46871762000001</v>
      </c>
      <c r="F703" s="84">
        <v>146.46871762000001</v>
      </c>
    </row>
    <row r="704" spans="1:6" ht="12.75" customHeight="1" x14ac:dyDescent="0.2">
      <c r="A704" s="83" t="s">
        <v>176</v>
      </c>
      <c r="B704" s="83">
        <v>18</v>
      </c>
      <c r="C704" s="84">
        <v>2117.2626974</v>
      </c>
      <c r="D704" s="84">
        <v>1898.9425662399999</v>
      </c>
      <c r="E704" s="84">
        <v>145.59203757</v>
      </c>
      <c r="F704" s="84">
        <v>145.59203757</v>
      </c>
    </row>
    <row r="705" spans="1:6" ht="12.75" customHeight="1" x14ac:dyDescent="0.2">
      <c r="A705" s="83" t="s">
        <v>176</v>
      </c>
      <c r="B705" s="83">
        <v>19</v>
      </c>
      <c r="C705" s="84">
        <v>2079.04013261</v>
      </c>
      <c r="D705" s="84">
        <v>1863.33823764</v>
      </c>
      <c r="E705" s="84">
        <v>142.86225160999999</v>
      </c>
      <c r="F705" s="84">
        <v>142.86225160999999</v>
      </c>
    </row>
    <row r="706" spans="1:6" ht="12.75" customHeight="1" x14ac:dyDescent="0.2">
      <c r="A706" s="83" t="s">
        <v>176</v>
      </c>
      <c r="B706" s="83">
        <v>20</v>
      </c>
      <c r="C706" s="84">
        <v>2039.3012963000001</v>
      </c>
      <c r="D706" s="84">
        <v>1823.9116371800001</v>
      </c>
      <c r="E706" s="84">
        <v>139.83941185</v>
      </c>
      <c r="F706" s="84">
        <v>139.83941185</v>
      </c>
    </row>
    <row r="707" spans="1:6" ht="12.75" customHeight="1" x14ac:dyDescent="0.2">
      <c r="A707" s="83" t="s">
        <v>176</v>
      </c>
      <c r="B707" s="83">
        <v>21</v>
      </c>
      <c r="C707" s="84">
        <v>2057.8568252800001</v>
      </c>
      <c r="D707" s="84">
        <v>1841.6829166099999</v>
      </c>
      <c r="E707" s="84">
        <v>141.20193688000001</v>
      </c>
      <c r="F707" s="84">
        <v>141.20193688000001</v>
      </c>
    </row>
    <row r="708" spans="1:6" ht="12.75" customHeight="1" x14ac:dyDescent="0.2">
      <c r="A708" s="83" t="s">
        <v>176</v>
      </c>
      <c r="B708" s="83">
        <v>22</v>
      </c>
      <c r="C708" s="84">
        <v>2060.7985929299998</v>
      </c>
      <c r="D708" s="84">
        <v>1844.3304878399999</v>
      </c>
      <c r="E708" s="84">
        <v>141.40492631999999</v>
      </c>
      <c r="F708" s="84">
        <v>141.40492631999999</v>
      </c>
    </row>
    <row r="709" spans="1:6" ht="12.75" customHeight="1" x14ac:dyDescent="0.2">
      <c r="A709" s="83" t="s">
        <v>176</v>
      </c>
      <c r="B709" s="83">
        <v>23</v>
      </c>
      <c r="C709" s="84">
        <v>2096.9263797600001</v>
      </c>
      <c r="D709" s="84">
        <v>1876.2289300800001</v>
      </c>
      <c r="E709" s="84">
        <v>143.85058176000001</v>
      </c>
      <c r="F709" s="84">
        <v>143.85058176000001</v>
      </c>
    </row>
    <row r="710" spans="1:6" ht="12.75" customHeight="1" x14ac:dyDescent="0.2">
      <c r="A710" s="83" t="s">
        <v>176</v>
      </c>
      <c r="B710" s="83">
        <v>24</v>
      </c>
      <c r="C710" s="84">
        <v>2095.4415446600001</v>
      </c>
      <c r="D710" s="84">
        <v>1877.8657434700001</v>
      </c>
      <c r="E710" s="84">
        <v>143.97607633000001</v>
      </c>
      <c r="F710" s="84">
        <v>143.97607633000001</v>
      </c>
    </row>
    <row r="711" spans="1:6" ht="12.75" customHeight="1" x14ac:dyDescent="0.2">
      <c r="A711" s="83" t="s">
        <v>177</v>
      </c>
      <c r="B711" s="83">
        <v>1</v>
      </c>
      <c r="C711" s="84">
        <v>2144.35591987</v>
      </c>
      <c r="D711" s="84">
        <v>1925.06366686</v>
      </c>
      <c r="E711" s="84">
        <v>147.59474388000001</v>
      </c>
      <c r="F711" s="84">
        <v>147.59474388000001</v>
      </c>
    </row>
    <row r="712" spans="1:6" ht="12.75" customHeight="1" x14ac:dyDescent="0.2">
      <c r="A712" s="83" t="s">
        <v>177</v>
      </c>
      <c r="B712" s="83">
        <v>2</v>
      </c>
      <c r="C712" s="84">
        <v>2171.5406446900001</v>
      </c>
      <c r="D712" s="84">
        <v>1955.7273270200001</v>
      </c>
      <c r="E712" s="84">
        <v>149.9457285</v>
      </c>
      <c r="F712" s="84">
        <v>149.9457285</v>
      </c>
    </row>
    <row r="713" spans="1:6" ht="12.75" customHeight="1" x14ac:dyDescent="0.2">
      <c r="A713" s="83" t="s">
        <v>177</v>
      </c>
      <c r="B713" s="83">
        <v>3</v>
      </c>
      <c r="C713" s="84">
        <v>2212.35665307</v>
      </c>
      <c r="D713" s="84">
        <v>1996.50979566</v>
      </c>
      <c r="E713" s="84">
        <v>153.07252274999999</v>
      </c>
      <c r="F713" s="84">
        <v>153.07252274999999</v>
      </c>
    </row>
    <row r="714" spans="1:6" ht="12.75" customHeight="1" x14ac:dyDescent="0.2">
      <c r="A714" s="83" t="s">
        <v>177</v>
      </c>
      <c r="B714" s="83">
        <v>4</v>
      </c>
      <c r="C714" s="84">
        <v>2236.5528137800002</v>
      </c>
      <c r="D714" s="84">
        <v>2018.6478340000001</v>
      </c>
      <c r="E714" s="84">
        <v>154.76984744000001</v>
      </c>
      <c r="F714" s="84">
        <v>154.76984744000001</v>
      </c>
    </row>
    <row r="715" spans="1:6" ht="12.75" customHeight="1" x14ac:dyDescent="0.2">
      <c r="A715" s="83" t="s">
        <v>177</v>
      </c>
      <c r="B715" s="83">
        <v>5</v>
      </c>
      <c r="C715" s="84">
        <v>2234.1345396400002</v>
      </c>
      <c r="D715" s="84">
        <v>2017.09513251</v>
      </c>
      <c r="E715" s="84">
        <v>154.65080173000001</v>
      </c>
      <c r="F715" s="84">
        <v>154.65080173000001</v>
      </c>
    </row>
    <row r="716" spans="1:6" ht="12.75" customHeight="1" x14ac:dyDescent="0.2">
      <c r="A716" s="83" t="s">
        <v>177</v>
      </c>
      <c r="B716" s="83">
        <v>6</v>
      </c>
      <c r="C716" s="84">
        <v>2210.4349195700001</v>
      </c>
      <c r="D716" s="84">
        <v>1994.73607677</v>
      </c>
      <c r="E716" s="84">
        <v>152.93653162000001</v>
      </c>
      <c r="F716" s="84">
        <v>152.93653162000001</v>
      </c>
    </row>
    <row r="717" spans="1:6" ht="12.75" customHeight="1" x14ac:dyDescent="0.2">
      <c r="A717" s="83" t="s">
        <v>177</v>
      </c>
      <c r="B717" s="83">
        <v>7</v>
      </c>
      <c r="C717" s="84">
        <v>2161.1404664400002</v>
      </c>
      <c r="D717" s="84">
        <v>1945.2452015599999</v>
      </c>
      <c r="E717" s="84">
        <v>149.14206332000001</v>
      </c>
      <c r="F717" s="84">
        <v>149.14206332000001</v>
      </c>
    </row>
    <row r="718" spans="1:6" ht="12.75" customHeight="1" x14ac:dyDescent="0.2">
      <c r="A718" s="83" t="s">
        <v>177</v>
      </c>
      <c r="B718" s="83">
        <v>8</v>
      </c>
      <c r="C718" s="84">
        <v>2108.8151808500002</v>
      </c>
      <c r="D718" s="84">
        <v>1890.94962771</v>
      </c>
      <c r="E718" s="84">
        <v>144.9792185</v>
      </c>
      <c r="F718" s="84">
        <v>144.9792185</v>
      </c>
    </row>
    <row r="719" spans="1:6" ht="12.75" customHeight="1" x14ac:dyDescent="0.2">
      <c r="A719" s="83" t="s">
        <v>177</v>
      </c>
      <c r="B719" s="83">
        <v>9</v>
      </c>
      <c r="C719" s="84">
        <v>2086.4449519999998</v>
      </c>
      <c r="D719" s="84">
        <v>1870.20217054</v>
      </c>
      <c r="E719" s="84">
        <v>143.38850975</v>
      </c>
      <c r="F719" s="84">
        <v>143.38850975</v>
      </c>
    </row>
    <row r="720" spans="1:6" ht="12.75" customHeight="1" x14ac:dyDescent="0.2">
      <c r="A720" s="83" t="s">
        <v>177</v>
      </c>
      <c r="B720" s="83">
        <v>10</v>
      </c>
      <c r="C720" s="84">
        <v>2071.6929670099998</v>
      </c>
      <c r="D720" s="84">
        <v>1856.0407031300001</v>
      </c>
      <c r="E720" s="84">
        <v>142.30274921</v>
      </c>
      <c r="F720" s="84">
        <v>142.30274921</v>
      </c>
    </row>
    <row r="721" spans="1:6" ht="12.75" customHeight="1" x14ac:dyDescent="0.2">
      <c r="A721" s="83" t="s">
        <v>177</v>
      </c>
      <c r="B721" s="83">
        <v>11</v>
      </c>
      <c r="C721" s="84">
        <v>2073.68026487</v>
      </c>
      <c r="D721" s="84">
        <v>1857.83173313</v>
      </c>
      <c r="E721" s="84">
        <v>142.44006759000001</v>
      </c>
      <c r="F721" s="84">
        <v>142.44006759000001</v>
      </c>
    </row>
    <row r="722" spans="1:6" ht="12.75" customHeight="1" x14ac:dyDescent="0.2">
      <c r="A722" s="83" t="s">
        <v>177</v>
      </c>
      <c r="B722" s="83">
        <v>12</v>
      </c>
      <c r="C722" s="84">
        <v>2101.3732320499998</v>
      </c>
      <c r="D722" s="84">
        <v>1879.92161786</v>
      </c>
      <c r="E722" s="84">
        <v>144.13370033999999</v>
      </c>
      <c r="F722" s="84">
        <v>144.13370033999999</v>
      </c>
    </row>
    <row r="723" spans="1:6" ht="12.75" customHeight="1" x14ac:dyDescent="0.2">
      <c r="A723" s="83" t="s">
        <v>177</v>
      </c>
      <c r="B723" s="83">
        <v>13</v>
      </c>
      <c r="C723" s="84">
        <v>2115.0156417600001</v>
      </c>
      <c r="D723" s="84">
        <v>1896.9072940599999</v>
      </c>
      <c r="E723" s="84">
        <v>145.43599313000001</v>
      </c>
      <c r="F723" s="84">
        <v>145.43599313000001</v>
      </c>
    </row>
    <row r="724" spans="1:6" ht="12.75" customHeight="1" x14ac:dyDescent="0.2">
      <c r="A724" s="83" t="s">
        <v>177</v>
      </c>
      <c r="B724" s="83">
        <v>14</v>
      </c>
      <c r="C724" s="84">
        <v>2148.3729106199999</v>
      </c>
      <c r="D724" s="84">
        <v>1932.7764266500001</v>
      </c>
      <c r="E724" s="84">
        <v>148.18608162000001</v>
      </c>
      <c r="F724" s="84">
        <v>148.18608162000001</v>
      </c>
    </row>
    <row r="725" spans="1:6" ht="12.75" customHeight="1" x14ac:dyDescent="0.2">
      <c r="A725" s="83" t="s">
        <v>177</v>
      </c>
      <c r="B725" s="83">
        <v>15</v>
      </c>
      <c r="C725" s="84">
        <v>2184.1781994500002</v>
      </c>
      <c r="D725" s="84">
        <v>1965.97528496</v>
      </c>
      <c r="E725" s="84">
        <v>150.73144002999999</v>
      </c>
      <c r="F725" s="84">
        <v>150.73144002999999</v>
      </c>
    </row>
    <row r="726" spans="1:6" ht="12.75" customHeight="1" x14ac:dyDescent="0.2">
      <c r="A726" s="83" t="s">
        <v>177</v>
      </c>
      <c r="B726" s="83">
        <v>16</v>
      </c>
      <c r="C726" s="84">
        <v>2202.8566768599999</v>
      </c>
      <c r="D726" s="84">
        <v>1980.8085862</v>
      </c>
      <c r="E726" s="84">
        <v>151.86871009999999</v>
      </c>
      <c r="F726" s="84">
        <v>151.86871009999999</v>
      </c>
    </row>
    <row r="727" spans="1:6" ht="12.75" customHeight="1" x14ac:dyDescent="0.2">
      <c r="A727" s="83" t="s">
        <v>177</v>
      </c>
      <c r="B727" s="83">
        <v>17</v>
      </c>
      <c r="C727" s="84">
        <v>2219.6914900100001</v>
      </c>
      <c r="D727" s="84">
        <v>2001.1969228999999</v>
      </c>
      <c r="E727" s="84">
        <v>153.43188506999999</v>
      </c>
      <c r="F727" s="84">
        <v>153.43188506999999</v>
      </c>
    </row>
    <row r="728" spans="1:6" ht="12.75" customHeight="1" x14ac:dyDescent="0.2">
      <c r="A728" s="83" t="s">
        <v>177</v>
      </c>
      <c r="B728" s="83">
        <v>18</v>
      </c>
      <c r="C728" s="84">
        <v>2186.7267562400002</v>
      </c>
      <c r="D728" s="84">
        <v>1964.0815075200001</v>
      </c>
      <c r="E728" s="84">
        <v>150.58624399999999</v>
      </c>
      <c r="F728" s="84">
        <v>150.58624399999999</v>
      </c>
    </row>
    <row r="729" spans="1:6" ht="12.75" customHeight="1" x14ac:dyDescent="0.2">
      <c r="A729" s="83" t="s">
        <v>177</v>
      </c>
      <c r="B729" s="83">
        <v>19</v>
      </c>
      <c r="C729" s="84">
        <v>2130.6693910200001</v>
      </c>
      <c r="D729" s="84">
        <v>1914.7311462099999</v>
      </c>
      <c r="E729" s="84">
        <v>146.80254891999999</v>
      </c>
      <c r="F729" s="84">
        <v>146.80254891999999</v>
      </c>
    </row>
    <row r="730" spans="1:6" ht="12.75" customHeight="1" x14ac:dyDescent="0.2">
      <c r="A730" s="83" t="s">
        <v>177</v>
      </c>
      <c r="B730" s="83">
        <v>20</v>
      </c>
      <c r="C730" s="84">
        <v>2080.9696618200001</v>
      </c>
      <c r="D730" s="84">
        <v>1863.6265991400001</v>
      </c>
      <c r="E730" s="84">
        <v>142.88436031000001</v>
      </c>
      <c r="F730" s="84">
        <v>142.88436031000001</v>
      </c>
    </row>
    <row r="731" spans="1:6" ht="12.75" customHeight="1" x14ac:dyDescent="0.2">
      <c r="A731" s="83" t="s">
        <v>177</v>
      </c>
      <c r="B731" s="83">
        <v>21</v>
      </c>
      <c r="C731" s="84">
        <v>2078.51652689</v>
      </c>
      <c r="D731" s="84">
        <v>1857.7899890799999</v>
      </c>
      <c r="E731" s="84">
        <v>142.43686707000001</v>
      </c>
      <c r="F731" s="84">
        <v>142.43686707000001</v>
      </c>
    </row>
    <row r="732" spans="1:6" ht="12.75" customHeight="1" x14ac:dyDescent="0.2">
      <c r="A732" s="83" t="s">
        <v>177</v>
      </c>
      <c r="B732" s="83">
        <v>22</v>
      </c>
      <c r="C732" s="84">
        <v>2092.9182756800001</v>
      </c>
      <c r="D732" s="84">
        <v>1875.99575607</v>
      </c>
      <c r="E732" s="84">
        <v>143.83270429000001</v>
      </c>
      <c r="F732" s="84">
        <v>143.83270429000001</v>
      </c>
    </row>
    <row r="733" spans="1:6" ht="12.75" customHeight="1" x14ac:dyDescent="0.2">
      <c r="A733" s="83" t="s">
        <v>177</v>
      </c>
      <c r="B733" s="83">
        <v>23</v>
      </c>
      <c r="C733" s="84">
        <v>2128.5108106399998</v>
      </c>
      <c r="D733" s="84">
        <v>1911.1154455599999</v>
      </c>
      <c r="E733" s="84">
        <v>146.52533294</v>
      </c>
      <c r="F733" s="84">
        <v>146.52533294</v>
      </c>
    </row>
    <row r="734" spans="1:6" ht="12.75" customHeight="1" x14ac:dyDescent="0.2">
      <c r="A734" s="83" t="s">
        <v>177</v>
      </c>
      <c r="B734" s="83">
        <v>24</v>
      </c>
      <c r="C734" s="84">
        <v>2117.8336786999998</v>
      </c>
      <c r="D734" s="84">
        <v>1899.5865220600001</v>
      </c>
      <c r="E734" s="84">
        <v>145.6414097</v>
      </c>
      <c r="F734" s="84">
        <v>145.6414097</v>
      </c>
    </row>
    <row r="735" spans="1:6" ht="12.75" customHeight="1" x14ac:dyDescent="0.2">
      <c r="A735" s="83"/>
      <c r="B735" s="83"/>
      <c r="C735" s="84"/>
      <c r="D735" s="84"/>
      <c r="E735" s="84"/>
      <c r="F735" s="84"/>
    </row>
    <row r="736" spans="1:6" ht="12.75" customHeight="1" x14ac:dyDescent="0.2">
      <c r="A736" s="83"/>
      <c r="B736" s="83"/>
      <c r="C736" s="84"/>
      <c r="D736" s="84"/>
      <c r="E736" s="84"/>
      <c r="F736" s="84"/>
    </row>
    <row r="737" spans="1:6" ht="12.75" customHeight="1" x14ac:dyDescent="0.2">
      <c r="A737" s="83"/>
      <c r="B737" s="83"/>
      <c r="C737" s="84"/>
      <c r="D737" s="84"/>
      <c r="E737" s="84"/>
      <c r="F737" s="84"/>
    </row>
    <row r="738" spans="1:6" ht="12.75" customHeight="1" x14ac:dyDescent="0.2">
      <c r="A738" s="83"/>
      <c r="B738" s="83"/>
      <c r="C738" s="84"/>
      <c r="D738" s="84"/>
      <c r="E738" s="84"/>
      <c r="F738" s="84"/>
    </row>
    <row r="739" spans="1:6" ht="12.75" customHeight="1" x14ac:dyDescent="0.2">
      <c r="A739" s="83"/>
      <c r="B739" s="83"/>
      <c r="C739" s="84"/>
      <c r="D739" s="84"/>
      <c r="E739" s="84"/>
      <c r="F739" s="84"/>
    </row>
    <row r="740" spans="1:6" ht="12.75" customHeight="1" x14ac:dyDescent="0.2">
      <c r="A740" s="83"/>
      <c r="B740" s="83"/>
      <c r="C740" s="84"/>
      <c r="D740" s="84"/>
      <c r="E740" s="84"/>
      <c r="F740" s="84"/>
    </row>
    <row r="741" spans="1:6" ht="12.75" customHeight="1" x14ac:dyDescent="0.2">
      <c r="A741" s="83"/>
      <c r="B741" s="83"/>
      <c r="C741" s="84"/>
      <c r="D741" s="84"/>
      <c r="E741" s="84"/>
      <c r="F741" s="84"/>
    </row>
    <row r="742" spans="1:6" ht="12.75" customHeight="1" x14ac:dyDescent="0.2">
      <c r="A742" s="83"/>
      <c r="B742" s="83"/>
      <c r="C742" s="84"/>
      <c r="D742" s="84"/>
      <c r="E742" s="84"/>
      <c r="F742" s="84"/>
    </row>
    <row r="743" spans="1:6" ht="12.75" customHeight="1" x14ac:dyDescent="0.2">
      <c r="A743" s="83"/>
      <c r="B743" s="83"/>
      <c r="C743" s="84"/>
      <c r="D743" s="84"/>
      <c r="E743" s="84"/>
      <c r="F743" s="84"/>
    </row>
    <row r="744" spans="1:6" ht="12.75" customHeight="1" x14ac:dyDescent="0.2">
      <c r="A744" s="83"/>
      <c r="B744" s="83"/>
      <c r="C744" s="84"/>
      <c r="D744" s="84"/>
      <c r="E744" s="84"/>
      <c r="F744" s="84"/>
    </row>
    <row r="745" spans="1:6" ht="12.75" customHeight="1" x14ac:dyDescent="0.2">
      <c r="A745" s="83"/>
      <c r="B745" s="83"/>
      <c r="C745" s="84"/>
      <c r="D745" s="84"/>
      <c r="E745" s="84"/>
      <c r="F745" s="84"/>
    </row>
    <row r="746" spans="1:6" ht="12.75" customHeight="1" x14ac:dyDescent="0.2">
      <c r="A746" s="83"/>
      <c r="B746" s="83"/>
      <c r="C746" s="84"/>
      <c r="D746" s="84"/>
      <c r="E746" s="84"/>
      <c r="F746" s="84"/>
    </row>
    <row r="747" spans="1:6" ht="12.75" customHeight="1" x14ac:dyDescent="0.2">
      <c r="A747" s="83"/>
      <c r="B747" s="83"/>
      <c r="C747" s="84"/>
      <c r="D747" s="84"/>
      <c r="E747" s="84"/>
      <c r="F747" s="84"/>
    </row>
    <row r="748" spans="1:6" ht="12.75" customHeight="1" x14ac:dyDescent="0.2">
      <c r="A748" s="83"/>
      <c r="B748" s="83"/>
      <c r="C748" s="84"/>
      <c r="D748" s="84"/>
      <c r="E748" s="84"/>
      <c r="F748" s="84"/>
    </row>
    <row r="749" spans="1:6" ht="12.75" customHeight="1" x14ac:dyDescent="0.2">
      <c r="A749" s="83"/>
      <c r="B749" s="83"/>
      <c r="C749" s="84"/>
      <c r="D749" s="84"/>
      <c r="E749" s="84"/>
      <c r="F749" s="84"/>
    </row>
    <row r="750" spans="1:6" ht="12.75" customHeight="1" x14ac:dyDescent="0.2">
      <c r="A750" s="83"/>
      <c r="B750" s="83"/>
      <c r="C750" s="84"/>
      <c r="D750" s="84"/>
      <c r="E750" s="84"/>
      <c r="F750" s="84"/>
    </row>
    <row r="751" spans="1:6" ht="12.75" customHeight="1" x14ac:dyDescent="0.2">
      <c r="A751" s="83"/>
      <c r="B751" s="83"/>
      <c r="C751" s="84"/>
      <c r="D751" s="84"/>
      <c r="E751" s="84"/>
      <c r="F751" s="84"/>
    </row>
    <row r="752" spans="1:6" ht="12.75" customHeight="1" x14ac:dyDescent="0.2">
      <c r="A752" s="83"/>
      <c r="B752" s="83"/>
      <c r="C752" s="84"/>
      <c r="D752" s="84"/>
      <c r="E752" s="84"/>
      <c r="F752" s="84"/>
    </row>
    <row r="753" spans="1:6" ht="12.75" customHeight="1" x14ac:dyDescent="0.2">
      <c r="A753" s="83"/>
      <c r="B753" s="83"/>
      <c r="C753" s="84"/>
      <c r="D753" s="84"/>
      <c r="E753" s="84"/>
      <c r="F753" s="84"/>
    </row>
    <row r="754" spans="1:6" ht="12.75" customHeight="1" x14ac:dyDescent="0.2">
      <c r="A754" s="83"/>
      <c r="B754" s="83"/>
      <c r="C754" s="84"/>
      <c r="D754" s="84"/>
      <c r="E754" s="84"/>
      <c r="F754" s="84"/>
    </row>
    <row r="755" spans="1:6" ht="12.75" customHeight="1" x14ac:dyDescent="0.2">
      <c r="A755" s="83"/>
      <c r="B755" s="83"/>
      <c r="C755" s="84"/>
      <c r="D755" s="84"/>
      <c r="E755" s="84"/>
      <c r="F755" s="84"/>
    </row>
    <row r="756" spans="1:6" ht="12.75" customHeight="1" x14ac:dyDescent="0.2">
      <c r="A756" s="83"/>
      <c r="B756" s="83"/>
      <c r="C756" s="84"/>
      <c r="D756" s="84"/>
      <c r="E756" s="84"/>
      <c r="F756" s="84"/>
    </row>
    <row r="757" spans="1:6" ht="12.75" customHeight="1" x14ac:dyDescent="0.2">
      <c r="A757" s="83"/>
      <c r="B757" s="83"/>
      <c r="C757" s="84"/>
      <c r="D757" s="84"/>
      <c r="E757" s="84"/>
      <c r="F757" s="84"/>
    </row>
    <row r="758" spans="1:6" ht="12.75" customHeight="1" x14ac:dyDescent="0.2">
      <c r="A758" s="83"/>
      <c r="B758" s="83"/>
      <c r="C758" s="84"/>
      <c r="D758" s="84"/>
      <c r="E758" s="84"/>
      <c r="F758" s="84"/>
    </row>
    <row r="759" spans="1:6" ht="12.75" customHeight="1" x14ac:dyDescent="0.2">
      <c r="A759" s="83"/>
      <c r="B759" s="83"/>
      <c r="C759" s="84"/>
      <c r="D759" s="84"/>
      <c r="E759" s="84"/>
      <c r="F759" s="84"/>
    </row>
    <row r="760" spans="1:6" ht="12.75" customHeight="1" x14ac:dyDescent="0.2">
      <c r="A760" s="83"/>
      <c r="B760" s="83"/>
      <c r="C760" s="84"/>
      <c r="D760" s="84"/>
      <c r="E760" s="84"/>
      <c r="F760" s="84"/>
    </row>
    <row r="761" spans="1:6" ht="12.75" customHeight="1" x14ac:dyDescent="0.2">
      <c r="A761" s="83"/>
      <c r="B761" s="83"/>
      <c r="C761" s="84"/>
      <c r="D761" s="84"/>
      <c r="E761" s="84"/>
      <c r="F761" s="84"/>
    </row>
    <row r="762" spans="1:6" ht="12.75" customHeight="1" x14ac:dyDescent="0.2">
      <c r="A762" s="83"/>
      <c r="B762" s="83"/>
      <c r="C762" s="84"/>
      <c r="D762" s="84"/>
      <c r="E762" s="84"/>
      <c r="F762" s="84"/>
    </row>
    <row r="763" spans="1:6" ht="12.75" customHeight="1" x14ac:dyDescent="0.2">
      <c r="A763" s="83"/>
      <c r="B763" s="83"/>
      <c r="C763" s="84"/>
      <c r="D763" s="84"/>
      <c r="E763" s="84"/>
      <c r="F763" s="84"/>
    </row>
    <row r="764" spans="1:6" ht="12.75" customHeight="1" x14ac:dyDescent="0.2">
      <c r="A764" s="83"/>
      <c r="B764" s="83"/>
      <c r="C764" s="84"/>
      <c r="D764" s="84"/>
      <c r="E764" s="84"/>
      <c r="F764" s="84"/>
    </row>
    <row r="765" spans="1:6" ht="12.75" customHeight="1" x14ac:dyDescent="0.2">
      <c r="A765" s="83"/>
      <c r="B765" s="83"/>
      <c r="C765" s="84"/>
      <c r="D765" s="84"/>
      <c r="E765" s="84"/>
      <c r="F765" s="84"/>
    </row>
    <row r="766" spans="1:6" ht="12.75" customHeight="1" x14ac:dyDescent="0.2">
      <c r="A766" s="83"/>
      <c r="B766" s="83"/>
      <c r="C766" s="84"/>
      <c r="D766" s="84"/>
      <c r="E766" s="84"/>
      <c r="F766" s="84"/>
    </row>
    <row r="767" spans="1:6" ht="12.75" customHeight="1" x14ac:dyDescent="0.2">
      <c r="A767" s="83"/>
      <c r="B767" s="83"/>
      <c r="C767" s="84"/>
      <c r="D767" s="84"/>
      <c r="E767" s="84"/>
      <c r="F767" s="84"/>
    </row>
    <row r="768" spans="1:6" ht="12.75" customHeight="1" x14ac:dyDescent="0.2">
      <c r="A768" s="83"/>
      <c r="B768" s="83"/>
      <c r="C768" s="84"/>
      <c r="D768" s="84"/>
      <c r="E768" s="84"/>
      <c r="F768" s="84"/>
    </row>
    <row r="769" spans="1:6" ht="12.75" customHeight="1" x14ac:dyDescent="0.2">
      <c r="A769" s="83"/>
      <c r="B769" s="83"/>
      <c r="C769" s="84"/>
      <c r="D769" s="84"/>
      <c r="E769" s="84"/>
      <c r="F769" s="84"/>
    </row>
    <row r="770" spans="1:6" ht="12.75" customHeight="1" x14ac:dyDescent="0.2">
      <c r="A770" s="83"/>
      <c r="B770" s="83"/>
      <c r="C770" s="84"/>
      <c r="D770" s="84"/>
      <c r="E770" s="84"/>
      <c r="F770" s="84"/>
    </row>
    <row r="771" spans="1:6" ht="12.75" customHeight="1" x14ac:dyDescent="0.2">
      <c r="A771" s="83"/>
      <c r="B771" s="83"/>
      <c r="C771" s="84"/>
      <c r="D771" s="84"/>
      <c r="E771" s="84"/>
      <c r="F771" s="84"/>
    </row>
    <row r="772" spans="1:6" ht="12.75" customHeight="1" x14ac:dyDescent="0.2">
      <c r="A772" s="83"/>
      <c r="B772" s="83"/>
      <c r="C772" s="84"/>
      <c r="D772" s="84"/>
      <c r="E772" s="84"/>
      <c r="F772" s="84"/>
    </row>
    <row r="773" spans="1:6" ht="12.75" customHeight="1" x14ac:dyDescent="0.2">
      <c r="A773" s="83"/>
      <c r="B773" s="83"/>
      <c r="C773" s="84"/>
      <c r="D773" s="84"/>
      <c r="E773" s="84"/>
      <c r="F773" s="84"/>
    </row>
    <row r="774" spans="1:6" ht="12.75" customHeight="1" x14ac:dyDescent="0.2">
      <c r="A774" s="83"/>
      <c r="B774" s="83"/>
      <c r="C774" s="84"/>
      <c r="D774" s="84"/>
      <c r="E774" s="84"/>
      <c r="F774" s="84"/>
    </row>
    <row r="775" spans="1:6" ht="12.75" customHeight="1" x14ac:dyDescent="0.2">
      <c r="A775" s="83"/>
      <c r="B775" s="83"/>
      <c r="C775" s="84"/>
      <c r="D775" s="84"/>
      <c r="E775" s="84"/>
      <c r="F775" s="84"/>
    </row>
    <row r="776" spans="1:6" ht="12.75" customHeight="1" x14ac:dyDescent="0.2">
      <c r="A776" s="83"/>
      <c r="B776" s="83"/>
      <c r="C776" s="84"/>
      <c r="D776" s="84"/>
      <c r="E776" s="84"/>
      <c r="F776" s="84"/>
    </row>
    <row r="777" spans="1:6" ht="12.75" customHeight="1" x14ac:dyDescent="0.2">
      <c r="A777" s="83"/>
      <c r="B777" s="83"/>
      <c r="C777" s="84"/>
      <c r="D777" s="84"/>
      <c r="E777" s="84"/>
      <c r="F777" s="84"/>
    </row>
    <row r="778" spans="1:6" ht="12.75" customHeight="1" x14ac:dyDescent="0.2">
      <c r="A778" s="83"/>
      <c r="B778" s="83"/>
      <c r="C778" s="84"/>
      <c r="D778" s="84"/>
      <c r="E778" s="84"/>
      <c r="F778" s="84"/>
    </row>
    <row r="779" spans="1:6" ht="12.75" customHeight="1" x14ac:dyDescent="0.2">
      <c r="A779" s="83"/>
      <c r="B779" s="83"/>
      <c r="C779" s="84"/>
      <c r="D779" s="84"/>
      <c r="E779" s="84"/>
      <c r="F779" s="84"/>
    </row>
    <row r="780" spans="1:6" ht="12.75" customHeight="1" x14ac:dyDescent="0.2">
      <c r="A780" s="83"/>
      <c r="B780" s="83"/>
      <c r="C780" s="84"/>
      <c r="D780" s="84"/>
      <c r="E780" s="84"/>
      <c r="F780" s="84"/>
    </row>
    <row r="781" spans="1:6" ht="12.75" customHeight="1" x14ac:dyDescent="0.2">
      <c r="A781" s="83"/>
      <c r="B781" s="83"/>
      <c r="C781" s="84"/>
      <c r="D781" s="84"/>
      <c r="E781" s="84"/>
      <c r="F781" s="84"/>
    </row>
    <row r="782" spans="1:6" ht="12.75" customHeight="1" x14ac:dyDescent="0.2">
      <c r="A782" s="83"/>
      <c r="B782" s="83"/>
      <c r="C782" s="84"/>
      <c r="D782" s="84"/>
      <c r="E782" s="84"/>
      <c r="F782" s="84"/>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2024-03-18T10:55:11Z</dcterms:modified>
</cp:coreProperties>
</file>