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 Янва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<sst xmlns="http://schemas.openxmlformats.org/spreadsheetml/2006/main" count="1058" uniqueCount="180">
  <si>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</si>
  <si>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</si>
  <si>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</si>
  <si>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</si>
  <si>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</si>
  <si>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</si>
  <si>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</si>
  <si>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</si>
  <si>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</si>
  <si>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</si>
  <si>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</si>
  <si>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</si>
  <si>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</si>
  <si>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</si>
  <si>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</si>
  <si>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</si>
  <si>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</si>
  <si>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</si>
  <si>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</si>
  <si>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</si>
  <si>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</si>
  <si>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</si>
  <si>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</si>
  <si>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</si>
  <si>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</si>
  <si>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</si>
  <si>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</si>
  <si>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</si>
  <si>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</si>
  <si>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</si>
  <si>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</si>
  <si>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</si>
  <si>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</si>
  <si>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</si>
  <si>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</si>
  <si>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</si>
  <si>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</si>
  <si>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</si>
  <si>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</si>
  <si>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</si>
  <si>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</si>
  <si>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</si>
  <si>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</si>
  <si>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</si>
  <si>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</si>
  <si>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</si>
  <si>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</si>
  <si>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</si>
  <si>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</si>
  <si>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</si>
  <si>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</si>
  <si>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</si>
  <si>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</si>
  <si>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</si>
  <si>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</si>
  <si>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</si>
  <si>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</si>
  <si>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</si>
  <si>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</si>
  <si>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</si>
  <si>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</si>
  <si>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</si>
  <si>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</si>
  <si>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</si>
  <si>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</si>
  <si>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</si>
  <si>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</si>
  <si>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</si>
  <si>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</si>
  <si>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</si>
  <si>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</si>
  <si>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</si>
  <si>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</si>
  <si>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</si>
  <si>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</si>
  <si>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</si>
  <si>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</si>
  <si>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</si>
  <si>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</si>
  <si>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</si>
  <si>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</si>
  <si>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</si>
  <si>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</si>
  <si>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</si>
  <si>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</si>
  <si>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</si>
  <si>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</si>
  <si>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</si>
  <si>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</si>
  <si>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</si>
  <si>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</si>
  <si>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</si>
  <si>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</si>
  <si>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</si>
  <si>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</si>
  <si>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</si>
  <si>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</si>
  <si>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</si>
  <si>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</si>
  <si>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</si>
  <si>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</si>
  <si>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</si>
  <si>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</si>
  <si>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</si>
  <si>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</si>
  <si>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</si>
  <si>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</si>
  <si>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</si>
  <si>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</si>
  <si>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</si>
  <si>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</si>
  <si>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</si>
  <si>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</si>
  <si>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</si>
  <si>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</si>
  <si>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</si>
  <si>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</si>
  <si>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</si>
  <si>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</si>
  <si>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</si>
  <si>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</si>
  <si>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</si>
  <si>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</si>
  <si>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</si>
  <si>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</si>
  <si>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</si>
  <si>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</si>
  <si>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</si>
  <si>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</si>
  <si>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</si>
  <si>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</si>
  <si>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</si>
  <si>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</si>
  <si>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</si>
  <si>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</si>
  <si>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</si>
  <si>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</si>
  <si>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</si>
  <si>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</si>
  <si>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</si>
  <si>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</si>
  <si>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</si>
  <si>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</si>
  <si>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</si>
  <si>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</si>
  <si>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</si>
  <si>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</si>
  <si>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t>
  </si>
  <si>
    <t>январь 2023 года</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</si>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</sst>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6" sqref="K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4695.7456326399997</v>
      </c>
      <c r="D7" s="4">
        <f>$F$12+'СЕТ СН'!G5+СВЦЭМ!$D$10+'СЕТ СН'!G8-'СЕТ СН'!G$15</f>
        <v>5703.4356326400002</v>
      </c>
      <c r="E7" s="4">
        <f>$F$12+'СЕТ СН'!H5+СВЦЭМ!$D$10+'СЕТ СН'!H8-'СЕТ СН'!H$15</f>
        <v>5991.92563264</v>
      </c>
      <c r="F7" s="4">
        <f>$F$12+'СЕТ СН'!I5+СВЦЭМ!$D$10+'СЕТ СН'!I8-'СЕТ СН'!I$15</f>
        <v>6649.8456326400001</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2880.7616095100002</v>
      </c>
      <c r="H12" s="2" t="s">
        <v>41</v>
      </c>
    </row>
    <row r="13" spans="1:8" ht="31.5" x14ac:dyDescent="0.25">
      <c r="A13" s="12">
        <v>2</v>
      </c>
      <c r="B13" s="103" t="s">
        <v>48</v>
      </c>
      <c r="C13" s="103"/>
      <c r="D13" s="103"/>
      <c r="E13" s="13" t="s">
        <v>22</v>
      </c>
      <c r="F13" s="11">
        <f>СВЦЭМ!$D$11</f>
        <v>1911.92290226</v>
      </c>
    </row>
    <row r="14" spans="1:8" ht="36" customHeight="1" x14ac:dyDescent="0.25">
      <c r="A14" s="12">
        <v>3</v>
      </c>
      <c r="B14" s="103" t="s">
        <v>49</v>
      </c>
      <c r="C14" s="103"/>
      <c r="D14" s="103"/>
      <c r="E14" s="13" t="s">
        <v>23</v>
      </c>
      <c r="F14" s="11">
        <f>СВЦЭМ!$D$12</f>
        <v>687571.53132250579</v>
      </c>
    </row>
    <row r="15" spans="1:8" ht="30.75" customHeight="1" x14ac:dyDescent="0.25">
      <c r="A15" s="12">
        <v>4</v>
      </c>
      <c r="B15" s="103" t="s">
        <v>50</v>
      </c>
      <c r="C15" s="103" t="s">
        <v>24</v>
      </c>
      <c r="D15" s="103" t="s">
        <v>24</v>
      </c>
      <c r="E15" s="14" t="s">
        <v>51</v>
      </c>
      <c r="F15" s="15">
        <f>ROUND(IF(F25-(F26+F33)&lt;=0,0,MAX(0,(F16-(F17+F24))/(F25-(F26+F33)))),11)</f>
        <v>1.40907333E-3</v>
      </c>
    </row>
    <row r="16" spans="1:8" ht="36" customHeight="1" x14ac:dyDescent="0.25">
      <c r="A16" s="12">
        <v>5</v>
      </c>
      <c r="B16" s="103" t="s">
        <v>52</v>
      </c>
      <c r="C16" s="103" t="s">
        <v>25</v>
      </c>
      <c r="D16" s="103" t="s">
        <v>6</v>
      </c>
      <c r="E16" s="13" t="s">
        <v>6</v>
      </c>
      <c r="F16" s="16">
        <f>СВЦЭМ!$D$27</f>
        <v>2.1549999999999998</v>
      </c>
    </row>
    <row r="17" spans="1:6" ht="33" customHeight="1" x14ac:dyDescent="0.25">
      <c r="A17" s="12">
        <v>6</v>
      </c>
      <c r="B17" s="103" t="s">
        <v>53</v>
      </c>
      <c r="C17" s="103" t="s">
        <v>25</v>
      </c>
      <c r="D17" s="103" t="s">
        <v>6</v>
      </c>
      <c r="E17" s="13" t="s">
        <v>6</v>
      </c>
      <c r="F17" s="16">
        <f>SUM(F19:F23)</f>
        <v>2.1040000000000001</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2.1040000000000001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1940.117</v>
      </c>
    </row>
    <row r="26" spans="1:6" ht="30.75" customHeight="1" x14ac:dyDescent="0.25">
      <c r="A26" s="12">
        <v>9</v>
      </c>
      <c r="B26" s="103" t="s">
        <v>62</v>
      </c>
      <c r="C26" s="103" t="s">
        <v>27</v>
      </c>
      <c r="D26" s="103" t="s">
        <v>28</v>
      </c>
      <c r="E26" s="13" t="s">
        <v>61</v>
      </c>
      <c r="F26" s="16">
        <f>SUM(F28:F32)</f>
        <v>1903.9230000000016</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1903.9230000000016</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3782.0824085500003</v>
      </c>
      <c r="C9" s="4">
        <f>СВЦЭМ!$D$14+'СЕТ СН'!G5+СВЦЭМ!$D$10+'СЕТ СН'!G8-'СЕТ СН'!G$16</f>
        <v>4789.7724085499995</v>
      </c>
      <c r="D9" s="4">
        <f>СВЦЭМ!$D$14+'СЕТ СН'!H5+СВЦЭМ!$D$10+'СЕТ СН'!H8-'СЕТ СН'!H$16</f>
        <v>5078.2624085500001</v>
      </c>
      <c r="E9" s="4">
        <f>СВЦЭМ!$D$14+'СЕТ СН'!I5+СВЦЭМ!$D$10+'СЕТ СН'!I8-'СЕТ СН'!I$16</f>
        <v>5736.1824085500002</v>
      </c>
    </row>
    <row r="10" spans="1:6" x14ac:dyDescent="0.25">
      <c r="A10" s="26" t="s">
        <v>35</v>
      </c>
      <c r="B10" s="4">
        <f>СВЦЭМ!$D$15+'СЕТ СН'!F5+СВЦЭМ!$D$10+'СЕТ СН'!F8-'СЕТ СН'!F$16</f>
        <v>4471.0154797300002</v>
      </c>
      <c r="C10" s="4">
        <f>СВЦЭМ!$D$15+'СЕТ СН'!G5+СВЦЭМ!$D$10+'СЕТ СН'!G8-'СЕТ СН'!G$16</f>
        <v>5478.7054797299998</v>
      </c>
      <c r="D10" s="4">
        <f>СВЦЭМ!$D$15+'СЕТ СН'!H5+СВЦЭМ!$D$10+'СЕТ СН'!H8-'СЕТ СН'!H$16</f>
        <v>5767.1954797299995</v>
      </c>
      <c r="E10" s="4">
        <f>СВЦЭМ!$D$15+'СЕТ СН'!I5+СВЦЭМ!$D$10+'СЕТ СН'!I8-'СЕТ СН'!I$16</f>
        <v>6425.1154797299996</v>
      </c>
    </row>
    <row r="11" spans="1:6" x14ac:dyDescent="0.25">
      <c r="A11" s="26" t="s">
        <v>36</v>
      </c>
      <c r="B11" s="4">
        <f>СВЦЭМ!$D$16+'СЕТ СН'!F5+СВЦЭМ!$D$10+'СЕТ СН'!F8-'СЕТ СН'!F$16</f>
        <v>5542.0680444099999</v>
      </c>
      <c r="C11" s="4">
        <f>СВЦЭМ!$D$16+'СЕТ СН'!G5+СВЦЭМ!$D$10+'СЕТ СН'!G8-'СЕТ СН'!G$16</f>
        <v>6549.7580444099995</v>
      </c>
      <c r="D11" s="4">
        <f>СВЦЭМ!$D$16+'СЕТ СН'!H5+СВЦЭМ!$D$10+'СЕТ СН'!H8-'СЕТ СН'!H$16</f>
        <v>6838.2480444099992</v>
      </c>
      <c r="E11" s="4">
        <f>СВЦЭМ!$D$16+'СЕТ СН'!I5+СВЦЭМ!$D$10+'СЕТ СН'!I8-'СЕТ СН'!I$16</f>
        <v>7496.1680444099993</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3782.0824085500003</v>
      </c>
      <c r="C16" s="28">
        <f>СВЦЭМ!$D$14+'СЕТ СН'!G5+СВЦЭМ!$D$10+'СЕТ СН'!G8-'СЕТ СН'!G$16</f>
        <v>4789.7724085499995</v>
      </c>
      <c r="D16" s="28">
        <f>СВЦЭМ!$D$14+'СЕТ СН'!H5+СВЦЭМ!$D$10+'СЕТ СН'!H8-'СЕТ СН'!H$16</f>
        <v>5078.2624085500001</v>
      </c>
      <c r="E16" s="28">
        <f>СВЦЭМ!$D$14+'СЕТ СН'!I5+СВЦЭМ!$D$10+'СЕТ СН'!I8-'СЕТ СН'!I$16</f>
        <v>5736.1824085500002</v>
      </c>
    </row>
    <row r="17" spans="1:5" x14ac:dyDescent="0.25">
      <c r="A17" s="26" t="s">
        <v>37</v>
      </c>
      <c r="B17" s="28">
        <f>СВЦЭМ!$D$17+'СЕТ СН'!F5+СВЦЭМ!$D$10+'СЕТ СН'!F8-'СЕТ СН'!F$16</f>
        <v>4868.1431581999996</v>
      </c>
      <c r="C17" s="28">
        <f>СВЦЭМ!$D$17+'СЕТ СН'!G5+СВЦЭМ!$D$10+'СЕТ СН'!G8-'СЕТ СН'!G$16</f>
        <v>5875.8331582000001</v>
      </c>
      <c r="D17" s="28">
        <f>СВЦЭМ!$D$17+'СЕТ СН'!H5+СВЦЭМ!$D$10+'СЕТ СН'!H8-'СЕТ СН'!H$16</f>
        <v>6164.3231581999999</v>
      </c>
      <c r="E17" s="28">
        <f>СВЦЭМ!$D$17+'СЕТ СН'!I5+СВЦЭМ!$D$10+'СЕТ СН'!I8-'СЕТ СН'!I$16</f>
        <v>6822.2431581999999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СН'!$F$9+СВЦЭМ!$D$10+'СЕТ СН'!$F$5-'СЕТ СН'!$F$17</f>
        <v>3889.9440446500003</v>
      </c>
      <c r="C12" s="36">
        <f>SUMIFS(СВЦЭМ!$C$39:$C$782,СВЦЭМ!$A$39:$A$782,$A12,СВЦЭМ!$B$39:$B$782,C$11)+'СЕТ СН'!$F$9+СВЦЭМ!$D$10+'СЕТ СН'!$F$5-'СЕТ СН'!$F$17</f>
        <v>3888.0237383499998</v>
      </c>
      <c r="D12" s="36">
        <f>SUMIFS(СВЦЭМ!$C$39:$C$782,СВЦЭМ!$A$39:$A$782,$A12,СВЦЭМ!$B$39:$B$782,D$11)+'СЕТ СН'!$F$9+СВЦЭМ!$D$10+'СЕТ СН'!$F$5-'СЕТ СН'!$F$17</f>
        <v>3840.2083400800002</v>
      </c>
      <c r="E12" s="36">
        <f>SUMIFS(СВЦЭМ!$C$39:$C$782,СВЦЭМ!$A$39:$A$782,$A12,СВЦЭМ!$B$39:$B$782,E$11)+'СЕТ СН'!$F$9+СВЦЭМ!$D$10+'СЕТ СН'!$F$5-'СЕТ СН'!$F$17</f>
        <v>3854.6938299500007</v>
      </c>
      <c r="F12" s="36">
        <f>SUMIFS(СВЦЭМ!$C$39:$C$782,СВЦЭМ!$A$39:$A$782,$A12,СВЦЭМ!$B$39:$B$782,F$11)+'СЕТ СН'!$F$9+СВЦЭМ!$D$10+'СЕТ СН'!$F$5-'СЕТ СН'!$F$17</f>
        <v>3826.5236453699999</v>
      </c>
      <c r="G12" s="36">
        <f>SUMIFS(СВЦЭМ!$C$39:$C$782,СВЦЭМ!$A$39:$A$782,$A12,СВЦЭМ!$B$39:$B$782,G$11)+'СЕТ СН'!$F$9+СВЦЭМ!$D$10+'СЕТ СН'!$F$5-'СЕТ СН'!$F$17</f>
        <v>3829.0076991100004</v>
      </c>
      <c r="H12" s="36">
        <f>SUMIFS(СВЦЭМ!$C$39:$C$782,СВЦЭМ!$A$39:$A$782,$A12,СВЦЭМ!$B$39:$B$782,H$11)+'СЕТ СН'!$F$9+СВЦЭМ!$D$10+'СЕТ СН'!$F$5-'СЕТ СН'!$F$17</f>
        <v>3830.15056</v>
      </c>
      <c r="I12" s="36">
        <f>SUMIFS(СВЦЭМ!$C$39:$C$782,СВЦЭМ!$A$39:$A$782,$A12,СВЦЭМ!$B$39:$B$782,I$11)+'СЕТ СН'!$F$9+СВЦЭМ!$D$10+'СЕТ СН'!$F$5-'СЕТ СН'!$F$17</f>
        <v>3824.7619328300007</v>
      </c>
      <c r="J12" s="36">
        <f>SUMIFS(СВЦЭМ!$C$39:$C$782,СВЦЭМ!$A$39:$A$782,$A12,СВЦЭМ!$B$39:$B$782,J$11)+'СЕТ СН'!$F$9+СВЦЭМ!$D$10+'СЕТ СН'!$F$5-'СЕТ СН'!$F$17</f>
        <v>3825.9548309300008</v>
      </c>
      <c r="K12" s="36">
        <f>SUMIFS(СВЦЭМ!$C$39:$C$782,СВЦЭМ!$A$39:$A$782,$A12,СВЦЭМ!$B$39:$B$782,K$11)+'СЕТ СН'!$F$9+СВЦЭМ!$D$10+'СЕТ СН'!$F$5-'СЕТ СН'!$F$17</f>
        <v>3856.5270728100004</v>
      </c>
      <c r="L12" s="36">
        <f>SUMIFS(СВЦЭМ!$C$39:$C$782,СВЦЭМ!$A$39:$A$782,$A12,СВЦЭМ!$B$39:$B$782,L$11)+'СЕТ СН'!$F$9+СВЦЭМ!$D$10+'СЕТ СН'!$F$5-'СЕТ СН'!$F$17</f>
        <v>3842.9886486000005</v>
      </c>
      <c r="M12" s="36">
        <f>SUMIFS(СВЦЭМ!$C$39:$C$782,СВЦЭМ!$A$39:$A$782,$A12,СВЦЭМ!$B$39:$B$782,M$11)+'СЕТ СН'!$F$9+СВЦЭМ!$D$10+'СЕТ СН'!$F$5-'СЕТ СН'!$F$17</f>
        <v>3819.4862410300002</v>
      </c>
      <c r="N12" s="36">
        <f>SUMIFS(СВЦЭМ!$C$39:$C$782,СВЦЭМ!$A$39:$A$782,$A12,СВЦЭМ!$B$39:$B$782,N$11)+'СЕТ СН'!$F$9+СВЦЭМ!$D$10+'СЕТ СН'!$F$5-'СЕТ СН'!$F$17</f>
        <v>3810.0144846200001</v>
      </c>
      <c r="O12" s="36">
        <f>SUMIFS(СВЦЭМ!$C$39:$C$782,СВЦЭМ!$A$39:$A$782,$A12,СВЦЭМ!$B$39:$B$782,O$11)+'СЕТ СН'!$F$9+СВЦЭМ!$D$10+'СЕТ СН'!$F$5-'СЕТ СН'!$F$17</f>
        <v>3797.55510589</v>
      </c>
      <c r="P12" s="36">
        <f>SUMIFS(СВЦЭМ!$C$39:$C$782,СВЦЭМ!$A$39:$A$782,$A12,СВЦЭМ!$B$39:$B$782,P$11)+'СЕТ СН'!$F$9+СВЦЭМ!$D$10+'СЕТ СН'!$F$5-'СЕТ СН'!$F$17</f>
        <v>3824.8479955700004</v>
      </c>
      <c r="Q12" s="36">
        <f>SUMIFS(СВЦЭМ!$C$39:$C$782,СВЦЭМ!$A$39:$A$782,$A12,СВЦЭМ!$B$39:$B$782,Q$11)+'СЕТ СН'!$F$9+СВЦЭМ!$D$10+'СЕТ СН'!$F$5-'СЕТ СН'!$F$17</f>
        <v>3813.1184690500004</v>
      </c>
      <c r="R12" s="36">
        <f>SUMIFS(СВЦЭМ!$C$39:$C$782,СВЦЭМ!$A$39:$A$782,$A12,СВЦЭМ!$B$39:$B$782,R$11)+'СЕТ СН'!$F$9+СВЦЭМ!$D$10+'СЕТ СН'!$F$5-'СЕТ СН'!$F$17</f>
        <v>3799.3516775099997</v>
      </c>
      <c r="S12" s="36">
        <f>SUMIFS(СВЦЭМ!$C$39:$C$782,СВЦЭМ!$A$39:$A$782,$A12,СВЦЭМ!$B$39:$B$782,S$11)+'СЕТ СН'!$F$9+СВЦЭМ!$D$10+'СЕТ СН'!$F$5-'СЕТ СН'!$F$17</f>
        <v>3744.5295115300005</v>
      </c>
      <c r="T12" s="36">
        <f>SUMIFS(СВЦЭМ!$C$39:$C$782,СВЦЭМ!$A$39:$A$782,$A12,СВЦЭМ!$B$39:$B$782,T$11)+'СЕТ СН'!$F$9+СВЦЭМ!$D$10+'СЕТ СН'!$F$5-'СЕТ СН'!$F$17</f>
        <v>3718.7307103700005</v>
      </c>
      <c r="U12" s="36">
        <f>SUMIFS(СВЦЭМ!$C$39:$C$782,СВЦЭМ!$A$39:$A$782,$A12,СВЦЭМ!$B$39:$B$782,U$11)+'СЕТ СН'!$F$9+СВЦЭМ!$D$10+'СЕТ СН'!$F$5-'СЕТ СН'!$F$17</f>
        <v>3743.3504229299997</v>
      </c>
      <c r="V12" s="36">
        <f>SUMIFS(СВЦЭМ!$C$39:$C$782,СВЦЭМ!$A$39:$A$782,$A12,СВЦЭМ!$B$39:$B$782,V$11)+'СЕТ СН'!$F$9+СВЦЭМ!$D$10+'СЕТ СН'!$F$5-'СЕТ СН'!$F$17</f>
        <v>3743.4744937599999</v>
      </c>
      <c r="W12" s="36">
        <f>SUMIFS(СВЦЭМ!$C$39:$C$782,СВЦЭМ!$A$39:$A$782,$A12,СВЦЭМ!$B$39:$B$782,W$11)+'СЕТ СН'!$F$9+СВЦЭМ!$D$10+'СЕТ СН'!$F$5-'СЕТ СН'!$F$17</f>
        <v>3776.2896879299997</v>
      </c>
      <c r="X12" s="36">
        <f>SUMIFS(СВЦЭМ!$C$39:$C$782,СВЦЭМ!$A$39:$A$782,$A12,СВЦЭМ!$B$39:$B$782,X$11)+'СЕТ СН'!$F$9+СВЦЭМ!$D$10+'СЕТ СН'!$F$5-'СЕТ СН'!$F$17</f>
        <v>3837.8491304300005</v>
      </c>
      <c r="Y12" s="36">
        <f>SUMIFS(СВЦЭМ!$C$39:$C$782,СВЦЭМ!$A$39:$A$782,$A12,СВЦЭМ!$B$39:$B$782,Y$11)+'СЕТ СН'!$F$9+СВЦЭМ!$D$10+'СЕТ СН'!$F$5-'СЕТ СН'!$F$17</f>
        <v>3929.7700548600005</v>
      </c>
      <c r="AA12" s="37"/>
    </row>
    <row r="13" spans="1:27" ht="15.75" x14ac:dyDescent="0.2">
      <c r="A13" s="35">
        <f>A12+1</f>
        <v>44928</v>
      </c>
      <c r="B13" s="36">
        <f>SUMIFS(СВЦЭМ!$C$39:$C$782,СВЦЭМ!$A$39:$A$782,$A13,СВЦЭМ!$B$39:$B$782,B$11)+'СЕТ СН'!$F$9+СВЦЭМ!$D$10+'СЕТ СН'!$F$5-'СЕТ СН'!$F$17</f>
        <v>3911.5152427399998</v>
      </c>
      <c r="C13" s="36">
        <f>SUMIFS(СВЦЭМ!$C$39:$C$782,СВЦЭМ!$A$39:$A$782,$A13,СВЦЭМ!$B$39:$B$782,C$11)+'СЕТ СН'!$F$9+СВЦЭМ!$D$10+'СЕТ СН'!$F$5-'СЕТ СН'!$F$17</f>
        <v>3871.2233845299997</v>
      </c>
      <c r="D13" s="36">
        <f>SUMIFS(СВЦЭМ!$C$39:$C$782,СВЦЭМ!$A$39:$A$782,$A13,СВЦЭМ!$B$39:$B$782,D$11)+'СЕТ СН'!$F$9+СВЦЭМ!$D$10+'СЕТ СН'!$F$5-'СЕТ СН'!$F$17</f>
        <v>3881.3531448499998</v>
      </c>
      <c r="E13" s="36">
        <f>SUMIFS(СВЦЭМ!$C$39:$C$782,СВЦЭМ!$A$39:$A$782,$A13,СВЦЭМ!$B$39:$B$782,E$11)+'СЕТ СН'!$F$9+СВЦЭМ!$D$10+'СЕТ СН'!$F$5-'СЕТ СН'!$F$17</f>
        <v>3884.6720891900004</v>
      </c>
      <c r="F13" s="36">
        <f>SUMIFS(СВЦЭМ!$C$39:$C$782,СВЦЭМ!$A$39:$A$782,$A13,СВЦЭМ!$B$39:$B$782,F$11)+'СЕТ СН'!$F$9+СВЦЭМ!$D$10+'СЕТ СН'!$F$5-'СЕТ СН'!$F$17</f>
        <v>3863.7881470100001</v>
      </c>
      <c r="G13" s="36">
        <f>SUMIFS(СВЦЭМ!$C$39:$C$782,СВЦЭМ!$A$39:$A$782,$A13,СВЦЭМ!$B$39:$B$782,G$11)+'СЕТ СН'!$F$9+СВЦЭМ!$D$10+'СЕТ СН'!$F$5-'СЕТ СН'!$F$17</f>
        <v>3861.2221444300003</v>
      </c>
      <c r="H13" s="36">
        <f>SUMIFS(СВЦЭМ!$C$39:$C$782,СВЦЭМ!$A$39:$A$782,$A13,СВЦЭМ!$B$39:$B$782,H$11)+'СЕТ СН'!$F$9+СВЦЭМ!$D$10+'СЕТ СН'!$F$5-'СЕТ СН'!$F$17</f>
        <v>3875.7513188399998</v>
      </c>
      <c r="I13" s="36">
        <f>SUMIFS(СВЦЭМ!$C$39:$C$782,СВЦЭМ!$A$39:$A$782,$A13,СВЦЭМ!$B$39:$B$782,I$11)+'СЕТ СН'!$F$9+СВЦЭМ!$D$10+'СЕТ СН'!$F$5-'СЕТ СН'!$F$17</f>
        <v>3835.7208394899999</v>
      </c>
      <c r="J13" s="36">
        <f>SUMIFS(СВЦЭМ!$C$39:$C$782,СВЦЭМ!$A$39:$A$782,$A13,СВЦЭМ!$B$39:$B$782,J$11)+'СЕТ СН'!$F$9+СВЦЭМ!$D$10+'СЕТ СН'!$F$5-'СЕТ СН'!$F$17</f>
        <v>3831.1647786399999</v>
      </c>
      <c r="K13" s="36">
        <f>SUMIFS(СВЦЭМ!$C$39:$C$782,СВЦЭМ!$A$39:$A$782,$A13,СВЦЭМ!$B$39:$B$782,K$11)+'СЕТ СН'!$F$9+СВЦЭМ!$D$10+'СЕТ СН'!$F$5-'СЕТ СН'!$F$17</f>
        <v>3772.8970903899999</v>
      </c>
      <c r="L13" s="36">
        <f>SUMIFS(СВЦЭМ!$C$39:$C$782,СВЦЭМ!$A$39:$A$782,$A13,СВЦЭМ!$B$39:$B$782,L$11)+'СЕТ СН'!$F$9+СВЦЭМ!$D$10+'СЕТ СН'!$F$5-'СЕТ СН'!$F$17</f>
        <v>3782.2501962200004</v>
      </c>
      <c r="M13" s="36">
        <f>SUMIFS(СВЦЭМ!$C$39:$C$782,СВЦЭМ!$A$39:$A$782,$A13,СВЦЭМ!$B$39:$B$782,M$11)+'СЕТ СН'!$F$9+СВЦЭМ!$D$10+'СЕТ СН'!$F$5-'СЕТ СН'!$F$17</f>
        <v>3793.1043045200004</v>
      </c>
      <c r="N13" s="36">
        <f>SUMIFS(СВЦЭМ!$C$39:$C$782,СВЦЭМ!$A$39:$A$782,$A13,СВЦЭМ!$B$39:$B$782,N$11)+'СЕТ СН'!$F$9+СВЦЭМ!$D$10+'СЕТ СН'!$F$5-'СЕТ СН'!$F$17</f>
        <v>3791.8498457300002</v>
      </c>
      <c r="O13" s="36">
        <f>SUMIFS(СВЦЭМ!$C$39:$C$782,СВЦЭМ!$A$39:$A$782,$A13,СВЦЭМ!$B$39:$B$782,O$11)+'СЕТ СН'!$F$9+СВЦЭМ!$D$10+'СЕТ СН'!$F$5-'СЕТ СН'!$F$17</f>
        <v>3791.0870383399997</v>
      </c>
      <c r="P13" s="36">
        <f>SUMIFS(СВЦЭМ!$C$39:$C$782,СВЦЭМ!$A$39:$A$782,$A13,СВЦЭМ!$B$39:$B$782,P$11)+'СЕТ СН'!$F$9+СВЦЭМ!$D$10+'СЕТ СН'!$F$5-'СЕТ СН'!$F$17</f>
        <v>3795.1582616599999</v>
      </c>
      <c r="Q13" s="36">
        <f>SUMIFS(СВЦЭМ!$C$39:$C$782,СВЦЭМ!$A$39:$A$782,$A13,СВЦЭМ!$B$39:$B$782,Q$11)+'СЕТ СН'!$F$9+СВЦЭМ!$D$10+'СЕТ СН'!$F$5-'СЕТ СН'!$F$17</f>
        <v>3786.3566709300003</v>
      </c>
      <c r="R13" s="36">
        <f>SUMIFS(СВЦЭМ!$C$39:$C$782,СВЦЭМ!$A$39:$A$782,$A13,СВЦЭМ!$B$39:$B$782,R$11)+'СЕТ СН'!$F$9+СВЦЭМ!$D$10+'СЕТ СН'!$F$5-'СЕТ СН'!$F$17</f>
        <v>3753.4751963300005</v>
      </c>
      <c r="S13" s="36">
        <f>SUMIFS(СВЦЭМ!$C$39:$C$782,СВЦЭМ!$A$39:$A$782,$A13,СВЦЭМ!$B$39:$B$782,S$11)+'СЕТ СН'!$F$9+СВЦЭМ!$D$10+'СЕТ СН'!$F$5-'СЕТ СН'!$F$17</f>
        <v>3713.2057826800001</v>
      </c>
      <c r="T13" s="36">
        <f>SUMIFS(СВЦЭМ!$C$39:$C$782,СВЦЭМ!$A$39:$A$782,$A13,СВЦЭМ!$B$39:$B$782,T$11)+'СЕТ СН'!$F$9+СВЦЭМ!$D$10+'СЕТ СН'!$F$5-'СЕТ СН'!$F$17</f>
        <v>3692.2861253299998</v>
      </c>
      <c r="U13" s="36">
        <f>SUMIFS(СВЦЭМ!$C$39:$C$782,СВЦЭМ!$A$39:$A$782,$A13,СВЦЭМ!$B$39:$B$782,U$11)+'СЕТ СН'!$F$9+СВЦЭМ!$D$10+'СЕТ СН'!$F$5-'СЕТ СН'!$F$17</f>
        <v>3718.1187516600003</v>
      </c>
      <c r="V13" s="36">
        <f>SUMIFS(СВЦЭМ!$C$39:$C$782,СВЦЭМ!$A$39:$A$782,$A13,СВЦЭМ!$B$39:$B$782,V$11)+'СЕТ СН'!$F$9+СВЦЭМ!$D$10+'СЕТ СН'!$F$5-'СЕТ СН'!$F$17</f>
        <v>3744.6511043700002</v>
      </c>
      <c r="W13" s="36">
        <f>SUMIFS(СВЦЭМ!$C$39:$C$782,СВЦЭМ!$A$39:$A$782,$A13,СВЦЭМ!$B$39:$B$782,W$11)+'СЕТ СН'!$F$9+СВЦЭМ!$D$10+'СЕТ СН'!$F$5-'СЕТ СН'!$F$17</f>
        <v>3785.7427278300001</v>
      </c>
      <c r="X13" s="36">
        <f>SUMIFS(СВЦЭМ!$C$39:$C$782,СВЦЭМ!$A$39:$A$782,$A13,СВЦЭМ!$B$39:$B$782,X$11)+'СЕТ СН'!$F$9+СВЦЭМ!$D$10+'СЕТ СН'!$F$5-'СЕТ СН'!$F$17</f>
        <v>3793.4274873100003</v>
      </c>
      <c r="Y13" s="36">
        <f>SUMIFS(СВЦЭМ!$C$39:$C$782,СВЦЭМ!$A$39:$A$782,$A13,СВЦЭМ!$B$39:$B$782,Y$11)+'СЕТ СН'!$F$9+СВЦЭМ!$D$10+'СЕТ СН'!$F$5-'СЕТ СН'!$F$17</f>
        <v>3860.1966411700005</v>
      </c>
    </row>
    <row r="14" spans="1:27" ht="15.75" x14ac:dyDescent="0.2">
      <c r="A14" s="35">
        <f t="shared" ref="A14:A42" si="0">A13+1</f>
        <v>44929</v>
      </c>
      <c r="B14" s="36">
        <f>SUMIFS(СВЦЭМ!$C$39:$C$782,СВЦЭМ!$A$39:$A$782,$A14,СВЦЭМ!$B$39:$B$782,B$11)+'СЕТ СН'!$F$9+СВЦЭМ!$D$10+'СЕТ СН'!$F$5-'СЕТ СН'!$F$17</f>
        <v>3829.2256779400004</v>
      </c>
      <c r="C14" s="36">
        <f>SUMIFS(СВЦЭМ!$C$39:$C$782,СВЦЭМ!$A$39:$A$782,$A14,СВЦЭМ!$B$39:$B$782,C$11)+'СЕТ СН'!$F$9+СВЦЭМ!$D$10+'СЕТ СН'!$F$5-'СЕТ СН'!$F$17</f>
        <v>3802.62696125</v>
      </c>
      <c r="D14" s="36">
        <f>SUMIFS(СВЦЭМ!$C$39:$C$782,СВЦЭМ!$A$39:$A$782,$A14,СВЦЭМ!$B$39:$B$782,D$11)+'СЕТ СН'!$F$9+СВЦЭМ!$D$10+'СЕТ СН'!$F$5-'СЕТ СН'!$F$17</f>
        <v>3805.3011023600002</v>
      </c>
      <c r="E14" s="36">
        <f>SUMIFS(СВЦЭМ!$C$39:$C$782,СВЦЭМ!$A$39:$A$782,$A14,СВЦЭМ!$B$39:$B$782,E$11)+'СЕТ СН'!$F$9+СВЦЭМ!$D$10+'СЕТ СН'!$F$5-'СЕТ СН'!$F$17</f>
        <v>3784.0052195899998</v>
      </c>
      <c r="F14" s="36">
        <f>SUMIFS(СВЦЭМ!$C$39:$C$782,СВЦЭМ!$A$39:$A$782,$A14,СВЦЭМ!$B$39:$B$782,F$11)+'СЕТ СН'!$F$9+СВЦЭМ!$D$10+'СЕТ СН'!$F$5-'СЕТ СН'!$F$17</f>
        <v>3818.0538032000004</v>
      </c>
      <c r="G14" s="36">
        <f>SUMIFS(СВЦЭМ!$C$39:$C$782,СВЦЭМ!$A$39:$A$782,$A14,СВЦЭМ!$B$39:$B$782,G$11)+'СЕТ СН'!$F$9+СВЦЭМ!$D$10+'СЕТ СН'!$F$5-'СЕТ СН'!$F$17</f>
        <v>3807.5680423900003</v>
      </c>
      <c r="H14" s="36">
        <f>SUMIFS(СВЦЭМ!$C$39:$C$782,СВЦЭМ!$A$39:$A$782,$A14,СВЦЭМ!$B$39:$B$782,H$11)+'СЕТ СН'!$F$9+СВЦЭМ!$D$10+'СЕТ СН'!$F$5-'СЕТ СН'!$F$17</f>
        <v>3797.6005391099998</v>
      </c>
      <c r="I14" s="36">
        <f>SUMIFS(СВЦЭМ!$C$39:$C$782,СВЦЭМ!$A$39:$A$782,$A14,СВЦЭМ!$B$39:$B$782,I$11)+'СЕТ СН'!$F$9+СВЦЭМ!$D$10+'СЕТ СН'!$F$5-'СЕТ СН'!$F$17</f>
        <v>3744.7154285899996</v>
      </c>
      <c r="J14" s="36">
        <f>SUMIFS(СВЦЭМ!$C$39:$C$782,СВЦЭМ!$A$39:$A$782,$A14,СВЦЭМ!$B$39:$B$782,J$11)+'СЕТ СН'!$F$9+СВЦЭМ!$D$10+'СЕТ СН'!$F$5-'СЕТ СН'!$F$17</f>
        <v>3732.7864516500003</v>
      </c>
      <c r="K14" s="36">
        <f>SUMIFS(СВЦЭМ!$C$39:$C$782,СВЦЭМ!$A$39:$A$782,$A14,СВЦЭМ!$B$39:$B$782,K$11)+'СЕТ СН'!$F$9+СВЦЭМ!$D$10+'СЕТ СН'!$F$5-'СЕТ СН'!$F$17</f>
        <v>3749.3061695400002</v>
      </c>
      <c r="L14" s="36">
        <f>SUMIFS(СВЦЭМ!$C$39:$C$782,СВЦЭМ!$A$39:$A$782,$A14,СВЦЭМ!$B$39:$B$782,L$11)+'СЕТ СН'!$F$9+СВЦЭМ!$D$10+'СЕТ СН'!$F$5-'СЕТ СН'!$F$17</f>
        <v>3773.6889391599998</v>
      </c>
      <c r="M14" s="36">
        <f>SUMIFS(СВЦЭМ!$C$39:$C$782,СВЦЭМ!$A$39:$A$782,$A14,СВЦЭМ!$B$39:$B$782,M$11)+'СЕТ СН'!$F$9+СВЦЭМ!$D$10+'СЕТ СН'!$F$5-'СЕТ СН'!$F$17</f>
        <v>3774.4608446800003</v>
      </c>
      <c r="N14" s="36">
        <f>SUMIFS(СВЦЭМ!$C$39:$C$782,СВЦЭМ!$A$39:$A$782,$A14,СВЦЭМ!$B$39:$B$782,N$11)+'СЕТ СН'!$F$9+СВЦЭМ!$D$10+'СЕТ СН'!$F$5-'СЕТ СН'!$F$17</f>
        <v>3807.7834073100003</v>
      </c>
      <c r="O14" s="36">
        <f>SUMIFS(СВЦЭМ!$C$39:$C$782,СВЦЭМ!$A$39:$A$782,$A14,СВЦЭМ!$B$39:$B$782,O$11)+'СЕТ СН'!$F$9+СВЦЭМ!$D$10+'СЕТ СН'!$F$5-'СЕТ СН'!$F$17</f>
        <v>3828.2997229800003</v>
      </c>
      <c r="P14" s="36">
        <f>SUMIFS(СВЦЭМ!$C$39:$C$782,СВЦЭМ!$A$39:$A$782,$A14,СВЦЭМ!$B$39:$B$782,P$11)+'СЕТ СН'!$F$9+СВЦЭМ!$D$10+'СЕТ СН'!$F$5-'СЕТ СН'!$F$17</f>
        <v>3818.2842811400005</v>
      </c>
      <c r="Q14" s="36">
        <f>SUMIFS(СВЦЭМ!$C$39:$C$782,СВЦЭМ!$A$39:$A$782,$A14,СВЦЭМ!$B$39:$B$782,Q$11)+'СЕТ СН'!$F$9+СВЦЭМ!$D$10+'СЕТ СН'!$F$5-'СЕТ СН'!$F$17</f>
        <v>3810.1121375499997</v>
      </c>
      <c r="R14" s="36">
        <f>SUMIFS(СВЦЭМ!$C$39:$C$782,СВЦЭМ!$A$39:$A$782,$A14,СВЦЭМ!$B$39:$B$782,R$11)+'СЕТ СН'!$F$9+СВЦЭМ!$D$10+'СЕТ СН'!$F$5-'СЕТ СН'!$F$17</f>
        <v>3761.4427394499999</v>
      </c>
      <c r="S14" s="36">
        <f>SUMIFS(СВЦЭМ!$C$39:$C$782,СВЦЭМ!$A$39:$A$782,$A14,СВЦЭМ!$B$39:$B$782,S$11)+'СЕТ СН'!$F$9+СВЦЭМ!$D$10+'СЕТ СН'!$F$5-'СЕТ СН'!$F$17</f>
        <v>3729.7895325199997</v>
      </c>
      <c r="T14" s="36">
        <f>SUMIFS(СВЦЭМ!$C$39:$C$782,СВЦЭМ!$A$39:$A$782,$A14,СВЦЭМ!$B$39:$B$782,T$11)+'СЕТ СН'!$F$9+СВЦЭМ!$D$10+'СЕТ СН'!$F$5-'СЕТ СН'!$F$17</f>
        <v>3746.9688155200001</v>
      </c>
      <c r="U14" s="36">
        <f>SUMIFS(СВЦЭМ!$C$39:$C$782,СВЦЭМ!$A$39:$A$782,$A14,СВЦЭМ!$B$39:$B$782,U$11)+'СЕТ СН'!$F$9+СВЦЭМ!$D$10+'СЕТ СН'!$F$5-'СЕТ СН'!$F$17</f>
        <v>3742.9966897599998</v>
      </c>
      <c r="V14" s="36">
        <f>SUMIFS(СВЦЭМ!$C$39:$C$782,СВЦЭМ!$A$39:$A$782,$A14,СВЦЭМ!$B$39:$B$782,V$11)+'СЕТ СН'!$F$9+СВЦЭМ!$D$10+'СЕТ СН'!$F$5-'СЕТ СН'!$F$17</f>
        <v>3754.89171179</v>
      </c>
      <c r="W14" s="36">
        <f>SUMIFS(СВЦЭМ!$C$39:$C$782,СВЦЭМ!$A$39:$A$782,$A14,СВЦЭМ!$B$39:$B$782,W$11)+'СЕТ СН'!$F$9+СВЦЭМ!$D$10+'СЕТ СН'!$F$5-'СЕТ СН'!$F$17</f>
        <v>3783.2511859200004</v>
      </c>
      <c r="X14" s="36">
        <f>SUMIFS(СВЦЭМ!$C$39:$C$782,СВЦЭМ!$A$39:$A$782,$A14,СВЦЭМ!$B$39:$B$782,X$11)+'СЕТ СН'!$F$9+СВЦЭМ!$D$10+'СЕТ СН'!$F$5-'СЕТ СН'!$F$17</f>
        <v>3806.6618362700001</v>
      </c>
      <c r="Y14" s="36">
        <f>SUMIFS(СВЦЭМ!$C$39:$C$782,СВЦЭМ!$A$39:$A$782,$A14,СВЦЭМ!$B$39:$B$782,Y$11)+'СЕТ СН'!$F$9+СВЦЭМ!$D$10+'СЕТ СН'!$F$5-'СЕТ СН'!$F$17</f>
        <v>3856.6854045800001</v>
      </c>
    </row>
    <row r="15" spans="1:27" ht="15.75" x14ac:dyDescent="0.2">
      <c r="A15" s="35">
        <f t="shared" si="0"/>
        <v>44930</v>
      </c>
      <c r="B15" s="36">
        <f>SUMIFS(СВЦЭМ!$C$39:$C$782,СВЦЭМ!$A$39:$A$782,$A15,СВЦЭМ!$B$39:$B$782,B$11)+'СЕТ СН'!$F$9+СВЦЭМ!$D$10+'СЕТ СН'!$F$5-'СЕТ СН'!$F$17</f>
        <v>3810.0264574100001</v>
      </c>
      <c r="C15" s="36">
        <f>SUMIFS(СВЦЭМ!$C$39:$C$782,СВЦЭМ!$A$39:$A$782,$A15,СВЦЭМ!$B$39:$B$782,C$11)+'СЕТ СН'!$F$9+СВЦЭМ!$D$10+'СЕТ СН'!$F$5-'СЕТ СН'!$F$17</f>
        <v>3856.4623545499999</v>
      </c>
      <c r="D15" s="36">
        <f>SUMIFS(СВЦЭМ!$C$39:$C$782,СВЦЭМ!$A$39:$A$782,$A15,СВЦЭМ!$B$39:$B$782,D$11)+'СЕТ СН'!$F$9+СВЦЭМ!$D$10+'СЕТ СН'!$F$5-'СЕТ СН'!$F$17</f>
        <v>3882.2945334400001</v>
      </c>
      <c r="E15" s="36">
        <f>SUMIFS(СВЦЭМ!$C$39:$C$782,СВЦЭМ!$A$39:$A$782,$A15,СВЦЭМ!$B$39:$B$782,E$11)+'СЕТ СН'!$F$9+СВЦЭМ!$D$10+'СЕТ СН'!$F$5-'СЕТ СН'!$F$17</f>
        <v>3898.9281873600003</v>
      </c>
      <c r="F15" s="36">
        <f>SUMIFS(СВЦЭМ!$C$39:$C$782,СВЦЭМ!$A$39:$A$782,$A15,СВЦЭМ!$B$39:$B$782,F$11)+'СЕТ СН'!$F$9+СВЦЭМ!$D$10+'СЕТ СН'!$F$5-'СЕТ СН'!$F$17</f>
        <v>3872.6628467700002</v>
      </c>
      <c r="G15" s="36">
        <f>SUMIFS(СВЦЭМ!$C$39:$C$782,СВЦЭМ!$A$39:$A$782,$A15,СВЦЭМ!$B$39:$B$782,G$11)+'СЕТ СН'!$F$9+СВЦЭМ!$D$10+'СЕТ СН'!$F$5-'СЕТ СН'!$F$17</f>
        <v>3793.6601496900003</v>
      </c>
      <c r="H15" s="36">
        <f>SUMIFS(СВЦЭМ!$C$39:$C$782,СВЦЭМ!$A$39:$A$782,$A15,СВЦЭМ!$B$39:$B$782,H$11)+'СЕТ СН'!$F$9+СВЦЭМ!$D$10+'СЕТ СН'!$F$5-'СЕТ СН'!$F$17</f>
        <v>3778.0830773500002</v>
      </c>
      <c r="I15" s="36">
        <f>SUMIFS(СВЦЭМ!$C$39:$C$782,СВЦЭМ!$A$39:$A$782,$A15,СВЦЭМ!$B$39:$B$782,I$11)+'СЕТ СН'!$F$9+СВЦЭМ!$D$10+'СЕТ СН'!$F$5-'СЕТ СН'!$F$17</f>
        <v>3751.4835972399997</v>
      </c>
      <c r="J15" s="36">
        <f>SUMIFS(СВЦЭМ!$C$39:$C$782,СВЦЭМ!$A$39:$A$782,$A15,СВЦЭМ!$B$39:$B$782,J$11)+'СЕТ СН'!$F$9+СВЦЭМ!$D$10+'СЕТ СН'!$F$5-'СЕТ СН'!$F$17</f>
        <v>3718.3747302100001</v>
      </c>
      <c r="K15" s="36">
        <f>SUMIFS(СВЦЭМ!$C$39:$C$782,СВЦЭМ!$A$39:$A$782,$A15,СВЦЭМ!$B$39:$B$782,K$11)+'СЕТ СН'!$F$9+СВЦЭМ!$D$10+'СЕТ СН'!$F$5-'СЕТ СН'!$F$17</f>
        <v>3707.19105752</v>
      </c>
      <c r="L15" s="36">
        <f>SUMIFS(СВЦЭМ!$C$39:$C$782,СВЦЭМ!$A$39:$A$782,$A15,СВЦЭМ!$B$39:$B$782,L$11)+'СЕТ СН'!$F$9+СВЦЭМ!$D$10+'СЕТ СН'!$F$5-'СЕТ СН'!$F$17</f>
        <v>3694.1840470899997</v>
      </c>
      <c r="M15" s="36">
        <f>SUMIFS(СВЦЭМ!$C$39:$C$782,СВЦЭМ!$A$39:$A$782,$A15,СВЦЭМ!$B$39:$B$782,M$11)+'СЕТ СН'!$F$9+СВЦЭМ!$D$10+'СЕТ СН'!$F$5-'СЕТ СН'!$F$17</f>
        <v>3692.99646493</v>
      </c>
      <c r="N15" s="36">
        <f>SUMIFS(СВЦЭМ!$C$39:$C$782,СВЦЭМ!$A$39:$A$782,$A15,СВЦЭМ!$B$39:$B$782,N$11)+'СЕТ СН'!$F$9+СВЦЭМ!$D$10+'СЕТ СН'!$F$5-'СЕТ СН'!$F$17</f>
        <v>3723.53247835</v>
      </c>
      <c r="O15" s="36">
        <f>SUMIFS(СВЦЭМ!$C$39:$C$782,СВЦЭМ!$A$39:$A$782,$A15,СВЦЭМ!$B$39:$B$782,O$11)+'СЕТ СН'!$F$9+СВЦЭМ!$D$10+'СЕТ СН'!$F$5-'СЕТ СН'!$F$17</f>
        <v>3711.2121284100003</v>
      </c>
      <c r="P15" s="36">
        <f>SUMIFS(СВЦЭМ!$C$39:$C$782,СВЦЭМ!$A$39:$A$782,$A15,СВЦЭМ!$B$39:$B$782,P$11)+'СЕТ СН'!$F$9+СВЦЭМ!$D$10+'СЕТ СН'!$F$5-'СЕТ СН'!$F$17</f>
        <v>3741.1226119100002</v>
      </c>
      <c r="Q15" s="36">
        <f>SUMIFS(СВЦЭМ!$C$39:$C$782,СВЦЭМ!$A$39:$A$782,$A15,СВЦЭМ!$B$39:$B$782,Q$11)+'СЕТ СН'!$F$9+СВЦЭМ!$D$10+'СЕТ СН'!$F$5-'СЕТ СН'!$F$17</f>
        <v>3705.8349944399997</v>
      </c>
      <c r="R15" s="36">
        <f>SUMIFS(СВЦЭМ!$C$39:$C$782,СВЦЭМ!$A$39:$A$782,$A15,СВЦЭМ!$B$39:$B$782,R$11)+'СЕТ СН'!$F$9+СВЦЭМ!$D$10+'СЕТ СН'!$F$5-'СЕТ СН'!$F$17</f>
        <v>3715.0045845499999</v>
      </c>
      <c r="S15" s="36">
        <f>SUMIFS(СВЦЭМ!$C$39:$C$782,СВЦЭМ!$A$39:$A$782,$A15,СВЦЭМ!$B$39:$B$782,S$11)+'СЕТ СН'!$F$9+СВЦЭМ!$D$10+'СЕТ СН'!$F$5-'СЕТ СН'!$F$17</f>
        <v>3641.6328665600004</v>
      </c>
      <c r="T15" s="36">
        <f>SUMIFS(СВЦЭМ!$C$39:$C$782,СВЦЭМ!$A$39:$A$782,$A15,СВЦЭМ!$B$39:$B$782,T$11)+'СЕТ СН'!$F$9+СВЦЭМ!$D$10+'СЕТ СН'!$F$5-'СЕТ СН'!$F$17</f>
        <v>3648.4506836800001</v>
      </c>
      <c r="U15" s="36">
        <f>SUMIFS(СВЦЭМ!$C$39:$C$782,СВЦЭМ!$A$39:$A$782,$A15,СВЦЭМ!$B$39:$B$782,U$11)+'СЕТ СН'!$F$9+СВЦЭМ!$D$10+'СЕТ СН'!$F$5-'СЕТ СН'!$F$17</f>
        <v>3666.8835411</v>
      </c>
      <c r="V15" s="36">
        <f>SUMIFS(СВЦЭМ!$C$39:$C$782,СВЦЭМ!$A$39:$A$782,$A15,СВЦЭМ!$B$39:$B$782,V$11)+'СЕТ СН'!$F$9+СВЦЭМ!$D$10+'СЕТ СН'!$F$5-'СЕТ СН'!$F$17</f>
        <v>3676.4196420600001</v>
      </c>
      <c r="W15" s="36">
        <f>SUMIFS(СВЦЭМ!$C$39:$C$782,СВЦЭМ!$A$39:$A$782,$A15,СВЦЭМ!$B$39:$B$782,W$11)+'СЕТ СН'!$F$9+СВЦЭМ!$D$10+'СЕТ СН'!$F$5-'СЕТ СН'!$F$17</f>
        <v>3691.97491446</v>
      </c>
      <c r="X15" s="36">
        <f>SUMIFS(СВЦЭМ!$C$39:$C$782,СВЦЭМ!$A$39:$A$782,$A15,СВЦЭМ!$B$39:$B$782,X$11)+'СЕТ СН'!$F$9+СВЦЭМ!$D$10+'СЕТ СН'!$F$5-'СЕТ СН'!$F$17</f>
        <v>3718.2048893700003</v>
      </c>
      <c r="Y15" s="36">
        <f>SUMIFS(СВЦЭМ!$C$39:$C$782,СВЦЭМ!$A$39:$A$782,$A15,СВЦЭМ!$B$39:$B$782,Y$11)+'СЕТ СН'!$F$9+СВЦЭМ!$D$10+'СЕТ СН'!$F$5-'СЕТ СН'!$F$17</f>
        <v>3746.7883506300004</v>
      </c>
    </row>
    <row r="16" spans="1:27" ht="15.75" x14ac:dyDescent="0.2">
      <c r="A16" s="35">
        <f t="shared" si="0"/>
        <v>44931</v>
      </c>
      <c r="B16" s="36">
        <f>SUMIFS(СВЦЭМ!$C$39:$C$782,СВЦЭМ!$A$39:$A$782,$A16,СВЦЭМ!$B$39:$B$782,B$11)+'СЕТ СН'!$F$9+СВЦЭМ!$D$10+'СЕТ СН'!$F$5-'СЕТ СН'!$F$17</f>
        <v>3756.5347449199999</v>
      </c>
      <c r="C16" s="36">
        <f>SUMIFS(СВЦЭМ!$C$39:$C$782,СВЦЭМ!$A$39:$A$782,$A16,СВЦЭМ!$B$39:$B$782,C$11)+'СЕТ СН'!$F$9+СВЦЭМ!$D$10+'СЕТ СН'!$F$5-'СЕТ СН'!$F$17</f>
        <v>3720.1737591900001</v>
      </c>
      <c r="D16" s="36">
        <f>SUMIFS(СВЦЭМ!$C$39:$C$782,СВЦЭМ!$A$39:$A$782,$A16,СВЦЭМ!$B$39:$B$782,D$11)+'СЕТ СН'!$F$9+СВЦЭМ!$D$10+'СЕТ СН'!$F$5-'СЕТ СН'!$F$17</f>
        <v>3737.9538381000002</v>
      </c>
      <c r="E16" s="36">
        <f>SUMIFS(СВЦЭМ!$C$39:$C$782,СВЦЭМ!$A$39:$A$782,$A16,СВЦЭМ!$B$39:$B$782,E$11)+'СЕТ СН'!$F$9+СВЦЭМ!$D$10+'СЕТ СН'!$F$5-'СЕТ СН'!$F$17</f>
        <v>3767.4608333400001</v>
      </c>
      <c r="F16" s="36">
        <f>SUMIFS(СВЦЭМ!$C$39:$C$782,СВЦЭМ!$A$39:$A$782,$A16,СВЦЭМ!$B$39:$B$782,F$11)+'СЕТ СН'!$F$9+СВЦЭМ!$D$10+'СЕТ СН'!$F$5-'СЕТ СН'!$F$17</f>
        <v>3808.5949346899997</v>
      </c>
      <c r="G16" s="36">
        <f>SUMIFS(СВЦЭМ!$C$39:$C$782,СВЦЭМ!$A$39:$A$782,$A16,СВЦЭМ!$B$39:$B$782,G$11)+'СЕТ СН'!$F$9+СВЦЭМ!$D$10+'СЕТ СН'!$F$5-'СЕТ СН'!$F$17</f>
        <v>3800.6221760400003</v>
      </c>
      <c r="H16" s="36">
        <f>SUMIFS(СВЦЭМ!$C$39:$C$782,СВЦЭМ!$A$39:$A$782,$A16,СВЦЭМ!$B$39:$B$782,H$11)+'СЕТ СН'!$F$9+СВЦЭМ!$D$10+'СЕТ СН'!$F$5-'СЕТ СН'!$F$17</f>
        <v>3799.6252353</v>
      </c>
      <c r="I16" s="36">
        <f>SUMIFS(СВЦЭМ!$C$39:$C$782,СВЦЭМ!$A$39:$A$782,$A16,СВЦЭМ!$B$39:$B$782,I$11)+'СЕТ СН'!$F$9+СВЦЭМ!$D$10+'СЕТ СН'!$F$5-'СЕТ СН'!$F$17</f>
        <v>3784.52364459</v>
      </c>
      <c r="J16" s="36">
        <f>SUMIFS(СВЦЭМ!$C$39:$C$782,СВЦЭМ!$A$39:$A$782,$A16,СВЦЭМ!$B$39:$B$782,J$11)+'СЕТ СН'!$F$9+СВЦЭМ!$D$10+'СЕТ СН'!$F$5-'СЕТ СН'!$F$17</f>
        <v>3767.9439515700005</v>
      </c>
      <c r="K16" s="36">
        <f>SUMIFS(СВЦЭМ!$C$39:$C$782,СВЦЭМ!$A$39:$A$782,$A16,СВЦЭМ!$B$39:$B$782,K$11)+'СЕТ СН'!$F$9+СВЦЭМ!$D$10+'СЕТ СН'!$F$5-'СЕТ СН'!$F$17</f>
        <v>3724.2695659000001</v>
      </c>
      <c r="L16" s="36">
        <f>SUMIFS(СВЦЭМ!$C$39:$C$782,СВЦЭМ!$A$39:$A$782,$A16,СВЦЭМ!$B$39:$B$782,L$11)+'СЕТ СН'!$F$9+СВЦЭМ!$D$10+'СЕТ СН'!$F$5-'СЕТ СН'!$F$17</f>
        <v>3698.6893420400002</v>
      </c>
      <c r="M16" s="36">
        <f>SUMIFS(СВЦЭМ!$C$39:$C$782,СВЦЭМ!$A$39:$A$782,$A16,СВЦЭМ!$B$39:$B$782,M$11)+'СЕТ СН'!$F$9+СВЦЭМ!$D$10+'СЕТ СН'!$F$5-'СЕТ СН'!$F$17</f>
        <v>3698.6808117199998</v>
      </c>
      <c r="N16" s="36">
        <f>SUMIFS(СВЦЭМ!$C$39:$C$782,СВЦЭМ!$A$39:$A$782,$A16,СВЦЭМ!$B$39:$B$782,N$11)+'СЕТ СН'!$F$9+СВЦЭМ!$D$10+'СЕТ СН'!$F$5-'СЕТ СН'!$F$17</f>
        <v>3730.1695196800001</v>
      </c>
      <c r="O16" s="36">
        <f>SUMIFS(СВЦЭМ!$C$39:$C$782,СВЦЭМ!$A$39:$A$782,$A16,СВЦЭМ!$B$39:$B$782,O$11)+'СЕТ СН'!$F$9+СВЦЭМ!$D$10+'СЕТ СН'!$F$5-'СЕТ СН'!$F$17</f>
        <v>3726.6760094900001</v>
      </c>
      <c r="P16" s="36">
        <f>SUMIFS(СВЦЭМ!$C$39:$C$782,СВЦЭМ!$A$39:$A$782,$A16,СВЦЭМ!$B$39:$B$782,P$11)+'СЕТ СН'!$F$9+СВЦЭМ!$D$10+'СЕТ СН'!$F$5-'СЕТ СН'!$F$17</f>
        <v>3731.4377742300003</v>
      </c>
      <c r="Q16" s="36">
        <f>SUMIFS(СВЦЭМ!$C$39:$C$782,СВЦЭМ!$A$39:$A$782,$A16,СВЦЭМ!$B$39:$B$782,Q$11)+'СЕТ СН'!$F$9+СВЦЭМ!$D$10+'СЕТ СН'!$F$5-'СЕТ СН'!$F$17</f>
        <v>3734.6823564900005</v>
      </c>
      <c r="R16" s="36">
        <f>SUMIFS(СВЦЭМ!$C$39:$C$782,СВЦЭМ!$A$39:$A$782,$A16,СВЦЭМ!$B$39:$B$782,R$11)+'СЕТ СН'!$F$9+СВЦЭМ!$D$10+'СЕТ СН'!$F$5-'СЕТ СН'!$F$17</f>
        <v>3740.1797899200001</v>
      </c>
      <c r="S16" s="36">
        <f>SUMIFS(СВЦЭМ!$C$39:$C$782,СВЦЭМ!$A$39:$A$782,$A16,СВЦЭМ!$B$39:$B$782,S$11)+'СЕТ СН'!$F$9+СВЦЭМ!$D$10+'СЕТ СН'!$F$5-'СЕТ СН'!$F$17</f>
        <v>3766.6267135200005</v>
      </c>
      <c r="T16" s="36">
        <f>SUMIFS(СВЦЭМ!$C$39:$C$782,СВЦЭМ!$A$39:$A$782,$A16,СВЦЭМ!$B$39:$B$782,T$11)+'СЕТ СН'!$F$9+СВЦЭМ!$D$10+'СЕТ СН'!$F$5-'СЕТ СН'!$F$17</f>
        <v>3678.3110939300004</v>
      </c>
      <c r="U16" s="36">
        <f>SUMIFS(СВЦЭМ!$C$39:$C$782,СВЦЭМ!$A$39:$A$782,$A16,СВЦЭМ!$B$39:$B$782,U$11)+'СЕТ СН'!$F$9+СВЦЭМ!$D$10+'СЕТ СН'!$F$5-'СЕТ СН'!$F$17</f>
        <v>3694.20080702</v>
      </c>
      <c r="V16" s="36">
        <f>SUMIFS(СВЦЭМ!$C$39:$C$782,СВЦЭМ!$A$39:$A$782,$A16,СВЦЭМ!$B$39:$B$782,V$11)+'СЕТ СН'!$F$9+СВЦЭМ!$D$10+'СЕТ СН'!$F$5-'СЕТ СН'!$F$17</f>
        <v>3706.8922527100003</v>
      </c>
      <c r="W16" s="36">
        <f>SUMIFS(СВЦЭМ!$C$39:$C$782,СВЦЭМ!$A$39:$A$782,$A16,СВЦЭМ!$B$39:$B$782,W$11)+'СЕТ СН'!$F$9+СВЦЭМ!$D$10+'СЕТ СН'!$F$5-'СЕТ СН'!$F$17</f>
        <v>3718.7028157900004</v>
      </c>
      <c r="X16" s="36">
        <f>SUMIFS(СВЦЭМ!$C$39:$C$782,СВЦЭМ!$A$39:$A$782,$A16,СВЦЭМ!$B$39:$B$782,X$11)+'СЕТ СН'!$F$9+СВЦЭМ!$D$10+'СЕТ СН'!$F$5-'СЕТ СН'!$F$17</f>
        <v>3748.7517604000004</v>
      </c>
      <c r="Y16" s="36">
        <f>SUMIFS(СВЦЭМ!$C$39:$C$782,СВЦЭМ!$A$39:$A$782,$A16,СВЦЭМ!$B$39:$B$782,Y$11)+'СЕТ СН'!$F$9+СВЦЭМ!$D$10+'СЕТ СН'!$F$5-'СЕТ СН'!$F$17</f>
        <v>3765.0972511299997</v>
      </c>
    </row>
    <row r="17" spans="1:25" ht="15.75" x14ac:dyDescent="0.2">
      <c r="A17" s="35">
        <f t="shared" si="0"/>
        <v>44932</v>
      </c>
      <c r="B17" s="36">
        <f>SUMIFS(СВЦЭМ!$C$39:$C$782,СВЦЭМ!$A$39:$A$782,$A17,СВЦЭМ!$B$39:$B$782,B$11)+'СЕТ СН'!$F$9+СВЦЭМ!$D$10+'СЕТ СН'!$F$5-'СЕТ СН'!$F$17</f>
        <v>3666.0521588500005</v>
      </c>
      <c r="C17" s="36">
        <f>SUMIFS(СВЦЭМ!$C$39:$C$782,СВЦЭМ!$A$39:$A$782,$A17,СВЦЭМ!$B$39:$B$782,C$11)+'СЕТ СН'!$F$9+СВЦЭМ!$D$10+'СЕТ СН'!$F$5-'СЕТ СН'!$F$17</f>
        <v>3678.91685616</v>
      </c>
      <c r="D17" s="36">
        <f>SUMIFS(СВЦЭМ!$C$39:$C$782,СВЦЭМ!$A$39:$A$782,$A17,СВЦЭМ!$B$39:$B$782,D$11)+'СЕТ СН'!$F$9+СВЦЭМ!$D$10+'СЕТ СН'!$F$5-'СЕТ СН'!$F$17</f>
        <v>3692.8902108700004</v>
      </c>
      <c r="E17" s="36">
        <f>SUMIFS(СВЦЭМ!$C$39:$C$782,СВЦЭМ!$A$39:$A$782,$A17,СВЦЭМ!$B$39:$B$782,E$11)+'СЕТ СН'!$F$9+СВЦЭМ!$D$10+'СЕТ СН'!$F$5-'СЕТ СН'!$F$17</f>
        <v>3691.7208422800004</v>
      </c>
      <c r="F17" s="36">
        <f>SUMIFS(СВЦЭМ!$C$39:$C$782,СВЦЭМ!$A$39:$A$782,$A17,СВЦЭМ!$B$39:$B$782,F$11)+'СЕТ СН'!$F$9+СВЦЭМ!$D$10+'СЕТ СН'!$F$5-'СЕТ СН'!$F$17</f>
        <v>3681.5721634000001</v>
      </c>
      <c r="G17" s="36">
        <f>SUMIFS(СВЦЭМ!$C$39:$C$782,СВЦЭМ!$A$39:$A$782,$A17,СВЦЭМ!$B$39:$B$782,G$11)+'СЕТ СН'!$F$9+СВЦЭМ!$D$10+'СЕТ СН'!$F$5-'СЕТ СН'!$F$17</f>
        <v>3669.0969972000003</v>
      </c>
      <c r="H17" s="36">
        <f>SUMIFS(СВЦЭМ!$C$39:$C$782,СВЦЭМ!$A$39:$A$782,$A17,СВЦЭМ!$B$39:$B$782,H$11)+'СЕТ СН'!$F$9+СВЦЭМ!$D$10+'СЕТ СН'!$F$5-'СЕТ СН'!$F$17</f>
        <v>3647.5224198799997</v>
      </c>
      <c r="I17" s="36">
        <f>SUMIFS(СВЦЭМ!$C$39:$C$782,СВЦЭМ!$A$39:$A$782,$A17,СВЦЭМ!$B$39:$B$782,I$11)+'СЕТ СН'!$F$9+СВЦЭМ!$D$10+'СЕТ СН'!$F$5-'СЕТ СН'!$F$17</f>
        <v>3595.6342056399999</v>
      </c>
      <c r="J17" s="36">
        <f>SUMIFS(СВЦЭМ!$C$39:$C$782,СВЦЭМ!$A$39:$A$782,$A17,СВЦЭМ!$B$39:$B$782,J$11)+'СЕТ СН'!$F$9+СВЦЭМ!$D$10+'СЕТ СН'!$F$5-'СЕТ СН'!$F$17</f>
        <v>3557.7347368199999</v>
      </c>
      <c r="K17" s="36">
        <f>SUMIFS(СВЦЭМ!$C$39:$C$782,СВЦЭМ!$A$39:$A$782,$A17,СВЦЭМ!$B$39:$B$782,K$11)+'СЕТ СН'!$F$9+СВЦЭМ!$D$10+'СЕТ СН'!$F$5-'СЕТ СН'!$F$17</f>
        <v>3535.2451851200003</v>
      </c>
      <c r="L17" s="36">
        <f>SUMIFS(СВЦЭМ!$C$39:$C$782,СВЦЭМ!$A$39:$A$782,$A17,СВЦЭМ!$B$39:$B$782,L$11)+'СЕТ СН'!$F$9+СВЦЭМ!$D$10+'СЕТ СН'!$F$5-'СЕТ СН'!$F$17</f>
        <v>3533.9884852800005</v>
      </c>
      <c r="M17" s="36">
        <f>SUMIFS(СВЦЭМ!$C$39:$C$782,СВЦЭМ!$A$39:$A$782,$A17,СВЦЭМ!$B$39:$B$782,M$11)+'СЕТ СН'!$F$9+СВЦЭМ!$D$10+'СЕТ СН'!$F$5-'СЕТ СН'!$F$17</f>
        <v>3552.4479887400003</v>
      </c>
      <c r="N17" s="36">
        <f>SUMIFS(СВЦЭМ!$C$39:$C$782,СВЦЭМ!$A$39:$A$782,$A17,СВЦЭМ!$B$39:$B$782,N$11)+'СЕТ СН'!$F$9+СВЦЭМ!$D$10+'СЕТ СН'!$F$5-'СЕТ СН'!$F$17</f>
        <v>3585.6421661699997</v>
      </c>
      <c r="O17" s="36">
        <f>SUMIFS(СВЦЭМ!$C$39:$C$782,СВЦЭМ!$A$39:$A$782,$A17,СВЦЭМ!$B$39:$B$782,O$11)+'СЕТ СН'!$F$9+СВЦЭМ!$D$10+'СЕТ СН'!$F$5-'СЕТ СН'!$F$17</f>
        <v>3605.9443774900001</v>
      </c>
      <c r="P17" s="36">
        <f>SUMIFS(СВЦЭМ!$C$39:$C$782,СВЦЭМ!$A$39:$A$782,$A17,СВЦЭМ!$B$39:$B$782,P$11)+'СЕТ СН'!$F$9+СВЦЭМ!$D$10+'СЕТ СН'!$F$5-'СЕТ СН'!$F$17</f>
        <v>3634.1080039899998</v>
      </c>
      <c r="Q17" s="36">
        <f>SUMIFS(СВЦЭМ!$C$39:$C$782,СВЦЭМ!$A$39:$A$782,$A17,СВЦЭМ!$B$39:$B$782,Q$11)+'СЕТ СН'!$F$9+СВЦЭМ!$D$10+'СЕТ СН'!$F$5-'СЕТ СН'!$F$17</f>
        <v>3644.0560329199998</v>
      </c>
      <c r="R17" s="36">
        <f>SUMIFS(СВЦЭМ!$C$39:$C$782,СВЦЭМ!$A$39:$A$782,$A17,СВЦЭМ!$B$39:$B$782,R$11)+'СЕТ СН'!$F$9+СВЦЭМ!$D$10+'СЕТ СН'!$F$5-'СЕТ СН'!$F$17</f>
        <v>3605.2844295200002</v>
      </c>
      <c r="S17" s="36">
        <f>SUMIFS(СВЦЭМ!$C$39:$C$782,СВЦЭМ!$A$39:$A$782,$A17,СВЦЭМ!$B$39:$B$782,S$11)+'СЕТ СН'!$F$9+СВЦЭМ!$D$10+'СЕТ СН'!$F$5-'СЕТ СН'!$F$17</f>
        <v>3570.9282259399997</v>
      </c>
      <c r="T17" s="36">
        <f>SUMIFS(СВЦЭМ!$C$39:$C$782,СВЦЭМ!$A$39:$A$782,$A17,СВЦЭМ!$B$39:$B$782,T$11)+'СЕТ СН'!$F$9+СВЦЭМ!$D$10+'СЕТ СН'!$F$5-'СЕТ СН'!$F$17</f>
        <v>3575.1038152700003</v>
      </c>
      <c r="U17" s="36">
        <f>SUMIFS(СВЦЭМ!$C$39:$C$782,СВЦЭМ!$A$39:$A$782,$A17,СВЦЭМ!$B$39:$B$782,U$11)+'СЕТ СН'!$F$9+СВЦЭМ!$D$10+'СЕТ СН'!$F$5-'СЕТ СН'!$F$17</f>
        <v>3576.6320286500004</v>
      </c>
      <c r="V17" s="36">
        <f>SUMIFS(СВЦЭМ!$C$39:$C$782,СВЦЭМ!$A$39:$A$782,$A17,СВЦЭМ!$B$39:$B$782,V$11)+'СЕТ СН'!$F$9+СВЦЭМ!$D$10+'СЕТ СН'!$F$5-'СЕТ СН'!$F$17</f>
        <v>3579.1206230200005</v>
      </c>
      <c r="W17" s="36">
        <f>SUMIFS(СВЦЭМ!$C$39:$C$782,СВЦЭМ!$A$39:$A$782,$A17,СВЦЭМ!$B$39:$B$782,W$11)+'СЕТ СН'!$F$9+СВЦЭМ!$D$10+'СЕТ СН'!$F$5-'СЕТ СН'!$F$17</f>
        <v>3591.7747373299999</v>
      </c>
      <c r="X17" s="36">
        <f>SUMIFS(СВЦЭМ!$C$39:$C$782,СВЦЭМ!$A$39:$A$782,$A17,СВЦЭМ!$B$39:$B$782,X$11)+'СЕТ СН'!$F$9+СВЦЭМ!$D$10+'СЕТ СН'!$F$5-'СЕТ СН'!$F$17</f>
        <v>3605.4256434300005</v>
      </c>
      <c r="Y17" s="36">
        <f>SUMIFS(СВЦЭМ!$C$39:$C$782,СВЦЭМ!$A$39:$A$782,$A17,СВЦЭМ!$B$39:$B$782,Y$11)+'СЕТ СН'!$F$9+СВЦЭМ!$D$10+'СЕТ СН'!$F$5-'СЕТ СН'!$F$17</f>
        <v>3657.4426763900001</v>
      </c>
    </row>
    <row r="18" spans="1:25" ht="15.75" x14ac:dyDescent="0.2">
      <c r="A18" s="35">
        <f t="shared" si="0"/>
        <v>44933</v>
      </c>
      <c r="B18" s="36">
        <f>SUMIFS(СВЦЭМ!$C$39:$C$782,СВЦЭМ!$A$39:$A$782,$A18,СВЦЭМ!$B$39:$B$782,B$11)+'СЕТ СН'!$F$9+СВЦЭМ!$D$10+'СЕТ СН'!$F$5-'СЕТ СН'!$F$17</f>
        <v>3746.9254253899999</v>
      </c>
      <c r="C18" s="36">
        <f>SUMIFS(СВЦЭМ!$C$39:$C$782,СВЦЭМ!$A$39:$A$782,$A18,СВЦЭМ!$B$39:$B$782,C$11)+'СЕТ СН'!$F$9+СВЦЭМ!$D$10+'СЕТ СН'!$F$5-'СЕТ СН'!$F$17</f>
        <v>3784.8229806300005</v>
      </c>
      <c r="D18" s="36">
        <f>SUMIFS(СВЦЭМ!$C$39:$C$782,СВЦЭМ!$A$39:$A$782,$A18,СВЦЭМ!$B$39:$B$782,D$11)+'СЕТ СН'!$F$9+СВЦЭМ!$D$10+'СЕТ СН'!$F$5-'СЕТ СН'!$F$17</f>
        <v>3801.7391247200003</v>
      </c>
      <c r="E18" s="36">
        <f>SUMIFS(СВЦЭМ!$C$39:$C$782,СВЦЭМ!$A$39:$A$782,$A18,СВЦЭМ!$B$39:$B$782,E$11)+'СЕТ СН'!$F$9+СВЦЭМ!$D$10+'СЕТ СН'!$F$5-'СЕТ СН'!$F$17</f>
        <v>3809.1805784200005</v>
      </c>
      <c r="F18" s="36">
        <f>SUMIFS(СВЦЭМ!$C$39:$C$782,СВЦЭМ!$A$39:$A$782,$A18,СВЦЭМ!$B$39:$B$782,F$11)+'СЕТ СН'!$F$9+СВЦЭМ!$D$10+'СЕТ СН'!$F$5-'СЕТ СН'!$F$17</f>
        <v>3794.3477152000005</v>
      </c>
      <c r="G18" s="36">
        <f>SUMIFS(СВЦЭМ!$C$39:$C$782,СВЦЭМ!$A$39:$A$782,$A18,СВЦЭМ!$B$39:$B$782,G$11)+'СЕТ СН'!$F$9+СВЦЭМ!$D$10+'СЕТ СН'!$F$5-'СЕТ СН'!$F$17</f>
        <v>3790.0927548500003</v>
      </c>
      <c r="H18" s="36">
        <f>SUMIFS(СВЦЭМ!$C$39:$C$782,СВЦЭМ!$A$39:$A$782,$A18,СВЦЭМ!$B$39:$B$782,H$11)+'СЕТ СН'!$F$9+СВЦЭМ!$D$10+'СЕТ СН'!$F$5-'СЕТ СН'!$F$17</f>
        <v>3762.2918101900004</v>
      </c>
      <c r="I18" s="36">
        <f>SUMIFS(СВЦЭМ!$C$39:$C$782,СВЦЭМ!$A$39:$A$782,$A18,СВЦЭМ!$B$39:$B$782,I$11)+'СЕТ СН'!$F$9+СВЦЭМ!$D$10+'СЕТ СН'!$F$5-'СЕТ СН'!$F$17</f>
        <v>3757.0973565800005</v>
      </c>
      <c r="J18" s="36">
        <f>SUMIFS(СВЦЭМ!$C$39:$C$782,СВЦЭМ!$A$39:$A$782,$A18,СВЦЭМ!$B$39:$B$782,J$11)+'СЕТ СН'!$F$9+СВЦЭМ!$D$10+'СЕТ СН'!$F$5-'СЕТ СН'!$F$17</f>
        <v>3701.6730804700001</v>
      </c>
      <c r="K18" s="36">
        <f>SUMIFS(СВЦЭМ!$C$39:$C$782,СВЦЭМ!$A$39:$A$782,$A18,СВЦЭМ!$B$39:$B$782,K$11)+'СЕТ СН'!$F$9+СВЦЭМ!$D$10+'СЕТ СН'!$F$5-'СЕТ СН'!$F$17</f>
        <v>3689.1837525199999</v>
      </c>
      <c r="L18" s="36">
        <f>SUMIFS(СВЦЭМ!$C$39:$C$782,СВЦЭМ!$A$39:$A$782,$A18,СВЦЭМ!$B$39:$B$782,L$11)+'СЕТ СН'!$F$9+СВЦЭМ!$D$10+'СЕТ СН'!$F$5-'СЕТ СН'!$F$17</f>
        <v>3677.27762446</v>
      </c>
      <c r="M18" s="36">
        <f>SUMIFS(СВЦЭМ!$C$39:$C$782,СВЦЭМ!$A$39:$A$782,$A18,СВЦЭМ!$B$39:$B$782,M$11)+'СЕТ СН'!$F$9+СВЦЭМ!$D$10+'СЕТ СН'!$F$5-'СЕТ СН'!$F$17</f>
        <v>3687.4116079400001</v>
      </c>
      <c r="N18" s="36">
        <f>SUMIFS(СВЦЭМ!$C$39:$C$782,СВЦЭМ!$A$39:$A$782,$A18,СВЦЭМ!$B$39:$B$782,N$11)+'СЕТ СН'!$F$9+СВЦЭМ!$D$10+'СЕТ СН'!$F$5-'СЕТ СН'!$F$17</f>
        <v>3722.9923489700004</v>
      </c>
      <c r="O18" s="36">
        <f>SUMIFS(СВЦЭМ!$C$39:$C$782,СВЦЭМ!$A$39:$A$782,$A18,СВЦЭМ!$B$39:$B$782,O$11)+'СЕТ СН'!$F$9+СВЦЭМ!$D$10+'СЕТ СН'!$F$5-'СЕТ СН'!$F$17</f>
        <v>3717.5763200700003</v>
      </c>
      <c r="P18" s="36">
        <f>SUMIFS(СВЦЭМ!$C$39:$C$782,СВЦЭМ!$A$39:$A$782,$A18,СВЦЭМ!$B$39:$B$782,P$11)+'СЕТ СН'!$F$9+СВЦЭМ!$D$10+'СЕТ СН'!$F$5-'СЕТ СН'!$F$17</f>
        <v>3735.32759566</v>
      </c>
      <c r="Q18" s="36">
        <f>SUMIFS(СВЦЭМ!$C$39:$C$782,СВЦЭМ!$A$39:$A$782,$A18,СВЦЭМ!$B$39:$B$782,Q$11)+'СЕТ СН'!$F$9+СВЦЭМ!$D$10+'СЕТ СН'!$F$5-'СЕТ СН'!$F$17</f>
        <v>3723.7138015</v>
      </c>
      <c r="R18" s="36">
        <f>SUMIFS(СВЦЭМ!$C$39:$C$782,СВЦЭМ!$A$39:$A$782,$A18,СВЦЭМ!$B$39:$B$782,R$11)+'СЕТ СН'!$F$9+СВЦЭМ!$D$10+'СЕТ СН'!$F$5-'СЕТ СН'!$F$17</f>
        <v>3701.71074899</v>
      </c>
      <c r="S18" s="36">
        <f>SUMIFS(СВЦЭМ!$C$39:$C$782,СВЦЭМ!$A$39:$A$782,$A18,СВЦЭМ!$B$39:$B$782,S$11)+'СЕТ СН'!$F$9+СВЦЭМ!$D$10+'СЕТ СН'!$F$5-'СЕТ СН'!$F$17</f>
        <v>3686.1665315099999</v>
      </c>
      <c r="T18" s="36">
        <f>SUMIFS(СВЦЭМ!$C$39:$C$782,СВЦЭМ!$A$39:$A$782,$A18,СВЦЭМ!$B$39:$B$782,T$11)+'СЕТ СН'!$F$9+СВЦЭМ!$D$10+'СЕТ СН'!$F$5-'СЕТ СН'!$F$17</f>
        <v>3672.5215430799999</v>
      </c>
      <c r="U18" s="36">
        <f>SUMIFS(СВЦЭМ!$C$39:$C$782,СВЦЭМ!$A$39:$A$782,$A18,СВЦЭМ!$B$39:$B$782,U$11)+'СЕТ СН'!$F$9+СВЦЭМ!$D$10+'СЕТ СН'!$F$5-'СЕТ СН'!$F$17</f>
        <v>3698.0779463999997</v>
      </c>
      <c r="V18" s="36">
        <f>SUMIFS(СВЦЭМ!$C$39:$C$782,СВЦЭМ!$A$39:$A$782,$A18,СВЦЭМ!$B$39:$B$782,V$11)+'СЕТ СН'!$F$9+СВЦЭМ!$D$10+'СЕТ СН'!$F$5-'СЕТ СН'!$F$17</f>
        <v>3706.5395620999998</v>
      </c>
      <c r="W18" s="36">
        <f>SUMIFS(СВЦЭМ!$C$39:$C$782,СВЦЭМ!$A$39:$A$782,$A18,СВЦЭМ!$B$39:$B$782,W$11)+'СЕТ СН'!$F$9+СВЦЭМ!$D$10+'СЕТ СН'!$F$5-'СЕТ СН'!$F$17</f>
        <v>3714.9672714999997</v>
      </c>
      <c r="X18" s="36">
        <f>SUMIFS(СВЦЭМ!$C$39:$C$782,СВЦЭМ!$A$39:$A$782,$A18,СВЦЭМ!$B$39:$B$782,X$11)+'СЕТ СН'!$F$9+СВЦЭМ!$D$10+'СЕТ СН'!$F$5-'СЕТ СН'!$F$17</f>
        <v>3698.1685346300001</v>
      </c>
      <c r="Y18" s="36">
        <f>SUMIFS(СВЦЭМ!$C$39:$C$782,СВЦЭМ!$A$39:$A$782,$A18,СВЦЭМ!$B$39:$B$782,Y$11)+'СЕТ СН'!$F$9+СВЦЭМ!$D$10+'СЕТ СН'!$F$5-'СЕТ СН'!$F$17</f>
        <v>3764.8761648899999</v>
      </c>
    </row>
    <row r="19" spans="1:25" ht="15.75" x14ac:dyDescent="0.2">
      <c r="A19" s="35">
        <f t="shared" si="0"/>
        <v>44934</v>
      </c>
      <c r="B19" s="36">
        <f>SUMIFS(СВЦЭМ!$C$39:$C$782,СВЦЭМ!$A$39:$A$782,$A19,СВЦЭМ!$B$39:$B$782,B$11)+'СЕТ СН'!$F$9+СВЦЭМ!$D$10+'СЕТ СН'!$F$5-'СЕТ СН'!$F$17</f>
        <v>3908.7958326100006</v>
      </c>
      <c r="C19" s="36">
        <f>SUMIFS(СВЦЭМ!$C$39:$C$782,СВЦЭМ!$A$39:$A$782,$A19,СВЦЭМ!$B$39:$B$782,C$11)+'СЕТ СН'!$F$9+СВЦЭМ!$D$10+'СЕТ СН'!$F$5-'СЕТ СН'!$F$17</f>
        <v>3931.5101099499998</v>
      </c>
      <c r="D19" s="36">
        <f>SUMIFS(СВЦЭМ!$C$39:$C$782,СВЦЭМ!$A$39:$A$782,$A19,СВЦЭМ!$B$39:$B$782,D$11)+'СЕТ СН'!$F$9+СВЦЭМ!$D$10+'СЕТ СН'!$F$5-'СЕТ СН'!$F$17</f>
        <v>3951.8985576499999</v>
      </c>
      <c r="E19" s="36">
        <f>SUMIFS(СВЦЭМ!$C$39:$C$782,СВЦЭМ!$A$39:$A$782,$A19,СВЦЭМ!$B$39:$B$782,E$11)+'СЕТ СН'!$F$9+СВЦЭМ!$D$10+'СЕТ СН'!$F$5-'СЕТ СН'!$F$17</f>
        <v>3953.8470757000005</v>
      </c>
      <c r="F19" s="36">
        <f>SUMIFS(СВЦЭМ!$C$39:$C$782,СВЦЭМ!$A$39:$A$782,$A19,СВЦЭМ!$B$39:$B$782,F$11)+'СЕТ СН'!$F$9+СВЦЭМ!$D$10+'СЕТ СН'!$F$5-'СЕТ СН'!$F$17</f>
        <v>3960.5730765100006</v>
      </c>
      <c r="G19" s="36">
        <f>SUMIFS(СВЦЭМ!$C$39:$C$782,СВЦЭМ!$A$39:$A$782,$A19,СВЦЭМ!$B$39:$B$782,G$11)+'СЕТ СН'!$F$9+СВЦЭМ!$D$10+'СЕТ СН'!$F$5-'СЕТ СН'!$F$17</f>
        <v>3947.82651609</v>
      </c>
      <c r="H19" s="36">
        <f>SUMIFS(СВЦЭМ!$C$39:$C$782,СВЦЭМ!$A$39:$A$782,$A19,СВЦЭМ!$B$39:$B$782,H$11)+'СЕТ СН'!$F$9+СВЦЭМ!$D$10+'СЕТ СН'!$F$5-'СЕТ СН'!$F$17</f>
        <v>3929.5944186900006</v>
      </c>
      <c r="I19" s="36">
        <f>SUMIFS(СВЦЭМ!$C$39:$C$782,СВЦЭМ!$A$39:$A$782,$A19,СВЦЭМ!$B$39:$B$782,I$11)+'СЕТ СН'!$F$9+СВЦЭМ!$D$10+'СЕТ СН'!$F$5-'СЕТ СН'!$F$17</f>
        <v>3870.2361741800005</v>
      </c>
      <c r="J19" s="36">
        <f>SUMIFS(СВЦЭМ!$C$39:$C$782,СВЦЭМ!$A$39:$A$782,$A19,СВЦЭМ!$B$39:$B$782,J$11)+'СЕТ СН'!$F$9+СВЦЭМ!$D$10+'СЕТ СН'!$F$5-'СЕТ СН'!$F$17</f>
        <v>3835.9556834100003</v>
      </c>
      <c r="K19" s="36">
        <f>SUMIFS(СВЦЭМ!$C$39:$C$782,СВЦЭМ!$A$39:$A$782,$A19,СВЦЭМ!$B$39:$B$782,K$11)+'СЕТ СН'!$F$9+СВЦЭМ!$D$10+'СЕТ СН'!$F$5-'СЕТ СН'!$F$17</f>
        <v>3810.2893487800002</v>
      </c>
      <c r="L19" s="36">
        <f>SUMIFS(СВЦЭМ!$C$39:$C$782,СВЦЭМ!$A$39:$A$782,$A19,СВЦЭМ!$B$39:$B$782,L$11)+'СЕТ СН'!$F$9+СВЦЭМ!$D$10+'СЕТ СН'!$F$5-'СЕТ СН'!$F$17</f>
        <v>3812.4626966300002</v>
      </c>
      <c r="M19" s="36">
        <f>SUMIFS(СВЦЭМ!$C$39:$C$782,СВЦЭМ!$A$39:$A$782,$A19,СВЦЭМ!$B$39:$B$782,M$11)+'СЕТ СН'!$F$9+СВЦЭМ!$D$10+'СЕТ СН'!$F$5-'СЕТ СН'!$F$17</f>
        <v>3826.5020702700003</v>
      </c>
      <c r="N19" s="36">
        <f>SUMIFS(СВЦЭМ!$C$39:$C$782,СВЦЭМ!$A$39:$A$782,$A19,СВЦЭМ!$B$39:$B$782,N$11)+'СЕТ СН'!$F$9+СВЦЭМ!$D$10+'СЕТ СН'!$F$5-'СЕТ СН'!$F$17</f>
        <v>3838.4026741200005</v>
      </c>
      <c r="O19" s="36">
        <f>SUMIFS(СВЦЭМ!$C$39:$C$782,СВЦЭМ!$A$39:$A$782,$A19,СВЦЭМ!$B$39:$B$782,O$11)+'СЕТ СН'!$F$9+СВЦЭМ!$D$10+'СЕТ СН'!$F$5-'СЕТ СН'!$F$17</f>
        <v>3858.15212711</v>
      </c>
      <c r="P19" s="36">
        <f>SUMIFS(СВЦЭМ!$C$39:$C$782,СВЦЭМ!$A$39:$A$782,$A19,СВЦЭМ!$B$39:$B$782,P$11)+'СЕТ СН'!$F$9+СВЦЭМ!$D$10+'СЕТ СН'!$F$5-'СЕТ СН'!$F$17</f>
        <v>3866.6526066100005</v>
      </c>
      <c r="Q19" s="36">
        <f>SUMIFS(СВЦЭМ!$C$39:$C$782,СВЦЭМ!$A$39:$A$782,$A19,СВЦЭМ!$B$39:$B$782,Q$11)+'СЕТ СН'!$F$9+СВЦЭМ!$D$10+'СЕТ СН'!$F$5-'СЕТ СН'!$F$17</f>
        <v>3856.14472062</v>
      </c>
      <c r="R19" s="36">
        <f>SUMIFS(СВЦЭМ!$C$39:$C$782,СВЦЭМ!$A$39:$A$782,$A19,СВЦЭМ!$B$39:$B$782,R$11)+'СЕТ СН'!$F$9+СВЦЭМ!$D$10+'СЕТ СН'!$F$5-'СЕТ СН'!$F$17</f>
        <v>3827.0232703800002</v>
      </c>
      <c r="S19" s="36">
        <f>SUMIFS(СВЦЭМ!$C$39:$C$782,СВЦЭМ!$A$39:$A$782,$A19,СВЦЭМ!$B$39:$B$782,S$11)+'СЕТ СН'!$F$9+СВЦЭМ!$D$10+'СЕТ СН'!$F$5-'СЕТ СН'!$F$17</f>
        <v>3748.0656127499997</v>
      </c>
      <c r="T19" s="36">
        <f>SUMIFS(СВЦЭМ!$C$39:$C$782,СВЦЭМ!$A$39:$A$782,$A19,СВЦЭМ!$B$39:$B$782,T$11)+'СЕТ СН'!$F$9+СВЦЭМ!$D$10+'СЕТ СН'!$F$5-'СЕТ СН'!$F$17</f>
        <v>3761.9669693799997</v>
      </c>
      <c r="U19" s="36">
        <f>SUMIFS(СВЦЭМ!$C$39:$C$782,СВЦЭМ!$A$39:$A$782,$A19,СВЦЭМ!$B$39:$B$782,U$11)+'СЕТ СН'!$F$9+СВЦЭМ!$D$10+'СЕТ СН'!$F$5-'СЕТ СН'!$F$17</f>
        <v>3787.9921390999998</v>
      </c>
      <c r="V19" s="36">
        <f>SUMIFS(СВЦЭМ!$C$39:$C$782,СВЦЭМ!$A$39:$A$782,$A19,СВЦЭМ!$B$39:$B$782,V$11)+'СЕТ СН'!$F$9+СВЦЭМ!$D$10+'СЕТ СН'!$F$5-'СЕТ СН'!$F$17</f>
        <v>3799.2045418600001</v>
      </c>
      <c r="W19" s="36">
        <f>SUMIFS(СВЦЭМ!$C$39:$C$782,СВЦЭМ!$A$39:$A$782,$A19,СВЦЭМ!$B$39:$B$782,W$11)+'СЕТ СН'!$F$9+СВЦЭМ!$D$10+'СЕТ СН'!$F$5-'СЕТ СН'!$F$17</f>
        <v>3828.25286787</v>
      </c>
      <c r="X19" s="36">
        <f>SUMIFS(СВЦЭМ!$C$39:$C$782,СВЦЭМ!$A$39:$A$782,$A19,СВЦЭМ!$B$39:$B$782,X$11)+'СЕТ СН'!$F$9+СВЦЭМ!$D$10+'СЕТ СН'!$F$5-'СЕТ СН'!$F$17</f>
        <v>3860.3070622400001</v>
      </c>
      <c r="Y19" s="36">
        <f>SUMIFS(СВЦЭМ!$C$39:$C$782,СВЦЭМ!$A$39:$A$782,$A19,СВЦЭМ!$B$39:$B$782,Y$11)+'СЕТ СН'!$F$9+СВЦЭМ!$D$10+'СЕТ СН'!$F$5-'СЕТ СН'!$F$17</f>
        <v>3906.4525791900005</v>
      </c>
    </row>
    <row r="20" spans="1:25" ht="15.75" x14ac:dyDescent="0.2">
      <c r="A20" s="35">
        <f t="shared" si="0"/>
        <v>44935</v>
      </c>
      <c r="B20" s="36">
        <f>SUMIFS(СВЦЭМ!$C$39:$C$782,СВЦЭМ!$A$39:$A$782,$A20,СВЦЭМ!$B$39:$B$782,B$11)+'СЕТ СН'!$F$9+СВЦЭМ!$D$10+'СЕТ СН'!$F$5-'СЕТ СН'!$F$17</f>
        <v>3850.2021991500005</v>
      </c>
      <c r="C20" s="36">
        <f>SUMIFS(СВЦЭМ!$C$39:$C$782,СВЦЭМ!$A$39:$A$782,$A20,СВЦЭМ!$B$39:$B$782,C$11)+'СЕТ СН'!$F$9+СВЦЭМ!$D$10+'СЕТ СН'!$F$5-'СЕТ СН'!$F$17</f>
        <v>3826.7797249900004</v>
      </c>
      <c r="D20" s="36">
        <f>SUMIFS(СВЦЭМ!$C$39:$C$782,СВЦЭМ!$A$39:$A$782,$A20,СВЦЭМ!$B$39:$B$782,D$11)+'СЕТ СН'!$F$9+СВЦЭМ!$D$10+'СЕТ СН'!$F$5-'СЕТ СН'!$F$17</f>
        <v>3807.7765648499999</v>
      </c>
      <c r="E20" s="36">
        <f>SUMIFS(СВЦЭМ!$C$39:$C$782,СВЦЭМ!$A$39:$A$782,$A20,СВЦЭМ!$B$39:$B$782,E$11)+'СЕТ СН'!$F$9+СВЦЭМ!$D$10+'СЕТ СН'!$F$5-'СЕТ СН'!$F$17</f>
        <v>3805.5983616200001</v>
      </c>
      <c r="F20" s="36">
        <f>SUMIFS(СВЦЭМ!$C$39:$C$782,СВЦЭМ!$A$39:$A$782,$A20,СВЦЭМ!$B$39:$B$782,F$11)+'СЕТ СН'!$F$9+СВЦЭМ!$D$10+'СЕТ СН'!$F$5-'СЕТ СН'!$F$17</f>
        <v>3816.0612077599999</v>
      </c>
      <c r="G20" s="36">
        <f>SUMIFS(СВЦЭМ!$C$39:$C$782,СВЦЭМ!$A$39:$A$782,$A20,СВЦЭМ!$B$39:$B$782,G$11)+'СЕТ СН'!$F$9+СВЦЭМ!$D$10+'СЕТ СН'!$F$5-'СЕТ СН'!$F$17</f>
        <v>3795.0440240099997</v>
      </c>
      <c r="H20" s="36">
        <f>SUMIFS(СВЦЭМ!$C$39:$C$782,СВЦЭМ!$A$39:$A$782,$A20,СВЦЭМ!$B$39:$B$782,H$11)+'СЕТ СН'!$F$9+СВЦЭМ!$D$10+'СЕТ СН'!$F$5-'СЕТ СН'!$F$17</f>
        <v>3812.0368588199999</v>
      </c>
      <c r="I20" s="36">
        <f>SUMIFS(СВЦЭМ!$C$39:$C$782,СВЦЭМ!$A$39:$A$782,$A20,СВЦЭМ!$B$39:$B$782,I$11)+'СЕТ СН'!$F$9+СВЦЭМ!$D$10+'СЕТ СН'!$F$5-'СЕТ СН'!$F$17</f>
        <v>3815.3726518000003</v>
      </c>
      <c r="J20" s="36">
        <f>SUMIFS(СВЦЭМ!$C$39:$C$782,СВЦЭМ!$A$39:$A$782,$A20,СВЦЭМ!$B$39:$B$782,J$11)+'СЕТ СН'!$F$9+СВЦЭМ!$D$10+'СЕТ СН'!$F$5-'СЕТ СН'!$F$17</f>
        <v>3854.9359864300004</v>
      </c>
      <c r="K20" s="36">
        <f>SUMIFS(СВЦЭМ!$C$39:$C$782,СВЦЭМ!$A$39:$A$782,$A20,СВЦЭМ!$B$39:$B$782,K$11)+'СЕТ СН'!$F$9+СВЦЭМ!$D$10+'СЕТ СН'!$F$5-'СЕТ СН'!$F$17</f>
        <v>3860.9646675500007</v>
      </c>
      <c r="L20" s="36">
        <f>SUMIFS(СВЦЭМ!$C$39:$C$782,СВЦЭМ!$A$39:$A$782,$A20,СВЦЭМ!$B$39:$B$782,L$11)+'СЕТ СН'!$F$9+СВЦЭМ!$D$10+'СЕТ СН'!$F$5-'СЕТ СН'!$F$17</f>
        <v>3820.1346930099999</v>
      </c>
      <c r="M20" s="36">
        <f>SUMIFS(СВЦЭМ!$C$39:$C$782,СВЦЭМ!$A$39:$A$782,$A20,СВЦЭМ!$B$39:$B$782,M$11)+'СЕТ СН'!$F$9+СВЦЭМ!$D$10+'СЕТ СН'!$F$5-'СЕТ СН'!$F$17</f>
        <v>3831.0905164300002</v>
      </c>
      <c r="N20" s="36">
        <f>SUMIFS(СВЦЭМ!$C$39:$C$782,СВЦЭМ!$A$39:$A$782,$A20,СВЦЭМ!$B$39:$B$782,N$11)+'СЕТ СН'!$F$9+СВЦЭМ!$D$10+'СЕТ СН'!$F$5-'СЕТ СН'!$F$17</f>
        <v>3811.91970399</v>
      </c>
      <c r="O20" s="36">
        <f>SUMIFS(СВЦЭМ!$C$39:$C$782,СВЦЭМ!$A$39:$A$782,$A20,СВЦЭМ!$B$39:$B$782,O$11)+'СЕТ СН'!$F$9+СВЦЭМ!$D$10+'СЕТ СН'!$F$5-'СЕТ СН'!$F$17</f>
        <v>3816.1184949900007</v>
      </c>
      <c r="P20" s="36">
        <f>SUMIFS(СВЦЭМ!$C$39:$C$782,СВЦЭМ!$A$39:$A$782,$A20,СВЦЭМ!$B$39:$B$782,P$11)+'СЕТ СН'!$F$9+СВЦЭМ!$D$10+'СЕТ СН'!$F$5-'СЕТ СН'!$F$17</f>
        <v>3811.5566717399997</v>
      </c>
      <c r="Q20" s="36">
        <f>SUMIFS(СВЦЭМ!$C$39:$C$782,СВЦЭМ!$A$39:$A$782,$A20,СВЦЭМ!$B$39:$B$782,Q$11)+'СЕТ СН'!$F$9+СВЦЭМ!$D$10+'СЕТ СН'!$F$5-'СЕТ СН'!$F$17</f>
        <v>3827.6212430200003</v>
      </c>
      <c r="R20" s="36">
        <f>SUMIFS(СВЦЭМ!$C$39:$C$782,СВЦЭМ!$A$39:$A$782,$A20,СВЦЭМ!$B$39:$B$782,R$11)+'СЕТ СН'!$F$9+СВЦЭМ!$D$10+'СЕТ СН'!$F$5-'СЕТ СН'!$F$17</f>
        <v>3851.6891214699999</v>
      </c>
      <c r="S20" s="36">
        <f>SUMIFS(СВЦЭМ!$C$39:$C$782,СВЦЭМ!$A$39:$A$782,$A20,СВЦЭМ!$B$39:$B$782,S$11)+'СЕТ СН'!$F$9+СВЦЭМ!$D$10+'СЕТ СН'!$F$5-'СЕТ СН'!$F$17</f>
        <v>3813.0384131400006</v>
      </c>
      <c r="T20" s="36">
        <f>SUMIFS(СВЦЭМ!$C$39:$C$782,СВЦЭМ!$A$39:$A$782,$A20,СВЦЭМ!$B$39:$B$782,T$11)+'СЕТ СН'!$F$9+СВЦЭМ!$D$10+'СЕТ СН'!$F$5-'СЕТ СН'!$F$17</f>
        <v>3782.2931922300004</v>
      </c>
      <c r="U20" s="36">
        <f>SUMIFS(СВЦЭМ!$C$39:$C$782,СВЦЭМ!$A$39:$A$782,$A20,СВЦЭМ!$B$39:$B$782,U$11)+'СЕТ СН'!$F$9+СВЦЭМ!$D$10+'СЕТ СН'!$F$5-'СЕТ СН'!$F$17</f>
        <v>3793.4393868400002</v>
      </c>
      <c r="V20" s="36">
        <f>SUMIFS(СВЦЭМ!$C$39:$C$782,СВЦЭМ!$A$39:$A$782,$A20,СВЦЭМ!$B$39:$B$782,V$11)+'СЕТ СН'!$F$9+СВЦЭМ!$D$10+'СЕТ СН'!$F$5-'СЕТ СН'!$F$17</f>
        <v>3818.7091978799999</v>
      </c>
      <c r="W20" s="36">
        <f>SUMIFS(СВЦЭМ!$C$39:$C$782,СВЦЭМ!$A$39:$A$782,$A20,СВЦЭМ!$B$39:$B$782,W$11)+'СЕТ СН'!$F$9+СВЦЭМ!$D$10+'СЕТ СН'!$F$5-'СЕТ СН'!$F$17</f>
        <v>3831.9060374800001</v>
      </c>
      <c r="X20" s="36">
        <f>SUMIFS(СВЦЭМ!$C$39:$C$782,СВЦЭМ!$A$39:$A$782,$A20,СВЦЭМ!$B$39:$B$782,X$11)+'СЕТ СН'!$F$9+СВЦЭМ!$D$10+'СЕТ СН'!$F$5-'СЕТ СН'!$F$17</f>
        <v>3838.8070736200007</v>
      </c>
      <c r="Y20" s="36">
        <f>SUMIFS(СВЦЭМ!$C$39:$C$782,СВЦЭМ!$A$39:$A$782,$A20,СВЦЭМ!$B$39:$B$782,Y$11)+'СЕТ СН'!$F$9+СВЦЭМ!$D$10+'СЕТ СН'!$F$5-'СЕТ СН'!$F$17</f>
        <v>3874.1146683500001</v>
      </c>
    </row>
    <row r="21" spans="1:25" ht="15.75" x14ac:dyDescent="0.2">
      <c r="A21" s="35">
        <f t="shared" si="0"/>
        <v>44936</v>
      </c>
      <c r="B21" s="36">
        <f>SUMIFS(СВЦЭМ!$C$39:$C$782,СВЦЭМ!$A$39:$A$782,$A21,СВЦЭМ!$B$39:$B$782,B$11)+'СЕТ СН'!$F$9+СВЦЭМ!$D$10+'СЕТ СН'!$F$5-'СЕТ СН'!$F$17</f>
        <v>3731.92708133</v>
      </c>
      <c r="C21" s="36">
        <f>SUMIFS(СВЦЭМ!$C$39:$C$782,СВЦЭМ!$A$39:$A$782,$A21,СВЦЭМ!$B$39:$B$782,C$11)+'СЕТ СН'!$F$9+СВЦЭМ!$D$10+'СЕТ СН'!$F$5-'СЕТ СН'!$F$17</f>
        <v>3757.9767169300003</v>
      </c>
      <c r="D21" s="36">
        <f>SUMIFS(СВЦЭМ!$C$39:$C$782,СВЦЭМ!$A$39:$A$782,$A21,СВЦЭМ!$B$39:$B$782,D$11)+'СЕТ СН'!$F$9+СВЦЭМ!$D$10+'СЕТ СН'!$F$5-'СЕТ СН'!$F$17</f>
        <v>3765.4112926300004</v>
      </c>
      <c r="E21" s="36">
        <f>SUMIFS(СВЦЭМ!$C$39:$C$782,СВЦЭМ!$A$39:$A$782,$A21,СВЦЭМ!$B$39:$B$782,E$11)+'СЕТ СН'!$F$9+СВЦЭМ!$D$10+'СЕТ СН'!$F$5-'СЕТ СН'!$F$17</f>
        <v>3778.2260547599999</v>
      </c>
      <c r="F21" s="36">
        <f>SUMIFS(СВЦЭМ!$C$39:$C$782,СВЦЭМ!$A$39:$A$782,$A21,СВЦЭМ!$B$39:$B$782,F$11)+'СЕТ СН'!$F$9+СВЦЭМ!$D$10+'СЕТ СН'!$F$5-'СЕТ СН'!$F$17</f>
        <v>3799.7866681000005</v>
      </c>
      <c r="G21" s="36">
        <f>SUMIFS(СВЦЭМ!$C$39:$C$782,СВЦЭМ!$A$39:$A$782,$A21,СВЦЭМ!$B$39:$B$782,G$11)+'СЕТ СН'!$F$9+СВЦЭМ!$D$10+'СЕТ СН'!$F$5-'СЕТ СН'!$F$17</f>
        <v>3789.3157625700005</v>
      </c>
      <c r="H21" s="36">
        <f>SUMIFS(СВЦЭМ!$C$39:$C$782,СВЦЭМ!$A$39:$A$782,$A21,СВЦЭМ!$B$39:$B$782,H$11)+'СЕТ СН'!$F$9+СВЦЭМ!$D$10+'СЕТ СН'!$F$5-'СЕТ СН'!$F$17</f>
        <v>3775.4126503300004</v>
      </c>
      <c r="I21" s="36">
        <f>SUMIFS(СВЦЭМ!$C$39:$C$782,СВЦЭМ!$A$39:$A$782,$A21,СВЦЭМ!$B$39:$B$782,I$11)+'СЕТ СН'!$F$9+СВЦЭМ!$D$10+'СЕТ СН'!$F$5-'СЕТ СН'!$F$17</f>
        <v>3741.8458172399996</v>
      </c>
      <c r="J21" s="36">
        <f>SUMIFS(СВЦЭМ!$C$39:$C$782,СВЦЭМ!$A$39:$A$782,$A21,СВЦЭМ!$B$39:$B$782,J$11)+'СЕТ СН'!$F$9+СВЦЭМ!$D$10+'СЕТ СН'!$F$5-'СЕТ СН'!$F$17</f>
        <v>3709.88374724</v>
      </c>
      <c r="K21" s="36">
        <f>SUMIFS(СВЦЭМ!$C$39:$C$782,СВЦЭМ!$A$39:$A$782,$A21,СВЦЭМ!$B$39:$B$782,K$11)+'СЕТ СН'!$F$9+СВЦЭМ!$D$10+'СЕТ СН'!$F$5-'СЕТ СН'!$F$17</f>
        <v>3704.5235448900003</v>
      </c>
      <c r="L21" s="36">
        <f>SUMIFS(СВЦЭМ!$C$39:$C$782,СВЦЭМ!$A$39:$A$782,$A21,СВЦЭМ!$B$39:$B$782,L$11)+'СЕТ СН'!$F$9+СВЦЭМ!$D$10+'СЕТ СН'!$F$5-'СЕТ СН'!$F$17</f>
        <v>3687.7888004300003</v>
      </c>
      <c r="M21" s="36">
        <f>SUMIFS(СВЦЭМ!$C$39:$C$782,СВЦЭМ!$A$39:$A$782,$A21,СВЦЭМ!$B$39:$B$782,M$11)+'СЕТ СН'!$F$9+СВЦЭМ!$D$10+'СЕТ СН'!$F$5-'СЕТ СН'!$F$17</f>
        <v>3699.6364051099999</v>
      </c>
      <c r="N21" s="36">
        <f>SUMIFS(СВЦЭМ!$C$39:$C$782,СВЦЭМ!$A$39:$A$782,$A21,СВЦЭМ!$B$39:$B$782,N$11)+'СЕТ СН'!$F$9+СВЦЭМ!$D$10+'СЕТ СН'!$F$5-'СЕТ СН'!$F$17</f>
        <v>3707.0522562900005</v>
      </c>
      <c r="O21" s="36">
        <f>SUMIFS(СВЦЭМ!$C$39:$C$782,СВЦЭМ!$A$39:$A$782,$A21,СВЦЭМ!$B$39:$B$782,O$11)+'СЕТ СН'!$F$9+СВЦЭМ!$D$10+'СЕТ СН'!$F$5-'СЕТ СН'!$F$17</f>
        <v>3710.2230855600001</v>
      </c>
      <c r="P21" s="36">
        <f>SUMIFS(СВЦЭМ!$C$39:$C$782,СВЦЭМ!$A$39:$A$782,$A21,СВЦЭМ!$B$39:$B$782,P$11)+'СЕТ СН'!$F$9+СВЦЭМ!$D$10+'СЕТ СН'!$F$5-'СЕТ СН'!$F$17</f>
        <v>3720.3420114600003</v>
      </c>
      <c r="Q21" s="36">
        <f>SUMIFS(СВЦЭМ!$C$39:$C$782,СВЦЭМ!$A$39:$A$782,$A21,СВЦЭМ!$B$39:$B$782,Q$11)+'СЕТ СН'!$F$9+СВЦЭМ!$D$10+'СЕТ СН'!$F$5-'СЕТ СН'!$F$17</f>
        <v>3737.8284090899997</v>
      </c>
      <c r="R21" s="36">
        <f>SUMIFS(СВЦЭМ!$C$39:$C$782,СВЦЭМ!$A$39:$A$782,$A21,СВЦЭМ!$B$39:$B$782,R$11)+'СЕТ СН'!$F$9+СВЦЭМ!$D$10+'СЕТ СН'!$F$5-'СЕТ СН'!$F$17</f>
        <v>3719.8227625600002</v>
      </c>
      <c r="S21" s="36">
        <f>SUMIFS(СВЦЭМ!$C$39:$C$782,СВЦЭМ!$A$39:$A$782,$A21,СВЦЭМ!$B$39:$B$782,S$11)+'СЕТ СН'!$F$9+СВЦЭМ!$D$10+'СЕТ СН'!$F$5-'СЕТ СН'!$F$17</f>
        <v>3680.3518501799999</v>
      </c>
      <c r="T21" s="36">
        <f>SUMIFS(СВЦЭМ!$C$39:$C$782,СВЦЭМ!$A$39:$A$782,$A21,СВЦЭМ!$B$39:$B$782,T$11)+'СЕТ СН'!$F$9+СВЦЭМ!$D$10+'СЕТ СН'!$F$5-'СЕТ СН'!$F$17</f>
        <v>3682.3621547100001</v>
      </c>
      <c r="U21" s="36">
        <f>SUMIFS(СВЦЭМ!$C$39:$C$782,СВЦЭМ!$A$39:$A$782,$A21,СВЦЭМ!$B$39:$B$782,U$11)+'СЕТ СН'!$F$9+СВЦЭМ!$D$10+'СЕТ СН'!$F$5-'СЕТ СН'!$F$17</f>
        <v>3671.9235188499997</v>
      </c>
      <c r="V21" s="36">
        <f>SUMIFS(СВЦЭМ!$C$39:$C$782,СВЦЭМ!$A$39:$A$782,$A21,СВЦЭМ!$B$39:$B$782,V$11)+'СЕТ СН'!$F$9+СВЦЭМ!$D$10+'СЕТ СН'!$F$5-'СЕТ СН'!$F$17</f>
        <v>3683.1714182400001</v>
      </c>
      <c r="W21" s="36">
        <f>SUMIFS(СВЦЭМ!$C$39:$C$782,СВЦЭМ!$A$39:$A$782,$A21,СВЦЭМ!$B$39:$B$782,W$11)+'СЕТ СН'!$F$9+СВЦЭМ!$D$10+'СЕТ СН'!$F$5-'СЕТ СН'!$F$17</f>
        <v>3680.5263038800003</v>
      </c>
      <c r="X21" s="36">
        <f>SUMIFS(СВЦЭМ!$C$39:$C$782,СВЦЭМ!$A$39:$A$782,$A21,СВЦЭМ!$B$39:$B$782,X$11)+'СЕТ СН'!$F$9+СВЦЭМ!$D$10+'СЕТ СН'!$F$5-'СЕТ СН'!$F$17</f>
        <v>3716.3686560400001</v>
      </c>
      <c r="Y21" s="36">
        <f>SUMIFS(СВЦЭМ!$C$39:$C$782,СВЦЭМ!$A$39:$A$782,$A21,СВЦЭМ!$B$39:$B$782,Y$11)+'СЕТ СН'!$F$9+СВЦЭМ!$D$10+'СЕТ СН'!$F$5-'СЕТ СН'!$F$17</f>
        <v>3735.8932291900001</v>
      </c>
    </row>
    <row r="22" spans="1:25" ht="15.75" x14ac:dyDescent="0.2">
      <c r="A22" s="35">
        <f t="shared" si="0"/>
        <v>44937</v>
      </c>
      <c r="B22" s="36">
        <f>SUMIFS(СВЦЭМ!$C$39:$C$782,СВЦЭМ!$A$39:$A$782,$A22,СВЦЭМ!$B$39:$B$782,B$11)+'СЕТ СН'!$F$9+СВЦЭМ!$D$10+'СЕТ СН'!$F$5-'СЕТ СН'!$F$17</f>
        <v>3668.6639356900005</v>
      </c>
      <c r="C22" s="36">
        <f>SUMIFS(СВЦЭМ!$C$39:$C$782,СВЦЭМ!$A$39:$A$782,$A22,СВЦЭМ!$B$39:$B$782,C$11)+'СЕТ СН'!$F$9+СВЦЭМ!$D$10+'СЕТ СН'!$F$5-'СЕТ СН'!$F$17</f>
        <v>3680.3038648000002</v>
      </c>
      <c r="D22" s="36">
        <f>SUMIFS(СВЦЭМ!$C$39:$C$782,СВЦЭМ!$A$39:$A$782,$A22,СВЦЭМ!$B$39:$B$782,D$11)+'СЕТ СН'!$F$9+СВЦЭМ!$D$10+'СЕТ СН'!$F$5-'СЕТ СН'!$F$17</f>
        <v>3680.3181468399998</v>
      </c>
      <c r="E22" s="36">
        <f>SUMIFS(СВЦЭМ!$C$39:$C$782,СВЦЭМ!$A$39:$A$782,$A22,СВЦЭМ!$B$39:$B$782,E$11)+'СЕТ СН'!$F$9+СВЦЭМ!$D$10+'СЕТ СН'!$F$5-'СЕТ СН'!$F$17</f>
        <v>3670.0611902399996</v>
      </c>
      <c r="F22" s="36">
        <f>SUMIFS(СВЦЭМ!$C$39:$C$782,СВЦЭМ!$A$39:$A$782,$A22,СВЦЭМ!$B$39:$B$782,F$11)+'СЕТ СН'!$F$9+СВЦЭМ!$D$10+'СЕТ СН'!$F$5-'СЕТ СН'!$F$17</f>
        <v>3647.8267784199998</v>
      </c>
      <c r="G22" s="36">
        <f>SUMIFS(СВЦЭМ!$C$39:$C$782,СВЦЭМ!$A$39:$A$782,$A22,СВЦЭМ!$B$39:$B$782,G$11)+'СЕТ СН'!$F$9+СВЦЭМ!$D$10+'СЕТ СН'!$F$5-'СЕТ СН'!$F$17</f>
        <v>3668.86845326</v>
      </c>
      <c r="H22" s="36">
        <f>SUMIFS(СВЦЭМ!$C$39:$C$782,СВЦЭМ!$A$39:$A$782,$A22,СВЦЭМ!$B$39:$B$782,H$11)+'СЕТ СН'!$F$9+СВЦЭМ!$D$10+'СЕТ СН'!$F$5-'СЕТ СН'!$F$17</f>
        <v>3663.3882527100004</v>
      </c>
      <c r="I22" s="36">
        <f>SUMIFS(СВЦЭМ!$C$39:$C$782,СВЦЭМ!$A$39:$A$782,$A22,СВЦЭМ!$B$39:$B$782,I$11)+'СЕТ СН'!$F$9+СВЦЭМ!$D$10+'СЕТ СН'!$F$5-'СЕТ СН'!$F$17</f>
        <v>3646.8306722799998</v>
      </c>
      <c r="J22" s="36">
        <f>SUMIFS(СВЦЭМ!$C$39:$C$782,СВЦЭМ!$A$39:$A$782,$A22,СВЦЭМ!$B$39:$B$782,J$11)+'СЕТ СН'!$F$9+СВЦЭМ!$D$10+'СЕТ СН'!$F$5-'СЕТ СН'!$F$17</f>
        <v>3615.4577513200002</v>
      </c>
      <c r="K22" s="36">
        <f>SUMIFS(СВЦЭМ!$C$39:$C$782,СВЦЭМ!$A$39:$A$782,$A22,СВЦЭМ!$B$39:$B$782,K$11)+'СЕТ СН'!$F$9+СВЦЭМ!$D$10+'СЕТ СН'!$F$5-'СЕТ СН'!$F$17</f>
        <v>3605.9131686999999</v>
      </c>
      <c r="L22" s="36">
        <f>SUMIFS(СВЦЭМ!$C$39:$C$782,СВЦЭМ!$A$39:$A$782,$A22,СВЦЭМ!$B$39:$B$782,L$11)+'СЕТ СН'!$F$9+СВЦЭМ!$D$10+'СЕТ СН'!$F$5-'СЕТ СН'!$F$17</f>
        <v>3614.3019277000003</v>
      </c>
      <c r="M22" s="36">
        <f>SUMIFS(СВЦЭМ!$C$39:$C$782,СВЦЭМ!$A$39:$A$782,$A22,СВЦЭМ!$B$39:$B$782,M$11)+'СЕТ СН'!$F$9+СВЦЭМ!$D$10+'СЕТ СН'!$F$5-'СЕТ СН'!$F$17</f>
        <v>3620.0356746200005</v>
      </c>
      <c r="N22" s="36">
        <f>SUMIFS(СВЦЭМ!$C$39:$C$782,СВЦЭМ!$A$39:$A$782,$A22,СВЦЭМ!$B$39:$B$782,N$11)+'СЕТ СН'!$F$9+СВЦЭМ!$D$10+'СЕТ СН'!$F$5-'СЕТ СН'!$F$17</f>
        <v>3656.0289748200003</v>
      </c>
      <c r="O22" s="36">
        <f>SUMIFS(СВЦЭМ!$C$39:$C$782,СВЦЭМ!$A$39:$A$782,$A22,СВЦЭМ!$B$39:$B$782,O$11)+'СЕТ СН'!$F$9+СВЦЭМ!$D$10+'СЕТ СН'!$F$5-'СЕТ СН'!$F$17</f>
        <v>3629.3541191599998</v>
      </c>
      <c r="P22" s="36">
        <f>SUMIFS(СВЦЭМ!$C$39:$C$782,СВЦЭМ!$A$39:$A$782,$A22,СВЦЭМ!$B$39:$B$782,P$11)+'СЕТ СН'!$F$9+СВЦЭМ!$D$10+'СЕТ СН'!$F$5-'СЕТ СН'!$F$17</f>
        <v>3645.0698345500005</v>
      </c>
      <c r="Q22" s="36">
        <f>SUMIFS(СВЦЭМ!$C$39:$C$782,СВЦЭМ!$A$39:$A$782,$A22,СВЦЭМ!$B$39:$B$782,Q$11)+'СЕТ СН'!$F$9+СВЦЭМ!$D$10+'СЕТ СН'!$F$5-'СЕТ СН'!$F$17</f>
        <v>3672.7509443600002</v>
      </c>
      <c r="R22" s="36">
        <f>SUMIFS(СВЦЭМ!$C$39:$C$782,СВЦЭМ!$A$39:$A$782,$A22,СВЦЭМ!$B$39:$B$782,R$11)+'СЕТ СН'!$F$9+СВЦЭМ!$D$10+'СЕТ СН'!$F$5-'СЕТ СН'!$F$17</f>
        <v>3665.6755807099998</v>
      </c>
      <c r="S22" s="36">
        <f>SUMIFS(СВЦЭМ!$C$39:$C$782,СВЦЭМ!$A$39:$A$782,$A22,СВЦЭМ!$B$39:$B$782,S$11)+'СЕТ СН'!$F$9+СВЦЭМ!$D$10+'СЕТ СН'!$F$5-'СЕТ СН'!$F$17</f>
        <v>3652.0244305100005</v>
      </c>
      <c r="T22" s="36">
        <f>SUMIFS(СВЦЭМ!$C$39:$C$782,СВЦЭМ!$A$39:$A$782,$A22,СВЦЭМ!$B$39:$B$782,T$11)+'СЕТ СН'!$F$9+СВЦЭМ!$D$10+'СЕТ СН'!$F$5-'СЕТ СН'!$F$17</f>
        <v>3603.9098641</v>
      </c>
      <c r="U22" s="36">
        <f>SUMIFS(СВЦЭМ!$C$39:$C$782,СВЦЭМ!$A$39:$A$782,$A22,СВЦЭМ!$B$39:$B$782,U$11)+'СЕТ СН'!$F$9+СВЦЭМ!$D$10+'СЕТ СН'!$F$5-'СЕТ СН'!$F$17</f>
        <v>3608.1565249100004</v>
      </c>
      <c r="V22" s="36">
        <f>SUMIFS(СВЦЭМ!$C$39:$C$782,СВЦЭМ!$A$39:$A$782,$A22,СВЦЭМ!$B$39:$B$782,V$11)+'СЕТ СН'!$F$9+СВЦЭМ!$D$10+'СЕТ СН'!$F$5-'СЕТ СН'!$F$17</f>
        <v>3648.9218677400004</v>
      </c>
      <c r="W22" s="36">
        <f>SUMIFS(СВЦЭМ!$C$39:$C$782,СВЦЭМ!$A$39:$A$782,$A22,СВЦЭМ!$B$39:$B$782,W$11)+'СЕТ СН'!$F$9+СВЦЭМ!$D$10+'СЕТ СН'!$F$5-'СЕТ СН'!$F$17</f>
        <v>3656.9697683300001</v>
      </c>
      <c r="X22" s="36">
        <f>SUMIFS(СВЦЭМ!$C$39:$C$782,СВЦЭМ!$A$39:$A$782,$A22,СВЦЭМ!$B$39:$B$782,X$11)+'СЕТ СН'!$F$9+СВЦЭМ!$D$10+'СЕТ СН'!$F$5-'СЕТ СН'!$F$17</f>
        <v>3644.5089909899998</v>
      </c>
      <c r="Y22" s="36">
        <f>SUMIFS(СВЦЭМ!$C$39:$C$782,СВЦЭМ!$A$39:$A$782,$A22,СВЦЭМ!$B$39:$B$782,Y$11)+'СЕТ СН'!$F$9+СВЦЭМ!$D$10+'СЕТ СН'!$F$5-'СЕТ СН'!$F$17</f>
        <v>3686.1147611300003</v>
      </c>
    </row>
    <row r="23" spans="1:25" ht="15.75" x14ac:dyDescent="0.2">
      <c r="A23" s="35">
        <f t="shared" si="0"/>
        <v>44938</v>
      </c>
      <c r="B23" s="36">
        <f>SUMIFS(СВЦЭМ!$C$39:$C$782,СВЦЭМ!$A$39:$A$782,$A23,СВЦЭМ!$B$39:$B$782,B$11)+'СЕТ СН'!$F$9+СВЦЭМ!$D$10+'СЕТ СН'!$F$5-'СЕТ СН'!$F$17</f>
        <v>3703.6325050000005</v>
      </c>
      <c r="C23" s="36">
        <f>SUMIFS(СВЦЭМ!$C$39:$C$782,СВЦЭМ!$A$39:$A$782,$A23,СВЦЭМ!$B$39:$B$782,C$11)+'СЕТ СН'!$F$9+СВЦЭМ!$D$10+'СЕТ СН'!$F$5-'СЕТ СН'!$F$17</f>
        <v>3742.1215339</v>
      </c>
      <c r="D23" s="36">
        <f>SUMIFS(СВЦЭМ!$C$39:$C$782,СВЦЭМ!$A$39:$A$782,$A23,СВЦЭМ!$B$39:$B$782,D$11)+'СЕТ СН'!$F$9+СВЦЭМ!$D$10+'СЕТ СН'!$F$5-'СЕТ СН'!$F$17</f>
        <v>3761.6071048399999</v>
      </c>
      <c r="E23" s="36">
        <f>SUMIFS(СВЦЭМ!$C$39:$C$782,СВЦЭМ!$A$39:$A$782,$A23,СВЦЭМ!$B$39:$B$782,E$11)+'СЕТ СН'!$F$9+СВЦЭМ!$D$10+'СЕТ СН'!$F$5-'СЕТ СН'!$F$17</f>
        <v>3756.1637180999996</v>
      </c>
      <c r="F23" s="36">
        <f>SUMIFS(СВЦЭМ!$C$39:$C$782,СВЦЭМ!$A$39:$A$782,$A23,СВЦЭМ!$B$39:$B$782,F$11)+'СЕТ СН'!$F$9+СВЦЭМ!$D$10+'СЕТ СН'!$F$5-'СЕТ СН'!$F$17</f>
        <v>3769.2833677600001</v>
      </c>
      <c r="G23" s="36">
        <f>SUMIFS(СВЦЭМ!$C$39:$C$782,СВЦЭМ!$A$39:$A$782,$A23,СВЦЭМ!$B$39:$B$782,G$11)+'СЕТ СН'!$F$9+СВЦЭМ!$D$10+'СЕТ СН'!$F$5-'СЕТ СН'!$F$17</f>
        <v>3776.3718872700001</v>
      </c>
      <c r="H23" s="36">
        <f>SUMIFS(СВЦЭМ!$C$39:$C$782,СВЦЭМ!$A$39:$A$782,$A23,СВЦЭМ!$B$39:$B$782,H$11)+'СЕТ СН'!$F$9+СВЦЭМ!$D$10+'СЕТ СН'!$F$5-'СЕТ СН'!$F$17</f>
        <v>3735.7713182799998</v>
      </c>
      <c r="I23" s="36">
        <f>SUMIFS(СВЦЭМ!$C$39:$C$782,СВЦЭМ!$A$39:$A$782,$A23,СВЦЭМ!$B$39:$B$782,I$11)+'СЕТ СН'!$F$9+СВЦЭМ!$D$10+'СЕТ СН'!$F$5-'СЕТ СН'!$F$17</f>
        <v>3678.8150706599999</v>
      </c>
      <c r="J23" s="36">
        <f>SUMIFS(СВЦЭМ!$C$39:$C$782,СВЦЭМ!$A$39:$A$782,$A23,СВЦЭМ!$B$39:$B$782,J$11)+'СЕТ СН'!$F$9+СВЦЭМ!$D$10+'СЕТ СН'!$F$5-'СЕТ СН'!$F$17</f>
        <v>3637.6410061400002</v>
      </c>
      <c r="K23" s="36">
        <f>SUMIFS(СВЦЭМ!$C$39:$C$782,СВЦЭМ!$A$39:$A$782,$A23,СВЦЭМ!$B$39:$B$782,K$11)+'СЕТ СН'!$F$9+СВЦЭМ!$D$10+'СЕТ СН'!$F$5-'СЕТ СН'!$F$17</f>
        <v>3630.9305091300002</v>
      </c>
      <c r="L23" s="36">
        <f>SUMIFS(СВЦЭМ!$C$39:$C$782,СВЦЭМ!$A$39:$A$782,$A23,СВЦЭМ!$B$39:$B$782,L$11)+'СЕТ СН'!$F$9+СВЦЭМ!$D$10+'СЕТ СН'!$F$5-'СЕТ СН'!$F$17</f>
        <v>3620.3377119500001</v>
      </c>
      <c r="M23" s="36">
        <f>SUMIFS(СВЦЭМ!$C$39:$C$782,СВЦЭМ!$A$39:$A$782,$A23,СВЦЭМ!$B$39:$B$782,M$11)+'СЕТ СН'!$F$9+СВЦЭМ!$D$10+'СЕТ СН'!$F$5-'СЕТ СН'!$F$17</f>
        <v>3621.3391005700005</v>
      </c>
      <c r="N23" s="36">
        <f>SUMIFS(СВЦЭМ!$C$39:$C$782,СВЦЭМ!$A$39:$A$782,$A23,СВЦЭМ!$B$39:$B$782,N$11)+'СЕТ СН'!$F$9+СВЦЭМ!$D$10+'СЕТ СН'!$F$5-'СЕТ СН'!$F$17</f>
        <v>3645.82099122</v>
      </c>
      <c r="O23" s="36">
        <f>SUMIFS(СВЦЭМ!$C$39:$C$782,СВЦЭМ!$A$39:$A$782,$A23,СВЦЭМ!$B$39:$B$782,O$11)+'СЕТ СН'!$F$9+СВЦЭМ!$D$10+'СЕТ СН'!$F$5-'СЕТ СН'!$F$17</f>
        <v>3659.5533716800001</v>
      </c>
      <c r="P23" s="36">
        <f>SUMIFS(СВЦЭМ!$C$39:$C$782,СВЦЭМ!$A$39:$A$782,$A23,СВЦЭМ!$B$39:$B$782,P$11)+'СЕТ СН'!$F$9+СВЦЭМ!$D$10+'СЕТ СН'!$F$5-'СЕТ СН'!$F$17</f>
        <v>3650.5293767399999</v>
      </c>
      <c r="Q23" s="36">
        <f>SUMIFS(СВЦЭМ!$C$39:$C$782,СВЦЭМ!$A$39:$A$782,$A23,СВЦЭМ!$B$39:$B$782,Q$11)+'СЕТ СН'!$F$9+СВЦЭМ!$D$10+'СЕТ СН'!$F$5-'СЕТ СН'!$F$17</f>
        <v>3646.4567379099999</v>
      </c>
      <c r="R23" s="36">
        <f>SUMIFS(СВЦЭМ!$C$39:$C$782,СВЦЭМ!$A$39:$A$782,$A23,СВЦЭМ!$B$39:$B$782,R$11)+'СЕТ СН'!$F$9+СВЦЭМ!$D$10+'СЕТ СН'!$F$5-'СЕТ СН'!$F$17</f>
        <v>3657.4258258400005</v>
      </c>
      <c r="S23" s="36">
        <f>SUMIFS(СВЦЭМ!$C$39:$C$782,СВЦЭМ!$A$39:$A$782,$A23,СВЦЭМ!$B$39:$B$782,S$11)+'СЕТ СН'!$F$9+СВЦЭМ!$D$10+'СЕТ СН'!$F$5-'СЕТ СН'!$F$17</f>
        <v>3647.6367887799997</v>
      </c>
      <c r="T23" s="36">
        <f>SUMIFS(СВЦЭМ!$C$39:$C$782,СВЦЭМ!$A$39:$A$782,$A23,СВЦЭМ!$B$39:$B$782,T$11)+'СЕТ СН'!$F$9+СВЦЭМ!$D$10+'СЕТ СН'!$F$5-'СЕТ СН'!$F$17</f>
        <v>3636.6702161100002</v>
      </c>
      <c r="U23" s="36">
        <f>SUMIFS(СВЦЭМ!$C$39:$C$782,СВЦЭМ!$A$39:$A$782,$A23,СВЦЭМ!$B$39:$B$782,U$11)+'СЕТ СН'!$F$9+СВЦЭМ!$D$10+'СЕТ СН'!$F$5-'СЕТ СН'!$F$17</f>
        <v>3640.5356946900001</v>
      </c>
      <c r="V23" s="36">
        <f>SUMIFS(СВЦЭМ!$C$39:$C$782,СВЦЭМ!$A$39:$A$782,$A23,СВЦЭМ!$B$39:$B$782,V$11)+'СЕТ СН'!$F$9+СВЦЭМ!$D$10+'СЕТ СН'!$F$5-'СЕТ СН'!$F$17</f>
        <v>3660.2099540600002</v>
      </c>
      <c r="W23" s="36">
        <f>SUMIFS(СВЦЭМ!$C$39:$C$782,СВЦЭМ!$A$39:$A$782,$A23,СВЦЭМ!$B$39:$B$782,W$11)+'СЕТ СН'!$F$9+СВЦЭМ!$D$10+'СЕТ СН'!$F$5-'СЕТ СН'!$F$17</f>
        <v>3638.5464560999999</v>
      </c>
      <c r="X23" s="36">
        <f>SUMIFS(СВЦЭМ!$C$39:$C$782,СВЦЭМ!$A$39:$A$782,$A23,СВЦЭМ!$B$39:$B$782,X$11)+'СЕТ СН'!$F$9+СВЦЭМ!$D$10+'СЕТ СН'!$F$5-'СЕТ СН'!$F$17</f>
        <v>3654.6181620099997</v>
      </c>
      <c r="Y23" s="36">
        <f>SUMIFS(СВЦЭМ!$C$39:$C$782,СВЦЭМ!$A$39:$A$782,$A23,СВЦЭМ!$B$39:$B$782,Y$11)+'СЕТ СН'!$F$9+СВЦЭМ!$D$10+'СЕТ СН'!$F$5-'СЕТ СН'!$F$17</f>
        <v>3668.1369059600001</v>
      </c>
    </row>
    <row r="24" spans="1:25" ht="15.75" x14ac:dyDescent="0.2">
      <c r="A24" s="35">
        <f t="shared" si="0"/>
        <v>44939</v>
      </c>
      <c r="B24" s="36">
        <f>SUMIFS(СВЦЭМ!$C$39:$C$782,СВЦЭМ!$A$39:$A$782,$A24,СВЦЭМ!$B$39:$B$782,B$11)+'СЕТ СН'!$F$9+СВЦЭМ!$D$10+'СЕТ СН'!$F$5-'СЕТ СН'!$F$17</f>
        <v>3799.07775717</v>
      </c>
      <c r="C24" s="36">
        <f>SUMIFS(СВЦЭМ!$C$39:$C$782,СВЦЭМ!$A$39:$A$782,$A24,СВЦЭМ!$B$39:$B$782,C$11)+'СЕТ СН'!$F$9+СВЦЭМ!$D$10+'СЕТ СН'!$F$5-'СЕТ СН'!$F$17</f>
        <v>3828.4304358300005</v>
      </c>
      <c r="D24" s="36">
        <f>SUMIFS(СВЦЭМ!$C$39:$C$782,СВЦЭМ!$A$39:$A$782,$A24,СВЦЭМ!$B$39:$B$782,D$11)+'СЕТ СН'!$F$9+СВЦЭМ!$D$10+'СЕТ СН'!$F$5-'СЕТ СН'!$F$17</f>
        <v>3832.9057103100004</v>
      </c>
      <c r="E24" s="36">
        <f>SUMIFS(СВЦЭМ!$C$39:$C$782,СВЦЭМ!$A$39:$A$782,$A24,СВЦЭМ!$B$39:$B$782,E$11)+'СЕТ СН'!$F$9+СВЦЭМ!$D$10+'СЕТ СН'!$F$5-'СЕТ СН'!$F$17</f>
        <v>3829.2574619800007</v>
      </c>
      <c r="F24" s="36">
        <f>SUMIFS(СВЦЭМ!$C$39:$C$782,СВЦЭМ!$A$39:$A$782,$A24,СВЦЭМ!$B$39:$B$782,F$11)+'СЕТ СН'!$F$9+СВЦЭМ!$D$10+'СЕТ СН'!$F$5-'СЕТ СН'!$F$17</f>
        <v>3851.5879798900005</v>
      </c>
      <c r="G24" s="36">
        <f>SUMIFS(СВЦЭМ!$C$39:$C$782,СВЦЭМ!$A$39:$A$782,$A24,СВЦЭМ!$B$39:$B$782,G$11)+'СЕТ СН'!$F$9+СВЦЭМ!$D$10+'СЕТ СН'!$F$5-'СЕТ СН'!$F$17</f>
        <v>3787.4787677599998</v>
      </c>
      <c r="H24" s="36">
        <f>SUMIFS(СВЦЭМ!$C$39:$C$782,СВЦЭМ!$A$39:$A$782,$A24,СВЦЭМ!$B$39:$B$782,H$11)+'СЕТ СН'!$F$9+СВЦЭМ!$D$10+'СЕТ СН'!$F$5-'СЕТ СН'!$F$17</f>
        <v>3731.7691013599997</v>
      </c>
      <c r="I24" s="36">
        <f>SUMIFS(СВЦЭМ!$C$39:$C$782,СВЦЭМ!$A$39:$A$782,$A24,СВЦЭМ!$B$39:$B$782,I$11)+'СЕТ СН'!$F$9+СВЦЭМ!$D$10+'СЕТ СН'!$F$5-'СЕТ СН'!$F$17</f>
        <v>3678.7499245600002</v>
      </c>
      <c r="J24" s="36">
        <f>SUMIFS(СВЦЭМ!$C$39:$C$782,СВЦЭМ!$A$39:$A$782,$A24,СВЦЭМ!$B$39:$B$782,J$11)+'СЕТ СН'!$F$9+СВЦЭМ!$D$10+'СЕТ СН'!$F$5-'СЕТ СН'!$F$17</f>
        <v>3664.6236448400005</v>
      </c>
      <c r="K24" s="36">
        <f>SUMIFS(СВЦЭМ!$C$39:$C$782,СВЦЭМ!$A$39:$A$782,$A24,СВЦЭМ!$B$39:$B$782,K$11)+'СЕТ СН'!$F$9+СВЦЭМ!$D$10+'СЕТ СН'!$F$5-'СЕТ СН'!$F$17</f>
        <v>3685.3930080099999</v>
      </c>
      <c r="L24" s="36">
        <f>SUMIFS(СВЦЭМ!$C$39:$C$782,СВЦЭМ!$A$39:$A$782,$A24,СВЦЭМ!$B$39:$B$782,L$11)+'СЕТ СН'!$F$9+СВЦЭМ!$D$10+'СЕТ СН'!$F$5-'СЕТ СН'!$F$17</f>
        <v>3656.0907244500004</v>
      </c>
      <c r="M24" s="36">
        <f>SUMIFS(СВЦЭМ!$C$39:$C$782,СВЦЭМ!$A$39:$A$782,$A24,СВЦЭМ!$B$39:$B$782,M$11)+'СЕТ СН'!$F$9+СВЦЭМ!$D$10+'СЕТ СН'!$F$5-'СЕТ СН'!$F$17</f>
        <v>3677.5538124800005</v>
      </c>
      <c r="N24" s="36">
        <f>SUMIFS(СВЦЭМ!$C$39:$C$782,СВЦЭМ!$A$39:$A$782,$A24,СВЦЭМ!$B$39:$B$782,N$11)+'СЕТ СН'!$F$9+СВЦЭМ!$D$10+'СЕТ СН'!$F$5-'СЕТ СН'!$F$17</f>
        <v>3677.14568203</v>
      </c>
      <c r="O24" s="36">
        <f>SUMIFS(СВЦЭМ!$C$39:$C$782,СВЦЭМ!$A$39:$A$782,$A24,СВЦЭМ!$B$39:$B$782,O$11)+'СЕТ СН'!$F$9+СВЦЭМ!$D$10+'СЕТ СН'!$F$5-'СЕТ СН'!$F$17</f>
        <v>3696.4627689199997</v>
      </c>
      <c r="P24" s="36">
        <f>SUMIFS(СВЦЭМ!$C$39:$C$782,СВЦЭМ!$A$39:$A$782,$A24,СВЦЭМ!$B$39:$B$782,P$11)+'СЕТ СН'!$F$9+СВЦЭМ!$D$10+'СЕТ СН'!$F$5-'СЕТ СН'!$F$17</f>
        <v>3695.9051644500005</v>
      </c>
      <c r="Q24" s="36">
        <f>SUMIFS(СВЦЭМ!$C$39:$C$782,СВЦЭМ!$A$39:$A$782,$A24,СВЦЭМ!$B$39:$B$782,Q$11)+'СЕТ СН'!$F$9+СВЦЭМ!$D$10+'СЕТ СН'!$F$5-'СЕТ СН'!$F$17</f>
        <v>3679.5596986400005</v>
      </c>
      <c r="R24" s="36">
        <f>SUMIFS(СВЦЭМ!$C$39:$C$782,СВЦЭМ!$A$39:$A$782,$A24,СВЦЭМ!$B$39:$B$782,R$11)+'СЕТ СН'!$F$9+СВЦЭМ!$D$10+'СЕТ СН'!$F$5-'СЕТ СН'!$F$17</f>
        <v>3690.3959688000004</v>
      </c>
      <c r="S24" s="36">
        <f>SUMIFS(СВЦЭМ!$C$39:$C$782,СВЦЭМ!$A$39:$A$782,$A24,СВЦЭМ!$B$39:$B$782,S$11)+'СЕТ СН'!$F$9+СВЦЭМ!$D$10+'СЕТ СН'!$F$5-'СЕТ СН'!$F$17</f>
        <v>3685.0589444500001</v>
      </c>
      <c r="T24" s="36">
        <f>SUMIFS(СВЦЭМ!$C$39:$C$782,СВЦЭМ!$A$39:$A$782,$A24,СВЦЭМ!$B$39:$B$782,T$11)+'СЕТ СН'!$F$9+СВЦЭМ!$D$10+'СЕТ СН'!$F$5-'СЕТ СН'!$F$17</f>
        <v>3656.0554833200003</v>
      </c>
      <c r="U24" s="36">
        <f>SUMIFS(СВЦЭМ!$C$39:$C$782,СВЦЭМ!$A$39:$A$782,$A24,СВЦЭМ!$B$39:$B$782,U$11)+'СЕТ СН'!$F$9+СВЦЭМ!$D$10+'СЕТ СН'!$F$5-'СЕТ СН'!$F$17</f>
        <v>3652.3482917700003</v>
      </c>
      <c r="V24" s="36">
        <f>SUMIFS(СВЦЭМ!$C$39:$C$782,СВЦЭМ!$A$39:$A$782,$A24,СВЦЭМ!$B$39:$B$782,V$11)+'СЕТ СН'!$F$9+СВЦЭМ!$D$10+'СЕТ СН'!$F$5-'СЕТ СН'!$F$17</f>
        <v>3656.3455385699999</v>
      </c>
      <c r="W24" s="36">
        <f>SUMIFS(СВЦЭМ!$C$39:$C$782,СВЦЭМ!$A$39:$A$782,$A24,СВЦЭМ!$B$39:$B$782,W$11)+'СЕТ СН'!$F$9+СВЦЭМ!$D$10+'СЕТ СН'!$F$5-'СЕТ СН'!$F$17</f>
        <v>3689.6968495399997</v>
      </c>
      <c r="X24" s="36">
        <f>SUMIFS(СВЦЭМ!$C$39:$C$782,СВЦЭМ!$A$39:$A$782,$A24,СВЦЭМ!$B$39:$B$782,X$11)+'СЕТ СН'!$F$9+СВЦЭМ!$D$10+'СЕТ СН'!$F$5-'СЕТ СН'!$F$17</f>
        <v>3721.2704410100005</v>
      </c>
      <c r="Y24" s="36">
        <f>SUMIFS(СВЦЭМ!$C$39:$C$782,СВЦЭМ!$A$39:$A$782,$A24,СВЦЭМ!$B$39:$B$782,Y$11)+'СЕТ СН'!$F$9+СВЦЭМ!$D$10+'СЕТ СН'!$F$5-'СЕТ СН'!$F$17</f>
        <v>3801.1061457900005</v>
      </c>
    </row>
    <row r="25" spans="1:25" ht="15.75" x14ac:dyDescent="0.2">
      <c r="A25" s="35">
        <f t="shared" si="0"/>
        <v>44940</v>
      </c>
      <c r="B25" s="36">
        <f>SUMIFS(СВЦЭМ!$C$39:$C$782,СВЦЭМ!$A$39:$A$782,$A25,СВЦЭМ!$B$39:$B$782,B$11)+'СЕТ СН'!$F$9+СВЦЭМ!$D$10+'СЕТ СН'!$F$5-'СЕТ СН'!$F$17</f>
        <v>3662.1976891800005</v>
      </c>
      <c r="C25" s="36">
        <f>SUMIFS(СВЦЭМ!$C$39:$C$782,СВЦЭМ!$A$39:$A$782,$A25,СВЦЭМ!$B$39:$B$782,C$11)+'СЕТ СН'!$F$9+СВЦЭМ!$D$10+'СЕТ СН'!$F$5-'СЕТ СН'!$F$17</f>
        <v>3676.6249414800004</v>
      </c>
      <c r="D25" s="36">
        <f>SUMIFS(СВЦЭМ!$C$39:$C$782,СВЦЭМ!$A$39:$A$782,$A25,СВЦЭМ!$B$39:$B$782,D$11)+'СЕТ СН'!$F$9+СВЦЭМ!$D$10+'СЕТ СН'!$F$5-'СЕТ СН'!$F$17</f>
        <v>3669.4576587299998</v>
      </c>
      <c r="E25" s="36">
        <f>SUMIFS(СВЦЭМ!$C$39:$C$782,СВЦЭМ!$A$39:$A$782,$A25,СВЦЭМ!$B$39:$B$782,E$11)+'СЕТ СН'!$F$9+СВЦЭМ!$D$10+'СЕТ СН'!$F$5-'СЕТ СН'!$F$17</f>
        <v>3644.7595029300001</v>
      </c>
      <c r="F25" s="36">
        <f>SUMIFS(СВЦЭМ!$C$39:$C$782,СВЦЭМ!$A$39:$A$782,$A25,СВЦЭМ!$B$39:$B$782,F$11)+'СЕТ СН'!$F$9+СВЦЭМ!$D$10+'СЕТ СН'!$F$5-'СЕТ СН'!$F$17</f>
        <v>3646.1579623200005</v>
      </c>
      <c r="G25" s="36">
        <f>SUMIFS(СВЦЭМ!$C$39:$C$782,СВЦЭМ!$A$39:$A$782,$A25,СВЦЭМ!$B$39:$B$782,G$11)+'СЕТ СН'!$F$9+СВЦЭМ!$D$10+'СЕТ СН'!$F$5-'СЕТ СН'!$F$17</f>
        <v>3622.0930985699997</v>
      </c>
      <c r="H25" s="36">
        <f>SUMIFS(СВЦЭМ!$C$39:$C$782,СВЦЭМ!$A$39:$A$782,$A25,СВЦЭМ!$B$39:$B$782,H$11)+'СЕТ СН'!$F$9+СВЦЭМ!$D$10+'СЕТ СН'!$F$5-'СЕТ СН'!$F$17</f>
        <v>3638.2902524000001</v>
      </c>
      <c r="I25" s="36">
        <f>SUMIFS(СВЦЭМ!$C$39:$C$782,СВЦЭМ!$A$39:$A$782,$A25,СВЦЭМ!$B$39:$B$782,I$11)+'СЕТ СН'!$F$9+СВЦЭМ!$D$10+'СЕТ СН'!$F$5-'СЕТ СН'!$F$17</f>
        <v>3647.4676880100005</v>
      </c>
      <c r="J25" s="36">
        <f>SUMIFS(СВЦЭМ!$C$39:$C$782,СВЦЭМ!$A$39:$A$782,$A25,СВЦЭМ!$B$39:$B$782,J$11)+'СЕТ СН'!$F$9+СВЦЭМ!$D$10+'СЕТ СН'!$F$5-'СЕТ СН'!$F$17</f>
        <v>3630.17956168</v>
      </c>
      <c r="K25" s="36">
        <f>SUMIFS(СВЦЭМ!$C$39:$C$782,СВЦЭМ!$A$39:$A$782,$A25,СВЦЭМ!$B$39:$B$782,K$11)+'СЕТ СН'!$F$9+СВЦЭМ!$D$10+'СЕТ СН'!$F$5-'СЕТ СН'!$F$17</f>
        <v>3627.5079462700005</v>
      </c>
      <c r="L25" s="36">
        <f>SUMIFS(СВЦЭМ!$C$39:$C$782,СВЦЭМ!$A$39:$A$782,$A25,СВЦЭМ!$B$39:$B$782,L$11)+'СЕТ СН'!$F$9+СВЦЭМ!$D$10+'СЕТ СН'!$F$5-'СЕТ СН'!$F$17</f>
        <v>3595.2297349099999</v>
      </c>
      <c r="M25" s="36">
        <f>SUMIFS(СВЦЭМ!$C$39:$C$782,СВЦЭМ!$A$39:$A$782,$A25,СВЦЭМ!$B$39:$B$782,M$11)+'СЕТ СН'!$F$9+СВЦЭМ!$D$10+'СЕТ СН'!$F$5-'СЕТ СН'!$F$17</f>
        <v>3594.8920679600005</v>
      </c>
      <c r="N25" s="36">
        <f>SUMIFS(СВЦЭМ!$C$39:$C$782,СВЦЭМ!$A$39:$A$782,$A25,СВЦЭМ!$B$39:$B$782,N$11)+'СЕТ СН'!$F$9+СВЦЭМ!$D$10+'СЕТ СН'!$F$5-'СЕТ СН'!$F$17</f>
        <v>3625.0148557000002</v>
      </c>
      <c r="O25" s="36">
        <f>SUMIFS(СВЦЭМ!$C$39:$C$782,СВЦЭМ!$A$39:$A$782,$A25,СВЦЭМ!$B$39:$B$782,O$11)+'СЕТ СН'!$F$9+СВЦЭМ!$D$10+'СЕТ СН'!$F$5-'СЕТ СН'!$F$17</f>
        <v>3635.4427366800001</v>
      </c>
      <c r="P25" s="36">
        <f>SUMIFS(СВЦЭМ!$C$39:$C$782,СВЦЭМ!$A$39:$A$782,$A25,СВЦЭМ!$B$39:$B$782,P$11)+'СЕТ СН'!$F$9+СВЦЭМ!$D$10+'СЕТ СН'!$F$5-'СЕТ СН'!$F$17</f>
        <v>3660.6349612700005</v>
      </c>
      <c r="Q25" s="36">
        <f>SUMIFS(СВЦЭМ!$C$39:$C$782,СВЦЭМ!$A$39:$A$782,$A25,СВЦЭМ!$B$39:$B$782,Q$11)+'СЕТ СН'!$F$9+СВЦЭМ!$D$10+'СЕТ СН'!$F$5-'СЕТ СН'!$F$17</f>
        <v>3618.6602244300002</v>
      </c>
      <c r="R25" s="36">
        <f>SUMIFS(СВЦЭМ!$C$39:$C$782,СВЦЭМ!$A$39:$A$782,$A25,СВЦЭМ!$B$39:$B$782,R$11)+'СЕТ СН'!$F$9+СВЦЭМ!$D$10+'СЕТ СН'!$F$5-'СЕТ СН'!$F$17</f>
        <v>3579.1978670400003</v>
      </c>
      <c r="S25" s="36">
        <f>SUMIFS(СВЦЭМ!$C$39:$C$782,СВЦЭМ!$A$39:$A$782,$A25,СВЦЭМ!$B$39:$B$782,S$11)+'СЕТ СН'!$F$9+СВЦЭМ!$D$10+'СЕТ СН'!$F$5-'СЕТ СН'!$F$17</f>
        <v>3538.7752337600004</v>
      </c>
      <c r="T25" s="36">
        <f>SUMIFS(СВЦЭМ!$C$39:$C$782,СВЦЭМ!$A$39:$A$782,$A25,СВЦЭМ!$B$39:$B$782,T$11)+'СЕТ СН'!$F$9+СВЦЭМ!$D$10+'СЕТ СН'!$F$5-'СЕТ СН'!$F$17</f>
        <v>3528.2913073899999</v>
      </c>
      <c r="U25" s="36">
        <f>SUMIFS(СВЦЭМ!$C$39:$C$782,СВЦЭМ!$A$39:$A$782,$A25,СВЦЭМ!$B$39:$B$782,U$11)+'СЕТ СН'!$F$9+СВЦЭМ!$D$10+'СЕТ СН'!$F$5-'СЕТ СН'!$F$17</f>
        <v>3521.8048231900002</v>
      </c>
      <c r="V25" s="36">
        <f>SUMIFS(СВЦЭМ!$C$39:$C$782,СВЦЭМ!$A$39:$A$782,$A25,СВЦЭМ!$B$39:$B$782,V$11)+'СЕТ СН'!$F$9+СВЦЭМ!$D$10+'СЕТ СН'!$F$5-'СЕТ СН'!$F$17</f>
        <v>3537.9295494799999</v>
      </c>
      <c r="W25" s="36">
        <f>SUMIFS(СВЦЭМ!$C$39:$C$782,СВЦЭМ!$A$39:$A$782,$A25,СВЦЭМ!$B$39:$B$782,W$11)+'СЕТ СН'!$F$9+СВЦЭМ!$D$10+'СЕТ СН'!$F$5-'СЕТ СН'!$F$17</f>
        <v>3550.0765504399997</v>
      </c>
      <c r="X25" s="36">
        <f>SUMIFS(СВЦЭМ!$C$39:$C$782,СВЦЭМ!$A$39:$A$782,$A25,СВЦЭМ!$B$39:$B$782,X$11)+'СЕТ СН'!$F$9+СВЦЭМ!$D$10+'СЕТ СН'!$F$5-'СЕТ СН'!$F$17</f>
        <v>3578.2405785999999</v>
      </c>
      <c r="Y25" s="36">
        <f>SUMIFS(СВЦЭМ!$C$39:$C$782,СВЦЭМ!$A$39:$A$782,$A25,СВЦЭМ!$B$39:$B$782,Y$11)+'СЕТ СН'!$F$9+СВЦЭМ!$D$10+'СЕТ СН'!$F$5-'СЕТ СН'!$F$17</f>
        <v>3588.5952681899998</v>
      </c>
    </row>
    <row r="26" spans="1:25" ht="15.75" x14ac:dyDescent="0.2">
      <c r="A26" s="35">
        <f t="shared" si="0"/>
        <v>44941</v>
      </c>
      <c r="B26" s="36">
        <f>SUMIFS(СВЦЭМ!$C$39:$C$782,СВЦЭМ!$A$39:$A$782,$A26,СВЦЭМ!$B$39:$B$782,B$11)+'СЕТ СН'!$F$9+СВЦЭМ!$D$10+'СЕТ СН'!$F$5-'СЕТ СН'!$F$17</f>
        <v>3848.9218267300002</v>
      </c>
      <c r="C26" s="36">
        <f>SUMIFS(СВЦЭМ!$C$39:$C$782,СВЦЭМ!$A$39:$A$782,$A26,СВЦЭМ!$B$39:$B$782,C$11)+'СЕТ СН'!$F$9+СВЦЭМ!$D$10+'СЕТ СН'!$F$5-'СЕТ СН'!$F$17</f>
        <v>3863.5112026699999</v>
      </c>
      <c r="D26" s="36">
        <f>SUMIFS(СВЦЭМ!$C$39:$C$782,СВЦЭМ!$A$39:$A$782,$A26,СВЦЭМ!$B$39:$B$782,D$11)+'СЕТ СН'!$F$9+СВЦЭМ!$D$10+'СЕТ СН'!$F$5-'СЕТ СН'!$F$17</f>
        <v>3881.2081777900003</v>
      </c>
      <c r="E26" s="36">
        <f>SUMIFS(СВЦЭМ!$C$39:$C$782,СВЦЭМ!$A$39:$A$782,$A26,СВЦЭМ!$B$39:$B$782,E$11)+'СЕТ СН'!$F$9+СВЦЭМ!$D$10+'СЕТ СН'!$F$5-'СЕТ СН'!$F$17</f>
        <v>3898.5052311300005</v>
      </c>
      <c r="F26" s="36">
        <f>SUMIFS(СВЦЭМ!$C$39:$C$782,СВЦЭМ!$A$39:$A$782,$A26,СВЦЭМ!$B$39:$B$782,F$11)+'СЕТ СН'!$F$9+СВЦЭМ!$D$10+'СЕТ СН'!$F$5-'СЕТ СН'!$F$17</f>
        <v>3908.70816216</v>
      </c>
      <c r="G26" s="36">
        <f>SUMIFS(СВЦЭМ!$C$39:$C$782,СВЦЭМ!$A$39:$A$782,$A26,СВЦЭМ!$B$39:$B$782,G$11)+'СЕТ СН'!$F$9+СВЦЭМ!$D$10+'СЕТ СН'!$F$5-'СЕТ СН'!$F$17</f>
        <v>3926.7679316200001</v>
      </c>
      <c r="H26" s="36">
        <f>SUMIFS(СВЦЭМ!$C$39:$C$782,СВЦЭМ!$A$39:$A$782,$A26,СВЦЭМ!$B$39:$B$782,H$11)+'СЕТ СН'!$F$9+СВЦЭМ!$D$10+'СЕТ СН'!$F$5-'СЕТ СН'!$F$17</f>
        <v>3894.0744699900006</v>
      </c>
      <c r="I26" s="36">
        <f>SUMIFS(СВЦЭМ!$C$39:$C$782,СВЦЭМ!$A$39:$A$782,$A26,СВЦЭМ!$B$39:$B$782,I$11)+'СЕТ СН'!$F$9+СВЦЭМ!$D$10+'СЕТ СН'!$F$5-'СЕТ СН'!$F$17</f>
        <v>3830.5840077900002</v>
      </c>
      <c r="J26" s="36">
        <f>SUMIFS(СВЦЭМ!$C$39:$C$782,СВЦЭМ!$A$39:$A$782,$A26,СВЦЭМ!$B$39:$B$782,J$11)+'СЕТ СН'!$F$9+СВЦЭМ!$D$10+'СЕТ СН'!$F$5-'СЕТ СН'!$F$17</f>
        <v>3759.7306840900001</v>
      </c>
      <c r="K26" s="36">
        <f>SUMIFS(СВЦЭМ!$C$39:$C$782,СВЦЭМ!$A$39:$A$782,$A26,СВЦЭМ!$B$39:$B$782,K$11)+'СЕТ СН'!$F$9+СВЦЭМ!$D$10+'СЕТ СН'!$F$5-'СЕТ СН'!$F$17</f>
        <v>3742.8884689500001</v>
      </c>
      <c r="L26" s="36">
        <f>SUMIFS(СВЦЭМ!$C$39:$C$782,СВЦЭМ!$A$39:$A$782,$A26,СВЦЭМ!$B$39:$B$782,L$11)+'СЕТ СН'!$F$9+СВЦЭМ!$D$10+'СЕТ СН'!$F$5-'СЕТ СН'!$F$17</f>
        <v>3765.8537392500002</v>
      </c>
      <c r="M26" s="36">
        <f>SUMIFS(СВЦЭМ!$C$39:$C$782,СВЦЭМ!$A$39:$A$782,$A26,СВЦЭМ!$B$39:$B$782,M$11)+'СЕТ СН'!$F$9+СВЦЭМ!$D$10+'СЕТ СН'!$F$5-'СЕТ СН'!$F$17</f>
        <v>3780.1110567100004</v>
      </c>
      <c r="N26" s="36">
        <f>SUMIFS(СВЦЭМ!$C$39:$C$782,СВЦЭМ!$A$39:$A$782,$A26,СВЦЭМ!$B$39:$B$782,N$11)+'СЕТ СН'!$F$9+СВЦЭМ!$D$10+'СЕТ СН'!$F$5-'СЕТ СН'!$F$17</f>
        <v>3752.6396151899999</v>
      </c>
      <c r="O26" s="36">
        <f>SUMIFS(СВЦЭМ!$C$39:$C$782,СВЦЭМ!$A$39:$A$782,$A26,СВЦЭМ!$B$39:$B$782,O$11)+'СЕТ СН'!$F$9+СВЦЭМ!$D$10+'СЕТ СН'!$F$5-'СЕТ СН'!$F$17</f>
        <v>3785.6558040099999</v>
      </c>
      <c r="P26" s="36">
        <f>SUMIFS(СВЦЭМ!$C$39:$C$782,СВЦЭМ!$A$39:$A$782,$A26,СВЦЭМ!$B$39:$B$782,P$11)+'СЕТ СН'!$F$9+СВЦЭМ!$D$10+'СЕТ СН'!$F$5-'СЕТ СН'!$F$17</f>
        <v>3791.9974383999997</v>
      </c>
      <c r="Q26" s="36">
        <f>SUMIFS(СВЦЭМ!$C$39:$C$782,СВЦЭМ!$A$39:$A$782,$A26,СВЦЭМ!$B$39:$B$782,Q$11)+'СЕТ СН'!$F$9+СВЦЭМ!$D$10+'СЕТ СН'!$F$5-'СЕТ СН'!$F$17</f>
        <v>3770.70949501</v>
      </c>
      <c r="R26" s="36">
        <f>SUMIFS(СВЦЭМ!$C$39:$C$782,СВЦЭМ!$A$39:$A$782,$A26,СВЦЭМ!$B$39:$B$782,R$11)+'СЕТ СН'!$F$9+СВЦЭМ!$D$10+'СЕТ СН'!$F$5-'СЕТ СН'!$F$17</f>
        <v>3710.4399408400004</v>
      </c>
      <c r="S26" s="36">
        <f>SUMIFS(СВЦЭМ!$C$39:$C$782,СВЦЭМ!$A$39:$A$782,$A26,СВЦЭМ!$B$39:$B$782,S$11)+'СЕТ СН'!$F$9+СВЦЭМ!$D$10+'СЕТ СН'!$F$5-'СЕТ СН'!$F$17</f>
        <v>3672.3841223899999</v>
      </c>
      <c r="T26" s="36">
        <f>SUMIFS(СВЦЭМ!$C$39:$C$782,СВЦЭМ!$A$39:$A$782,$A26,СВЦЭМ!$B$39:$B$782,T$11)+'СЕТ СН'!$F$9+СВЦЭМ!$D$10+'СЕТ СН'!$F$5-'СЕТ СН'!$F$17</f>
        <v>3641.48434421</v>
      </c>
      <c r="U26" s="36">
        <f>SUMIFS(СВЦЭМ!$C$39:$C$782,СВЦЭМ!$A$39:$A$782,$A26,СВЦЭМ!$B$39:$B$782,U$11)+'СЕТ СН'!$F$9+СВЦЭМ!$D$10+'СЕТ СН'!$F$5-'СЕТ СН'!$F$17</f>
        <v>3641.1805404699999</v>
      </c>
      <c r="V26" s="36">
        <f>SUMIFS(СВЦЭМ!$C$39:$C$782,СВЦЭМ!$A$39:$A$782,$A26,СВЦЭМ!$B$39:$B$782,V$11)+'СЕТ СН'!$F$9+СВЦЭМ!$D$10+'СЕТ СН'!$F$5-'СЕТ СН'!$F$17</f>
        <v>3666.4499228300001</v>
      </c>
      <c r="W26" s="36">
        <f>SUMIFS(СВЦЭМ!$C$39:$C$782,СВЦЭМ!$A$39:$A$782,$A26,СВЦЭМ!$B$39:$B$782,W$11)+'СЕТ СН'!$F$9+СВЦЭМ!$D$10+'СЕТ СН'!$F$5-'СЕТ СН'!$F$17</f>
        <v>3690.8141830599998</v>
      </c>
      <c r="X26" s="36">
        <f>SUMIFS(СВЦЭМ!$C$39:$C$782,СВЦЭМ!$A$39:$A$782,$A26,СВЦЭМ!$B$39:$B$782,X$11)+'СЕТ СН'!$F$9+СВЦЭМ!$D$10+'СЕТ СН'!$F$5-'СЕТ СН'!$F$17</f>
        <v>3707.7915528399999</v>
      </c>
      <c r="Y26" s="36">
        <f>SUMIFS(СВЦЭМ!$C$39:$C$782,СВЦЭМ!$A$39:$A$782,$A26,СВЦЭМ!$B$39:$B$782,Y$11)+'СЕТ СН'!$F$9+СВЦЭМ!$D$10+'СЕТ СН'!$F$5-'СЕТ СН'!$F$17</f>
        <v>3802.9901808300001</v>
      </c>
    </row>
    <row r="27" spans="1:25" ht="15.75" x14ac:dyDescent="0.2">
      <c r="A27" s="35">
        <f t="shared" si="0"/>
        <v>44942</v>
      </c>
      <c r="B27" s="36">
        <f>SUMIFS(СВЦЭМ!$C$39:$C$782,СВЦЭМ!$A$39:$A$782,$A27,СВЦЭМ!$B$39:$B$782,B$11)+'СЕТ СН'!$F$9+СВЦЭМ!$D$10+'СЕТ СН'!$F$5-'СЕТ СН'!$F$17</f>
        <v>3795.4077295899997</v>
      </c>
      <c r="C27" s="36">
        <f>SUMIFS(СВЦЭМ!$C$39:$C$782,СВЦЭМ!$A$39:$A$782,$A27,СВЦЭМ!$B$39:$B$782,C$11)+'СЕТ СН'!$F$9+СВЦЭМ!$D$10+'СЕТ СН'!$F$5-'СЕТ СН'!$F$17</f>
        <v>3802.1360763000002</v>
      </c>
      <c r="D27" s="36">
        <f>SUMIFS(СВЦЭМ!$C$39:$C$782,СВЦЭМ!$A$39:$A$782,$A27,СВЦЭМ!$B$39:$B$782,D$11)+'СЕТ СН'!$F$9+СВЦЭМ!$D$10+'СЕТ СН'!$F$5-'СЕТ СН'!$F$17</f>
        <v>3804.2613228199998</v>
      </c>
      <c r="E27" s="36">
        <f>SUMIFS(СВЦЭМ!$C$39:$C$782,СВЦЭМ!$A$39:$A$782,$A27,СВЦЭМ!$B$39:$B$782,E$11)+'СЕТ СН'!$F$9+СВЦЭМ!$D$10+'СЕТ СН'!$F$5-'СЕТ СН'!$F$17</f>
        <v>3799.1005824000003</v>
      </c>
      <c r="F27" s="36">
        <f>SUMIFS(СВЦЭМ!$C$39:$C$782,СВЦЭМ!$A$39:$A$782,$A27,СВЦЭМ!$B$39:$B$782,F$11)+'СЕТ СН'!$F$9+СВЦЭМ!$D$10+'СЕТ СН'!$F$5-'СЕТ СН'!$F$17</f>
        <v>3784.3094961400002</v>
      </c>
      <c r="G27" s="36">
        <f>SUMIFS(СВЦЭМ!$C$39:$C$782,СВЦЭМ!$A$39:$A$782,$A27,СВЦЭМ!$B$39:$B$782,G$11)+'СЕТ СН'!$F$9+СВЦЭМ!$D$10+'СЕТ СН'!$F$5-'СЕТ СН'!$F$17</f>
        <v>3783.1245093799998</v>
      </c>
      <c r="H27" s="36">
        <f>SUMIFS(СВЦЭМ!$C$39:$C$782,СВЦЭМ!$A$39:$A$782,$A27,СВЦЭМ!$B$39:$B$782,H$11)+'СЕТ СН'!$F$9+СВЦЭМ!$D$10+'СЕТ СН'!$F$5-'СЕТ СН'!$F$17</f>
        <v>3747.2725490000003</v>
      </c>
      <c r="I27" s="36">
        <f>SUMIFS(СВЦЭМ!$C$39:$C$782,СВЦЭМ!$A$39:$A$782,$A27,СВЦЭМ!$B$39:$B$782,I$11)+'СЕТ СН'!$F$9+СВЦЭМ!$D$10+'СЕТ СН'!$F$5-'СЕТ СН'!$F$17</f>
        <v>3721.5088273000001</v>
      </c>
      <c r="J27" s="36">
        <f>SUMIFS(СВЦЭМ!$C$39:$C$782,СВЦЭМ!$A$39:$A$782,$A27,СВЦЭМ!$B$39:$B$782,J$11)+'СЕТ СН'!$F$9+СВЦЭМ!$D$10+'СЕТ СН'!$F$5-'СЕТ СН'!$F$17</f>
        <v>3683.2446997100005</v>
      </c>
      <c r="K27" s="36">
        <f>SUMIFS(СВЦЭМ!$C$39:$C$782,СВЦЭМ!$A$39:$A$782,$A27,СВЦЭМ!$B$39:$B$782,K$11)+'СЕТ СН'!$F$9+СВЦЭМ!$D$10+'СЕТ СН'!$F$5-'СЕТ СН'!$F$17</f>
        <v>3668.9869882900002</v>
      </c>
      <c r="L27" s="36">
        <f>SUMIFS(СВЦЭМ!$C$39:$C$782,СВЦЭМ!$A$39:$A$782,$A27,СВЦЭМ!$B$39:$B$782,L$11)+'СЕТ СН'!$F$9+СВЦЭМ!$D$10+'СЕТ СН'!$F$5-'СЕТ СН'!$F$17</f>
        <v>3684.6765060799999</v>
      </c>
      <c r="M27" s="36">
        <f>SUMIFS(СВЦЭМ!$C$39:$C$782,СВЦЭМ!$A$39:$A$782,$A27,СВЦЭМ!$B$39:$B$782,M$11)+'СЕТ СН'!$F$9+СВЦЭМ!$D$10+'СЕТ СН'!$F$5-'СЕТ СН'!$F$17</f>
        <v>3696.8382974900005</v>
      </c>
      <c r="N27" s="36">
        <f>SUMIFS(СВЦЭМ!$C$39:$C$782,СВЦЭМ!$A$39:$A$782,$A27,СВЦЭМ!$B$39:$B$782,N$11)+'СЕТ СН'!$F$9+СВЦЭМ!$D$10+'СЕТ СН'!$F$5-'СЕТ СН'!$F$17</f>
        <v>3710.4634220899998</v>
      </c>
      <c r="O27" s="36">
        <f>SUMIFS(СВЦЭМ!$C$39:$C$782,СВЦЭМ!$A$39:$A$782,$A27,СВЦЭМ!$B$39:$B$782,O$11)+'СЕТ СН'!$F$9+СВЦЭМ!$D$10+'СЕТ СН'!$F$5-'СЕТ СН'!$F$17</f>
        <v>3724.3408553400004</v>
      </c>
      <c r="P27" s="36">
        <f>SUMIFS(СВЦЭМ!$C$39:$C$782,СВЦЭМ!$A$39:$A$782,$A27,СВЦЭМ!$B$39:$B$782,P$11)+'СЕТ СН'!$F$9+СВЦЭМ!$D$10+'СЕТ СН'!$F$5-'СЕТ СН'!$F$17</f>
        <v>3737.5646724300004</v>
      </c>
      <c r="Q27" s="36">
        <f>SUMIFS(СВЦЭМ!$C$39:$C$782,СВЦЭМ!$A$39:$A$782,$A27,СВЦЭМ!$B$39:$B$782,Q$11)+'СЕТ СН'!$F$9+СВЦЭМ!$D$10+'СЕТ СН'!$F$5-'СЕТ СН'!$F$17</f>
        <v>3771.27681381</v>
      </c>
      <c r="R27" s="36">
        <f>SUMIFS(СВЦЭМ!$C$39:$C$782,СВЦЭМ!$A$39:$A$782,$A27,СВЦЭМ!$B$39:$B$782,R$11)+'СЕТ СН'!$F$9+СВЦЭМ!$D$10+'СЕТ СН'!$F$5-'СЕТ СН'!$F$17</f>
        <v>3771.7882448999999</v>
      </c>
      <c r="S27" s="36">
        <f>SUMIFS(СВЦЭМ!$C$39:$C$782,СВЦЭМ!$A$39:$A$782,$A27,СВЦЭМ!$B$39:$B$782,S$11)+'СЕТ СН'!$F$9+СВЦЭМ!$D$10+'СЕТ СН'!$F$5-'СЕТ СН'!$F$17</f>
        <v>3701.88729831</v>
      </c>
      <c r="T27" s="36">
        <f>SUMIFS(СВЦЭМ!$C$39:$C$782,СВЦЭМ!$A$39:$A$782,$A27,СВЦЭМ!$B$39:$B$782,T$11)+'СЕТ СН'!$F$9+СВЦЭМ!$D$10+'СЕТ СН'!$F$5-'СЕТ СН'!$F$17</f>
        <v>3705.3674474099998</v>
      </c>
      <c r="U27" s="36">
        <f>SUMIFS(СВЦЭМ!$C$39:$C$782,СВЦЭМ!$A$39:$A$782,$A27,СВЦЭМ!$B$39:$B$782,U$11)+'СЕТ СН'!$F$9+СВЦЭМ!$D$10+'СЕТ СН'!$F$5-'СЕТ СН'!$F$17</f>
        <v>3707.7226681100001</v>
      </c>
      <c r="V27" s="36">
        <f>SUMIFS(СВЦЭМ!$C$39:$C$782,СВЦЭМ!$A$39:$A$782,$A27,СВЦЭМ!$B$39:$B$782,V$11)+'СЕТ СН'!$F$9+СВЦЭМ!$D$10+'СЕТ СН'!$F$5-'СЕТ СН'!$F$17</f>
        <v>3704.6300315999997</v>
      </c>
      <c r="W27" s="36">
        <f>SUMIFS(СВЦЭМ!$C$39:$C$782,СВЦЭМ!$A$39:$A$782,$A27,СВЦЭМ!$B$39:$B$782,W$11)+'СЕТ СН'!$F$9+СВЦЭМ!$D$10+'СЕТ СН'!$F$5-'СЕТ СН'!$F$17</f>
        <v>3722.7062316700003</v>
      </c>
      <c r="X27" s="36">
        <f>SUMIFS(СВЦЭМ!$C$39:$C$782,СВЦЭМ!$A$39:$A$782,$A27,СВЦЭМ!$B$39:$B$782,X$11)+'СЕТ СН'!$F$9+СВЦЭМ!$D$10+'СЕТ СН'!$F$5-'СЕТ СН'!$F$17</f>
        <v>3741.3433200999998</v>
      </c>
      <c r="Y27" s="36">
        <f>SUMIFS(СВЦЭМ!$C$39:$C$782,СВЦЭМ!$A$39:$A$782,$A27,СВЦЭМ!$B$39:$B$782,Y$11)+'СЕТ СН'!$F$9+СВЦЭМ!$D$10+'СЕТ СН'!$F$5-'СЕТ СН'!$F$17</f>
        <v>3774.7388826400002</v>
      </c>
    </row>
    <row r="28" spans="1:25" ht="15.75" x14ac:dyDescent="0.2">
      <c r="A28" s="35">
        <f t="shared" si="0"/>
        <v>44943</v>
      </c>
      <c r="B28" s="36">
        <f>SUMIFS(СВЦЭМ!$C$39:$C$782,СВЦЭМ!$A$39:$A$782,$A28,СВЦЭМ!$B$39:$B$782,B$11)+'СЕТ СН'!$F$9+СВЦЭМ!$D$10+'СЕТ СН'!$F$5-'СЕТ СН'!$F$17</f>
        <v>3797.3849749299998</v>
      </c>
      <c r="C28" s="36">
        <f>SUMIFS(СВЦЭМ!$C$39:$C$782,СВЦЭМ!$A$39:$A$782,$A28,СВЦЭМ!$B$39:$B$782,C$11)+'СЕТ СН'!$F$9+СВЦЭМ!$D$10+'СЕТ СН'!$F$5-'СЕТ СН'!$F$17</f>
        <v>3823.0190721100007</v>
      </c>
      <c r="D28" s="36">
        <f>SUMIFS(СВЦЭМ!$C$39:$C$782,СВЦЭМ!$A$39:$A$782,$A28,СВЦЭМ!$B$39:$B$782,D$11)+'СЕТ СН'!$F$9+СВЦЭМ!$D$10+'СЕТ СН'!$F$5-'СЕТ СН'!$F$17</f>
        <v>3820.1419796700002</v>
      </c>
      <c r="E28" s="36">
        <f>SUMIFS(СВЦЭМ!$C$39:$C$782,СВЦЭМ!$A$39:$A$782,$A28,СВЦЭМ!$B$39:$B$782,E$11)+'СЕТ СН'!$F$9+СВЦЭМ!$D$10+'СЕТ СН'!$F$5-'СЕТ СН'!$F$17</f>
        <v>3813.6844071700007</v>
      </c>
      <c r="F28" s="36">
        <f>SUMIFS(СВЦЭМ!$C$39:$C$782,СВЦЭМ!$A$39:$A$782,$A28,СВЦЭМ!$B$39:$B$782,F$11)+'СЕТ СН'!$F$9+СВЦЭМ!$D$10+'СЕТ СН'!$F$5-'СЕТ СН'!$F$17</f>
        <v>3826.2071784400005</v>
      </c>
      <c r="G28" s="36">
        <f>SUMIFS(СВЦЭМ!$C$39:$C$782,СВЦЭМ!$A$39:$A$782,$A28,СВЦЭМ!$B$39:$B$782,G$11)+'СЕТ СН'!$F$9+СВЦЭМ!$D$10+'СЕТ СН'!$F$5-'СЕТ СН'!$F$17</f>
        <v>3816.5835304400007</v>
      </c>
      <c r="H28" s="36">
        <f>SUMIFS(СВЦЭМ!$C$39:$C$782,СВЦЭМ!$A$39:$A$782,$A28,СВЦЭМ!$B$39:$B$782,H$11)+'СЕТ СН'!$F$9+СВЦЭМ!$D$10+'СЕТ СН'!$F$5-'СЕТ СН'!$F$17</f>
        <v>3804.7923141700003</v>
      </c>
      <c r="I28" s="36">
        <f>SUMIFS(СВЦЭМ!$C$39:$C$782,СВЦЭМ!$A$39:$A$782,$A28,СВЦЭМ!$B$39:$B$782,I$11)+'СЕТ СН'!$F$9+СВЦЭМ!$D$10+'СЕТ СН'!$F$5-'СЕТ СН'!$F$17</f>
        <v>3746.3860118900002</v>
      </c>
      <c r="J28" s="36">
        <f>SUMIFS(СВЦЭМ!$C$39:$C$782,СВЦЭМ!$A$39:$A$782,$A28,СВЦЭМ!$B$39:$B$782,J$11)+'СЕТ СН'!$F$9+СВЦЭМ!$D$10+'СЕТ СН'!$F$5-'СЕТ СН'!$F$17</f>
        <v>3712.6190818200002</v>
      </c>
      <c r="K28" s="36">
        <f>SUMIFS(СВЦЭМ!$C$39:$C$782,СВЦЭМ!$A$39:$A$782,$A28,СВЦЭМ!$B$39:$B$782,K$11)+'СЕТ СН'!$F$9+СВЦЭМ!$D$10+'СЕТ СН'!$F$5-'СЕТ СН'!$F$17</f>
        <v>3705.9796336400004</v>
      </c>
      <c r="L28" s="36">
        <f>SUMIFS(СВЦЭМ!$C$39:$C$782,СВЦЭМ!$A$39:$A$782,$A28,СВЦЭМ!$B$39:$B$782,L$11)+'СЕТ СН'!$F$9+СВЦЭМ!$D$10+'СЕТ СН'!$F$5-'СЕТ СН'!$F$17</f>
        <v>3688.7192800299999</v>
      </c>
      <c r="M28" s="36">
        <f>SUMIFS(СВЦЭМ!$C$39:$C$782,СВЦЭМ!$A$39:$A$782,$A28,СВЦЭМ!$B$39:$B$782,M$11)+'СЕТ СН'!$F$9+СВЦЭМ!$D$10+'СЕТ СН'!$F$5-'СЕТ СН'!$F$17</f>
        <v>3698.3358650700002</v>
      </c>
      <c r="N28" s="36">
        <f>SUMIFS(СВЦЭМ!$C$39:$C$782,СВЦЭМ!$A$39:$A$782,$A28,СВЦЭМ!$B$39:$B$782,N$11)+'СЕТ СН'!$F$9+СВЦЭМ!$D$10+'СЕТ СН'!$F$5-'СЕТ СН'!$F$17</f>
        <v>3707.80671549</v>
      </c>
      <c r="O28" s="36">
        <f>SUMIFS(СВЦЭМ!$C$39:$C$782,СВЦЭМ!$A$39:$A$782,$A28,СВЦЭМ!$B$39:$B$782,O$11)+'СЕТ СН'!$F$9+СВЦЭМ!$D$10+'СЕТ СН'!$F$5-'СЕТ СН'!$F$17</f>
        <v>3718.2126994700002</v>
      </c>
      <c r="P28" s="36">
        <f>SUMIFS(СВЦЭМ!$C$39:$C$782,СВЦЭМ!$A$39:$A$782,$A28,СВЦЭМ!$B$39:$B$782,P$11)+'СЕТ СН'!$F$9+СВЦЭМ!$D$10+'СЕТ СН'!$F$5-'СЕТ СН'!$F$17</f>
        <v>3735.2350384500005</v>
      </c>
      <c r="Q28" s="36">
        <f>SUMIFS(СВЦЭМ!$C$39:$C$782,СВЦЭМ!$A$39:$A$782,$A28,СВЦЭМ!$B$39:$B$782,Q$11)+'СЕТ СН'!$F$9+СВЦЭМ!$D$10+'СЕТ СН'!$F$5-'СЕТ СН'!$F$17</f>
        <v>3753.4822812499997</v>
      </c>
      <c r="R28" s="36">
        <f>SUMIFS(СВЦЭМ!$C$39:$C$782,СВЦЭМ!$A$39:$A$782,$A28,СВЦЭМ!$B$39:$B$782,R$11)+'СЕТ СН'!$F$9+СВЦЭМ!$D$10+'СЕТ СН'!$F$5-'СЕТ СН'!$F$17</f>
        <v>3724.0640492499997</v>
      </c>
      <c r="S28" s="36">
        <f>SUMIFS(СВЦЭМ!$C$39:$C$782,СВЦЭМ!$A$39:$A$782,$A28,СВЦЭМ!$B$39:$B$782,S$11)+'СЕТ СН'!$F$9+СВЦЭМ!$D$10+'СЕТ СН'!$F$5-'СЕТ СН'!$F$17</f>
        <v>3703.4788171999999</v>
      </c>
      <c r="T28" s="36">
        <f>SUMIFS(СВЦЭМ!$C$39:$C$782,СВЦЭМ!$A$39:$A$782,$A28,СВЦЭМ!$B$39:$B$782,T$11)+'СЕТ СН'!$F$9+СВЦЭМ!$D$10+'СЕТ СН'!$F$5-'СЕТ СН'!$F$17</f>
        <v>3681.1249562399998</v>
      </c>
      <c r="U28" s="36">
        <f>SUMIFS(СВЦЭМ!$C$39:$C$782,СВЦЭМ!$A$39:$A$782,$A28,СВЦЭМ!$B$39:$B$782,U$11)+'СЕТ СН'!$F$9+СВЦЭМ!$D$10+'СЕТ СН'!$F$5-'СЕТ СН'!$F$17</f>
        <v>3675.9058545400003</v>
      </c>
      <c r="V28" s="36">
        <f>SUMIFS(СВЦЭМ!$C$39:$C$782,СВЦЭМ!$A$39:$A$782,$A28,СВЦЭМ!$B$39:$B$782,V$11)+'СЕТ СН'!$F$9+СВЦЭМ!$D$10+'СЕТ СН'!$F$5-'СЕТ СН'!$F$17</f>
        <v>3700.8572966900001</v>
      </c>
      <c r="W28" s="36">
        <f>SUMIFS(СВЦЭМ!$C$39:$C$782,СВЦЭМ!$A$39:$A$782,$A28,СВЦЭМ!$B$39:$B$782,W$11)+'СЕТ СН'!$F$9+СВЦЭМ!$D$10+'СЕТ СН'!$F$5-'СЕТ СН'!$F$17</f>
        <v>3723.4456527100001</v>
      </c>
      <c r="X28" s="36">
        <f>SUMIFS(СВЦЭМ!$C$39:$C$782,СВЦЭМ!$A$39:$A$782,$A28,СВЦЭМ!$B$39:$B$782,X$11)+'СЕТ СН'!$F$9+СВЦЭМ!$D$10+'СЕТ СН'!$F$5-'СЕТ СН'!$F$17</f>
        <v>3732.3024757399999</v>
      </c>
      <c r="Y28" s="36">
        <f>SUMIFS(СВЦЭМ!$C$39:$C$782,СВЦЭМ!$A$39:$A$782,$A28,СВЦЭМ!$B$39:$B$782,Y$11)+'СЕТ СН'!$F$9+СВЦЭМ!$D$10+'СЕТ СН'!$F$5-'СЕТ СН'!$F$17</f>
        <v>3780.4044839999997</v>
      </c>
    </row>
    <row r="29" spans="1:25" ht="15.75" x14ac:dyDescent="0.2">
      <c r="A29" s="35">
        <f t="shared" si="0"/>
        <v>44944</v>
      </c>
      <c r="B29" s="36">
        <f>SUMIFS(СВЦЭМ!$C$39:$C$782,СВЦЭМ!$A$39:$A$782,$A29,СВЦЭМ!$B$39:$B$782,B$11)+'СЕТ СН'!$F$9+СВЦЭМ!$D$10+'СЕТ СН'!$F$5-'СЕТ СН'!$F$17</f>
        <v>3802.40025745</v>
      </c>
      <c r="C29" s="36">
        <f>SUMIFS(СВЦЭМ!$C$39:$C$782,СВЦЭМ!$A$39:$A$782,$A29,СВЦЭМ!$B$39:$B$782,C$11)+'СЕТ СН'!$F$9+СВЦЭМ!$D$10+'СЕТ СН'!$F$5-'СЕТ СН'!$F$17</f>
        <v>3809.1396156600003</v>
      </c>
      <c r="D29" s="36">
        <f>SUMIFS(СВЦЭМ!$C$39:$C$782,СВЦЭМ!$A$39:$A$782,$A29,СВЦЭМ!$B$39:$B$782,D$11)+'СЕТ СН'!$F$9+СВЦЭМ!$D$10+'СЕТ СН'!$F$5-'СЕТ СН'!$F$17</f>
        <v>3795.5740584300002</v>
      </c>
      <c r="E29" s="36">
        <f>SUMIFS(СВЦЭМ!$C$39:$C$782,СВЦЭМ!$A$39:$A$782,$A29,СВЦЭМ!$B$39:$B$782,E$11)+'СЕТ СН'!$F$9+СВЦЭМ!$D$10+'СЕТ СН'!$F$5-'СЕТ СН'!$F$17</f>
        <v>3800.1961086399997</v>
      </c>
      <c r="F29" s="36">
        <f>SUMIFS(СВЦЭМ!$C$39:$C$782,СВЦЭМ!$A$39:$A$782,$A29,СВЦЭМ!$B$39:$B$782,F$11)+'СЕТ СН'!$F$9+СВЦЭМ!$D$10+'СЕТ СН'!$F$5-'СЕТ СН'!$F$17</f>
        <v>3768.2612216899997</v>
      </c>
      <c r="G29" s="36">
        <f>SUMIFS(СВЦЭМ!$C$39:$C$782,СВЦЭМ!$A$39:$A$782,$A29,СВЦЭМ!$B$39:$B$782,G$11)+'СЕТ СН'!$F$9+СВЦЭМ!$D$10+'СЕТ СН'!$F$5-'СЕТ СН'!$F$17</f>
        <v>3715.4156087299998</v>
      </c>
      <c r="H29" s="36">
        <f>SUMIFS(СВЦЭМ!$C$39:$C$782,СВЦЭМ!$A$39:$A$782,$A29,СВЦЭМ!$B$39:$B$782,H$11)+'СЕТ СН'!$F$9+СВЦЭМ!$D$10+'СЕТ СН'!$F$5-'СЕТ СН'!$F$17</f>
        <v>3657.0533072899998</v>
      </c>
      <c r="I29" s="36">
        <f>SUMIFS(СВЦЭМ!$C$39:$C$782,СВЦЭМ!$A$39:$A$782,$A29,СВЦЭМ!$B$39:$B$782,I$11)+'СЕТ СН'!$F$9+СВЦЭМ!$D$10+'СЕТ СН'!$F$5-'СЕТ СН'!$F$17</f>
        <v>3632.32417919</v>
      </c>
      <c r="J29" s="36">
        <f>SUMIFS(СВЦЭМ!$C$39:$C$782,СВЦЭМ!$A$39:$A$782,$A29,СВЦЭМ!$B$39:$B$782,J$11)+'СЕТ СН'!$F$9+СВЦЭМ!$D$10+'СЕТ СН'!$F$5-'СЕТ СН'!$F$17</f>
        <v>3638.2338695500002</v>
      </c>
      <c r="K29" s="36">
        <f>SUMIFS(СВЦЭМ!$C$39:$C$782,СВЦЭМ!$A$39:$A$782,$A29,СВЦЭМ!$B$39:$B$782,K$11)+'СЕТ СН'!$F$9+СВЦЭМ!$D$10+'СЕТ СН'!$F$5-'СЕТ СН'!$F$17</f>
        <v>3625.8093653400001</v>
      </c>
      <c r="L29" s="36">
        <f>SUMIFS(СВЦЭМ!$C$39:$C$782,СВЦЭМ!$A$39:$A$782,$A29,СВЦЭМ!$B$39:$B$782,L$11)+'СЕТ СН'!$F$9+СВЦЭМ!$D$10+'СЕТ СН'!$F$5-'СЕТ СН'!$F$17</f>
        <v>3635.8525408400001</v>
      </c>
      <c r="M29" s="36">
        <f>SUMIFS(СВЦЭМ!$C$39:$C$782,СВЦЭМ!$A$39:$A$782,$A29,СВЦЭМ!$B$39:$B$782,M$11)+'СЕТ СН'!$F$9+СВЦЭМ!$D$10+'СЕТ СН'!$F$5-'СЕТ СН'!$F$17</f>
        <v>3634.7691142399999</v>
      </c>
      <c r="N29" s="36">
        <f>SUMIFS(СВЦЭМ!$C$39:$C$782,СВЦЭМ!$A$39:$A$782,$A29,СВЦЭМ!$B$39:$B$782,N$11)+'СЕТ СН'!$F$9+СВЦЭМ!$D$10+'СЕТ СН'!$F$5-'СЕТ СН'!$F$17</f>
        <v>3679.3559587999998</v>
      </c>
      <c r="O29" s="36">
        <f>SUMIFS(СВЦЭМ!$C$39:$C$782,СВЦЭМ!$A$39:$A$782,$A29,СВЦЭМ!$B$39:$B$782,O$11)+'СЕТ СН'!$F$9+СВЦЭМ!$D$10+'СЕТ СН'!$F$5-'СЕТ СН'!$F$17</f>
        <v>3751.1465127500005</v>
      </c>
      <c r="P29" s="36">
        <f>SUMIFS(СВЦЭМ!$C$39:$C$782,СВЦЭМ!$A$39:$A$782,$A29,СВЦЭМ!$B$39:$B$782,P$11)+'СЕТ СН'!$F$9+СВЦЭМ!$D$10+'СЕТ СН'!$F$5-'СЕТ СН'!$F$17</f>
        <v>3725.3767437400002</v>
      </c>
      <c r="Q29" s="36">
        <f>SUMIFS(СВЦЭМ!$C$39:$C$782,СВЦЭМ!$A$39:$A$782,$A29,СВЦЭМ!$B$39:$B$782,Q$11)+'СЕТ СН'!$F$9+СВЦЭМ!$D$10+'СЕТ СН'!$F$5-'СЕТ СН'!$F$17</f>
        <v>3728.1075016699997</v>
      </c>
      <c r="R29" s="36">
        <f>SUMIFS(СВЦЭМ!$C$39:$C$782,СВЦЭМ!$A$39:$A$782,$A29,СВЦЭМ!$B$39:$B$782,R$11)+'СЕТ СН'!$F$9+СВЦЭМ!$D$10+'СЕТ СН'!$F$5-'СЕТ СН'!$F$17</f>
        <v>3716.3105169400005</v>
      </c>
      <c r="S29" s="36">
        <f>SUMIFS(СВЦЭМ!$C$39:$C$782,СВЦЭМ!$A$39:$A$782,$A29,СВЦЭМ!$B$39:$B$782,S$11)+'СЕТ СН'!$F$9+СВЦЭМ!$D$10+'СЕТ СН'!$F$5-'СЕТ СН'!$F$17</f>
        <v>3678.4208766399997</v>
      </c>
      <c r="T29" s="36">
        <f>SUMIFS(СВЦЭМ!$C$39:$C$782,СВЦЭМ!$A$39:$A$782,$A29,СВЦЭМ!$B$39:$B$782,T$11)+'СЕТ СН'!$F$9+СВЦЭМ!$D$10+'СЕТ СН'!$F$5-'СЕТ СН'!$F$17</f>
        <v>3657.9218612200002</v>
      </c>
      <c r="U29" s="36">
        <f>SUMIFS(СВЦЭМ!$C$39:$C$782,СВЦЭМ!$A$39:$A$782,$A29,СВЦЭМ!$B$39:$B$782,U$11)+'СЕТ СН'!$F$9+СВЦЭМ!$D$10+'СЕТ СН'!$F$5-'СЕТ СН'!$F$17</f>
        <v>3674.8281581500005</v>
      </c>
      <c r="V29" s="36">
        <f>SUMIFS(СВЦЭМ!$C$39:$C$782,СВЦЭМ!$A$39:$A$782,$A29,СВЦЭМ!$B$39:$B$782,V$11)+'СЕТ СН'!$F$9+СВЦЭМ!$D$10+'СЕТ СН'!$F$5-'СЕТ СН'!$F$17</f>
        <v>3699.3077277700004</v>
      </c>
      <c r="W29" s="36">
        <f>SUMIFS(СВЦЭМ!$C$39:$C$782,СВЦЭМ!$A$39:$A$782,$A29,СВЦЭМ!$B$39:$B$782,W$11)+'СЕТ СН'!$F$9+СВЦЭМ!$D$10+'СЕТ СН'!$F$5-'СЕТ СН'!$F$17</f>
        <v>3706.6005948000002</v>
      </c>
      <c r="X29" s="36">
        <f>SUMIFS(СВЦЭМ!$C$39:$C$782,СВЦЭМ!$A$39:$A$782,$A29,СВЦЭМ!$B$39:$B$782,X$11)+'СЕТ СН'!$F$9+СВЦЭМ!$D$10+'СЕТ СН'!$F$5-'СЕТ СН'!$F$17</f>
        <v>3740.3026588600005</v>
      </c>
      <c r="Y29" s="36">
        <f>SUMIFS(СВЦЭМ!$C$39:$C$782,СВЦЭМ!$A$39:$A$782,$A29,СВЦЭМ!$B$39:$B$782,Y$11)+'СЕТ СН'!$F$9+СВЦЭМ!$D$10+'СЕТ СН'!$F$5-'СЕТ СН'!$F$17</f>
        <v>3783.8802930299998</v>
      </c>
    </row>
    <row r="30" spans="1:25" ht="15.75" x14ac:dyDescent="0.2">
      <c r="A30" s="35">
        <f t="shared" si="0"/>
        <v>44945</v>
      </c>
      <c r="B30" s="36">
        <f>SUMIFS(СВЦЭМ!$C$39:$C$782,СВЦЭМ!$A$39:$A$782,$A30,СВЦЭМ!$B$39:$B$782,B$11)+'СЕТ СН'!$F$9+СВЦЭМ!$D$10+'СЕТ СН'!$F$5-'СЕТ СН'!$F$17</f>
        <v>3725.2978287200003</v>
      </c>
      <c r="C30" s="36">
        <f>SUMIFS(СВЦЭМ!$C$39:$C$782,СВЦЭМ!$A$39:$A$782,$A30,СВЦЭМ!$B$39:$B$782,C$11)+'СЕТ СН'!$F$9+СВЦЭМ!$D$10+'СЕТ СН'!$F$5-'СЕТ СН'!$F$17</f>
        <v>3764.6459275500001</v>
      </c>
      <c r="D30" s="36">
        <f>SUMIFS(СВЦЭМ!$C$39:$C$782,СВЦЭМ!$A$39:$A$782,$A30,СВЦЭМ!$B$39:$B$782,D$11)+'СЕТ СН'!$F$9+СВЦЭМ!$D$10+'СЕТ СН'!$F$5-'СЕТ СН'!$F$17</f>
        <v>3757.97127198</v>
      </c>
      <c r="E30" s="36">
        <f>SUMIFS(СВЦЭМ!$C$39:$C$782,СВЦЭМ!$A$39:$A$782,$A30,СВЦЭМ!$B$39:$B$782,E$11)+'СЕТ СН'!$F$9+СВЦЭМ!$D$10+'СЕТ СН'!$F$5-'СЕТ СН'!$F$17</f>
        <v>3751.9929769400005</v>
      </c>
      <c r="F30" s="36">
        <f>SUMIFS(СВЦЭМ!$C$39:$C$782,СВЦЭМ!$A$39:$A$782,$A30,СВЦЭМ!$B$39:$B$782,F$11)+'СЕТ СН'!$F$9+СВЦЭМ!$D$10+'СЕТ СН'!$F$5-'СЕТ СН'!$F$17</f>
        <v>3743.0508777100003</v>
      </c>
      <c r="G30" s="36">
        <f>SUMIFS(СВЦЭМ!$C$39:$C$782,СВЦЭМ!$A$39:$A$782,$A30,СВЦЭМ!$B$39:$B$782,G$11)+'СЕТ СН'!$F$9+СВЦЭМ!$D$10+'СЕТ СН'!$F$5-'СЕТ СН'!$F$17</f>
        <v>3677.3183561599999</v>
      </c>
      <c r="H30" s="36">
        <f>SUMIFS(СВЦЭМ!$C$39:$C$782,СВЦЭМ!$A$39:$A$782,$A30,СВЦЭМ!$B$39:$B$782,H$11)+'СЕТ СН'!$F$9+СВЦЭМ!$D$10+'СЕТ СН'!$F$5-'СЕТ СН'!$F$17</f>
        <v>3672.7030882700001</v>
      </c>
      <c r="I30" s="36">
        <f>SUMIFS(СВЦЭМ!$C$39:$C$782,СВЦЭМ!$A$39:$A$782,$A30,СВЦЭМ!$B$39:$B$782,I$11)+'СЕТ СН'!$F$9+СВЦЭМ!$D$10+'СЕТ СН'!$F$5-'СЕТ СН'!$F$17</f>
        <v>3664.4687565300001</v>
      </c>
      <c r="J30" s="36">
        <f>SUMIFS(СВЦЭМ!$C$39:$C$782,СВЦЭМ!$A$39:$A$782,$A30,СВЦЭМ!$B$39:$B$782,J$11)+'СЕТ СН'!$F$9+СВЦЭМ!$D$10+'СЕТ СН'!$F$5-'СЕТ СН'!$F$17</f>
        <v>3647.0607848600002</v>
      </c>
      <c r="K30" s="36">
        <f>SUMIFS(СВЦЭМ!$C$39:$C$782,СВЦЭМ!$A$39:$A$782,$A30,СВЦЭМ!$B$39:$B$782,K$11)+'СЕТ СН'!$F$9+СВЦЭМ!$D$10+'СЕТ СН'!$F$5-'СЕТ СН'!$F$17</f>
        <v>3618.3448069400001</v>
      </c>
      <c r="L30" s="36">
        <f>SUMIFS(СВЦЭМ!$C$39:$C$782,СВЦЭМ!$A$39:$A$782,$A30,СВЦЭМ!$B$39:$B$782,L$11)+'СЕТ СН'!$F$9+СВЦЭМ!$D$10+'СЕТ СН'!$F$5-'СЕТ СН'!$F$17</f>
        <v>3678.4958936800003</v>
      </c>
      <c r="M30" s="36">
        <f>SUMIFS(СВЦЭМ!$C$39:$C$782,СВЦЭМ!$A$39:$A$782,$A30,СВЦЭМ!$B$39:$B$782,M$11)+'СЕТ СН'!$F$9+СВЦЭМ!$D$10+'СЕТ СН'!$F$5-'СЕТ СН'!$F$17</f>
        <v>3620.9677157599999</v>
      </c>
      <c r="N30" s="36">
        <f>SUMIFS(СВЦЭМ!$C$39:$C$782,СВЦЭМ!$A$39:$A$782,$A30,СВЦЭМ!$B$39:$B$782,N$11)+'СЕТ СН'!$F$9+СВЦЭМ!$D$10+'СЕТ СН'!$F$5-'СЕТ СН'!$F$17</f>
        <v>3638.1757394300002</v>
      </c>
      <c r="O30" s="36">
        <f>SUMIFS(СВЦЭМ!$C$39:$C$782,СВЦЭМ!$A$39:$A$782,$A30,СВЦЭМ!$B$39:$B$782,O$11)+'СЕТ СН'!$F$9+СВЦЭМ!$D$10+'СЕТ СН'!$F$5-'СЕТ СН'!$F$17</f>
        <v>3655.6611353300004</v>
      </c>
      <c r="P30" s="36">
        <f>SUMIFS(СВЦЭМ!$C$39:$C$782,СВЦЭМ!$A$39:$A$782,$A30,СВЦЭМ!$B$39:$B$782,P$11)+'СЕТ СН'!$F$9+СВЦЭМ!$D$10+'СЕТ СН'!$F$5-'СЕТ СН'!$F$17</f>
        <v>3667.8384860599999</v>
      </c>
      <c r="Q30" s="36">
        <f>SUMIFS(СВЦЭМ!$C$39:$C$782,СВЦЭМ!$A$39:$A$782,$A30,СВЦЭМ!$B$39:$B$782,Q$11)+'СЕТ СН'!$F$9+СВЦЭМ!$D$10+'СЕТ СН'!$F$5-'СЕТ СН'!$F$17</f>
        <v>3662.4710054500001</v>
      </c>
      <c r="R30" s="36">
        <f>SUMIFS(СВЦЭМ!$C$39:$C$782,СВЦЭМ!$A$39:$A$782,$A30,СВЦЭМ!$B$39:$B$782,R$11)+'СЕТ СН'!$F$9+СВЦЭМ!$D$10+'СЕТ СН'!$F$5-'СЕТ СН'!$F$17</f>
        <v>3662.0462324600003</v>
      </c>
      <c r="S30" s="36">
        <f>SUMIFS(СВЦЭМ!$C$39:$C$782,СВЦЭМ!$A$39:$A$782,$A30,СВЦЭМ!$B$39:$B$782,S$11)+'СЕТ СН'!$F$9+СВЦЭМ!$D$10+'СЕТ СН'!$F$5-'СЕТ СН'!$F$17</f>
        <v>3633.2792566200005</v>
      </c>
      <c r="T30" s="36">
        <f>SUMIFS(СВЦЭМ!$C$39:$C$782,СВЦЭМ!$A$39:$A$782,$A30,СВЦЭМ!$B$39:$B$782,T$11)+'СЕТ СН'!$F$9+СВЦЭМ!$D$10+'СЕТ СН'!$F$5-'СЕТ СН'!$F$17</f>
        <v>3612.6455875600004</v>
      </c>
      <c r="U30" s="36">
        <f>SUMIFS(СВЦЭМ!$C$39:$C$782,СВЦЭМ!$A$39:$A$782,$A30,СВЦЭМ!$B$39:$B$782,U$11)+'СЕТ СН'!$F$9+СВЦЭМ!$D$10+'СЕТ СН'!$F$5-'СЕТ СН'!$F$17</f>
        <v>3622.9306254900002</v>
      </c>
      <c r="V30" s="36">
        <f>SUMIFS(СВЦЭМ!$C$39:$C$782,СВЦЭМ!$A$39:$A$782,$A30,СВЦЭМ!$B$39:$B$782,V$11)+'СЕТ СН'!$F$9+СВЦЭМ!$D$10+'СЕТ СН'!$F$5-'СЕТ СН'!$F$17</f>
        <v>3674.818405</v>
      </c>
      <c r="W30" s="36">
        <f>SUMIFS(СВЦЭМ!$C$39:$C$782,СВЦЭМ!$A$39:$A$782,$A30,СВЦЭМ!$B$39:$B$782,W$11)+'СЕТ СН'!$F$9+СВЦЭМ!$D$10+'СЕТ СН'!$F$5-'СЕТ СН'!$F$17</f>
        <v>3659.0531069899998</v>
      </c>
      <c r="X30" s="36">
        <f>SUMIFS(СВЦЭМ!$C$39:$C$782,СВЦЭМ!$A$39:$A$782,$A30,СВЦЭМ!$B$39:$B$782,X$11)+'СЕТ СН'!$F$9+СВЦЭМ!$D$10+'СЕТ СН'!$F$5-'СЕТ СН'!$F$17</f>
        <v>3662.6130076500003</v>
      </c>
      <c r="Y30" s="36">
        <f>SUMIFS(СВЦЭМ!$C$39:$C$782,СВЦЭМ!$A$39:$A$782,$A30,СВЦЭМ!$B$39:$B$782,Y$11)+'СЕТ СН'!$F$9+СВЦЭМ!$D$10+'СЕТ СН'!$F$5-'СЕТ СН'!$F$17</f>
        <v>3740.53332899</v>
      </c>
    </row>
    <row r="31" spans="1:25" ht="15.75" x14ac:dyDescent="0.2">
      <c r="A31" s="35">
        <f t="shared" si="0"/>
        <v>44946</v>
      </c>
      <c r="B31" s="36">
        <f>SUMIFS(СВЦЭМ!$C$39:$C$782,СВЦЭМ!$A$39:$A$782,$A31,СВЦЭМ!$B$39:$B$782,B$11)+'СЕТ СН'!$F$9+СВЦЭМ!$D$10+'СЕТ СН'!$F$5-'СЕТ СН'!$F$17</f>
        <v>3871.4559905100004</v>
      </c>
      <c r="C31" s="36">
        <f>SUMIFS(СВЦЭМ!$C$39:$C$782,СВЦЭМ!$A$39:$A$782,$A31,СВЦЭМ!$B$39:$B$782,C$11)+'СЕТ СН'!$F$9+СВЦЭМ!$D$10+'СЕТ СН'!$F$5-'СЕТ СН'!$F$17</f>
        <v>3881.7198940799999</v>
      </c>
      <c r="D31" s="36">
        <f>SUMIFS(СВЦЭМ!$C$39:$C$782,СВЦЭМ!$A$39:$A$782,$A31,СВЦЭМ!$B$39:$B$782,D$11)+'СЕТ СН'!$F$9+СВЦЭМ!$D$10+'СЕТ СН'!$F$5-'СЕТ СН'!$F$17</f>
        <v>3873.8303372500004</v>
      </c>
      <c r="E31" s="36">
        <f>SUMIFS(СВЦЭМ!$C$39:$C$782,СВЦЭМ!$A$39:$A$782,$A31,СВЦЭМ!$B$39:$B$782,E$11)+'СЕТ СН'!$F$9+СВЦЭМ!$D$10+'СЕТ СН'!$F$5-'СЕТ СН'!$F$17</f>
        <v>3872.0779583900003</v>
      </c>
      <c r="F31" s="36">
        <f>SUMIFS(СВЦЭМ!$C$39:$C$782,СВЦЭМ!$A$39:$A$782,$A31,СВЦЭМ!$B$39:$B$782,F$11)+'СЕТ СН'!$F$9+СВЦЭМ!$D$10+'СЕТ СН'!$F$5-'СЕТ СН'!$F$17</f>
        <v>3839.1198166900003</v>
      </c>
      <c r="G31" s="36">
        <f>SUMIFS(СВЦЭМ!$C$39:$C$782,СВЦЭМ!$A$39:$A$782,$A31,СВЦЭМ!$B$39:$B$782,G$11)+'СЕТ СН'!$F$9+СВЦЭМ!$D$10+'СЕТ СН'!$F$5-'СЕТ СН'!$F$17</f>
        <v>3799.8548611100005</v>
      </c>
      <c r="H31" s="36">
        <f>SUMIFS(СВЦЭМ!$C$39:$C$782,СВЦЭМ!$A$39:$A$782,$A31,СВЦЭМ!$B$39:$B$782,H$11)+'СЕТ СН'!$F$9+СВЦЭМ!$D$10+'СЕТ СН'!$F$5-'СЕТ СН'!$F$17</f>
        <v>3747.7249074000001</v>
      </c>
      <c r="I31" s="36">
        <f>SUMIFS(СВЦЭМ!$C$39:$C$782,СВЦЭМ!$A$39:$A$782,$A31,СВЦЭМ!$B$39:$B$782,I$11)+'СЕТ СН'!$F$9+СВЦЭМ!$D$10+'СЕТ СН'!$F$5-'СЕТ СН'!$F$17</f>
        <v>3737.0097255999999</v>
      </c>
      <c r="J31" s="36">
        <f>SUMIFS(СВЦЭМ!$C$39:$C$782,СВЦЭМ!$A$39:$A$782,$A31,СВЦЭМ!$B$39:$B$782,J$11)+'СЕТ СН'!$F$9+СВЦЭМ!$D$10+'СЕТ СН'!$F$5-'СЕТ СН'!$F$17</f>
        <v>3679.3721823300002</v>
      </c>
      <c r="K31" s="36">
        <f>SUMIFS(СВЦЭМ!$C$39:$C$782,СВЦЭМ!$A$39:$A$782,$A31,СВЦЭМ!$B$39:$B$782,K$11)+'СЕТ СН'!$F$9+СВЦЭМ!$D$10+'СЕТ СН'!$F$5-'СЕТ СН'!$F$17</f>
        <v>3669.41251999</v>
      </c>
      <c r="L31" s="36">
        <f>SUMIFS(СВЦЭМ!$C$39:$C$782,СВЦЭМ!$A$39:$A$782,$A31,СВЦЭМ!$B$39:$B$782,L$11)+'СЕТ СН'!$F$9+СВЦЭМ!$D$10+'СЕТ СН'!$F$5-'СЕТ СН'!$F$17</f>
        <v>3681.0416809400003</v>
      </c>
      <c r="M31" s="36">
        <f>SUMIFS(СВЦЭМ!$C$39:$C$782,СВЦЭМ!$A$39:$A$782,$A31,СВЦЭМ!$B$39:$B$782,M$11)+'СЕТ СН'!$F$9+СВЦЭМ!$D$10+'СЕТ СН'!$F$5-'СЕТ СН'!$F$17</f>
        <v>3727.3155720000004</v>
      </c>
      <c r="N31" s="36">
        <f>SUMIFS(СВЦЭМ!$C$39:$C$782,СВЦЭМ!$A$39:$A$782,$A31,СВЦЭМ!$B$39:$B$782,N$11)+'СЕТ СН'!$F$9+СВЦЭМ!$D$10+'СЕТ СН'!$F$5-'СЕТ СН'!$F$17</f>
        <v>3735.9716329499997</v>
      </c>
      <c r="O31" s="36">
        <f>SUMIFS(СВЦЭМ!$C$39:$C$782,СВЦЭМ!$A$39:$A$782,$A31,СВЦЭМ!$B$39:$B$782,O$11)+'СЕТ СН'!$F$9+СВЦЭМ!$D$10+'СЕТ СН'!$F$5-'СЕТ СН'!$F$17</f>
        <v>3735.4131245899998</v>
      </c>
      <c r="P31" s="36">
        <f>SUMIFS(СВЦЭМ!$C$39:$C$782,СВЦЭМ!$A$39:$A$782,$A31,СВЦЭМ!$B$39:$B$782,P$11)+'СЕТ СН'!$F$9+СВЦЭМ!$D$10+'СЕТ СН'!$F$5-'СЕТ СН'!$F$17</f>
        <v>3760.8263152299996</v>
      </c>
      <c r="Q31" s="36">
        <f>SUMIFS(СВЦЭМ!$C$39:$C$782,СВЦЭМ!$A$39:$A$782,$A31,СВЦЭМ!$B$39:$B$782,Q$11)+'СЕТ СН'!$F$9+СВЦЭМ!$D$10+'СЕТ СН'!$F$5-'СЕТ СН'!$F$17</f>
        <v>3739.3633552800002</v>
      </c>
      <c r="R31" s="36">
        <f>SUMIFS(СВЦЭМ!$C$39:$C$782,СВЦЭМ!$A$39:$A$782,$A31,СВЦЭМ!$B$39:$B$782,R$11)+'СЕТ СН'!$F$9+СВЦЭМ!$D$10+'СЕТ СН'!$F$5-'СЕТ СН'!$F$17</f>
        <v>3749.22894206</v>
      </c>
      <c r="S31" s="36">
        <f>SUMIFS(СВЦЭМ!$C$39:$C$782,СВЦЭМ!$A$39:$A$782,$A31,СВЦЭМ!$B$39:$B$782,S$11)+'СЕТ СН'!$F$9+СВЦЭМ!$D$10+'СЕТ СН'!$F$5-'СЕТ СН'!$F$17</f>
        <v>3712.9854185300001</v>
      </c>
      <c r="T31" s="36">
        <f>SUMIFS(СВЦЭМ!$C$39:$C$782,СВЦЭМ!$A$39:$A$782,$A31,СВЦЭМ!$B$39:$B$782,T$11)+'СЕТ СН'!$F$9+СВЦЭМ!$D$10+'СЕТ СН'!$F$5-'СЕТ СН'!$F$17</f>
        <v>3697.1384535400002</v>
      </c>
      <c r="U31" s="36">
        <f>SUMIFS(СВЦЭМ!$C$39:$C$782,СВЦЭМ!$A$39:$A$782,$A31,СВЦЭМ!$B$39:$B$782,U$11)+'СЕТ СН'!$F$9+СВЦЭМ!$D$10+'СЕТ СН'!$F$5-'СЕТ СН'!$F$17</f>
        <v>3716.0427125599999</v>
      </c>
      <c r="V31" s="36">
        <f>SUMIFS(СВЦЭМ!$C$39:$C$782,СВЦЭМ!$A$39:$A$782,$A31,СВЦЭМ!$B$39:$B$782,V$11)+'СЕТ СН'!$F$9+СВЦЭМ!$D$10+'СЕТ СН'!$F$5-'СЕТ СН'!$F$17</f>
        <v>3726.7328992600005</v>
      </c>
      <c r="W31" s="36">
        <f>SUMIFS(СВЦЭМ!$C$39:$C$782,СВЦЭМ!$A$39:$A$782,$A31,СВЦЭМ!$B$39:$B$782,W$11)+'СЕТ СН'!$F$9+СВЦЭМ!$D$10+'СЕТ СН'!$F$5-'СЕТ СН'!$F$17</f>
        <v>3744.0760178099999</v>
      </c>
      <c r="X31" s="36">
        <f>SUMIFS(СВЦЭМ!$C$39:$C$782,СВЦЭМ!$A$39:$A$782,$A31,СВЦЭМ!$B$39:$B$782,X$11)+'СЕТ СН'!$F$9+СВЦЭМ!$D$10+'СЕТ СН'!$F$5-'СЕТ СН'!$F$17</f>
        <v>3761.1431104599997</v>
      </c>
      <c r="Y31" s="36">
        <f>SUMIFS(СВЦЭМ!$C$39:$C$782,СВЦЭМ!$A$39:$A$782,$A31,СВЦЭМ!$B$39:$B$782,Y$11)+'СЕТ СН'!$F$9+СВЦЭМ!$D$10+'СЕТ СН'!$F$5-'СЕТ СН'!$F$17</f>
        <v>3845.0000672400001</v>
      </c>
    </row>
    <row r="32" spans="1:25" ht="15.75" x14ac:dyDescent="0.2">
      <c r="A32" s="35">
        <f t="shared" si="0"/>
        <v>44947</v>
      </c>
      <c r="B32" s="36">
        <f>SUMIFS(СВЦЭМ!$C$39:$C$782,СВЦЭМ!$A$39:$A$782,$A32,СВЦЭМ!$B$39:$B$782,B$11)+'СЕТ СН'!$F$9+СВЦЭМ!$D$10+'СЕТ СН'!$F$5-'СЕТ СН'!$F$17</f>
        <v>3873.8865491200004</v>
      </c>
      <c r="C32" s="36">
        <f>SUMIFS(СВЦЭМ!$C$39:$C$782,СВЦЭМ!$A$39:$A$782,$A32,СВЦЭМ!$B$39:$B$782,C$11)+'СЕТ СН'!$F$9+СВЦЭМ!$D$10+'СЕТ СН'!$F$5-'СЕТ СН'!$F$17</f>
        <v>3883.7952134500001</v>
      </c>
      <c r="D32" s="36">
        <f>SUMIFS(СВЦЭМ!$C$39:$C$782,СВЦЭМ!$A$39:$A$782,$A32,СВЦЭМ!$B$39:$B$782,D$11)+'СЕТ СН'!$F$9+СВЦЭМ!$D$10+'СЕТ СН'!$F$5-'СЕТ СН'!$F$17</f>
        <v>3902.8673169000003</v>
      </c>
      <c r="E32" s="36">
        <f>SUMIFS(СВЦЭМ!$C$39:$C$782,СВЦЭМ!$A$39:$A$782,$A32,СВЦЭМ!$B$39:$B$782,E$11)+'СЕТ СН'!$F$9+СВЦЭМ!$D$10+'СЕТ СН'!$F$5-'СЕТ СН'!$F$17</f>
        <v>3929.7442782400003</v>
      </c>
      <c r="F32" s="36">
        <f>SUMIFS(СВЦЭМ!$C$39:$C$782,СВЦЭМ!$A$39:$A$782,$A32,СВЦЭМ!$B$39:$B$782,F$11)+'СЕТ СН'!$F$9+СВЦЭМ!$D$10+'СЕТ СН'!$F$5-'СЕТ СН'!$F$17</f>
        <v>3886.5019628700002</v>
      </c>
      <c r="G32" s="36">
        <f>SUMIFS(СВЦЭМ!$C$39:$C$782,СВЦЭМ!$A$39:$A$782,$A32,СВЦЭМ!$B$39:$B$782,G$11)+'СЕТ СН'!$F$9+СВЦЭМ!$D$10+'СЕТ СН'!$F$5-'СЕТ СН'!$F$17</f>
        <v>3856.4245891800001</v>
      </c>
      <c r="H32" s="36">
        <f>SUMIFS(СВЦЭМ!$C$39:$C$782,СВЦЭМ!$A$39:$A$782,$A32,СВЦЭМ!$B$39:$B$782,H$11)+'СЕТ СН'!$F$9+СВЦЭМ!$D$10+'СЕТ СН'!$F$5-'СЕТ СН'!$F$17</f>
        <v>3803.6759667599999</v>
      </c>
      <c r="I32" s="36">
        <f>SUMIFS(СВЦЭМ!$C$39:$C$782,СВЦЭМ!$A$39:$A$782,$A32,СВЦЭМ!$B$39:$B$782,I$11)+'СЕТ СН'!$F$9+СВЦЭМ!$D$10+'СЕТ СН'!$F$5-'СЕТ СН'!$F$17</f>
        <v>3758.6744443699999</v>
      </c>
      <c r="J32" s="36">
        <f>SUMIFS(СВЦЭМ!$C$39:$C$782,СВЦЭМ!$A$39:$A$782,$A32,СВЦЭМ!$B$39:$B$782,J$11)+'СЕТ СН'!$F$9+СВЦЭМ!$D$10+'СЕТ СН'!$F$5-'СЕТ СН'!$F$17</f>
        <v>3717.9882800599999</v>
      </c>
      <c r="K32" s="36">
        <f>SUMIFS(СВЦЭМ!$C$39:$C$782,СВЦЭМ!$A$39:$A$782,$A32,СВЦЭМ!$B$39:$B$782,K$11)+'СЕТ СН'!$F$9+СВЦЭМ!$D$10+'СЕТ СН'!$F$5-'СЕТ СН'!$F$17</f>
        <v>3709.0326677499997</v>
      </c>
      <c r="L32" s="36">
        <f>SUMIFS(СВЦЭМ!$C$39:$C$782,СВЦЭМ!$A$39:$A$782,$A32,СВЦЭМ!$B$39:$B$782,L$11)+'СЕТ СН'!$F$9+СВЦЭМ!$D$10+'СЕТ СН'!$F$5-'СЕТ СН'!$F$17</f>
        <v>3710.7022250199998</v>
      </c>
      <c r="M32" s="36">
        <f>SUMIFS(СВЦЭМ!$C$39:$C$782,СВЦЭМ!$A$39:$A$782,$A32,СВЦЭМ!$B$39:$B$782,M$11)+'СЕТ СН'!$F$9+СВЦЭМ!$D$10+'СЕТ СН'!$F$5-'СЕТ СН'!$F$17</f>
        <v>3716.0386795900004</v>
      </c>
      <c r="N32" s="36">
        <f>SUMIFS(СВЦЭМ!$C$39:$C$782,СВЦЭМ!$A$39:$A$782,$A32,СВЦЭМ!$B$39:$B$782,N$11)+'СЕТ СН'!$F$9+СВЦЭМ!$D$10+'СЕТ СН'!$F$5-'СЕТ СН'!$F$17</f>
        <v>3744.8786277500003</v>
      </c>
      <c r="O32" s="36">
        <f>SUMIFS(СВЦЭМ!$C$39:$C$782,СВЦЭМ!$A$39:$A$782,$A32,СВЦЭМ!$B$39:$B$782,O$11)+'СЕТ СН'!$F$9+СВЦЭМ!$D$10+'СЕТ СН'!$F$5-'СЕТ СН'!$F$17</f>
        <v>3741.9286014999998</v>
      </c>
      <c r="P32" s="36">
        <f>SUMIFS(СВЦЭМ!$C$39:$C$782,СВЦЭМ!$A$39:$A$782,$A32,СВЦЭМ!$B$39:$B$782,P$11)+'СЕТ СН'!$F$9+СВЦЭМ!$D$10+'СЕТ СН'!$F$5-'СЕТ СН'!$F$17</f>
        <v>3771.6536016600003</v>
      </c>
      <c r="Q32" s="36">
        <f>SUMIFS(СВЦЭМ!$C$39:$C$782,СВЦЭМ!$A$39:$A$782,$A32,СВЦЭМ!$B$39:$B$782,Q$11)+'СЕТ СН'!$F$9+СВЦЭМ!$D$10+'СЕТ СН'!$F$5-'СЕТ СН'!$F$17</f>
        <v>3771.9390569200004</v>
      </c>
      <c r="R32" s="36">
        <f>SUMIFS(СВЦЭМ!$C$39:$C$782,СВЦЭМ!$A$39:$A$782,$A32,СВЦЭМ!$B$39:$B$782,R$11)+'СЕТ СН'!$F$9+СВЦЭМ!$D$10+'СЕТ СН'!$F$5-'СЕТ СН'!$F$17</f>
        <v>3743.7965170899997</v>
      </c>
      <c r="S32" s="36">
        <f>SUMIFS(СВЦЭМ!$C$39:$C$782,СВЦЭМ!$A$39:$A$782,$A32,СВЦЭМ!$B$39:$B$782,S$11)+'СЕТ СН'!$F$9+СВЦЭМ!$D$10+'СЕТ СН'!$F$5-'СЕТ СН'!$F$17</f>
        <v>3717.6557073700005</v>
      </c>
      <c r="T32" s="36">
        <f>SUMIFS(СВЦЭМ!$C$39:$C$782,СВЦЭМ!$A$39:$A$782,$A32,СВЦЭМ!$B$39:$B$782,T$11)+'СЕТ СН'!$F$9+СВЦЭМ!$D$10+'СЕТ СН'!$F$5-'СЕТ СН'!$F$17</f>
        <v>3718.1073093100003</v>
      </c>
      <c r="U32" s="36">
        <f>SUMIFS(СВЦЭМ!$C$39:$C$782,СВЦЭМ!$A$39:$A$782,$A32,СВЦЭМ!$B$39:$B$782,U$11)+'СЕТ СН'!$F$9+СВЦЭМ!$D$10+'СЕТ СН'!$F$5-'СЕТ СН'!$F$17</f>
        <v>3733.1400559499998</v>
      </c>
      <c r="V32" s="36">
        <f>SUMIFS(СВЦЭМ!$C$39:$C$782,СВЦЭМ!$A$39:$A$782,$A32,СВЦЭМ!$B$39:$B$782,V$11)+'СЕТ СН'!$F$9+СВЦЭМ!$D$10+'СЕТ СН'!$F$5-'СЕТ СН'!$F$17</f>
        <v>3746.5498243299999</v>
      </c>
      <c r="W32" s="36">
        <f>SUMIFS(СВЦЭМ!$C$39:$C$782,СВЦЭМ!$A$39:$A$782,$A32,СВЦЭМ!$B$39:$B$782,W$11)+'СЕТ СН'!$F$9+СВЦЭМ!$D$10+'СЕТ СН'!$F$5-'СЕТ СН'!$F$17</f>
        <v>3774.0516913600004</v>
      </c>
      <c r="X32" s="36">
        <f>SUMIFS(СВЦЭМ!$C$39:$C$782,СВЦЭМ!$A$39:$A$782,$A32,СВЦЭМ!$B$39:$B$782,X$11)+'СЕТ СН'!$F$9+СВЦЭМ!$D$10+'СЕТ СН'!$F$5-'СЕТ СН'!$F$17</f>
        <v>3799.2654414600001</v>
      </c>
      <c r="Y32" s="36">
        <f>SUMIFS(СВЦЭМ!$C$39:$C$782,СВЦЭМ!$A$39:$A$782,$A32,СВЦЭМ!$B$39:$B$782,Y$11)+'СЕТ СН'!$F$9+СВЦЭМ!$D$10+'СЕТ СН'!$F$5-'СЕТ СН'!$F$17</f>
        <v>3818.4974060100003</v>
      </c>
    </row>
    <row r="33" spans="1:25" ht="15.75" x14ac:dyDescent="0.2">
      <c r="A33" s="35">
        <f t="shared" si="0"/>
        <v>44948</v>
      </c>
      <c r="B33" s="36">
        <f>SUMIFS(СВЦЭМ!$C$39:$C$782,СВЦЭМ!$A$39:$A$782,$A33,СВЦЭМ!$B$39:$B$782,B$11)+'СЕТ СН'!$F$9+СВЦЭМ!$D$10+'СЕТ СН'!$F$5-'СЕТ СН'!$F$17</f>
        <v>3839.40213442</v>
      </c>
      <c r="C33" s="36">
        <f>SUMIFS(СВЦЭМ!$C$39:$C$782,СВЦЭМ!$A$39:$A$782,$A33,СВЦЭМ!$B$39:$B$782,C$11)+'СЕТ СН'!$F$9+СВЦЭМ!$D$10+'СЕТ СН'!$F$5-'СЕТ СН'!$F$17</f>
        <v>3872.4596714300005</v>
      </c>
      <c r="D33" s="36">
        <f>SUMIFS(СВЦЭМ!$C$39:$C$782,СВЦЭМ!$A$39:$A$782,$A33,СВЦЭМ!$B$39:$B$782,D$11)+'СЕТ СН'!$F$9+СВЦЭМ!$D$10+'СЕТ СН'!$F$5-'СЕТ СН'!$F$17</f>
        <v>3896.7641609399998</v>
      </c>
      <c r="E33" s="36">
        <f>SUMIFS(СВЦЭМ!$C$39:$C$782,СВЦЭМ!$A$39:$A$782,$A33,СВЦЭМ!$B$39:$B$782,E$11)+'СЕТ СН'!$F$9+СВЦЭМ!$D$10+'СЕТ СН'!$F$5-'СЕТ СН'!$F$17</f>
        <v>3916.0113258299998</v>
      </c>
      <c r="F33" s="36">
        <f>SUMIFS(СВЦЭМ!$C$39:$C$782,СВЦЭМ!$A$39:$A$782,$A33,СВЦЭМ!$B$39:$B$782,F$11)+'СЕТ СН'!$F$9+СВЦЭМ!$D$10+'СЕТ СН'!$F$5-'СЕТ СН'!$F$17</f>
        <v>3894.37598213</v>
      </c>
      <c r="G33" s="36">
        <f>SUMIFS(СВЦЭМ!$C$39:$C$782,СВЦЭМ!$A$39:$A$782,$A33,СВЦЭМ!$B$39:$B$782,G$11)+'СЕТ СН'!$F$9+СВЦЭМ!$D$10+'СЕТ СН'!$F$5-'СЕТ СН'!$F$17</f>
        <v>3887.8242468200006</v>
      </c>
      <c r="H33" s="36">
        <f>SUMIFS(СВЦЭМ!$C$39:$C$782,СВЦЭМ!$A$39:$A$782,$A33,СВЦЭМ!$B$39:$B$782,H$11)+'СЕТ СН'!$F$9+СВЦЭМ!$D$10+'СЕТ СН'!$F$5-'СЕТ СН'!$F$17</f>
        <v>3885.4967219</v>
      </c>
      <c r="I33" s="36">
        <f>SUMIFS(СВЦЭМ!$C$39:$C$782,СВЦЭМ!$A$39:$A$782,$A33,СВЦЭМ!$B$39:$B$782,I$11)+'СЕТ СН'!$F$9+СВЦЭМ!$D$10+'СЕТ СН'!$F$5-'СЕТ СН'!$F$17</f>
        <v>3890.6563061300003</v>
      </c>
      <c r="J33" s="36">
        <f>SUMIFS(СВЦЭМ!$C$39:$C$782,СВЦЭМ!$A$39:$A$782,$A33,СВЦЭМ!$B$39:$B$782,J$11)+'СЕТ СН'!$F$9+СВЦЭМ!$D$10+'СЕТ СН'!$F$5-'СЕТ СН'!$F$17</f>
        <v>3838.5097989800006</v>
      </c>
      <c r="K33" s="36">
        <f>SUMIFS(СВЦЭМ!$C$39:$C$782,СВЦЭМ!$A$39:$A$782,$A33,СВЦЭМ!$B$39:$B$782,K$11)+'СЕТ СН'!$F$9+СВЦЭМ!$D$10+'СЕТ СН'!$F$5-'СЕТ СН'!$F$17</f>
        <v>3780.7448317799999</v>
      </c>
      <c r="L33" s="36">
        <f>SUMIFS(СВЦЭМ!$C$39:$C$782,СВЦЭМ!$A$39:$A$782,$A33,СВЦЭМ!$B$39:$B$782,L$11)+'СЕТ СН'!$F$9+СВЦЭМ!$D$10+'СЕТ СН'!$F$5-'СЕТ СН'!$F$17</f>
        <v>3740.8602992599999</v>
      </c>
      <c r="M33" s="36">
        <f>SUMIFS(СВЦЭМ!$C$39:$C$782,СВЦЭМ!$A$39:$A$782,$A33,СВЦЭМ!$B$39:$B$782,M$11)+'СЕТ СН'!$F$9+СВЦЭМ!$D$10+'СЕТ СН'!$F$5-'СЕТ СН'!$F$17</f>
        <v>3758.9407931200003</v>
      </c>
      <c r="N33" s="36">
        <f>SUMIFS(СВЦЭМ!$C$39:$C$782,СВЦЭМ!$A$39:$A$782,$A33,СВЦЭМ!$B$39:$B$782,N$11)+'СЕТ СН'!$F$9+СВЦЭМ!$D$10+'СЕТ СН'!$F$5-'СЕТ СН'!$F$17</f>
        <v>3727.6203239500001</v>
      </c>
      <c r="O33" s="36">
        <f>SUMIFS(СВЦЭМ!$C$39:$C$782,СВЦЭМ!$A$39:$A$782,$A33,СВЦЭМ!$B$39:$B$782,O$11)+'СЕТ СН'!$F$9+СВЦЭМ!$D$10+'СЕТ СН'!$F$5-'СЕТ СН'!$F$17</f>
        <v>3751.7265758599997</v>
      </c>
      <c r="P33" s="36">
        <f>SUMIFS(СВЦЭМ!$C$39:$C$782,СВЦЭМ!$A$39:$A$782,$A33,СВЦЭМ!$B$39:$B$782,P$11)+'СЕТ СН'!$F$9+СВЦЭМ!$D$10+'СЕТ СН'!$F$5-'СЕТ СН'!$F$17</f>
        <v>3769.2755594099999</v>
      </c>
      <c r="Q33" s="36">
        <f>SUMIFS(СВЦЭМ!$C$39:$C$782,СВЦЭМ!$A$39:$A$782,$A33,СВЦЭМ!$B$39:$B$782,Q$11)+'СЕТ СН'!$F$9+СВЦЭМ!$D$10+'СЕТ СН'!$F$5-'СЕТ СН'!$F$17</f>
        <v>3827.5879743700007</v>
      </c>
      <c r="R33" s="36">
        <f>SUMIFS(СВЦЭМ!$C$39:$C$782,СВЦЭМ!$A$39:$A$782,$A33,СВЦЭМ!$B$39:$B$782,R$11)+'СЕТ СН'!$F$9+СВЦЭМ!$D$10+'СЕТ СН'!$F$5-'СЕТ СН'!$F$17</f>
        <v>3827.7612133700004</v>
      </c>
      <c r="S33" s="36">
        <f>SUMIFS(СВЦЭМ!$C$39:$C$782,СВЦЭМ!$A$39:$A$782,$A33,СВЦЭМ!$B$39:$B$782,S$11)+'СЕТ СН'!$F$9+СВЦЭМ!$D$10+'СЕТ СН'!$F$5-'СЕТ СН'!$F$17</f>
        <v>3785.45352017</v>
      </c>
      <c r="T33" s="36">
        <f>SUMIFS(СВЦЭМ!$C$39:$C$782,СВЦЭМ!$A$39:$A$782,$A33,СВЦЭМ!$B$39:$B$782,T$11)+'СЕТ СН'!$F$9+СВЦЭМ!$D$10+'СЕТ СН'!$F$5-'СЕТ СН'!$F$17</f>
        <v>3710.4775120800005</v>
      </c>
      <c r="U33" s="36">
        <f>SUMIFS(СВЦЭМ!$C$39:$C$782,СВЦЭМ!$A$39:$A$782,$A33,СВЦЭМ!$B$39:$B$782,U$11)+'СЕТ СН'!$F$9+СВЦЭМ!$D$10+'СЕТ СН'!$F$5-'СЕТ СН'!$F$17</f>
        <v>3722.5266627199999</v>
      </c>
      <c r="V33" s="36">
        <f>SUMIFS(СВЦЭМ!$C$39:$C$782,СВЦЭМ!$A$39:$A$782,$A33,СВЦЭМ!$B$39:$B$782,V$11)+'СЕТ СН'!$F$9+СВЦЭМ!$D$10+'СЕТ СН'!$F$5-'СЕТ СН'!$F$17</f>
        <v>3718.7335232200003</v>
      </c>
      <c r="W33" s="36">
        <f>SUMIFS(СВЦЭМ!$C$39:$C$782,СВЦЭМ!$A$39:$A$782,$A33,СВЦЭМ!$B$39:$B$782,W$11)+'СЕТ СН'!$F$9+СВЦЭМ!$D$10+'СЕТ СН'!$F$5-'СЕТ СН'!$F$17</f>
        <v>3726.7804643299996</v>
      </c>
      <c r="X33" s="36">
        <f>SUMIFS(СВЦЭМ!$C$39:$C$782,СВЦЭМ!$A$39:$A$782,$A33,СВЦЭМ!$B$39:$B$782,X$11)+'СЕТ СН'!$F$9+СВЦЭМ!$D$10+'СЕТ СН'!$F$5-'СЕТ СН'!$F$17</f>
        <v>3763.5664690700005</v>
      </c>
      <c r="Y33" s="36">
        <f>SUMIFS(СВЦЭМ!$C$39:$C$782,СВЦЭМ!$A$39:$A$782,$A33,СВЦЭМ!$B$39:$B$782,Y$11)+'СЕТ СН'!$F$9+СВЦЭМ!$D$10+'СЕТ СН'!$F$5-'СЕТ СН'!$F$17</f>
        <v>3798.4901707600002</v>
      </c>
    </row>
    <row r="34" spans="1:25" ht="15.75" x14ac:dyDescent="0.2">
      <c r="A34" s="35">
        <f t="shared" si="0"/>
        <v>44949</v>
      </c>
      <c r="B34" s="36">
        <f>SUMIFS(СВЦЭМ!$C$39:$C$782,СВЦЭМ!$A$39:$A$782,$A34,СВЦЭМ!$B$39:$B$782,B$11)+'СЕТ СН'!$F$9+СВЦЭМ!$D$10+'СЕТ СН'!$F$5-'СЕТ СН'!$F$17</f>
        <v>3829.9170305400003</v>
      </c>
      <c r="C34" s="36">
        <f>SUMIFS(СВЦЭМ!$C$39:$C$782,СВЦЭМ!$A$39:$A$782,$A34,СВЦЭМ!$B$39:$B$782,C$11)+'СЕТ СН'!$F$9+СВЦЭМ!$D$10+'СЕТ СН'!$F$5-'СЕТ СН'!$F$17</f>
        <v>3824.5163264700004</v>
      </c>
      <c r="D34" s="36">
        <f>SUMIFS(СВЦЭМ!$C$39:$C$782,СВЦЭМ!$A$39:$A$782,$A34,СВЦЭМ!$B$39:$B$782,D$11)+'СЕТ СН'!$F$9+СВЦЭМ!$D$10+'СЕТ СН'!$F$5-'СЕТ СН'!$F$17</f>
        <v>3814.1971460700006</v>
      </c>
      <c r="E34" s="36">
        <f>SUMIFS(СВЦЭМ!$C$39:$C$782,СВЦЭМ!$A$39:$A$782,$A34,СВЦЭМ!$B$39:$B$782,E$11)+'СЕТ СН'!$F$9+СВЦЭМ!$D$10+'СЕТ СН'!$F$5-'СЕТ СН'!$F$17</f>
        <v>3820.8892418599999</v>
      </c>
      <c r="F34" s="36">
        <f>SUMIFS(СВЦЭМ!$C$39:$C$782,СВЦЭМ!$A$39:$A$782,$A34,СВЦЭМ!$B$39:$B$782,F$11)+'СЕТ СН'!$F$9+СВЦЭМ!$D$10+'СЕТ СН'!$F$5-'СЕТ СН'!$F$17</f>
        <v>3817.7376167299999</v>
      </c>
      <c r="G34" s="36">
        <f>SUMIFS(СВЦЭМ!$C$39:$C$782,СВЦЭМ!$A$39:$A$782,$A34,СВЦЭМ!$B$39:$B$782,G$11)+'СЕТ СН'!$F$9+СВЦЭМ!$D$10+'СЕТ СН'!$F$5-'СЕТ СН'!$F$17</f>
        <v>3809.4137967799998</v>
      </c>
      <c r="H34" s="36">
        <f>SUMIFS(СВЦЭМ!$C$39:$C$782,СВЦЭМ!$A$39:$A$782,$A34,СВЦЭМ!$B$39:$B$782,H$11)+'СЕТ СН'!$F$9+СВЦЭМ!$D$10+'СЕТ СН'!$F$5-'СЕТ СН'!$F$17</f>
        <v>3853.9601887600002</v>
      </c>
      <c r="I34" s="36">
        <f>SUMIFS(СВЦЭМ!$C$39:$C$782,СВЦЭМ!$A$39:$A$782,$A34,СВЦЭМ!$B$39:$B$782,I$11)+'СЕТ СН'!$F$9+СВЦЭМ!$D$10+'СЕТ СН'!$F$5-'СЕТ СН'!$F$17</f>
        <v>3781.1344939700002</v>
      </c>
      <c r="J34" s="36">
        <f>SUMIFS(СВЦЭМ!$C$39:$C$782,СВЦЭМ!$A$39:$A$782,$A34,СВЦЭМ!$B$39:$B$782,J$11)+'СЕТ СН'!$F$9+СВЦЭМ!$D$10+'СЕТ СН'!$F$5-'СЕТ СН'!$F$17</f>
        <v>3733.1328501799999</v>
      </c>
      <c r="K34" s="36">
        <f>SUMIFS(СВЦЭМ!$C$39:$C$782,СВЦЭМ!$A$39:$A$782,$A34,СВЦЭМ!$B$39:$B$782,K$11)+'СЕТ СН'!$F$9+СВЦЭМ!$D$10+'СЕТ СН'!$F$5-'СЕТ СН'!$F$17</f>
        <v>3718.2426875000001</v>
      </c>
      <c r="L34" s="36">
        <f>SUMIFS(СВЦЭМ!$C$39:$C$782,СВЦЭМ!$A$39:$A$782,$A34,СВЦЭМ!$B$39:$B$782,L$11)+'СЕТ СН'!$F$9+СВЦЭМ!$D$10+'СЕТ СН'!$F$5-'СЕТ СН'!$F$17</f>
        <v>3692.1762336600004</v>
      </c>
      <c r="M34" s="36">
        <f>SUMIFS(СВЦЭМ!$C$39:$C$782,СВЦЭМ!$A$39:$A$782,$A34,СВЦЭМ!$B$39:$B$782,M$11)+'СЕТ СН'!$F$9+СВЦЭМ!$D$10+'СЕТ СН'!$F$5-'СЕТ СН'!$F$17</f>
        <v>3717.4555301400005</v>
      </c>
      <c r="N34" s="36">
        <f>SUMIFS(СВЦЭМ!$C$39:$C$782,СВЦЭМ!$A$39:$A$782,$A34,СВЦЭМ!$B$39:$B$782,N$11)+'СЕТ СН'!$F$9+СВЦЭМ!$D$10+'СЕТ СН'!$F$5-'СЕТ СН'!$F$17</f>
        <v>3746.8119712500002</v>
      </c>
      <c r="O34" s="36">
        <f>SUMIFS(СВЦЭМ!$C$39:$C$782,СВЦЭМ!$A$39:$A$782,$A34,СВЦЭМ!$B$39:$B$782,O$11)+'СЕТ СН'!$F$9+СВЦЭМ!$D$10+'СЕТ СН'!$F$5-'СЕТ СН'!$F$17</f>
        <v>3743.5690553100003</v>
      </c>
      <c r="P34" s="36">
        <f>SUMIFS(СВЦЭМ!$C$39:$C$782,СВЦЭМ!$A$39:$A$782,$A34,СВЦЭМ!$B$39:$B$782,P$11)+'СЕТ СН'!$F$9+СВЦЭМ!$D$10+'СЕТ СН'!$F$5-'СЕТ СН'!$F$17</f>
        <v>3761.0441073100001</v>
      </c>
      <c r="Q34" s="36">
        <f>SUMIFS(СВЦЭМ!$C$39:$C$782,СВЦЭМ!$A$39:$A$782,$A34,СВЦЭМ!$B$39:$B$782,Q$11)+'СЕТ СН'!$F$9+СВЦЭМ!$D$10+'СЕТ СН'!$F$5-'СЕТ СН'!$F$17</f>
        <v>3789.8980664500004</v>
      </c>
      <c r="R34" s="36">
        <f>SUMIFS(СВЦЭМ!$C$39:$C$782,СВЦЭМ!$A$39:$A$782,$A34,СВЦЭМ!$B$39:$B$782,R$11)+'СЕТ СН'!$F$9+СВЦЭМ!$D$10+'СЕТ СН'!$F$5-'СЕТ СН'!$F$17</f>
        <v>3787.1929676199998</v>
      </c>
      <c r="S34" s="36">
        <f>SUMIFS(СВЦЭМ!$C$39:$C$782,СВЦЭМ!$A$39:$A$782,$A34,СВЦЭМ!$B$39:$B$782,S$11)+'СЕТ СН'!$F$9+СВЦЭМ!$D$10+'СЕТ СН'!$F$5-'СЕТ СН'!$F$17</f>
        <v>3789.2528893300005</v>
      </c>
      <c r="T34" s="36">
        <f>SUMIFS(СВЦЭМ!$C$39:$C$782,СВЦЭМ!$A$39:$A$782,$A34,СВЦЭМ!$B$39:$B$782,T$11)+'СЕТ СН'!$F$9+СВЦЭМ!$D$10+'СЕТ СН'!$F$5-'СЕТ СН'!$F$17</f>
        <v>3707.0384878300001</v>
      </c>
      <c r="U34" s="36">
        <f>SUMIFS(СВЦЭМ!$C$39:$C$782,СВЦЭМ!$A$39:$A$782,$A34,СВЦЭМ!$B$39:$B$782,U$11)+'СЕТ СН'!$F$9+СВЦЭМ!$D$10+'СЕТ СН'!$F$5-'СЕТ СН'!$F$17</f>
        <v>3713.99901116</v>
      </c>
      <c r="V34" s="36">
        <f>SUMIFS(СВЦЭМ!$C$39:$C$782,СВЦЭМ!$A$39:$A$782,$A34,СВЦЭМ!$B$39:$B$782,V$11)+'СЕТ СН'!$F$9+СВЦЭМ!$D$10+'СЕТ СН'!$F$5-'СЕТ СН'!$F$17</f>
        <v>3724.7916376000003</v>
      </c>
      <c r="W34" s="36">
        <f>SUMIFS(СВЦЭМ!$C$39:$C$782,СВЦЭМ!$A$39:$A$782,$A34,СВЦЭМ!$B$39:$B$782,W$11)+'СЕТ СН'!$F$9+СВЦЭМ!$D$10+'СЕТ СН'!$F$5-'СЕТ СН'!$F$17</f>
        <v>3748.4452879299997</v>
      </c>
      <c r="X34" s="36">
        <f>SUMIFS(СВЦЭМ!$C$39:$C$782,СВЦЭМ!$A$39:$A$782,$A34,СВЦЭМ!$B$39:$B$782,X$11)+'СЕТ СН'!$F$9+СВЦЭМ!$D$10+'СЕТ СН'!$F$5-'СЕТ СН'!$F$17</f>
        <v>3745.9905870100001</v>
      </c>
      <c r="Y34" s="36">
        <f>SUMIFS(СВЦЭМ!$C$39:$C$782,СВЦЭМ!$A$39:$A$782,$A34,СВЦЭМ!$B$39:$B$782,Y$11)+'СЕТ СН'!$F$9+СВЦЭМ!$D$10+'СЕТ СН'!$F$5-'СЕТ СН'!$F$17</f>
        <v>3763.3793712300003</v>
      </c>
    </row>
    <row r="35" spans="1:25" ht="15.75" x14ac:dyDescent="0.2">
      <c r="A35" s="35">
        <f t="shared" si="0"/>
        <v>44950</v>
      </c>
      <c r="B35" s="36">
        <f>SUMIFS(СВЦЭМ!$C$39:$C$782,СВЦЭМ!$A$39:$A$782,$A35,СВЦЭМ!$B$39:$B$782,B$11)+'СЕТ СН'!$F$9+СВЦЭМ!$D$10+'СЕТ СН'!$F$5-'СЕТ СН'!$F$17</f>
        <v>3723.3724216999999</v>
      </c>
      <c r="C35" s="36">
        <f>SUMIFS(СВЦЭМ!$C$39:$C$782,СВЦЭМ!$A$39:$A$782,$A35,СВЦЭМ!$B$39:$B$782,C$11)+'СЕТ СН'!$F$9+СВЦЭМ!$D$10+'СЕТ СН'!$F$5-'СЕТ СН'!$F$17</f>
        <v>3727.85766143</v>
      </c>
      <c r="D35" s="36">
        <f>SUMIFS(СВЦЭМ!$C$39:$C$782,СВЦЭМ!$A$39:$A$782,$A35,СВЦЭМ!$B$39:$B$782,D$11)+'СЕТ СН'!$F$9+СВЦЭМ!$D$10+'СЕТ СН'!$F$5-'СЕТ СН'!$F$17</f>
        <v>3725.0989571800001</v>
      </c>
      <c r="E35" s="36">
        <f>SUMIFS(СВЦЭМ!$C$39:$C$782,СВЦЭМ!$A$39:$A$782,$A35,СВЦЭМ!$B$39:$B$782,E$11)+'СЕТ СН'!$F$9+СВЦЭМ!$D$10+'СЕТ СН'!$F$5-'СЕТ СН'!$F$17</f>
        <v>3709.5770674599999</v>
      </c>
      <c r="F35" s="36">
        <f>SUMIFS(СВЦЭМ!$C$39:$C$782,СВЦЭМ!$A$39:$A$782,$A35,СВЦЭМ!$B$39:$B$782,F$11)+'СЕТ СН'!$F$9+СВЦЭМ!$D$10+'СЕТ СН'!$F$5-'СЕТ СН'!$F$17</f>
        <v>3750.3558061399999</v>
      </c>
      <c r="G35" s="36">
        <f>SUMIFS(СВЦЭМ!$C$39:$C$782,СВЦЭМ!$A$39:$A$782,$A35,СВЦЭМ!$B$39:$B$782,G$11)+'СЕТ СН'!$F$9+СВЦЭМ!$D$10+'СЕТ СН'!$F$5-'СЕТ СН'!$F$17</f>
        <v>3718.5969769800004</v>
      </c>
      <c r="H35" s="36">
        <f>SUMIFS(СВЦЭМ!$C$39:$C$782,СВЦЭМ!$A$39:$A$782,$A35,СВЦЭМ!$B$39:$B$782,H$11)+'СЕТ СН'!$F$9+СВЦЭМ!$D$10+'СЕТ СН'!$F$5-'СЕТ СН'!$F$17</f>
        <v>3736.95104773</v>
      </c>
      <c r="I35" s="36">
        <f>SUMIFS(СВЦЭМ!$C$39:$C$782,СВЦЭМ!$A$39:$A$782,$A35,СВЦЭМ!$B$39:$B$782,I$11)+'СЕТ СН'!$F$9+СВЦЭМ!$D$10+'СЕТ СН'!$F$5-'СЕТ СН'!$F$17</f>
        <v>3664.3154793599997</v>
      </c>
      <c r="J35" s="36">
        <f>SUMIFS(СВЦЭМ!$C$39:$C$782,СВЦЭМ!$A$39:$A$782,$A35,СВЦЭМ!$B$39:$B$782,J$11)+'СЕТ СН'!$F$9+СВЦЭМ!$D$10+'СЕТ СН'!$F$5-'СЕТ СН'!$F$17</f>
        <v>3641.9709288599997</v>
      </c>
      <c r="K35" s="36">
        <f>SUMIFS(СВЦЭМ!$C$39:$C$782,СВЦЭМ!$A$39:$A$782,$A35,СВЦЭМ!$B$39:$B$782,K$11)+'СЕТ СН'!$F$9+СВЦЭМ!$D$10+'СЕТ СН'!$F$5-'СЕТ СН'!$F$17</f>
        <v>3638.8178025400002</v>
      </c>
      <c r="L35" s="36">
        <f>SUMIFS(СВЦЭМ!$C$39:$C$782,СВЦЭМ!$A$39:$A$782,$A35,СВЦЭМ!$B$39:$B$782,L$11)+'СЕТ СН'!$F$9+СВЦЭМ!$D$10+'СЕТ СН'!$F$5-'СЕТ СН'!$F$17</f>
        <v>3608.6723312499998</v>
      </c>
      <c r="M35" s="36">
        <f>SUMIFS(СВЦЭМ!$C$39:$C$782,СВЦЭМ!$A$39:$A$782,$A35,СВЦЭМ!$B$39:$B$782,M$11)+'СЕТ СН'!$F$9+СВЦЭМ!$D$10+'СЕТ СН'!$F$5-'СЕТ СН'!$F$17</f>
        <v>3658.1290870900002</v>
      </c>
      <c r="N35" s="36">
        <f>SUMIFS(СВЦЭМ!$C$39:$C$782,СВЦЭМ!$A$39:$A$782,$A35,СВЦЭМ!$B$39:$B$782,N$11)+'СЕТ СН'!$F$9+СВЦЭМ!$D$10+'СЕТ СН'!$F$5-'СЕТ СН'!$F$17</f>
        <v>3663.1591680199999</v>
      </c>
      <c r="O35" s="36">
        <f>SUMIFS(СВЦЭМ!$C$39:$C$782,СВЦЭМ!$A$39:$A$782,$A35,СВЦЭМ!$B$39:$B$782,O$11)+'СЕТ СН'!$F$9+СВЦЭМ!$D$10+'СЕТ СН'!$F$5-'СЕТ СН'!$F$17</f>
        <v>3677.7958900200001</v>
      </c>
      <c r="P35" s="36">
        <f>SUMIFS(СВЦЭМ!$C$39:$C$782,СВЦЭМ!$A$39:$A$782,$A35,СВЦЭМ!$B$39:$B$782,P$11)+'СЕТ СН'!$F$9+СВЦЭМ!$D$10+'СЕТ СН'!$F$5-'СЕТ СН'!$F$17</f>
        <v>3690.9546829000001</v>
      </c>
      <c r="Q35" s="36">
        <f>SUMIFS(СВЦЭМ!$C$39:$C$782,СВЦЭМ!$A$39:$A$782,$A35,СВЦЭМ!$B$39:$B$782,Q$11)+'СЕТ СН'!$F$9+СВЦЭМ!$D$10+'СЕТ СН'!$F$5-'СЕТ СН'!$F$17</f>
        <v>3732.2112628800005</v>
      </c>
      <c r="R35" s="36">
        <f>SUMIFS(СВЦЭМ!$C$39:$C$782,СВЦЭМ!$A$39:$A$782,$A35,СВЦЭМ!$B$39:$B$782,R$11)+'СЕТ СН'!$F$9+СВЦЭМ!$D$10+'СЕТ СН'!$F$5-'СЕТ СН'!$F$17</f>
        <v>3739.5459395600001</v>
      </c>
      <c r="S35" s="36">
        <f>SUMIFS(СВЦЭМ!$C$39:$C$782,СВЦЭМ!$A$39:$A$782,$A35,СВЦЭМ!$B$39:$B$782,S$11)+'СЕТ СН'!$F$9+СВЦЭМ!$D$10+'СЕТ СН'!$F$5-'СЕТ СН'!$F$17</f>
        <v>3706.7502606600001</v>
      </c>
      <c r="T35" s="36">
        <f>SUMIFS(СВЦЭМ!$C$39:$C$782,СВЦЭМ!$A$39:$A$782,$A35,СВЦЭМ!$B$39:$B$782,T$11)+'СЕТ СН'!$F$9+СВЦЭМ!$D$10+'СЕТ СН'!$F$5-'СЕТ СН'!$F$17</f>
        <v>3654.1773362100002</v>
      </c>
      <c r="U35" s="36">
        <f>SUMIFS(СВЦЭМ!$C$39:$C$782,СВЦЭМ!$A$39:$A$782,$A35,СВЦЭМ!$B$39:$B$782,U$11)+'СЕТ СН'!$F$9+СВЦЭМ!$D$10+'СЕТ СН'!$F$5-'СЕТ СН'!$F$17</f>
        <v>3657.2754042500001</v>
      </c>
      <c r="V35" s="36">
        <f>SUMIFS(СВЦЭМ!$C$39:$C$782,СВЦЭМ!$A$39:$A$782,$A35,СВЦЭМ!$B$39:$B$782,V$11)+'СЕТ СН'!$F$9+СВЦЭМ!$D$10+'СЕТ СН'!$F$5-'СЕТ СН'!$F$17</f>
        <v>3644.98089024</v>
      </c>
      <c r="W35" s="36">
        <f>SUMIFS(СВЦЭМ!$C$39:$C$782,СВЦЭМ!$A$39:$A$782,$A35,СВЦЭМ!$B$39:$B$782,W$11)+'СЕТ СН'!$F$9+СВЦЭМ!$D$10+'СЕТ СН'!$F$5-'СЕТ СН'!$F$17</f>
        <v>3674.7680938000003</v>
      </c>
      <c r="X35" s="36">
        <f>SUMIFS(СВЦЭМ!$C$39:$C$782,СВЦЭМ!$A$39:$A$782,$A35,СВЦЭМ!$B$39:$B$782,X$11)+'СЕТ СН'!$F$9+СВЦЭМ!$D$10+'СЕТ СН'!$F$5-'СЕТ СН'!$F$17</f>
        <v>3712.0329518199997</v>
      </c>
      <c r="Y35" s="36">
        <f>SUMIFS(СВЦЭМ!$C$39:$C$782,СВЦЭМ!$A$39:$A$782,$A35,СВЦЭМ!$B$39:$B$782,Y$11)+'СЕТ СН'!$F$9+СВЦЭМ!$D$10+'СЕТ СН'!$F$5-'СЕТ СН'!$F$17</f>
        <v>3690.4092798399997</v>
      </c>
    </row>
    <row r="36" spans="1:25" ht="15.75" x14ac:dyDescent="0.2">
      <c r="A36" s="35">
        <f t="shared" si="0"/>
        <v>44951</v>
      </c>
      <c r="B36" s="36">
        <f>SUMIFS(СВЦЭМ!$C$39:$C$782,СВЦЭМ!$A$39:$A$782,$A36,СВЦЭМ!$B$39:$B$782,B$11)+'СЕТ СН'!$F$9+СВЦЭМ!$D$10+'СЕТ СН'!$F$5-'СЕТ СН'!$F$17</f>
        <v>3751.3971677700001</v>
      </c>
      <c r="C36" s="36">
        <f>SUMIFS(СВЦЭМ!$C$39:$C$782,СВЦЭМ!$A$39:$A$782,$A36,СВЦЭМ!$B$39:$B$782,C$11)+'СЕТ СН'!$F$9+СВЦЭМ!$D$10+'СЕТ СН'!$F$5-'СЕТ СН'!$F$17</f>
        <v>3812.6866183499997</v>
      </c>
      <c r="D36" s="36">
        <f>SUMIFS(СВЦЭМ!$C$39:$C$782,СВЦЭМ!$A$39:$A$782,$A36,СВЦЭМ!$B$39:$B$782,D$11)+'СЕТ СН'!$F$9+СВЦЭМ!$D$10+'СЕТ СН'!$F$5-'СЕТ СН'!$F$17</f>
        <v>3814.7202329900001</v>
      </c>
      <c r="E36" s="36">
        <f>SUMIFS(СВЦЭМ!$C$39:$C$782,СВЦЭМ!$A$39:$A$782,$A36,СВЦЭМ!$B$39:$B$782,E$11)+'СЕТ СН'!$F$9+СВЦЭМ!$D$10+'СЕТ СН'!$F$5-'СЕТ СН'!$F$17</f>
        <v>3817.90792306</v>
      </c>
      <c r="F36" s="36">
        <f>SUMIFS(СВЦЭМ!$C$39:$C$782,СВЦЭМ!$A$39:$A$782,$A36,СВЦЭМ!$B$39:$B$782,F$11)+'СЕТ СН'!$F$9+СВЦЭМ!$D$10+'СЕТ СН'!$F$5-'СЕТ СН'!$F$17</f>
        <v>3825.0395587600005</v>
      </c>
      <c r="G36" s="36">
        <f>SUMIFS(СВЦЭМ!$C$39:$C$782,СВЦЭМ!$A$39:$A$782,$A36,СВЦЭМ!$B$39:$B$782,G$11)+'СЕТ СН'!$F$9+СВЦЭМ!$D$10+'СЕТ СН'!$F$5-'СЕТ СН'!$F$17</f>
        <v>3811.7270459399997</v>
      </c>
      <c r="H36" s="36">
        <f>SUMIFS(СВЦЭМ!$C$39:$C$782,СВЦЭМ!$A$39:$A$782,$A36,СВЦЭМ!$B$39:$B$782,H$11)+'СЕТ СН'!$F$9+СВЦЭМ!$D$10+'СЕТ СН'!$F$5-'СЕТ СН'!$F$17</f>
        <v>3819.92944825</v>
      </c>
      <c r="I36" s="36">
        <f>SUMIFS(СВЦЭМ!$C$39:$C$782,СВЦЭМ!$A$39:$A$782,$A36,СВЦЭМ!$B$39:$B$782,I$11)+'СЕТ СН'!$F$9+СВЦЭМ!$D$10+'СЕТ СН'!$F$5-'СЕТ СН'!$F$17</f>
        <v>3793.6120036399998</v>
      </c>
      <c r="J36" s="36">
        <f>SUMIFS(СВЦЭМ!$C$39:$C$782,СВЦЭМ!$A$39:$A$782,$A36,СВЦЭМ!$B$39:$B$782,J$11)+'СЕТ СН'!$F$9+СВЦЭМ!$D$10+'СЕТ СН'!$F$5-'СЕТ СН'!$F$17</f>
        <v>3784.2537578399997</v>
      </c>
      <c r="K36" s="36">
        <f>SUMIFS(СВЦЭМ!$C$39:$C$782,СВЦЭМ!$A$39:$A$782,$A36,СВЦЭМ!$B$39:$B$782,K$11)+'СЕТ СН'!$F$9+СВЦЭМ!$D$10+'СЕТ СН'!$F$5-'СЕТ СН'!$F$17</f>
        <v>3771.7393128200001</v>
      </c>
      <c r="L36" s="36">
        <f>SUMIFS(СВЦЭМ!$C$39:$C$782,СВЦЭМ!$A$39:$A$782,$A36,СВЦЭМ!$B$39:$B$782,L$11)+'СЕТ СН'!$F$9+СВЦЭМ!$D$10+'СЕТ СН'!$F$5-'СЕТ СН'!$F$17</f>
        <v>3721.2670132700005</v>
      </c>
      <c r="M36" s="36">
        <f>SUMIFS(СВЦЭМ!$C$39:$C$782,СВЦЭМ!$A$39:$A$782,$A36,СВЦЭМ!$B$39:$B$782,M$11)+'СЕТ СН'!$F$9+СВЦЭМ!$D$10+'СЕТ СН'!$F$5-'СЕТ СН'!$F$17</f>
        <v>3675.8826847500004</v>
      </c>
      <c r="N36" s="36">
        <f>SUMIFS(СВЦЭМ!$C$39:$C$782,СВЦЭМ!$A$39:$A$782,$A36,СВЦЭМ!$B$39:$B$782,N$11)+'СЕТ СН'!$F$9+СВЦЭМ!$D$10+'СЕТ СН'!$F$5-'СЕТ СН'!$F$17</f>
        <v>3683.5326510300001</v>
      </c>
      <c r="O36" s="36">
        <f>SUMIFS(СВЦЭМ!$C$39:$C$782,СВЦЭМ!$A$39:$A$782,$A36,СВЦЭМ!$B$39:$B$782,O$11)+'СЕТ СН'!$F$9+СВЦЭМ!$D$10+'СЕТ СН'!$F$5-'СЕТ СН'!$F$17</f>
        <v>3722.1000091799997</v>
      </c>
      <c r="P36" s="36">
        <f>SUMIFS(СВЦЭМ!$C$39:$C$782,СВЦЭМ!$A$39:$A$782,$A36,СВЦЭМ!$B$39:$B$782,P$11)+'СЕТ СН'!$F$9+СВЦЭМ!$D$10+'СЕТ СН'!$F$5-'СЕТ СН'!$F$17</f>
        <v>3730.1310426199998</v>
      </c>
      <c r="Q36" s="36">
        <f>SUMIFS(СВЦЭМ!$C$39:$C$782,СВЦЭМ!$A$39:$A$782,$A36,СВЦЭМ!$B$39:$B$782,Q$11)+'СЕТ СН'!$F$9+СВЦЭМ!$D$10+'СЕТ СН'!$F$5-'СЕТ СН'!$F$17</f>
        <v>3736.3836682800002</v>
      </c>
      <c r="R36" s="36">
        <f>SUMIFS(СВЦЭМ!$C$39:$C$782,СВЦЭМ!$A$39:$A$782,$A36,СВЦЭМ!$B$39:$B$782,R$11)+'СЕТ СН'!$F$9+СВЦЭМ!$D$10+'СЕТ СН'!$F$5-'СЕТ СН'!$F$17</f>
        <v>3724.5709924100001</v>
      </c>
      <c r="S36" s="36">
        <f>SUMIFS(СВЦЭМ!$C$39:$C$782,СВЦЭМ!$A$39:$A$782,$A36,СВЦЭМ!$B$39:$B$782,S$11)+'СЕТ СН'!$F$9+СВЦЭМ!$D$10+'СЕТ СН'!$F$5-'СЕТ СН'!$F$17</f>
        <v>3707.5782801100004</v>
      </c>
      <c r="T36" s="36">
        <f>SUMIFS(СВЦЭМ!$C$39:$C$782,СВЦЭМ!$A$39:$A$782,$A36,СВЦЭМ!$B$39:$B$782,T$11)+'СЕТ СН'!$F$9+СВЦЭМ!$D$10+'СЕТ СН'!$F$5-'СЕТ СН'!$F$17</f>
        <v>3689.3928492599998</v>
      </c>
      <c r="U36" s="36">
        <f>SUMIFS(СВЦЭМ!$C$39:$C$782,СВЦЭМ!$A$39:$A$782,$A36,СВЦЭМ!$B$39:$B$782,U$11)+'СЕТ СН'!$F$9+СВЦЭМ!$D$10+'СЕТ СН'!$F$5-'СЕТ СН'!$F$17</f>
        <v>3673.4435840699998</v>
      </c>
      <c r="V36" s="36">
        <f>SUMIFS(СВЦЭМ!$C$39:$C$782,СВЦЭМ!$A$39:$A$782,$A36,СВЦЭМ!$B$39:$B$782,V$11)+'СЕТ СН'!$F$9+СВЦЭМ!$D$10+'СЕТ СН'!$F$5-'СЕТ СН'!$F$17</f>
        <v>3719.7162118300002</v>
      </c>
      <c r="W36" s="36">
        <f>SUMIFS(СВЦЭМ!$C$39:$C$782,СВЦЭМ!$A$39:$A$782,$A36,СВЦЭМ!$B$39:$B$782,W$11)+'СЕТ СН'!$F$9+СВЦЭМ!$D$10+'СЕТ СН'!$F$5-'СЕТ СН'!$F$17</f>
        <v>3723.9372463899999</v>
      </c>
      <c r="X36" s="36">
        <f>SUMIFS(СВЦЭМ!$C$39:$C$782,СВЦЭМ!$A$39:$A$782,$A36,СВЦЭМ!$B$39:$B$782,X$11)+'СЕТ СН'!$F$9+СВЦЭМ!$D$10+'СЕТ СН'!$F$5-'СЕТ СН'!$F$17</f>
        <v>3740.4179546900004</v>
      </c>
      <c r="Y36" s="36">
        <f>SUMIFS(СВЦЭМ!$C$39:$C$782,СВЦЭМ!$A$39:$A$782,$A36,СВЦЭМ!$B$39:$B$782,Y$11)+'СЕТ СН'!$F$9+СВЦЭМ!$D$10+'СЕТ СН'!$F$5-'СЕТ СН'!$F$17</f>
        <v>3752.6362426900005</v>
      </c>
    </row>
    <row r="37" spans="1:25" ht="15.75" x14ac:dyDescent="0.2">
      <c r="A37" s="35">
        <f t="shared" si="0"/>
        <v>44952</v>
      </c>
      <c r="B37" s="36">
        <f>SUMIFS(СВЦЭМ!$C$39:$C$782,СВЦЭМ!$A$39:$A$782,$A37,СВЦЭМ!$B$39:$B$782,B$11)+'СЕТ СН'!$F$9+СВЦЭМ!$D$10+'СЕТ СН'!$F$5-'СЕТ СН'!$F$17</f>
        <v>3784.5320585099998</v>
      </c>
      <c r="C37" s="36">
        <f>SUMIFS(СВЦЭМ!$C$39:$C$782,СВЦЭМ!$A$39:$A$782,$A37,СВЦЭМ!$B$39:$B$782,C$11)+'СЕТ СН'!$F$9+СВЦЭМ!$D$10+'СЕТ СН'!$F$5-'СЕТ СН'!$F$17</f>
        <v>3851.4805567100002</v>
      </c>
      <c r="D37" s="36">
        <f>SUMIFS(СВЦЭМ!$C$39:$C$782,СВЦЭМ!$A$39:$A$782,$A37,СВЦЭМ!$B$39:$B$782,D$11)+'СЕТ СН'!$F$9+СВЦЭМ!$D$10+'СЕТ СН'!$F$5-'СЕТ СН'!$F$17</f>
        <v>3859.9018910100003</v>
      </c>
      <c r="E37" s="36">
        <f>SUMIFS(СВЦЭМ!$C$39:$C$782,СВЦЭМ!$A$39:$A$782,$A37,СВЦЭМ!$B$39:$B$782,E$11)+'СЕТ СН'!$F$9+СВЦЭМ!$D$10+'СЕТ СН'!$F$5-'СЕТ СН'!$F$17</f>
        <v>3850.1394982500005</v>
      </c>
      <c r="F37" s="36">
        <f>SUMIFS(СВЦЭМ!$C$39:$C$782,СВЦЭМ!$A$39:$A$782,$A37,СВЦЭМ!$B$39:$B$782,F$11)+'СЕТ СН'!$F$9+СВЦЭМ!$D$10+'СЕТ СН'!$F$5-'СЕТ СН'!$F$17</f>
        <v>3852.0241099700006</v>
      </c>
      <c r="G37" s="36">
        <f>SUMIFS(СВЦЭМ!$C$39:$C$782,СВЦЭМ!$A$39:$A$782,$A37,СВЦЭМ!$B$39:$B$782,G$11)+'СЕТ СН'!$F$9+СВЦЭМ!$D$10+'СЕТ СН'!$F$5-'СЕТ СН'!$F$17</f>
        <v>3852.8095997600003</v>
      </c>
      <c r="H37" s="36">
        <f>SUMIFS(СВЦЭМ!$C$39:$C$782,СВЦЭМ!$A$39:$A$782,$A37,СВЦЭМ!$B$39:$B$782,H$11)+'СЕТ СН'!$F$9+СВЦЭМ!$D$10+'СЕТ СН'!$F$5-'СЕТ СН'!$F$17</f>
        <v>3800.0817944400005</v>
      </c>
      <c r="I37" s="36">
        <f>SUMIFS(СВЦЭМ!$C$39:$C$782,СВЦЭМ!$A$39:$A$782,$A37,СВЦЭМ!$B$39:$B$782,I$11)+'СЕТ СН'!$F$9+СВЦЭМ!$D$10+'СЕТ СН'!$F$5-'СЕТ СН'!$F$17</f>
        <v>3761.8963645700005</v>
      </c>
      <c r="J37" s="36">
        <f>SUMIFS(СВЦЭМ!$C$39:$C$782,СВЦЭМ!$A$39:$A$782,$A37,СВЦЭМ!$B$39:$B$782,J$11)+'СЕТ СН'!$F$9+СВЦЭМ!$D$10+'СЕТ СН'!$F$5-'СЕТ СН'!$F$17</f>
        <v>3732.4908061200003</v>
      </c>
      <c r="K37" s="36">
        <f>SUMIFS(СВЦЭМ!$C$39:$C$782,СВЦЭМ!$A$39:$A$782,$A37,СВЦЭМ!$B$39:$B$782,K$11)+'СЕТ СН'!$F$9+СВЦЭМ!$D$10+'СЕТ СН'!$F$5-'СЕТ СН'!$F$17</f>
        <v>3698.8884958600001</v>
      </c>
      <c r="L37" s="36">
        <f>SUMIFS(СВЦЭМ!$C$39:$C$782,СВЦЭМ!$A$39:$A$782,$A37,СВЦЭМ!$B$39:$B$782,L$11)+'СЕТ СН'!$F$9+СВЦЭМ!$D$10+'СЕТ СН'!$F$5-'СЕТ СН'!$F$17</f>
        <v>3676.6915776699998</v>
      </c>
      <c r="M37" s="36">
        <f>SUMIFS(СВЦЭМ!$C$39:$C$782,СВЦЭМ!$A$39:$A$782,$A37,СВЦЭМ!$B$39:$B$782,M$11)+'СЕТ СН'!$F$9+СВЦЭМ!$D$10+'СЕТ СН'!$F$5-'СЕТ СН'!$F$17</f>
        <v>3659.2796570999999</v>
      </c>
      <c r="N37" s="36">
        <f>SUMIFS(СВЦЭМ!$C$39:$C$782,СВЦЭМ!$A$39:$A$782,$A37,СВЦЭМ!$B$39:$B$782,N$11)+'СЕТ СН'!$F$9+СВЦЭМ!$D$10+'СЕТ СН'!$F$5-'СЕТ СН'!$F$17</f>
        <v>3646.8766301799997</v>
      </c>
      <c r="O37" s="36">
        <f>SUMIFS(СВЦЭМ!$C$39:$C$782,СВЦЭМ!$A$39:$A$782,$A37,СВЦЭМ!$B$39:$B$782,O$11)+'СЕТ СН'!$F$9+СВЦЭМ!$D$10+'СЕТ СН'!$F$5-'СЕТ СН'!$F$17</f>
        <v>3655.7795829500001</v>
      </c>
      <c r="P37" s="36">
        <f>SUMIFS(СВЦЭМ!$C$39:$C$782,СВЦЭМ!$A$39:$A$782,$A37,СВЦЭМ!$B$39:$B$782,P$11)+'СЕТ СН'!$F$9+СВЦЭМ!$D$10+'СЕТ СН'!$F$5-'СЕТ СН'!$F$17</f>
        <v>3663.7152231800001</v>
      </c>
      <c r="Q37" s="36">
        <f>SUMIFS(СВЦЭМ!$C$39:$C$782,СВЦЭМ!$A$39:$A$782,$A37,СВЦЭМ!$B$39:$B$782,Q$11)+'СЕТ СН'!$F$9+СВЦЭМ!$D$10+'СЕТ СН'!$F$5-'СЕТ СН'!$F$17</f>
        <v>3679.7223315399997</v>
      </c>
      <c r="R37" s="36">
        <f>SUMIFS(СВЦЭМ!$C$39:$C$782,СВЦЭМ!$A$39:$A$782,$A37,СВЦЭМ!$B$39:$B$782,R$11)+'СЕТ СН'!$F$9+СВЦЭМ!$D$10+'СЕТ СН'!$F$5-'СЕТ СН'!$F$17</f>
        <v>3682.3048670400003</v>
      </c>
      <c r="S37" s="36">
        <f>SUMIFS(СВЦЭМ!$C$39:$C$782,СВЦЭМ!$A$39:$A$782,$A37,СВЦЭМ!$B$39:$B$782,S$11)+'СЕТ СН'!$F$9+СВЦЭМ!$D$10+'СЕТ СН'!$F$5-'СЕТ СН'!$F$17</f>
        <v>3670.5066355700001</v>
      </c>
      <c r="T37" s="36">
        <f>SUMIFS(СВЦЭМ!$C$39:$C$782,СВЦЭМ!$A$39:$A$782,$A37,СВЦЭМ!$B$39:$B$782,T$11)+'СЕТ СН'!$F$9+СВЦЭМ!$D$10+'СЕТ СН'!$F$5-'СЕТ СН'!$F$17</f>
        <v>3627.0555782000001</v>
      </c>
      <c r="U37" s="36">
        <f>SUMIFS(СВЦЭМ!$C$39:$C$782,СВЦЭМ!$A$39:$A$782,$A37,СВЦЭМ!$B$39:$B$782,U$11)+'СЕТ СН'!$F$9+СВЦЭМ!$D$10+'СЕТ СН'!$F$5-'СЕТ СН'!$F$17</f>
        <v>3623.0763042600001</v>
      </c>
      <c r="V37" s="36">
        <f>SUMIFS(СВЦЭМ!$C$39:$C$782,СВЦЭМ!$A$39:$A$782,$A37,СВЦЭМ!$B$39:$B$782,V$11)+'СЕТ СН'!$F$9+СВЦЭМ!$D$10+'СЕТ СН'!$F$5-'СЕТ СН'!$F$17</f>
        <v>3635.4625565699998</v>
      </c>
      <c r="W37" s="36">
        <f>SUMIFS(СВЦЭМ!$C$39:$C$782,СВЦЭМ!$A$39:$A$782,$A37,СВЦЭМ!$B$39:$B$782,W$11)+'СЕТ СН'!$F$9+СВЦЭМ!$D$10+'СЕТ СН'!$F$5-'СЕТ СН'!$F$17</f>
        <v>3651.19478781</v>
      </c>
      <c r="X37" s="36">
        <f>SUMIFS(СВЦЭМ!$C$39:$C$782,СВЦЭМ!$A$39:$A$782,$A37,СВЦЭМ!$B$39:$B$782,X$11)+'СЕТ СН'!$F$9+СВЦЭМ!$D$10+'СЕТ СН'!$F$5-'СЕТ СН'!$F$17</f>
        <v>3678.9894022999997</v>
      </c>
      <c r="Y37" s="36">
        <f>SUMIFS(СВЦЭМ!$C$39:$C$782,СВЦЭМ!$A$39:$A$782,$A37,СВЦЭМ!$B$39:$B$782,Y$11)+'СЕТ СН'!$F$9+СВЦЭМ!$D$10+'СЕТ СН'!$F$5-'СЕТ СН'!$F$17</f>
        <v>3723.3334423400001</v>
      </c>
    </row>
    <row r="38" spans="1:25" ht="15.75" x14ac:dyDescent="0.2">
      <c r="A38" s="35">
        <f t="shared" si="0"/>
        <v>44953</v>
      </c>
      <c r="B38" s="36">
        <f>SUMIFS(СВЦЭМ!$C$39:$C$782,СВЦЭМ!$A$39:$A$782,$A38,СВЦЭМ!$B$39:$B$782,B$11)+'СЕТ СН'!$F$9+СВЦЭМ!$D$10+'СЕТ СН'!$F$5-'СЕТ СН'!$F$17</f>
        <v>3764.0484433500005</v>
      </c>
      <c r="C38" s="36">
        <f>SUMIFS(СВЦЭМ!$C$39:$C$782,СВЦЭМ!$A$39:$A$782,$A38,СВЦЭМ!$B$39:$B$782,C$11)+'СЕТ СН'!$F$9+СВЦЭМ!$D$10+'СЕТ СН'!$F$5-'СЕТ СН'!$F$17</f>
        <v>3728.2992214900005</v>
      </c>
      <c r="D38" s="36">
        <f>SUMIFS(СВЦЭМ!$C$39:$C$782,СВЦЭМ!$A$39:$A$782,$A38,СВЦЭМ!$B$39:$B$782,D$11)+'СЕТ СН'!$F$9+СВЦЭМ!$D$10+'СЕТ СН'!$F$5-'СЕТ СН'!$F$17</f>
        <v>3722.67151388</v>
      </c>
      <c r="E38" s="36">
        <f>SUMIFS(СВЦЭМ!$C$39:$C$782,СВЦЭМ!$A$39:$A$782,$A38,СВЦЭМ!$B$39:$B$782,E$11)+'СЕТ СН'!$F$9+СВЦЭМ!$D$10+'СЕТ СН'!$F$5-'СЕТ СН'!$F$17</f>
        <v>3737.9503315299999</v>
      </c>
      <c r="F38" s="36">
        <f>SUMIFS(СВЦЭМ!$C$39:$C$782,СВЦЭМ!$A$39:$A$782,$A38,СВЦЭМ!$B$39:$B$782,F$11)+'СЕТ СН'!$F$9+СВЦЭМ!$D$10+'СЕТ СН'!$F$5-'СЕТ СН'!$F$17</f>
        <v>3762.7152251899997</v>
      </c>
      <c r="G38" s="36">
        <f>SUMIFS(СВЦЭМ!$C$39:$C$782,СВЦЭМ!$A$39:$A$782,$A38,СВЦЭМ!$B$39:$B$782,G$11)+'СЕТ СН'!$F$9+СВЦЭМ!$D$10+'СЕТ СН'!$F$5-'СЕТ СН'!$F$17</f>
        <v>3764.9644349</v>
      </c>
      <c r="H38" s="36">
        <f>SUMIFS(СВЦЭМ!$C$39:$C$782,СВЦЭМ!$A$39:$A$782,$A38,СВЦЭМ!$B$39:$B$782,H$11)+'СЕТ СН'!$F$9+СВЦЭМ!$D$10+'СЕТ СН'!$F$5-'СЕТ СН'!$F$17</f>
        <v>3742.5353875000001</v>
      </c>
      <c r="I38" s="36">
        <f>SUMIFS(СВЦЭМ!$C$39:$C$782,СВЦЭМ!$A$39:$A$782,$A38,СВЦЭМ!$B$39:$B$782,I$11)+'СЕТ СН'!$F$9+СВЦЭМ!$D$10+'СЕТ СН'!$F$5-'СЕТ СН'!$F$17</f>
        <v>3714.3237628400002</v>
      </c>
      <c r="J38" s="36">
        <f>SUMIFS(СВЦЭМ!$C$39:$C$782,СВЦЭМ!$A$39:$A$782,$A38,СВЦЭМ!$B$39:$B$782,J$11)+'СЕТ СН'!$F$9+СВЦЭМ!$D$10+'СЕТ СН'!$F$5-'СЕТ СН'!$F$17</f>
        <v>3659.5180166</v>
      </c>
      <c r="K38" s="36">
        <f>SUMIFS(СВЦЭМ!$C$39:$C$782,СВЦЭМ!$A$39:$A$782,$A38,СВЦЭМ!$B$39:$B$782,K$11)+'СЕТ СН'!$F$9+СВЦЭМ!$D$10+'СЕТ СН'!$F$5-'СЕТ СН'!$F$17</f>
        <v>3637.0126700999999</v>
      </c>
      <c r="L38" s="36">
        <f>SUMIFS(СВЦЭМ!$C$39:$C$782,СВЦЭМ!$A$39:$A$782,$A38,СВЦЭМ!$B$39:$B$782,L$11)+'СЕТ СН'!$F$9+СВЦЭМ!$D$10+'СЕТ СН'!$F$5-'СЕТ СН'!$F$17</f>
        <v>3627.7675286599997</v>
      </c>
      <c r="M38" s="36">
        <f>SUMIFS(СВЦЭМ!$C$39:$C$782,СВЦЭМ!$A$39:$A$782,$A38,СВЦЭМ!$B$39:$B$782,M$11)+'СЕТ СН'!$F$9+СВЦЭМ!$D$10+'СЕТ СН'!$F$5-'СЕТ СН'!$F$17</f>
        <v>3614.9858183100005</v>
      </c>
      <c r="N38" s="36">
        <f>SUMIFS(СВЦЭМ!$C$39:$C$782,СВЦЭМ!$A$39:$A$782,$A38,СВЦЭМ!$B$39:$B$782,N$11)+'СЕТ СН'!$F$9+СВЦЭМ!$D$10+'СЕТ СН'!$F$5-'СЕТ СН'!$F$17</f>
        <v>3653.9271042999999</v>
      </c>
      <c r="O38" s="36">
        <f>SUMIFS(СВЦЭМ!$C$39:$C$782,СВЦЭМ!$A$39:$A$782,$A38,СВЦЭМ!$B$39:$B$782,O$11)+'СЕТ СН'!$F$9+СВЦЭМ!$D$10+'СЕТ СН'!$F$5-'СЕТ СН'!$F$17</f>
        <v>3681.7448671700004</v>
      </c>
      <c r="P38" s="36">
        <f>SUMIFS(СВЦЭМ!$C$39:$C$782,СВЦЭМ!$A$39:$A$782,$A38,СВЦЭМ!$B$39:$B$782,P$11)+'СЕТ СН'!$F$9+СВЦЭМ!$D$10+'СЕТ СН'!$F$5-'СЕТ СН'!$F$17</f>
        <v>3701.3010691099998</v>
      </c>
      <c r="Q38" s="36">
        <f>SUMIFS(СВЦЭМ!$C$39:$C$782,СВЦЭМ!$A$39:$A$782,$A38,СВЦЭМ!$B$39:$B$782,Q$11)+'СЕТ СН'!$F$9+СВЦЭМ!$D$10+'СЕТ СН'!$F$5-'СЕТ СН'!$F$17</f>
        <v>3673.4553383499997</v>
      </c>
      <c r="R38" s="36">
        <f>SUMIFS(СВЦЭМ!$C$39:$C$782,СВЦЭМ!$A$39:$A$782,$A38,СВЦЭМ!$B$39:$B$782,R$11)+'СЕТ СН'!$F$9+СВЦЭМ!$D$10+'СЕТ СН'!$F$5-'СЕТ СН'!$F$17</f>
        <v>3694.2416337200002</v>
      </c>
      <c r="S38" s="36">
        <f>SUMIFS(СВЦЭМ!$C$39:$C$782,СВЦЭМ!$A$39:$A$782,$A38,СВЦЭМ!$B$39:$B$782,S$11)+'СЕТ СН'!$F$9+СВЦЭМ!$D$10+'СЕТ СН'!$F$5-'СЕТ СН'!$F$17</f>
        <v>3672.7933251800005</v>
      </c>
      <c r="T38" s="36">
        <f>SUMIFS(СВЦЭМ!$C$39:$C$782,СВЦЭМ!$A$39:$A$782,$A38,СВЦЭМ!$B$39:$B$782,T$11)+'СЕТ СН'!$F$9+СВЦЭМ!$D$10+'СЕТ СН'!$F$5-'СЕТ СН'!$F$17</f>
        <v>3652.4532740200002</v>
      </c>
      <c r="U38" s="36">
        <f>SUMIFS(СВЦЭМ!$C$39:$C$782,СВЦЭМ!$A$39:$A$782,$A38,СВЦЭМ!$B$39:$B$782,U$11)+'СЕТ СН'!$F$9+СВЦЭМ!$D$10+'СЕТ СН'!$F$5-'СЕТ СН'!$F$17</f>
        <v>3642.7559778300001</v>
      </c>
      <c r="V38" s="36">
        <f>SUMIFS(СВЦЭМ!$C$39:$C$782,СВЦЭМ!$A$39:$A$782,$A38,СВЦЭМ!$B$39:$B$782,V$11)+'СЕТ СН'!$F$9+СВЦЭМ!$D$10+'СЕТ СН'!$F$5-'СЕТ СН'!$F$17</f>
        <v>3668.1313016000004</v>
      </c>
      <c r="W38" s="36">
        <f>SUMIFS(СВЦЭМ!$C$39:$C$782,СВЦЭМ!$A$39:$A$782,$A38,СВЦЭМ!$B$39:$B$782,W$11)+'СЕТ СН'!$F$9+СВЦЭМ!$D$10+'СЕТ СН'!$F$5-'СЕТ СН'!$F$17</f>
        <v>3700.1659611699997</v>
      </c>
      <c r="X38" s="36">
        <f>SUMIFS(СВЦЭМ!$C$39:$C$782,СВЦЭМ!$A$39:$A$782,$A38,СВЦЭМ!$B$39:$B$782,X$11)+'СЕТ СН'!$F$9+СВЦЭМ!$D$10+'СЕТ СН'!$F$5-'СЕТ СН'!$F$17</f>
        <v>3714.4653029299998</v>
      </c>
      <c r="Y38" s="36">
        <f>SUMIFS(СВЦЭМ!$C$39:$C$782,СВЦЭМ!$A$39:$A$782,$A38,СВЦЭМ!$B$39:$B$782,Y$11)+'СЕТ СН'!$F$9+СВЦЭМ!$D$10+'СЕТ СН'!$F$5-'СЕТ СН'!$F$17</f>
        <v>3798.07122058</v>
      </c>
    </row>
    <row r="39" spans="1:25" ht="15.75" x14ac:dyDescent="0.2">
      <c r="A39" s="35">
        <f t="shared" si="0"/>
        <v>44954</v>
      </c>
      <c r="B39" s="36">
        <f>SUMIFS(СВЦЭМ!$C$39:$C$782,СВЦЭМ!$A$39:$A$782,$A39,СВЦЭМ!$B$39:$B$782,B$11)+'СЕТ СН'!$F$9+СВЦЭМ!$D$10+'СЕТ СН'!$F$5-'СЕТ СН'!$F$17</f>
        <v>3776.40931826</v>
      </c>
      <c r="C39" s="36">
        <f>SUMIFS(СВЦЭМ!$C$39:$C$782,СВЦЭМ!$A$39:$A$782,$A39,СВЦЭМ!$B$39:$B$782,C$11)+'СЕТ СН'!$F$9+СВЦЭМ!$D$10+'СЕТ СН'!$F$5-'СЕТ СН'!$F$17</f>
        <v>3807.8765249899998</v>
      </c>
      <c r="D39" s="36">
        <f>SUMIFS(СВЦЭМ!$C$39:$C$782,СВЦЭМ!$A$39:$A$782,$A39,СВЦЭМ!$B$39:$B$782,D$11)+'СЕТ СН'!$F$9+СВЦЭМ!$D$10+'СЕТ СН'!$F$5-'СЕТ СН'!$F$17</f>
        <v>3804.1668542099997</v>
      </c>
      <c r="E39" s="36">
        <f>SUMIFS(СВЦЭМ!$C$39:$C$782,СВЦЭМ!$A$39:$A$782,$A39,СВЦЭМ!$B$39:$B$782,E$11)+'СЕТ СН'!$F$9+СВЦЭМ!$D$10+'СЕТ СН'!$F$5-'СЕТ СН'!$F$17</f>
        <v>3800.5380671599996</v>
      </c>
      <c r="F39" s="36">
        <f>SUMIFS(СВЦЭМ!$C$39:$C$782,СВЦЭМ!$A$39:$A$782,$A39,СВЦЭМ!$B$39:$B$782,F$11)+'СЕТ СН'!$F$9+СВЦЭМ!$D$10+'СЕТ СН'!$F$5-'СЕТ СН'!$F$17</f>
        <v>3795.3591233899997</v>
      </c>
      <c r="G39" s="36">
        <f>SUMIFS(СВЦЭМ!$C$39:$C$782,СВЦЭМ!$A$39:$A$782,$A39,СВЦЭМ!$B$39:$B$782,G$11)+'СЕТ СН'!$F$9+СВЦЭМ!$D$10+'СЕТ СН'!$F$5-'СЕТ СН'!$F$17</f>
        <v>3798.5865469800001</v>
      </c>
      <c r="H39" s="36">
        <f>SUMIFS(СВЦЭМ!$C$39:$C$782,СВЦЭМ!$A$39:$A$782,$A39,СВЦЭМ!$B$39:$B$782,H$11)+'СЕТ СН'!$F$9+СВЦЭМ!$D$10+'СЕТ СН'!$F$5-'СЕТ СН'!$F$17</f>
        <v>3749.5157901299999</v>
      </c>
      <c r="I39" s="36">
        <f>SUMIFS(СВЦЭМ!$C$39:$C$782,СВЦЭМ!$A$39:$A$782,$A39,СВЦЭМ!$B$39:$B$782,I$11)+'СЕТ СН'!$F$9+СВЦЭМ!$D$10+'СЕТ СН'!$F$5-'СЕТ СН'!$F$17</f>
        <v>3759.47277261</v>
      </c>
      <c r="J39" s="36">
        <f>SUMIFS(СВЦЭМ!$C$39:$C$782,СВЦЭМ!$A$39:$A$782,$A39,СВЦЭМ!$B$39:$B$782,J$11)+'СЕТ СН'!$F$9+СВЦЭМ!$D$10+'СЕТ СН'!$F$5-'СЕТ СН'!$F$17</f>
        <v>3751.3705643000003</v>
      </c>
      <c r="K39" s="36">
        <f>SUMIFS(СВЦЭМ!$C$39:$C$782,СВЦЭМ!$A$39:$A$782,$A39,СВЦЭМ!$B$39:$B$782,K$11)+'СЕТ СН'!$F$9+СВЦЭМ!$D$10+'СЕТ СН'!$F$5-'СЕТ СН'!$F$17</f>
        <v>3669.1295437799999</v>
      </c>
      <c r="L39" s="36">
        <f>SUMIFS(СВЦЭМ!$C$39:$C$782,СВЦЭМ!$A$39:$A$782,$A39,СВЦЭМ!$B$39:$B$782,L$11)+'СЕТ СН'!$F$9+СВЦЭМ!$D$10+'СЕТ СН'!$F$5-'СЕТ СН'!$F$17</f>
        <v>3621.6366926199998</v>
      </c>
      <c r="M39" s="36">
        <f>SUMIFS(СВЦЭМ!$C$39:$C$782,СВЦЭМ!$A$39:$A$782,$A39,СВЦЭМ!$B$39:$B$782,M$11)+'СЕТ СН'!$F$9+СВЦЭМ!$D$10+'СЕТ СН'!$F$5-'СЕТ СН'!$F$17</f>
        <v>3616.5760724800002</v>
      </c>
      <c r="N39" s="36">
        <f>SUMIFS(СВЦЭМ!$C$39:$C$782,СВЦЭМ!$A$39:$A$782,$A39,СВЦЭМ!$B$39:$B$782,N$11)+'СЕТ СН'!$F$9+СВЦЭМ!$D$10+'СЕТ СН'!$F$5-'СЕТ СН'!$F$17</f>
        <v>3624.5283347800005</v>
      </c>
      <c r="O39" s="36">
        <f>SUMIFS(СВЦЭМ!$C$39:$C$782,СВЦЭМ!$A$39:$A$782,$A39,СВЦЭМ!$B$39:$B$782,O$11)+'СЕТ СН'!$F$9+СВЦЭМ!$D$10+'СЕТ СН'!$F$5-'СЕТ СН'!$F$17</f>
        <v>3622.8652744600004</v>
      </c>
      <c r="P39" s="36">
        <f>SUMIFS(СВЦЭМ!$C$39:$C$782,СВЦЭМ!$A$39:$A$782,$A39,СВЦЭМ!$B$39:$B$782,P$11)+'СЕТ СН'!$F$9+СВЦЭМ!$D$10+'СЕТ СН'!$F$5-'СЕТ СН'!$F$17</f>
        <v>3650.3630282200002</v>
      </c>
      <c r="Q39" s="36">
        <f>SUMIFS(СВЦЭМ!$C$39:$C$782,СВЦЭМ!$A$39:$A$782,$A39,СВЦЭМ!$B$39:$B$782,Q$11)+'СЕТ СН'!$F$9+СВЦЭМ!$D$10+'СЕТ СН'!$F$5-'СЕТ СН'!$F$17</f>
        <v>3656.2252168800005</v>
      </c>
      <c r="R39" s="36">
        <f>SUMIFS(СВЦЭМ!$C$39:$C$782,СВЦЭМ!$A$39:$A$782,$A39,СВЦЭМ!$B$39:$B$782,R$11)+'СЕТ СН'!$F$9+СВЦЭМ!$D$10+'СЕТ СН'!$F$5-'СЕТ СН'!$F$17</f>
        <v>3662.0633059900001</v>
      </c>
      <c r="S39" s="36">
        <f>SUMIFS(СВЦЭМ!$C$39:$C$782,СВЦЭМ!$A$39:$A$782,$A39,СВЦЭМ!$B$39:$B$782,S$11)+'СЕТ СН'!$F$9+СВЦЭМ!$D$10+'СЕТ СН'!$F$5-'СЕТ СН'!$F$17</f>
        <v>3636.3566671600001</v>
      </c>
      <c r="T39" s="36">
        <f>SUMIFS(СВЦЭМ!$C$39:$C$782,СВЦЭМ!$A$39:$A$782,$A39,СВЦЭМ!$B$39:$B$782,T$11)+'СЕТ СН'!$F$9+СВЦЭМ!$D$10+'СЕТ СН'!$F$5-'СЕТ СН'!$F$17</f>
        <v>3607.6519426599998</v>
      </c>
      <c r="U39" s="36">
        <f>SUMIFS(СВЦЭМ!$C$39:$C$782,СВЦЭМ!$A$39:$A$782,$A39,СВЦЭМ!$B$39:$B$782,U$11)+'СЕТ СН'!$F$9+СВЦЭМ!$D$10+'СЕТ СН'!$F$5-'СЕТ СН'!$F$17</f>
        <v>3610.8883188400005</v>
      </c>
      <c r="V39" s="36">
        <f>SUMIFS(СВЦЭМ!$C$39:$C$782,СВЦЭМ!$A$39:$A$782,$A39,СВЦЭМ!$B$39:$B$782,V$11)+'СЕТ СН'!$F$9+СВЦЭМ!$D$10+'СЕТ СН'!$F$5-'СЕТ СН'!$F$17</f>
        <v>3625.2685454800003</v>
      </c>
      <c r="W39" s="36">
        <f>SUMIFS(СВЦЭМ!$C$39:$C$782,СВЦЭМ!$A$39:$A$782,$A39,СВЦЭМ!$B$39:$B$782,W$11)+'СЕТ СН'!$F$9+СВЦЭМ!$D$10+'СЕТ СН'!$F$5-'СЕТ СН'!$F$17</f>
        <v>3633.4941067400005</v>
      </c>
      <c r="X39" s="36">
        <f>SUMIFS(СВЦЭМ!$C$39:$C$782,СВЦЭМ!$A$39:$A$782,$A39,СВЦЭМ!$B$39:$B$782,X$11)+'СЕТ СН'!$F$9+СВЦЭМ!$D$10+'СЕТ СН'!$F$5-'СЕТ СН'!$F$17</f>
        <v>3659.0881337500005</v>
      </c>
      <c r="Y39" s="36">
        <f>SUMIFS(СВЦЭМ!$C$39:$C$782,СВЦЭМ!$A$39:$A$782,$A39,СВЦЭМ!$B$39:$B$782,Y$11)+'СЕТ СН'!$F$9+СВЦЭМ!$D$10+'СЕТ СН'!$F$5-'СЕТ СН'!$F$17</f>
        <v>3696.0617451799999</v>
      </c>
    </row>
    <row r="40" spans="1:25" ht="15.75" x14ac:dyDescent="0.2">
      <c r="A40" s="35">
        <f t="shared" si="0"/>
        <v>44955</v>
      </c>
      <c r="B40" s="36">
        <f>SUMIFS(СВЦЭМ!$C$39:$C$782,СВЦЭМ!$A$39:$A$782,$A40,СВЦЭМ!$B$39:$B$782,B$11)+'СЕТ СН'!$F$9+СВЦЭМ!$D$10+'СЕТ СН'!$F$5-'СЕТ СН'!$F$17</f>
        <v>3704.4784400500002</v>
      </c>
      <c r="C40" s="36">
        <f>SUMIFS(СВЦЭМ!$C$39:$C$782,СВЦЭМ!$A$39:$A$782,$A40,СВЦЭМ!$B$39:$B$782,C$11)+'СЕТ СН'!$F$9+СВЦЭМ!$D$10+'СЕТ СН'!$F$5-'СЕТ СН'!$F$17</f>
        <v>3745.1436163799999</v>
      </c>
      <c r="D40" s="36">
        <f>SUMIFS(СВЦЭМ!$C$39:$C$782,СВЦЭМ!$A$39:$A$782,$A40,СВЦЭМ!$B$39:$B$782,D$11)+'СЕТ СН'!$F$9+СВЦЭМ!$D$10+'СЕТ СН'!$F$5-'СЕТ СН'!$F$17</f>
        <v>3766.49593069</v>
      </c>
      <c r="E40" s="36">
        <f>SUMIFS(СВЦЭМ!$C$39:$C$782,СВЦЭМ!$A$39:$A$782,$A40,СВЦЭМ!$B$39:$B$782,E$11)+'СЕТ СН'!$F$9+СВЦЭМ!$D$10+'СЕТ СН'!$F$5-'СЕТ СН'!$F$17</f>
        <v>3773.0559258599997</v>
      </c>
      <c r="F40" s="36">
        <f>SUMIFS(СВЦЭМ!$C$39:$C$782,СВЦЭМ!$A$39:$A$782,$A40,СВЦЭМ!$B$39:$B$782,F$11)+'СЕТ СН'!$F$9+СВЦЭМ!$D$10+'СЕТ СН'!$F$5-'СЕТ СН'!$F$17</f>
        <v>3777.1310901300003</v>
      </c>
      <c r="G40" s="36">
        <f>SUMIFS(СВЦЭМ!$C$39:$C$782,СВЦЭМ!$A$39:$A$782,$A40,СВЦЭМ!$B$39:$B$782,G$11)+'СЕТ СН'!$F$9+СВЦЭМ!$D$10+'СЕТ СН'!$F$5-'СЕТ СН'!$F$17</f>
        <v>3759.7444655500003</v>
      </c>
      <c r="H40" s="36">
        <f>SUMIFS(СВЦЭМ!$C$39:$C$782,СВЦЭМ!$A$39:$A$782,$A40,СВЦЭМ!$B$39:$B$782,H$11)+'СЕТ СН'!$F$9+СВЦЭМ!$D$10+'СЕТ СН'!$F$5-'СЕТ СН'!$F$17</f>
        <v>3750.3166025</v>
      </c>
      <c r="I40" s="36">
        <f>SUMIFS(СВЦЭМ!$C$39:$C$782,СВЦЭМ!$A$39:$A$782,$A40,СВЦЭМ!$B$39:$B$782,I$11)+'СЕТ СН'!$F$9+СВЦЭМ!$D$10+'СЕТ СН'!$F$5-'СЕТ СН'!$F$17</f>
        <v>3726.6825553500003</v>
      </c>
      <c r="J40" s="36">
        <f>SUMIFS(СВЦЭМ!$C$39:$C$782,СВЦЭМ!$A$39:$A$782,$A40,СВЦЭМ!$B$39:$B$782,J$11)+'СЕТ СН'!$F$9+СВЦЭМ!$D$10+'СЕТ СН'!$F$5-'СЕТ СН'!$F$17</f>
        <v>3678.22561193</v>
      </c>
      <c r="K40" s="36">
        <f>SUMIFS(СВЦЭМ!$C$39:$C$782,СВЦЭМ!$A$39:$A$782,$A40,СВЦЭМ!$B$39:$B$782,K$11)+'СЕТ СН'!$F$9+СВЦЭМ!$D$10+'СЕТ СН'!$F$5-'СЕТ СН'!$F$17</f>
        <v>3636.2515810900004</v>
      </c>
      <c r="L40" s="36">
        <f>SUMIFS(СВЦЭМ!$C$39:$C$782,СВЦЭМ!$A$39:$A$782,$A40,СВЦЭМ!$B$39:$B$782,L$11)+'СЕТ СН'!$F$9+СВЦЭМ!$D$10+'СЕТ СН'!$F$5-'СЕТ СН'!$F$17</f>
        <v>3612.4058495199997</v>
      </c>
      <c r="M40" s="36">
        <f>SUMIFS(СВЦЭМ!$C$39:$C$782,СВЦЭМ!$A$39:$A$782,$A40,СВЦЭМ!$B$39:$B$782,M$11)+'СЕТ СН'!$F$9+СВЦЭМ!$D$10+'СЕТ СН'!$F$5-'СЕТ СН'!$F$17</f>
        <v>3611.1544612200005</v>
      </c>
      <c r="N40" s="36">
        <f>SUMIFS(СВЦЭМ!$C$39:$C$782,СВЦЭМ!$A$39:$A$782,$A40,СВЦЭМ!$B$39:$B$782,N$11)+'СЕТ СН'!$F$9+СВЦЭМ!$D$10+'СЕТ СН'!$F$5-'СЕТ СН'!$F$17</f>
        <v>3628.6138633800001</v>
      </c>
      <c r="O40" s="36">
        <f>SUMIFS(СВЦЭМ!$C$39:$C$782,СВЦЭМ!$A$39:$A$782,$A40,СВЦЭМ!$B$39:$B$782,O$11)+'СЕТ СН'!$F$9+СВЦЭМ!$D$10+'СЕТ СН'!$F$5-'СЕТ СН'!$F$17</f>
        <v>3636.2504761</v>
      </c>
      <c r="P40" s="36">
        <f>SUMIFS(СВЦЭМ!$C$39:$C$782,СВЦЭМ!$A$39:$A$782,$A40,СВЦЭМ!$B$39:$B$782,P$11)+'СЕТ СН'!$F$9+СВЦЭМ!$D$10+'СЕТ СН'!$F$5-'СЕТ СН'!$F$17</f>
        <v>3670.64795202</v>
      </c>
      <c r="Q40" s="36">
        <f>SUMIFS(СВЦЭМ!$C$39:$C$782,СВЦЭМ!$A$39:$A$782,$A40,СВЦЭМ!$B$39:$B$782,Q$11)+'СЕТ СН'!$F$9+СВЦЭМ!$D$10+'СЕТ СН'!$F$5-'СЕТ СН'!$F$17</f>
        <v>3662.1038507399999</v>
      </c>
      <c r="R40" s="36">
        <f>SUMIFS(СВЦЭМ!$C$39:$C$782,СВЦЭМ!$A$39:$A$782,$A40,СВЦЭМ!$B$39:$B$782,R$11)+'СЕТ СН'!$F$9+СВЦЭМ!$D$10+'СЕТ СН'!$F$5-'СЕТ СН'!$F$17</f>
        <v>3660.0088961000001</v>
      </c>
      <c r="S40" s="36">
        <f>SUMIFS(СВЦЭМ!$C$39:$C$782,СВЦЭМ!$A$39:$A$782,$A40,СВЦЭМ!$B$39:$B$782,S$11)+'СЕТ СН'!$F$9+СВЦЭМ!$D$10+'СЕТ СН'!$F$5-'СЕТ СН'!$F$17</f>
        <v>3645.8904204</v>
      </c>
      <c r="T40" s="36">
        <f>SUMIFS(СВЦЭМ!$C$39:$C$782,СВЦЭМ!$A$39:$A$782,$A40,СВЦЭМ!$B$39:$B$782,T$11)+'СЕТ СН'!$F$9+СВЦЭМ!$D$10+'СЕТ СН'!$F$5-'СЕТ СН'!$F$17</f>
        <v>3599.6355968099997</v>
      </c>
      <c r="U40" s="36">
        <f>SUMIFS(СВЦЭМ!$C$39:$C$782,СВЦЭМ!$A$39:$A$782,$A40,СВЦЭМ!$B$39:$B$782,U$11)+'СЕТ СН'!$F$9+СВЦЭМ!$D$10+'СЕТ СН'!$F$5-'СЕТ СН'!$F$17</f>
        <v>3599.3417002699998</v>
      </c>
      <c r="V40" s="36">
        <f>SUMIFS(СВЦЭМ!$C$39:$C$782,СВЦЭМ!$A$39:$A$782,$A40,СВЦЭМ!$B$39:$B$782,V$11)+'СЕТ СН'!$F$9+СВЦЭМ!$D$10+'СЕТ СН'!$F$5-'СЕТ СН'!$F$17</f>
        <v>3604.2560354699999</v>
      </c>
      <c r="W40" s="36">
        <f>SUMIFS(СВЦЭМ!$C$39:$C$782,СВЦЭМ!$A$39:$A$782,$A40,СВЦЭМ!$B$39:$B$782,W$11)+'СЕТ СН'!$F$9+СВЦЭМ!$D$10+'СЕТ СН'!$F$5-'СЕТ СН'!$F$17</f>
        <v>3615.6307009800003</v>
      </c>
      <c r="X40" s="36">
        <f>SUMIFS(СВЦЭМ!$C$39:$C$782,СВЦЭМ!$A$39:$A$782,$A40,СВЦЭМ!$B$39:$B$782,X$11)+'СЕТ СН'!$F$9+СВЦЭМ!$D$10+'СЕТ СН'!$F$5-'СЕТ СН'!$F$17</f>
        <v>3646.3052611800003</v>
      </c>
      <c r="Y40" s="36">
        <f>SUMIFS(СВЦЭМ!$C$39:$C$782,СВЦЭМ!$A$39:$A$782,$A40,СВЦЭМ!$B$39:$B$782,Y$11)+'СЕТ СН'!$F$9+СВЦЭМ!$D$10+'СЕТ СН'!$F$5-'СЕТ СН'!$F$17</f>
        <v>3677.7583663799996</v>
      </c>
    </row>
    <row r="41" spans="1:25" ht="15.75" x14ac:dyDescent="0.2">
      <c r="A41" s="35">
        <f t="shared" si="0"/>
        <v>44956</v>
      </c>
      <c r="B41" s="36">
        <f>SUMIFS(СВЦЭМ!$C$39:$C$782,СВЦЭМ!$A$39:$A$782,$A41,СВЦЭМ!$B$39:$B$782,B$11)+'СЕТ СН'!$F$9+СВЦЭМ!$D$10+'СЕТ СН'!$F$5-'СЕТ СН'!$F$17</f>
        <v>3680.0769710300001</v>
      </c>
      <c r="C41" s="36">
        <f>SUMIFS(СВЦЭМ!$C$39:$C$782,СВЦЭМ!$A$39:$A$782,$A41,СВЦЭМ!$B$39:$B$782,C$11)+'СЕТ СН'!$F$9+СВЦЭМ!$D$10+'СЕТ СН'!$F$5-'СЕТ СН'!$F$17</f>
        <v>3703.2800345599999</v>
      </c>
      <c r="D41" s="36">
        <f>SUMIFS(СВЦЭМ!$C$39:$C$782,СВЦЭМ!$A$39:$A$782,$A41,СВЦЭМ!$B$39:$B$782,D$11)+'СЕТ СН'!$F$9+СВЦЭМ!$D$10+'СЕТ СН'!$F$5-'СЕТ СН'!$F$17</f>
        <v>3721.1848205699998</v>
      </c>
      <c r="E41" s="36">
        <f>SUMIFS(СВЦЭМ!$C$39:$C$782,СВЦЭМ!$A$39:$A$782,$A41,СВЦЭМ!$B$39:$B$782,E$11)+'СЕТ СН'!$F$9+СВЦЭМ!$D$10+'СЕТ СН'!$F$5-'СЕТ СН'!$F$17</f>
        <v>3713.3674807400002</v>
      </c>
      <c r="F41" s="36">
        <f>SUMIFS(СВЦЭМ!$C$39:$C$782,СВЦЭМ!$A$39:$A$782,$A41,СВЦЭМ!$B$39:$B$782,F$11)+'СЕТ СН'!$F$9+СВЦЭМ!$D$10+'СЕТ СН'!$F$5-'СЕТ СН'!$F$17</f>
        <v>3690.6989709500003</v>
      </c>
      <c r="G41" s="36">
        <f>SUMIFS(СВЦЭМ!$C$39:$C$782,СВЦЭМ!$A$39:$A$782,$A41,СВЦЭМ!$B$39:$B$782,G$11)+'СЕТ СН'!$F$9+СВЦЭМ!$D$10+'СЕТ СН'!$F$5-'СЕТ СН'!$F$17</f>
        <v>3713.6938389100005</v>
      </c>
      <c r="H41" s="36">
        <f>SUMIFS(СВЦЭМ!$C$39:$C$782,СВЦЭМ!$A$39:$A$782,$A41,СВЦЭМ!$B$39:$B$782,H$11)+'СЕТ СН'!$F$9+СВЦЭМ!$D$10+'СЕТ СН'!$F$5-'СЕТ СН'!$F$17</f>
        <v>3713.5549332700002</v>
      </c>
      <c r="I41" s="36">
        <f>SUMIFS(СВЦЭМ!$C$39:$C$782,СВЦЭМ!$A$39:$A$782,$A41,СВЦЭМ!$B$39:$B$782,I$11)+'СЕТ СН'!$F$9+СВЦЭМ!$D$10+'СЕТ СН'!$F$5-'СЕТ СН'!$F$17</f>
        <v>3695.1991601199998</v>
      </c>
      <c r="J41" s="36">
        <f>SUMIFS(СВЦЭМ!$C$39:$C$782,СВЦЭМ!$A$39:$A$782,$A41,СВЦЭМ!$B$39:$B$782,J$11)+'СЕТ СН'!$F$9+СВЦЭМ!$D$10+'СЕТ СН'!$F$5-'СЕТ СН'!$F$17</f>
        <v>3645.3933780699999</v>
      </c>
      <c r="K41" s="36">
        <f>SUMIFS(СВЦЭМ!$C$39:$C$782,СВЦЭМ!$A$39:$A$782,$A41,СВЦЭМ!$B$39:$B$782,K$11)+'СЕТ СН'!$F$9+СВЦЭМ!$D$10+'СЕТ СН'!$F$5-'СЕТ СН'!$F$17</f>
        <v>3623.6220577300001</v>
      </c>
      <c r="L41" s="36">
        <f>SUMIFS(СВЦЭМ!$C$39:$C$782,СВЦЭМ!$A$39:$A$782,$A41,СВЦЭМ!$B$39:$B$782,L$11)+'СЕТ СН'!$F$9+СВЦЭМ!$D$10+'СЕТ СН'!$F$5-'СЕТ СН'!$F$17</f>
        <v>3628.0870837299999</v>
      </c>
      <c r="M41" s="36">
        <f>SUMIFS(СВЦЭМ!$C$39:$C$782,СВЦЭМ!$A$39:$A$782,$A41,СВЦЭМ!$B$39:$B$782,M$11)+'СЕТ СН'!$F$9+СВЦЭМ!$D$10+'СЕТ СН'!$F$5-'СЕТ СН'!$F$17</f>
        <v>3612.4884372899996</v>
      </c>
      <c r="N41" s="36">
        <f>SUMIFS(СВЦЭМ!$C$39:$C$782,СВЦЭМ!$A$39:$A$782,$A41,СВЦЭМ!$B$39:$B$782,N$11)+'СЕТ СН'!$F$9+СВЦЭМ!$D$10+'СЕТ СН'!$F$5-'СЕТ СН'!$F$17</f>
        <v>3636.8542226700001</v>
      </c>
      <c r="O41" s="36">
        <f>SUMIFS(СВЦЭМ!$C$39:$C$782,СВЦЭМ!$A$39:$A$782,$A41,СВЦЭМ!$B$39:$B$782,O$11)+'СЕТ СН'!$F$9+СВЦЭМ!$D$10+'СЕТ СН'!$F$5-'СЕТ СН'!$F$17</f>
        <v>3623.4102780900002</v>
      </c>
      <c r="P41" s="36">
        <f>SUMIFS(СВЦЭМ!$C$39:$C$782,СВЦЭМ!$A$39:$A$782,$A41,СВЦЭМ!$B$39:$B$782,P$11)+'СЕТ СН'!$F$9+СВЦЭМ!$D$10+'СЕТ СН'!$F$5-'СЕТ СН'!$F$17</f>
        <v>3636.6009269300002</v>
      </c>
      <c r="Q41" s="36">
        <f>SUMIFS(СВЦЭМ!$C$39:$C$782,СВЦЭМ!$A$39:$A$782,$A41,СВЦЭМ!$B$39:$B$782,Q$11)+'СЕТ СН'!$F$9+СВЦЭМ!$D$10+'СЕТ СН'!$F$5-'СЕТ СН'!$F$17</f>
        <v>3633.4897891700002</v>
      </c>
      <c r="R41" s="36">
        <f>SUMIFS(СВЦЭМ!$C$39:$C$782,СВЦЭМ!$A$39:$A$782,$A41,СВЦЭМ!$B$39:$B$782,R$11)+'СЕТ СН'!$F$9+СВЦЭМ!$D$10+'СЕТ СН'!$F$5-'СЕТ СН'!$F$17</f>
        <v>3638.0975692000002</v>
      </c>
      <c r="S41" s="36">
        <f>SUMIFS(СВЦЭМ!$C$39:$C$782,СВЦЭМ!$A$39:$A$782,$A41,СВЦЭМ!$B$39:$B$782,S$11)+'СЕТ СН'!$F$9+СВЦЭМ!$D$10+'СЕТ СН'!$F$5-'СЕТ СН'!$F$17</f>
        <v>3619.4933343800003</v>
      </c>
      <c r="T41" s="36">
        <f>SUMIFS(СВЦЭМ!$C$39:$C$782,СВЦЭМ!$A$39:$A$782,$A41,СВЦЭМ!$B$39:$B$782,T$11)+'СЕТ СН'!$F$9+СВЦЭМ!$D$10+'СЕТ СН'!$F$5-'СЕТ СН'!$F$17</f>
        <v>3637.4762828599996</v>
      </c>
      <c r="U41" s="36">
        <f>SUMIFS(СВЦЭМ!$C$39:$C$782,СВЦЭМ!$A$39:$A$782,$A41,СВЦЭМ!$B$39:$B$782,U$11)+'СЕТ СН'!$F$9+СВЦЭМ!$D$10+'СЕТ СН'!$F$5-'СЕТ СН'!$F$17</f>
        <v>3647.3509402199998</v>
      </c>
      <c r="V41" s="36">
        <f>SUMIFS(СВЦЭМ!$C$39:$C$782,СВЦЭМ!$A$39:$A$782,$A41,СВЦЭМ!$B$39:$B$782,V$11)+'СЕТ СН'!$F$9+СВЦЭМ!$D$10+'СЕТ СН'!$F$5-'СЕТ СН'!$F$17</f>
        <v>3669.2082030299998</v>
      </c>
      <c r="W41" s="36">
        <f>SUMIFS(СВЦЭМ!$C$39:$C$782,СВЦЭМ!$A$39:$A$782,$A41,СВЦЭМ!$B$39:$B$782,W$11)+'СЕТ СН'!$F$9+СВЦЭМ!$D$10+'СЕТ СН'!$F$5-'СЕТ СН'!$F$17</f>
        <v>3685.4766360700005</v>
      </c>
      <c r="X41" s="36">
        <f>SUMIFS(СВЦЭМ!$C$39:$C$782,СВЦЭМ!$A$39:$A$782,$A41,СВЦЭМ!$B$39:$B$782,X$11)+'СЕТ СН'!$F$9+СВЦЭМ!$D$10+'СЕТ СН'!$F$5-'СЕТ СН'!$F$17</f>
        <v>3690.8295922400002</v>
      </c>
      <c r="Y41" s="36">
        <f>SUMIFS(СВЦЭМ!$C$39:$C$782,СВЦЭМ!$A$39:$A$782,$A41,СВЦЭМ!$B$39:$B$782,Y$11)+'СЕТ СН'!$F$9+СВЦЭМ!$D$10+'СЕТ СН'!$F$5-'СЕТ СН'!$F$17</f>
        <v>3697.48613252</v>
      </c>
    </row>
    <row r="42" spans="1:25" ht="15.75" x14ac:dyDescent="0.2">
      <c r="A42" s="35">
        <f t="shared" si="0"/>
        <v>44957</v>
      </c>
      <c r="B42" s="36">
        <f>SUMIFS(СВЦЭМ!$C$39:$C$782,СВЦЭМ!$A$39:$A$782,$A42,СВЦЭМ!$B$39:$B$782,B$11)+'СЕТ СН'!$F$9+СВЦЭМ!$D$10+'СЕТ СН'!$F$5-'СЕТ СН'!$F$17</f>
        <v>3690.6914089299999</v>
      </c>
      <c r="C42" s="36">
        <f>SUMIFS(СВЦЭМ!$C$39:$C$782,СВЦЭМ!$A$39:$A$782,$A42,СВЦЭМ!$B$39:$B$782,C$11)+'СЕТ СН'!$F$9+СВЦЭМ!$D$10+'СЕТ СН'!$F$5-'СЕТ СН'!$F$17</f>
        <v>3689.6504126899999</v>
      </c>
      <c r="D42" s="36">
        <f>SUMIFS(СВЦЭМ!$C$39:$C$782,СВЦЭМ!$A$39:$A$782,$A42,СВЦЭМ!$B$39:$B$782,D$11)+'СЕТ СН'!$F$9+СВЦЭМ!$D$10+'СЕТ СН'!$F$5-'СЕТ СН'!$F$17</f>
        <v>3700.0494464399999</v>
      </c>
      <c r="E42" s="36">
        <f>SUMIFS(СВЦЭМ!$C$39:$C$782,СВЦЭМ!$A$39:$A$782,$A42,СВЦЭМ!$B$39:$B$782,E$11)+'СЕТ СН'!$F$9+СВЦЭМ!$D$10+'СЕТ СН'!$F$5-'СЕТ СН'!$F$17</f>
        <v>3701.6858859000004</v>
      </c>
      <c r="F42" s="36">
        <f>SUMIFS(СВЦЭМ!$C$39:$C$782,СВЦЭМ!$A$39:$A$782,$A42,СВЦЭМ!$B$39:$B$782,F$11)+'СЕТ СН'!$F$9+СВЦЭМ!$D$10+'СЕТ СН'!$F$5-'СЕТ СН'!$F$17</f>
        <v>3699.6287668300001</v>
      </c>
      <c r="G42" s="36">
        <f>SUMIFS(СВЦЭМ!$C$39:$C$782,СВЦЭМ!$A$39:$A$782,$A42,СВЦЭМ!$B$39:$B$782,G$11)+'СЕТ СН'!$F$9+СВЦЭМ!$D$10+'СЕТ СН'!$F$5-'СЕТ СН'!$F$17</f>
        <v>3695.03081114</v>
      </c>
      <c r="H42" s="36">
        <f>SUMIFS(СВЦЭМ!$C$39:$C$782,СВЦЭМ!$A$39:$A$782,$A42,СВЦЭМ!$B$39:$B$782,H$11)+'СЕТ СН'!$F$9+СВЦЭМ!$D$10+'СЕТ СН'!$F$5-'СЕТ СН'!$F$17</f>
        <v>3662.5882010799996</v>
      </c>
      <c r="I42" s="36">
        <f>SUMIFS(СВЦЭМ!$C$39:$C$782,СВЦЭМ!$A$39:$A$782,$A42,СВЦЭМ!$B$39:$B$782,I$11)+'СЕТ СН'!$F$9+СВЦЭМ!$D$10+'СЕТ СН'!$F$5-'СЕТ СН'!$F$17</f>
        <v>3640.9427112000003</v>
      </c>
      <c r="J42" s="36">
        <f>SUMIFS(СВЦЭМ!$C$39:$C$782,СВЦЭМ!$A$39:$A$782,$A42,СВЦЭМ!$B$39:$B$782,J$11)+'СЕТ СН'!$F$9+СВЦЭМ!$D$10+'СЕТ СН'!$F$5-'СЕТ СН'!$F$17</f>
        <v>3608.4376909100001</v>
      </c>
      <c r="K42" s="36">
        <f>SUMIFS(СВЦЭМ!$C$39:$C$782,СВЦЭМ!$A$39:$A$782,$A42,СВЦЭМ!$B$39:$B$782,K$11)+'СЕТ СН'!$F$9+СВЦЭМ!$D$10+'СЕТ СН'!$F$5-'СЕТ СН'!$F$17</f>
        <v>3607.1478139399997</v>
      </c>
      <c r="L42" s="36">
        <f>SUMIFS(СВЦЭМ!$C$39:$C$782,СВЦЭМ!$A$39:$A$782,$A42,СВЦЭМ!$B$39:$B$782,L$11)+'СЕТ СН'!$F$9+СВЦЭМ!$D$10+'СЕТ СН'!$F$5-'СЕТ СН'!$F$17</f>
        <v>3603.7304503100004</v>
      </c>
      <c r="M42" s="36">
        <f>SUMIFS(СВЦЭМ!$C$39:$C$782,СВЦЭМ!$A$39:$A$782,$A42,СВЦЭМ!$B$39:$B$782,M$11)+'СЕТ СН'!$F$9+СВЦЭМ!$D$10+'СЕТ СН'!$F$5-'СЕТ СН'!$F$17</f>
        <v>3617.3441992400003</v>
      </c>
      <c r="N42" s="36">
        <f>SUMIFS(СВЦЭМ!$C$39:$C$782,СВЦЭМ!$A$39:$A$782,$A42,СВЦЭМ!$B$39:$B$782,N$11)+'СЕТ СН'!$F$9+СВЦЭМ!$D$10+'СЕТ СН'!$F$5-'СЕТ СН'!$F$17</f>
        <v>3641.0929495099999</v>
      </c>
      <c r="O42" s="36">
        <f>SUMIFS(СВЦЭМ!$C$39:$C$782,СВЦЭМ!$A$39:$A$782,$A42,СВЦЭМ!$B$39:$B$782,O$11)+'СЕТ СН'!$F$9+СВЦЭМ!$D$10+'СЕТ СН'!$F$5-'СЕТ СН'!$F$17</f>
        <v>3642.0670354499998</v>
      </c>
      <c r="P42" s="36">
        <f>SUMIFS(СВЦЭМ!$C$39:$C$782,СВЦЭМ!$A$39:$A$782,$A42,СВЦЭМ!$B$39:$B$782,P$11)+'СЕТ СН'!$F$9+СВЦЭМ!$D$10+'СЕТ СН'!$F$5-'СЕТ СН'!$F$17</f>
        <v>3666.5542720000003</v>
      </c>
      <c r="Q42" s="36">
        <f>SUMIFS(СВЦЭМ!$C$39:$C$782,СВЦЭМ!$A$39:$A$782,$A42,СВЦЭМ!$B$39:$B$782,Q$11)+'СЕТ СН'!$F$9+СВЦЭМ!$D$10+'СЕТ СН'!$F$5-'СЕТ СН'!$F$17</f>
        <v>3666.9500236800004</v>
      </c>
      <c r="R42" s="36">
        <f>SUMIFS(СВЦЭМ!$C$39:$C$782,СВЦЭМ!$A$39:$A$782,$A42,СВЦЭМ!$B$39:$B$782,R$11)+'СЕТ СН'!$F$9+СВЦЭМ!$D$10+'СЕТ СН'!$F$5-'СЕТ СН'!$F$17</f>
        <v>3677.5812637300005</v>
      </c>
      <c r="S42" s="36">
        <f>SUMIFS(СВЦЭМ!$C$39:$C$782,СВЦЭМ!$A$39:$A$782,$A42,СВЦЭМ!$B$39:$B$782,S$11)+'СЕТ СН'!$F$9+СВЦЭМ!$D$10+'СЕТ СН'!$F$5-'СЕТ СН'!$F$17</f>
        <v>3650.8025408800004</v>
      </c>
      <c r="T42" s="36">
        <f>SUMIFS(СВЦЭМ!$C$39:$C$782,СВЦЭМ!$A$39:$A$782,$A42,СВЦЭМ!$B$39:$B$782,T$11)+'СЕТ СН'!$F$9+СВЦЭМ!$D$10+'СЕТ СН'!$F$5-'СЕТ СН'!$F$17</f>
        <v>3626.4932352400001</v>
      </c>
      <c r="U42" s="36">
        <f>SUMIFS(СВЦЭМ!$C$39:$C$782,СВЦЭМ!$A$39:$A$782,$A42,СВЦЭМ!$B$39:$B$782,U$11)+'СЕТ СН'!$F$9+СВЦЭМ!$D$10+'СЕТ СН'!$F$5-'СЕТ СН'!$F$17</f>
        <v>3642.6124737800001</v>
      </c>
      <c r="V42" s="36">
        <f>SUMIFS(СВЦЭМ!$C$39:$C$782,СВЦЭМ!$A$39:$A$782,$A42,СВЦЭМ!$B$39:$B$782,V$11)+'СЕТ СН'!$F$9+СВЦЭМ!$D$10+'СЕТ СН'!$F$5-'СЕТ СН'!$F$17</f>
        <v>3673.8306966099999</v>
      </c>
      <c r="W42" s="36">
        <f>SUMIFS(СВЦЭМ!$C$39:$C$782,СВЦЭМ!$A$39:$A$782,$A42,СВЦЭМ!$B$39:$B$782,W$11)+'СЕТ СН'!$F$9+СВЦЭМ!$D$10+'СЕТ СН'!$F$5-'СЕТ СН'!$F$17</f>
        <v>3667.1836041200004</v>
      </c>
      <c r="X42" s="36">
        <f>SUMIFS(СВЦЭМ!$C$39:$C$782,СВЦЭМ!$A$39:$A$782,$A42,СВЦЭМ!$B$39:$B$782,X$11)+'СЕТ СН'!$F$9+СВЦЭМ!$D$10+'СЕТ СН'!$F$5-'СЕТ СН'!$F$17</f>
        <v>3655.1627995500003</v>
      </c>
      <c r="Y42" s="36">
        <f>SUMIFS(СВЦЭМ!$C$39:$C$782,СВЦЭМ!$A$39:$A$782,$A42,СВЦЭМ!$B$39:$B$782,Y$11)+'СЕТ СН'!$F$9+СВЦЭМ!$D$10+'СЕТ СН'!$F$5-'СЕТ СН'!$F$17</f>
        <v>3754.8800201900003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СН'!$G$9+СВЦЭМ!$D$10+'СЕТ СН'!$G$5-'СЕТ СН'!$G$17</f>
        <v>4897.6340446499999</v>
      </c>
      <c r="C48" s="36">
        <f>SUMIFS(СВЦЭМ!$C$39:$C$782,СВЦЭМ!$A$39:$A$782,$A48,СВЦЭМ!$B$39:$B$782,C$47)+'СЕТ СН'!$G$9+СВЦЭМ!$D$10+'СЕТ СН'!$G$5-'СЕТ СН'!$G$17</f>
        <v>4895.7137383499994</v>
      </c>
      <c r="D48" s="36">
        <f>SUMIFS(СВЦЭМ!$C$39:$C$782,СВЦЭМ!$A$39:$A$782,$A48,СВЦЭМ!$B$39:$B$782,D$47)+'СЕТ СН'!$G$9+СВЦЭМ!$D$10+'СЕТ СН'!$G$5-'СЕТ СН'!$G$17</f>
        <v>4847.8983400799998</v>
      </c>
      <c r="E48" s="36">
        <f>SUMIFS(СВЦЭМ!$C$39:$C$782,СВЦЭМ!$A$39:$A$782,$A48,СВЦЭМ!$B$39:$B$782,E$47)+'СЕТ СН'!$G$9+СВЦЭМ!$D$10+'СЕТ СН'!$G$5-'СЕТ СН'!$G$17</f>
        <v>4862.3838299500003</v>
      </c>
      <c r="F48" s="36">
        <f>SUMIFS(СВЦЭМ!$C$39:$C$782,СВЦЭМ!$A$39:$A$782,$A48,СВЦЭМ!$B$39:$B$782,F$47)+'СЕТ СН'!$G$9+СВЦЭМ!$D$10+'СЕТ СН'!$G$5-'СЕТ СН'!$G$17</f>
        <v>4834.2136453700004</v>
      </c>
      <c r="G48" s="36">
        <f>SUMIFS(СВЦЭМ!$C$39:$C$782,СВЦЭМ!$A$39:$A$782,$A48,СВЦЭМ!$B$39:$B$782,G$47)+'СЕТ СН'!$G$9+СВЦЭМ!$D$10+'СЕТ СН'!$G$5-'СЕТ СН'!$G$17</f>
        <v>4836.69769911</v>
      </c>
      <c r="H48" s="36">
        <f>SUMIFS(СВЦЭМ!$C$39:$C$782,СВЦЭМ!$A$39:$A$782,$A48,СВЦЭМ!$B$39:$B$782,H$47)+'СЕТ СН'!$G$9+СВЦЭМ!$D$10+'СЕТ СН'!$G$5-'СЕТ СН'!$G$17</f>
        <v>4837.8405600000006</v>
      </c>
      <c r="I48" s="36">
        <f>SUMIFS(СВЦЭМ!$C$39:$C$782,СВЦЭМ!$A$39:$A$782,$A48,СВЦЭМ!$B$39:$B$782,I$47)+'СЕТ СН'!$G$9+СВЦЭМ!$D$10+'СЕТ СН'!$G$5-'СЕТ СН'!$G$17</f>
        <v>4832.4519328300003</v>
      </c>
      <c r="J48" s="36">
        <f>SUMIFS(СВЦЭМ!$C$39:$C$782,СВЦЭМ!$A$39:$A$782,$A48,СВЦЭМ!$B$39:$B$782,J$47)+'СЕТ СН'!$G$9+СВЦЭМ!$D$10+'СЕТ СН'!$G$5-'СЕТ СН'!$G$17</f>
        <v>4833.6448309300004</v>
      </c>
      <c r="K48" s="36">
        <f>SUMIFS(СВЦЭМ!$C$39:$C$782,СВЦЭМ!$A$39:$A$782,$A48,СВЦЭМ!$B$39:$B$782,K$47)+'СЕТ СН'!$G$9+СВЦЭМ!$D$10+'СЕТ СН'!$G$5-'СЕТ СН'!$G$17</f>
        <v>4864.21707281</v>
      </c>
      <c r="L48" s="36">
        <f>SUMIFS(СВЦЭМ!$C$39:$C$782,СВЦЭМ!$A$39:$A$782,$A48,СВЦЭМ!$B$39:$B$782,L$47)+'СЕТ СН'!$G$9+СВЦЭМ!$D$10+'СЕТ СН'!$G$5-'СЕТ СН'!$G$17</f>
        <v>4850.6786486000001</v>
      </c>
      <c r="M48" s="36">
        <f>SUMIFS(СВЦЭМ!$C$39:$C$782,СВЦЭМ!$A$39:$A$782,$A48,СВЦЭМ!$B$39:$B$782,M$47)+'СЕТ СН'!$G$9+СВЦЭМ!$D$10+'СЕТ СН'!$G$5-'СЕТ СН'!$G$17</f>
        <v>4827.1762410299998</v>
      </c>
      <c r="N48" s="36">
        <f>SUMIFS(СВЦЭМ!$C$39:$C$782,СВЦЭМ!$A$39:$A$782,$A48,СВЦЭМ!$B$39:$B$782,N$47)+'СЕТ СН'!$G$9+СВЦЭМ!$D$10+'СЕТ СН'!$G$5-'СЕТ СН'!$G$17</f>
        <v>4817.7044846200006</v>
      </c>
      <c r="O48" s="36">
        <f>SUMIFS(СВЦЭМ!$C$39:$C$782,СВЦЭМ!$A$39:$A$782,$A48,СВЦЭМ!$B$39:$B$782,O$47)+'СЕТ СН'!$G$9+СВЦЭМ!$D$10+'СЕТ СН'!$G$5-'СЕТ СН'!$G$17</f>
        <v>4805.2451058900006</v>
      </c>
      <c r="P48" s="36">
        <f>SUMIFS(СВЦЭМ!$C$39:$C$782,СВЦЭМ!$A$39:$A$782,$A48,СВЦЭМ!$B$39:$B$782,P$47)+'СЕТ СН'!$G$9+СВЦЭМ!$D$10+'СЕТ СН'!$G$5-'СЕТ СН'!$G$17</f>
        <v>4832.53799557</v>
      </c>
      <c r="Q48" s="36">
        <f>SUMIFS(СВЦЭМ!$C$39:$C$782,СВЦЭМ!$A$39:$A$782,$A48,СВЦЭМ!$B$39:$B$782,Q$47)+'СЕТ СН'!$G$9+СВЦЭМ!$D$10+'СЕТ СН'!$G$5-'СЕТ СН'!$G$17</f>
        <v>4820.80846905</v>
      </c>
      <c r="R48" s="36">
        <f>SUMIFS(СВЦЭМ!$C$39:$C$782,СВЦЭМ!$A$39:$A$782,$A48,СВЦЭМ!$B$39:$B$782,R$47)+'СЕТ СН'!$G$9+СВЦЭМ!$D$10+'СЕТ СН'!$G$5-'СЕТ СН'!$G$17</f>
        <v>4807.0416775100002</v>
      </c>
      <c r="S48" s="36">
        <f>SUMIFS(СВЦЭМ!$C$39:$C$782,СВЦЭМ!$A$39:$A$782,$A48,СВЦЭМ!$B$39:$B$782,S$47)+'СЕТ СН'!$G$9+СВЦЭМ!$D$10+'СЕТ СН'!$G$5-'СЕТ СН'!$G$17</f>
        <v>4752.2195115300001</v>
      </c>
      <c r="T48" s="36">
        <f>SUMIFS(СВЦЭМ!$C$39:$C$782,СВЦЭМ!$A$39:$A$782,$A48,СВЦЭМ!$B$39:$B$782,T$47)+'СЕТ СН'!$G$9+СВЦЭМ!$D$10+'СЕТ СН'!$G$5-'СЕТ СН'!$G$17</f>
        <v>4726.4207103700001</v>
      </c>
      <c r="U48" s="36">
        <f>SUMIFS(СВЦЭМ!$C$39:$C$782,СВЦЭМ!$A$39:$A$782,$A48,СВЦЭМ!$B$39:$B$782,U$47)+'СЕТ СН'!$G$9+СВЦЭМ!$D$10+'СЕТ СН'!$G$5-'СЕТ СН'!$G$17</f>
        <v>4751.0404229300002</v>
      </c>
      <c r="V48" s="36">
        <f>SUMIFS(СВЦЭМ!$C$39:$C$782,СВЦЭМ!$A$39:$A$782,$A48,СВЦЭМ!$B$39:$B$782,V$47)+'СЕТ СН'!$G$9+СВЦЭМ!$D$10+'СЕТ СН'!$G$5-'СЕТ СН'!$G$17</f>
        <v>4751.1644937599995</v>
      </c>
      <c r="W48" s="36">
        <f>SUMIFS(СВЦЭМ!$C$39:$C$782,СВЦЭМ!$A$39:$A$782,$A48,СВЦЭМ!$B$39:$B$782,W$47)+'СЕТ СН'!$G$9+СВЦЭМ!$D$10+'СЕТ СН'!$G$5-'СЕТ СН'!$G$17</f>
        <v>4783.9796879299993</v>
      </c>
      <c r="X48" s="36">
        <f>SUMIFS(СВЦЭМ!$C$39:$C$782,СВЦЭМ!$A$39:$A$782,$A48,СВЦЭМ!$B$39:$B$782,X$47)+'СЕТ СН'!$G$9+СВЦЭМ!$D$10+'СЕТ СН'!$G$5-'СЕТ СН'!$G$17</f>
        <v>4845.5391304300001</v>
      </c>
      <c r="Y48" s="36">
        <f>SUMIFS(СВЦЭМ!$C$39:$C$782,СВЦЭМ!$A$39:$A$782,$A48,СВЦЭМ!$B$39:$B$782,Y$47)+'СЕТ СН'!$G$9+СВЦЭМ!$D$10+'СЕТ СН'!$G$5-'СЕТ СН'!$G$17</f>
        <v>4937.4600548600001</v>
      </c>
    </row>
    <row r="49" spans="1:25" ht="15.75" x14ac:dyDescent="0.2">
      <c r="A49" s="35">
        <f>A48+1</f>
        <v>44928</v>
      </c>
      <c r="B49" s="36">
        <f>SUMIFS(СВЦЭМ!$C$39:$C$782,СВЦЭМ!$A$39:$A$782,$A49,СВЦЭМ!$B$39:$B$782,B$47)+'СЕТ СН'!$G$9+СВЦЭМ!$D$10+'СЕТ СН'!$G$5-'СЕТ СН'!$G$17</f>
        <v>4919.2052427399994</v>
      </c>
      <c r="C49" s="36">
        <f>SUMIFS(СВЦЭМ!$C$39:$C$782,СВЦЭМ!$A$39:$A$782,$A49,СВЦЭМ!$B$39:$B$782,C$47)+'СЕТ СН'!$G$9+СВЦЭМ!$D$10+'СЕТ СН'!$G$5-'СЕТ СН'!$G$17</f>
        <v>4878.9133845300003</v>
      </c>
      <c r="D49" s="36">
        <f>SUMIFS(СВЦЭМ!$C$39:$C$782,СВЦЭМ!$A$39:$A$782,$A49,СВЦЭМ!$B$39:$B$782,D$47)+'СЕТ СН'!$G$9+СВЦЭМ!$D$10+'СЕТ СН'!$G$5-'СЕТ СН'!$G$17</f>
        <v>4889.0431448500003</v>
      </c>
      <c r="E49" s="36">
        <f>SUMIFS(СВЦЭМ!$C$39:$C$782,СВЦЭМ!$A$39:$A$782,$A49,СВЦЭМ!$B$39:$B$782,E$47)+'СЕТ СН'!$G$9+СВЦЭМ!$D$10+'СЕТ СН'!$G$5-'СЕТ СН'!$G$17</f>
        <v>4892.36208919</v>
      </c>
      <c r="F49" s="36">
        <f>SUMIFS(СВЦЭМ!$C$39:$C$782,СВЦЭМ!$A$39:$A$782,$A49,СВЦЭМ!$B$39:$B$782,F$47)+'СЕТ СН'!$G$9+СВЦЭМ!$D$10+'СЕТ СН'!$G$5-'СЕТ СН'!$G$17</f>
        <v>4871.4781470100006</v>
      </c>
      <c r="G49" s="36">
        <f>SUMIFS(СВЦЭМ!$C$39:$C$782,СВЦЭМ!$A$39:$A$782,$A49,СВЦЭМ!$B$39:$B$782,G$47)+'СЕТ СН'!$G$9+СВЦЭМ!$D$10+'СЕТ СН'!$G$5-'СЕТ СН'!$G$17</f>
        <v>4868.9121444299999</v>
      </c>
      <c r="H49" s="36">
        <f>SUMIFS(СВЦЭМ!$C$39:$C$782,СВЦЭМ!$A$39:$A$782,$A49,СВЦЭМ!$B$39:$B$782,H$47)+'СЕТ СН'!$G$9+СВЦЭМ!$D$10+'СЕТ СН'!$G$5-'СЕТ СН'!$G$17</f>
        <v>4883.4413188399994</v>
      </c>
      <c r="I49" s="36">
        <f>SUMIFS(СВЦЭМ!$C$39:$C$782,СВЦЭМ!$A$39:$A$782,$A49,СВЦЭМ!$B$39:$B$782,I$47)+'СЕТ СН'!$G$9+СВЦЭМ!$D$10+'СЕТ СН'!$G$5-'СЕТ СН'!$G$17</f>
        <v>4843.4108394899995</v>
      </c>
      <c r="J49" s="36">
        <f>SUMIFS(СВЦЭМ!$C$39:$C$782,СВЦЭМ!$A$39:$A$782,$A49,СВЦЭМ!$B$39:$B$782,J$47)+'СЕТ СН'!$G$9+СВЦЭМ!$D$10+'СЕТ СН'!$G$5-'СЕТ СН'!$G$17</f>
        <v>4838.8547786399995</v>
      </c>
      <c r="K49" s="36">
        <f>SUMIFS(СВЦЭМ!$C$39:$C$782,СВЦЭМ!$A$39:$A$782,$A49,СВЦЭМ!$B$39:$B$782,K$47)+'СЕТ СН'!$G$9+СВЦЭМ!$D$10+'СЕТ СН'!$G$5-'СЕТ СН'!$G$17</f>
        <v>4780.5870903899995</v>
      </c>
      <c r="L49" s="36">
        <f>SUMIFS(СВЦЭМ!$C$39:$C$782,СВЦЭМ!$A$39:$A$782,$A49,СВЦЭМ!$B$39:$B$782,L$47)+'СЕТ СН'!$G$9+СВЦЭМ!$D$10+'СЕТ СН'!$G$5-'СЕТ СН'!$G$17</f>
        <v>4789.94019622</v>
      </c>
      <c r="M49" s="36">
        <f>SUMIFS(СВЦЭМ!$C$39:$C$782,СВЦЭМ!$A$39:$A$782,$A49,СВЦЭМ!$B$39:$B$782,M$47)+'СЕТ СН'!$G$9+СВЦЭМ!$D$10+'СЕТ СН'!$G$5-'СЕТ СН'!$G$17</f>
        <v>4800.79430452</v>
      </c>
      <c r="N49" s="36">
        <f>SUMIFS(СВЦЭМ!$C$39:$C$782,СВЦЭМ!$A$39:$A$782,$A49,СВЦЭМ!$B$39:$B$782,N$47)+'СЕТ СН'!$G$9+СВЦЭМ!$D$10+'СЕТ СН'!$G$5-'СЕТ СН'!$G$17</f>
        <v>4799.5398457299998</v>
      </c>
      <c r="O49" s="36">
        <f>SUMIFS(СВЦЭМ!$C$39:$C$782,СВЦЭМ!$A$39:$A$782,$A49,СВЦЭМ!$B$39:$B$782,O$47)+'СЕТ СН'!$G$9+СВЦЭМ!$D$10+'СЕТ СН'!$G$5-'СЕТ СН'!$G$17</f>
        <v>4798.7770383400002</v>
      </c>
      <c r="P49" s="36">
        <f>SUMIFS(СВЦЭМ!$C$39:$C$782,СВЦЭМ!$A$39:$A$782,$A49,СВЦЭМ!$B$39:$B$782,P$47)+'СЕТ СН'!$G$9+СВЦЭМ!$D$10+'СЕТ СН'!$G$5-'СЕТ СН'!$G$17</f>
        <v>4802.8482616599995</v>
      </c>
      <c r="Q49" s="36">
        <f>SUMIFS(СВЦЭМ!$C$39:$C$782,СВЦЭМ!$A$39:$A$782,$A49,СВЦЭМ!$B$39:$B$782,Q$47)+'СЕТ СН'!$G$9+СВЦЭМ!$D$10+'СЕТ СН'!$G$5-'СЕТ СН'!$G$17</f>
        <v>4794.0466709299999</v>
      </c>
      <c r="R49" s="36">
        <f>SUMIFS(СВЦЭМ!$C$39:$C$782,СВЦЭМ!$A$39:$A$782,$A49,СВЦЭМ!$B$39:$B$782,R$47)+'СЕТ СН'!$G$9+СВЦЭМ!$D$10+'СЕТ СН'!$G$5-'СЕТ СН'!$G$17</f>
        <v>4761.1651963300001</v>
      </c>
      <c r="S49" s="36">
        <f>SUMIFS(СВЦЭМ!$C$39:$C$782,СВЦЭМ!$A$39:$A$782,$A49,СВЦЭМ!$B$39:$B$782,S$47)+'СЕТ СН'!$G$9+СВЦЭМ!$D$10+'СЕТ СН'!$G$5-'СЕТ СН'!$G$17</f>
        <v>4720.8957826799997</v>
      </c>
      <c r="T49" s="36">
        <f>SUMIFS(СВЦЭМ!$C$39:$C$782,СВЦЭМ!$A$39:$A$782,$A49,СВЦЭМ!$B$39:$B$782,T$47)+'СЕТ СН'!$G$9+СВЦЭМ!$D$10+'СЕТ СН'!$G$5-'СЕТ СН'!$G$17</f>
        <v>4699.9761253300003</v>
      </c>
      <c r="U49" s="36">
        <f>SUMIFS(СВЦЭМ!$C$39:$C$782,СВЦЭМ!$A$39:$A$782,$A49,СВЦЭМ!$B$39:$B$782,U$47)+'СЕТ СН'!$G$9+СВЦЭМ!$D$10+'СЕТ СН'!$G$5-'СЕТ СН'!$G$17</f>
        <v>4725.8087516599999</v>
      </c>
      <c r="V49" s="36">
        <f>SUMIFS(СВЦЭМ!$C$39:$C$782,СВЦЭМ!$A$39:$A$782,$A49,СВЦЭМ!$B$39:$B$782,V$47)+'СЕТ СН'!$G$9+СВЦЭМ!$D$10+'СЕТ СН'!$G$5-'СЕТ СН'!$G$17</f>
        <v>4752.3411043699998</v>
      </c>
      <c r="W49" s="36">
        <f>SUMIFS(СВЦЭМ!$C$39:$C$782,СВЦЭМ!$A$39:$A$782,$A49,СВЦЭМ!$B$39:$B$782,W$47)+'СЕТ СН'!$G$9+СВЦЭМ!$D$10+'СЕТ СН'!$G$5-'СЕТ СН'!$G$17</f>
        <v>4793.4327278299997</v>
      </c>
      <c r="X49" s="36">
        <f>SUMIFS(СВЦЭМ!$C$39:$C$782,СВЦЭМ!$A$39:$A$782,$A49,СВЦЭМ!$B$39:$B$782,X$47)+'СЕТ СН'!$G$9+СВЦЭМ!$D$10+'СЕТ СН'!$G$5-'СЕТ СН'!$G$17</f>
        <v>4801.1174873099999</v>
      </c>
      <c r="Y49" s="36">
        <f>SUMIFS(СВЦЭМ!$C$39:$C$782,СВЦЭМ!$A$39:$A$782,$A49,СВЦЭМ!$B$39:$B$782,Y$47)+'СЕТ СН'!$G$9+СВЦЭМ!$D$10+'СЕТ СН'!$G$5-'СЕТ СН'!$G$17</f>
        <v>4867.8866411700001</v>
      </c>
    </row>
    <row r="50" spans="1:25" ht="15.75" x14ac:dyDescent="0.2">
      <c r="A50" s="35">
        <f t="shared" ref="A50:A78" si="1">A49+1</f>
        <v>44929</v>
      </c>
      <c r="B50" s="36">
        <f>SUMIFS(СВЦЭМ!$C$39:$C$782,СВЦЭМ!$A$39:$A$782,$A50,СВЦЭМ!$B$39:$B$782,B$47)+'СЕТ СН'!$G$9+СВЦЭМ!$D$10+'СЕТ СН'!$G$5-'СЕТ СН'!$G$17</f>
        <v>4836.91567794</v>
      </c>
      <c r="C50" s="36">
        <f>SUMIFS(СВЦЭМ!$C$39:$C$782,СВЦЭМ!$A$39:$A$782,$A50,СВЦЭМ!$B$39:$B$782,C$47)+'СЕТ СН'!$G$9+СВЦЭМ!$D$10+'СЕТ СН'!$G$5-'СЕТ СН'!$G$17</f>
        <v>4810.3169612500005</v>
      </c>
      <c r="D50" s="36">
        <f>SUMIFS(СВЦЭМ!$C$39:$C$782,СВЦЭМ!$A$39:$A$782,$A50,СВЦЭМ!$B$39:$B$782,D$47)+'СЕТ СН'!$G$9+СВЦЭМ!$D$10+'СЕТ СН'!$G$5-'СЕТ СН'!$G$17</f>
        <v>4812.9911023599998</v>
      </c>
      <c r="E50" s="36">
        <f>SUMIFS(СВЦЭМ!$C$39:$C$782,СВЦЭМ!$A$39:$A$782,$A50,СВЦЭМ!$B$39:$B$782,E$47)+'СЕТ СН'!$G$9+СВЦЭМ!$D$10+'СЕТ СН'!$G$5-'СЕТ СН'!$G$17</f>
        <v>4791.6952195899994</v>
      </c>
      <c r="F50" s="36">
        <f>SUMIFS(СВЦЭМ!$C$39:$C$782,СВЦЭМ!$A$39:$A$782,$A50,СВЦЭМ!$B$39:$B$782,F$47)+'СЕТ СН'!$G$9+СВЦЭМ!$D$10+'СЕТ СН'!$G$5-'СЕТ СН'!$G$17</f>
        <v>4825.7438032</v>
      </c>
      <c r="G50" s="36">
        <f>SUMIFS(СВЦЭМ!$C$39:$C$782,СВЦЭМ!$A$39:$A$782,$A50,СВЦЭМ!$B$39:$B$782,G$47)+'СЕТ СН'!$G$9+СВЦЭМ!$D$10+'СЕТ СН'!$G$5-'СЕТ СН'!$G$17</f>
        <v>4815.2580423899999</v>
      </c>
      <c r="H50" s="36">
        <f>SUMIFS(СВЦЭМ!$C$39:$C$782,СВЦЭМ!$A$39:$A$782,$A50,СВЦЭМ!$B$39:$B$782,H$47)+'СЕТ СН'!$G$9+СВЦЭМ!$D$10+'СЕТ СН'!$G$5-'СЕТ СН'!$G$17</f>
        <v>4805.2905391099994</v>
      </c>
      <c r="I50" s="36">
        <f>SUMIFS(СВЦЭМ!$C$39:$C$782,СВЦЭМ!$A$39:$A$782,$A50,СВЦЭМ!$B$39:$B$782,I$47)+'СЕТ СН'!$G$9+СВЦЭМ!$D$10+'СЕТ СН'!$G$5-'СЕТ СН'!$G$17</f>
        <v>4752.4054285900002</v>
      </c>
      <c r="J50" s="36">
        <f>SUMIFS(СВЦЭМ!$C$39:$C$782,СВЦЭМ!$A$39:$A$782,$A50,СВЦЭМ!$B$39:$B$782,J$47)+'СЕТ СН'!$G$9+СВЦЭМ!$D$10+'СЕТ СН'!$G$5-'СЕТ СН'!$G$17</f>
        <v>4740.4764516499999</v>
      </c>
      <c r="K50" s="36">
        <f>SUMIFS(СВЦЭМ!$C$39:$C$782,СВЦЭМ!$A$39:$A$782,$A50,СВЦЭМ!$B$39:$B$782,K$47)+'СЕТ СН'!$G$9+СВЦЭМ!$D$10+'СЕТ СН'!$G$5-'СЕТ СН'!$G$17</f>
        <v>4756.9961695399998</v>
      </c>
      <c r="L50" s="36">
        <f>SUMIFS(СВЦЭМ!$C$39:$C$782,СВЦЭМ!$A$39:$A$782,$A50,СВЦЭМ!$B$39:$B$782,L$47)+'СЕТ СН'!$G$9+СВЦЭМ!$D$10+'СЕТ СН'!$G$5-'СЕТ СН'!$G$17</f>
        <v>4781.3789391600003</v>
      </c>
      <c r="M50" s="36">
        <f>SUMIFS(СВЦЭМ!$C$39:$C$782,СВЦЭМ!$A$39:$A$782,$A50,СВЦЭМ!$B$39:$B$782,M$47)+'СЕТ СН'!$G$9+СВЦЭМ!$D$10+'СЕТ СН'!$G$5-'СЕТ СН'!$G$17</f>
        <v>4782.1508446799999</v>
      </c>
      <c r="N50" s="36">
        <f>SUMIFS(СВЦЭМ!$C$39:$C$782,СВЦЭМ!$A$39:$A$782,$A50,СВЦЭМ!$B$39:$B$782,N$47)+'СЕТ СН'!$G$9+СВЦЭМ!$D$10+'СЕТ СН'!$G$5-'СЕТ СН'!$G$17</f>
        <v>4815.4734073099999</v>
      </c>
      <c r="O50" s="36">
        <f>SUMIFS(СВЦЭМ!$C$39:$C$782,СВЦЭМ!$A$39:$A$782,$A50,СВЦЭМ!$B$39:$B$782,O$47)+'СЕТ СН'!$G$9+СВЦЭМ!$D$10+'СЕТ СН'!$G$5-'СЕТ СН'!$G$17</f>
        <v>4835.9897229799999</v>
      </c>
      <c r="P50" s="36">
        <f>SUMIFS(СВЦЭМ!$C$39:$C$782,СВЦЭМ!$A$39:$A$782,$A50,СВЦЭМ!$B$39:$B$782,P$47)+'СЕТ СН'!$G$9+СВЦЭМ!$D$10+'СЕТ СН'!$G$5-'СЕТ СН'!$G$17</f>
        <v>4825.9742811400001</v>
      </c>
      <c r="Q50" s="36">
        <f>SUMIFS(СВЦЭМ!$C$39:$C$782,СВЦЭМ!$A$39:$A$782,$A50,СВЦЭМ!$B$39:$B$782,Q$47)+'СЕТ СН'!$G$9+СВЦЭМ!$D$10+'СЕТ СН'!$G$5-'СЕТ СН'!$G$17</f>
        <v>4817.8021375499993</v>
      </c>
      <c r="R50" s="36">
        <f>SUMIFS(СВЦЭМ!$C$39:$C$782,СВЦЭМ!$A$39:$A$782,$A50,СВЦЭМ!$B$39:$B$782,R$47)+'СЕТ СН'!$G$9+СВЦЭМ!$D$10+'СЕТ СН'!$G$5-'СЕТ СН'!$G$17</f>
        <v>4769.1327394500004</v>
      </c>
      <c r="S50" s="36">
        <f>SUMIFS(СВЦЭМ!$C$39:$C$782,СВЦЭМ!$A$39:$A$782,$A50,СВЦЭМ!$B$39:$B$782,S$47)+'СЕТ СН'!$G$9+СВЦЭМ!$D$10+'СЕТ СН'!$G$5-'СЕТ СН'!$G$17</f>
        <v>4737.4795325199993</v>
      </c>
      <c r="T50" s="36">
        <f>SUMIFS(СВЦЭМ!$C$39:$C$782,СВЦЭМ!$A$39:$A$782,$A50,СВЦЭМ!$B$39:$B$782,T$47)+'СЕТ СН'!$G$9+СВЦЭМ!$D$10+'СЕТ СН'!$G$5-'СЕТ СН'!$G$17</f>
        <v>4754.6588155199997</v>
      </c>
      <c r="U50" s="36">
        <f>SUMIFS(СВЦЭМ!$C$39:$C$782,СВЦЭМ!$A$39:$A$782,$A50,СВЦЭМ!$B$39:$B$782,U$47)+'СЕТ СН'!$G$9+СВЦЭМ!$D$10+'СЕТ СН'!$G$5-'СЕТ СН'!$G$17</f>
        <v>4750.6866897599994</v>
      </c>
      <c r="V50" s="36">
        <f>SUMIFS(СВЦЭМ!$C$39:$C$782,СВЦЭМ!$A$39:$A$782,$A50,СВЦЭМ!$B$39:$B$782,V$47)+'СЕТ СН'!$G$9+СВЦЭМ!$D$10+'СЕТ СН'!$G$5-'СЕТ СН'!$G$17</f>
        <v>4762.5817117900006</v>
      </c>
      <c r="W50" s="36">
        <f>SUMIFS(СВЦЭМ!$C$39:$C$782,СВЦЭМ!$A$39:$A$782,$A50,СВЦЭМ!$B$39:$B$782,W$47)+'СЕТ СН'!$G$9+СВЦЭМ!$D$10+'СЕТ СН'!$G$5-'СЕТ СН'!$G$17</f>
        <v>4790.94118592</v>
      </c>
      <c r="X50" s="36">
        <f>SUMIFS(СВЦЭМ!$C$39:$C$782,СВЦЭМ!$A$39:$A$782,$A50,СВЦЭМ!$B$39:$B$782,X$47)+'СЕТ СН'!$G$9+СВЦЭМ!$D$10+'СЕТ СН'!$G$5-'СЕТ СН'!$G$17</f>
        <v>4814.3518362699997</v>
      </c>
      <c r="Y50" s="36">
        <f>SUMIFS(СВЦЭМ!$C$39:$C$782,СВЦЭМ!$A$39:$A$782,$A50,СВЦЭМ!$B$39:$B$782,Y$47)+'СЕТ СН'!$G$9+СВЦЭМ!$D$10+'СЕТ СН'!$G$5-'СЕТ СН'!$G$17</f>
        <v>4864.3754045799997</v>
      </c>
    </row>
    <row r="51" spans="1:25" ht="15.75" x14ac:dyDescent="0.2">
      <c r="A51" s="35">
        <f t="shared" si="1"/>
        <v>44930</v>
      </c>
      <c r="B51" s="36">
        <f>SUMIFS(СВЦЭМ!$C$39:$C$782,СВЦЭМ!$A$39:$A$782,$A51,СВЦЭМ!$B$39:$B$782,B$47)+'СЕТ СН'!$G$9+СВЦЭМ!$D$10+'СЕТ СН'!$G$5-'СЕТ СН'!$G$17</f>
        <v>4817.7164574099997</v>
      </c>
      <c r="C51" s="36">
        <f>SUMIFS(СВЦЭМ!$C$39:$C$782,СВЦЭМ!$A$39:$A$782,$A51,СВЦЭМ!$B$39:$B$782,C$47)+'СЕТ СН'!$G$9+СВЦЭМ!$D$10+'СЕТ СН'!$G$5-'СЕТ СН'!$G$17</f>
        <v>4864.1523545500004</v>
      </c>
      <c r="D51" s="36">
        <f>SUMIFS(СВЦЭМ!$C$39:$C$782,СВЦЭМ!$A$39:$A$782,$A51,СВЦЭМ!$B$39:$B$782,D$47)+'СЕТ СН'!$G$9+СВЦЭМ!$D$10+'СЕТ СН'!$G$5-'СЕТ СН'!$G$17</f>
        <v>4889.9845334399997</v>
      </c>
      <c r="E51" s="36">
        <f>SUMIFS(СВЦЭМ!$C$39:$C$782,СВЦЭМ!$A$39:$A$782,$A51,СВЦЭМ!$B$39:$B$782,E$47)+'СЕТ СН'!$G$9+СВЦЭМ!$D$10+'СЕТ СН'!$G$5-'СЕТ СН'!$G$17</f>
        <v>4906.6181873599999</v>
      </c>
      <c r="F51" s="36">
        <f>SUMIFS(СВЦЭМ!$C$39:$C$782,СВЦЭМ!$A$39:$A$782,$A51,СВЦЭМ!$B$39:$B$782,F$47)+'СЕТ СН'!$G$9+СВЦЭМ!$D$10+'СЕТ СН'!$G$5-'СЕТ СН'!$G$17</f>
        <v>4880.3528467699998</v>
      </c>
      <c r="G51" s="36">
        <f>SUMIFS(СВЦЭМ!$C$39:$C$782,СВЦЭМ!$A$39:$A$782,$A51,СВЦЭМ!$B$39:$B$782,G$47)+'СЕТ СН'!$G$9+СВЦЭМ!$D$10+'СЕТ СН'!$G$5-'СЕТ СН'!$G$17</f>
        <v>4801.3501496899999</v>
      </c>
      <c r="H51" s="36">
        <f>SUMIFS(СВЦЭМ!$C$39:$C$782,СВЦЭМ!$A$39:$A$782,$A51,СВЦЭМ!$B$39:$B$782,H$47)+'СЕТ СН'!$G$9+СВЦЭМ!$D$10+'СЕТ СН'!$G$5-'СЕТ СН'!$G$17</f>
        <v>4785.7730773499998</v>
      </c>
      <c r="I51" s="36">
        <f>SUMIFS(СВЦЭМ!$C$39:$C$782,СВЦЭМ!$A$39:$A$782,$A51,СВЦЭМ!$B$39:$B$782,I$47)+'СЕТ СН'!$G$9+СВЦЭМ!$D$10+'СЕТ СН'!$G$5-'СЕТ СН'!$G$17</f>
        <v>4759.1735972400002</v>
      </c>
      <c r="J51" s="36">
        <f>SUMIFS(СВЦЭМ!$C$39:$C$782,СВЦЭМ!$A$39:$A$782,$A51,СВЦЭМ!$B$39:$B$782,J$47)+'СЕТ СН'!$G$9+СВЦЭМ!$D$10+'СЕТ СН'!$G$5-'СЕТ СН'!$G$17</f>
        <v>4726.0647302100006</v>
      </c>
      <c r="K51" s="36">
        <f>SUMIFS(СВЦЭМ!$C$39:$C$782,СВЦЭМ!$A$39:$A$782,$A51,СВЦЭМ!$B$39:$B$782,K$47)+'СЕТ СН'!$G$9+СВЦЭМ!$D$10+'СЕТ СН'!$G$5-'СЕТ СН'!$G$17</f>
        <v>4714.8810575200005</v>
      </c>
      <c r="L51" s="36">
        <f>SUMIFS(СВЦЭМ!$C$39:$C$782,СВЦЭМ!$A$39:$A$782,$A51,СВЦЭМ!$B$39:$B$782,L$47)+'СЕТ СН'!$G$9+СВЦЭМ!$D$10+'СЕТ СН'!$G$5-'СЕТ СН'!$G$17</f>
        <v>4701.8740470899993</v>
      </c>
      <c r="M51" s="36">
        <f>SUMIFS(СВЦЭМ!$C$39:$C$782,СВЦЭМ!$A$39:$A$782,$A51,СВЦЭМ!$B$39:$B$782,M$47)+'СЕТ СН'!$G$9+СВЦЭМ!$D$10+'СЕТ СН'!$G$5-'СЕТ СН'!$G$17</f>
        <v>4700.6864649300005</v>
      </c>
      <c r="N51" s="36">
        <f>SUMIFS(СВЦЭМ!$C$39:$C$782,СВЦЭМ!$A$39:$A$782,$A51,СВЦЭМ!$B$39:$B$782,N$47)+'СЕТ СН'!$G$9+СВЦЭМ!$D$10+'СЕТ СН'!$G$5-'СЕТ СН'!$G$17</f>
        <v>4731.2224783500005</v>
      </c>
      <c r="O51" s="36">
        <f>SUMIFS(СВЦЭМ!$C$39:$C$782,СВЦЭМ!$A$39:$A$782,$A51,СВЦЭМ!$B$39:$B$782,O$47)+'СЕТ СН'!$G$9+СВЦЭМ!$D$10+'СЕТ СН'!$G$5-'СЕТ СН'!$G$17</f>
        <v>4718.9021284099999</v>
      </c>
      <c r="P51" s="36">
        <f>SUMIFS(СВЦЭМ!$C$39:$C$782,СВЦЭМ!$A$39:$A$782,$A51,СВЦЭМ!$B$39:$B$782,P$47)+'СЕТ СН'!$G$9+СВЦЭМ!$D$10+'СЕТ СН'!$G$5-'СЕТ СН'!$G$17</f>
        <v>4748.8126119099998</v>
      </c>
      <c r="Q51" s="36">
        <f>SUMIFS(СВЦЭМ!$C$39:$C$782,СВЦЭМ!$A$39:$A$782,$A51,СВЦЭМ!$B$39:$B$782,Q$47)+'СЕТ СН'!$G$9+СВЦЭМ!$D$10+'СЕТ СН'!$G$5-'СЕТ СН'!$G$17</f>
        <v>4713.5249944400002</v>
      </c>
      <c r="R51" s="36">
        <f>SUMIFS(СВЦЭМ!$C$39:$C$782,СВЦЭМ!$A$39:$A$782,$A51,СВЦЭМ!$B$39:$B$782,R$47)+'СЕТ СН'!$G$9+СВЦЭМ!$D$10+'СЕТ СН'!$G$5-'СЕТ СН'!$G$17</f>
        <v>4722.6945845499995</v>
      </c>
      <c r="S51" s="36">
        <f>SUMIFS(СВЦЭМ!$C$39:$C$782,СВЦЭМ!$A$39:$A$782,$A51,СВЦЭМ!$B$39:$B$782,S$47)+'СЕТ СН'!$G$9+СВЦЭМ!$D$10+'СЕТ СН'!$G$5-'СЕТ СН'!$G$17</f>
        <v>4649.32286656</v>
      </c>
      <c r="T51" s="36">
        <f>SUMIFS(СВЦЭМ!$C$39:$C$782,СВЦЭМ!$A$39:$A$782,$A51,СВЦЭМ!$B$39:$B$782,T$47)+'СЕТ СН'!$G$9+СВЦЭМ!$D$10+'СЕТ СН'!$G$5-'СЕТ СН'!$G$17</f>
        <v>4656.1406836799997</v>
      </c>
      <c r="U51" s="36">
        <f>SUMIFS(СВЦЭМ!$C$39:$C$782,СВЦЭМ!$A$39:$A$782,$A51,СВЦЭМ!$B$39:$B$782,U$47)+'СЕТ СН'!$G$9+СВЦЭМ!$D$10+'СЕТ СН'!$G$5-'СЕТ СН'!$G$17</f>
        <v>4674.5735411000005</v>
      </c>
      <c r="V51" s="36">
        <f>SUMIFS(СВЦЭМ!$C$39:$C$782,СВЦЭМ!$A$39:$A$782,$A51,СВЦЭМ!$B$39:$B$782,V$47)+'СЕТ СН'!$G$9+СВЦЭМ!$D$10+'СЕТ СН'!$G$5-'СЕТ СН'!$G$17</f>
        <v>4684.1096420599997</v>
      </c>
      <c r="W51" s="36">
        <f>SUMIFS(СВЦЭМ!$C$39:$C$782,СВЦЭМ!$A$39:$A$782,$A51,СВЦЭМ!$B$39:$B$782,W$47)+'СЕТ СН'!$G$9+СВЦЭМ!$D$10+'СЕТ СН'!$G$5-'СЕТ СН'!$G$17</f>
        <v>4699.6649144599996</v>
      </c>
      <c r="X51" s="36">
        <f>SUMIFS(СВЦЭМ!$C$39:$C$782,СВЦЭМ!$A$39:$A$782,$A51,СВЦЭМ!$B$39:$B$782,X$47)+'СЕТ СН'!$G$9+СВЦЭМ!$D$10+'СЕТ СН'!$G$5-'СЕТ СН'!$G$17</f>
        <v>4725.8948893699999</v>
      </c>
      <c r="Y51" s="36">
        <f>SUMIFS(СВЦЭМ!$C$39:$C$782,СВЦЭМ!$A$39:$A$782,$A51,СВЦЭМ!$B$39:$B$782,Y$47)+'СЕТ СН'!$G$9+СВЦЭМ!$D$10+'СЕТ СН'!$G$5-'СЕТ СН'!$G$17</f>
        <v>4754.47835063</v>
      </c>
    </row>
    <row r="52" spans="1:25" ht="15.75" x14ac:dyDescent="0.2">
      <c r="A52" s="35">
        <f t="shared" si="1"/>
        <v>44931</v>
      </c>
      <c r="B52" s="36">
        <f>SUMIFS(СВЦЭМ!$C$39:$C$782,СВЦЭМ!$A$39:$A$782,$A52,СВЦЭМ!$B$39:$B$782,B$47)+'СЕТ СН'!$G$9+СВЦЭМ!$D$10+'СЕТ СН'!$G$5-'СЕТ СН'!$G$17</f>
        <v>4764.2247449200004</v>
      </c>
      <c r="C52" s="36">
        <f>SUMIFS(СВЦЭМ!$C$39:$C$782,СВЦЭМ!$A$39:$A$782,$A52,СВЦЭМ!$B$39:$B$782,C$47)+'СЕТ СН'!$G$9+СВЦЭМ!$D$10+'СЕТ СН'!$G$5-'СЕТ СН'!$G$17</f>
        <v>4727.8637591900006</v>
      </c>
      <c r="D52" s="36">
        <f>SUMIFS(СВЦЭМ!$C$39:$C$782,СВЦЭМ!$A$39:$A$782,$A52,СВЦЭМ!$B$39:$B$782,D$47)+'СЕТ СН'!$G$9+СВЦЭМ!$D$10+'СЕТ СН'!$G$5-'СЕТ СН'!$G$17</f>
        <v>4745.6438380999998</v>
      </c>
      <c r="E52" s="36">
        <f>SUMIFS(СВЦЭМ!$C$39:$C$782,СВЦЭМ!$A$39:$A$782,$A52,СВЦЭМ!$B$39:$B$782,E$47)+'СЕТ СН'!$G$9+СВЦЭМ!$D$10+'СЕТ СН'!$G$5-'СЕТ СН'!$G$17</f>
        <v>4775.1508333399997</v>
      </c>
      <c r="F52" s="36">
        <f>SUMIFS(СВЦЭМ!$C$39:$C$782,СВЦЭМ!$A$39:$A$782,$A52,СВЦЭМ!$B$39:$B$782,F$47)+'СЕТ СН'!$G$9+СВЦЭМ!$D$10+'СЕТ СН'!$G$5-'СЕТ СН'!$G$17</f>
        <v>4816.2849346900002</v>
      </c>
      <c r="G52" s="36">
        <f>SUMIFS(СВЦЭМ!$C$39:$C$782,СВЦЭМ!$A$39:$A$782,$A52,СВЦЭМ!$B$39:$B$782,G$47)+'СЕТ СН'!$G$9+СВЦЭМ!$D$10+'СЕТ СН'!$G$5-'СЕТ СН'!$G$17</f>
        <v>4808.3121760399999</v>
      </c>
      <c r="H52" s="36">
        <f>SUMIFS(СВЦЭМ!$C$39:$C$782,СВЦЭМ!$A$39:$A$782,$A52,СВЦЭМ!$B$39:$B$782,H$47)+'СЕТ СН'!$G$9+СВЦЭМ!$D$10+'СЕТ СН'!$G$5-'СЕТ СН'!$G$17</f>
        <v>4807.3152353000005</v>
      </c>
      <c r="I52" s="36">
        <f>SUMIFS(СВЦЭМ!$C$39:$C$782,СВЦЭМ!$A$39:$A$782,$A52,СВЦЭМ!$B$39:$B$782,I$47)+'СЕТ СН'!$G$9+СВЦЭМ!$D$10+'СЕТ СН'!$G$5-'СЕТ СН'!$G$17</f>
        <v>4792.2136445899996</v>
      </c>
      <c r="J52" s="36">
        <f>SUMIFS(СВЦЭМ!$C$39:$C$782,СВЦЭМ!$A$39:$A$782,$A52,СВЦЭМ!$B$39:$B$782,J$47)+'СЕТ СН'!$G$9+СВЦЭМ!$D$10+'СЕТ СН'!$G$5-'СЕТ СН'!$G$17</f>
        <v>4775.6339515700001</v>
      </c>
      <c r="K52" s="36">
        <f>SUMIFS(СВЦЭМ!$C$39:$C$782,СВЦЭМ!$A$39:$A$782,$A52,СВЦЭМ!$B$39:$B$782,K$47)+'СЕТ СН'!$G$9+СВЦЭМ!$D$10+'СЕТ СН'!$G$5-'СЕТ СН'!$G$17</f>
        <v>4731.9595658999997</v>
      </c>
      <c r="L52" s="36">
        <f>SUMIFS(СВЦЭМ!$C$39:$C$782,СВЦЭМ!$A$39:$A$782,$A52,СВЦЭМ!$B$39:$B$782,L$47)+'СЕТ СН'!$G$9+СВЦЭМ!$D$10+'СЕТ СН'!$G$5-'СЕТ СН'!$G$17</f>
        <v>4706.3793420399998</v>
      </c>
      <c r="M52" s="36">
        <f>SUMIFS(СВЦЭМ!$C$39:$C$782,СВЦЭМ!$A$39:$A$782,$A52,СВЦЭМ!$B$39:$B$782,M$47)+'СЕТ СН'!$G$9+СВЦЭМ!$D$10+'СЕТ СН'!$G$5-'СЕТ СН'!$G$17</f>
        <v>4706.3708117200003</v>
      </c>
      <c r="N52" s="36">
        <f>SUMIFS(СВЦЭМ!$C$39:$C$782,СВЦЭМ!$A$39:$A$782,$A52,СВЦЭМ!$B$39:$B$782,N$47)+'СЕТ СН'!$G$9+СВЦЭМ!$D$10+'СЕТ СН'!$G$5-'СЕТ СН'!$G$17</f>
        <v>4737.8595196799997</v>
      </c>
      <c r="O52" s="36">
        <f>SUMIFS(СВЦЭМ!$C$39:$C$782,СВЦЭМ!$A$39:$A$782,$A52,СВЦЭМ!$B$39:$B$782,O$47)+'СЕТ СН'!$G$9+СВЦЭМ!$D$10+'СЕТ СН'!$G$5-'СЕТ СН'!$G$17</f>
        <v>4734.3660094900006</v>
      </c>
      <c r="P52" s="36">
        <f>SUMIFS(СВЦЭМ!$C$39:$C$782,СВЦЭМ!$A$39:$A$782,$A52,СВЦЭМ!$B$39:$B$782,P$47)+'СЕТ СН'!$G$9+СВЦЭМ!$D$10+'СЕТ СН'!$G$5-'СЕТ СН'!$G$17</f>
        <v>4739.1277742299999</v>
      </c>
      <c r="Q52" s="36">
        <f>SUMIFS(СВЦЭМ!$C$39:$C$782,СВЦЭМ!$A$39:$A$782,$A52,СВЦЭМ!$B$39:$B$782,Q$47)+'СЕТ СН'!$G$9+СВЦЭМ!$D$10+'СЕТ СН'!$G$5-'СЕТ СН'!$G$17</f>
        <v>4742.3723564900001</v>
      </c>
      <c r="R52" s="36">
        <f>SUMIFS(СВЦЭМ!$C$39:$C$782,СВЦЭМ!$A$39:$A$782,$A52,СВЦЭМ!$B$39:$B$782,R$47)+'СЕТ СН'!$G$9+СВЦЭМ!$D$10+'СЕТ СН'!$G$5-'СЕТ СН'!$G$17</f>
        <v>4747.8697899199997</v>
      </c>
      <c r="S52" s="36">
        <f>SUMIFS(СВЦЭМ!$C$39:$C$782,СВЦЭМ!$A$39:$A$782,$A52,СВЦЭМ!$B$39:$B$782,S$47)+'СЕТ СН'!$G$9+СВЦЭМ!$D$10+'СЕТ СН'!$G$5-'СЕТ СН'!$G$17</f>
        <v>4774.3167135200001</v>
      </c>
      <c r="T52" s="36">
        <f>SUMIFS(СВЦЭМ!$C$39:$C$782,СВЦЭМ!$A$39:$A$782,$A52,СВЦЭМ!$B$39:$B$782,T$47)+'СЕТ СН'!$G$9+СВЦЭМ!$D$10+'СЕТ СН'!$G$5-'СЕТ СН'!$G$17</f>
        <v>4686.00109393</v>
      </c>
      <c r="U52" s="36">
        <f>SUMIFS(СВЦЭМ!$C$39:$C$782,СВЦЭМ!$A$39:$A$782,$A52,СВЦЭМ!$B$39:$B$782,U$47)+'СЕТ СН'!$G$9+СВЦЭМ!$D$10+'СЕТ СН'!$G$5-'СЕТ СН'!$G$17</f>
        <v>4701.8908070199996</v>
      </c>
      <c r="V52" s="36">
        <f>SUMIFS(СВЦЭМ!$C$39:$C$782,СВЦЭМ!$A$39:$A$782,$A52,СВЦЭМ!$B$39:$B$782,V$47)+'СЕТ СН'!$G$9+СВЦЭМ!$D$10+'СЕТ СН'!$G$5-'СЕТ СН'!$G$17</f>
        <v>4714.5822527099999</v>
      </c>
      <c r="W52" s="36">
        <f>SUMIFS(СВЦЭМ!$C$39:$C$782,СВЦЭМ!$A$39:$A$782,$A52,СВЦЭМ!$B$39:$B$782,W$47)+'СЕТ СН'!$G$9+СВЦЭМ!$D$10+'СЕТ СН'!$G$5-'СЕТ СН'!$G$17</f>
        <v>4726.39281579</v>
      </c>
      <c r="X52" s="36">
        <f>SUMIFS(СВЦЭМ!$C$39:$C$782,СВЦЭМ!$A$39:$A$782,$A52,СВЦЭМ!$B$39:$B$782,X$47)+'СЕТ СН'!$G$9+СВЦЭМ!$D$10+'СЕТ СН'!$G$5-'СЕТ СН'!$G$17</f>
        <v>4756.4417604</v>
      </c>
      <c r="Y52" s="36">
        <f>SUMIFS(СВЦЭМ!$C$39:$C$782,СВЦЭМ!$A$39:$A$782,$A52,СВЦЭМ!$B$39:$B$782,Y$47)+'СЕТ СН'!$G$9+СВЦЭМ!$D$10+'СЕТ СН'!$G$5-'СЕТ СН'!$G$17</f>
        <v>4772.7872511299993</v>
      </c>
    </row>
    <row r="53" spans="1:25" ht="15.75" x14ac:dyDescent="0.2">
      <c r="A53" s="35">
        <f t="shared" si="1"/>
        <v>44932</v>
      </c>
      <c r="B53" s="36">
        <f>SUMIFS(СВЦЭМ!$C$39:$C$782,СВЦЭМ!$A$39:$A$782,$A53,СВЦЭМ!$B$39:$B$782,B$47)+'СЕТ СН'!$G$9+СВЦЭМ!$D$10+'СЕТ СН'!$G$5-'СЕТ СН'!$G$17</f>
        <v>4673.7421588500001</v>
      </c>
      <c r="C53" s="36">
        <f>SUMIFS(СВЦЭМ!$C$39:$C$782,СВЦЭМ!$A$39:$A$782,$A53,СВЦЭМ!$B$39:$B$782,C$47)+'СЕТ СН'!$G$9+СВЦЭМ!$D$10+'СЕТ СН'!$G$5-'СЕТ СН'!$G$17</f>
        <v>4686.6068561600005</v>
      </c>
      <c r="D53" s="36">
        <f>SUMIFS(СВЦЭМ!$C$39:$C$782,СВЦЭМ!$A$39:$A$782,$A53,СВЦЭМ!$B$39:$B$782,D$47)+'СЕТ СН'!$G$9+СВЦЭМ!$D$10+'СЕТ СН'!$G$5-'СЕТ СН'!$G$17</f>
        <v>4700.58021087</v>
      </c>
      <c r="E53" s="36">
        <f>SUMIFS(СВЦЭМ!$C$39:$C$782,СВЦЭМ!$A$39:$A$782,$A53,СВЦЭМ!$B$39:$B$782,E$47)+'СЕТ СН'!$G$9+СВЦЭМ!$D$10+'СЕТ СН'!$G$5-'СЕТ СН'!$G$17</f>
        <v>4699.41084228</v>
      </c>
      <c r="F53" s="36">
        <f>SUMIFS(СВЦЭМ!$C$39:$C$782,СВЦЭМ!$A$39:$A$782,$A53,СВЦЭМ!$B$39:$B$782,F$47)+'СЕТ СН'!$G$9+СВЦЭМ!$D$10+'СЕТ СН'!$G$5-'СЕТ СН'!$G$17</f>
        <v>4689.2621633999997</v>
      </c>
      <c r="G53" s="36">
        <f>SUMIFS(СВЦЭМ!$C$39:$C$782,СВЦЭМ!$A$39:$A$782,$A53,СВЦЭМ!$B$39:$B$782,G$47)+'СЕТ СН'!$G$9+СВЦЭМ!$D$10+'СЕТ СН'!$G$5-'СЕТ СН'!$G$17</f>
        <v>4676.7869971999999</v>
      </c>
      <c r="H53" s="36">
        <f>SUMIFS(СВЦЭМ!$C$39:$C$782,СВЦЭМ!$A$39:$A$782,$A53,СВЦЭМ!$B$39:$B$782,H$47)+'СЕТ СН'!$G$9+СВЦЭМ!$D$10+'СЕТ СН'!$G$5-'СЕТ СН'!$G$17</f>
        <v>4655.2124198799993</v>
      </c>
      <c r="I53" s="36">
        <f>SUMIFS(СВЦЭМ!$C$39:$C$782,СВЦЭМ!$A$39:$A$782,$A53,СВЦЭМ!$B$39:$B$782,I$47)+'СЕТ СН'!$G$9+СВЦЭМ!$D$10+'СЕТ СН'!$G$5-'СЕТ СН'!$G$17</f>
        <v>4603.3242056399995</v>
      </c>
      <c r="J53" s="36">
        <f>SUMIFS(СВЦЭМ!$C$39:$C$782,СВЦЭМ!$A$39:$A$782,$A53,СВЦЭМ!$B$39:$B$782,J$47)+'СЕТ СН'!$G$9+СВЦЭМ!$D$10+'СЕТ СН'!$G$5-'СЕТ СН'!$G$17</f>
        <v>4565.4247368199995</v>
      </c>
      <c r="K53" s="36">
        <f>SUMIFS(СВЦЭМ!$C$39:$C$782,СВЦЭМ!$A$39:$A$782,$A53,СВЦЭМ!$B$39:$B$782,K$47)+'СЕТ СН'!$G$9+СВЦЭМ!$D$10+'СЕТ СН'!$G$5-'СЕТ СН'!$G$17</f>
        <v>4542.9351851199999</v>
      </c>
      <c r="L53" s="36">
        <f>SUMIFS(СВЦЭМ!$C$39:$C$782,СВЦЭМ!$A$39:$A$782,$A53,СВЦЭМ!$B$39:$B$782,L$47)+'СЕТ СН'!$G$9+СВЦЭМ!$D$10+'СЕТ СН'!$G$5-'СЕТ СН'!$G$17</f>
        <v>4541.6784852800001</v>
      </c>
      <c r="M53" s="36">
        <f>SUMIFS(СВЦЭМ!$C$39:$C$782,СВЦЭМ!$A$39:$A$782,$A53,СВЦЭМ!$B$39:$B$782,M$47)+'СЕТ СН'!$G$9+СВЦЭМ!$D$10+'СЕТ СН'!$G$5-'СЕТ СН'!$G$17</f>
        <v>4560.1379887399999</v>
      </c>
      <c r="N53" s="36">
        <f>SUMIFS(СВЦЭМ!$C$39:$C$782,СВЦЭМ!$A$39:$A$782,$A53,СВЦЭМ!$B$39:$B$782,N$47)+'СЕТ СН'!$G$9+СВЦЭМ!$D$10+'СЕТ СН'!$G$5-'СЕТ СН'!$G$17</f>
        <v>4593.3321661699993</v>
      </c>
      <c r="O53" s="36">
        <f>SUMIFS(СВЦЭМ!$C$39:$C$782,СВЦЭМ!$A$39:$A$782,$A53,СВЦЭМ!$B$39:$B$782,O$47)+'СЕТ СН'!$G$9+СВЦЭМ!$D$10+'СЕТ СН'!$G$5-'СЕТ СН'!$G$17</f>
        <v>4613.6343774899997</v>
      </c>
      <c r="P53" s="36">
        <f>SUMIFS(СВЦЭМ!$C$39:$C$782,СВЦЭМ!$A$39:$A$782,$A53,СВЦЭМ!$B$39:$B$782,P$47)+'СЕТ СН'!$G$9+СВЦЭМ!$D$10+'СЕТ СН'!$G$5-'СЕТ СН'!$G$17</f>
        <v>4641.7980039899994</v>
      </c>
      <c r="Q53" s="36">
        <f>SUMIFS(СВЦЭМ!$C$39:$C$782,СВЦЭМ!$A$39:$A$782,$A53,СВЦЭМ!$B$39:$B$782,Q$47)+'СЕТ СН'!$G$9+СВЦЭМ!$D$10+'СЕТ СН'!$G$5-'СЕТ СН'!$G$17</f>
        <v>4651.7460329200003</v>
      </c>
      <c r="R53" s="36">
        <f>SUMIFS(СВЦЭМ!$C$39:$C$782,СВЦЭМ!$A$39:$A$782,$A53,СВЦЭМ!$B$39:$B$782,R$47)+'СЕТ СН'!$G$9+СВЦЭМ!$D$10+'СЕТ СН'!$G$5-'СЕТ СН'!$G$17</f>
        <v>4612.9744295199998</v>
      </c>
      <c r="S53" s="36">
        <f>SUMIFS(СВЦЭМ!$C$39:$C$782,СВЦЭМ!$A$39:$A$782,$A53,СВЦЭМ!$B$39:$B$782,S$47)+'СЕТ СН'!$G$9+СВЦЭМ!$D$10+'СЕТ СН'!$G$5-'СЕТ СН'!$G$17</f>
        <v>4578.6182259399993</v>
      </c>
      <c r="T53" s="36">
        <f>SUMIFS(СВЦЭМ!$C$39:$C$782,СВЦЭМ!$A$39:$A$782,$A53,СВЦЭМ!$B$39:$B$782,T$47)+'СЕТ СН'!$G$9+СВЦЭМ!$D$10+'СЕТ СН'!$G$5-'СЕТ СН'!$G$17</f>
        <v>4582.7938152699999</v>
      </c>
      <c r="U53" s="36">
        <f>SUMIFS(СВЦЭМ!$C$39:$C$782,СВЦЭМ!$A$39:$A$782,$A53,СВЦЭМ!$B$39:$B$782,U$47)+'СЕТ СН'!$G$9+СВЦЭМ!$D$10+'СЕТ СН'!$G$5-'СЕТ СН'!$G$17</f>
        <v>4584.32202865</v>
      </c>
      <c r="V53" s="36">
        <f>SUMIFS(СВЦЭМ!$C$39:$C$782,СВЦЭМ!$A$39:$A$782,$A53,СВЦЭМ!$B$39:$B$782,V$47)+'СЕТ СН'!$G$9+СВЦЭМ!$D$10+'СЕТ СН'!$G$5-'СЕТ СН'!$G$17</f>
        <v>4586.8106230200001</v>
      </c>
      <c r="W53" s="36">
        <f>SUMIFS(СВЦЭМ!$C$39:$C$782,СВЦЭМ!$A$39:$A$782,$A53,СВЦЭМ!$B$39:$B$782,W$47)+'СЕТ СН'!$G$9+СВЦЭМ!$D$10+'СЕТ СН'!$G$5-'СЕТ СН'!$G$17</f>
        <v>4599.4647373299995</v>
      </c>
      <c r="X53" s="36">
        <f>SUMIFS(СВЦЭМ!$C$39:$C$782,СВЦЭМ!$A$39:$A$782,$A53,СВЦЭМ!$B$39:$B$782,X$47)+'СЕТ СН'!$G$9+СВЦЭМ!$D$10+'СЕТ СН'!$G$5-'СЕТ СН'!$G$17</f>
        <v>4613.1156434300001</v>
      </c>
      <c r="Y53" s="36">
        <f>SUMIFS(СВЦЭМ!$C$39:$C$782,СВЦЭМ!$A$39:$A$782,$A53,СВЦЭМ!$B$39:$B$782,Y$47)+'СЕТ СН'!$G$9+СВЦЭМ!$D$10+'СЕТ СН'!$G$5-'СЕТ СН'!$G$17</f>
        <v>4665.1326763899997</v>
      </c>
    </row>
    <row r="54" spans="1:25" ht="15.75" x14ac:dyDescent="0.2">
      <c r="A54" s="35">
        <f t="shared" si="1"/>
        <v>44933</v>
      </c>
      <c r="B54" s="36">
        <f>SUMIFS(СВЦЭМ!$C$39:$C$782,СВЦЭМ!$A$39:$A$782,$A54,СВЦЭМ!$B$39:$B$782,B$47)+'СЕТ СН'!$G$9+СВЦЭМ!$D$10+'СЕТ СН'!$G$5-'СЕТ СН'!$G$17</f>
        <v>4754.6154253900004</v>
      </c>
      <c r="C54" s="36">
        <f>SUMIFS(СВЦЭМ!$C$39:$C$782,СВЦЭМ!$A$39:$A$782,$A54,СВЦЭМ!$B$39:$B$782,C$47)+'СЕТ СН'!$G$9+СВЦЭМ!$D$10+'СЕТ СН'!$G$5-'СЕТ СН'!$G$17</f>
        <v>4792.5129806300001</v>
      </c>
      <c r="D54" s="36">
        <f>SUMIFS(СВЦЭМ!$C$39:$C$782,СВЦЭМ!$A$39:$A$782,$A54,СВЦЭМ!$B$39:$B$782,D$47)+'СЕТ СН'!$G$9+СВЦЭМ!$D$10+'СЕТ СН'!$G$5-'СЕТ СН'!$G$17</f>
        <v>4809.4291247199999</v>
      </c>
      <c r="E54" s="36">
        <f>SUMIFS(СВЦЭМ!$C$39:$C$782,СВЦЭМ!$A$39:$A$782,$A54,СВЦЭМ!$B$39:$B$782,E$47)+'СЕТ СН'!$G$9+СВЦЭМ!$D$10+'СЕТ СН'!$G$5-'СЕТ СН'!$G$17</f>
        <v>4816.8705784200001</v>
      </c>
      <c r="F54" s="36">
        <f>SUMIFS(СВЦЭМ!$C$39:$C$782,СВЦЭМ!$A$39:$A$782,$A54,СВЦЭМ!$B$39:$B$782,F$47)+'СЕТ СН'!$G$9+СВЦЭМ!$D$10+'СЕТ СН'!$G$5-'СЕТ СН'!$G$17</f>
        <v>4802.0377152000001</v>
      </c>
      <c r="G54" s="36">
        <f>SUMIFS(СВЦЭМ!$C$39:$C$782,СВЦЭМ!$A$39:$A$782,$A54,СВЦЭМ!$B$39:$B$782,G$47)+'СЕТ СН'!$G$9+СВЦЭМ!$D$10+'СЕТ СН'!$G$5-'СЕТ СН'!$G$17</f>
        <v>4797.7827548499999</v>
      </c>
      <c r="H54" s="36">
        <f>SUMIFS(СВЦЭМ!$C$39:$C$782,СВЦЭМ!$A$39:$A$782,$A54,СВЦЭМ!$B$39:$B$782,H$47)+'СЕТ СН'!$G$9+СВЦЭМ!$D$10+'СЕТ СН'!$G$5-'СЕТ СН'!$G$17</f>
        <v>4769.98181019</v>
      </c>
      <c r="I54" s="36">
        <f>SUMIFS(СВЦЭМ!$C$39:$C$782,СВЦЭМ!$A$39:$A$782,$A54,СВЦЭМ!$B$39:$B$782,I$47)+'СЕТ СН'!$G$9+СВЦЭМ!$D$10+'СЕТ СН'!$G$5-'СЕТ СН'!$G$17</f>
        <v>4764.7873565800001</v>
      </c>
      <c r="J54" s="36">
        <f>SUMIFS(СВЦЭМ!$C$39:$C$782,СВЦЭМ!$A$39:$A$782,$A54,СВЦЭМ!$B$39:$B$782,J$47)+'СЕТ СН'!$G$9+СВЦЭМ!$D$10+'СЕТ СН'!$G$5-'СЕТ СН'!$G$17</f>
        <v>4709.3630804700006</v>
      </c>
      <c r="K54" s="36">
        <f>SUMIFS(СВЦЭМ!$C$39:$C$782,СВЦЭМ!$A$39:$A$782,$A54,СВЦЭМ!$B$39:$B$782,K$47)+'СЕТ СН'!$G$9+СВЦЭМ!$D$10+'СЕТ СН'!$G$5-'СЕТ СН'!$G$17</f>
        <v>4696.8737525199995</v>
      </c>
      <c r="L54" s="36">
        <f>SUMIFS(СВЦЭМ!$C$39:$C$782,СВЦЭМ!$A$39:$A$782,$A54,СВЦЭМ!$B$39:$B$782,L$47)+'СЕТ СН'!$G$9+СВЦЭМ!$D$10+'СЕТ СН'!$G$5-'СЕТ СН'!$G$17</f>
        <v>4684.9676244599996</v>
      </c>
      <c r="M54" s="36">
        <f>SUMIFS(СВЦЭМ!$C$39:$C$782,СВЦЭМ!$A$39:$A$782,$A54,СВЦЭМ!$B$39:$B$782,M$47)+'СЕТ СН'!$G$9+СВЦЭМ!$D$10+'СЕТ СН'!$G$5-'СЕТ СН'!$G$17</f>
        <v>4695.1016079399997</v>
      </c>
      <c r="N54" s="36">
        <f>SUMIFS(СВЦЭМ!$C$39:$C$782,СВЦЭМ!$A$39:$A$782,$A54,СВЦЭМ!$B$39:$B$782,N$47)+'СЕТ СН'!$G$9+СВЦЭМ!$D$10+'СЕТ СН'!$G$5-'СЕТ СН'!$G$17</f>
        <v>4730.68234897</v>
      </c>
      <c r="O54" s="36">
        <f>SUMIFS(СВЦЭМ!$C$39:$C$782,СВЦЭМ!$A$39:$A$782,$A54,СВЦЭМ!$B$39:$B$782,O$47)+'СЕТ СН'!$G$9+СВЦЭМ!$D$10+'СЕТ СН'!$G$5-'СЕТ СН'!$G$17</f>
        <v>4725.2663200699999</v>
      </c>
      <c r="P54" s="36">
        <f>SUMIFS(СВЦЭМ!$C$39:$C$782,СВЦЭМ!$A$39:$A$782,$A54,СВЦЭМ!$B$39:$B$782,P$47)+'СЕТ СН'!$G$9+СВЦЭМ!$D$10+'СЕТ СН'!$G$5-'СЕТ СН'!$G$17</f>
        <v>4743.0175956599996</v>
      </c>
      <c r="Q54" s="36">
        <f>SUMIFS(СВЦЭМ!$C$39:$C$782,СВЦЭМ!$A$39:$A$782,$A54,СВЦЭМ!$B$39:$B$782,Q$47)+'СЕТ СН'!$G$9+СВЦЭМ!$D$10+'СЕТ СН'!$G$5-'СЕТ СН'!$G$17</f>
        <v>4731.4038015000006</v>
      </c>
      <c r="R54" s="36">
        <f>SUMIFS(СВЦЭМ!$C$39:$C$782,СВЦЭМ!$A$39:$A$782,$A54,СВЦЭМ!$B$39:$B$782,R$47)+'СЕТ СН'!$G$9+СВЦЭМ!$D$10+'СЕТ СН'!$G$5-'СЕТ СН'!$G$17</f>
        <v>4709.4007489899996</v>
      </c>
      <c r="S54" s="36">
        <f>SUMIFS(СВЦЭМ!$C$39:$C$782,СВЦЭМ!$A$39:$A$782,$A54,СВЦЭМ!$B$39:$B$782,S$47)+'СЕТ СН'!$G$9+СВЦЭМ!$D$10+'СЕТ СН'!$G$5-'СЕТ СН'!$G$17</f>
        <v>4693.8565315100004</v>
      </c>
      <c r="T54" s="36">
        <f>SUMIFS(СВЦЭМ!$C$39:$C$782,СВЦЭМ!$A$39:$A$782,$A54,СВЦЭМ!$B$39:$B$782,T$47)+'СЕТ СН'!$G$9+СВЦЭМ!$D$10+'СЕТ СН'!$G$5-'СЕТ СН'!$G$17</f>
        <v>4680.2115430800004</v>
      </c>
      <c r="U54" s="36">
        <f>SUMIFS(СВЦЭМ!$C$39:$C$782,СВЦЭМ!$A$39:$A$782,$A54,СВЦЭМ!$B$39:$B$782,U$47)+'СЕТ СН'!$G$9+СВЦЭМ!$D$10+'СЕТ СН'!$G$5-'СЕТ СН'!$G$17</f>
        <v>4705.7679463999993</v>
      </c>
      <c r="V54" s="36">
        <f>SUMIFS(СВЦЭМ!$C$39:$C$782,СВЦЭМ!$A$39:$A$782,$A54,СВЦЭМ!$B$39:$B$782,V$47)+'СЕТ СН'!$G$9+СВЦЭМ!$D$10+'СЕТ СН'!$G$5-'СЕТ СН'!$G$17</f>
        <v>4714.2295620999994</v>
      </c>
      <c r="W54" s="36">
        <f>SUMIFS(СВЦЭМ!$C$39:$C$782,СВЦЭМ!$A$39:$A$782,$A54,СВЦЭМ!$B$39:$B$782,W$47)+'СЕТ СН'!$G$9+СВЦЭМ!$D$10+'СЕТ СН'!$G$5-'СЕТ СН'!$G$17</f>
        <v>4722.6572715000002</v>
      </c>
      <c r="X54" s="36">
        <f>SUMIFS(СВЦЭМ!$C$39:$C$782,СВЦЭМ!$A$39:$A$782,$A54,СВЦЭМ!$B$39:$B$782,X$47)+'СЕТ СН'!$G$9+СВЦЭМ!$D$10+'СЕТ СН'!$G$5-'СЕТ СН'!$G$17</f>
        <v>4705.8585346300006</v>
      </c>
      <c r="Y54" s="36">
        <f>SUMIFS(СВЦЭМ!$C$39:$C$782,СВЦЭМ!$A$39:$A$782,$A54,СВЦЭМ!$B$39:$B$782,Y$47)+'СЕТ СН'!$G$9+СВЦЭМ!$D$10+'СЕТ СН'!$G$5-'СЕТ СН'!$G$17</f>
        <v>4772.5661648900004</v>
      </c>
    </row>
    <row r="55" spans="1:25" ht="15.75" x14ac:dyDescent="0.2">
      <c r="A55" s="35">
        <f t="shared" si="1"/>
        <v>44934</v>
      </c>
      <c r="B55" s="36">
        <f>SUMIFS(СВЦЭМ!$C$39:$C$782,СВЦЭМ!$A$39:$A$782,$A55,СВЦЭМ!$B$39:$B$782,B$47)+'СЕТ СН'!$G$9+СВЦЭМ!$D$10+'СЕТ СН'!$G$5-'СЕТ СН'!$G$17</f>
        <v>4916.4858326100002</v>
      </c>
      <c r="C55" s="36">
        <f>SUMIFS(СВЦЭМ!$C$39:$C$782,СВЦЭМ!$A$39:$A$782,$A55,СВЦЭМ!$B$39:$B$782,C$47)+'СЕТ СН'!$G$9+СВЦЭМ!$D$10+'СЕТ СН'!$G$5-'СЕТ СН'!$G$17</f>
        <v>4939.2001099499994</v>
      </c>
      <c r="D55" s="36">
        <f>SUMIFS(СВЦЭМ!$C$39:$C$782,СВЦЭМ!$A$39:$A$782,$A55,СВЦЭМ!$B$39:$B$782,D$47)+'СЕТ СН'!$G$9+СВЦЭМ!$D$10+'СЕТ СН'!$G$5-'СЕТ СН'!$G$17</f>
        <v>4959.5885576500004</v>
      </c>
      <c r="E55" s="36">
        <f>SUMIFS(СВЦЭМ!$C$39:$C$782,СВЦЭМ!$A$39:$A$782,$A55,СВЦЭМ!$B$39:$B$782,E$47)+'СЕТ СН'!$G$9+СВЦЭМ!$D$10+'СЕТ СН'!$G$5-'СЕТ СН'!$G$17</f>
        <v>4961.5370757000001</v>
      </c>
      <c r="F55" s="36">
        <f>SUMIFS(СВЦЭМ!$C$39:$C$782,СВЦЭМ!$A$39:$A$782,$A55,СВЦЭМ!$B$39:$B$782,F$47)+'СЕТ СН'!$G$9+СВЦЭМ!$D$10+'СЕТ СН'!$G$5-'СЕТ СН'!$G$17</f>
        <v>4968.2630765100002</v>
      </c>
      <c r="G55" s="36">
        <f>SUMIFS(СВЦЭМ!$C$39:$C$782,СВЦЭМ!$A$39:$A$782,$A55,СВЦЭМ!$B$39:$B$782,G$47)+'СЕТ СН'!$G$9+СВЦЭМ!$D$10+'СЕТ СН'!$G$5-'СЕТ СН'!$G$17</f>
        <v>4955.5165160899996</v>
      </c>
      <c r="H55" s="36">
        <f>SUMIFS(СВЦЭМ!$C$39:$C$782,СВЦЭМ!$A$39:$A$782,$A55,СВЦЭМ!$B$39:$B$782,H$47)+'СЕТ СН'!$G$9+СВЦЭМ!$D$10+'СЕТ СН'!$G$5-'СЕТ СН'!$G$17</f>
        <v>4937.2844186900002</v>
      </c>
      <c r="I55" s="36">
        <f>SUMIFS(СВЦЭМ!$C$39:$C$782,СВЦЭМ!$A$39:$A$782,$A55,СВЦЭМ!$B$39:$B$782,I$47)+'СЕТ СН'!$G$9+СВЦЭМ!$D$10+'СЕТ СН'!$G$5-'СЕТ СН'!$G$17</f>
        <v>4877.9261741800001</v>
      </c>
      <c r="J55" s="36">
        <f>SUMIFS(СВЦЭМ!$C$39:$C$782,СВЦЭМ!$A$39:$A$782,$A55,СВЦЭМ!$B$39:$B$782,J$47)+'СЕТ СН'!$G$9+СВЦЭМ!$D$10+'СЕТ СН'!$G$5-'СЕТ СН'!$G$17</f>
        <v>4843.6456834099999</v>
      </c>
      <c r="K55" s="36">
        <f>SUMIFS(СВЦЭМ!$C$39:$C$782,СВЦЭМ!$A$39:$A$782,$A55,СВЦЭМ!$B$39:$B$782,K$47)+'СЕТ СН'!$G$9+СВЦЭМ!$D$10+'СЕТ СН'!$G$5-'СЕТ СН'!$G$17</f>
        <v>4817.9793487799998</v>
      </c>
      <c r="L55" s="36">
        <f>SUMIFS(СВЦЭМ!$C$39:$C$782,СВЦЭМ!$A$39:$A$782,$A55,СВЦЭМ!$B$39:$B$782,L$47)+'СЕТ СН'!$G$9+СВЦЭМ!$D$10+'СЕТ СН'!$G$5-'СЕТ СН'!$G$17</f>
        <v>4820.1526966299998</v>
      </c>
      <c r="M55" s="36">
        <f>SUMIFS(СВЦЭМ!$C$39:$C$782,СВЦЭМ!$A$39:$A$782,$A55,СВЦЭМ!$B$39:$B$782,M$47)+'СЕТ СН'!$G$9+СВЦЭМ!$D$10+'СЕТ СН'!$G$5-'СЕТ СН'!$G$17</f>
        <v>4834.1920702699999</v>
      </c>
      <c r="N55" s="36">
        <f>SUMIFS(СВЦЭМ!$C$39:$C$782,СВЦЭМ!$A$39:$A$782,$A55,СВЦЭМ!$B$39:$B$782,N$47)+'СЕТ СН'!$G$9+СВЦЭМ!$D$10+'СЕТ СН'!$G$5-'СЕТ СН'!$G$17</f>
        <v>4846.0926741200001</v>
      </c>
      <c r="O55" s="36">
        <f>SUMIFS(СВЦЭМ!$C$39:$C$782,СВЦЭМ!$A$39:$A$782,$A55,СВЦЭМ!$B$39:$B$782,O$47)+'СЕТ СН'!$G$9+СВЦЭМ!$D$10+'СЕТ СН'!$G$5-'СЕТ СН'!$G$17</f>
        <v>4865.8421271099996</v>
      </c>
      <c r="P55" s="36">
        <f>SUMIFS(СВЦЭМ!$C$39:$C$782,СВЦЭМ!$A$39:$A$782,$A55,СВЦЭМ!$B$39:$B$782,P$47)+'СЕТ СН'!$G$9+СВЦЭМ!$D$10+'СЕТ СН'!$G$5-'СЕТ СН'!$G$17</f>
        <v>4874.3426066100001</v>
      </c>
      <c r="Q55" s="36">
        <f>SUMIFS(СВЦЭМ!$C$39:$C$782,СВЦЭМ!$A$39:$A$782,$A55,СВЦЭМ!$B$39:$B$782,Q$47)+'СЕТ СН'!$G$9+СВЦЭМ!$D$10+'СЕТ СН'!$G$5-'СЕТ СН'!$G$17</f>
        <v>4863.8347206199996</v>
      </c>
      <c r="R55" s="36">
        <f>SUMIFS(СВЦЭМ!$C$39:$C$782,СВЦЭМ!$A$39:$A$782,$A55,СВЦЭМ!$B$39:$B$782,R$47)+'СЕТ СН'!$G$9+СВЦЭМ!$D$10+'СЕТ СН'!$G$5-'СЕТ СН'!$G$17</f>
        <v>4834.7132703799998</v>
      </c>
      <c r="S55" s="36">
        <f>SUMIFS(СВЦЭМ!$C$39:$C$782,СВЦЭМ!$A$39:$A$782,$A55,СВЦЭМ!$B$39:$B$782,S$47)+'СЕТ СН'!$G$9+СВЦЭМ!$D$10+'СЕТ СН'!$G$5-'СЕТ СН'!$G$17</f>
        <v>4755.7556127499993</v>
      </c>
      <c r="T55" s="36">
        <f>SUMIFS(СВЦЭМ!$C$39:$C$782,СВЦЭМ!$A$39:$A$782,$A55,СВЦЭМ!$B$39:$B$782,T$47)+'СЕТ СН'!$G$9+СВЦЭМ!$D$10+'СЕТ СН'!$G$5-'СЕТ СН'!$G$17</f>
        <v>4769.6569693799993</v>
      </c>
      <c r="U55" s="36">
        <f>SUMIFS(СВЦЭМ!$C$39:$C$782,СВЦЭМ!$A$39:$A$782,$A55,СВЦЭМ!$B$39:$B$782,U$47)+'СЕТ СН'!$G$9+СВЦЭМ!$D$10+'СЕТ СН'!$G$5-'СЕТ СН'!$G$17</f>
        <v>4795.6821390999994</v>
      </c>
      <c r="V55" s="36">
        <f>SUMIFS(СВЦЭМ!$C$39:$C$782,СВЦЭМ!$A$39:$A$782,$A55,СВЦЭМ!$B$39:$B$782,V$47)+'СЕТ СН'!$G$9+СВЦЭМ!$D$10+'СЕТ СН'!$G$5-'СЕТ СН'!$G$17</f>
        <v>4806.8945418599997</v>
      </c>
      <c r="W55" s="36">
        <f>SUMIFS(СВЦЭМ!$C$39:$C$782,СВЦЭМ!$A$39:$A$782,$A55,СВЦЭМ!$B$39:$B$782,W$47)+'СЕТ СН'!$G$9+СВЦЭМ!$D$10+'СЕТ СН'!$G$5-'СЕТ СН'!$G$17</f>
        <v>4835.9428678700006</v>
      </c>
      <c r="X55" s="36">
        <f>SUMIFS(СВЦЭМ!$C$39:$C$782,СВЦЭМ!$A$39:$A$782,$A55,СВЦЭМ!$B$39:$B$782,X$47)+'СЕТ СН'!$G$9+СВЦЭМ!$D$10+'СЕТ СН'!$G$5-'СЕТ СН'!$G$17</f>
        <v>4867.9970622399997</v>
      </c>
      <c r="Y55" s="36">
        <f>SUMIFS(СВЦЭМ!$C$39:$C$782,СВЦЭМ!$A$39:$A$782,$A55,СВЦЭМ!$B$39:$B$782,Y$47)+'СЕТ СН'!$G$9+СВЦЭМ!$D$10+'СЕТ СН'!$G$5-'СЕТ СН'!$G$17</f>
        <v>4914.1425791900001</v>
      </c>
    </row>
    <row r="56" spans="1:25" ht="15.75" x14ac:dyDescent="0.2">
      <c r="A56" s="35">
        <f t="shared" si="1"/>
        <v>44935</v>
      </c>
      <c r="B56" s="36">
        <f>SUMIFS(СВЦЭМ!$C$39:$C$782,СВЦЭМ!$A$39:$A$782,$A56,СВЦЭМ!$B$39:$B$782,B$47)+'СЕТ СН'!$G$9+СВЦЭМ!$D$10+'СЕТ СН'!$G$5-'СЕТ СН'!$G$17</f>
        <v>4857.8921991500001</v>
      </c>
      <c r="C56" s="36">
        <f>SUMIFS(СВЦЭМ!$C$39:$C$782,СВЦЭМ!$A$39:$A$782,$A56,СВЦЭМ!$B$39:$B$782,C$47)+'СЕТ СН'!$G$9+СВЦЭМ!$D$10+'СЕТ СН'!$G$5-'СЕТ СН'!$G$17</f>
        <v>4834.46972499</v>
      </c>
      <c r="D56" s="36">
        <f>SUMIFS(СВЦЭМ!$C$39:$C$782,СВЦЭМ!$A$39:$A$782,$A56,СВЦЭМ!$B$39:$B$782,D$47)+'СЕТ СН'!$G$9+СВЦЭМ!$D$10+'СЕТ СН'!$G$5-'СЕТ СН'!$G$17</f>
        <v>4815.4665648499995</v>
      </c>
      <c r="E56" s="36">
        <f>SUMIFS(СВЦЭМ!$C$39:$C$782,СВЦЭМ!$A$39:$A$782,$A56,СВЦЭМ!$B$39:$B$782,E$47)+'СЕТ СН'!$G$9+СВЦЭМ!$D$10+'СЕТ СН'!$G$5-'СЕТ СН'!$G$17</f>
        <v>4813.2883616199997</v>
      </c>
      <c r="F56" s="36">
        <f>SUMIFS(СВЦЭМ!$C$39:$C$782,СВЦЭМ!$A$39:$A$782,$A56,СВЦЭМ!$B$39:$B$782,F$47)+'СЕТ СН'!$G$9+СВЦЭМ!$D$10+'СЕТ СН'!$G$5-'СЕТ СН'!$G$17</f>
        <v>4823.7512077600004</v>
      </c>
      <c r="G56" s="36">
        <f>SUMIFS(СВЦЭМ!$C$39:$C$782,СВЦЭМ!$A$39:$A$782,$A56,СВЦЭМ!$B$39:$B$782,G$47)+'СЕТ СН'!$G$9+СВЦЭМ!$D$10+'СЕТ СН'!$G$5-'СЕТ СН'!$G$17</f>
        <v>4802.7340240100002</v>
      </c>
      <c r="H56" s="36">
        <f>SUMIFS(СВЦЭМ!$C$39:$C$782,СВЦЭМ!$A$39:$A$782,$A56,СВЦЭМ!$B$39:$B$782,H$47)+'СЕТ СН'!$G$9+СВЦЭМ!$D$10+'СЕТ СН'!$G$5-'СЕТ СН'!$G$17</f>
        <v>4819.7268588200004</v>
      </c>
      <c r="I56" s="36">
        <f>SUMIFS(СВЦЭМ!$C$39:$C$782,СВЦЭМ!$A$39:$A$782,$A56,СВЦЭМ!$B$39:$B$782,I$47)+'СЕТ СН'!$G$9+СВЦЭМ!$D$10+'СЕТ СН'!$G$5-'СЕТ СН'!$G$17</f>
        <v>4823.0626517999999</v>
      </c>
      <c r="J56" s="36">
        <f>SUMIFS(СВЦЭМ!$C$39:$C$782,СВЦЭМ!$A$39:$A$782,$A56,СВЦЭМ!$B$39:$B$782,J$47)+'СЕТ СН'!$G$9+СВЦЭМ!$D$10+'СЕТ СН'!$G$5-'СЕТ СН'!$G$17</f>
        <v>4862.62598643</v>
      </c>
      <c r="K56" s="36">
        <f>SUMIFS(СВЦЭМ!$C$39:$C$782,СВЦЭМ!$A$39:$A$782,$A56,СВЦЭМ!$B$39:$B$782,K$47)+'СЕТ СН'!$G$9+СВЦЭМ!$D$10+'СЕТ СН'!$G$5-'СЕТ СН'!$G$17</f>
        <v>4868.6546675500003</v>
      </c>
      <c r="L56" s="36">
        <f>SUMIFS(СВЦЭМ!$C$39:$C$782,СВЦЭМ!$A$39:$A$782,$A56,СВЦЭМ!$B$39:$B$782,L$47)+'СЕТ СН'!$G$9+СВЦЭМ!$D$10+'СЕТ СН'!$G$5-'СЕТ СН'!$G$17</f>
        <v>4827.8246930099995</v>
      </c>
      <c r="M56" s="36">
        <f>SUMIFS(СВЦЭМ!$C$39:$C$782,СВЦЭМ!$A$39:$A$782,$A56,СВЦЭМ!$B$39:$B$782,M$47)+'СЕТ СН'!$G$9+СВЦЭМ!$D$10+'СЕТ СН'!$G$5-'СЕТ СН'!$G$17</f>
        <v>4838.7805164299998</v>
      </c>
      <c r="N56" s="36">
        <f>SUMIFS(СВЦЭМ!$C$39:$C$782,СВЦЭМ!$A$39:$A$782,$A56,СВЦЭМ!$B$39:$B$782,N$47)+'СЕТ СН'!$G$9+СВЦЭМ!$D$10+'СЕТ СН'!$G$5-'СЕТ СН'!$G$17</f>
        <v>4819.6097039899996</v>
      </c>
      <c r="O56" s="36">
        <f>SUMIFS(СВЦЭМ!$C$39:$C$782,СВЦЭМ!$A$39:$A$782,$A56,СВЦЭМ!$B$39:$B$782,O$47)+'СЕТ СН'!$G$9+СВЦЭМ!$D$10+'СЕТ СН'!$G$5-'СЕТ СН'!$G$17</f>
        <v>4823.8084949900003</v>
      </c>
      <c r="P56" s="36">
        <f>SUMIFS(СВЦЭМ!$C$39:$C$782,СВЦЭМ!$A$39:$A$782,$A56,СВЦЭМ!$B$39:$B$782,P$47)+'СЕТ СН'!$G$9+СВЦЭМ!$D$10+'СЕТ СН'!$G$5-'СЕТ СН'!$G$17</f>
        <v>4819.2466717400002</v>
      </c>
      <c r="Q56" s="36">
        <f>SUMIFS(СВЦЭМ!$C$39:$C$782,СВЦЭМ!$A$39:$A$782,$A56,СВЦЭМ!$B$39:$B$782,Q$47)+'СЕТ СН'!$G$9+СВЦЭМ!$D$10+'СЕТ СН'!$G$5-'СЕТ СН'!$G$17</f>
        <v>4835.3112430199999</v>
      </c>
      <c r="R56" s="36">
        <f>SUMIFS(СВЦЭМ!$C$39:$C$782,СВЦЭМ!$A$39:$A$782,$A56,СВЦЭМ!$B$39:$B$782,R$47)+'СЕТ СН'!$G$9+СВЦЭМ!$D$10+'СЕТ СН'!$G$5-'СЕТ СН'!$G$17</f>
        <v>4859.3791214699995</v>
      </c>
      <c r="S56" s="36">
        <f>SUMIFS(СВЦЭМ!$C$39:$C$782,СВЦЭМ!$A$39:$A$782,$A56,СВЦЭМ!$B$39:$B$782,S$47)+'СЕТ СН'!$G$9+СВЦЭМ!$D$10+'СЕТ СН'!$G$5-'СЕТ СН'!$G$17</f>
        <v>4820.7284131400002</v>
      </c>
      <c r="T56" s="36">
        <f>SUMIFS(СВЦЭМ!$C$39:$C$782,СВЦЭМ!$A$39:$A$782,$A56,СВЦЭМ!$B$39:$B$782,T$47)+'СЕТ СН'!$G$9+СВЦЭМ!$D$10+'СЕТ СН'!$G$5-'СЕТ СН'!$G$17</f>
        <v>4789.98319223</v>
      </c>
      <c r="U56" s="36">
        <f>SUMIFS(СВЦЭМ!$C$39:$C$782,СВЦЭМ!$A$39:$A$782,$A56,СВЦЭМ!$B$39:$B$782,U$47)+'СЕТ СН'!$G$9+СВЦЭМ!$D$10+'СЕТ СН'!$G$5-'СЕТ СН'!$G$17</f>
        <v>4801.1293868399998</v>
      </c>
      <c r="V56" s="36">
        <f>SUMIFS(СВЦЭМ!$C$39:$C$782,СВЦЭМ!$A$39:$A$782,$A56,СВЦЭМ!$B$39:$B$782,V$47)+'СЕТ СН'!$G$9+СВЦЭМ!$D$10+'СЕТ СН'!$G$5-'СЕТ СН'!$G$17</f>
        <v>4826.3991978800004</v>
      </c>
      <c r="W56" s="36">
        <f>SUMIFS(СВЦЭМ!$C$39:$C$782,СВЦЭМ!$A$39:$A$782,$A56,СВЦЭМ!$B$39:$B$782,W$47)+'СЕТ СН'!$G$9+СВЦЭМ!$D$10+'СЕТ СН'!$G$5-'СЕТ СН'!$G$17</f>
        <v>4839.5960374799997</v>
      </c>
      <c r="X56" s="36">
        <f>SUMIFS(СВЦЭМ!$C$39:$C$782,СВЦЭМ!$A$39:$A$782,$A56,СВЦЭМ!$B$39:$B$782,X$47)+'СЕТ СН'!$G$9+СВЦЭМ!$D$10+'СЕТ СН'!$G$5-'СЕТ СН'!$G$17</f>
        <v>4846.4970736200003</v>
      </c>
      <c r="Y56" s="36">
        <f>SUMIFS(СВЦЭМ!$C$39:$C$782,СВЦЭМ!$A$39:$A$782,$A56,СВЦЭМ!$B$39:$B$782,Y$47)+'СЕТ СН'!$G$9+СВЦЭМ!$D$10+'СЕТ СН'!$G$5-'СЕТ СН'!$G$17</f>
        <v>4881.8046683499997</v>
      </c>
    </row>
    <row r="57" spans="1:25" ht="15.75" x14ac:dyDescent="0.2">
      <c r="A57" s="35">
        <f t="shared" si="1"/>
        <v>44936</v>
      </c>
      <c r="B57" s="36">
        <f>SUMIFS(СВЦЭМ!$C$39:$C$782,СВЦЭМ!$A$39:$A$782,$A57,СВЦЭМ!$B$39:$B$782,B$47)+'СЕТ СН'!$G$9+СВЦЭМ!$D$10+'СЕТ СН'!$G$5-'СЕТ СН'!$G$17</f>
        <v>4739.6170813299996</v>
      </c>
      <c r="C57" s="36">
        <f>SUMIFS(СВЦЭМ!$C$39:$C$782,СВЦЭМ!$A$39:$A$782,$A57,СВЦЭМ!$B$39:$B$782,C$47)+'СЕТ СН'!$G$9+СВЦЭМ!$D$10+'СЕТ СН'!$G$5-'СЕТ СН'!$G$17</f>
        <v>4765.6667169299999</v>
      </c>
      <c r="D57" s="36">
        <f>SUMIFS(СВЦЭМ!$C$39:$C$782,СВЦЭМ!$A$39:$A$782,$A57,СВЦЭМ!$B$39:$B$782,D$47)+'СЕТ СН'!$G$9+СВЦЭМ!$D$10+'СЕТ СН'!$G$5-'СЕТ СН'!$G$17</f>
        <v>4773.10129263</v>
      </c>
      <c r="E57" s="36">
        <f>SUMIFS(СВЦЭМ!$C$39:$C$782,СВЦЭМ!$A$39:$A$782,$A57,СВЦЭМ!$B$39:$B$782,E$47)+'СЕТ СН'!$G$9+СВЦЭМ!$D$10+'СЕТ СН'!$G$5-'СЕТ СН'!$G$17</f>
        <v>4785.9160547600004</v>
      </c>
      <c r="F57" s="36">
        <f>SUMIFS(СВЦЭМ!$C$39:$C$782,СВЦЭМ!$A$39:$A$782,$A57,СВЦЭМ!$B$39:$B$782,F$47)+'СЕТ СН'!$G$9+СВЦЭМ!$D$10+'СЕТ СН'!$G$5-'СЕТ СН'!$G$17</f>
        <v>4807.4766681000001</v>
      </c>
      <c r="G57" s="36">
        <f>SUMIFS(СВЦЭМ!$C$39:$C$782,СВЦЭМ!$A$39:$A$782,$A57,СВЦЭМ!$B$39:$B$782,G$47)+'СЕТ СН'!$G$9+СВЦЭМ!$D$10+'СЕТ СН'!$G$5-'СЕТ СН'!$G$17</f>
        <v>4797.0057625700001</v>
      </c>
      <c r="H57" s="36">
        <f>SUMIFS(СВЦЭМ!$C$39:$C$782,СВЦЭМ!$A$39:$A$782,$A57,СВЦЭМ!$B$39:$B$782,H$47)+'СЕТ СН'!$G$9+СВЦЭМ!$D$10+'СЕТ СН'!$G$5-'СЕТ СН'!$G$17</f>
        <v>4783.10265033</v>
      </c>
      <c r="I57" s="36">
        <f>SUMIFS(СВЦЭМ!$C$39:$C$782,СВЦЭМ!$A$39:$A$782,$A57,СВЦЭМ!$B$39:$B$782,I$47)+'СЕТ СН'!$G$9+СВЦЭМ!$D$10+'СЕТ СН'!$G$5-'СЕТ СН'!$G$17</f>
        <v>4749.5358172399992</v>
      </c>
      <c r="J57" s="36">
        <f>SUMIFS(СВЦЭМ!$C$39:$C$782,СВЦЭМ!$A$39:$A$782,$A57,СВЦЭМ!$B$39:$B$782,J$47)+'СЕТ СН'!$G$9+СВЦЭМ!$D$10+'СЕТ СН'!$G$5-'СЕТ СН'!$G$17</f>
        <v>4717.5737472399996</v>
      </c>
      <c r="K57" s="36">
        <f>SUMIFS(СВЦЭМ!$C$39:$C$782,СВЦЭМ!$A$39:$A$782,$A57,СВЦЭМ!$B$39:$B$782,K$47)+'СЕТ СН'!$G$9+СВЦЭМ!$D$10+'СЕТ СН'!$G$5-'СЕТ СН'!$G$17</f>
        <v>4712.2135448899999</v>
      </c>
      <c r="L57" s="36">
        <f>SUMIFS(СВЦЭМ!$C$39:$C$782,СВЦЭМ!$A$39:$A$782,$A57,СВЦЭМ!$B$39:$B$782,L$47)+'СЕТ СН'!$G$9+СВЦЭМ!$D$10+'СЕТ СН'!$G$5-'СЕТ СН'!$G$17</f>
        <v>4695.4788004299999</v>
      </c>
      <c r="M57" s="36">
        <f>SUMIFS(СВЦЭМ!$C$39:$C$782,СВЦЭМ!$A$39:$A$782,$A57,СВЦЭМ!$B$39:$B$782,M$47)+'СЕТ СН'!$G$9+СВЦЭМ!$D$10+'СЕТ СН'!$G$5-'СЕТ СН'!$G$17</f>
        <v>4707.3264051099995</v>
      </c>
      <c r="N57" s="36">
        <f>SUMIFS(СВЦЭМ!$C$39:$C$782,СВЦЭМ!$A$39:$A$782,$A57,СВЦЭМ!$B$39:$B$782,N$47)+'СЕТ СН'!$G$9+СВЦЭМ!$D$10+'СЕТ СН'!$G$5-'СЕТ СН'!$G$17</f>
        <v>4714.7422562900001</v>
      </c>
      <c r="O57" s="36">
        <f>SUMIFS(СВЦЭМ!$C$39:$C$782,СВЦЭМ!$A$39:$A$782,$A57,СВЦЭМ!$B$39:$B$782,O$47)+'СЕТ СН'!$G$9+СВЦЭМ!$D$10+'СЕТ СН'!$G$5-'СЕТ СН'!$G$17</f>
        <v>4717.9130855599997</v>
      </c>
      <c r="P57" s="36">
        <f>SUMIFS(СВЦЭМ!$C$39:$C$782,СВЦЭМ!$A$39:$A$782,$A57,СВЦЭМ!$B$39:$B$782,P$47)+'СЕТ СН'!$G$9+СВЦЭМ!$D$10+'СЕТ СН'!$G$5-'СЕТ СН'!$G$17</f>
        <v>4728.0320114599999</v>
      </c>
      <c r="Q57" s="36">
        <f>SUMIFS(СВЦЭМ!$C$39:$C$782,СВЦЭМ!$A$39:$A$782,$A57,СВЦЭМ!$B$39:$B$782,Q$47)+'СЕТ СН'!$G$9+СВЦЭМ!$D$10+'СЕТ СН'!$G$5-'СЕТ СН'!$G$17</f>
        <v>4745.5184090900002</v>
      </c>
      <c r="R57" s="36">
        <f>SUMIFS(СВЦЭМ!$C$39:$C$782,СВЦЭМ!$A$39:$A$782,$A57,СВЦЭМ!$B$39:$B$782,R$47)+'СЕТ СН'!$G$9+СВЦЭМ!$D$10+'СЕТ СН'!$G$5-'СЕТ СН'!$G$17</f>
        <v>4727.5127625599998</v>
      </c>
      <c r="S57" s="36">
        <f>SUMIFS(СВЦЭМ!$C$39:$C$782,СВЦЭМ!$A$39:$A$782,$A57,СВЦЭМ!$B$39:$B$782,S$47)+'СЕТ СН'!$G$9+СВЦЭМ!$D$10+'СЕТ СН'!$G$5-'СЕТ СН'!$G$17</f>
        <v>4688.0418501799995</v>
      </c>
      <c r="T57" s="36">
        <f>SUMIFS(СВЦЭМ!$C$39:$C$782,СВЦЭМ!$A$39:$A$782,$A57,СВЦЭМ!$B$39:$B$782,T$47)+'СЕТ СН'!$G$9+СВЦЭМ!$D$10+'СЕТ СН'!$G$5-'СЕТ СН'!$G$17</f>
        <v>4690.0521547099997</v>
      </c>
      <c r="U57" s="36">
        <f>SUMIFS(СВЦЭМ!$C$39:$C$782,СВЦЭМ!$A$39:$A$782,$A57,СВЦЭМ!$B$39:$B$782,U$47)+'СЕТ СН'!$G$9+СВЦЭМ!$D$10+'СЕТ СН'!$G$5-'СЕТ СН'!$G$17</f>
        <v>4679.6135188499993</v>
      </c>
      <c r="V57" s="36">
        <f>SUMIFS(СВЦЭМ!$C$39:$C$782,СВЦЭМ!$A$39:$A$782,$A57,СВЦЭМ!$B$39:$B$782,V$47)+'СЕТ СН'!$G$9+СВЦЭМ!$D$10+'СЕТ СН'!$G$5-'СЕТ СН'!$G$17</f>
        <v>4690.8614182399997</v>
      </c>
      <c r="W57" s="36">
        <f>SUMIFS(СВЦЭМ!$C$39:$C$782,СВЦЭМ!$A$39:$A$782,$A57,СВЦЭМ!$B$39:$B$782,W$47)+'СЕТ СН'!$G$9+СВЦЭМ!$D$10+'СЕТ СН'!$G$5-'СЕТ СН'!$G$17</f>
        <v>4688.2163038799999</v>
      </c>
      <c r="X57" s="36">
        <f>SUMIFS(СВЦЭМ!$C$39:$C$782,СВЦЭМ!$A$39:$A$782,$A57,СВЦЭМ!$B$39:$B$782,X$47)+'СЕТ СН'!$G$9+СВЦЭМ!$D$10+'СЕТ СН'!$G$5-'СЕТ СН'!$G$17</f>
        <v>4724.0586560399997</v>
      </c>
      <c r="Y57" s="36">
        <f>SUMIFS(СВЦЭМ!$C$39:$C$782,СВЦЭМ!$A$39:$A$782,$A57,СВЦЭМ!$B$39:$B$782,Y$47)+'СЕТ СН'!$G$9+СВЦЭМ!$D$10+'СЕТ СН'!$G$5-'СЕТ СН'!$G$17</f>
        <v>4743.5832291900006</v>
      </c>
    </row>
    <row r="58" spans="1:25" ht="15.75" x14ac:dyDescent="0.2">
      <c r="A58" s="35">
        <f t="shared" si="1"/>
        <v>44937</v>
      </c>
      <c r="B58" s="36">
        <f>SUMIFS(СВЦЭМ!$C$39:$C$782,СВЦЭМ!$A$39:$A$782,$A58,СВЦЭМ!$B$39:$B$782,B$47)+'СЕТ СН'!$G$9+СВЦЭМ!$D$10+'СЕТ СН'!$G$5-'СЕТ СН'!$G$17</f>
        <v>4676.3539356900001</v>
      </c>
      <c r="C58" s="36">
        <f>SUMIFS(СВЦЭМ!$C$39:$C$782,СВЦЭМ!$A$39:$A$782,$A58,СВЦЭМ!$B$39:$B$782,C$47)+'СЕТ СН'!$G$9+СВЦЭМ!$D$10+'СЕТ СН'!$G$5-'СЕТ СН'!$G$17</f>
        <v>4687.9938647999998</v>
      </c>
      <c r="D58" s="36">
        <f>SUMIFS(СВЦЭМ!$C$39:$C$782,СВЦЭМ!$A$39:$A$782,$A58,СВЦЭМ!$B$39:$B$782,D$47)+'СЕТ СН'!$G$9+СВЦЭМ!$D$10+'СЕТ СН'!$G$5-'СЕТ СН'!$G$17</f>
        <v>4688.0081468400003</v>
      </c>
      <c r="E58" s="36">
        <f>SUMIFS(СВЦЭМ!$C$39:$C$782,СВЦЭМ!$A$39:$A$782,$A58,СВЦЭМ!$B$39:$B$782,E$47)+'СЕТ СН'!$G$9+СВЦЭМ!$D$10+'СЕТ СН'!$G$5-'СЕТ СН'!$G$17</f>
        <v>4677.7511902400001</v>
      </c>
      <c r="F58" s="36">
        <f>SUMIFS(СВЦЭМ!$C$39:$C$782,СВЦЭМ!$A$39:$A$782,$A58,СВЦЭМ!$B$39:$B$782,F$47)+'СЕТ СН'!$G$9+СВЦЭМ!$D$10+'СЕТ СН'!$G$5-'СЕТ СН'!$G$17</f>
        <v>4655.5167784200003</v>
      </c>
      <c r="G58" s="36">
        <f>SUMIFS(СВЦЭМ!$C$39:$C$782,СВЦЭМ!$A$39:$A$782,$A58,СВЦЭМ!$B$39:$B$782,G$47)+'СЕТ СН'!$G$9+СВЦЭМ!$D$10+'СЕТ СН'!$G$5-'СЕТ СН'!$G$17</f>
        <v>4676.5584532600005</v>
      </c>
      <c r="H58" s="36">
        <f>SUMIFS(СВЦЭМ!$C$39:$C$782,СВЦЭМ!$A$39:$A$782,$A58,СВЦЭМ!$B$39:$B$782,H$47)+'СЕТ СН'!$G$9+СВЦЭМ!$D$10+'СЕТ СН'!$G$5-'СЕТ СН'!$G$17</f>
        <v>4671.07825271</v>
      </c>
      <c r="I58" s="36">
        <f>SUMIFS(СВЦЭМ!$C$39:$C$782,СВЦЭМ!$A$39:$A$782,$A58,СВЦЭМ!$B$39:$B$782,I$47)+'СЕТ СН'!$G$9+СВЦЭМ!$D$10+'СЕТ СН'!$G$5-'СЕТ СН'!$G$17</f>
        <v>4654.5206722799994</v>
      </c>
      <c r="J58" s="36">
        <f>SUMIFS(СВЦЭМ!$C$39:$C$782,СВЦЭМ!$A$39:$A$782,$A58,СВЦЭМ!$B$39:$B$782,J$47)+'СЕТ СН'!$G$9+СВЦЭМ!$D$10+'СЕТ СН'!$G$5-'СЕТ СН'!$G$17</f>
        <v>4623.1477513199998</v>
      </c>
      <c r="K58" s="36">
        <f>SUMIFS(СВЦЭМ!$C$39:$C$782,СВЦЭМ!$A$39:$A$782,$A58,СВЦЭМ!$B$39:$B$782,K$47)+'СЕТ СН'!$G$9+СВЦЭМ!$D$10+'СЕТ СН'!$G$5-'СЕТ СН'!$G$17</f>
        <v>4613.6031686999995</v>
      </c>
      <c r="L58" s="36">
        <f>SUMIFS(СВЦЭМ!$C$39:$C$782,СВЦЭМ!$A$39:$A$782,$A58,СВЦЭМ!$B$39:$B$782,L$47)+'СЕТ СН'!$G$9+СВЦЭМ!$D$10+'СЕТ СН'!$G$5-'СЕТ СН'!$G$17</f>
        <v>4621.9919276999999</v>
      </c>
      <c r="M58" s="36">
        <f>SUMIFS(СВЦЭМ!$C$39:$C$782,СВЦЭМ!$A$39:$A$782,$A58,СВЦЭМ!$B$39:$B$782,M$47)+'СЕТ СН'!$G$9+СВЦЭМ!$D$10+'СЕТ СН'!$G$5-'СЕТ СН'!$G$17</f>
        <v>4627.7256746200001</v>
      </c>
      <c r="N58" s="36">
        <f>SUMIFS(СВЦЭМ!$C$39:$C$782,СВЦЭМ!$A$39:$A$782,$A58,СВЦЭМ!$B$39:$B$782,N$47)+'СЕТ СН'!$G$9+СВЦЭМ!$D$10+'СЕТ СН'!$G$5-'СЕТ СН'!$G$17</f>
        <v>4663.7189748199999</v>
      </c>
      <c r="O58" s="36">
        <f>SUMIFS(СВЦЭМ!$C$39:$C$782,СВЦЭМ!$A$39:$A$782,$A58,СВЦЭМ!$B$39:$B$782,O$47)+'СЕТ СН'!$G$9+СВЦЭМ!$D$10+'СЕТ СН'!$G$5-'СЕТ СН'!$G$17</f>
        <v>4637.0441191600003</v>
      </c>
      <c r="P58" s="36">
        <f>SUMIFS(СВЦЭМ!$C$39:$C$782,СВЦЭМ!$A$39:$A$782,$A58,СВЦЭМ!$B$39:$B$782,P$47)+'СЕТ СН'!$G$9+СВЦЭМ!$D$10+'СЕТ СН'!$G$5-'СЕТ СН'!$G$17</f>
        <v>4652.7598345500001</v>
      </c>
      <c r="Q58" s="36">
        <f>SUMIFS(СВЦЭМ!$C$39:$C$782,СВЦЭМ!$A$39:$A$782,$A58,СВЦЭМ!$B$39:$B$782,Q$47)+'СЕТ СН'!$G$9+СВЦЭМ!$D$10+'СЕТ СН'!$G$5-'СЕТ СН'!$G$17</f>
        <v>4680.4409443599998</v>
      </c>
      <c r="R58" s="36">
        <f>SUMIFS(СВЦЭМ!$C$39:$C$782,СВЦЭМ!$A$39:$A$782,$A58,СВЦЭМ!$B$39:$B$782,R$47)+'СЕТ СН'!$G$9+СВЦЭМ!$D$10+'СЕТ СН'!$G$5-'СЕТ СН'!$G$17</f>
        <v>4673.3655807100004</v>
      </c>
      <c r="S58" s="36">
        <f>SUMIFS(СВЦЭМ!$C$39:$C$782,СВЦЭМ!$A$39:$A$782,$A58,СВЦЭМ!$B$39:$B$782,S$47)+'СЕТ СН'!$G$9+СВЦЭМ!$D$10+'СЕТ СН'!$G$5-'СЕТ СН'!$G$17</f>
        <v>4659.7144305100001</v>
      </c>
      <c r="T58" s="36">
        <f>SUMIFS(СВЦЭМ!$C$39:$C$782,СВЦЭМ!$A$39:$A$782,$A58,СВЦЭМ!$B$39:$B$782,T$47)+'СЕТ СН'!$G$9+СВЦЭМ!$D$10+'СЕТ СН'!$G$5-'СЕТ СН'!$G$17</f>
        <v>4611.5998641000006</v>
      </c>
      <c r="U58" s="36">
        <f>SUMIFS(СВЦЭМ!$C$39:$C$782,СВЦЭМ!$A$39:$A$782,$A58,СВЦЭМ!$B$39:$B$782,U$47)+'СЕТ СН'!$G$9+СВЦЭМ!$D$10+'СЕТ СН'!$G$5-'СЕТ СН'!$G$17</f>
        <v>4615.84652491</v>
      </c>
      <c r="V58" s="36">
        <f>SUMIFS(СВЦЭМ!$C$39:$C$782,СВЦЭМ!$A$39:$A$782,$A58,СВЦЭМ!$B$39:$B$782,V$47)+'СЕТ СН'!$G$9+СВЦЭМ!$D$10+'СЕТ СН'!$G$5-'СЕТ СН'!$G$17</f>
        <v>4656.61186774</v>
      </c>
      <c r="W58" s="36">
        <f>SUMIFS(СВЦЭМ!$C$39:$C$782,СВЦЭМ!$A$39:$A$782,$A58,СВЦЭМ!$B$39:$B$782,W$47)+'СЕТ СН'!$G$9+СВЦЭМ!$D$10+'СЕТ СН'!$G$5-'СЕТ СН'!$G$17</f>
        <v>4664.6597683300006</v>
      </c>
      <c r="X58" s="36">
        <f>SUMIFS(СВЦЭМ!$C$39:$C$782,СВЦЭМ!$A$39:$A$782,$A58,СВЦЭМ!$B$39:$B$782,X$47)+'СЕТ СН'!$G$9+СВЦЭМ!$D$10+'СЕТ СН'!$G$5-'СЕТ СН'!$G$17</f>
        <v>4652.1989909900003</v>
      </c>
      <c r="Y58" s="36">
        <f>SUMIFS(СВЦЭМ!$C$39:$C$782,СВЦЭМ!$A$39:$A$782,$A58,СВЦЭМ!$B$39:$B$782,Y$47)+'СЕТ СН'!$G$9+СВЦЭМ!$D$10+'СЕТ СН'!$G$5-'СЕТ СН'!$G$17</f>
        <v>4693.8047611299999</v>
      </c>
    </row>
    <row r="59" spans="1:25" ht="15.75" x14ac:dyDescent="0.2">
      <c r="A59" s="35">
        <f t="shared" si="1"/>
        <v>44938</v>
      </c>
      <c r="B59" s="36">
        <f>SUMIFS(СВЦЭМ!$C$39:$C$782,СВЦЭМ!$A$39:$A$782,$A59,СВЦЭМ!$B$39:$B$782,B$47)+'СЕТ СН'!$G$9+СВЦЭМ!$D$10+'СЕТ СН'!$G$5-'СЕТ СН'!$G$17</f>
        <v>4711.3225050000001</v>
      </c>
      <c r="C59" s="36">
        <f>SUMIFS(СВЦЭМ!$C$39:$C$782,СВЦЭМ!$A$39:$A$782,$A59,СВЦЭМ!$B$39:$B$782,C$47)+'СЕТ СН'!$G$9+СВЦЭМ!$D$10+'СЕТ СН'!$G$5-'СЕТ СН'!$G$17</f>
        <v>4749.8115338999996</v>
      </c>
      <c r="D59" s="36">
        <f>SUMIFS(СВЦЭМ!$C$39:$C$782,СВЦЭМ!$A$39:$A$782,$A59,СВЦЭМ!$B$39:$B$782,D$47)+'СЕТ СН'!$G$9+СВЦЭМ!$D$10+'СЕТ СН'!$G$5-'СЕТ СН'!$G$17</f>
        <v>4769.2971048399995</v>
      </c>
      <c r="E59" s="36">
        <f>SUMIFS(СВЦЭМ!$C$39:$C$782,СВЦЭМ!$A$39:$A$782,$A59,СВЦЭМ!$B$39:$B$782,E$47)+'СЕТ СН'!$G$9+СВЦЭМ!$D$10+'СЕТ СН'!$G$5-'СЕТ СН'!$G$17</f>
        <v>4763.8537180999992</v>
      </c>
      <c r="F59" s="36">
        <f>SUMIFS(СВЦЭМ!$C$39:$C$782,СВЦЭМ!$A$39:$A$782,$A59,СВЦЭМ!$B$39:$B$782,F$47)+'СЕТ СН'!$G$9+СВЦЭМ!$D$10+'СЕТ СН'!$G$5-'СЕТ СН'!$G$17</f>
        <v>4776.9733677599997</v>
      </c>
      <c r="G59" s="36">
        <f>SUMIFS(СВЦЭМ!$C$39:$C$782,СВЦЭМ!$A$39:$A$782,$A59,СВЦЭМ!$B$39:$B$782,G$47)+'СЕТ СН'!$G$9+СВЦЭМ!$D$10+'СЕТ СН'!$G$5-'СЕТ СН'!$G$17</f>
        <v>4784.0618872699997</v>
      </c>
      <c r="H59" s="36">
        <f>SUMIFS(СВЦЭМ!$C$39:$C$782,СВЦЭМ!$A$39:$A$782,$A59,СВЦЭМ!$B$39:$B$782,H$47)+'СЕТ СН'!$G$9+СВЦЭМ!$D$10+'СЕТ СН'!$G$5-'СЕТ СН'!$G$17</f>
        <v>4743.4613182800003</v>
      </c>
      <c r="I59" s="36">
        <f>SUMIFS(СВЦЭМ!$C$39:$C$782,СВЦЭМ!$A$39:$A$782,$A59,СВЦЭМ!$B$39:$B$782,I$47)+'СЕТ СН'!$G$9+СВЦЭМ!$D$10+'СЕТ СН'!$G$5-'СЕТ СН'!$G$17</f>
        <v>4686.5050706599995</v>
      </c>
      <c r="J59" s="36">
        <f>SUMIFS(СВЦЭМ!$C$39:$C$782,СВЦЭМ!$A$39:$A$782,$A59,СВЦЭМ!$B$39:$B$782,J$47)+'СЕТ СН'!$G$9+СВЦЭМ!$D$10+'СЕТ СН'!$G$5-'СЕТ СН'!$G$17</f>
        <v>4645.3310061399998</v>
      </c>
      <c r="K59" s="36">
        <f>SUMIFS(СВЦЭМ!$C$39:$C$782,СВЦЭМ!$A$39:$A$782,$A59,СВЦЭМ!$B$39:$B$782,K$47)+'СЕТ СН'!$G$9+СВЦЭМ!$D$10+'СЕТ СН'!$G$5-'СЕТ СН'!$G$17</f>
        <v>4638.6205091299998</v>
      </c>
      <c r="L59" s="36">
        <f>SUMIFS(СВЦЭМ!$C$39:$C$782,СВЦЭМ!$A$39:$A$782,$A59,СВЦЭМ!$B$39:$B$782,L$47)+'СЕТ СН'!$G$9+СВЦЭМ!$D$10+'СЕТ СН'!$G$5-'СЕТ СН'!$G$17</f>
        <v>4628.0277119499997</v>
      </c>
      <c r="M59" s="36">
        <f>SUMIFS(СВЦЭМ!$C$39:$C$782,СВЦЭМ!$A$39:$A$782,$A59,СВЦЭМ!$B$39:$B$782,M$47)+'СЕТ СН'!$G$9+СВЦЭМ!$D$10+'СЕТ СН'!$G$5-'СЕТ СН'!$G$17</f>
        <v>4629.0291005700001</v>
      </c>
      <c r="N59" s="36">
        <f>SUMIFS(СВЦЭМ!$C$39:$C$782,СВЦЭМ!$A$39:$A$782,$A59,СВЦЭМ!$B$39:$B$782,N$47)+'СЕТ СН'!$G$9+СВЦЭМ!$D$10+'СЕТ СН'!$G$5-'СЕТ СН'!$G$17</f>
        <v>4653.5109912200005</v>
      </c>
      <c r="O59" s="36">
        <f>SUMIFS(СВЦЭМ!$C$39:$C$782,СВЦЭМ!$A$39:$A$782,$A59,СВЦЭМ!$B$39:$B$782,O$47)+'СЕТ СН'!$G$9+СВЦЭМ!$D$10+'СЕТ СН'!$G$5-'СЕТ СН'!$G$17</f>
        <v>4667.2433716800006</v>
      </c>
      <c r="P59" s="36">
        <f>SUMIFS(СВЦЭМ!$C$39:$C$782,СВЦЭМ!$A$39:$A$782,$A59,СВЦЭМ!$B$39:$B$782,P$47)+'СЕТ СН'!$G$9+СВЦЭМ!$D$10+'СЕТ СН'!$G$5-'СЕТ СН'!$G$17</f>
        <v>4658.2193767400004</v>
      </c>
      <c r="Q59" s="36">
        <f>SUMIFS(СВЦЭМ!$C$39:$C$782,СВЦЭМ!$A$39:$A$782,$A59,СВЦЭМ!$B$39:$B$782,Q$47)+'СЕТ СН'!$G$9+СВЦЭМ!$D$10+'СЕТ СН'!$G$5-'СЕТ СН'!$G$17</f>
        <v>4654.1467379099995</v>
      </c>
      <c r="R59" s="36">
        <f>SUMIFS(СВЦЭМ!$C$39:$C$782,СВЦЭМ!$A$39:$A$782,$A59,СВЦЭМ!$B$39:$B$782,R$47)+'СЕТ СН'!$G$9+СВЦЭМ!$D$10+'СЕТ СН'!$G$5-'СЕТ СН'!$G$17</f>
        <v>4665.1158258400001</v>
      </c>
      <c r="S59" s="36">
        <f>SUMIFS(СВЦЭМ!$C$39:$C$782,СВЦЭМ!$A$39:$A$782,$A59,СВЦЭМ!$B$39:$B$782,S$47)+'СЕТ СН'!$G$9+СВЦЭМ!$D$10+'СЕТ СН'!$G$5-'СЕТ СН'!$G$17</f>
        <v>4655.3267887799993</v>
      </c>
      <c r="T59" s="36">
        <f>SUMIFS(СВЦЭМ!$C$39:$C$782,СВЦЭМ!$A$39:$A$782,$A59,СВЦЭМ!$B$39:$B$782,T$47)+'СЕТ СН'!$G$9+СВЦЭМ!$D$10+'СЕТ СН'!$G$5-'СЕТ СН'!$G$17</f>
        <v>4644.3602161099998</v>
      </c>
      <c r="U59" s="36">
        <f>SUMIFS(СВЦЭМ!$C$39:$C$782,СВЦЭМ!$A$39:$A$782,$A59,СВЦЭМ!$B$39:$B$782,U$47)+'СЕТ СН'!$G$9+СВЦЭМ!$D$10+'СЕТ СН'!$G$5-'СЕТ СН'!$G$17</f>
        <v>4648.2256946899997</v>
      </c>
      <c r="V59" s="36">
        <f>SUMIFS(СВЦЭМ!$C$39:$C$782,СВЦЭМ!$A$39:$A$782,$A59,СВЦЭМ!$B$39:$B$782,V$47)+'СЕТ СН'!$G$9+СВЦЭМ!$D$10+'СЕТ СН'!$G$5-'СЕТ СН'!$G$17</f>
        <v>4667.8999540599998</v>
      </c>
      <c r="W59" s="36">
        <f>SUMIFS(СВЦЭМ!$C$39:$C$782,СВЦЭМ!$A$39:$A$782,$A59,СВЦЭМ!$B$39:$B$782,W$47)+'СЕТ СН'!$G$9+СВЦЭМ!$D$10+'СЕТ СН'!$G$5-'СЕТ СН'!$G$17</f>
        <v>4646.2364560999995</v>
      </c>
      <c r="X59" s="36">
        <f>SUMIFS(СВЦЭМ!$C$39:$C$782,СВЦЭМ!$A$39:$A$782,$A59,СВЦЭМ!$B$39:$B$782,X$47)+'СЕТ СН'!$G$9+СВЦЭМ!$D$10+'СЕТ СН'!$G$5-'СЕТ СН'!$G$17</f>
        <v>4662.3081620100002</v>
      </c>
      <c r="Y59" s="36">
        <f>SUMIFS(СВЦЭМ!$C$39:$C$782,СВЦЭМ!$A$39:$A$782,$A59,СВЦЭМ!$B$39:$B$782,Y$47)+'СЕТ СН'!$G$9+СВЦЭМ!$D$10+'СЕТ СН'!$G$5-'СЕТ СН'!$G$17</f>
        <v>4675.8269059599997</v>
      </c>
    </row>
    <row r="60" spans="1:25" ht="15.75" x14ac:dyDescent="0.2">
      <c r="A60" s="35">
        <f t="shared" si="1"/>
        <v>44939</v>
      </c>
      <c r="B60" s="36">
        <f>SUMIFS(СВЦЭМ!$C$39:$C$782,СВЦЭМ!$A$39:$A$782,$A60,СВЦЭМ!$B$39:$B$782,B$47)+'СЕТ СН'!$G$9+СВЦЭМ!$D$10+'СЕТ СН'!$G$5-'СЕТ СН'!$G$17</f>
        <v>4806.7677571700006</v>
      </c>
      <c r="C60" s="36">
        <f>SUMIFS(СВЦЭМ!$C$39:$C$782,СВЦЭМ!$A$39:$A$782,$A60,СВЦЭМ!$B$39:$B$782,C$47)+'СЕТ СН'!$G$9+СВЦЭМ!$D$10+'СЕТ СН'!$G$5-'СЕТ СН'!$G$17</f>
        <v>4836.1204358300001</v>
      </c>
      <c r="D60" s="36">
        <f>SUMIFS(СВЦЭМ!$C$39:$C$782,СВЦЭМ!$A$39:$A$782,$A60,СВЦЭМ!$B$39:$B$782,D$47)+'СЕТ СН'!$G$9+СВЦЭМ!$D$10+'СЕТ СН'!$G$5-'СЕТ СН'!$G$17</f>
        <v>4840.59571031</v>
      </c>
      <c r="E60" s="36">
        <f>SUMIFS(СВЦЭМ!$C$39:$C$782,СВЦЭМ!$A$39:$A$782,$A60,СВЦЭМ!$B$39:$B$782,E$47)+'СЕТ СН'!$G$9+СВЦЭМ!$D$10+'СЕТ СН'!$G$5-'СЕТ СН'!$G$17</f>
        <v>4836.9474619800003</v>
      </c>
      <c r="F60" s="36">
        <f>SUMIFS(СВЦЭМ!$C$39:$C$782,СВЦЭМ!$A$39:$A$782,$A60,СВЦЭМ!$B$39:$B$782,F$47)+'СЕТ СН'!$G$9+СВЦЭМ!$D$10+'СЕТ СН'!$G$5-'СЕТ СН'!$G$17</f>
        <v>4859.2779798900001</v>
      </c>
      <c r="G60" s="36">
        <f>SUMIFS(СВЦЭМ!$C$39:$C$782,СВЦЭМ!$A$39:$A$782,$A60,СВЦЭМ!$B$39:$B$782,G$47)+'СЕТ СН'!$G$9+СВЦЭМ!$D$10+'СЕТ СН'!$G$5-'СЕТ СН'!$G$17</f>
        <v>4795.1687677600003</v>
      </c>
      <c r="H60" s="36">
        <f>SUMIFS(СВЦЭМ!$C$39:$C$782,СВЦЭМ!$A$39:$A$782,$A60,СВЦЭМ!$B$39:$B$782,H$47)+'СЕТ СН'!$G$9+СВЦЭМ!$D$10+'СЕТ СН'!$G$5-'СЕТ СН'!$G$17</f>
        <v>4739.4591013600002</v>
      </c>
      <c r="I60" s="36">
        <f>SUMIFS(СВЦЭМ!$C$39:$C$782,СВЦЭМ!$A$39:$A$782,$A60,СВЦЭМ!$B$39:$B$782,I$47)+'СЕТ СН'!$G$9+СВЦЭМ!$D$10+'СЕТ СН'!$G$5-'СЕТ СН'!$G$17</f>
        <v>4686.4399245599998</v>
      </c>
      <c r="J60" s="36">
        <f>SUMIFS(СВЦЭМ!$C$39:$C$782,СВЦЭМ!$A$39:$A$782,$A60,СВЦЭМ!$B$39:$B$782,J$47)+'СЕТ СН'!$G$9+СВЦЭМ!$D$10+'СЕТ СН'!$G$5-'СЕТ СН'!$G$17</f>
        <v>4672.3136448400001</v>
      </c>
      <c r="K60" s="36">
        <f>SUMIFS(СВЦЭМ!$C$39:$C$782,СВЦЭМ!$A$39:$A$782,$A60,СВЦЭМ!$B$39:$B$782,K$47)+'СЕТ СН'!$G$9+СВЦЭМ!$D$10+'СЕТ СН'!$G$5-'СЕТ СН'!$G$17</f>
        <v>4693.0830080100004</v>
      </c>
      <c r="L60" s="36">
        <f>SUMIFS(СВЦЭМ!$C$39:$C$782,СВЦЭМ!$A$39:$A$782,$A60,СВЦЭМ!$B$39:$B$782,L$47)+'СЕТ СН'!$G$9+СВЦЭМ!$D$10+'СЕТ СН'!$G$5-'СЕТ СН'!$G$17</f>
        <v>4663.78072445</v>
      </c>
      <c r="M60" s="36">
        <f>SUMIFS(СВЦЭМ!$C$39:$C$782,СВЦЭМ!$A$39:$A$782,$A60,СВЦЭМ!$B$39:$B$782,M$47)+'СЕТ СН'!$G$9+СВЦЭМ!$D$10+'СЕТ СН'!$G$5-'СЕТ СН'!$G$17</f>
        <v>4685.2438124800001</v>
      </c>
      <c r="N60" s="36">
        <f>SUMIFS(СВЦЭМ!$C$39:$C$782,СВЦЭМ!$A$39:$A$782,$A60,СВЦЭМ!$B$39:$B$782,N$47)+'СЕТ СН'!$G$9+СВЦЭМ!$D$10+'СЕТ СН'!$G$5-'СЕТ СН'!$G$17</f>
        <v>4684.8356820299996</v>
      </c>
      <c r="O60" s="36">
        <f>SUMIFS(СВЦЭМ!$C$39:$C$782,СВЦЭМ!$A$39:$A$782,$A60,СВЦЭМ!$B$39:$B$782,O$47)+'СЕТ СН'!$G$9+СВЦЭМ!$D$10+'СЕТ СН'!$G$5-'СЕТ СН'!$G$17</f>
        <v>4704.1527689199993</v>
      </c>
      <c r="P60" s="36">
        <f>SUMIFS(СВЦЭМ!$C$39:$C$782,СВЦЭМ!$A$39:$A$782,$A60,СВЦЭМ!$B$39:$B$782,P$47)+'СЕТ СН'!$G$9+СВЦЭМ!$D$10+'СЕТ СН'!$G$5-'СЕТ СН'!$G$17</f>
        <v>4703.5951644500001</v>
      </c>
      <c r="Q60" s="36">
        <f>SUMIFS(СВЦЭМ!$C$39:$C$782,СВЦЭМ!$A$39:$A$782,$A60,СВЦЭМ!$B$39:$B$782,Q$47)+'СЕТ СН'!$G$9+СВЦЭМ!$D$10+'СЕТ СН'!$G$5-'СЕТ СН'!$G$17</f>
        <v>4687.2496986400001</v>
      </c>
      <c r="R60" s="36">
        <f>SUMIFS(СВЦЭМ!$C$39:$C$782,СВЦЭМ!$A$39:$A$782,$A60,СВЦЭМ!$B$39:$B$782,R$47)+'СЕТ СН'!$G$9+СВЦЭМ!$D$10+'СЕТ СН'!$G$5-'СЕТ СН'!$G$17</f>
        <v>4698.0859688</v>
      </c>
      <c r="S60" s="36">
        <f>SUMIFS(СВЦЭМ!$C$39:$C$782,СВЦЭМ!$A$39:$A$782,$A60,СВЦЭМ!$B$39:$B$782,S$47)+'СЕТ СН'!$G$9+СВЦЭМ!$D$10+'СЕТ СН'!$G$5-'СЕТ СН'!$G$17</f>
        <v>4692.7489444499997</v>
      </c>
      <c r="T60" s="36">
        <f>SUMIFS(СВЦЭМ!$C$39:$C$782,СВЦЭМ!$A$39:$A$782,$A60,СВЦЭМ!$B$39:$B$782,T$47)+'СЕТ СН'!$G$9+СВЦЭМ!$D$10+'СЕТ СН'!$G$5-'СЕТ СН'!$G$17</f>
        <v>4663.7454833199999</v>
      </c>
      <c r="U60" s="36">
        <f>SUMIFS(СВЦЭМ!$C$39:$C$782,СВЦЭМ!$A$39:$A$782,$A60,СВЦЭМ!$B$39:$B$782,U$47)+'СЕТ СН'!$G$9+СВЦЭМ!$D$10+'СЕТ СН'!$G$5-'СЕТ СН'!$G$17</f>
        <v>4660.0382917699999</v>
      </c>
      <c r="V60" s="36">
        <f>SUMIFS(СВЦЭМ!$C$39:$C$782,СВЦЭМ!$A$39:$A$782,$A60,СВЦЭМ!$B$39:$B$782,V$47)+'СЕТ СН'!$G$9+СВЦЭМ!$D$10+'СЕТ СН'!$G$5-'СЕТ СН'!$G$17</f>
        <v>4664.0355385700004</v>
      </c>
      <c r="W60" s="36">
        <f>SUMIFS(СВЦЭМ!$C$39:$C$782,СВЦЭМ!$A$39:$A$782,$A60,СВЦЭМ!$B$39:$B$782,W$47)+'СЕТ СН'!$G$9+СВЦЭМ!$D$10+'СЕТ СН'!$G$5-'СЕТ СН'!$G$17</f>
        <v>4697.3868495400002</v>
      </c>
      <c r="X60" s="36">
        <f>SUMIFS(СВЦЭМ!$C$39:$C$782,СВЦЭМ!$A$39:$A$782,$A60,СВЦЭМ!$B$39:$B$782,X$47)+'СЕТ СН'!$G$9+СВЦЭМ!$D$10+'СЕТ СН'!$G$5-'СЕТ СН'!$G$17</f>
        <v>4728.9604410100001</v>
      </c>
      <c r="Y60" s="36">
        <f>SUMIFS(СВЦЭМ!$C$39:$C$782,СВЦЭМ!$A$39:$A$782,$A60,СВЦЭМ!$B$39:$B$782,Y$47)+'СЕТ СН'!$G$9+СВЦЭМ!$D$10+'СЕТ СН'!$G$5-'СЕТ СН'!$G$17</f>
        <v>4808.7961457900001</v>
      </c>
    </row>
    <row r="61" spans="1:25" ht="15.75" x14ac:dyDescent="0.2">
      <c r="A61" s="35">
        <f t="shared" si="1"/>
        <v>44940</v>
      </c>
      <c r="B61" s="36">
        <f>SUMIFS(СВЦЭМ!$C$39:$C$782,СВЦЭМ!$A$39:$A$782,$A61,СВЦЭМ!$B$39:$B$782,B$47)+'СЕТ СН'!$G$9+СВЦЭМ!$D$10+'СЕТ СН'!$G$5-'СЕТ СН'!$G$17</f>
        <v>4669.8876891800001</v>
      </c>
      <c r="C61" s="36">
        <f>SUMIFS(СВЦЭМ!$C$39:$C$782,СВЦЭМ!$A$39:$A$782,$A61,СВЦЭМ!$B$39:$B$782,C$47)+'СЕТ СН'!$G$9+СВЦЭМ!$D$10+'СЕТ СН'!$G$5-'СЕТ СН'!$G$17</f>
        <v>4684.31494148</v>
      </c>
      <c r="D61" s="36">
        <f>SUMIFS(СВЦЭМ!$C$39:$C$782,СВЦЭМ!$A$39:$A$782,$A61,СВЦЭМ!$B$39:$B$782,D$47)+'СЕТ СН'!$G$9+СВЦЭМ!$D$10+'СЕТ СН'!$G$5-'СЕТ СН'!$G$17</f>
        <v>4677.1476587300003</v>
      </c>
      <c r="E61" s="36">
        <f>SUMIFS(СВЦЭМ!$C$39:$C$782,СВЦЭМ!$A$39:$A$782,$A61,СВЦЭМ!$B$39:$B$782,E$47)+'СЕТ СН'!$G$9+СВЦЭМ!$D$10+'СЕТ СН'!$G$5-'СЕТ СН'!$G$17</f>
        <v>4652.4495029299997</v>
      </c>
      <c r="F61" s="36">
        <f>SUMIFS(СВЦЭМ!$C$39:$C$782,СВЦЭМ!$A$39:$A$782,$A61,СВЦЭМ!$B$39:$B$782,F$47)+'СЕТ СН'!$G$9+СВЦЭМ!$D$10+'СЕТ СН'!$G$5-'СЕТ СН'!$G$17</f>
        <v>4653.8479623200001</v>
      </c>
      <c r="G61" s="36">
        <f>SUMIFS(СВЦЭМ!$C$39:$C$782,СВЦЭМ!$A$39:$A$782,$A61,СВЦЭМ!$B$39:$B$782,G$47)+'СЕТ СН'!$G$9+СВЦЭМ!$D$10+'СЕТ СН'!$G$5-'СЕТ СН'!$G$17</f>
        <v>4629.7830985700002</v>
      </c>
      <c r="H61" s="36">
        <f>SUMIFS(СВЦЭМ!$C$39:$C$782,СВЦЭМ!$A$39:$A$782,$A61,СВЦЭМ!$B$39:$B$782,H$47)+'СЕТ СН'!$G$9+СВЦЭМ!$D$10+'СЕТ СН'!$G$5-'СЕТ СН'!$G$17</f>
        <v>4645.9802523999997</v>
      </c>
      <c r="I61" s="36">
        <f>SUMIFS(СВЦЭМ!$C$39:$C$782,СВЦЭМ!$A$39:$A$782,$A61,СВЦЭМ!$B$39:$B$782,I$47)+'СЕТ СН'!$G$9+СВЦЭМ!$D$10+'СЕТ СН'!$G$5-'СЕТ СН'!$G$17</f>
        <v>4655.1576880100001</v>
      </c>
      <c r="J61" s="36">
        <f>SUMIFS(СВЦЭМ!$C$39:$C$782,СВЦЭМ!$A$39:$A$782,$A61,СВЦЭМ!$B$39:$B$782,J$47)+'СЕТ СН'!$G$9+СВЦЭМ!$D$10+'СЕТ СН'!$G$5-'СЕТ СН'!$G$17</f>
        <v>4637.8695616799996</v>
      </c>
      <c r="K61" s="36">
        <f>SUMIFS(СВЦЭМ!$C$39:$C$782,СВЦЭМ!$A$39:$A$782,$A61,СВЦЭМ!$B$39:$B$782,K$47)+'СЕТ СН'!$G$9+СВЦЭМ!$D$10+'СЕТ СН'!$G$5-'СЕТ СН'!$G$17</f>
        <v>4635.1979462700001</v>
      </c>
      <c r="L61" s="36">
        <f>SUMIFS(СВЦЭМ!$C$39:$C$782,СВЦЭМ!$A$39:$A$782,$A61,СВЦЭМ!$B$39:$B$782,L$47)+'СЕТ СН'!$G$9+СВЦЭМ!$D$10+'СЕТ СН'!$G$5-'СЕТ СН'!$G$17</f>
        <v>4602.9197349099995</v>
      </c>
      <c r="M61" s="36">
        <f>SUMIFS(СВЦЭМ!$C$39:$C$782,СВЦЭМ!$A$39:$A$782,$A61,СВЦЭМ!$B$39:$B$782,M$47)+'СЕТ СН'!$G$9+СВЦЭМ!$D$10+'СЕТ СН'!$G$5-'СЕТ СН'!$G$17</f>
        <v>4602.5820679600001</v>
      </c>
      <c r="N61" s="36">
        <f>SUMIFS(СВЦЭМ!$C$39:$C$782,СВЦЭМ!$A$39:$A$782,$A61,СВЦЭМ!$B$39:$B$782,N$47)+'СЕТ СН'!$G$9+СВЦЭМ!$D$10+'СЕТ СН'!$G$5-'СЕТ СН'!$G$17</f>
        <v>4632.7048556999998</v>
      </c>
      <c r="O61" s="36">
        <f>SUMIFS(СВЦЭМ!$C$39:$C$782,СВЦЭМ!$A$39:$A$782,$A61,СВЦЭМ!$B$39:$B$782,O$47)+'СЕТ СН'!$G$9+СВЦЭМ!$D$10+'СЕТ СН'!$G$5-'СЕТ СН'!$G$17</f>
        <v>4643.1327366799997</v>
      </c>
      <c r="P61" s="36">
        <f>SUMIFS(СВЦЭМ!$C$39:$C$782,СВЦЭМ!$A$39:$A$782,$A61,СВЦЭМ!$B$39:$B$782,P$47)+'СЕТ СН'!$G$9+СВЦЭМ!$D$10+'СЕТ СН'!$G$5-'СЕТ СН'!$G$17</f>
        <v>4668.3249612700001</v>
      </c>
      <c r="Q61" s="36">
        <f>SUMIFS(СВЦЭМ!$C$39:$C$782,СВЦЭМ!$A$39:$A$782,$A61,СВЦЭМ!$B$39:$B$782,Q$47)+'СЕТ СН'!$G$9+СВЦЭМ!$D$10+'СЕТ СН'!$G$5-'СЕТ СН'!$G$17</f>
        <v>4626.3502244299998</v>
      </c>
      <c r="R61" s="36">
        <f>SUMIFS(СВЦЭМ!$C$39:$C$782,СВЦЭМ!$A$39:$A$782,$A61,СВЦЭМ!$B$39:$B$782,R$47)+'СЕТ СН'!$G$9+СВЦЭМ!$D$10+'СЕТ СН'!$G$5-'СЕТ СН'!$G$17</f>
        <v>4586.8878670399999</v>
      </c>
      <c r="S61" s="36">
        <f>SUMIFS(СВЦЭМ!$C$39:$C$782,СВЦЭМ!$A$39:$A$782,$A61,СВЦЭМ!$B$39:$B$782,S$47)+'СЕТ СН'!$G$9+СВЦЭМ!$D$10+'СЕТ СН'!$G$5-'СЕТ СН'!$G$17</f>
        <v>4546.46523376</v>
      </c>
      <c r="T61" s="36">
        <f>SUMIFS(СВЦЭМ!$C$39:$C$782,СВЦЭМ!$A$39:$A$782,$A61,СВЦЭМ!$B$39:$B$782,T$47)+'СЕТ СН'!$G$9+СВЦЭМ!$D$10+'СЕТ СН'!$G$5-'СЕТ СН'!$G$17</f>
        <v>4535.9813073900004</v>
      </c>
      <c r="U61" s="36">
        <f>SUMIFS(СВЦЭМ!$C$39:$C$782,СВЦЭМ!$A$39:$A$782,$A61,СВЦЭМ!$B$39:$B$782,U$47)+'СЕТ СН'!$G$9+СВЦЭМ!$D$10+'СЕТ СН'!$G$5-'СЕТ СН'!$G$17</f>
        <v>4529.4948231899998</v>
      </c>
      <c r="V61" s="36">
        <f>SUMIFS(СВЦЭМ!$C$39:$C$782,СВЦЭМ!$A$39:$A$782,$A61,СВЦЭМ!$B$39:$B$782,V$47)+'СЕТ СН'!$G$9+СВЦЭМ!$D$10+'СЕТ СН'!$G$5-'СЕТ СН'!$G$17</f>
        <v>4545.6195494799995</v>
      </c>
      <c r="W61" s="36">
        <f>SUMIFS(СВЦЭМ!$C$39:$C$782,СВЦЭМ!$A$39:$A$782,$A61,СВЦЭМ!$B$39:$B$782,W$47)+'СЕТ СН'!$G$9+СВЦЭМ!$D$10+'СЕТ СН'!$G$5-'СЕТ СН'!$G$17</f>
        <v>4557.7665504399993</v>
      </c>
      <c r="X61" s="36">
        <f>SUMIFS(СВЦЭМ!$C$39:$C$782,СВЦЭМ!$A$39:$A$782,$A61,СВЦЭМ!$B$39:$B$782,X$47)+'СЕТ СН'!$G$9+СВЦЭМ!$D$10+'СЕТ СН'!$G$5-'СЕТ СН'!$G$17</f>
        <v>4585.9305786000004</v>
      </c>
      <c r="Y61" s="36">
        <f>SUMIFS(СВЦЭМ!$C$39:$C$782,СВЦЭМ!$A$39:$A$782,$A61,СВЦЭМ!$B$39:$B$782,Y$47)+'СЕТ СН'!$G$9+СВЦЭМ!$D$10+'СЕТ СН'!$G$5-'СЕТ СН'!$G$17</f>
        <v>4596.2852681900004</v>
      </c>
    </row>
    <row r="62" spans="1:25" ht="15.75" x14ac:dyDescent="0.2">
      <c r="A62" s="35">
        <f t="shared" si="1"/>
        <v>44941</v>
      </c>
      <c r="B62" s="36">
        <f>SUMIFS(СВЦЭМ!$C$39:$C$782,СВЦЭМ!$A$39:$A$782,$A62,СВЦЭМ!$B$39:$B$782,B$47)+'СЕТ СН'!$G$9+СВЦЭМ!$D$10+'СЕТ СН'!$G$5-'СЕТ СН'!$G$17</f>
        <v>4856.6118267299998</v>
      </c>
      <c r="C62" s="36">
        <f>SUMIFS(СВЦЭМ!$C$39:$C$782,СВЦЭМ!$A$39:$A$782,$A62,СВЦЭМ!$B$39:$B$782,C$47)+'СЕТ СН'!$G$9+СВЦЭМ!$D$10+'СЕТ СН'!$G$5-'СЕТ СН'!$G$17</f>
        <v>4871.2012026699995</v>
      </c>
      <c r="D62" s="36">
        <f>SUMIFS(СВЦЭМ!$C$39:$C$782,СВЦЭМ!$A$39:$A$782,$A62,СВЦЭМ!$B$39:$B$782,D$47)+'СЕТ СН'!$G$9+СВЦЭМ!$D$10+'СЕТ СН'!$G$5-'СЕТ СН'!$G$17</f>
        <v>4888.8981777899999</v>
      </c>
      <c r="E62" s="36">
        <f>SUMIFS(СВЦЭМ!$C$39:$C$782,СВЦЭМ!$A$39:$A$782,$A62,СВЦЭМ!$B$39:$B$782,E$47)+'СЕТ СН'!$G$9+СВЦЭМ!$D$10+'СЕТ СН'!$G$5-'СЕТ СН'!$G$17</f>
        <v>4906.1952311300001</v>
      </c>
      <c r="F62" s="36">
        <f>SUMIFS(СВЦЭМ!$C$39:$C$782,СВЦЭМ!$A$39:$A$782,$A62,СВЦЭМ!$B$39:$B$782,F$47)+'СЕТ СН'!$G$9+СВЦЭМ!$D$10+'СЕТ СН'!$G$5-'СЕТ СН'!$G$17</f>
        <v>4916.3981621599996</v>
      </c>
      <c r="G62" s="36">
        <f>SUMIFS(СВЦЭМ!$C$39:$C$782,СВЦЭМ!$A$39:$A$782,$A62,СВЦЭМ!$B$39:$B$782,G$47)+'СЕТ СН'!$G$9+СВЦЭМ!$D$10+'СЕТ СН'!$G$5-'СЕТ СН'!$G$17</f>
        <v>4934.4579316199997</v>
      </c>
      <c r="H62" s="36">
        <f>SUMIFS(СВЦЭМ!$C$39:$C$782,СВЦЭМ!$A$39:$A$782,$A62,СВЦЭМ!$B$39:$B$782,H$47)+'СЕТ СН'!$G$9+СВЦЭМ!$D$10+'СЕТ СН'!$G$5-'СЕТ СН'!$G$17</f>
        <v>4901.7644699900002</v>
      </c>
      <c r="I62" s="36">
        <f>SUMIFS(СВЦЭМ!$C$39:$C$782,СВЦЭМ!$A$39:$A$782,$A62,СВЦЭМ!$B$39:$B$782,I$47)+'СЕТ СН'!$G$9+СВЦЭМ!$D$10+'СЕТ СН'!$G$5-'СЕТ СН'!$G$17</f>
        <v>4838.2740077899998</v>
      </c>
      <c r="J62" s="36">
        <f>SUMIFS(СВЦЭМ!$C$39:$C$782,СВЦЭМ!$A$39:$A$782,$A62,СВЦЭМ!$B$39:$B$782,J$47)+'СЕТ СН'!$G$9+СВЦЭМ!$D$10+'СЕТ СН'!$G$5-'СЕТ СН'!$G$17</f>
        <v>4767.4206840900006</v>
      </c>
      <c r="K62" s="36">
        <f>SUMIFS(СВЦЭМ!$C$39:$C$782,СВЦЭМ!$A$39:$A$782,$A62,СВЦЭМ!$B$39:$B$782,K$47)+'СЕТ СН'!$G$9+СВЦЭМ!$D$10+'СЕТ СН'!$G$5-'СЕТ СН'!$G$17</f>
        <v>4750.5784689499997</v>
      </c>
      <c r="L62" s="36">
        <f>SUMIFS(СВЦЭМ!$C$39:$C$782,СВЦЭМ!$A$39:$A$782,$A62,СВЦЭМ!$B$39:$B$782,L$47)+'СЕТ СН'!$G$9+СВЦЭМ!$D$10+'СЕТ СН'!$G$5-'СЕТ СН'!$G$17</f>
        <v>4773.5437392499998</v>
      </c>
      <c r="M62" s="36">
        <f>SUMIFS(СВЦЭМ!$C$39:$C$782,СВЦЭМ!$A$39:$A$782,$A62,СВЦЭМ!$B$39:$B$782,M$47)+'СЕТ СН'!$G$9+СВЦЭМ!$D$10+'СЕТ СН'!$G$5-'СЕТ СН'!$G$17</f>
        <v>4787.80105671</v>
      </c>
      <c r="N62" s="36">
        <f>SUMIFS(СВЦЭМ!$C$39:$C$782,СВЦЭМ!$A$39:$A$782,$A62,СВЦЭМ!$B$39:$B$782,N$47)+'СЕТ СН'!$G$9+СВЦЭМ!$D$10+'СЕТ СН'!$G$5-'СЕТ СН'!$G$17</f>
        <v>4760.3296151899995</v>
      </c>
      <c r="O62" s="36">
        <f>SUMIFS(СВЦЭМ!$C$39:$C$782,СВЦЭМ!$A$39:$A$782,$A62,СВЦЭМ!$B$39:$B$782,O$47)+'СЕТ СН'!$G$9+СВЦЭМ!$D$10+'СЕТ СН'!$G$5-'СЕТ СН'!$G$17</f>
        <v>4793.3458040099995</v>
      </c>
      <c r="P62" s="36">
        <f>SUMIFS(СВЦЭМ!$C$39:$C$782,СВЦЭМ!$A$39:$A$782,$A62,СВЦЭМ!$B$39:$B$782,P$47)+'СЕТ СН'!$G$9+СВЦЭМ!$D$10+'СЕТ СН'!$G$5-'СЕТ СН'!$G$17</f>
        <v>4799.6874384000002</v>
      </c>
      <c r="Q62" s="36">
        <f>SUMIFS(СВЦЭМ!$C$39:$C$782,СВЦЭМ!$A$39:$A$782,$A62,СВЦЭМ!$B$39:$B$782,Q$47)+'СЕТ СН'!$G$9+СВЦЭМ!$D$10+'СЕТ СН'!$G$5-'СЕТ СН'!$G$17</f>
        <v>4778.3994950100005</v>
      </c>
      <c r="R62" s="36">
        <f>SUMIFS(СВЦЭМ!$C$39:$C$782,СВЦЭМ!$A$39:$A$782,$A62,СВЦЭМ!$B$39:$B$782,R$47)+'СЕТ СН'!$G$9+СВЦЭМ!$D$10+'СЕТ СН'!$G$5-'СЕТ СН'!$G$17</f>
        <v>4718.12994084</v>
      </c>
      <c r="S62" s="36">
        <f>SUMIFS(СВЦЭМ!$C$39:$C$782,СВЦЭМ!$A$39:$A$782,$A62,СВЦЭМ!$B$39:$B$782,S$47)+'СЕТ СН'!$G$9+СВЦЭМ!$D$10+'СЕТ СН'!$G$5-'СЕТ СН'!$G$17</f>
        <v>4680.0741223900004</v>
      </c>
      <c r="T62" s="36">
        <f>SUMIFS(СВЦЭМ!$C$39:$C$782,СВЦЭМ!$A$39:$A$782,$A62,СВЦЭМ!$B$39:$B$782,T$47)+'СЕТ СН'!$G$9+СВЦЭМ!$D$10+'СЕТ СН'!$G$5-'СЕТ СН'!$G$17</f>
        <v>4649.1743442099996</v>
      </c>
      <c r="U62" s="36">
        <f>SUMIFS(СВЦЭМ!$C$39:$C$782,СВЦЭМ!$A$39:$A$782,$A62,СВЦЭМ!$B$39:$B$782,U$47)+'СЕТ СН'!$G$9+СВЦЭМ!$D$10+'СЕТ СН'!$G$5-'СЕТ СН'!$G$17</f>
        <v>4648.8705404699995</v>
      </c>
      <c r="V62" s="36">
        <f>SUMIFS(СВЦЭМ!$C$39:$C$782,СВЦЭМ!$A$39:$A$782,$A62,СВЦЭМ!$B$39:$B$782,V$47)+'СЕТ СН'!$G$9+СВЦЭМ!$D$10+'СЕТ СН'!$G$5-'СЕТ СН'!$G$17</f>
        <v>4674.1399228299997</v>
      </c>
      <c r="W62" s="36">
        <f>SUMIFS(СВЦЭМ!$C$39:$C$782,СВЦЭМ!$A$39:$A$782,$A62,СВЦЭМ!$B$39:$B$782,W$47)+'СЕТ СН'!$G$9+СВЦЭМ!$D$10+'СЕТ СН'!$G$5-'СЕТ СН'!$G$17</f>
        <v>4698.5041830600003</v>
      </c>
      <c r="X62" s="36">
        <f>SUMIFS(СВЦЭМ!$C$39:$C$782,СВЦЭМ!$A$39:$A$782,$A62,СВЦЭМ!$B$39:$B$782,X$47)+'СЕТ СН'!$G$9+СВЦЭМ!$D$10+'СЕТ СН'!$G$5-'СЕТ СН'!$G$17</f>
        <v>4715.4815528399995</v>
      </c>
      <c r="Y62" s="36">
        <f>SUMIFS(СВЦЭМ!$C$39:$C$782,СВЦЭМ!$A$39:$A$782,$A62,СВЦЭМ!$B$39:$B$782,Y$47)+'СЕТ СН'!$G$9+СВЦЭМ!$D$10+'СЕТ СН'!$G$5-'СЕТ СН'!$G$17</f>
        <v>4810.6801808299997</v>
      </c>
    </row>
    <row r="63" spans="1:25" ht="15.75" x14ac:dyDescent="0.2">
      <c r="A63" s="35">
        <f t="shared" si="1"/>
        <v>44942</v>
      </c>
      <c r="B63" s="36">
        <f>SUMIFS(СВЦЭМ!$C$39:$C$782,СВЦЭМ!$A$39:$A$782,$A63,СВЦЭМ!$B$39:$B$782,B$47)+'СЕТ СН'!$G$9+СВЦЭМ!$D$10+'СЕТ СН'!$G$5-'СЕТ СН'!$G$17</f>
        <v>4803.0977295899993</v>
      </c>
      <c r="C63" s="36">
        <f>SUMIFS(СВЦЭМ!$C$39:$C$782,СВЦЭМ!$A$39:$A$782,$A63,СВЦЭМ!$B$39:$B$782,C$47)+'СЕТ СН'!$G$9+СВЦЭМ!$D$10+'СЕТ СН'!$G$5-'СЕТ СН'!$G$17</f>
        <v>4809.8260762999998</v>
      </c>
      <c r="D63" s="36">
        <f>SUMIFS(СВЦЭМ!$C$39:$C$782,СВЦЭМ!$A$39:$A$782,$A63,СВЦЭМ!$B$39:$B$782,D$47)+'СЕТ СН'!$G$9+СВЦЭМ!$D$10+'СЕТ СН'!$G$5-'СЕТ СН'!$G$17</f>
        <v>4811.9513228199994</v>
      </c>
      <c r="E63" s="36">
        <f>SUMIFS(СВЦЭМ!$C$39:$C$782,СВЦЭМ!$A$39:$A$782,$A63,СВЦЭМ!$B$39:$B$782,E$47)+'СЕТ СН'!$G$9+СВЦЭМ!$D$10+'СЕТ СН'!$G$5-'СЕТ СН'!$G$17</f>
        <v>4806.7905823999999</v>
      </c>
      <c r="F63" s="36">
        <f>SUMIFS(СВЦЭМ!$C$39:$C$782,СВЦЭМ!$A$39:$A$782,$A63,СВЦЭМ!$B$39:$B$782,F$47)+'СЕТ СН'!$G$9+СВЦЭМ!$D$10+'СЕТ СН'!$G$5-'СЕТ СН'!$G$17</f>
        <v>4791.9994961399998</v>
      </c>
      <c r="G63" s="36">
        <f>SUMIFS(СВЦЭМ!$C$39:$C$782,СВЦЭМ!$A$39:$A$782,$A63,СВЦЭМ!$B$39:$B$782,G$47)+'СЕТ СН'!$G$9+СВЦЭМ!$D$10+'СЕТ СН'!$G$5-'СЕТ СН'!$G$17</f>
        <v>4790.8145093799994</v>
      </c>
      <c r="H63" s="36">
        <f>SUMIFS(СВЦЭМ!$C$39:$C$782,СВЦЭМ!$A$39:$A$782,$A63,СВЦЭМ!$B$39:$B$782,H$47)+'СЕТ СН'!$G$9+СВЦЭМ!$D$10+'СЕТ СН'!$G$5-'СЕТ СН'!$G$17</f>
        <v>4754.9625489999999</v>
      </c>
      <c r="I63" s="36">
        <f>SUMIFS(СВЦЭМ!$C$39:$C$782,СВЦЭМ!$A$39:$A$782,$A63,СВЦЭМ!$B$39:$B$782,I$47)+'СЕТ СН'!$G$9+СВЦЭМ!$D$10+'СЕТ СН'!$G$5-'СЕТ СН'!$G$17</f>
        <v>4729.1988272999997</v>
      </c>
      <c r="J63" s="36">
        <f>SUMIFS(СВЦЭМ!$C$39:$C$782,СВЦЭМ!$A$39:$A$782,$A63,СВЦЭМ!$B$39:$B$782,J$47)+'СЕТ СН'!$G$9+СВЦЭМ!$D$10+'СЕТ СН'!$G$5-'СЕТ СН'!$G$17</f>
        <v>4690.9346997100001</v>
      </c>
      <c r="K63" s="36">
        <f>SUMIFS(СВЦЭМ!$C$39:$C$782,СВЦЭМ!$A$39:$A$782,$A63,СВЦЭМ!$B$39:$B$782,K$47)+'СЕТ СН'!$G$9+СВЦЭМ!$D$10+'СЕТ СН'!$G$5-'СЕТ СН'!$G$17</f>
        <v>4676.6769882899998</v>
      </c>
      <c r="L63" s="36">
        <f>SUMIFS(СВЦЭМ!$C$39:$C$782,СВЦЭМ!$A$39:$A$782,$A63,СВЦЭМ!$B$39:$B$782,L$47)+'СЕТ СН'!$G$9+СВЦЭМ!$D$10+'СЕТ СН'!$G$5-'СЕТ СН'!$G$17</f>
        <v>4692.3665060799995</v>
      </c>
      <c r="M63" s="36">
        <f>SUMIFS(СВЦЭМ!$C$39:$C$782,СВЦЭМ!$A$39:$A$782,$A63,СВЦЭМ!$B$39:$B$782,M$47)+'СЕТ СН'!$G$9+СВЦЭМ!$D$10+'СЕТ СН'!$G$5-'СЕТ СН'!$G$17</f>
        <v>4704.5282974900001</v>
      </c>
      <c r="N63" s="36">
        <f>SUMIFS(СВЦЭМ!$C$39:$C$782,СВЦЭМ!$A$39:$A$782,$A63,СВЦЭМ!$B$39:$B$782,N$47)+'СЕТ СН'!$G$9+СВЦЭМ!$D$10+'СЕТ СН'!$G$5-'СЕТ СН'!$G$17</f>
        <v>4718.1534220899994</v>
      </c>
      <c r="O63" s="36">
        <f>SUMIFS(СВЦЭМ!$C$39:$C$782,СВЦЭМ!$A$39:$A$782,$A63,СВЦЭМ!$B$39:$B$782,O$47)+'СЕТ СН'!$G$9+СВЦЭМ!$D$10+'СЕТ СН'!$G$5-'СЕТ СН'!$G$17</f>
        <v>4732.03085534</v>
      </c>
      <c r="P63" s="36">
        <f>SUMIFS(СВЦЭМ!$C$39:$C$782,СВЦЭМ!$A$39:$A$782,$A63,СВЦЭМ!$B$39:$B$782,P$47)+'СЕТ СН'!$G$9+СВЦЭМ!$D$10+'СЕТ СН'!$G$5-'СЕТ СН'!$G$17</f>
        <v>4745.25467243</v>
      </c>
      <c r="Q63" s="36">
        <f>SUMIFS(СВЦЭМ!$C$39:$C$782,СВЦЭМ!$A$39:$A$782,$A63,СВЦЭМ!$B$39:$B$782,Q$47)+'СЕТ СН'!$G$9+СВЦЭМ!$D$10+'СЕТ СН'!$G$5-'СЕТ СН'!$G$17</f>
        <v>4778.9668138100005</v>
      </c>
      <c r="R63" s="36">
        <f>SUMIFS(СВЦЭМ!$C$39:$C$782,СВЦЭМ!$A$39:$A$782,$A63,СВЦЭМ!$B$39:$B$782,R$47)+'СЕТ СН'!$G$9+СВЦЭМ!$D$10+'СЕТ СН'!$G$5-'СЕТ СН'!$G$17</f>
        <v>4779.4782448999995</v>
      </c>
      <c r="S63" s="36">
        <f>SUMIFS(СВЦЭМ!$C$39:$C$782,СВЦЭМ!$A$39:$A$782,$A63,СВЦЭМ!$B$39:$B$782,S$47)+'СЕТ СН'!$G$9+СВЦЭМ!$D$10+'СЕТ СН'!$G$5-'СЕТ СН'!$G$17</f>
        <v>4709.5772983099996</v>
      </c>
      <c r="T63" s="36">
        <f>SUMIFS(СВЦЭМ!$C$39:$C$782,СВЦЭМ!$A$39:$A$782,$A63,СВЦЭМ!$B$39:$B$782,T$47)+'СЕТ СН'!$G$9+СВЦЭМ!$D$10+'СЕТ СН'!$G$5-'СЕТ СН'!$G$17</f>
        <v>4713.0574474099994</v>
      </c>
      <c r="U63" s="36">
        <f>SUMIFS(СВЦЭМ!$C$39:$C$782,СВЦЭМ!$A$39:$A$782,$A63,СВЦЭМ!$B$39:$B$782,U$47)+'СЕТ СН'!$G$9+СВЦЭМ!$D$10+'СЕТ СН'!$G$5-'СЕТ СН'!$G$17</f>
        <v>4715.4126681099997</v>
      </c>
      <c r="V63" s="36">
        <f>SUMIFS(СВЦЭМ!$C$39:$C$782,СВЦЭМ!$A$39:$A$782,$A63,СВЦЭМ!$B$39:$B$782,V$47)+'СЕТ СН'!$G$9+СВЦЭМ!$D$10+'СЕТ СН'!$G$5-'СЕТ СН'!$G$17</f>
        <v>4712.3200316000002</v>
      </c>
      <c r="W63" s="36">
        <f>SUMIFS(СВЦЭМ!$C$39:$C$782,СВЦЭМ!$A$39:$A$782,$A63,СВЦЭМ!$B$39:$B$782,W$47)+'СЕТ СН'!$G$9+СВЦЭМ!$D$10+'СЕТ СН'!$G$5-'СЕТ СН'!$G$17</f>
        <v>4730.3962316699999</v>
      </c>
      <c r="X63" s="36">
        <f>SUMIFS(СВЦЭМ!$C$39:$C$782,СВЦЭМ!$A$39:$A$782,$A63,СВЦЭМ!$B$39:$B$782,X$47)+'СЕТ СН'!$G$9+СВЦЭМ!$D$10+'СЕТ СН'!$G$5-'СЕТ СН'!$G$17</f>
        <v>4749.0333200999994</v>
      </c>
      <c r="Y63" s="36">
        <f>SUMIFS(СВЦЭМ!$C$39:$C$782,СВЦЭМ!$A$39:$A$782,$A63,СВЦЭМ!$B$39:$B$782,Y$47)+'СЕТ СН'!$G$9+СВЦЭМ!$D$10+'СЕТ СН'!$G$5-'СЕТ СН'!$G$17</f>
        <v>4782.4288826399998</v>
      </c>
    </row>
    <row r="64" spans="1:25" ht="15.75" x14ac:dyDescent="0.2">
      <c r="A64" s="35">
        <f t="shared" si="1"/>
        <v>44943</v>
      </c>
      <c r="B64" s="36">
        <f>SUMIFS(СВЦЭМ!$C$39:$C$782,СВЦЭМ!$A$39:$A$782,$A64,СВЦЭМ!$B$39:$B$782,B$47)+'СЕТ СН'!$G$9+СВЦЭМ!$D$10+'СЕТ СН'!$G$5-'СЕТ СН'!$G$17</f>
        <v>4805.0749749299994</v>
      </c>
      <c r="C64" s="36">
        <f>SUMIFS(СВЦЭМ!$C$39:$C$782,СВЦЭМ!$A$39:$A$782,$A64,СВЦЭМ!$B$39:$B$782,C$47)+'СЕТ СН'!$G$9+СВЦЭМ!$D$10+'СЕТ СН'!$G$5-'СЕТ СН'!$G$17</f>
        <v>4830.7090721100003</v>
      </c>
      <c r="D64" s="36">
        <f>SUMIFS(СВЦЭМ!$C$39:$C$782,СВЦЭМ!$A$39:$A$782,$A64,СВЦЭМ!$B$39:$B$782,D$47)+'СЕТ СН'!$G$9+СВЦЭМ!$D$10+'СЕТ СН'!$G$5-'СЕТ СН'!$G$17</f>
        <v>4827.8319796699998</v>
      </c>
      <c r="E64" s="36">
        <f>SUMIFS(СВЦЭМ!$C$39:$C$782,СВЦЭМ!$A$39:$A$782,$A64,СВЦЭМ!$B$39:$B$782,E$47)+'СЕТ СН'!$G$9+СВЦЭМ!$D$10+'СЕТ СН'!$G$5-'СЕТ СН'!$G$17</f>
        <v>4821.3744071700003</v>
      </c>
      <c r="F64" s="36">
        <f>SUMIFS(СВЦЭМ!$C$39:$C$782,СВЦЭМ!$A$39:$A$782,$A64,СВЦЭМ!$B$39:$B$782,F$47)+'СЕТ СН'!$G$9+СВЦЭМ!$D$10+'СЕТ СН'!$G$5-'СЕТ СН'!$G$17</f>
        <v>4833.8971784400001</v>
      </c>
      <c r="G64" s="36">
        <f>SUMIFS(СВЦЭМ!$C$39:$C$782,СВЦЭМ!$A$39:$A$782,$A64,СВЦЭМ!$B$39:$B$782,G$47)+'СЕТ СН'!$G$9+СВЦЭМ!$D$10+'СЕТ СН'!$G$5-'СЕТ СН'!$G$17</f>
        <v>4824.2735304400003</v>
      </c>
      <c r="H64" s="36">
        <f>SUMIFS(СВЦЭМ!$C$39:$C$782,СВЦЭМ!$A$39:$A$782,$A64,СВЦЭМ!$B$39:$B$782,H$47)+'СЕТ СН'!$G$9+СВЦЭМ!$D$10+'СЕТ СН'!$G$5-'СЕТ СН'!$G$17</f>
        <v>4812.4823141699999</v>
      </c>
      <c r="I64" s="36">
        <f>SUMIFS(СВЦЭМ!$C$39:$C$782,СВЦЭМ!$A$39:$A$782,$A64,СВЦЭМ!$B$39:$B$782,I$47)+'СЕТ СН'!$G$9+СВЦЭМ!$D$10+'СЕТ СН'!$G$5-'СЕТ СН'!$G$17</f>
        <v>4754.0760118899998</v>
      </c>
      <c r="J64" s="36">
        <f>SUMIFS(СВЦЭМ!$C$39:$C$782,СВЦЭМ!$A$39:$A$782,$A64,СВЦЭМ!$B$39:$B$782,J$47)+'СЕТ СН'!$G$9+СВЦЭМ!$D$10+'СЕТ СН'!$G$5-'СЕТ СН'!$G$17</f>
        <v>4720.3090818199998</v>
      </c>
      <c r="K64" s="36">
        <f>SUMIFS(СВЦЭМ!$C$39:$C$782,СВЦЭМ!$A$39:$A$782,$A64,СВЦЭМ!$B$39:$B$782,K$47)+'СЕТ СН'!$G$9+СВЦЭМ!$D$10+'СЕТ СН'!$G$5-'СЕТ СН'!$G$17</f>
        <v>4713.66963364</v>
      </c>
      <c r="L64" s="36">
        <f>SUMIFS(СВЦЭМ!$C$39:$C$782,СВЦЭМ!$A$39:$A$782,$A64,СВЦЭМ!$B$39:$B$782,L$47)+'СЕТ СН'!$G$9+СВЦЭМ!$D$10+'СЕТ СН'!$G$5-'СЕТ СН'!$G$17</f>
        <v>4696.4092800300004</v>
      </c>
      <c r="M64" s="36">
        <f>SUMIFS(СВЦЭМ!$C$39:$C$782,СВЦЭМ!$A$39:$A$782,$A64,СВЦЭМ!$B$39:$B$782,M$47)+'СЕТ СН'!$G$9+СВЦЭМ!$D$10+'СЕТ СН'!$G$5-'СЕТ СН'!$G$17</f>
        <v>4706.0258650699998</v>
      </c>
      <c r="N64" s="36">
        <f>SUMIFS(СВЦЭМ!$C$39:$C$782,СВЦЭМ!$A$39:$A$782,$A64,СВЦЭМ!$B$39:$B$782,N$47)+'СЕТ СН'!$G$9+СВЦЭМ!$D$10+'СЕТ СН'!$G$5-'СЕТ СН'!$G$17</f>
        <v>4715.4967154900005</v>
      </c>
      <c r="O64" s="36">
        <f>SUMIFS(СВЦЭМ!$C$39:$C$782,СВЦЭМ!$A$39:$A$782,$A64,СВЦЭМ!$B$39:$B$782,O$47)+'СЕТ СН'!$G$9+СВЦЭМ!$D$10+'СЕТ СН'!$G$5-'СЕТ СН'!$G$17</f>
        <v>4725.9026994699998</v>
      </c>
      <c r="P64" s="36">
        <f>SUMIFS(СВЦЭМ!$C$39:$C$782,СВЦЭМ!$A$39:$A$782,$A64,СВЦЭМ!$B$39:$B$782,P$47)+'СЕТ СН'!$G$9+СВЦЭМ!$D$10+'СЕТ СН'!$G$5-'СЕТ СН'!$G$17</f>
        <v>4742.9250384500001</v>
      </c>
      <c r="Q64" s="36">
        <f>SUMIFS(СВЦЭМ!$C$39:$C$782,СВЦЭМ!$A$39:$A$782,$A64,СВЦЭМ!$B$39:$B$782,Q$47)+'СЕТ СН'!$G$9+СВЦЭМ!$D$10+'СЕТ СН'!$G$5-'СЕТ СН'!$G$17</f>
        <v>4761.1722812499993</v>
      </c>
      <c r="R64" s="36">
        <f>SUMIFS(СВЦЭМ!$C$39:$C$782,СВЦЭМ!$A$39:$A$782,$A64,СВЦЭМ!$B$39:$B$782,R$47)+'СЕТ СН'!$G$9+СВЦЭМ!$D$10+'СЕТ СН'!$G$5-'СЕТ СН'!$G$17</f>
        <v>4731.7540492499993</v>
      </c>
      <c r="S64" s="36">
        <f>SUMIFS(СВЦЭМ!$C$39:$C$782,СВЦЭМ!$A$39:$A$782,$A64,СВЦЭМ!$B$39:$B$782,S$47)+'СЕТ СН'!$G$9+СВЦЭМ!$D$10+'СЕТ СН'!$G$5-'СЕТ СН'!$G$17</f>
        <v>4711.1688171999995</v>
      </c>
      <c r="T64" s="36">
        <f>SUMIFS(СВЦЭМ!$C$39:$C$782,СВЦЭМ!$A$39:$A$782,$A64,СВЦЭМ!$B$39:$B$782,T$47)+'СЕТ СН'!$G$9+СВЦЭМ!$D$10+'СЕТ СН'!$G$5-'СЕТ СН'!$G$17</f>
        <v>4688.8149562399994</v>
      </c>
      <c r="U64" s="36">
        <f>SUMIFS(СВЦЭМ!$C$39:$C$782,СВЦЭМ!$A$39:$A$782,$A64,СВЦЭМ!$B$39:$B$782,U$47)+'СЕТ СН'!$G$9+СВЦЭМ!$D$10+'СЕТ СН'!$G$5-'СЕТ СН'!$G$17</f>
        <v>4683.5958545399999</v>
      </c>
      <c r="V64" s="36">
        <f>SUMIFS(СВЦЭМ!$C$39:$C$782,СВЦЭМ!$A$39:$A$782,$A64,СВЦЭМ!$B$39:$B$782,V$47)+'СЕТ СН'!$G$9+СВЦЭМ!$D$10+'СЕТ СН'!$G$5-'СЕТ СН'!$G$17</f>
        <v>4708.5472966899997</v>
      </c>
      <c r="W64" s="36">
        <f>SUMIFS(СВЦЭМ!$C$39:$C$782,СВЦЭМ!$A$39:$A$782,$A64,СВЦЭМ!$B$39:$B$782,W$47)+'СЕТ СН'!$G$9+СВЦЭМ!$D$10+'СЕТ СН'!$G$5-'СЕТ СН'!$G$17</f>
        <v>4731.1356527099997</v>
      </c>
      <c r="X64" s="36">
        <f>SUMIFS(СВЦЭМ!$C$39:$C$782,СВЦЭМ!$A$39:$A$782,$A64,СВЦЭМ!$B$39:$B$782,X$47)+'СЕТ СН'!$G$9+СВЦЭМ!$D$10+'СЕТ СН'!$G$5-'СЕТ СН'!$G$17</f>
        <v>4739.9924757400004</v>
      </c>
      <c r="Y64" s="36">
        <f>SUMIFS(СВЦЭМ!$C$39:$C$782,СВЦЭМ!$A$39:$A$782,$A64,СВЦЭМ!$B$39:$B$782,Y$47)+'СЕТ СН'!$G$9+СВЦЭМ!$D$10+'СЕТ СН'!$G$5-'СЕТ СН'!$G$17</f>
        <v>4788.0944839999993</v>
      </c>
    </row>
    <row r="65" spans="1:27" ht="15.75" x14ac:dyDescent="0.2">
      <c r="A65" s="35">
        <f t="shared" si="1"/>
        <v>44944</v>
      </c>
      <c r="B65" s="36">
        <f>SUMIFS(СВЦЭМ!$C$39:$C$782,СВЦЭМ!$A$39:$A$782,$A65,СВЦЭМ!$B$39:$B$782,B$47)+'СЕТ СН'!$G$9+СВЦЭМ!$D$10+'СЕТ СН'!$G$5-'СЕТ СН'!$G$17</f>
        <v>4810.0902574499996</v>
      </c>
      <c r="C65" s="36">
        <f>SUMIFS(СВЦЭМ!$C$39:$C$782,СВЦЭМ!$A$39:$A$782,$A65,СВЦЭМ!$B$39:$B$782,C$47)+'СЕТ СН'!$G$9+СВЦЭМ!$D$10+'СЕТ СН'!$G$5-'СЕТ СН'!$G$17</f>
        <v>4816.8296156599999</v>
      </c>
      <c r="D65" s="36">
        <f>SUMIFS(СВЦЭМ!$C$39:$C$782,СВЦЭМ!$A$39:$A$782,$A65,СВЦЭМ!$B$39:$B$782,D$47)+'СЕТ СН'!$G$9+СВЦЭМ!$D$10+'СЕТ СН'!$G$5-'СЕТ СН'!$G$17</f>
        <v>4803.2640584299997</v>
      </c>
      <c r="E65" s="36">
        <f>SUMIFS(СВЦЭМ!$C$39:$C$782,СВЦЭМ!$A$39:$A$782,$A65,СВЦЭМ!$B$39:$B$782,E$47)+'СЕТ СН'!$G$9+СВЦЭМ!$D$10+'СЕТ СН'!$G$5-'СЕТ СН'!$G$17</f>
        <v>4807.8861086399993</v>
      </c>
      <c r="F65" s="36">
        <f>SUMIFS(СВЦЭМ!$C$39:$C$782,СВЦЭМ!$A$39:$A$782,$A65,СВЦЭМ!$B$39:$B$782,F$47)+'СЕТ СН'!$G$9+СВЦЭМ!$D$10+'СЕТ СН'!$G$5-'СЕТ СН'!$G$17</f>
        <v>4775.9512216900002</v>
      </c>
      <c r="G65" s="36">
        <f>SUMIFS(СВЦЭМ!$C$39:$C$782,СВЦЭМ!$A$39:$A$782,$A65,СВЦЭМ!$B$39:$B$782,G$47)+'СЕТ СН'!$G$9+СВЦЭМ!$D$10+'СЕТ СН'!$G$5-'СЕТ СН'!$G$17</f>
        <v>4723.1056087300003</v>
      </c>
      <c r="H65" s="36">
        <f>SUMIFS(СВЦЭМ!$C$39:$C$782,СВЦЭМ!$A$39:$A$782,$A65,СВЦЭМ!$B$39:$B$782,H$47)+'СЕТ СН'!$G$9+СВЦЭМ!$D$10+'СЕТ СН'!$G$5-'СЕТ СН'!$G$17</f>
        <v>4664.7433072900003</v>
      </c>
      <c r="I65" s="36">
        <f>SUMIFS(СВЦЭМ!$C$39:$C$782,СВЦЭМ!$A$39:$A$782,$A65,СВЦЭМ!$B$39:$B$782,I$47)+'СЕТ СН'!$G$9+СВЦЭМ!$D$10+'СЕТ СН'!$G$5-'СЕТ СН'!$G$17</f>
        <v>4640.0141791900005</v>
      </c>
      <c r="J65" s="36">
        <f>SUMIFS(СВЦЭМ!$C$39:$C$782,СВЦЭМ!$A$39:$A$782,$A65,СВЦЭМ!$B$39:$B$782,J$47)+'СЕТ СН'!$G$9+СВЦЭМ!$D$10+'СЕТ СН'!$G$5-'СЕТ СН'!$G$17</f>
        <v>4645.9238695499998</v>
      </c>
      <c r="K65" s="36">
        <f>SUMIFS(СВЦЭМ!$C$39:$C$782,СВЦЭМ!$A$39:$A$782,$A65,СВЦЭМ!$B$39:$B$782,K$47)+'СЕТ СН'!$G$9+СВЦЭМ!$D$10+'СЕТ СН'!$G$5-'СЕТ СН'!$G$17</f>
        <v>4633.4993653399997</v>
      </c>
      <c r="L65" s="36">
        <f>SUMIFS(СВЦЭМ!$C$39:$C$782,СВЦЭМ!$A$39:$A$782,$A65,СВЦЭМ!$B$39:$B$782,L$47)+'СЕТ СН'!$G$9+СВЦЭМ!$D$10+'СЕТ СН'!$G$5-'СЕТ СН'!$G$17</f>
        <v>4643.5425408400006</v>
      </c>
      <c r="M65" s="36">
        <f>SUMIFS(СВЦЭМ!$C$39:$C$782,СВЦЭМ!$A$39:$A$782,$A65,СВЦЭМ!$B$39:$B$782,M$47)+'СЕТ СН'!$G$9+СВЦЭМ!$D$10+'СЕТ СН'!$G$5-'СЕТ СН'!$G$17</f>
        <v>4642.4591142400004</v>
      </c>
      <c r="N65" s="36">
        <f>SUMIFS(СВЦЭМ!$C$39:$C$782,СВЦЭМ!$A$39:$A$782,$A65,СВЦЭМ!$B$39:$B$782,N$47)+'СЕТ СН'!$G$9+СВЦЭМ!$D$10+'СЕТ СН'!$G$5-'СЕТ СН'!$G$17</f>
        <v>4687.0459587999994</v>
      </c>
      <c r="O65" s="36">
        <f>SUMIFS(СВЦЭМ!$C$39:$C$782,СВЦЭМ!$A$39:$A$782,$A65,СВЦЭМ!$B$39:$B$782,O$47)+'СЕТ СН'!$G$9+СВЦЭМ!$D$10+'СЕТ СН'!$G$5-'СЕТ СН'!$G$17</f>
        <v>4758.8365127500001</v>
      </c>
      <c r="P65" s="36">
        <f>SUMIFS(СВЦЭМ!$C$39:$C$782,СВЦЭМ!$A$39:$A$782,$A65,СВЦЭМ!$B$39:$B$782,P$47)+'СЕТ СН'!$G$9+СВЦЭМ!$D$10+'СЕТ СН'!$G$5-'СЕТ СН'!$G$17</f>
        <v>4733.0667437399998</v>
      </c>
      <c r="Q65" s="36">
        <f>SUMIFS(СВЦЭМ!$C$39:$C$782,СВЦЭМ!$A$39:$A$782,$A65,СВЦЭМ!$B$39:$B$782,Q$47)+'СЕТ СН'!$G$9+СВЦЭМ!$D$10+'СЕТ СН'!$G$5-'СЕТ СН'!$G$17</f>
        <v>4735.7975016700002</v>
      </c>
      <c r="R65" s="36">
        <f>SUMIFS(СВЦЭМ!$C$39:$C$782,СВЦЭМ!$A$39:$A$782,$A65,СВЦЭМ!$B$39:$B$782,R$47)+'СЕТ СН'!$G$9+СВЦЭМ!$D$10+'СЕТ СН'!$G$5-'СЕТ СН'!$G$17</f>
        <v>4724.0005169400001</v>
      </c>
      <c r="S65" s="36">
        <f>SUMIFS(СВЦЭМ!$C$39:$C$782,СВЦЭМ!$A$39:$A$782,$A65,СВЦЭМ!$B$39:$B$782,S$47)+'СЕТ СН'!$G$9+СВЦЭМ!$D$10+'СЕТ СН'!$G$5-'СЕТ СН'!$G$17</f>
        <v>4686.1108766399993</v>
      </c>
      <c r="T65" s="36">
        <f>SUMIFS(СВЦЭМ!$C$39:$C$782,СВЦЭМ!$A$39:$A$782,$A65,СВЦЭМ!$B$39:$B$782,T$47)+'СЕТ СН'!$G$9+СВЦЭМ!$D$10+'СЕТ СН'!$G$5-'СЕТ СН'!$G$17</f>
        <v>4665.6118612199998</v>
      </c>
      <c r="U65" s="36">
        <f>SUMIFS(СВЦЭМ!$C$39:$C$782,СВЦЭМ!$A$39:$A$782,$A65,СВЦЭМ!$B$39:$B$782,U$47)+'СЕТ СН'!$G$9+СВЦЭМ!$D$10+'СЕТ СН'!$G$5-'СЕТ СН'!$G$17</f>
        <v>4682.5181581500001</v>
      </c>
      <c r="V65" s="36">
        <f>SUMIFS(СВЦЭМ!$C$39:$C$782,СВЦЭМ!$A$39:$A$782,$A65,СВЦЭМ!$B$39:$B$782,V$47)+'СЕТ СН'!$G$9+СВЦЭМ!$D$10+'СЕТ СН'!$G$5-'СЕТ СН'!$G$17</f>
        <v>4706.99772777</v>
      </c>
      <c r="W65" s="36">
        <f>SUMIFS(СВЦЭМ!$C$39:$C$782,СВЦЭМ!$A$39:$A$782,$A65,СВЦЭМ!$B$39:$B$782,W$47)+'СЕТ СН'!$G$9+СВЦЭМ!$D$10+'СЕТ СН'!$G$5-'СЕТ СН'!$G$17</f>
        <v>4714.2905947999998</v>
      </c>
      <c r="X65" s="36">
        <f>SUMIFS(СВЦЭМ!$C$39:$C$782,СВЦЭМ!$A$39:$A$782,$A65,СВЦЭМ!$B$39:$B$782,X$47)+'СЕТ СН'!$G$9+СВЦЭМ!$D$10+'СЕТ СН'!$G$5-'СЕТ СН'!$G$17</f>
        <v>4747.9926588600001</v>
      </c>
      <c r="Y65" s="36">
        <f>SUMIFS(СВЦЭМ!$C$39:$C$782,СВЦЭМ!$A$39:$A$782,$A65,СВЦЭМ!$B$39:$B$782,Y$47)+'СЕТ СН'!$G$9+СВЦЭМ!$D$10+'СЕТ СН'!$G$5-'СЕТ СН'!$G$17</f>
        <v>4791.5702930299994</v>
      </c>
    </row>
    <row r="66" spans="1:27" ht="15.75" x14ac:dyDescent="0.2">
      <c r="A66" s="35">
        <f t="shared" si="1"/>
        <v>44945</v>
      </c>
      <c r="B66" s="36">
        <f>SUMIFS(СВЦЭМ!$C$39:$C$782,СВЦЭМ!$A$39:$A$782,$A66,СВЦЭМ!$B$39:$B$782,B$47)+'СЕТ СН'!$G$9+СВЦЭМ!$D$10+'СЕТ СН'!$G$5-'СЕТ СН'!$G$17</f>
        <v>4732.9878287199999</v>
      </c>
      <c r="C66" s="36">
        <f>SUMIFS(СВЦЭМ!$C$39:$C$782,СВЦЭМ!$A$39:$A$782,$A66,СВЦЭМ!$B$39:$B$782,C$47)+'СЕТ СН'!$G$9+СВЦЭМ!$D$10+'СЕТ СН'!$G$5-'СЕТ СН'!$G$17</f>
        <v>4772.3359275499997</v>
      </c>
      <c r="D66" s="36">
        <f>SUMIFS(СВЦЭМ!$C$39:$C$782,СВЦЭМ!$A$39:$A$782,$A66,СВЦЭМ!$B$39:$B$782,D$47)+'СЕТ СН'!$G$9+СВЦЭМ!$D$10+'СЕТ СН'!$G$5-'СЕТ СН'!$G$17</f>
        <v>4765.6612719799996</v>
      </c>
      <c r="E66" s="36">
        <f>SUMIFS(СВЦЭМ!$C$39:$C$782,СВЦЭМ!$A$39:$A$782,$A66,СВЦЭМ!$B$39:$B$782,E$47)+'СЕТ СН'!$G$9+СВЦЭМ!$D$10+'СЕТ СН'!$G$5-'СЕТ СН'!$G$17</f>
        <v>4759.6829769400001</v>
      </c>
      <c r="F66" s="36">
        <f>SUMIFS(СВЦЭМ!$C$39:$C$782,СВЦЭМ!$A$39:$A$782,$A66,СВЦЭМ!$B$39:$B$782,F$47)+'СЕТ СН'!$G$9+СВЦЭМ!$D$10+'СЕТ СН'!$G$5-'СЕТ СН'!$G$17</f>
        <v>4750.7408777099999</v>
      </c>
      <c r="G66" s="36">
        <f>SUMIFS(СВЦЭМ!$C$39:$C$782,СВЦЭМ!$A$39:$A$782,$A66,СВЦЭМ!$B$39:$B$782,G$47)+'СЕТ СН'!$G$9+СВЦЭМ!$D$10+'СЕТ СН'!$G$5-'СЕТ СН'!$G$17</f>
        <v>4685.0083561600004</v>
      </c>
      <c r="H66" s="36">
        <f>SUMIFS(СВЦЭМ!$C$39:$C$782,СВЦЭМ!$A$39:$A$782,$A66,СВЦЭМ!$B$39:$B$782,H$47)+'СЕТ СН'!$G$9+СВЦЭМ!$D$10+'СЕТ СН'!$G$5-'СЕТ СН'!$G$17</f>
        <v>4680.3930882700006</v>
      </c>
      <c r="I66" s="36">
        <f>SUMIFS(СВЦЭМ!$C$39:$C$782,СВЦЭМ!$A$39:$A$782,$A66,СВЦЭМ!$B$39:$B$782,I$47)+'СЕТ СН'!$G$9+СВЦЭМ!$D$10+'СЕТ СН'!$G$5-'СЕТ СН'!$G$17</f>
        <v>4672.1587565299997</v>
      </c>
      <c r="J66" s="36">
        <f>SUMIFS(СВЦЭМ!$C$39:$C$782,СВЦЭМ!$A$39:$A$782,$A66,СВЦЭМ!$B$39:$B$782,J$47)+'СЕТ СН'!$G$9+СВЦЭМ!$D$10+'СЕТ СН'!$G$5-'СЕТ СН'!$G$17</f>
        <v>4654.7507848599998</v>
      </c>
      <c r="K66" s="36">
        <f>SUMIFS(СВЦЭМ!$C$39:$C$782,СВЦЭМ!$A$39:$A$782,$A66,СВЦЭМ!$B$39:$B$782,K$47)+'СЕТ СН'!$G$9+СВЦЭМ!$D$10+'СЕТ СН'!$G$5-'СЕТ СН'!$G$17</f>
        <v>4626.0348069399997</v>
      </c>
      <c r="L66" s="36">
        <f>SUMIFS(СВЦЭМ!$C$39:$C$782,СВЦЭМ!$A$39:$A$782,$A66,СВЦЭМ!$B$39:$B$782,L$47)+'СЕТ СН'!$G$9+СВЦЭМ!$D$10+'СЕТ СН'!$G$5-'СЕТ СН'!$G$17</f>
        <v>4686.1858936799999</v>
      </c>
      <c r="M66" s="36">
        <f>SUMIFS(СВЦЭМ!$C$39:$C$782,СВЦЭМ!$A$39:$A$782,$A66,СВЦЭМ!$B$39:$B$782,M$47)+'СЕТ СН'!$G$9+СВЦЭМ!$D$10+'СЕТ СН'!$G$5-'СЕТ СН'!$G$17</f>
        <v>4628.6577157600004</v>
      </c>
      <c r="N66" s="36">
        <f>SUMIFS(СВЦЭМ!$C$39:$C$782,СВЦЭМ!$A$39:$A$782,$A66,СВЦЭМ!$B$39:$B$782,N$47)+'СЕТ СН'!$G$9+СВЦЭМ!$D$10+'СЕТ СН'!$G$5-'СЕТ СН'!$G$17</f>
        <v>4645.8657394299998</v>
      </c>
      <c r="O66" s="36">
        <f>SUMIFS(СВЦЭМ!$C$39:$C$782,СВЦЭМ!$A$39:$A$782,$A66,СВЦЭМ!$B$39:$B$782,O$47)+'СЕТ СН'!$G$9+СВЦЭМ!$D$10+'СЕТ СН'!$G$5-'СЕТ СН'!$G$17</f>
        <v>4663.35113533</v>
      </c>
      <c r="P66" s="36">
        <f>SUMIFS(СВЦЭМ!$C$39:$C$782,СВЦЭМ!$A$39:$A$782,$A66,СВЦЭМ!$B$39:$B$782,P$47)+'СЕТ СН'!$G$9+СВЦЭМ!$D$10+'СЕТ СН'!$G$5-'СЕТ СН'!$G$17</f>
        <v>4675.5284860600004</v>
      </c>
      <c r="Q66" s="36">
        <f>SUMIFS(СВЦЭМ!$C$39:$C$782,СВЦЭМ!$A$39:$A$782,$A66,СВЦЭМ!$B$39:$B$782,Q$47)+'СЕТ СН'!$G$9+СВЦЭМ!$D$10+'СЕТ СН'!$G$5-'СЕТ СН'!$G$17</f>
        <v>4670.1610054499997</v>
      </c>
      <c r="R66" s="36">
        <f>SUMIFS(СВЦЭМ!$C$39:$C$782,СВЦЭМ!$A$39:$A$782,$A66,СВЦЭМ!$B$39:$B$782,R$47)+'СЕТ СН'!$G$9+СВЦЭМ!$D$10+'СЕТ СН'!$G$5-'СЕТ СН'!$G$17</f>
        <v>4669.7362324599999</v>
      </c>
      <c r="S66" s="36">
        <f>SUMIFS(СВЦЭМ!$C$39:$C$782,СВЦЭМ!$A$39:$A$782,$A66,СВЦЭМ!$B$39:$B$782,S$47)+'СЕТ СН'!$G$9+СВЦЭМ!$D$10+'СЕТ СН'!$G$5-'СЕТ СН'!$G$17</f>
        <v>4640.9692566200001</v>
      </c>
      <c r="T66" s="36">
        <f>SUMIFS(СВЦЭМ!$C$39:$C$782,СВЦЭМ!$A$39:$A$782,$A66,СВЦЭМ!$B$39:$B$782,T$47)+'СЕТ СН'!$G$9+СВЦЭМ!$D$10+'СЕТ СН'!$G$5-'СЕТ СН'!$G$17</f>
        <v>4620.33558756</v>
      </c>
      <c r="U66" s="36">
        <f>SUMIFS(СВЦЭМ!$C$39:$C$782,СВЦЭМ!$A$39:$A$782,$A66,СВЦЭМ!$B$39:$B$782,U$47)+'СЕТ СН'!$G$9+СВЦЭМ!$D$10+'СЕТ СН'!$G$5-'СЕТ СН'!$G$17</f>
        <v>4630.6206254899998</v>
      </c>
      <c r="V66" s="36">
        <f>SUMIFS(СВЦЭМ!$C$39:$C$782,СВЦЭМ!$A$39:$A$782,$A66,СВЦЭМ!$B$39:$B$782,V$47)+'СЕТ СН'!$G$9+СВЦЭМ!$D$10+'СЕТ СН'!$G$5-'СЕТ СН'!$G$17</f>
        <v>4682.5084050000005</v>
      </c>
      <c r="W66" s="36">
        <f>SUMIFS(СВЦЭМ!$C$39:$C$782,СВЦЭМ!$A$39:$A$782,$A66,СВЦЭМ!$B$39:$B$782,W$47)+'СЕТ СН'!$G$9+СВЦЭМ!$D$10+'СЕТ СН'!$G$5-'СЕТ СН'!$G$17</f>
        <v>4666.7431069899994</v>
      </c>
      <c r="X66" s="36">
        <f>SUMIFS(СВЦЭМ!$C$39:$C$782,СВЦЭМ!$A$39:$A$782,$A66,СВЦЭМ!$B$39:$B$782,X$47)+'СЕТ СН'!$G$9+СВЦЭМ!$D$10+'СЕТ СН'!$G$5-'СЕТ СН'!$G$17</f>
        <v>4670.3030076499999</v>
      </c>
      <c r="Y66" s="36">
        <f>SUMIFS(СВЦЭМ!$C$39:$C$782,СВЦЭМ!$A$39:$A$782,$A66,СВЦЭМ!$B$39:$B$782,Y$47)+'СЕТ СН'!$G$9+СВЦЭМ!$D$10+'СЕТ СН'!$G$5-'СЕТ СН'!$G$17</f>
        <v>4748.2233289899996</v>
      </c>
    </row>
    <row r="67" spans="1:27" ht="15.75" x14ac:dyDescent="0.2">
      <c r="A67" s="35">
        <f t="shared" si="1"/>
        <v>44946</v>
      </c>
      <c r="B67" s="36">
        <f>SUMIFS(СВЦЭМ!$C$39:$C$782,СВЦЭМ!$A$39:$A$782,$A67,СВЦЭМ!$B$39:$B$782,B$47)+'СЕТ СН'!$G$9+СВЦЭМ!$D$10+'СЕТ СН'!$G$5-'СЕТ СН'!$G$17</f>
        <v>4879.14599051</v>
      </c>
      <c r="C67" s="36">
        <f>SUMIFS(СВЦЭМ!$C$39:$C$782,СВЦЭМ!$A$39:$A$782,$A67,СВЦЭМ!$B$39:$B$782,C$47)+'СЕТ СН'!$G$9+СВЦЭМ!$D$10+'СЕТ СН'!$G$5-'СЕТ СН'!$G$17</f>
        <v>4889.4098940799995</v>
      </c>
      <c r="D67" s="36">
        <f>SUMIFS(СВЦЭМ!$C$39:$C$782,СВЦЭМ!$A$39:$A$782,$A67,СВЦЭМ!$B$39:$B$782,D$47)+'СЕТ СН'!$G$9+СВЦЭМ!$D$10+'СЕТ СН'!$G$5-'СЕТ СН'!$G$17</f>
        <v>4881.52033725</v>
      </c>
      <c r="E67" s="36">
        <f>SUMIFS(СВЦЭМ!$C$39:$C$782,СВЦЭМ!$A$39:$A$782,$A67,СВЦЭМ!$B$39:$B$782,E$47)+'СЕТ СН'!$G$9+СВЦЭМ!$D$10+'СЕТ СН'!$G$5-'СЕТ СН'!$G$17</f>
        <v>4879.7679583899999</v>
      </c>
      <c r="F67" s="36">
        <f>SUMIFS(СВЦЭМ!$C$39:$C$782,СВЦЭМ!$A$39:$A$782,$A67,СВЦЭМ!$B$39:$B$782,F$47)+'СЕТ СН'!$G$9+СВЦЭМ!$D$10+'СЕТ СН'!$G$5-'СЕТ СН'!$G$17</f>
        <v>4846.8098166899999</v>
      </c>
      <c r="G67" s="36">
        <f>SUMIFS(СВЦЭМ!$C$39:$C$782,СВЦЭМ!$A$39:$A$782,$A67,СВЦЭМ!$B$39:$B$782,G$47)+'СЕТ СН'!$G$9+СВЦЭМ!$D$10+'СЕТ СН'!$G$5-'СЕТ СН'!$G$17</f>
        <v>4807.5448611100001</v>
      </c>
      <c r="H67" s="36">
        <f>SUMIFS(СВЦЭМ!$C$39:$C$782,СВЦЭМ!$A$39:$A$782,$A67,СВЦЭМ!$B$39:$B$782,H$47)+'СЕТ СН'!$G$9+СВЦЭМ!$D$10+'СЕТ СН'!$G$5-'СЕТ СН'!$G$17</f>
        <v>4755.4149073999997</v>
      </c>
      <c r="I67" s="36">
        <f>SUMIFS(СВЦЭМ!$C$39:$C$782,СВЦЭМ!$A$39:$A$782,$A67,СВЦЭМ!$B$39:$B$782,I$47)+'СЕТ СН'!$G$9+СВЦЭМ!$D$10+'СЕТ СН'!$G$5-'СЕТ СН'!$G$17</f>
        <v>4744.6997255999995</v>
      </c>
      <c r="J67" s="36">
        <f>SUMIFS(СВЦЭМ!$C$39:$C$782,СВЦЭМ!$A$39:$A$782,$A67,СВЦЭМ!$B$39:$B$782,J$47)+'СЕТ СН'!$G$9+СВЦЭМ!$D$10+'СЕТ СН'!$G$5-'СЕТ СН'!$G$17</f>
        <v>4687.0621823299998</v>
      </c>
      <c r="K67" s="36">
        <f>SUMIFS(СВЦЭМ!$C$39:$C$782,СВЦЭМ!$A$39:$A$782,$A67,СВЦЭМ!$B$39:$B$782,K$47)+'СЕТ СН'!$G$9+СВЦЭМ!$D$10+'СЕТ СН'!$G$5-'СЕТ СН'!$G$17</f>
        <v>4677.1025199899996</v>
      </c>
      <c r="L67" s="36">
        <f>SUMIFS(СВЦЭМ!$C$39:$C$782,СВЦЭМ!$A$39:$A$782,$A67,СВЦЭМ!$B$39:$B$782,L$47)+'СЕТ СН'!$G$9+СВЦЭМ!$D$10+'СЕТ СН'!$G$5-'СЕТ СН'!$G$17</f>
        <v>4688.7316809399999</v>
      </c>
      <c r="M67" s="36">
        <f>SUMIFS(СВЦЭМ!$C$39:$C$782,СВЦЭМ!$A$39:$A$782,$A67,СВЦЭМ!$B$39:$B$782,M$47)+'СЕТ СН'!$G$9+СВЦЭМ!$D$10+'СЕТ СН'!$G$5-'СЕТ СН'!$G$17</f>
        <v>4735.005572</v>
      </c>
      <c r="N67" s="36">
        <f>SUMIFS(СВЦЭМ!$C$39:$C$782,СВЦЭМ!$A$39:$A$782,$A67,СВЦЭМ!$B$39:$B$782,N$47)+'СЕТ СН'!$G$9+СВЦЭМ!$D$10+'СЕТ СН'!$G$5-'СЕТ СН'!$G$17</f>
        <v>4743.6616329499993</v>
      </c>
      <c r="O67" s="36">
        <f>SUMIFS(СВЦЭМ!$C$39:$C$782,СВЦЭМ!$A$39:$A$782,$A67,СВЦЭМ!$B$39:$B$782,O$47)+'СЕТ СН'!$G$9+СВЦЭМ!$D$10+'СЕТ СН'!$G$5-'СЕТ СН'!$G$17</f>
        <v>4743.1031245899994</v>
      </c>
      <c r="P67" s="36">
        <f>SUMIFS(СВЦЭМ!$C$39:$C$782,СВЦЭМ!$A$39:$A$782,$A67,СВЦЭМ!$B$39:$B$782,P$47)+'СЕТ СН'!$G$9+СВЦЭМ!$D$10+'СЕТ СН'!$G$5-'СЕТ СН'!$G$17</f>
        <v>4768.5163152299992</v>
      </c>
      <c r="Q67" s="36">
        <f>SUMIFS(СВЦЭМ!$C$39:$C$782,СВЦЭМ!$A$39:$A$782,$A67,СВЦЭМ!$B$39:$B$782,Q$47)+'СЕТ СН'!$G$9+СВЦЭМ!$D$10+'СЕТ СН'!$G$5-'СЕТ СН'!$G$17</f>
        <v>4747.0533552799998</v>
      </c>
      <c r="R67" s="36">
        <f>SUMIFS(СВЦЭМ!$C$39:$C$782,СВЦЭМ!$A$39:$A$782,$A67,СВЦЭМ!$B$39:$B$782,R$47)+'СЕТ СН'!$G$9+СВЦЭМ!$D$10+'СЕТ СН'!$G$5-'СЕТ СН'!$G$17</f>
        <v>4756.9189420599996</v>
      </c>
      <c r="S67" s="36">
        <f>SUMIFS(СВЦЭМ!$C$39:$C$782,СВЦЭМ!$A$39:$A$782,$A67,СВЦЭМ!$B$39:$B$782,S$47)+'СЕТ СН'!$G$9+СВЦЭМ!$D$10+'СЕТ СН'!$G$5-'СЕТ СН'!$G$17</f>
        <v>4720.6754185299997</v>
      </c>
      <c r="T67" s="36">
        <f>SUMIFS(СВЦЭМ!$C$39:$C$782,СВЦЭМ!$A$39:$A$782,$A67,СВЦЭМ!$B$39:$B$782,T$47)+'СЕТ СН'!$G$9+СВЦЭМ!$D$10+'СЕТ СН'!$G$5-'СЕТ СН'!$G$17</f>
        <v>4704.8284535399998</v>
      </c>
      <c r="U67" s="36">
        <f>SUMIFS(СВЦЭМ!$C$39:$C$782,СВЦЭМ!$A$39:$A$782,$A67,СВЦЭМ!$B$39:$B$782,U$47)+'СЕТ СН'!$G$9+СВЦЭМ!$D$10+'СЕТ СН'!$G$5-'СЕТ СН'!$G$17</f>
        <v>4723.7327125600004</v>
      </c>
      <c r="V67" s="36">
        <f>SUMIFS(СВЦЭМ!$C$39:$C$782,СВЦЭМ!$A$39:$A$782,$A67,СВЦЭМ!$B$39:$B$782,V$47)+'СЕТ СН'!$G$9+СВЦЭМ!$D$10+'СЕТ СН'!$G$5-'СЕТ СН'!$G$17</f>
        <v>4734.4228992600001</v>
      </c>
      <c r="W67" s="36">
        <f>SUMIFS(СВЦЭМ!$C$39:$C$782,СВЦЭМ!$A$39:$A$782,$A67,СВЦЭМ!$B$39:$B$782,W$47)+'СЕТ СН'!$G$9+СВЦЭМ!$D$10+'СЕТ СН'!$G$5-'СЕТ СН'!$G$17</f>
        <v>4751.7660178099995</v>
      </c>
      <c r="X67" s="36">
        <f>SUMIFS(СВЦЭМ!$C$39:$C$782,СВЦЭМ!$A$39:$A$782,$A67,СВЦЭМ!$B$39:$B$782,X$47)+'СЕТ СН'!$G$9+СВЦЭМ!$D$10+'СЕТ СН'!$G$5-'СЕТ СН'!$G$17</f>
        <v>4768.8331104600002</v>
      </c>
      <c r="Y67" s="36">
        <f>SUMIFS(СВЦЭМ!$C$39:$C$782,СВЦЭМ!$A$39:$A$782,$A67,СВЦЭМ!$B$39:$B$782,Y$47)+'СЕТ СН'!$G$9+СВЦЭМ!$D$10+'СЕТ СН'!$G$5-'СЕТ СН'!$G$17</f>
        <v>4852.6900672399997</v>
      </c>
    </row>
    <row r="68" spans="1:27" ht="15.75" x14ac:dyDescent="0.2">
      <c r="A68" s="35">
        <f t="shared" si="1"/>
        <v>44947</v>
      </c>
      <c r="B68" s="36">
        <f>SUMIFS(СВЦЭМ!$C$39:$C$782,СВЦЭМ!$A$39:$A$782,$A68,СВЦЭМ!$B$39:$B$782,B$47)+'СЕТ СН'!$G$9+СВЦЭМ!$D$10+'СЕТ СН'!$G$5-'СЕТ СН'!$G$17</f>
        <v>4881.57654912</v>
      </c>
      <c r="C68" s="36">
        <f>SUMIFS(СВЦЭМ!$C$39:$C$782,СВЦЭМ!$A$39:$A$782,$A68,СВЦЭМ!$B$39:$B$782,C$47)+'СЕТ СН'!$G$9+СВЦЭМ!$D$10+'СЕТ СН'!$G$5-'СЕТ СН'!$G$17</f>
        <v>4891.4852134499997</v>
      </c>
      <c r="D68" s="36">
        <f>SUMIFS(СВЦЭМ!$C$39:$C$782,СВЦЭМ!$A$39:$A$782,$A68,СВЦЭМ!$B$39:$B$782,D$47)+'СЕТ СН'!$G$9+СВЦЭМ!$D$10+'СЕТ СН'!$G$5-'СЕТ СН'!$G$17</f>
        <v>4910.5573168999999</v>
      </c>
      <c r="E68" s="36">
        <f>SUMIFS(СВЦЭМ!$C$39:$C$782,СВЦЭМ!$A$39:$A$782,$A68,СВЦЭМ!$B$39:$B$782,E$47)+'СЕТ СН'!$G$9+СВЦЭМ!$D$10+'СЕТ СН'!$G$5-'СЕТ СН'!$G$17</f>
        <v>4937.4342782399999</v>
      </c>
      <c r="F68" s="36">
        <f>SUMIFS(СВЦЭМ!$C$39:$C$782,СВЦЭМ!$A$39:$A$782,$A68,СВЦЭМ!$B$39:$B$782,F$47)+'СЕТ СН'!$G$9+СВЦЭМ!$D$10+'СЕТ СН'!$G$5-'СЕТ СН'!$G$17</f>
        <v>4894.1919628699998</v>
      </c>
      <c r="G68" s="36">
        <f>SUMIFS(СВЦЭМ!$C$39:$C$782,СВЦЭМ!$A$39:$A$782,$A68,СВЦЭМ!$B$39:$B$782,G$47)+'СЕТ СН'!$G$9+СВЦЭМ!$D$10+'СЕТ СН'!$G$5-'СЕТ СН'!$G$17</f>
        <v>4864.1145891799997</v>
      </c>
      <c r="H68" s="36">
        <f>SUMIFS(СВЦЭМ!$C$39:$C$782,СВЦЭМ!$A$39:$A$782,$A68,СВЦЭМ!$B$39:$B$782,H$47)+'СЕТ СН'!$G$9+СВЦЭМ!$D$10+'СЕТ СН'!$G$5-'СЕТ СН'!$G$17</f>
        <v>4811.3659667600004</v>
      </c>
      <c r="I68" s="36">
        <f>SUMIFS(СВЦЭМ!$C$39:$C$782,СВЦЭМ!$A$39:$A$782,$A68,СВЦЭМ!$B$39:$B$782,I$47)+'СЕТ СН'!$G$9+СВЦЭМ!$D$10+'СЕТ СН'!$G$5-'СЕТ СН'!$G$17</f>
        <v>4766.3644443699995</v>
      </c>
      <c r="J68" s="36">
        <f>SUMIFS(СВЦЭМ!$C$39:$C$782,СВЦЭМ!$A$39:$A$782,$A68,СВЦЭМ!$B$39:$B$782,J$47)+'СЕТ СН'!$G$9+СВЦЭМ!$D$10+'СЕТ СН'!$G$5-'СЕТ СН'!$G$17</f>
        <v>4725.6782800599995</v>
      </c>
      <c r="K68" s="36">
        <f>SUMIFS(СВЦЭМ!$C$39:$C$782,СВЦЭМ!$A$39:$A$782,$A68,СВЦЭМ!$B$39:$B$782,K$47)+'СЕТ СН'!$G$9+СВЦЭМ!$D$10+'СЕТ СН'!$G$5-'СЕТ СН'!$G$17</f>
        <v>4716.7226677500003</v>
      </c>
      <c r="L68" s="36">
        <f>SUMIFS(СВЦЭМ!$C$39:$C$782,СВЦЭМ!$A$39:$A$782,$A68,СВЦЭМ!$B$39:$B$782,L$47)+'СЕТ СН'!$G$9+СВЦЭМ!$D$10+'СЕТ СН'!$G$5-'СЕТ СН'!$G$17</f>
        <v>4718.3922250199994</v>
      </c>
      <c r="M68" s="36">
        <f>SUMIFS(СВЦЭМ!$C$39:$C$782,СВЦЭМ!$A$39:$A$782,$A68,СВЦЭМ!$B$39:$B$782,M$47)+'СЕТ СН'!$G$9+СВЦЭМ!$D$10+'СЕТ СН'!$G$5-'СЕТ СН'!$G$17</f>
        <v>4723.72867959</v>
      </c>
      <c r="N68" s="36">
        <f>SUMIFS(СВЦЭМ!$C$39:$C$782,СВЦЭМ!$A$39:$A$782,$A68,СВЦЭМ!$B$39:$B$782,N$47)+'СЕТ СН'!$G$9+СВЦЭМ!$D$10+'СЕТ СН'!$G$5-'СЕТ СН'!$G$17</f>
        <v>4752.5686277499999</v>
      </c>
      <c r="O68" s="36">
        <f>SUMIFS(СВЦЭМ!$C$39:$C$782,СВЦЭМ!$A$39:$A$782,$A68,СВЦЭМ!$B$39:$B$782,O$47)+'СЕТ СН'!$G$9+СВЦЭМ!$D$10+'СЕТ СН'!$G$5-'СЕТ СН'!$G$17</f>
        <v>4749.6186015000003</v>
      </c>
      <c r="P68" s="36">
        <f>SUMIFS(СВЦЭМ!$C$39:$C$782,СВЦЭМ!$A$39:$A$782,$A68,СВЦЭМ!$B$39:$B$782,P$47)+'СЕТ СН'!$G$9+СВЦЭМ!$D$10+'СЕТ СН'!$G$5-'СЕТ СН'!$G$17</f>
        <v>4779.3436016599999</v>
      </c>
      <c r="Q68" s="36">
        <f>SUMIFS(СВЦЭМ!$C$39:$C$782,СВЦЭМ!$A$39:$A$782,$A68,СВЦЭМ!$B$39:$B$782,Q$47)+'СЕТ СН'!$G$9+СВЦЭМ!$D$10+'СЕТ СН'!$G$5-'СЕТ СН'!$G$17</f>
        <v>4779.62905692</v>
      </c>
      <c r="R68" s="36">
        <f>SUMIFS(СВЦЭМ!$C$39:$C$782,СВЦЭМ!$A$39:$A$782,$A68,СВЦЭМ!$B$39:$B$782,R$47)+'СЕТ СН'!$G$9+СВЦЭМ!$D$10+'СЕТ СН'!$G$5-'СЕТ СН'!$G$17</f>
        <v>4751.4865170899993</v>
      </c>
      <c r="S68" s="36">
        <f>SUMIFS(СВЦЭМ!$C$39:$C$782,СВЦЭМ!$A$39:$A$782,$A68,СВЦЭМ!$B$39:$B$782,S$47)+'СЕТ СН'!$G$9+СВЦЭМ!$D$10+'СЕТ СН'!$G$5-'СЕТ СН'!$G$17</f>
        <v>4725.3457073700001</v>
      </c>
      <c r="T68" s="36">
        <f>SUMIFS(СВЦЭМ!$C$39:$C$782,СВЦЭМ!$A$39:$A$782,$A68,СВЦЭМ!$B$39:$B$782,T$47)+'СЕТ СН'!$G$9+СВЦЭМ!$D$10+'СЕТ СН'!$G$5-'СЕТ СН'!$G$17</f>
        <v>4725.7973093099999</v>
      </c>
      <c r="U68" s="36">
        <f>SUMIFS(СВЦЭМ!$C$39:$C$782,СВЦЭМ!$A$39:$A$782,$A68,СВЦЭМ!$B$39:$B$782,U$47)+'СЕТ СН'!$G$9+СВЦЭМ!$D$10+'СЕТ СН'!$G$5-'СЕТ СН'!$G$17</f>
        <v>4740.8300559500003</v>
      </c>
      <c r="V68" s="36">
        <f>SUMIFS(СВЦЭМ!$C$39:$C$782,СВЦЭМ!$A$39:$A$782,$A68,СВЦЭМ!$B$39:$B$782,V$47)+'СЕТ СН'!$G$9+СВЦЭМ!$D$10+'СЕТ СН'!$G$5-'СЕТ СН'!$G$17</f>
        <v>4754.2398243299995</v>
      </c>
      <c r="W68" s="36">
        <f>SUMIFS(СВЦЭМ!$C$39:$C$782,СВЦЭМ!$A$39:$A$782,$A68,СВЦЭМ!$B$39:$B$782,W$47)+'СЕТ СН'!$G$9+СВЦЭМ!$D$10+'СЕТ СН'!$G$5-'СЕТ СН'!$G$17</f>
        <v>4781.74169136</v>
      </c>
      <c r="X68" s="36">
        <f>SUMIFS(СВЦЭМ!$C$39:$C$782,СВЦЭМ!$A$39:$A$782,$A68,СВЦЭМ!$B$39:$B$782,X$47)+'СЕТ СН'!$G$9+СВЦЭМ!$D$10+'СЕТ СН'!$G$5-'СЕТ СН'!$G$17</f>
        <v>4806.9554414599997</v>
      </c>
      <c r="Y68" s="36">
        <f>SUMIFS(СВЦЭМ!$C$39:$C$782,СВЦЭМ!$A$39:$A$782,$A68,СВЦЭМ!$B$39:$B$782,Y$47)+'СЕТ СН'!$G$9+СВЦЭМ!$D$10+'СЕТ СН'!$G$5-'СЕТ СН'!$G$17</f>
        <v>4826.1874060099999</v>
      </c>
    </row>
    <row r="69" spans="1:27" ht="15.75" x14ac:dyDescent="0.2">
      <c r="A69" s="35">
        <f t="shared" si="1"/>
        <v>44948</v>
      </c>
      <c r="B69" s="36">
        <f>SUMIFS(СВЦЭМ!$C$39:$C$782,СВЦЭМ!$A$39:$A$782,$A69,СВЦЭМ!$B$39:$B$782,B$47)+'СЕТ СН'!$G$9+СВЦЭМ!$D$10+'СЕТ СН'!$G$5-'СЕТ СН'!$G$17</f>
        <v>4847.0921344199996</v>
      </c>
      <c r="C69" s="36">
        <f>SUMIFS(СВЦЭМ!$C$39:$C$782,СВЦЭМ!$A$39:$A$782,$A69,СВЦЭМ!$B$39:$B$782,C$47)+'СЕТ СН'!$G$9+СВЦЭМ!$D$10+'СЕТ СН'!$G$5-'СЕТ СН'!$G$17</f>
        <v>4880.1496714300001</v>
      </c>
      <c r="D69" s="36">
        <f>SUMIFS(СВЦЭМ!$C$39:$C$782,СВЦЭМ!$A$39:$A$782,$A69,СВЦЭМ!$B$39:$B$782,D$47)+'СЕТ СН'!$G$9+СВЦЭМ!$D$10+'СЕТ СН'!$G$5-'СЕТ СН'!$G$17</f>
        <v>4904.4541609400003</v>
      </c>
      <c r="E69" s="36">
        <f>SUMIFS(СВЦЭМ!$C$39:$C$782,СВЦЭМ!$A$39:$A$782,$A69,СВЦЭМ!$B$39:$B$782,E$47)+'СЕТ СН'!$G$9+СВЦЭМ!$D$10+'СЕТ СН'!$G$5-'СЕТ СН'!$G$17</f>
        <v>4923.7013258299994</v>
      </c>
      <c r="F69" s="36">
        <f>SUMIFS(СВЦЭМ!$C$39:$C$782,СВЦЭМ!$A$39:$A$782,$A69,СВЦЭМ!$B$39:$B$782,F$47)+'СЕТ СН'!$G$9+СВЦЭМ!$D$10+'СЕТ СН'!$G$5-'СЕТ СН'!$G$17</f>
        <v>4902.0659821299996</v>
      </c>
      <c r="G69" s="36">
        <f>SUMIFS(СВЦЭМ!$C$39:$C$782,СВЦЭМ!$A$39:$A$782,$A69,СВЦЭМ!$B$39:$B$782,G$47)+'СЕТ СН'!$G$9+СВЦЭМ!$D$10+'СЕТ СН'!$G$5-'СЕТ СН'!$G$17</f>
        <v>4895.5142468200002</v>
      </c>
      <c r="H69" s="36">
        <f>SUMIFS(СВЦЭМ!$C$39:$C$782,СВЦЭМ!$A$39:$A$782,$A69,СВЦЭМ!$B$39:$B$782,H$47)+'СЕТ СН'!$G$9+СВЦЭМ!$D$10+'СЕТ СН'!$G$5-'СЕТ СН'!$G$17</f>
        <v>4893.1867218999996</v>
      </c>
      <c r="I69" s="36">
        <f>SUMIFS(СВЦЭМ!$C$39:$C$782,СВЦЭМ!$A$39:$A$782,$A69,СВЦЭМ!$B$39:$B$782,I$47)+'СЕТ СН'!$G$9+СВЦЭМ!$D$10+'СЕТ СН'!$G$5-'СЕТ СН'!$G$17</f>
        <v>4898.3463061299999</v>
      </c>
      <c r="J69" s="36">
        <f>SUMIFS(СВЦЭМ!$C$39:$C$782,СВЦЭМ!$A$39:$A$782,$A69,СВЦЭМ!$B$39:$B$782,J$47)+'СЕТ СН'!$G$9+СВЦЭМ!$D$10+'СЕТ СН'!$G$5-'СЕТ СН'!$G$17</f>
        <v>4846.1997989800002</v>
      </c>
      <c r="K69" s="36">
        <f>SUMIFS(СВЦЭМ!$C$39:$C$782,СВЦЭМ!$A$39:$A$782,$A69,СВЦЭМ!$B$39:$B$782,K$47)+'СЕТ СН'!$G$9+СВЦЭМ!$D$10+'СЕТ СН'!$G$5-'СЕТ СН'!$G$17</f>
        <v>4788.4348317799995</v>
      </c>
      <c r="L69" s="36">
        <f>SUMIFS(СВЦЭМ!$C$39:$C$782,СВЦЭМ!$A$39:$A$782,$A69,СВЦЭМ!$B$39:$B$782,L$47)+'СЕТ СН'!$G$9+СВЦЭМ!$D$10+'СЕТ СН'!$G$5-'СЕТ СН'!$G$17</f>
        <v>4748.5502992599995</v>
      </c>
      <c r="M69" s="36">
        <f>SUMIFS(СВЦЭМ!$C$39:$C$782,СВЦЭМ!$A$39:$A$782,$A69,СВЦЭМ!$B$39:$B$782,M$47)+'СЕТ СН'!$G$9+СВЦЭМ!$D$10+'СЕТ СН'!$G$5-'СЕТ СН'!$G$17</f>
        <v>4766.6307931199999</v>
      </c>
      <c r="N69" s="36">
        <f>SUMIFS(СВЦЭМ!$C$39:$C$782,СВЦЭМ!$A$39:$A$782,$A69,СВЦЭМ!$B$39:$B$782,N$47)+'СЕТ СН'!$G$9+СВЦЭМ!$D$10+'СЕТ СН'!$G$5-'СЕТ СН'!$G$17</f>
        <v>4735.3103239499997</v>
      </c>
      <c r="O69" s="36">
        <f>SUMIFS(СВЦЭМ!$C$39:$C$782,СВЦЭМ!$A$39:$A$782,$A69,СВЦЭМ!$B$39:$B$782,O$47)+'СЕТ СН'!$G$9+СВЦЭМ!$D$10+'СЕТ СН'!$G$5-'СЕТ СН'!$G$17</f>
        <v>4759.4165758599993</v>
      </c>
      <c r="P69" s="36">
        <f>SUMIFS(СВЦЭМ!$C$39:$C$782,СВЦЭМ!$A$39:$A$782,$A69,СВЦЭМ!$B$39:$B$782,P$47)+'СЕТ СН'!$G$9+СВЦЭМ!$D$10+'СЕТ СН'!$G$5-'СЕТ СН'!$G$17</f>
        <v>4776.9655594100004</v>
      </c>
      <c r="Q69" s="36">
        <f>SUMIFS(СВЦЭМ!$C$39:$C$782,СВЦЭМ!$A$39:$A$782,$A69,СВЦЭМ!$B$39:$B$782,Q$47)+'СЕТ СН'!$G$9+СВЦЭМ!$D$10+'СЕТ СН'!$G$5-'СЕТ СН'!$G$17</f>
        <v>4835.2779743700003</v>
      </c>
      <c r="R69" s="36">
        <f>SUMIFS(СВЦЭМ!$C$39:$C$782,СВЦЭМ!$A$39:$A$782,$A69,СВЦЭМ!$B$39:$B$782,R$47)+'СЕТ СН'!$G$9+СВЦЭМ!$D$10+'СЕТ СН'!$G$5-'СЕТ СН'!$G$17</f>
        <v>4835.45121337</v>
      </c>
      <c r="S69" s="36">
        <f>SUMIFS(СВЦЭМ!$C$39:$C$782,СВЦЭМ!$A$39:$A$782,$A69,СВЦЭМ!$B$39:$B$782,S$47)+'СЕТ СН'!$G$9+СВЦЭМ!$D$10+'СЕТ СН'!$G$5-'СЕТ СН'!$G$17</f>
        <v>4793.1435201700006</v>
      </c>
      <c r="T69" s="36">
        <f>SUMIFS(СВЦЭМ!$C$39:$C$782,СВЦЭМ!$A$39:$A$782,$A69,СВЦЭМ!$B$39:$B$782,T$47)+'СЕТ СН'!$G$9+СВЦЭМ!$D$10+'СЕТ СН'!$G$5-'СЕТ СН'!$G$17</f>
        <v>4718.1675120800001</v>
      </c>
      <c r="U69" s="36">
        <f>SUMIFS(СВЦЭМ!$C$39:$C$782,СВЦЭМ!$A$39:$A$782,$A69,СВЦЭМ!$B$39:$B$782,U$47)+'СЕТ СН'!$G$9+СВЦЭМ!$D$10+'СЕТ СН'!$G$5-'СЕТ СН'!$G$17</f>
        <v>4730.2166627200004</v>
      </c>
      <c r="V69" s="36">
        <f>SUMIFS(СВЦЭМ!$C$39:$C$782,СВЦЭМ!$A$39:$A$782,$A69,СВЦЭМ!$B$39:$B$782,V$47)+'СЕТ СН'!$G$9+СВЦЭМ!$D$10+'СЕТ СН'!$G$5-'СЕТ СН'!$G$17</f>
        <v>4726.4235232199999</v>
      </c>
      <c r="W69" s="36">
        <f>SUMIFS(СВЦЭМ!$C$39:$C$782,СВЦЭМ!$A$39:$A$782,$A69,СВЦЭМ!$B$39:$B$782,W$47)+'СЕТ СН'!$G$9+СВЦЭМ!$D$10+'СЕТ СН'!$G$5-'СЕТ СН'!$G$17</f>
        <v>4734.4704643299992</v>
      </c>
      <c r="X69" s="36">
        <f>SUMIFS(СВЦЭМ!$C$39:$C$782,СВЦЭМ!$A$39:$A$782,$A69,СВЦЭМ!$B$39:$B$782,X$47)+'СЕТ СН'!$G$9+СВЦЭМ!$D$10+'СЕТ СН'!$G$5-'СЕТ СН'!$G$17</f>
        <v>4771.2564690700001</v>
      </c>
      <c r="Y69" s="36">
        <f>SUMIFS(СВЦЭМ!$C$39:$C$782,СВЦЭМ!$A$39:$A$782,$A69,СВЦЭМ!$B$39:$B$782,Y$47)+'СЕТ СН'!$G$9+СВЦЭМ!$D$10+'СЕТ СН'!$G$5-'СЕТ СН'!$G$17</f>
        <v>4806.1801707599998</v>
      </c>
    </row>
    <row r="70" spans="1:27" ht="15.75" x14ac:dyDescent="0.2">
      <c r="A70" s="35">
        <f t="shared" si="1"/>
        <v>44949</v>
      </c>
      <c r="B70" s="36">
        <f>SUMIFS(СВЦЭМ!$C$39:$C$782,СВЦЭМ!$A$39:$A$782,$A70,СВЦЭМ!$B$39:$B$782,B$47)+'СЕТ СН'!$G$9+СВЦЭМ!$D$10+'СЕТ СН'!$G$5-'СЕТ СН'!$G$17</f>
        <v>4837.6070305399999</v>
      </c>
      <c r="C70" s="36">
        <f>SUMIFS(СВЦЭМ!$C$39:$C$782,СВЦЭМ!$A$39:$A$782,$A70,СВЦЭМ!$B$39:$B$782,C$47)+'СЕТ СН'!$G$9+СВЦЭМ!$D$10+'СЕТ СН'!$G$5-'СЕТ СН'!$G$17</f>
        <v>4832.20632647</v>
      </c>
      <c r="D70" s="36">
        <f>SUMIFS(СВЦЭМ!$C$39:$C$782,СВЦЭМ!$A$39:$A$782,$A70,СВЦЭМ!$B$39:$B$782,D$47)+'СЕТ СН'!$G$9+СВЦЭМ!$D$10+'СЕТ СН'!$G$5-'СЕТ СН'!$G$17</f>
        <v>4821.8871460700002</v>
      </c>
      <c r="E70" s="36">
        <f>SUMIFS(СВЦЭМ!$C$39:$C$782,СВЦЭМ!$A$39:$A$782,$A70,СВЦЭМ!$B$39:$B$782,E$47)+'СЕТ СН'!$G$9+СВЦЭМ!$D$10+'СЕТ СН'!$G$5-'СЕТ СН'!$G$17</f>
        <v>4828.5792418599995</v>
      </c>
      <c r="F70" s="36">
        <f>SUMIFS(СВЦЭМ!$C$39:$C$782,СВЦЭМ!$A$39:$A$782,$A70,СВЦЭМ!$B$39:$B$782,F$47)+'СЕТ СН'!$G$9+СВЦЭМ!$D$10+'СЕТ СН'!$G$5-'СЕТ СН'!$G$17</f>
        <v>4825.4276167299995</v>
      </c>
      <c r="G70" s="36">
        <f>SUMIFS(СВЦЭМ!$C$39:$C$782,СВЦЭМ!$A$39:$A$782,$A70,СВЦЭМ!$B$39:$B$782,G$47)+'СЕТ СН'!$G$9+СВЦЭМ!$D$10+'СЕТ СН'!$G$5-'СЕТ СН'!$G$17</f>
        <v>4817.1037967800003</v>
      </c>
      <c r="H70" s="36">
        <f>SUMIFS(СВЦЭМ!$C$39:$C$782,СВЦЭМ!$A$39:$A$782,$A70,СВЦЭМ!$B$39:$B$782,H$47)+'СЕТ СН'!$G$9+СВЦЭМ!$D$10+'СЕТ СН'!$G$5-'СЕТ СН'!$G$17</f>
        <v>4861.6501887599998</v>
      </c>
      <c r="I70" s="36">
        <f>SUMIFS(СВЦЭМ!$C$39:$C$782,СВЦЭМ!$A$39:$A$782,$A70,СВЦЭМ!$B$39:$B$782,I$47)+'СЕТ СН'!$G$9+СВЦЭМ!$D$10+'СЕТ СН'!$G$5-'СЕТ СН'!$G$17</f>
        <v>4788.8244939699998</v>
      </c>
      <c r="J70" s="36">
        <f>SUMIFS(СВЦЭМ!$C$39:$C$782,СВЦЭМ!$A$39:$A$782,$A70,СВЦЭМ!$B$39:$B$782,J$47)+'СЕТ СН'!$G$9+СВЦЭМ!$D$10+'СЕТ СН'!$G$5-'СЕТ СН'!$G$17</f>
        <v>4740.8228501800004</v>
      </c>
      <c r="K70" s="36">
        <f>SUMIFS(СВЦЭМ!$C$39:$C$782,СВЦЭМ!$A$39:$A$782,$A70,СВЦЭМ!$B$39:$B$782,K$47)+'СЕТ СН'!$G$9+СВЦЭМ!$D$10+'СЕТ СН'!$G$5-'СЕТ СН'!$G$17</f>
        <v>4725.9326874999997</v>
      </c>
      <c r="L70" s="36">
        <f>SUMIFS(СВЦЭМ!$C$39:$C$782,СВЦЭМ!$A$39:$A$782,$A70,СВЦЭМ!$B$39:$B$782,L$47)+'СЕТ СН'!$G$9+СВЦЭМ!$D$10+'СЕТ СН'!$G$5-'СЕТ СН'!$G$17</f>
        <v>4699.86623366</v>
      </c>
      <c r="M70" s="36">
        <f>SUMIFS(СВЦЭМ!$C$39:$C$782,СВЦЭМ!$A$39:$A$782,$A70,СВЦЭМ!$B$39:$B$782,M$47)+'СЕТ СН'!$G$9+СВЦЭМ!$D$10+'СЕТ СН'!$G$5-'СЕТ СН'!$G$17</f>
        <v>4725.1455301400001</v>
      </c>
      <c r="N70" s="36">
        <f>SUMIFS(СВЦЭМ!$C$39:$C$782,СВЦЭМ!$A$39:$A$782,$A70,СВЦЭМ!$B$39:$B$782,N$47)+'СЕТ СН'!$G$9+СВЦЭМ!$D$10+'СЕТ СН'!$G$5-'СЕТ СН'!$G$17</f>
        <v>4754.5019712499998</v>
      </c>
      <c r="O70" s="36">
        <f>SUMIFS(СВЦЭМ!$C$39:$C$782,СВЦЭМ!$A$39:$A$782,$A70,СВЦЭМ!$B$39:$B$782,O$47)+'СЕТ СН'!$G$9+СВЦЭМ!$D$10+'СЕТ СН'!$G$5-'СЕТ СН'!$G$17</f>
        <v>4751.2590553099999</v>
      </c>
      <c r="P70" s="36">
        <f>SUMIFS(СВЦЭМ!$C$39:$C$782,СВЦЭМ!$A$39:$A$782,$A70,СВЦЭМ!$B$39:$B$782,P$47)+'СЕТ СН'!$G$9+СВЦЭМ!$D$10+'СЕТ СН'!$G$5-'СЕТ СН'!$G$17</f>
        <v>4768.7341073099997</v>
      </c>
      <c r="Q70" s="36">
        <f>SUMIFS(СВЦЭМ!$C$39:$C$782,СВЦЭМ!$A$39:$A$782,$A70,СВЦЭМ!$B$39:$B$782,Q$47)+'СЕТ СН'!$G$9+СВЦЭМ!$D$10+'СЕТ СН'!$G$5-'СЕТ СН'!$G$17</f>
        <v>4797.58806645</v>
      </c>
      <c r="R70" s="36">
        <f>SUMIFS(СВЦЭМ!$C$39:$C$782,СВЦЭМ!$A$39:$A$782,$A70,СВЦЭМ!$B$39:$B$782,R$47)+'СЕТ СН'!$G$9+СВЦЭМ!$D$10+'СЕТ СН'!$G$5-'СЕТ СН'!$G$17</f>
        <v>4794.8829676200003</v>
      </c>
      <c r="S70" s="36">
        <f>SUMIFS(СВЦЭМ!$C$39:$C$782,СВЦЭМ!$A$39:$A$782,$A70,СВЦЭМ!$B$39:$B$782,S$47)+'СЕТ СН'!$G$9+СВЦЭМ!$D$10+'СЕТ СН'!$G$5-'СЕТ СН'!$G$17</f>
        <v>4796.9428893300001</v>
      </c>
      <c r="T70" s="36">
        <f>SUMIFS(СВЦЭМ!$C$39:$C$782,СВЦЭМ!$A$39:$A$782,$A70,СВЦЭМ!$B$39:$B$782,T$47)+'СЕТ СН'!$G$9+СВЦЭМ!$D$10+'СЕТ СН'!$G$5-'СЕТ СН'!$G$17</f>
        <v>4714.7284878299997</v>
      </c>
      <c r="U70" s="36">
        <f>SUMIFS(СВЦЭМ!$C$39:$C$782,СВЦЭМ!$A$39:$A$782,$A70,СВЦЭМ!$B$39:$B$782,U$47)+'СЕТ СН'!$G$9+СВЦЭМ!$D$10+'СЕТ СН'!$G$5-'СЕТ СН'!$G$17</f>
        <v>4721.6890111600005</v>
      </c>
      <c r="V70" s="36">
        <f>SUMIFS(СВЦЭМ!$C$39:$C$782,СВЦЭМ!$A$39:$A$782,$A70,СВЦЭМ!$B$39:$B$782,V$47)+'СЕТ СН'!$G$9+СВЦЭМ!$D$10+'СЕТ СН'!$G$5-'СЕТ СН'!$G$17</f>
        <v>4732.4816375999999</v>
      </c>
      <c r="W70" s="36">
        <f>SUMIFS(СВЦЭМ!$C$39:$C$782,СВЦЭМ!$A$39:$A$782,$A70,СВЦЭМ!$B$39:$B$782,W$47)+'СЕТ СН'!$G$9+СВЦЭМ!$D$10+'СЕТ СН'!$G$5-'СЕТ СН'!$G$17</f>
        <v>4756.1352879299993</v>
      </c>
      <c r="X70" s="36">
        <f>SUMIFS(СВЦЭМ!$C$39:$C$782,СВЦЭМ!$A$39:$A$782,$A70,СВЦЭМ!$B$39:$B$782,X$47)+'СЕТ СН'!$G$9+СВЦЭМ!$D$10+'СЕТ СН'!$G$5-'СЕТ СН'!$G$17</f>
        <v>4753.6805870099997</v>
      </c>
      <c r="Y70" s="36">
        <f>SUMIFS(СВЦЭМ!$C$39:$C$782,СВЦЭМ!$A$39:$A$782,$A70,СВЦЭМ!$B$39:$B$782,Y$47)+'СЕТ СН'!$G$9+СВЦЭМ!$D$10+'СЕТ СН'!$G$5-'СЕТ СН'!$G$17</f>
        <v>4771.0693712299999</v>
      </c>
    </row>
    <row r="71" spans="1:27" ht="15.75" x14ac:dyDescent="0.2">
      <c r="A71" s="35">
        <f t="shared" si="1"/>
        <v>44950</v>
      </c>
      <c r="B71" s="36">
        <f>SUMIFS(СВЦЭМ!$C$39:$C$782,СВЦЭМ!$A$39:$A$782,$A71,СВЦЭМ!$B$39:$B$782,B$47)+'СЕТ СН'!$G$9+СВЦЭМ!$D$10+'СЕТ СН'!$G$5-'СЕТ СН'!$G$17</f>
        <v>4731.0624217000004</v>
      </c>
      <c r="C71" s="36">
        <f>SUMIFS(СВЦЭМ!$C$39:$C$782,СВЦЭМ!$A$39:$A$782,$A71,СВЦЭМ!$B$39:$B$782,C$47)+'СЕТ СН'!$G$9+СВЦЭМ!$D$10+'СЕТ СН'!$G$5-'СЕТ СН'!$G$17</f>
        <v>4735.5476614300005</v>
      </c>
      <c r="D71" s="36">
        <f>SUMIFS(СВЦЭМ!$C$39:$C$782,СВЦЭМ!$A$39:$A$782,$A71,СВЦЭМ!$B$39:$B$782,D$47)+'СЕТ СН'!$G$9+СВЦЭМ!$D$10+'СЕТ СН'!$G$5-'СЕТ СН'!$G$17</f>
        <v>4732.7889571800006</v>
      </c>
      <c r="E71" s="36">
        <f>SUMIFS(СВЦЭМ!$C$39:$C$782,СВЦЭМ!$A$39:$A$782,$A71,СВЦЭМ!$B$39:$B$782,E$47)+'СЕТ СН'!$G$9+СВЦЭМ!$D$10+'СЕТ СН'!$G$5-'СЕТ СН'!$G$17</f>
        <v>4717.2670674599995</v>
      </c>
      <c r="F71" s="36">
        <f>SUMIFS(СВЦЭМ!$C$39:$C$782,СВЦЭМ!$A$39:$A$782,$A71,СВЦЭМ!$B$39:$B$782,F$47)+'СЕТ СН'!$G$9+СВЦЭМ!$D$10+'СЕТ СН'!$G$5-'СЕТ СН'!$G$17</f>
        <v>4758.0458061400004</v>
      </c>
      <c r="G71" s="36">
        <f>SUMIFS(СВЦЭМ!$C$39:$C$782,СВЦЭМ!$A$39:$A$782,$A71,СВЦЭМ!$B$39:$B$782,G$47)+'СЕТ СН'!$G$9+СВЦЭМ!$D$10+'СЕТ СН'!$G$5-'СЕТ СН'!$G$17</f>
        <v>4726.28697698</v>
      </c>
      <c r="H71" s="36">
        <f>SUMIFS(СВЦЭМ!$C$39:$C$782,СВЦЭМ!$A$39:$A$782,$A71,СВЦЭМ!$B$39:$B$782,H$47)+'СЕТ СН'!$G$9+СВЦЭМ!$D$10+'СЕТ СН'!$G$5-'СЕТ СН'!$G$17</f>
        <v>4744.6410477299996</v>
      </c>
      <c r="I71" s="36">
        <f>SUMIFS(СВЦЭМ!$C$39:$C$782,СВЦЭМ!$A$39:$A$782,$A71,СВЦЭМ!$B$39:$B$782,I$47)+'СЕТ СН'!$G$9+СВЦЭМ!$D$10+'СЕТ СН'!$G$5-'СЕТ СН'!$G$17</f>
        <v>4672.0054793599993</v>
      </c>
      <c r="J71" s="36">
        <f>SUMIFS(СВЦЭМ!$C$39:$C$782,СВЦЭМ!$A$39:$A$782,$A71,СВЦЭМ!$B$39:$B$782,J$47)+'СЕТ СН'!$G$9+СВЦЭМ!$D$10+'СЕТ СН'!$G$5-'СЕТ СН'!$G$17</f>
        <v>4649.6609288599993</v>
      </c>
      <c r="K71" s="36">
        <f>SUMIFS(СВЦЭМ!$C$39:$C$782,СВЦЭМ!$A$39:$A$782,$A71,СВЦЭМ!$B$39:$B$782,K$47)+'СЕТ СН'!$G$9+СВЦЭМ!$D$10+'СЕТ СН'!$G$5-'СЕТ СН'!$G$17</f>
        <v>4646.5078025399998</v>
      </c>
      <c r="L71" s="36">
        <f>SUMIFS(СВЦЭМ!$C$39:$C$782,СВЦЭМ!$A$39:$A$782,$A71,СВЦЭМ!$B$39:$B$782,L$47)+'СЕТ СН'!$G$9+СВЦЭМ!$D$10+'СЕТ СН'!$G$5-'СЕТ СН'!$G$17</f>
        <v>4616.3623312500004</v>
      </c>
      <c r="M71" s="36">
        <f>SUMIFS(СВЦЭМ!$C$39:$C$782,СВЦЭМ!$A$39:$A$782,$A71,СВЦЭМ!$B$39:$B$782,M$47)+'СЕТ СН'!$G$9+СВЦЭМ!$D$10+'СЕТ СН'!$G$5-'СЕТ СН'!$G$17</f>
        <v>4665.8190870899998</v>
      </c>
      <c r="N71" s="36">
        <f>SUMIFS(СВЦЭМ!$C$39:$C$782,СВЦЭМ!$A$39:$A$782,$A71,СВЦЭМ!$B$39:$B$782,N$47)+'СЕТ СН'!$G$9+СВЦЭМ!$D$10+'СЕТ СН'!$G$5-'СЕТ СН'!$G$17</f>
        <v>4670.8491680200004</v>
      </c>
      <c r="O71" s="36">
        <f>SUMIFS(СВЦЭМ!$C$39:$C$782,СВЦЭМ!$A$39:$A$782,$A71,СВЦЭМ!$B$39:$B$782,O$47)+'СЕТ СН'!$G$9+СВЦЭМ!$D$10+'СЕТ СН'!$G$5-'СЕТ СН'!$G$17</f>
        <v>4685.4858900199997</v>
      </c>
      <c r="P71" s="36">
        <f>SUMIFS(СВЦЭМ!$C$39:$C$782,СВЦЭМ!$A$39:$A$782,$A71,СВЦЭМ!$B$39:$B$782,P$47)+'СЕТ СН'!$G$9+СВЦЭМ!$D$10+'СЕТ СН'!$G$5-'СЕТ СН'!$G$17</f>
        <v>4698.6446828999997</v>
      </c>
      <c r="Q71" s="36">
        <f>SUMIFS(СВЦЭМ!$C$39:$C$782,СВЦЭМ!$A$39:$A$782,$A71,СВЦЭМ!$B$39:$B$782,Q$47)+'СЕТ СН'!$G$9+СВЦЭМ!$D$10+'СЕТ СН'!$G$5-'СЕТ СН'!$G$17</f>
        <v>4739.9012628800001</v>
      </c>
      <c r="R71" s="36">
        <f>SUMIFS(СВЦЭМ!$C$39:$C$782,СВЦЭМ!$A$39:$A$782,$A71,СВЦЭМ!$B$39:$B$782,R$47)+'СЕТ СН'!$G$9+СВЦЭМ!$D$10+'СЕТ СН'!$G$5-'СЕТ СН'!$G$17</f>
        <v>4747.2359395599997</v>
      </c>
      <c r="S71" s="36">
        <f>SUMIFS(СВЦЭМ!$C$39:$C$782,СВЦЭМ!$A$39:$A$782,$A71,СВЦЭМ!$B$39:$B$782,S$47)+'СЕТ СН'!$G$9+СВЦЭМ!$D$10+'СЕТ СН'!$G$5-'СЕТ СН'!$G$17</f>
        <v>4714.4402606599997</v>
      </c>
      <c r="T71" s="36">
        <f>SUMIFS(СВЦЭМ!$C$39:$C$782,СВЦЭМ!$A$39:$A$782,$A71,СВЦЭМ!$B$39:$B$782,T$47)+'СЕТ СН'!$G$9+СВЦЭМ!$D$10+'СЕТ СН'!$G$5-'СЕТ СН'!$G$17</f>
        <v>4661.8673362099998</v>
      </c>
      <c r="U71" s="36">
        <f>SUMIFS(СВЦЭМ!$C$39:$C$782,СВЦЭМ!$A$39:$A$782,$A71,СВЦЭМ!$B$39:$B$782,U$47)+'СЕТ СН'!$G$9+СВЦЭМ!$D$10+'СЕТ СН'!$G$5-'СЕТ СН'!$G$17</f>
        <v>4664.9654042500006</v>
      </c>
      <c r="V71" s="36">
        <f>SUMIFS(СВЦЭМ!$C$39:$C$782,СВЦЭМ!$A$39:$A$782,$A71,СВЦЭМ!$B$39:$B$782,V$47)+'СЕТ СН'!$G$9+СВЦЭМ!$D$10+'СЕТ СН'!$G$5-'СЕТ СН'!$G$17</f>
        <v>4652.6708902400005</v>
      </c>
      <c r="W71" s="36">
        <f>SUMIFS(СВЦЭМ!$C$39:$C$782,СВЦЭМ!$A$39:$A$782,$A71,СВЦЭМ!$B$39:$B$782,W$47)+'СЕТ СН'!$G$9+СВЦЭМ!$D$10+'СЕТ СН'!$G$5-'СЕТ СН'!$G$17</f>
        <v>4682.4580937999999</v>
      </c>
      <c r="X71" s="36">
        <f>SUMIFS(СВЦЭМ!$C$39:$C$782,СВЦЭМ!$A$39:$A$782,$A71,СВЦЭМ!$B$39:$B$782,X$47)+'СЕТ СН'!$G$9+СВЦЭМ!$D$10+'СЕТ СН'!$G$5-'СЕТ СН'!$G$17</f>
        <v>4719.7229518200002</v>
      </c>
      <c r="Y71" s="36">
        <f>SUMIFS(СВЦЭМ!$C$39:$C$782,СВЦЭМ!$A$39:$A$782,$A71,СВЦЭМ!$B$39:$B$782,Y$47)+'СЕТ СН'!$G$9+СВЦЭМ!$D$10+'СЕТ СН'!$G$5-'СЕТ СН'!$G$17</f>
        <v>4698.0992798400002</v>
      </c>
    </row>
    <row r="72" spans="1:27" ht="15.75" x14ac:dyDescent="0.2">
      <c r="A72" s="35">
        <f t="shared" si="1"/>
        <v>44951</v>
      </c>
      <c r="B72" s="36">
        <f>SUMIFS(СВЦЭМ!$C$39:$C$782,СВЦЭМ!$A$39:$A$782,$A72,СВЦЭМ!$B$39:$B$782,B$47)+'СЕТ СН'!$G$9+СВЦЭМ!$D$10+'СЕТ СН'!$G$5-'СЕТ СН'!$G$17</f>
        <v>4759.0871677699997</v>
      </c>
      <c r="C72" s="36">
        <f>SUMIFS(СВЦЭМ!$C$39:$C$782,СВЦЭМ!$A$39:$A$782,$A72,СВЦЭМ!$B$39:$B$782,C$47)+'СЕТ СН'!$G$9+СВЦЭМ!$D$10+'СЕТ СН'!$G$5-'СЕТ СН'!$G$17</f>
        <v>4820.3766183499993</v>
      </c>
      <c r="D72" s="36">
        <f>SUMIFS(СВЦЭМ!$C$39:$C$782,СВЦЭМ!$A$39:$A$782,$A72,СВЦЭМ!$B$39:$B$782,D$47)+'СЕТ СН'!$G$9+СВЦЭМ!$D$10+'СЕТ СН'!$G$5-'СЕТ СН'!$G$17</f>
        <v>4822.4102329899997</v>
      </c>
      <c r="E72" s="36">
        <f>SUMIFS(СВЦЭМ!$C$39:$C$782,СВЦЭМ!$A$39:$A$782,$A72,СВЦЭМ!$B$39:$B$782,E$47)+'СЕТ СН'!$G$9+СВЦЭМ!$D$10+'СЕТ СН'!$G$5-'СЕТ СН'!$G$17</f>
        <v>4825.5979230600005</v>
      </c>
      <c r="F72" s="36">
        <f>SUMIFS(СВЦЭМ!$C$39:$C$782,СВЦЭМ!$A$39:$A$782,$A72,СВЦЭМ!$B$39:$B$782,F$47)+'СЕТ СН'!$G$9+СВЦЭМ!$D$10+'СЕТ СН'!$G$5-'СЕТ СН'!$G$17</f>
        <v>4832.7295587600001</v>
      </c>
      <c r="G72" s="36">
        <f>SUMIFS(СВЦЭМ!$C$39:$C$782,СВЦЭМ!$A$39:$A$782,$A72,СВЦЭМ!$B$39:$B$782,G$47)+'СЕТ СН'!$G$9+СВЦЭМ!$D$10+'СЕТ СН'!$G$5-'СЕТ СН'!$G$17</f>
        <v>4819.4170459399993</v>
      </c>
      <c r="H72" s="36">
        <f>SUMIFS(СВЦЭМ!$C$39:$C$782,СВЦЭМ!$A$39:$A$782,$A72,СВЦЭМ!$B$39:$B$782,H$47)+'СЕТ СН'!$G$9+СВЦЭМ!$D$10+'СЕТ СН'!$G$5-'СЕТ СН'!$G$17</f>
        <v>4827.6194482499996</v>
      </c>
      <c r="I72" s="36">
        <f>SUMIFS(СВЦЭМ!$C$39:$C$782,СВЦЭМ!$A$39:$A$782,$A72,СВЦЭМ!$B$39:$B$782,I$47)+'СЕТ СН'!$G$9+СВЦЭМ!$D$10+'СЕТ СН'!$G$5-'СЕТ СН'!$G$17</f>
        <v>4801.3020036399994</v>
      </c>
      <c r="J72" s="36">
        <f>SUMIFS(СВЦЭМ!$C$39:$C$782,СВЦЭМ!$A$39:$A$782,$A72,СВЦЭМ!$B$39:$B$782,J$47)+'СЕТ СН'!$G$9+СВЦЭМ!$D$10+'СЕТ СН'!$G$5-'СЕТ СН'!$G$17</f>
        <v>4791.9437578399993</v>
      </c>
      <c r="K72" s="36">
        <f>SUMIFS(СВЦЭМ!$C$39:$C$782,СВЦЭМ!$A$39:$A$782,$A72,СВЦЭМ!$B$39:$B$782,K$47)+'СЕТ СН'!$G$9+СВЦЭМ!$D$10+'СЕТ СН'!$G$5-'СЕТ СН'!$G$17</f>
        <v>4779.4293128199997</v>
      </c>
      <c r="L72" s="36">
        <f>SUMIFS(СВЦЭМ!$C$39:$C$782,СВЦЭМ!$A$39:$A$782,$A72,СВЦЭМ!$B$39:$B$782,L$47)+'СЕТ СН'!$G$9+СВЦЭМ!$D$10+'СЕТ СН'!$G$5-'СЕТ СН'!$G$17</f>
        <v>4728.9570132700001</v>
      </c>
      <c r="M72" s="36">
        <f>SUMIFS(СВЦЭМ!$C$39:$C$782,СВЦЭМ!$A$39:$A$782,$A72,СВЦЭМ!$B$39:$B$782,M$47)+'СЕТ СН'!$G$9+СВЦЭМ!$D$10+'СЕТ СН'!$G$5-'СЕТ СН'!$G$17</f>
        <v>4683.57268475</v>
      </c>
      <c r="N72" s="36">
        <f>SUMIFS(СВЦЭМ!$C$39:$C$782,СВЦЭМ!$A$39:$A$782,$A72,СВЦЭМ!$B$39:$B$782,N$47)+'СЕТ СН'!$G$9+СВЦЭМ!$D$10+'СЕТ СН'!$G$5-'СЕТ СН'!$G$17</f>
        <v>4691.2226510299997</v>
      </c>
      <c r="O72" s="36">
        <f>SUMIFS(СВЦЭМ!$C$39:$C$782,СВЦЭМ!$A$39:$A$782,$A72,СВЦЭМ!$B$39:$B$782,O$47)+'СЕТ СН'!$G$9+СВЦЭМ!$D$10+'СЕТ СН'!$G$5-'СЕТ СН'!$G$17</f>
        <v>4729.7900091800002</v>
      </c>
      <c r="P72" s="36">
        <f>SUMIFS(СВЦЭМ!$C$39:$C$782,СВЦЭМ!$A$39:$A$782,$A72,СВЦЭМ!$B$39:$B$782,P$47)+'СЕТ СН'!$G$9+СВЦЭМ!$D$10+'СЕТ СН'!$G$5-'СЕТ СН'!$G$17</f>
        <v>4737.8210426200003</v>
      </c>
      <c r="Q72" s="36">
        <f>SUMIFS(СВЦЭМ!$C$39:$C$782,СВЦЭМ!$A$39:$A$782,$A72,СВЦЭМ!$B$39:$B$782,Q$47)+'СЕТ СН'!$G$9+СВЦЭМ!$D$10+'СЕТ СН'!$G$5-'СЕТ СН'!$G$17</f>
        <v>4744.0736682799998</v>
      </c>
      <c r="R72" s="36">
        <f>SUMIFS(СВЦЭМ!$C$39:$C$782,СВЦЭМ!$A$39:$A$782,$A72,СВЦЭМ!$B$39:$B$782,R$47)+'СЕТ СН'!$G$9+СВЦЭМ!$D$10+'СЕТ СН'!$G$5-'СЕТ СН'!$G$17</f>
        <v>4732.2609924099997</v>
      </c>
      <c r="S72" s="36">
        <f>SUMIFS(СВЦЭМ!$C$39:$C$782,СВЦЭМ!$A$39:$A$782,$A72,СВЦЭМ!$B$39:$B$782,S$47)+'СЕТ СН'!$G$9+СВЦЭМ!$D$10+'СЕТ СН'!$G$5-'СЕТ СН'!$G$17</f>
        <v>4715.26828011</v>
      </c>
      <c r="T72" s="36">
        <f>SUMIFS(СВЦЭМ!$C$39:$C$782,СВЦЭМ!$A$39:$A$782,$A72,СВЦЭМ!$B$39:$B$782,T$47)+'СЕТ СН'!$G$9+СВЦЭМ!$D$10+'СЕТ СН'!$G$5-'СЕТ СН'!$G$17</f>
        <v>4697.0828492599994</v>
      </c>
      <c r="U72" s="36">
        <f>SUMIFS(СВЦЭМ!$C$39:$C$782,СВЦЭМ!$A$39:$A$782,$A72,СВЦЭМ!$B$39:$B$782,U$47)+'СЕТ СН'!$G$9+СВЦЭМ!$D$10+'СЕТ СН'!$G$5-'СЕТ СН'!$G$17</f>
        <v>4681.1335840699994</v>
      </c>
      <c r="V72" s="36">
        <f>SUMIFS(СВЦЭМ!$C$39:$C$782,СВЦЭМ!$A$39:$A$782,$A72,СВЦЭМ!$B$39:$B$782,V$47)+'СЕТ СН'!$G$9+СВЦЭМ!$D$10+'СЕТ СН'!$G$5-'СЕТ СН'!$G$17</f>
        <v>4727.4062118299998</v>
      </c>
      <c r="W72" s="36">
        <f>SUMIFS(СВЦЭМ!$C$39:$C$782,СВЦЭМ!$A$39:$A$782,$A72,СВЦЭМ!$B$39:$B$782,W$47)+'СЕТ СН'!$G$9+СВЦЭМ!$D$10+'СЕТ СН'!$G$5-'СЕТ СН'!$G$17</f>
        <v>4731.6272463900004</v>
      </c>
      <c r="X72" s="36">
        <f>SUMIFS(СВЦЭМ!$C$39:$C$782,СВЦЭМ!$A$39:$A$782,$A72,СВЦЭМ!$B$39:$B$782,X$47)+'СЕТ СН'!$G$9+СВЦЭМ!$D$10+'СЕТ СН'!$G$5-'СЕТ СН'!$G$17</f>
        <v>4748.10795469</v>
      </c>
      <c r="Y72" s="36">
        <f>SUMIFS(СВЦЭМ!$C$39:$C$782,СВЦЭМ!$A$39:$A$782,$A72,СВЦЭМ!$B$39:$B$782,Y$47)+'СЕТ СН'!$G$9+СВЦЭМ!$D$10+'СЕТ СН'!$G$5-'СЕТ СН'!$G$17</f>
        <v>4760.3262426900001</v>
      </c>
    </row>
    <row r="73" spans="1:27" ht="15.75" x14ac:dyDescent="0.2">
      <c r="A73" s="35">
        <f t="shared" si="1"/>
        <v>44952</v>
      </c>
      <c r="B73" s="36">
        <f>SUMIFS(СВЦЭМ!$C$39:$C$782,СВЦЭМ!$A$39:$A$782,$A73,СВЦЭМ!$B$39:$B$782,B$47)+'СЕТ СН'!$G$9+СВЦЭМ!$D$10+'СЕТ СН'!$G$5-'СЕТ СН'!$G$17</f>
        <v>4792.2220585100004</v>
      </c>
      <c r="C73" s="36">
        <f>SUMIFS(СВЦЭМ!$C$39:$C$782,СВЦЭМ!$A$39:$A$782,$A73,СВЦЭМ!$B$39:$B$782,C$47)+'СЕТ СН'!$G$9+СВЦЭМ!$D$10+'СЕТ СН'!$G$5-'СЕТ СН'!$G$17</f>
        <v>4859.1705567099998</v>
      </c>
      <c r="D73" s="36">
        <f>SUMIFS(СВЦЭМ!$C$39:$C$782,СВЦЭМ!$A$39:$A$782,$A73,СВЦЭМ!$B$39:$B$782,D$47)+'СЕТ СН'!$G$9+СВЦЭМ!$D$10+'СЕТ СН'!$G$5-'СЕТ СН'!$G$17</f>
        <v>4867.5918910099999</v>
      </c>
      <c r="E73" s="36">
        <f>SUMIFS(СВЦЭМ!$C$39:$C$782,СВЦЭМ!$A$39:$A$782,$A73,СВЦЭМ!$B$39:$B$782,E$47)+'СЕТ СН'!$G$9+СВЦЭМ!$D$10+'СЕТ СН'!$G$5-'СЕТ СН'!$G$17</f>
        <v>4857.8294982500001</v>
      </c>
      <c r="F73" s="36">
        <f>SUMIFS(СВЦЭМ!$C$39:$C$782,СВЦЭМ!$A$39:$A$782,$A73,СВЦЭМ!$B$39:$B$782,F$47)+'СЕТ СН'!$G$9+СВЦЭМ!$D$10+'СЕТ СН'!$G$5-'СЕТ СН'!$G$17</f>
        <v>4859.7141099700002</v>
      </c>
      <c r="G73" s="36">
        <f>SUMIFS(СВЦЭМ!$C$39:$C$782,СВЦЭМ!$A$39:$A$782,$A73,СВЦЭМ!$B$39:$B$782,G$47)+'СЕТ СН'!$G$9+СВЦЭМ!$D$10+'СЕТ СН'!$G$5-'СЕТ СН'!$G$17</f>
        <v>4860.4995997599999</v>
      </c>
      <c r="H73" s="36">
        <f>SUMIFS(СВЦЭМ!$C$39:$C$782,СВЦЭМ!$A$39:$A$782,$A73,СВЦЭМ!$B$39:$B$782,H$47)+'СЕТ СН'!$G$9+СВЦЭМ!$D$10+'СЕТ СН'!$G$5-'СЕТ СН'!$G$17</f>
        <v>4807.7717944400001</v>
      </c>
      <c r="I73" s="36">
        <f>SUMIFS(СВЦЭМ!$C$39:$C$782,СВЦЭМ!$A$39:$A$782,$A73,СВЦЭМ!$B$39:$B$782,I$47)+'СЕТ СН'!$G$9+СВЦЭМ!$D$10+'СЕТ СН'!$G$5-'СЕТ СН'!$G$17</f>
        <v>4769.5863645700001</v>
      </c>
      <c r="J73" s="36">
        <f>SUMIFS(СВЦЭМ!$C$39:$C$782,СВЦЭМ!$A$39:$A$782,$A73,СВЦЭМ!$B$39:$B$782,J$47)+'СЕТ СН'!$G$9+СВЦЭМ!$D$10+'СЕТ СН'!$G$5-'СЕТ СН'!$G$17</f>
        <v>4740.1808061199999</v>
      </c>
      <c r="K73" s="36">
        <f>SUMIFS(СВЦЭМ!$C$39:$C$782,СВЦЭМ!$A$39:$A$782,$A73,СВЦЭМ!$B$39:$B$782,K$47)+'СЕТ СН'!$G$9+СВЦЭМ!$D$10+'СЕТ СН'!$G$5-'СЕТ СН'!$G$17</f>
        <v>4706.5784958599997</v>
      </c>
      <c r="L73" s="36">
        <f>SUMIFS(СВЦЭМ!$C$39:$C$782,СВЦЭМ!$A$39:$A$782,$A73,СВЦЭМ!$B$39:$B$782,L$47)+'СЕТ СН'!$G$9+СВЦЭМ!$D$10+'СЕТ СН'!$G$5-'СЕТ СН'!$G$17</f>
        <v>4684.3815776699994</v>
      </c>
      <c r="M73" s="36">
        <f>SUMIFS(СВЦЭМ!$C$39:$C$782,СВЦЭМ!$A$39:$A$782,$A73,СВЦЭМ!$B$39:$B$782,M$47)+'СЕТ СН'!$G$9+СВЦЭМ!$D$10+'СЕТ СН'!$G$5-'СЕТ СН'!$G$17</f>
        <v>4666.9696571000004</v>
      </c>
      <c r="N73" s="36">
        <f>SUMIFS(СВЦЭМ!$C$39:$C$782,СВЦЭМ!$A$39:$A$782,$A73,СВЦЭМ!$B$39:$B$782,N$47)+'СЕТ СН'!$G$9+СВЦЭМ!$D$10+'СЕТ СН'!$G$5-'СЕТ СН'!$G$17</f>
        <v>4654.5666301799993</v>
      </c>
      <c r="O73" s="36">
        <f>SUMIFS(СВЦЭМ!$C$39:$C$782,СВЦЭМ!$A$39:$A$782,$A73,СВЦЭМ!$B$39:$B$782,O$47)+'СЕТ СН'!$G$9+СВЦЭМ!$D$10+'СЕТ СН'!$G$5-'СЕТ СН'!$G$17</f>
        <v>4663.4695829499997</v>
      </c>
      <c r="P73" s="36">
        <f>SUMIFS(СВЦЭМ!$C$39:$C$782,СВЦЭМ!$A$39:$A$782,$A73,СВЦЭМ!$B$39:$B$782,P$47)+'СЕТ СН'!$G$9+СВЦЭМ!$D$10+'СЕТ СН'!$G$5-'СЕТ СН'!$G$17</f>
        <v>4671.4052231799997</v>
      </c>
      <c r="Q73" s="36">
        <f>SUMIFS(СВЦЭМ!$C$39:$C$782,СВЦЭМ!$A$39:$A$782,$A73,СВЦЭМ!$B$39:$B$782,Q$47)+'СЕТ СН'!$G$9+СВЦЭМ!$D$10+'СЕТ СН'!$G$5-'СЕТ СН'!$G$17</f>
        <v>4687.4123315399993</v>
      </c>
      <c r="R73" s="36">
        <f>SUMIFS(СВЦЭМ!$C$39:$C$782,СВЦЭМ!$A$39:$A$782,$A73,СВЦЭМ!$B$39:$B$782,R$47)+'СЕТ СН'!$G$9+СВЦЭМ!$D$10+'СЕТ СН'!$G$5-'СЕТ СН'!$G$17</f>
        <v>4689.9948670399999</v>
      </c>
      <c r="S73" s="36">
        <f>SUMIFS(СВЦЭМ!$C$39:$C$782,СВЦЭМ!$A$39:$A$782,$A73,СВЦЭМ!$B$39:$B$782,S$47)+'СЕТ СН'!$G$9+СВЦЭМ!$D$10+'СЕТ СН'!$G$5-'СЕТ СН'!$G$17</f>
        <v>4678.1966355700006</v>
      </c>
      <c r="T73" s="36">
        <f>SUMIFS(СВЦЭМ!$C$39:$C$782,СВЦЭМ!$A$39:$A$782,$A73,СВЦЭМ!$B$39:$B$782,T$47)+'СЕТ СН'!$G$9+СВЦЭМ!$D$10+'СЕТ СН'!$G$5-'СЕТ СН'!$G$17</f>
        <v>4634.7455781999997</v>
      </c>
      <c r="U73" s="36">
        <f>SUMIFS(СВЦЭМ!$C$39:$C$782,СВЦЭМ!$A$39:$A$782,$A73,СВЦЭМ!$B$39:$B$782,U$47)+'СЕТ СН'!$G$9+СВЦЭМ!$D$10+'СЕТ СН'!$G$5-'СЕТ СН'!$G$17</f>
        <v>4630.7663042599997</v>
      </c>
      <c r="V73" s="36">
        <f>SUMIFS(СВЦЭМ!$C$39:$C$782,СВЦЭМ!$A$39:$A$782,$A73,СВЦЭМ!$B$39:$B$782,V$47)+'СЕТ СН'!$G$9+СВЦЭМ!$D$10+'СЕТ СН'!$G$5-'СЕТ СН'!$G$17</f>
        <v>4643.1525565699994</v>
      </c>
      <c r="W73" s="36">
        <f>SUMIFS(СВЦЭМ!$C$39:$C$782,СВЦЭМ!$A$39:$A$782,$A73,СВЦЭМ!$B$39:$B$782,W$47)+'СЕТ СН'!$G$9+СВЦЭМ!$D$10+'СЕТ СН'!$G$5-'СЕТ СН'!$G$17</f>
        <v>4658.8847878100005</v>
      </c>
      <c r="X73" s="36">
        <f>SUMIFS(СВЦЭМ!$C$39:$C$782,СВЦЭМ!$A$39:$A$782,$A73,СВЦЭМ!$B$39:$B$782,X$47)+'СЕТ СН'!$G$9+СВЦЭМ!$D$10+'СЕТ СН'!$G$5-'СЕТ СН'!$G$17</f>
        <v>4686.6794023000002</v>
      </c>
      <c r="Y73" s="36">
        <f>SUMIFS(СВЦЭМ!$C$39:$C$782,СВЦЭМ!$A$39:$A$782,$A73,СВЦЭМ!$B$39:$B$782,Y$47)+'СЕТ СН'!$G$9+СВЦЭМ!$D$10+'СЕТ СН'!$G$5-'СЕТ СН'!$G$17</f>
        <v>4731.0234423399997</v>
      </c>
    </row>
    <row r="74" spans="1:27" ht="15.75" x14ac:dyDescent="0.2">
      <c r="A74" s="35">
        <f t="shared" si="1"/>
        <v>44953</v>
      </c>
      <c r="B74" s="36">
        <f>SUMIFS(СВЦЭМ!$C$39:$C$782,СВЦЭМ!$A$39:$A$782,$A74,СВЦЭМ!$B$39:$B$782,B$47)+'СЕТ СН'!$G$9+СВЦЭМ!$D$10+'СЕТ СН'!$G$5-'СЕТ СН'!$G$17</f>
        <v>4771.7384433500001</v>
      </c>
      <c r="C74" s="36">
        <f>SUMIFS(СВЦЭМ!$C$39:$C$782,СВЦЭМ!$A$39:$A$782,$A74,СВЦЭМ!$B$39:$B$782,C$47)+'СЕТ СН'!$G$9+СВЦЭМ!$D$10+'СЕТ СН'!$G$5-'СЕТ СН'!$G$17</f>
        <v>4735.9892214900001</v>
      </c>
      <c r="D74" s="36">
        <f>SUMIFS(СВЦЭМ!$C$39:$C$782,СВЦЭМ!$A$39:$A$782,$A74,СВЦЭМ!$B$39:$B$782,D$47)+'СЕТ СН'!$G$9+СВЦЭМ!$D$10+'СЕТ СН'!$G$5-'СЕТ СН'!$G$17</f>
        <v>4730.3615138799996</v>
      </c>
      <c r="E74" s="36">
        <f>SUMIFS(СВЦЭМ!$C$39:$C$782,СВЦЭМ!$A$39:$A$782,$A74,СВЦЭМ!$B$39:$B$782,E$47)+'СЕТ СН'!$G$9+СВЦЭМ!$D$10+'СЕТ СН'!$G$5-'СЕТ СН'!$G$17</f>
        <v>4745.6403315299995</v>
      </c>
      <c r="F74" s="36">
        <f>SUMIFS(СВЦЭМ!$C$39:$C$782,СВЦЭМ!$A$39:$A$782,$A74,СВЦЭМ!$B$39:$B$782,F$47)+'СЕТ СН'!$G$9+СВЦЭМ!$D$10+'СЕТ СН'!$G$5-'СЕТ СН'!$G$17</f>
        <v>4770.4052251899993</v>
      </c>
      <c r="G74" s="36">
        <f>SUMIFS(СВЦЭМ!$C$39:$C$782,СВЦЭМ!$A$39:$A$782,$A74,СВЦЭМ!$B$39:$B$782,G$47)+'СЕТ СН'!$G$9+СВЦЭМ!$D$10+'СЕТ СН'!$G$5-'СЕТ СН'!$G$17</f>
        <v>4772.6544348999996</v>
      </c>
      <c r="H74" s="36">
        <f>SUMIFS(СВЦЭМ!$C$39:$C$782,СВЦЭМ!$A$39:$A$782,$A74,СВЦЭМ!$B$39:$B$782,H$47)+'СЕТ СН'!$G$9+СВЦЭМ!$D$10+'СЕТ СН'!$G$5-'СЕТ СН'!$G$17</f>
        <v>4750.2253875000006</v>
      </c>
      <c r="I74" s="36">
        <f>SUMIFS(СВЦЭМ!$C$39:$C$782,СВЦЭМ!$A$39:$A$782,$A74,СВЦЭМ!$B$39:$B$782,I$47)+'СЕТ СН'!$G$9+СВЦЭМ!$D$10+'СЕТ СН'!$G$5-'СЕТ СН'!$G$17</f>
        <v>4722.0137628399998</v>
      </c>
      <c r="J74" s="36">
        <f>SUMIFS(СВЦЭМ!$C$39:$C$782,СВЦЭМ!$A$39:$A$782,$A74,СВЦЭМ!$B$39:$B$782,J$47)+'СЕТ СН'!$G$9+СВЦЭМ!$D$10+'СЕТ СН'!$G$5-'СЕТ СН'!$G$17</f>
        <v>4667.2080165999996</v>
      </c>
      <c r="K74" s="36">
        <f>SUMIFS(СВЦЭМ!$C$39:$C$782,СВЦЭМ!$A$39:$A$782,$A74,СВЦЭМ!$B$39:$B$782,K$47)+'СЕТ СН'!$G$9+СВЦЭМ!$D$10+'СЕТ СН'!$G$5-'СЕТ СН'!$G$17</f>
        <v>4644.7026700999995</v>
      </c>
      <c r="L74" s="36">
        <f>SUMIFS(СВЦЭМ!$C$39:$C$782,СВЦЭМ!$A$39:$A$782,$A74,СВЦЭМ!$B$39:$B$782,L$47)+'СЕТ СН'!$G$9+СВЦЭМ!$D$10+'СЕТ СН'!$G$5-'СЕТ СН'!$G$17</f>
        <v>4635.4575286599993</v>
      </c>
      <c r="M74" s="36">
        <f>SUMIFS(СВЦЭМ!$C$39:$C$782,СВЦЭМ!$A$39:$A$782,$A74,СВЦЭМ!$B$39:$B$782,M$47)+'СЕТ СН'!$G$9+СВЦЭМ!$D$10+'СЕТ СН'!$G$5-'СЕТ СН'!$G$17</f>
        <v>4622.6758183100001</v>
      </c>
      <c r="N74" s="36">
        <f>SUMIFS(СВЦЭМ!$C$39:$C$782,СВЦЭМ!$A$39:$A$782,$A74,СВЦЭМ!$B$39:$B$782,N$47)+'СЕТ СН'!$G$9+СВЦЭМ!$D$10+'СЕТ СН'!$G$5-'СЕТ СН'!$G$17</f>
        <v>4661.6171042999995</v>
      </c>
      <c r="O74" s="36">
        <f>SUMIFS(СВЦЭМ!$C$39:$C$782,СВЦЭМ!$A$39:$A$782,$A74,СВЦЭМ!$B$39:$B$782,O$47)+'СЕТ СН'!$G$9+СВЦЭМ!$D$10+'СЕТ СН'!$G$5-'СЕТ СН'!$G$17</f>
        <v>4689.43486717</v>
      </c>
      <c r="P74" s="36">
        <f>SUMIFS(СВЦЭМ!$C$39:$C$782,СВЦЭМ!$A$39:$A$782,$A74,СВЦЭМ!$B$39:$B$782,P$47)+'СЕТ СН'!$G$9+СВЦЭМ!$D$10+'СЕТ СН'!$G$5-'СЕТ СН'!$G$17</f>
        <v>4708.9910691099994</v>
      </c>
      <c r="Q74" s="36">
        <f>SUMIFS(СВЦЭМ!$C$39:$C$782,СВЦЭМ!$A$39:$A$782,$A74,СВЦЭМ!$B$39:$B$782,Q$47)+'СЕТ СН'!$G$9+СВЦЭМ!$D$10+'СЕТ СН'!$G$5-'СЕТ СН'!$G$17</f>
        <v>4681.1453383499993</v>
      </c>
      <c r="R74" s="36">
        <f>SUMIFS(СВЦЭМ!$C$39:$C$782,СВЦЭМ!$A$39:$A$782,$A74,СВЦЭМ!$B$39:$B$782,R$47)+'СЕТ СН'!$G$9+СВЦЭМ!$D$10+'СЕТ СН'!$G$5-'СЕТ СН'!$G$17</f>
        <v>4701.9316337199998</v>
      </c>
      <c r="S74" s="36">
        <f>SUMIFS(СВЦЭМ!$C$39:$C$782,СВЦЭМ!$A$39:$A$782,$A74,СВЦЭМ!$B$39:$B$782,S$47)+'СЕТ СН'!$G$9+СВЦЭМ!$D$10+'СЕТ СН'!$G$5-'СЕТ СН'!$G$17</f>
        <v>4680.4833251800001</v>
      </c>
      <c r="T74" s="36">
        <f>SUMIFS(СВЦЭМ!$C$39:$C$782,СВЦЭМ!$A$39:$A$782,$A74,СВЦЭМ!$B$39:$B$782,T$47)+'СЕТ СН'!$G$9+СВЦЭМ!$D$10+'СЕТ СН'!$G$5-'СЕТ СН'!$G$17</f>
        <v>4660.1432740199998</v>
      </c>
      <c r="U74" s="36">
        <f>SUMIFS(СВЦЭМ!$C$39:$C$782,СВЦЭМ!$A$39:$A$782,$A74,СВЦЭМ!$B$39:$B$782,U$47)+'СЕТ СН'!$G$9+СВЦЭМ!$D$10+'СЕТ СН'!$G$5-'СЕТ СН'!$G$17</f>
        <v>4650.4459778299997</v>
      </c>
      <c r="V74" s="36">
        <f>SUMIFS(СВЦЭМ!$C$39:$C$782,СВЦЭМ!$A$39:$A$782,$A74,СВЦЭМ!$B$39:$B$782,V$47)+'СЕТ СН'!$G$9+СВЦЭМ!$D$10+'СЕТ СН'!$G$5-'СЕТ СН'!$G$17</f>
        <v>4675.8213016</v>
      </c>
      <c r="W74" s="36">
        <f>SUMIFS(СВЦЭМ!$C$39:$C$782,СВЦЭМ!$A$39:$A$782,$A74,СВЦЭМ!$B$39:$B$782,W$47)+'СЕТ СН'!$G$9+СВЦЭМ!$D$10+'СЕТ СН'!$G$5-'СЕТ СН'!$G$17</f>
        <v>4707.8559611700002</v>
      </c>
      <c r="X74" s="36">
        <f>SUMIFS(СВЦЭМ!$C$39:$C$782,СВЦЭМ!$A$39:$A$782,$A74,СВЦЭМ!$B$39:$B$782,X$47)+'СЕТ СН'!$G$9+СВЦЭМ!$D$10+'СЕТ СН'!$G$5-'СЕТ СН'!$G$17</f>
        <v>4722.1553029299994</v>
      </c>
      <c r="Y74" s="36">
        <f>SUMIFS(СВЦЭМ!$C$39:$C$782,СВЦЭМ!$A$39:$A$782,$A74,СВЦЭМ!$B$39:$B$782,Y$47)+'СЕТ СН'!$G$9+СВЦЭМ!$D$10+'СЕТ СН'!$G$5-'СЕТ СН'!$G$17</f>
        <v>4805.7612205799996</v>
      </c>
    </row>
    <row r="75" spans="1:27" ht="15.75" x14ac:dyDescent="0.2">
      <c r="A75" s="35">
        <f t="shared" si="1"/>
        <v>44954</v>
      </c>
      <c r="B75" s="36">
        <f>SUMIFS(СВЦЭМ!$C$39:$C$782,СВЦЭМ!$A$39:$A$782,$A75,СВЦЭМ!$B$39:$B$782,B$47)+'СЕТ СН'!$G$9+СВЦЭМ!$D$10+'СЕТ СН'!$G$5-'СЕТ СН'!$G$17</f>
        <v>4784.0993182599996</v>
      </c>
      <c r="C75" s="36">
        <f>SUMIFS(СВЦЭМ!$C$39:$C$782,СВЦЭМ!$A$39:$A$782,$A75,СВЦЭМ!$B$39:$B$782,C$47)+'СЕТ СН'!$G$9+СВЦЭМ!$D$10+'СЕТ СН'!$G$5-'СЕТ СН'!$G$17</f>
        <v>4815.5665249899994</v>
      </c>
      <c r="D75" s="36">
        <f>SUMIFS(СВЦЭМ!$C$39:$C$782,СВЦЭМ!$A$39:$A$782,$A75,СВЦЭМ!$B$39:$B$782,D$47)+'СЕТ СН'!$G$9+СВЦЭМ!$D$10+'СЕТ СН'!$G$5-'СЕТ СН'!$G$17</f>
        <v>4811.8568542100002</v>
      </c>
      <c r="E75" s="36">
        <f>SUMIFS(СВЦЭМ!$C$39:$C$782,СВЦЭМ!$A$39:$A$782,$A75,СВЦЭМ!$B$39:$B$782,E$47)+'СЕТ СН'!$G$9+СВЦЭМ!$D$10+'СЕТ СН'!$G$5-'СЕТ СН'!$G$17</f>
        <v>4808.2280671600001</v>
      </c>
      <c r="F75" s="36">
        <f>SUMIFS(СВЦЭМ!$C$39:$C$782,СВЦЭМ!$A$39:$A$782,$A75,СВЦЭМ!$B$39:$B$782,F$47)+'СЕТ СН'!$G$9+СВЦЭМ!$D$10+'СЕТ СН'!$G$5-'СЕТ СН'!$G$17</f>
        <v>4803.0491233899993</v>
      </c>
      <c r="G75" s="36">
        <f>SUMIFS(СВЦЭМ!$C$39:$C$782,СВЦЭМ!$A$39:$A$782,$A75,СВЦЭМ!$B$39:$B$782,G$47)+'СЕТ СН'!$G$9+СВЦЭМ!$D$10+'СЕТ СН'!$G$5-'СЕТ СН'!$G$17</f>
        <v>4806.2765469799997</v>
      </c>
      <c r="H75" s="36">
        <f>SUMIFS(СВЦЭМ!$C$39:$C$782,СВЦЭМ!$A$39:$A$782,$A75,СВЦЭМ!$B$39:$B$782,H$47)+'СЕТ СН'!$G$9+СВЦЭМ!$D$10+'СЕТ СН'!$G$5-'СЕТ СН'!$G$17</f>
        <v>4757.2057901299995</v>
      </c>
      <c r="I75" s="36">
        <f>SUMIFS(СВЦЭМ!$C$39:$C$782,СВЦЭМ!$A$39:$A$782,$A75,СВЦЭМ!$B$39:$B$782,I$47)+'СЕТ СН'!$G$9+СВЦЭМ!$D$10+'СЕТ СН'!$G$5-'СЕТ СН'!$G$17</f>
        <v>4767.1627726099996</v>
      </c>
      <c r="J75" s="36">
        <f>SUMIFS(СВЦЭМ!$C$39:$C$782,СВЦЭМ!$A$39:$A$782,$A75,СВЦЭМ!$B$39:$B$782,J$47)+'СЕТ СН'!$G$9+СВЦЭМ!$D$10+'СЕТ СН'!$G$5-'СЕТ СН'!$G$17</f>
        <v>4759.0605642999999</v>
      </c>
      <c r="K75" s="36">
        <f>SUMIFS(СВЦЭМ!$C$39:$C$782,СВЦЭМ!$A$39:$A$782,$A75,СВЦЭМ!$B$39:$B$782,K$47)+'СЕТ СН'!$G$9+СВЦЭМ!$D$10+'СЕТ СН'!$G$5-'СЕТ СН'!$G$17</f>
        <v>4676.8195437800005</v>
      </c>
      <c r="L75" s="36">
        <f>SUMIFS(СВЦЭМ!$C$39:$C$782,СВЦЭМ!$A$39:$A$782,$A75,СВЦЭМ!$B$39:$B$782,L$47)+'СЕТ СН'!$G$9+СВЦЭМ!$D$10+'СЕТ СН'!$G$5-'СЕТ СН'!$G$17</f>
        <v>4629.3266926199994</v>
      </c>
      <c r="M75" s="36">
        <f>SUMIFS(СВЦЭМ!$C$39:$C$782,СВЦЭМ!$A$39:$A$782,$A75,СВЦЭМ!$B$39:$B$782,M$47)+'СЕТ СН'!$G$9+СВЦЭМ!$D$10+'СЕТ СН'!$G$5-'СЕТ СН'!$G$17</f>
        <v>4624.2660724799998</v>
      </c>
      <c r="N75" s="36">
        <f>SUMIFS(СВЦЭМ!$C$39:$C$782,СВЦЭМ!$A$39:$A$782,$A75,СВЦЭМ!$B$39:$B$782,N$47)+'СЕТ СН'!$G$9+СВЦЭМ!$D$10+'СЕТ СН'!$G$5-'СЕТ СН'!$G$17</f>
        <v>4632.2183347800001</v>
      </c>
      <c r="O75" s="36">
        <f>SUMIFS(СВЦЭМ!$C$39:$C$782,СВЦЭМ!$A$39:$A$782,$A75,СВЦЭМ!$B$39:$B$782,O$47)+'СЕТ СН'!$G$9+СВЦЭМ!$D$10+'СЕТ СН'!$G$5-'СЕТ СН'!$G$17</f>
        <v>4630.55527446</v>
      </c>
      <c r="P75" s="36">
        <f>SUMIFS(СВЦЭМ!$C$39:$C$782,СВЦЭМ!$A$39:$A$782,$A75,СВЦЭМ!$B$39:$B$782,P$47)+'СЕТ СН'!$G$9+СВЦЭМ!$D$10+'СЕТ СН'!$G$5-'СЕТ СН'!$G$17</f>
        <v>4658.0530282199998</v>
      </c>
      <c r="Q75" s="36">
        <f>SUMIFS(СВЦЭМ!$C$39:$C$782,СВЦЭМ!$A$39:$A$782,$A75,СВЦЭМ!$B$39:$B$782,Q$47)+'СЕТ СН'!$G$9+СВЦЭМ!$D$10+'СЕТ СН'!$G$5-'СЕТ СН'!$G$17</f>
        <v>4663.9152168800001</v>
      </c>
      <c r="R75" s="36">
        <f>SUMIFS(СВЦЭМ!$C$39:$C$782,СВЦЭМ!$A$39:$A$782,$A75,СВЦЭМ!$B$39:$B$782,R$47)+'СЕТ СН'!$G$9+СВЦЭМ!$D$10+'СЕТ СН'!$G$5-'СЕТ СН'!$G$17</f>
        <v>4669.7533059899997</v>
      </c>
      <c r="S75" s="36">
        <f>SUMIFS(СВЦЭМ!$C$39:$C$782,СВЦЭМ!$A$39:$A$782,$A75,СВЦЭМ!$B$39:$B$782,S$47)+'СЕТ СН'!$G$9+СВЦЭМ!$D$10+'СЕТ СН'!$G$5-'СЕТ СН'!$G$17</f>
        <v>4644.0466671599997</v>
      </c>
      <c r="T75" s="36">
        <f>SUMIFS(СВЦЭМ!$C$39:$C$782,СВЦЭМ!$A$39:$A$782,$A75,СВЦЭМ!$B$39:$B$782,T$47)+'СЕТ СН'!$G$9+СВЦЭМ!$D$10+'СЕТ СН'!$G$5-'СЕТ СН'!$G$17</f>
        <v>4615.3419426599994</v>
      </c>
      <c r="U75" s="36">
        <f>SUMIFS(СВЦЭМ!$C$39:$C$782,СВЦЭМ!$A$39:$A$782,$A75,СВЦЭМ!$B$39:$B$782,U$47)+'СЕТ СН'!$G$9+СВЦЭМ!$D$10+'СЕТ СН'!$G$5-'СЕТ СН'!$G$17</f>
        <v>4618.5783188400001</v>
      </c>
      <c r="V75" s="36">
        <f>SUMIFS(СВЦЭМ!$C$39:$C$782,СВЦЭМ!$A$39:$A$782,$A75,СВЦЭМ!$B$39:$B$782,V$47)+'СЕТ СН'!$G$9+СВЦЭМ!$D$10+'СЕТ СН'!$G$5-'СЕТ СН'!$G$17</f>
        <v>4632.9585454799999</v>
      </c>
      <c r="W75" s="36">
        <f>SUMIFS(СВЦЭМ!$C$39:$C$782,СВЦЭМ!$A$39:$A$782,$A75,СВЦЭМ!$B$39:$B$782,W$47)+'СЕТ СН'!$G$9+СВЦЭМ!$D$10+'СЕТ СН'!$G$5-'СЕТ СН'!$G$17</f>
        <v>4641.1841067400001</v>
      </c>
      <c r="X75" s="36">
        <f>SUMIFS(СВЦЭМ!$C$39:$C$782,СВЦЭМ!$A$39:$A$782,$A75,СВЦЭМ!$B$39:$B$782,X$47)+'СЕТ СН'!$G$9+СВЦЭМ!$D$10+'СЕТ СН'!$G$5-'СЕТ СН'!$G$17</f>
        <v>4666.7781337500001</v>
      </c>
      <c r="Y75" s="36">
        <f>SUMIFS(СВЦЭМ!$C$39:$C$782,СВЦЭМ!$A$39:$A$782,$A75,СВЦЭМ!$B$39:$B$782,Y$47)+'СЕТ СН'!$G$9+СВЦЭМ!$D$10+'СЕТ СН'!$G$5-'СЕТ СН'!$G$17</f>
        <v>4703.7517451799995</v>
      </c>
    </row>
    <row r="76" spans="1:27" ht="15.75" x14ac:dyDescent="0.2">
      <c r="A76" s="35">
        <f t="shared" si="1"/>
        <v>44955</v>
      </c>
      <c r="B76" s="36">
        <f>SUMIFS(СВЦЭМ!$C$39:$C$782,СВЦЭМ!$A$39:$A$782,$A76,СВЦЭМ!$B$39:$B$782,B$47)+'СЕТ СН'!$G$9+СВЦЭМ!$D$10+'СЕТ СН'!$G$5-'СЕТ СН'!$G$17</f>
        <v>4712.1684400499998</v>
      </c>
      <c r="C76" s="36">
        <f>SUMIFS(СВЦЭМ!$C$39:$C$782,СВЦЭМ!$A$39:$A$782,$A76,СВЦЭМ!$B$39:$B$782,C$47)+'СЕТ СН'!$G$9+СВЦЭМ!$D$10+'СЕТ СН'!$G$5-'СЕТ СН'!$G$17</f>
        <v>4752.8336163799995</v>
      </c>
      <c r="D76" s="36">
        <f>SUMIFS(СВЦЭМ!$C$39:$C$782,СВЦЭМ!$A$39:$A$782,$A76,СВЦЭМ!$B$39:$B$782,D$47)+'СЕТ СН'!$G$9+СВЦЭМ!$D$10+'СЕТ СН'!$G$5-'СЕТ СН'!$G$17</f>
        <v>4774.1859306900005</v>
      </c>
      <c r="E76" s="36">
        <f>SUMIFS(СВЦЭМ!$C$39:$C$782,СВЦЭМ!$A$39:$A$782,$A76,СВЦЭМ!$B$39:$B$782,E$47)+'СЕТ СН'!$G$9+СВЦЭМ!$D$10+'СЕТ СН'!$G$5-'СЕТ СН'!$G$17</f>
        <v>4780.7459258599993</v>
      </c>
      <c r="F76" s="36">
        <f>SUMIFS(СВЦЭМ!$C$39:$C$782,СВЦЭМ!$A$39:$A$782,$A76,СВЦЭМ!$B$39:$B$782,F$47)+'СЕТ СН'!$G$9+СВЦЭМ!$D$10+'СЕТ СН'!$G$5-'СЕТ СН'!$G$17</f>
        <v>4784.8210901299999</v>
      </c>
      <c r="G76" s="36">
        <f>SUMIFS(СВЦЭМ!$C$39:$C$782,СВЦЭМ!$A$39:$A$782,$A76,СВЦЭМ!$B$39:$B$782,G$47)+'СЕТ СН'!$G$9+СВЦЭМ!$D$10+'СЕТ СН'!$G$5-'СЕТ СН'!$G$17</f>
        <v>4767.4344655499999</v>
      </c>
      <c r="H76" s="36">
        <f>SUMIFS(СВЦЭМ!$C$39:$C$782,СВЦЭМ!$A$39:$A$782,$A76,СВЦЭМ!$B$39:$B$782,H$47)+'СЕТ СН'!$G$9+СВЦЭМ!$D$10+'СЕТ СН'!$G$5-'СЕТ СН'!$G$17</f>
        <v>4758.0066024999996</v>
      </c>
      <c r="I76" s="36">
        <f>SUMIFS(СВЦЭМ!$C$39:$C$782,СВЦЭМ!$A$39:$A$782,$A76,СВЦЭМ!$B$39:$B$782,I$47)+'СЕТ СН'!$G$9+СВЦЭМ!$D$10+'СЕТ СН'!$G$5-'СЕТ СН'!$G$17</f>
        <v>4734.3725553499999</v>
      </c>
      <c r="J76" s="36">
        <f>SUMIFS(СВЦЭМ!$C$39:$C$782,СВЦЭМ!$A$39:$A$782,$A76,СВЦЭМ!$B$39:$B$782,J$47)+'СЕТ СН'!$G$9+СВЦЭМ!$D$10+'СЕТ СН'!$G$5-'СЕТ СН'!$G$17</f>
        <v>4685.9156119300005</v>
      </c>
      <c r="K76" s="36">
        <f>SUMIFS(СВЦЭМ!$C$39:$C$782,СВЦЭМ!$A$39:$A$782,$A76,СВЦЭМ!$B$39:$B$782,K$47)+'СЕТ СН'!$G$9+СВЦЭМ!$D$10+'СЕТ СН'!$G$5-'СЕТ СН'!$G$17</f>
        <v>4643.94158109</v>
      </c>
      <c r="L76" s="36">
        <f>SUMIFS(СВЦЭМ!$C$39:$C$782,СВЦЭМ!$A$39:$A$782,$A76,СВЦЭМ!$B$39:$B$782,L$47)+'СЕТ СН'!$G$9+СВЦЭМ!$D$10+'СЕТ СН'!$G$5-'СЕТ СН'!$G$17</f>
        <v>4620.0958495199993</v>
      </c>
      <c r="M76" s="36">
        <f>SUMIFS(СВЦЭМ!$C$39:$C$782,СВЦЭМ!$A$39:$A$782,$A76,СВЦЭМ!$B$39:$B$782,M$47)+'СЕТ СН'!$G$9+СВЦЭМ!$D$10+'СЕТ СН'!$G$5-'СЕТ СН'!$G$17</f>
        <v>4618.8444612200001</v>
      </c>
      <c r="N76" s="36">
        <f>SUMIFS(СВЦЭМ!$C$39:$C$782,СВЦЭМ!$A$39:$A$782,$A76,СВЦЭМ!$B$39:$B$782,N$47)+'СЕТ СН'!$G$9+СВЦЭМ!$D$10+'СЕТ СН'!$G$5-'СЕТ СН'!$G$17</f>
        <v>4636.3038633799997</v>
      </c>
      <c r="O76" s="36">
        <f>SUMIFS(СВЦЭМ!$C$39:$C$782,СВЦЭМ!$A$39:$A$782,$A76,СВЦЭМ!$B$39:$B$782,O$47)+'СЕТ СН'!$G$9+СВЦЭМ!$D$10+'СЕТ СН'!$G$5-'СЕТ СН'!$G$17</f>
        <v>4643.9404761000005</v>
      </c>
      <c r="P76" s="36">
        <f>SUMIFS(СВЦЭМ!$C$39:$C$782,СВЦЭМ!$A$39:$A$782,$A76,СВЦЭМ!$B$39:$B$782,P$47)+'СЕТ СН'!$G$9+СВЦЭМ!$D$10+'СЕТ СН'!$G$5-'СЕТ СН'!$G$17</f>
        <v>4678.3379520199996</v>
      </c>
      <c r="Q76" s="36">
        <f>SUMIFS(СВЦЭМ!$C$39:$C$782,СВЦЭМ!$A$39:$A$782,$A76,СВЦЭМ!$B$39:$B$782,Q$47)+'СЕТ СН'!$G$9+СВЦЭМ!$D$10+'СЕТ СН'!$G$5-'СЕТ СН'!$G$17</f>
        <v>4669.7938507399995</v>
      </c>
      <c r="R76" s="36">
        <f>SUMIFS(СВЦЭМ!$C$39:$C$782,СВЦЭМ!$A$39:$A$782,$A76,СВЦЭМ!$B$39:$B$782,R$47)+'СЕТ СН'!$G$9+СВЦЭМ!$D$10+'СЕТ СН'!$G$5-'СЕТ СН'!$G$17</f>
        <v>4667.6988960999997</v>
      </c>
      <c r="S76" s="36">
        <f>SUMIFS(СВЦЭМ!$C$39:$C$782,СВЦЭМ!$A$39:$A$782,$A76,СВЦЭМ!$B$39:$B$782,S$47)+'СЕТ СН'!$G$9+СВЦЭМ!$D$10+'СЕТ СН'!$G$5-'СЕТ СН'!$G$17</f>
        <v>4653.5804203999996</v>
      </c>
      <c r="T76" s="36">
        <f>SUMIFS(СВЦЭМ!$C$39:$C$782,СВЦЭМ!$A$39:$A$782,$A76,СВЦЭМ!$B$39:$B$782,T$47)+'СЕТ СН'!$G$9+СВЦЭМ!$D$10+'СЕТ СН'!$G$5-'СЕТ СН'!$G$17</f>
        <v>4607.3255968100002</v>
      </c>
      <c r="U76" s="36">
        <f>SUMIFS(СВЦЭМ!$C$39:$C$782,СВЦЭМ!$A$39:$A$782,$A76,СВЦЭМ!$B$39:$B$782,U$47)+'СЕТ СН'!$G$9+СВЦЭМ!$D$10+'СЕТ СН'!$G$5-'СЕТ СН'!$G$17</f>
        <v>4607.0317002699994</v>
      </c>
      <c r="V76" s="36">
        <f>SUMIFS(СВЦЭМ!$C$39:$C$782,СВЦЭМ!$A$39:$A$782,$A76,СВЦЭМ!$B$39:$B$782,V$47)+'СЕТ СН'!$G$9+СВЦЭМ!$D$10+'СЕТ СН'!$G$5-'СЕТ СН'!$G$17</f>
        <v>4611.9460354700004</v>
      </c>
      <c r="W76" s="36">
        <f>SUMIFS(СВЦЭМ!$C$39:$C$782,СВЦЭМ!$A$39:$A$782,$A76,СВЦЭМ!$B$39:$B$782,W$47)+'СЕТ СН'!$G$9+СВЦЭМ!$D$10+'СЕТ СН'!$G$5-'СЕТ СН'!$G$17</f>
        <v>4623.3207009799999</v>
      </c>
      <c r="X76" s="36">
        <f>SUMIFS(СВЦЭМ!$C$39:$C$782,СВЦЭМ!$A$39:$A$782,$A76,СВЦЭМ!$B$39:$B$782,X$47)+'СЕТ СН'!$G$9+СВЦЭМ!$D$10+'СЕТ СН'!$G$5-'СЕТ СН'!$G$17</f>
        <v>4653.9952611799999</v>
      </c>
      <c r="Y76" s="36">
        <f>SUMIFS(СВЦЭМ!$C$39:$C$782,СВЦЭМ!$A$39:$A$782,$A76,СВЦЭМ!$B$39:$B$782,Y$47)+'СЕТ СН'!$G$9+СВЦЭМ!$D$10+'СЕТ СН'!$G$5-'СЕТ СН'!$G$17</f>
        <v>4685.4483663800002</v>
      </c>
    </row>
    <row r="77" spans="1:27" ht="15.75" x14ac:dyDescent="0.2">
      <c r="A77" s="35">
        <f t="shared" si="1"/>
        <v>44956</v>
      </c>
      <c r="B77" s="36">
        <f>SUMIFS(СВЦЭМ!$C$39:$C$782,СВЦЭМ!$A$39:$A$782,$A77,СВЦЭМ!$B$39:$B$782,B$47)+'СЕТ СН'!$G$9+СВЦЭМ!$D$10+'СЕТ СН'!$G$5-'СЕТ СН'!$G$17</f>
        <v>4687.7669710299997</v>
      </c>
      <c r="C77" s="36">
        <f>SUMIFS(СВЦЭМ!$C$39:$C$782,СВЦЭМ!$A$39:$A$782,$A77,СВЦЭМ!$B$39:$B$782,C$47)+'СЕТ СН'!$G$9+СВЦЭМ!$D$10+'СЕТ СН'!$G$5-'СЕТ СН'!$G$17</f>
        <v>4710.9700345599995</v>
      </c>
      <c r="D77" s="36">
        <f>SUMIFS(СВЦЭМ!$C$39:$C$782,СВЦЭМ!$A$39:$A$782,$A77,СВЦЭМ!$B$39:$B$782,D$47)+'СЕТ СН'!$G$9+СВЦЭМ!$D$10+'СЕТ СН'!$G$5-'СЕТ СН'!$G$17</f>
        <v>4728.8748205699994</v>
      </c>
      <c r="E77" s="36">
        <f>SUMIFS(СВЦЭМ!$C$39:$C$782,СВЦЭМ!$A$39:$A$782,$A77,СВЦЭМ!$B$39:$B$782,E$47)+'СЕТ СН'!$G$9+СВЦЭМ!$D$10+'СЕТ СН'!$G$5-'СЕТ СН'!$G$17</f>
        <v>4721.0574807399998</v>
      </c>
      <c r="F77" s="36">
        <f>SUMIFS(СВЦЭМ!$C$39:$C$782,СВЦЭМ!$A$39:$A$782,$A77,СВЦЭМ!$B$39:$B$782,F$47)+'СЕТ СН'!$G$9+СВЦЭМ!$D$10+'СЕТ СН'!$G$5-'СЕТ СН'!$G$17</f>
        <v>4698.3889709499999</v>
      </c>
      <c r="G77" s="36">
        <f>SUMIFS(СВЦЭМ!$C$39:$C$782,СВЦЭМ!$A$39:$A$782,$A77,СВЦЭМ!$B$39:$B$782,G$47)+'СЕТ СН'!$G$9+СВЦЭМ!$D$10+'СЕТ СН'!$G$5-'СЕТ СН'!$G$17</f>
        <v>4721.3838389100001</v>
      </c>
      <c r="H77" s="36">
        <f>SUMIFS(СВЦЭМ!$C$39:$C$782,СВЦЭМ!$A$39:$A$782,$A77,СВЦЭМ!$B$39:$B$782,H$47)+'СЕТ СН'!$G$9+СВЦЭМ!$D$10+'СЕТ СН'!$G$5-'СЕТ СН'!$G$17</f>
        <v>4721.2449332699998</v>
      </c>
      <c r="I77" s="36">
        <f>SUMIFS(СВЦЭМ!$C$39:$C$782,СВЦЭМ!$A$39:$A$782,$A77,СВЦЭМ!$B$39:$B$782,I$47)+'СЕТ СН'!$G$9+СВЦЭМ!$D$10+'СЕТ СН'!$G$5-'СЕТ СН'!$G$17</f>
        <v>4702.8891601199994</v>
      </c>
      <c r="J77" s="36">
        <f>SUMIFS(СВЦЭМ!$C$39:$C$782,СВЦЭМ!$A$39:$A$782,$A77,СВЦЭМ!$B$39:$B$782,J$47)+'СЕТ СН'!$G$9+СВЦЭМ!$D$10+'СЕТ СН'!$G$5-'СЕТ СН'!$G$17</f>
        <v>4653.0833780699995</v>
      </c>
      <c r="K77" s="36">
        <f>SUMIFS(СВЦЭМ!$C$39:$C$782,СВЦЭМ!$A$39:$A$782,$A77,СВЦЭМ!$B$39:$B$782,K$47)+'СЕТ СН'!$G$9+СВЦЭМ!$D$10+'СЕТ СН'!$G$5-'СЕТ СН'!$G$17</f>
        <v>4631.3120577299997</v>
      </c>
      <c r="L77" s="36">
        <f>SUMIFS(СВЦЭМ!$C$39:$C$782,СВЦЭМ!$A$39:$A$782,$A77,СВЦЭМ!$B$39:$B$782,L$47)+'СЕТ СН'!$G$9+СВЦЭМ!$D$10+'СЕТ СН'!$G$5-'СЕТ СН'!$G$17</f>
        <v>4635.7770837299995</v>
      </c>
      <c r="M77" s="36">
        <f>SUMIFS(СВЦЭМ!$C$39:$C$782,СВЦЭМ!$A$39:$A$782,$A77,СВЦЭМ!$B$39:$B$782,M$47)+'СЕТ СН'!$G$9+СВЦЭМ!$D$10+'СЕТ СН'!$G$5-'СЕТ СН'!$G$17</f>
        <v>4620.1784372900001</v>
      </c>
      <c r="N77" s="36">
        <f>SUMIFS(СВЦЭМ!$C$39:$C$782,СВЦЭМ!$A$39:$A$782,$A77,СВЦЭМ!$B$39:$B$782,N$47)+'СЕТ СН'!$G$9+СВЦЭМ!$D$10+'СЕТ СН'!$G$5-'СЕТ СН'!$G$17</f>
        <v>4644.5442226699997</v>
      </c>
      <c r="O77" s="36">
        <f>SUMIFS(СВЦЭМ!$C$39:$C$782,СВЦЭМ!$A$39:$A$782,$A77,СВЦЭМ!$B$39:$B$782,O$47)+'СЕТ СН'!$G$9+СВЦЭМ!$D$10+'СЕТ СН'!$G$5-'СЕТ СН'!$G$17</f>
        <v>4631.1002780899998</v>
      </c>
      <c r="P77" s="36">
        <f>SUMIFS(СВЦЭМ!$C$39:$C$782,СВЦЭМ!$A$39:$A$782,$A77,СВЦЭМ!$B$39:$B$782,P$47)+'СЕТ СН'!$G$9+СВЦЭМ!$D$10+'СЕТ СН'!$G$5-'СЕТ СН'!$G$17</f>
        <v>4644.2909269299998</v>
      </c>
      <c r="Q77" s="36">
        <f>SUMIFS(СВЦЭМ!$C$39:$C$782,СВЦЭМ!$A$39:$A$782,$A77,СВЦЭМ!$B$39:$B$782,Q$47)+'СЕТ СН'!$G$9+СВЦЭМ!$D$10+'СЕТ СН'!$G$5-'СЕТ СН'!$G$17</f>
        <v>4641.1797891699998</v>
      </c>
      <c r="R77" s="36">
        <f>SUMIFS(СВЦЭМ!$C$39:$C$782,СВЦЭМ!$A$39:$A$782,$A77,СВЦЭМ!$B$39:$B$782,R$47)+'СЕТ СН'!$G$9+СВЦЭМ!$D$10+'СЕТ СН'!$G$5-'СЕТ СН'!$G$17</f>
        <v>4645.7875691999998</v>
      </c>
      <c r="S77" s="36">
        <f>SUMIFS(СВЦЭМ!$C$39:$C$782,СВЦЭМ!$A$39:$A$782,$A77,СВЦЭМ!$B$39:$B$782,S$47)+'СЕТ СН'!$G$9+СВЦЭМ!$D$10+'СЕТ СН'!$G$5-'СЕТ СН'!$G$17</f>
        <v>4627.1833343799999</v>
      </c>
      <c r="T77" s="36">
        <f>SUMIFS(СВЦЭМ!$C$39:$C$782,СВЦЭМ!$A$39:$A$782,$A77,СВЦЭМ!$B$39:$B$782,T$47)+'СЕТ СН'!$G$9+СВЦЭМ!$D$10+'СЕТ СН'!$G$5-'СЕТ СН'!$G$17</f>
        <v>4645.1662828600001</v>
      </c>
      <c r="U77" s="36">
        <f>SUMIFS(СВЦЭМ!$C$39:$C$782,СВЦЭМ!$A$39:$A$782,$A77,СВЦЭМ!$B$39:$B$782,U$47)+'СЕТ СН'!$G$9+СВЦЭМ!$D$10+'СЕТ СН'!$G$5-'СЕТ СН'!$G$17</f>
        <v>4655.0409402200003</v>
      </c>
      <c r="V77" s="36">
        <f>SUMIFS(СВЦЭМ!$C$39:$C$782,СВЦЭМ!$A$39:$A$782,$A77,СВЦЭМ!$B$39:$B$782,V$47)+'СЕТ СН'!$G$9+СВЦЭМ!$D$10+'СЕТ СН'!$G$5-'СЕТ СН'!$G$17</f>
        <v>4676.8982030299994</v>
      </c>
      <c r="W77" s="36">
        <f>SUMIFS(СВЦЭМ!$C$39:$C$782,СВЦЭМ!$A$39:$A$782,$A77,СВЦЭМ!$B$39:$B$782,W$47)+'СЕТ СН'!$G$9+СВЦЭМ!$D$10+'СЕТ СН'!$G$5-'СЕТ СН'!$G$17</f>
        <v>4693.1666360700001</v>
      </c>
      <c r="X77" s="36">
        <f>SUMIFS(СВЦЭМ!$C$39:$C$782,СВЦЭМ!$A$39:$A$782,$A77,СВЦЭМ!$B$39:$B$782,X$47)+'СЕТ СН'!$G$9+СВЦЭМ!$D$10+'СЕТ СН'!$G$5-'СЕТ СН'!$G$17</f>
        <v>4698.5195922399998</v>
      </c>
      <c r="Y77" s="36">
        <f>SUMIFS(СВЦЭМ!$C$39:$C$782,СВЦЭМ!$A$39:$A$782,$A77,СВЦЭМ!$B$39:$B$782,Y$47)+'СЕТ СН'!$G$9+СВЦЭМ!$D$10+'СЕТ СН'!$G$5-'СЕТ СН'!$G$17</f>
        <v>4705.1761325200005</v>
      </c>
      <c r="AA77" s="37"/>
    </row>
    <row r="78" spans="1:27" ht="15.75" x14ac:dyDescent="0.2">
      <c r="A78" s="35">
        <f t="shared" si="1"/>
        <v>44957</v>
      </c>
      <c r="B78" s="36">
        <f>SUMIFS(СВЦЭМ!$C$39:$C$782,СВЦЭМ!$A$39:$A$782,$A78,СВЦЭМ!$B$39:$B$782,B$47)+'СЕТ СН'!$G$9+СВЦЭМ!$D$10+'СЕТ СН'!$G$5-'СЕТ СН'!$G$17</f>
        <v>4698.3814089299995</v>
      </c>
      <c r="C78" s="36">
        <f>SUMIFS(СВЦЭМ!$C$39:$C$782,СВЦЭМ!$A$39:$A$782,$A78,СВЦЭМ!$B$39:$B$782,C$47)+'СЕТ СН'!$G$9+СВЦЭМ!$D$10+'СЕТ СН'!$G$5-'СЕТ СН'!$G$17</f>
        <v>4697.3404126900004</v>
      </c>
      <c r="D78" s="36">
        <f>SUMIFS(СВЦЭМ!$C$39:$C$782,СВЦЭМ!$A$39:$A$782,$A78,СВЦЭМ!$B$39:$B$782,D$47)+'СЕТ СН'!$G$9+СВЦЭМ!$D$10+'СЕТ СН'!$G$5-'СЕТ СН'!$G$17</f>
        <v>4707.7394464400004</v>
      </c>
      <c r="E78" s="36">
        <f>SUMIFS(СВЦЭМ!$C$39:$C$782,СВЦЭМ!$A$39:$A$782,$A78,СВЦЭМ!$B$39:$B$782,E$47)+'СЕТ СН'!$G$9+СВЦЭМ!$D$10+'СЕТ СН'!$G$5-'СЕТ СН'!$G$17</f>
        <v>4709.3758859</v>
      </c>
      <c r="F78" s="36">
        <f>SUMIFS(СВЦЭМ!$C$39:$C$782,СВЦЭМ!$A$39:$A$782,$A78,СВЦЭМ!$B$39:$B$782,F$47)+'СЕТ СН'!$G$9+СВЦЭМ!$D$10+'СЕТ СН'!$G$5-'СЕТ СН'!$G$17</f>
        <v>4707.3187668299997</v>
      </c>
      <c r="G78" s="36">
        <f>SUMIFS(СВЦЭМ!$C$39:$C$782,СВЦЭМ!$A$39:$A$782,$A78,СВЦЭМ!$B$39:$B$782,G$47)+'СЕТ СН'!$G$9+СВЦЭМ!$D$10+'СЕТ СН'!$G$5-'СЕТ СН'!$G$17</f>
        <v>4702.7208111399996</v>
      </c>
      <c r="H78" s="36">
        <f>SUMIFS(СВЦЭМ!$C$39:$C$782,СВЦЭМ!$A$39:$A$782,$A78,СВЦЭМ!$B$39:$B$782,H$47)+'СЕТ СН'!$G$9+СВЦЭМ!$D$10+'СЕТ СН'!$G$5-'СЕТ СН'!$G$17</f>
        <v>4670.2782010800001</v>
      </c>
      <c r="I78" s="36">
        <f>SUMIFS(СВЦЭМ!$C$39:$C$782,СВЦЭМ!$A$39:$A$782,$A78,СВЦЭМ!$B$39:$B$782,I$47)+'СЕТ СН'!$G$9+СВЦЭМ!$D$10+'СЕТ СН'!$G$5-'СЕТ СН'!$G$17</f>
        <v>4648.6327111999999</v>
      </c>
      <c r="J78" s="36">
        <f>SUMIFS(СВЦЭМ!$C$39:$C$782,СВЦЭМ!$A$39:$A$782,$A78,СВЦЭМ!$B$39:$B$782,J$47)+'СЕТ СН'!$G$9+СВЦЭМ!$D$10+'СЕТ СН'!$G$5-'СЕТ СН'!$G$17</f>
        <v>4616.1276909099997</v>
      </c>
      <c r="K78" s="36">
        <f>SUMIFS(СВЦЭМ!$C$39:$C$782,СВЦЭМ!$A$39:$A$782,$A78,СВЦЭМ!$B$39:$B$782,K$47)+'СЕТ СН'!$G$9+СВЦЭМ!$D$10+'СЕТ СН'!$G$5-'СЕТ СН'!$G$17</f>
        <v>4614.8378139399993</v>
      </c>
      <c r="L78" s="36">
        <f>SUMIFS(СВЦЭМ!$C$39:$C$782,СВЦЭМ!$A$39:$A$782,$A78,СВЦЭМ!$B$39:$B$782,L$47)+'СЕТ СН'!$G$9+СВЦЭМ!$D$10+'СЕТ СН'!$G$5-'СЕТ СН'!$G$17</f>
        <v>4611.42045031</v>
      </c>
      <c r="M78" s="36">
        <f>SUMIFS(СВЦЭМ!$C$39:$C$782,СВЦЭМ!$A$39:$A$782,$A78,СВЦЭМ!$B$39:$B$782,M$47)+'СЕТ СН'!$G$9+СВЦЭМ!$D$10+'СЕТ СН'!$G$5-'СЕТ СН'!$G$17</f>
        <v>4625.0341992399999</v>
      </c>
      <c r="N78" s="36">
        <f>SUMIFS(СВЦЭМ!$C$39:$C$782,СВЦЭМ!$A$39:$A$782,$A78,СВЦЭМ!$B$39:$B$782,N$47)+'СЕТ СН'!$G$9+СВЦЭМ!$D$10+'СЕТ СН'!$G$5-'СЕТ СН'!$G$17</f>
        <v>4648.7829495099995</v>
      </c>
      <c r="O78" s="36">
        <f>SUMIFS(СВЦЭМ!$C$39:$C$782,СВЦЭМ!$A$39:$A$782,$A78,СВЦЭМ!$B$39:$B$782,O$47)+'СЕТ СН'!$G$9+СВЦЭМ!$D$10+'СЕТ СН'!$G$5-'СЕТ СН'!$G$17</f>
        <v>4649.7570354500003</v>
      </c>
      <c r="P78" s="36">
        <f>SUMIFS(СВЦЭМ!$C$39:$C$782,СВЦЭМ!$A$39:$A$782,$A78,СВЦЭМ!$B$39:$B$782,P$47)+'СЕТ СН'!$G$9+СВЦЭМ!$D$10+'СЕТ СН'!$G$5-'СЕТ СН'!$G$17</f>
        <v>4674.2442719999999</v>
      </c>
      <c r="Q78" s="36">
        <f>SUMIFS(СВЦЭМ!$C$39:$C$782,СВЦЭМ!$A$39:$A$782,$A78,СВЦЭМ!$B$39:$B$782,Q$47)+'СЕТ СН'!$G$9+СВЦЭМ!$D$10+'СЕТ СН'!$G$5-'СЕТ СН'!$G$17</f>
        <v>4674.64002368</v>
      </c>
      <c r="R78" s="36">
        <f>SUMIFS(СВЦЭМ!$C$39:$C$782,СВЦЭМ!$A$39:$A$782,$A78,СВЦЭМ!$B$39:$B$782,R$47)+'СЕТ СН'!$G$9+СВЦЭМ!$D$10+'СЕТ СН'!$G$5-'СЕТ СН'!$G$17</f>
        <v>4685.2712637300001</v>
      </c>
      <c r="S78" s="36">
        <f>SUMIFS(СВЦЭМ!$C$39:$C$782,СВЦЭМ!$A$39:$A$782,$A78,СВЦЭМ!$B$39:$B$782,S$47)+'СЕТ СН'!$G$9+СВЦЭМ!$D$10+'СЕТ СН'!$G$5-'СЕТ СН'!$G$17</f>
        <v>4658.49254088</v>
      </c>
      <c r="T78" s="36">
        <f>SUMIFS(СВЦЭМ!$C$39:$C$782,СВЦЭМ!$A$39:$A$782,$A78,СВЦЭМ!$B$39:$B$782,T$47)+'СЕТ СН'!$G$9+СВЦЭМ!$D$10+'СЕТ СН'!$G$5-'СЕТ СН'!$G$17</f>
        <v>4634.1832352399997</v>
      </c>
      <c r="U78" s="36">
        <f>SUMIFS(СВЦЭМ!$C$39:$C$782,СВЦЭМ!$A$39:$A$782,$A78,СВЦЭМ!$B$39:$B$782,U$47)+'СЕТ СН'!$G$9+СВЦЭМ!$D$10+'СЕТ СН'!$G$5-'СЕТ СН'!$G$17</f>
        <v>4650.3024737800006</v>
      </c>
      <c r="V78" s="36">
        <f>SUMIFS(СВЦЭМ!$C$39:$C$782,СВЦЭМ!$A$39:$A$782,$A78,СВЦЭМ!$B$39:$B$782,V$47)+'СЕТ СН'!$G$9+СВЦЭМ!$D$10+'СЕТ СН'!$G$5-'СЕТ СН'!$G$17</f>
        <v>4681.5206966099995</v>
      </c>
      <c r="W78" s="36">
        <f>SUMIFS(СВЦЭМ!$C$39:$C$782,СВЦЭМ!$A$39:$A$782,$A78,СВЦЭМ!$B$39:$B$782,W$47)+'СЕТ СН'!$G$9+СВЦЭМ!$D$10+'СЕТ СН'!$G$5-'СЕТ СН'!$G$17</f>
        <v>4674.87360412</v>
      </c>
      <c r="X78" s="36">
        <f>SUMIFS(СВЦЭМ!$C$39:$C$782,СВЦЭМ!$A$39:$A$782,$A78,СВЦЭМ!$B$39:$B$782,X$47)+'СЕТ СН'!$G$9+СВЦЭМ!$D$10+'СЕТ СН'!$G$5-'СЕТ СН'!$G$17</f>
        <v>4662.8527995499999</v>
      </c>
      <c r="Y78" s="36">
        <f>SUMIFS(СВЦЭМ!$C$39:$C$782,СВЦЭМ!$A$39:$A$782,$A78,СВЦЭМ!$B$39:$B$782,Y$47)+'СЕТ СН'!$G$9+СВЦЭМ!$D$10+'СЕТ СН'!$G$5-'СЕТ СН'!$G$17</f>
        <v>4762.5700201899999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СН'!$H$9+СВЦЭМ!$D$10+'СЕТ СН'!$H$5-'СЕТ СН'!$H$17</f>
        <v>5186.1240446499996</v>
      </c>
      <c r="C84" s="36">
        <f>SUMIFS(СВЦЭМ!$C$39:$C$782,СВЦЭМ!$A$39:$A$782,$A84,СВЦЭМ!$B$39:$B$782,C$83)+'СЕТ СН'!$H$9+СВЦЭМ!$D$10+'СЕТ СН'!$H$5-'СЕТ СН'!$H$17</f>
        <v>5184.2037383500001</v>
      </c>
      <c r="D84" s="36">
        <f>SUMIFS(СВЦЭМ!$C$39:$C$782,СВЦЭМ!$A$39:$A$782,$A84,СВЦЭМ!$B$39:$B$782,D$83)+'СЕТ СН'!$H$9+СВЦЭМ!$D$10+'СЕТ СН'!$H$5-'СЕТ СН'!$H$17</f>
        <v>5136.3883400800005</v>
      </c>
      <c r="E84" s="36">
        <f>SUMIFS(СВЦЭМ!$C$39:$C$782,СВЦЭМ!$A$39:$A$782,$A84,СВЦЭМ!$B$39:$B$782,E$83)+'СЕТ СН'!$H$9+СВЦЭМ!$D$10+'СЕТ СН'!$H$5-'СЕТ СН'!$H$17</f>
        <v>5150.8738299500001</v>
      </c>
      <c r="F84" s="36">
        <f>SUMIFS(СВЦЭМ!$C$39:$C$782,СВЦЭМ!$A$39:$A$782,$A84,СВЦЭМ!$B$39:$B$782,F$83)+'СЕТ СН'!$H$9+СВЦЭМ!$D$10+'СЕТ СН'!$H$5-'СЕТ СН'!$H$17</f>
        <v>5122.7036453700002</v>
      </c>
      <c r="G84" s="36">
        <f>SUMIFS(СВЦЭМ!$C$39:$C$782,СВЦЭМ!$A$39:$A$782,$A84,СВЦЭМ!$B$39:$B$782,G$83)+'СЕТ СН'!$H$9+СВЦЭМ!$D$10+'СЕТ СН'!$H$5-'СЕТ СН'!$H$17</f>
        <v>5125.1876991099998</v>
      </c>
      <c r="H84" s="36">
        <f>SUMIFS(СВЦЭМ!$C$39:$C$782,СВЦЭМ!$A$39:$A$782,$A84,СВЦЭМ!$B$39:$B$782,H$83)+'СЕТ СН'!$H$9+СВЦЭМ!$D$10+'СЕТ СН'!$H$5-'СЕТ СН'!$H$17</f>
        <v>5126.3305600000003</v>
      </c>
      <c r="I84" s="36">
        <f>SUMIFS(СВЦЭМ!$C$39:$C$782,СВЦЭМ!$A$39:$A$782,$A84,СВЦЭМ!$B$39:$B$782,I$83)+'СЕТ СН'!$H$9+СВЦЭМ!$D$10+'СЕТ СН'!$H$5-'СЕТ СН'!$H$17</f>
        <v>5120.941932830001</v>
      </c>
      <c r="J84" s="36">
        <f>SUMIFS(СВЦЭМ!$C$39:$C$782,СВЦЭМ!$A$39:$A$782,$A84,СВЦЭМ!$B$39:$B$782,J$83)+'СЕТ СН'!$H$9+СВЦЭМ!$D$10+'СЕТ СН'!$H$5-'СЕТ СН'!$H$17</f>
        <v>5122.134830930001</v>
      </c>
      <c r="K84" s="36">
        <f>SUMIFS(СВЦЭМ!$C$39:$C$782,СВЦЭМ!$A$39:$A$782,$A84,СВЦЭМ!$B$39:$B$782,K$83)+'СЕТ СН'!$H$9+СВЦЭМ!$D$10+'СЕТ СН'!$H$5-'СЕТ СН'!$H$17</f>
        <v>5152.7070728100007</v>
      </c>
      <c r="L84" s="36">
        <f>SUMIFS(СВЦЭМ!$C$39:$C$782,СВЦЭМ!$A$39:$A$782,$A84,СВЦЭМ!$B$39:$B$782,L$83)+'СЕТ СН'!$H$9+СВЦЭМ!$D$10+'СЕТ СН'!$H$5-'СЕТ СН'!$H$17</f>
        <v>5139.1686485999999</v>
      </c>
      <c r="M84" s="36">
        <f>SUMIFS(СВЦЭМ!$C$39:$C$782,СВЦЭМ!$A$39:$A$782,$A84,СВЦЭМ!$B$39:$B$782,M$83)+'СЕТ СН'!$H$9+СВЦЭМ!$D$10+'СЕТ СН'!$H$5-'СЕТ СН'!$H$17</f>
        <v>5115.6662410299996</v>
      </c>
      <c r="N84" s="36">
        <f>SUMIFS(СВЦЭМ!$C$39:$C$782,СВЦЭМ!$A$39:$A$782,$A84,СВЦЭМ!$B$39:$B$782,N$83)+'СЕТ СН'!$H$9+СВЦЭМ!$D$10+'СЕТ СН'!$H$5-'СЕТ СН'!$H$17</f>
        <v>5106.1944846200004</v>
      </c>
      <c r="O84" s="36">
        <f>SUMIFS(СВЦЭМ!$C$39:$C$782,СВЦЭМ!$A$39:$A$782,$A84,СВЦЭМ!$B$39:$B$782,O$83)+'СЕТ СН'!$H$9+СВЦЭМ!$D$10+'СЕТ СН'!$H$5-'СЕТ СН'!$H$17</f>
        <v>5093.7351058900003</v>
      </c>
      <c r="P84" s="36">
        <f>SUMIFS(СВЦЭМ!$C$39:$C$782,СВЦЭМ!$A$39:$A$782,$A84,СВЦЭМ!$B$39:$B$782,P$83)+'СЕТ СН'!$H$9+СВЦЭМ!$D$10+'СЕТ СН'!$H$5-'СЕТ СН'!$H$17</f>
        <v>5121.0279955700007</v>
      </c>
      <c r="Q84" s="36">
        <f>SUMIFS(СВЦЭМ!$C$39:$C$782,СВЦЭМ!$A$39:$A$782,$A84,СВЦЭМ!$B$39:$B$782,Q$83)+'СЕТ СН'!$H$9+СВЦЭМ!$D$10+'СЕТ СН'!$H$5-'СЕТ СН'!$H$17</f>
        <v>5109.2984690499998</v>
      </c>
      <c r="R84" s="36">
        <f>SUMIFS(СВЦЭМ!$C$39:$C$782,СВЦЭМ!$A$39:$A$782,$A84,СВЦЭМ!$B$39:$B$782,R$83)+'СЕТ СН'!$H$9+СВЦЭМ!$D$10+'СЕТ СН'!$H$5-'СЕТ СН'!$H$17</f>
        <v>5095.53167751</v>
      </c>
      <c r="S84" s="36">
        <f>SUMIFS(СВЦЭМ!$C$39:$C$782,СВЦЭМ!$A$39:$A$782,$A84,СВЦЭМ!$B$39:$B$782,S$83)+'СЕТ СН'!$H$9+СВЦЭМ!$D$10+'СЕТ СН'!$H$5-'СЕТ СН'!$H$17</f>
        <v>5040.7095115299999</v>
      </c>
      <c r="T84" s="36">
        <f>SUMIFS(СВЦЭМ!$C$39:$C$782,СВЦЭМ!$A$39:$A$782,$A84,СВЦЭМ!$B$39:$B$782,T$83)+'СЕТ СН'!$H$9+СВЦЭМ!$D$10+'СЕТ СН'!$H$5-'СЕТ СН'!$H$17</f>
        <v>5014.9107103700007</v>
      </c>
      <c r="U84" s="36">
        <f>SUMIFS(СВЦЭМ!$C$39:$C$782,СВЦЭМ!$A$39:$A$782,$A84,СВЦЭМ!$B$39:$B$782,U$83)+'СЕТ СН'!$H$9+СВЦЭМ!$D$10+'СЕТ СН'!$H$5-'СЕТ СН'!$H$17</f>
        <v>5039.53042293</v>
      </c>
      <c r="V84" s="36">
        <f>SUMIFS(СВЦЭМ!$C$39:$C$782,СВЦЭМ!$A$39:$A$782,$A84,СВЦЭМ!$B$39:$B$782,V$83)+'СЕТ СН'!$H$9+СВЦЭМ!$D$10+'СЕТ СН'!$H$5-'СЕТ СН'!$H$17</f>
        <v>5039.6544937600002</v>
      </c>
      <c r="W84" s="36">
        <f>SUMIFS(СВЦЭМ!$C$39:$C$782,СВЦЭМ!$A$39:$A$782,$A84,СВЦЭМ!$B$39:$B$782,W$83)+'СЕТ СН'!$H$9+СВЦЭМ!$D$10+'СЕТ СН'!$H$5-'СЕТ СН'!$H$17</f>
        <v>5072.46968793</v>
      </c>
      <c r="X84" s="36">
        <f>SUMIFS(СВЦЭМ!$C$39:$C$782,СВЦЭМ!$A$39:$A$782,$A84,СВЦЭМ!$B$39:$B$782,X$83)+'СЕТ СН'!$H$9+СВЦЭМ!$D$10+'СЕТ СН'!$H$5-'СЕТ СН'!$H$17</f>
        <v>5134.0291304300008</v>
      </c>
      <c r="Y84" s="36">
        <f>SUMIFS(СВЦЭМ!$C$39:$C$782,СВЦЭМ!$A$39:$A$782,$A84,СВЦЭМ!$B$39:$B$782,Y$83)+'СЕТ СН'!$H$9+СВЦЭМ!$D$10+'СЕТ СН'!$H$5-'СЕТ СН'!$H$17</f>
        <v>5225.9500548600008</v>
      </c>
    </row>
    <row r="85" spans="1:25" ht="15.75" x14ac:dyDescent="0.2">
      <c r="A85" s="35">
        <f>A84+1</f>
        <v>44928</v>
      </c>
      <c r="B85" s="36">
        <f>SUMIFS(СВЦЭМ!$C$39:$C$782,СВЦЭМ!$A$39:$A$782,$A85,СВЦЭМ!$B$39:$B$782,B$83)+'СЕТ СН'!$H$9+СВЦЭМ!$D$10+'СЕТ СН'!$H$5-'СЕТ СН'!$H$17</f>
        <v>5207.6952427400001</v>
      </c>
      <c r="C85" s="36">
        <f>SUMIFS(СВЦЭМ!$C$39:$C$782,СВЦЭМ!$A$39:$A$782,$A85,СВЦЭМ!$B$39:$B$782,C$83)+'СЕТ СН'!$H$9+СВЦЭМ!$D$10+'СЕТ СН'!$H$5-'СЕТ СН'!$H$17</f>
        <v>5167.40338453</v>
      </c>
      <c r="D85" s="36">
        <f>SUMIFS(СВЦЭМ!$C$39:$C$782,СВЦЭМ!$A$39:$A$782,$A85,СВЦЭМ!$B$39:$B$782,D$83)+'СЕТ СН'!$H$9+СВЦЭМ!$D$10+'СЕТ СН'!$H$5-'СЕТ СН'!$H$17</f>
        <v>5177.5331448500001</v>
      </c>
      <c r="E85" s="36">
        <f>SUMIFS(СВЦЭМ!$C$39:$C$782,СВЦЭМ!$A$39:$A$782,$A85,СВЦЭМ!$B$39:$B$782,E$83)+'СЕТ СН'!$H$9+СВЦЭМ!$D$10+'СЕТ СН'!$H$5-'СЕТ СН'!$H$17</f>
        <v>5180.8520891900007</v>
      </c>
      <c r="F85" s="36">
        <f>SUMIFS(СВЦЭМ!$C$39:$C$782,СВЦЭМ!$A$39:$A$782,$A85,СВЦЭМ!$B$39:$B$782,F$83)+'СЕТ СН'!$H$9+СВЦЭМ!$D$10+'СЕТ СН'!$H$5-'СЕТ СН'!$H$17</f>
        <v>5159.9681470100004</v>
      </c>
      <c r="G85" s="36">
        <f>SUMIFS(СВЦЭМ!$C$39:$C$782,СВЦЭМ!$A$39:$A$782,$A85,СВЦЭМ!$B$39:$B$782,G$83)+'СЕТ СН'!$H$9+СВЦЭМ!$D$10+'СЕТ СН'!$H$5-'СЕТ СН'!$H$17</f>
        <v>5157.4021444299997</v>
      </c>
      <c r="H85" s="36">
        <f>SUMIFS(СВЦЭМ!$C$39:$C$782,СВЦЭМ!$A$39:$A$782,$A85,СВЦЭМ!$B$39:$B$782,H$83)+'СЕТ СН'!$H$9+СВЦЭМ!$D$10+'СЕТ СН'!$H$5-'СЕТ СН'!$H$17</f>
        <v>5171.9313188400001</v>
      </c>
      <c r="I85" s="36">
        <f>SUMIFS(СВЦЭМ!$C$39:$C$782,СВЦЭМ!$A$39:$A$782,$A85,СВЦЭМ!$B$39:$B$782,I$83)+'СЕТ СН'!$H$9+СВЦЭМ!$D$10+'СЕТ СН'!$H$5-'СЕТ СН'!$H$17</f>
        <v>5131.9008394900002</v>
      </c>
      <c r="J85" s="36">
        <f>SUMIFS(СВЦЭМ!$C$39:$C$782,СВЦЭМ!$A$39:$A$782,$A85,СВЦЭМ!$B$39:$B$782,J$83)+'СЕТ СН'!$H$9+СВЦЭМ!$D$10+'СЕТ СН'!$H$5-'СЕТ СН'!$H$17</f>
        <v>5127.3447786400002</v>
      </c>
      <c r="K85" s="36">
        <f>SUMIFS(СВЦЭМ!$C$39:$C$782,СВЦЭМ!$A$39:$A$782,$A85,СВЦЭМ!$B$39:$B$782,K$83)+'СЕТ СН'!$H$9+СВЦЭМ!$D$10+'СЕТ СН'!$H$5-'СЕТ СН'!$H$17</f>
        <v>5069.0770903900002</v>
      </c>
      <c r="L85" s="36">
        <f>SUMIFS(СВЦЭМ!$C$39:$C$782,СВЦЭМ!$A$39:$A$782,$A85,СВЦЭМ!$B$39:$B$782,L$83)+'СЕТ СН'!$H$9+СВЦЭМ!$D$10+'СЕТ СН'!$H$5-'СЕТ СН'!$H$17</f>
        <v>5078.4301962200007</v>
      </c>
      <c r="M85" s="36">
        <f>SUMIFS(СВЦЭМ!$C$39:$C$782,СВЦЭМ!$A$39:$A$782,$A85,СВЦЭМ!$B$39:$B$782,M$83)+'СЕТ СН'!$H$9+СВЦЭМ!$D$10+'СЕТ СН'!$H$5-'СЕТ СН'!$H$17</f>
        <v>5089.2843045200007</v>
      </c>
      <c r="N85" s="36">
        <f>SUMIFS(СВЦЭМ!$C$39:$C$782,СВЦЭМ!$A$39:$A$782,$A85,СВЦЭМ!$B$39:$B$782,N$83)+'СЕТ СН'!$H$9+СВЦЭМ!$D$10+'СЕТ СН'!$H$5-'СЕТ СН'!$H$17</f>
        <v>5088.0298457299996</v>
      </c>
      <c r="O85" s="36">
        <f>SUMIFS(СВЦЭМ!$C$39:$C$782,СВЦЭМ!$A$39:$A$782,$A85,СВЦЭМ!$B$39:$B$782,O$83)+'СЕТ СН'!$H$9+СВЦЭМ!$D$10+'СЕТ СН'!$H$5-'СЕТ СН'!$H$17</f>
        <v>5087.26703834</v>
      </c>
      <c r="P85" s="36">
        <f>SUMIFS(СВЦЭМ!$C$39:$C$782,СВЦЭМ!$A$39:$A$782,$A85,СВЦЭМ!$B$39:$B$782,P$83)+'СЕТ СН'!$H$9+СВЦЭМ!$D$10+'СЕТ СН'!$H$5-'СЕТ СН'!$H$17</f>
        <v>5091.3382616600002</v>
      </c>
      <c r="Q85" s="36">
        <f>SUMIFS(СВЦЭМ!$C$39:$C$782,СВЦЭМ!$A$39:$A$782,$A85,СВЦЭМ!$B$39:$B$782,Q$83)+'СЕТ СН'!$H$9+СВЦЭМ!$D$10+'СЕТ СН'!$H$5-'СЕТ СН'!$H$17</f>
        <v>5082.5366709299997</v>
      </c>
      <c r="R85" s="36">
        <f>SUMIFS(СВЦЭМ!$C$39:$C$782,СВЦЭМ!$A$39:$A$782,$A85,СВЦЭМ!$B$39:$B$782,R$83)+'СЕТ СН'!$H$9+СВЦЭМ!$D$10+'СЕТ СН'!$H$5-'СЕТ СН'!$H$17</f>
        <v>5049.6551963300008</v>
      </c>
      <c r="S85" s="36">
        <f>SUMIFS(СВЦЭМ!$C$39:$C$782,СВЦЭМ!$A$39:$A$782,$A85,СВЦЭМ!$B$39:$B$782,S$83)+'СЕТ СН'!$H$9+СВЦЭМ!$D$10+'СЕТ СН'!$H$5-'СЕТ СН'!$H$17</f>
        <v>5009.3857826799995</v>
      </c>
      <c r="T85" s="36">
        <f>SUMIFS(СВЦЭМ!$C$39:$C$782,СВЦЭМ!$A$39:$A$782,$A85,СВЦЭМ!$B$39:$B$782,T$83)+'СЕТ СН'!$H$9+СВЦЭМ!$D$10+'СЕТ СН'!$H$5-'СЕТ СН'!$H$17</f>
        <v>4988.4661253300001</v>
      </c>
      <c r="U85" s="36">
        <f>SUMIFS(СВЦЭМ!$C$39:$C$782,СВЦЭМ!$A$39:$A$782,$A85,СВЦЭМ!$B$39:$B$782,U$83)+'СЕТ СН'!$H$9+СВЦЭМ!$D$10+'СЕТ СН'!$H$5-'СЕТ СН'!$H$17</f>
        <v>5014.2987516600006</v>
      </c>
      <c r="V85" s="36">
        <f>SUMIFS(СВЦЭМ!$C$39:$C$782,СВЦЭМ!$A$39:$A$782,$A85,СВЦЭМ!$B$39:$B$782,V$83)+'СЕТ СН'!$H$9+СВЦЭМ!$D$10+'СЕТ СН'!$H$5-'СЕТ СН'!$H$17</f>
        <v>5040.8311043699996</v>
      </c>
      <c r="W85" s="36">
        <f>SUMIFS(СВЦЭМ!$C$39:$C$782,СВЦЭМ!$A$39:$A$782,$A85,СВЦЭМ!$B$39:$B$782,W$83)+'СЕТ СН'!$H$9+СВЦЭМ!$D$10+'СЕТ СН'!$H$5-'СЕТ СН'!$H$17</f>
        <v>5081.9227278300004</v>
      </c>
      <c r="X85" s="36">
        <f>SUMIFS(СВЦЭМ!$C$39:$C$782,СВЦЭМ!$A$39:$A$782,$A85,СВЦЭМ!$B$39:$B$782,X$83)+'СЕТ СН'!$H$9+СВЦЭМ!$D$10+'СЕТ СН'!$H$5-'СЕТ СН'!$H$17</f>
        <v>5089.6074873100006</v>
      </c>
      <c r="Y85" s="36">
        <f>SUMIFS(СВЦЭМ!$C$39:$C$782,СВЦЭМ!$A$39:$A$782,$A85,СВЦЭМ!$B$39:$B$782,Y$83)+'СЕТ СН'!$H$9+СВЦЭМ!$D$10+'СЕТ СН'!$H$5-'СЕТ СН'!$H$17</f>
        <v>5156.3766411699999</v>
      </c>
    </row>
    <row r="86" spans="1:25" ht="15.75" x14ac:dyDescent="0.2">
      <c r="A86" s="35">
        <f t="shared" ref="A86:A114" si="2">A85+1</f>
        <v>44929</v>
      </c>
      <c r="B86" s="36">
        <f>SUMIFS(СВЦЭМ!$C$39:$C$782,СВЦЭМ!$A$39:$A$782,$A86,СВЦЭМ!$B$39:$B$782,B$83)+'СЕТ СН'!$H$9+СВЦЭМ!$D$10+'СЕТ СН'!$H$5-'СЕТ СН'!$H$17</f>
        <v>5125.4056779399998</v>
      </c>
      <c r="C86" s="36">
        <f>SUMIFS(СВЦЭМ!$C$39:$C$782,СВЦЭМ!$A$39:$A$782,$A86,СВЦЭМ!$B$39:$B$782,C$83)+'СЕТ СН'!$H$9+СВЦЭМ!$D$10+'СЕТ СН'!$H$5-'СЕТ СН'!$H$17</f>
        <v>5098.8069612500003</v>
      </c>
      <c r="D86" s="36">
        <f>SUMIFS(СВЦЭМ!$C$39:$C$782,СВЦЭМ!$A$39:$A$782,$A86,СВЦЭМ!$B$39:$B$782,D$83)+'СЕТ СН'!$H$9+СВЦЭМ!$D$10+'СЕТ СН'!$H$5-'СЕТ СН'!$H$17</f>
        <v>5101.4811023599996</v>
      </c>
      <c r="E86" s="36">
        <f>SUMIFS(СВЦЭМ!$C$39:$C$782,СВЦЭМ!$A$39:$A$782,$A86,СВЦЭМ!$B$39:$B$782,E$83)+'СЕТ СН'!$H$9+СВЦЭМ!$D$10+'СЕТ СН'!$H$5-'СЕТ СН'!$H$17</f>
        <v>5080.1852195900001</v>
      </c>
      <c r="F86" s="36">
        <f>SUMIFS(СВЦЭМ!$C$39:$C$782,СВЦЭМ!$A$39:$A$782,$A86,СВЦЭМ!$B$39:$B$782,F$83)+'СЕТ СН'!$H$9+СВЦЭМ!$D$10+'СЕТ СН'!$H$5-'СЕТ СН'!$H$17</f>
        <v>5114.2338032000007</v>
      </c>
      <c r="G86" s="36">
        <f>SUMIFS(СВЦЭМ!$C$39:$C$782,СВЦЭМ!$A$39:$A$782,$A86,СВЦЭМ!$B$39:$B$782,G$83)+'СЕТ СН'!$H$9+СВЦЭМ!$D$10+'СЕТ СН'!$H$5-'СЕТ СН'!$H$17</f>
        <v>5103.7480423899997</v>
      </c>
      <c r="H86" s="36">
        <f>SUMIFS(СВЦЭМ!$C$39:$C$782,СВЦЭМ!$A$39:$A$782,$A86,СВЦЭМ!$B$39:$B$782,H$83)+'СЕТ СН'!$H$9+СВЦЭМ!$D$10+'СЕТ СН'!$H$5-'СЕТ СН'!$H$17</f>
        <v>5093.7805391100001</v>
      </c>
      <c r="I86" s="36">
        <f>SUMIFS(СВЦЭМ!$C$39:$C$782,СВЦЭМ!$A$39:$A$782,$A86,СВЦЭМ!$B$39:$B$782,I$83)+'СЕТ СН'!$H$9+СВЦЭМ!$D$10+'СЕТ СН'!$H$5-'СЕТ СН'!$H$17</f>
        <v>5040.8954285899999</v>
      </c>
      <c r="J86" s="36">
        <f>SUMIFS(СВЦЭМ!$C$39:$C$782,СВЦЭМ!$A$39:$A$782,$A86,СВЦЭМ!$B$39:$B$782,J$83)+'СЕТ СН'!$H$9+СВЦЭМ!$D$10+'СЕТ СН'!$H$5-'СЕТ СН'!$H$17</f>
        <v>5028.9664516499997</v>
      </c>
      <c r="K86" s="36">
        <f>SUMIFS(СВЦЭМ!$C$39:$C$782,СВЦЭМ!$A$39:$A$782,$A86,СВЦЭМ!$B$39:$B$782,K$83)+'СЕТ СН'!$H$9+СВЦЭМ!$D$10+'СЕТ СН'!$H$5-'СЕТ СН'!$H$17</f>
        <v>5045.4861695399995</v>
      </c>
      <c r="L86" s="36">
        <f>SUMIFS(СВЦЭМ!$C$39:$C$782,СВЦЭМ!$A$39:$A$782,$A86,СВЦЭМ!$B$39:$B$782,L$83)+'СЕТ СН'!$H$9+СВЦЭМ!$D$10+'СЕТ СН'!$H$5-'СЕТ СН'!$H$17</f>
        <v>5069.8689391600001</v>
      </c>
      <c r="M86" s="36">
        <f>SUMIFS(СВЦЭМ!$C$39:$C$782,СВЦЭМ!$A$39:$A$782,$A86,СВЦЭМ!$B$39:$B$782,M$83)+'СЕТ СН'!$H$9+СВЦЭМ!$D$10+'СЕТ СН'!$H$5-'СЕТ СН'!$H$17</f>
        <v>5070.6408446799996</v>
      </c>
      <c r="N86" s="36">
        <f>SUMIFS(СВЦЭМ!$C$39:$C$782,СВЦЭМ!$A$39:$A$782,$A86,СВЦЭМ!$B$39:$B$782,N$83)+'СЕТ СН'!$H$9+СВЦЭМ!$D$10+'СЕТ СН'!$H$5-'СЕТ СН'!$H$17</f>
        <v>5103.9634073100005</v>
      </c>
      <c r="O86" s="36">
        <f>SUMIFS(СВЦЭМ!$C$39:$C$782,СВЦЭМ!$A$39:$A$782,$A86,СВЦЭМ!$B$39:$B$782,O$83)+'СЕТ СН'!$H$9+СВЦЭМ!$D$10+'СЕТ СН'!$H$5-'СЕТ СН'!$H$17</f>
        <v>5124.4797229800006</v>
      </c>
      <c r="P86" s="36">
        <f>SUMIFS(СВЦЭМ!$C$39:$C$782,СВЦЭМ!$A$39:$A$782,$A86,СВЦЭМ!$B$39:$B$782,P$83)+'СЕТ СН'!$H$9+СВЦЭМ!$D$10+'СЕТ СН'!$H$5-'СЕТ СН'!$H$17</f>
        <v>5114.4642811400008</v>
      </c>
      <c r="Q86" s="36">
        <f>SUMIFS(СВЦЭМ!$C$39:$C$782,СВЦЭМ!$A$39:$A$782,$A86,СВЦЭМ!$B$39:$B$782,Q$83)+'СЕТ СН'!$H$9+СВЦЭМ!$D$10+'СЕТ СН'!$H$5-'СЕТ СН'!$H$17</f>
        <v>5106.29213755</v>
      </c>
      <c r="R86" s="36">
        <f>SUMIFS(СВЦЭМ!$C$39:$C$782,СВЦЭМ!$A$39:$A$782,$A86,СВЦЭМ!$B$39:$B$782,R$83)+'СЕТ СН'!$H$9+СВЦЭМ!$D$10+'СЕТ СН'!$H$5-'СЕТ СН'!$H$17</f>
        <v>5057.6227394500002</v>
      </c>
      <c r="S86" s="36">
        <f>SUMIFS(СВЦЭМ!$C$39:$C$782,СВЦЭМ!$A$39:$A$782,$A86,СВЦЭМ!$B$39:$B$782,S$83)+'СЕТ СН'!$H$9+СВЦЭМ!$D$10+'СЕТ СН'!$H$5-'СЕТ СН'!$H$17</f>
        <v>5025.96953252</v>
      </c>
      <c r="T86" s="36">
        <f>SUMIFS(СВЦЭМ!$C$39:$C$782,СВЦЭМ!$A$39:$A$782,$A86,СВЦЭМ!$B$39:$B$782,T$83)+'СЕТ СН'!$H$9+СВЦЭМ!$D$10+'СЕТ СН'!$H$5-'СЕТ СН'!$H$17</f>
        <v>5043.1488155200004</v>
      </c>
      <c r="U86" s="36">
        <f>SUMIFS(СВЦЭМ!$C$39:$C$782,СВЦЭМ!$A$39:$A$782,$A86,СВЦЭМ!$B$39:$B$782,U$83)+'СЕТ СН'!$H$9+СВЦЭМ!$D$10+'СЕТ СН'!$H$5-'СЕТ СН'!$H$17</f>
        <v>5039.17668976</v>
      </c>
      <c r="V86" s="36">
        <f>SUMIFS(СВЦЭМ!$C$39:$C$782,СВЦЭМ!$A$39:$A$782,$A86,СВЦЭМ!$B$39:$B$782,V$83)+'СЕТ СН'!$H$9+СВЦЭМ!$D$10+'СЕТ СН'!$H$5-'СЕТ СН'!$H$17</f>
        <v>5051.0717117900003</v>
      </c>
      <c r="W86" s="36">
        <f>SUMIFS(СВЦЭМ!$C$39:$C$782,СВЦЭМ!$A$39:$A$782,$A86,СВЦЭМ!$B$39:$B$782,W$83)+'СЕТ СН'!$H$9+СВЦЭМ!$D$10+'СЕТ СН'!$H$5-'СЕТ СН'!$H$17</f>
        <v>5079.4311859200006</v>
      </c>
      <c r="X86" s="36">
        <f>SUMIFS(СВЦЭМ!$C$39:$C$782,СВЦЭМ!$A$39:$A$782,$A86,СВЦЭМ!$B$39:$B$782,X$83)+'СЕТ СН'!$H$9+СВЦЭМ!$D$10+'СЕТ СН'!$H$5-'СЕТ СН'!$H$17</f>
        <v>5102.8418362699995</v>
      </c>
      <c r="Y86" s="36">
        <f>SUMIFS(СВЦЭМ!$C$39:$C$782,СВЦЭМ!$A$39:$A$782,$A86,СВЦЭМ!$B$39:$B$782,Y$83)+'СЕТ СН'!$H$9+СВЦЭМ!$D$10+'СЕТ СН'!$H$5-'СЕТ СН'!$H$17</f>
        <v>5152.8654045800004</v>
      </c>
    </row>
    <row r="87" spans="1:25" ht="15.75" x14ac:dyDescent="0.2">
      <c r="A87" s="35">
        <f t="shared" si="2"/>
        <v>44930</v>
      </c>
      <c r="B87" s="36">
        <f>SUMIFS(СВЦЭМ!$C$39:$C$782,СВЦЭМ!$A$39:$A$782,$A87,СВЦЭМ!$B$39:$B$782,B$83)+'СЕТ СН'!$H$9+СВЦЭМ!$D$10+'СЕТ СН'!$H$5-'СЕТ СН'!$H$17</f>
        <v>5106.2064574100004</v>
      </c>
      <c r="C87" s="36">
        <f>SUMIFS(СВЦЭМ!$C$39:$C$782,СВЦЭМ!$A$39:$A$782,$A87,СВЦЭМ!$B$39:$B$782,C$83)+'СЕТ СН'!$H$9+СВЦЭМ!$D$10+'СЕТ СН'!$H$5-'СЕТ СН'!$H$17</f>
        <v>5152.6423545500002</v>
      </c>
      <c r="D87" s="36">
        <f>SUMIFS(СВЦЭМ!$C$39:$C$782,СВЦЭМ!$A$39:$A$782,$A87,СВЦЭМ!$B$39:$B$782,D$83)+'СЕТ СН'!$H$9+СВЦЭМ!$D$10+'СЕТ СН'!$H$5-'СЕТ СН'!$H$17</f>
        <v>5178.4745334400004</v>
      </c>
      <c r="E87" s="36">
        <f>SUMIFS(СВЦЭМ!$C$39:$C$782,СВЦЭМ!$A$39:$A$782,$A87,СВЦЭМ!$B$39:$B$782,E$83)+'СЕТ СН'!$H$9+СВЦЭМ!$D$10+'СЕТ СН'!$H$5-'СЕТ СН'!$H$17</f>
        <v>5195.1081873599996</v>
      </c>
      <c r="F87" s="36">
        <f>SUMIFS(СВЦЭМ!$C$39:$C$782,СВЦЭМ!$A$39:$A$782,$A87,СВЦЭМ!$B$39:$B$782,F$83)+'СЕТ СН'!$H$9+СВЦЭМ!$D$10+'СЕТ СН'!$H$5-'СЕТ СН'!$H$17</f>
        <v>5168.8428467699996</v>
      </c>
      <c r="G87" s="36">
        <f>SUMIFS(СВЦЭМ!$C$39:$C$782,СВЦЭМ!$A$39:$A$782,$A87,СВЦЭМ!$B$39:$B$782,G$83)+'СЕТ СН'!$H$9+СВЦЭМ!$D$10+'СЕТ СН'!$H$5-'СЕТ СН'!$H$17</f>
        <v>5089.8401496900005</v>
      </c>
      <c r="H87" s="36">
        <f>SUMIFS(СВЦЭМ!$C$39:$C$782,СВЦЭМ!$A$39:$A$782,$A87,СВЦЭМ!$B$39:$B$782,H$83)+'СЕТ СН'!$H$9+СВЦЭМ!$D$10+'СЕТ СН'!$H$5-'СЕТ СН'!$H$17</f>
        <v>5074.2630773500005</v>
      </c>
      <c r="I87" s="36">
        <f>SUMIFS(СВЦЭМ!$C$39:$C$782,СВЦЭМ!$A$39:$A$782,$A87,СВЦЭМ!$B$39:$B$782,I$83)+'СЕТ СН'!$H$9+СВЦЭМ!$D$10+'СЕТ СН'!$H$5-'СЕТ СН'!$H$17</f>
        <v>5047.6635972399999</v>
      </c>
      <c r="J87" s="36">
        <f>SUMIFS(СВЦЭМ!$C$39:$C$782,СВЦЭМ!$A$39:$A$782,$A87,СВЦЭМ!$B$39:$B$782,J$83)+'СЕТ СН'!$H$9+СВЦЭМ!$D$10+'СЕТ СН'!$H$5-'СЕТ СН'!$H$17</f>
        <v>5014.5547302100003</v>
      </c>
      <c r="K87" s="36">
        <f>SUMIFS(СВЦЭМ!$C$39:$C$782,СВЦЭМ!$A$39:$A$782,$A87,СВЦЭМ!$B$39:$B$782,K$83)+'СЕТ СН'!$H$9+СВЦЭМ!$D$10+'СЕТ СН'!$H$5-'СЕТ СН'!$H$17</f>
        <v>5003.3710575200002</v>
      </c>
      <c r="L87" s="36">
        <f>SUMIFS(СВЦЭМ!$C$39:$C$782,СВЦЭМ!$A$39:$A$782,$A87,СВЦЭМ!$B$39:$B$782,L$83)+'СЕТ СН'!$H$9+СВЦЭМ!$D$10+'СЕТ СН'!$H$5-'СЕТ СН'!$H$17</f>
        <v>4990.36404709</v>
      </c>
      <c r="M87" s="36">
        <f>SUMIFS(СВЦЭМ!$C$39:$C$782,СВЦЭМ!$A$39:$A$782,$A87,СВЦЭМ!$B$39:$B$782,M$83)+'СЕТ СН'!$H$9+СВЦЭМ!$D$10+'СЕТ СН'!$H$5-'СЕТ СН'!$H$17</f>
        <v>4989.1764649300003</v>
      </c>
      <c r="N87" s="36">
        <f>SUMIFS(СВЦЭМ!$C$39:$C$782,СВЦЭМ!$A$39:$A$782,$A87,СВЦЭМ!$B$39:$B$782,N$83)+'СЕТ СН'!$H$9+СВЦЭМ!$D$10+'СЕТ СН'!$H$5-'СЕТ СН'!$H$17</f>
        <v>5019.7124783500003</v>
      </c>
      <c r="O87" s="36">
        <f>SUMIFS(СВЦЭМ!$C$39:$C$782,СВЦЭМ!$A$39:$A$782,$A87,СВЦЭМ!$B$39:$B$782,O$83)+'СЕТ СН'!$H$9+СВЦЭМ!$D$10+'СЕТ СН'!$H$5-'СЕТ СН'!$H$17</f>
        <v>5007.3921284099997</v>
      </c>
      <c r="P87" s="36">
        <f>SUMIFS(СВЦЭМ!$C$39:$C$782,СВЦЭМ!$A$39:$A$782,$A87,СВЦЭМ!$B$39:$B$782,P$83)+'СЕТ СН'!$H$9+СВЦЭМ!$D$10+'СЕТ СН'!$H$5-'СЕТ СН'!$H$17</f>
        <v>5037.3026119099995</v>
      </c>
      <c r="Q87" s="36">
        <f>SUMIFS(СВЦЭМ!$C$39:$C$782,СВЦЭМ!$A$39:$A$782,$A87,СВЦЭМ!$B$39:$B$782,Q$83)+'СЕТ СН'!$H$9+СВЦЭМ!$D$10+'СЕТ СН'!$H$5-'СЕТ СН'!$H$17</f>
        <v>5002.01499444</v>
      </c>
      <c r="R87" s="36">
        <f>SUMIFS(СВЦЭМ!$C$39:$C$782,СВЦЭМ!$A$39:$A$782,$A87,СВЦЭМ!$B$39:$B$782,R$83)+'СЕТ СН'!$H$9+СВЦЭМ!$D$10+'СЕТ СН'!$H$5-'СЕТ СН'!$H$17</f>
        <v>5011.1845845500002</v>
      </c>
      <c r="S87" s="36">
        <f>SUMIFS(СВЦЭМ!$C$39:$C$782,СВЦЭМ!$A$39:$A$782,$A87,СВЦЭМ!$B$39:$B$782,S$83)+'СЕТ СН'!$H$9+СВЦЭМ!$D$10+'СЕТ СН'!$H$5-'СЕТ СН'!$H$17</f>
        <v>4937.8128665599997</v>
      </c>
      <c r="T87" s="36">
        <f>SUMIFS(СВЦЭМ!$C$39:$C$782,СВЦЭМ!$A$39:$A$782,$A87,СВЦЭМ!$B$39:$B$782,T$83)+'СЕТ СН'!$H$9+СВЦЭМ!$D$10+'СЕТ СН'!$H$5-'СЕТ СН'!$H$17</f>
        <v>4944.6306836799995</v>
      </c>
      <c r="U87" s="36">
        <f>SUMIFS(СВЦЭМ!$C$39:$C$782,СВЦЭМ!$A$39:$A$782,$A87,СВЦЭМ!$B$39:$B$782,U$83)+'СЕТ СН'!$H$9+СВЦЭМ!$D$10+'СЕТ СН'!$H$5-'СЕТ СН'!$H$17</f>
        <v>4963.0635411000003</v>
      </c>
      <c r="V87" s="36">
        <f>SUMIFS(СВЦЭМ!$C$39:$C$782,СВЦЭМ!$A$39:$A$782,$A87,СВЦЭМ!$B$39:$B$782,V$83)+'СЕТ СН'!$H$9+СВЦЭМ!$D$10+'СЕТ СН'!$H$5-'СЕТ СН'!$H$17</f>
        <v>4972.5996420600004</v>
      </c>
      <c r="W87" s="36">
        <f>SUMIFS(СВЦЭМ!$C$39:$C$782,СВЦЭМ!$A$39:$A$782,$A87,СВЦЭМ!$B$39:$B$782,W$83)+'СЕТ СН'!$H$9+СВЦЭМ!$D$10+'СЕТ СН'!$H$5-'СЕТ СН'!$H$17</f>
        <v>4988.1549144600003</v>
      </c>
      <c r="X87" s="36">
        <f>SUMIFS(СВЦЭМ!$C$39:$C$782,СВЦЭМ!$A$39:$A$782,$A87,СВЦЭМ!$B$39:$B$782,X$83)+'СЕТ СН'!$H$9+СВЦЭМ!$D$10+'СЕТ СН'!$H$5-'СЕТ СН'!$H$17</f>
        <v>5014.3848893699997</v>
      </c>
      <c r="Y87" s="36">
        <f>SUMIFS(СВЦЭМ!$C$39:$C$782,СВЦЭМ!$A$39:$A$782,$A87,СВЦЭМ!$B$39:$B$782,Y$83)+'СЕТ СН'!$H$9+СВЦЭМ!$D$10+'СЕТ СН'!$H$5-'СЕТ СН'!$H$17</f>
        <v>5042.9683506300007</v>
      </c>
    </row>
    <row r="88" spans="1:25" ht="15.75" x14ac:dyDescent="0.2">
      <c r="A88" s="35">
        <f t="shared" si="2"/>
        <v>44931</v>
      </c>
      <c r="B88" s="36">
        <f>SUMIFS(СВЦЭМ!$C$39:$C$782,СВЦЭМ!$A$39:$A$782,$A88,СВЦЭМ!$B$39:$B$782,B$83)+'СЕТ СН'!$H$9+СВЦЭМ!$D$10+'СЕТ СН'!$H$5-'СЕТ СН'!$H$17</f>
        <v>5052.7147449200002</v>
      </c>
      <c r="C88" s="36">
        <f>SUMIFS(СВЦЭМ!$C$39:$C$782,СВЦЭМ!$A$39:$A$782,$A88,СВЦЭМ!$B$39:$B$782,C$83)+'СЕТ СН'!$H$9+СВЦЭМ!$D$10+'СЕТ СН'!$H$5-'СЕТ СН'!$H$17</f>
        <v>5016.3537591900003</v>
      </c>
      <c r="D88" s="36">
        <f>SUMIFS(СВЦЭМ!$C$39:$C$782,СВЦЭМ!$A$39:$A$782,$A88,СВЦЭМ!$B$39:$B$782,D$83)+'СЕТ СН'!$H$9+СВЦЭМ!$D$10+'СЕТ СН'!$H$5-'СЕТ СН'!$H$17</f>
        <v>5034.1338381000005</v>
      </c>
      <c r="E88" s="36">
        <f>SUMIFS(СВЦЭМ!$C$39:$C$782,СВЦЭМ!$A$39:$A$782,$A88,СВЦЭМ!$B$39:$B$782,E$83)+'СЕТ СН'!$H$9+СВЦЭМ!$D$10+'СЕТ СН'!$H$5-'СЕТ СН'!$H$17</f>
        <v>5063.6408333399995</v>
      </c>
      <c r="F88" s="36">
        <f>SUMIFS(СВЦЭМ!$C$39:$C$782,СВЦЭМ!$A$39:$A$782,$A88,СВЦЭМ!$B$39:$B$782,F$83)+'СЕТ СН'!$H$9+СВЦЭМ!$D$10+'СЕТ СН'!$H$5-'СЕТ СН'!$H$17</f>
        <v>5104.77493469</v>
      </c>
      <c r="G88" s="36">
        <f>SUMIFS(СВЦЭМ!$C$39:$C$782,СВЦЭМ!$A$39:$A$782,$A88,СВЦЭМ!$B$39:$B$782,G$83)+'СЕТ СН'!$H$9+СВЦЭМ!$D$10+'СЕТ СН'!$H$5-'СЕТ СН'!$H$17</f>
        <v>5096.8021760400006</v>
      </c>
      <c r="H88" s="36">
        <f>SUMIFS(СВЦЭМ!$C$39:$C$782,СВЦЭМ!$A$39:$A$782,$A88,СВЦЭМ!$B$39:$B$782,H$83)+'СЕТ СН'!$H$9+СВЦЭМ!$D$10+'СЕТ СН'!$H$5-'СЕТ СН'!$H$17</f>
        <v>5095.8052353000003</v>
      </c>
      <c r="I88" s="36">
        <f>SUMIFS(СВЦЭМ!$C$39:$C$782,СВЦЭМ!$A$39:$A$782,$A88,СВЦЭМ!$B$39:$B$782,I$83)+'СЕТ СН'!$H$9+СВЦЭМ!$D$10+'СЕТ СН'!$H$5-'СЕТ СН'!$H$17</f>
        <v>5080.7036445900003</v>
      </c>
      <c r="J88" s="36">
        <f>SUMIFS(СВЦЭМ!$C$39:$C$782,СВЦЭМ!$A$39:$A$782,$A88,СВЦЭМ!$B$39:$B$782,J$83)+'СЕТ СН'!$H$9+СВЦЭМ!$D$10+'СЕТ СН'!$H$5-'СЕТ СН'!$H$17</f>
        <v>5064.1239515699999</v>
      </c>
      <c r="K88" s="36">
        <f>SUMIFS(СВЦЭМ!$C$39:$C$782,СВЦЭМ!$A$39:$A$782,$A88,СВЦЭМ!$B$39:$B$782,K$83)+'СЕТ СН'!$H$9+СВЦЭМ!$D$10+'СЕТ СН'!$H$5-'СЕТ СН'!$H$17</f>
        <v>5020.4495659000004</v>
      </c>
      <c r="L88" s="36">
        <f>SUMIFS(СВЦЭМ!$C$39:$C$782,СВЦЭМ!$A$39:$A$782,$A88,СВЦЭМ!$B$39:$B$782,L$83)+'СЕТ СН'!$H$9+СВЦЭМ!$D$10+'СЕТ СН'!$H$5-'СЕТ СН'!$H$17</f>
        <v>4994.8693420399995</v>
      </c>
      <c r="M88" s="36">
        <f>SUMIFS(СВЦЭМ!$C$39:$C$782,СВЦЭМ!$A$39:$A$782,$A88,СВЦЭМ!$B$39:$B$782,M$83)+'СЕТ СН'!$H$9+СВЦЭМ!$D$10+'СЕТ СН'!$H$5-'СЕТ СН'!$H$17</f>
        <v>4994.8608117200001</v>
      </c>
      <c r="N88" s="36">
        <f>SUMIFS(СВЦЭМ!$C$39:$C$782,СВЦЭМ!$A$39:$A$782,$A88,СВЦЭМ!$B$39:$B$782,N$83)+'СЕТ СН'!$H$9+СВЦЭМ!$D$10+'СЕТ СН'!$H$5-'СЕТ СН'!$H$17</f>
        <v>5026.3495196799995</v>
      </c>
      <c r="O88" s="36">
        <f>SUMIFS(СВЦЭМ!$C$39:$C$782,СВЦЭМ!$A$39:$A$782,$A88,СВЦЭМ!$B$39:$B$782,O$83)+'СЕТ СН'!$H$9+СВЦЭМ!$D$10+'СЕТ СН'!$H$5-'СЕТ СН'!$H$17</f>
        <v>5022.8560094900004</v>
      </c>
      <c r="P88" s="36">
        <f>SUMIFS(СВЦЭМ!$C$39:$C$782,СВЦЭМ!$A$39:$A$782,$A88,СВЦЭМ!$B$39:$B$782,P$83)+'СЕТ СН'!$H$9+СВЦЭМ!$D$10+'СЕТ СН'!$H$5-'СЕТ СН'!$H$17</f>
        <v>5027.6177742300006</v>
      </c>
      <c r="Q88" s="36">
        <f>SUMIFS(СВЦЭМ!$C$39:$C$782,СВЦЭМ!$A$39:$A$782,$A88,СВЦЭМ!$B$39:$B$782,Q$83)+'СЕТ СН'!$H$9+СВЦЭМ!$D$10+'СЕТ СН'!$H$5-'СЕТ СН'!$H$17</f>
        <v>5030.8623564900008</v>
      </c>
      <c r="R88" s="36">
        <f>SUMIFS(СВЦЭМ!$C$39:$C$782,СВЦЭМ!$A$39:$A$782,$A88,СВЦЭМ!$B$39:$B$782,R$83)+'СЕТ СН'!$H$9+СВЦЭМ!$D$10+'СЕТ СН'!$H$5-'СЕТ СН'!$H$17</f>
        <v>5036.3597899200004</v>
      </c>
      <c r="S88" s="36">
        <f>SUMIFS(СВЦЭМ!$C$39:$C$782,СВЦЭМ!$A$39:$A$782,$A88,СВЦЭМ!$B$39:$B$782,S$83)+'СЕТ СН'!$H$9+СВЦЭМ!$D$10+'СЕТ СН'!$H$5-'СЕТ СН'!$H$17</f>
        <v>5062.8067135199999</v>
      </c>
      <c r="T88" s="36">
        <f>SUMIFS(СВЦЭМ!$C$39:$C$782,СВЦЭМ!$A$39:$A$782,$A88,СВЦЭМ!$B$39:$B$782,T$83)+'СЕТ СН'!$H$9+СВЦЭМ!$D$10+'СЕТ СН'!$H$5-'СЕТ СН'!$H$17</f>
        <v>4974.4910939300007</v>
      </c>
      <c r="U88" s="36">
        <f>SUMIFS(СВЦЭМ!$C$39:$C$782,СВЦЭМ!$A$39:$A$782,$A88,СВЦЭМ!$B$39:$B$782,U$83)+'СЕТ СН'!$H$9+СВЦЭМ!$D$10+'СЕТ СН'!$H$5-'СЕТ СН'!$H$17</f>
        <v>4990.3808070200002</v>
      </c>
      <c r="V88" s="36">
        <f>SUMIFS(СВЦЭМ!$C$39:$C$782,СВЦЭМ!$A$39:$A$782,$A88,СВЦЭМ!$B$39:$B$782,V$83)+'СЕТ СН'!$H$9+СВЦЭМ!$D$10+'СЕТ СН'!$H$5-'СЕТ СН'!$H$17</f>
        <v>5003.0722527100006</v>
      </c>
      <c r="W88" s="36">
        <f>SUMIFS(СВЦЭМ!$C$39:$C$782,СВЦЭМ!$A$39:$A$782,$A88,СВЦЭМ!$B$39:$B$782,W$83)+'СЕТ СН'!$H$9+СВЦЭМ!$D$10+'СЕТ СН'!$H$5-'СЕТ СН'!$H$17</f>
        <v>5014.8828157900007</v>
      </c>
      <c r="X88" s="36">
        <f>SUMIFS(СВЦЭМ!$C$39:$C$782,СВЦЭМ!$A$39:$A$782,$A88,СВЦЭМ!$B$39:$B$782,X$83)+'СЕТ СН'!$H$9+СВЦЭМ!$D$10+'СЕТ СН'!$H$5-'СЕТ СН'!$H$17</f>
        <v>5044.9317604000007</v>
      </c>
      <c r="Y88" s="36">
        <f>SUMIFS(СВЦЭМ!$C$39:$C$782,СВЦЭМ!$A$39:$A$782,$A88,СВЦЭМ!$B$39:$B$782,Y$83)+'СЕТ СН'!$H$9+СВЦЭМ!$D$10+'СЕТ СН'!$H$5-'СЕТ СН'!$H$17</f>
        <v>5061.27725113</v>
      </c>
    </row>
    <row r="89" spans="1:25" ht="15.75" x14ac:dyDescent="0.2">
      <c r="A89" s="35">
        <f t="shared" si="2"/>
        <v>44932</v>
      </c>
      <c r="B89" s="36">
        <f>SUMIFS(СВЦЭМ!$C$39:$C$782,СВЦЭМ!$A$39:$A$782,$A89,СВЦЭМ!$B$39:$B$782,B$83)+'СЕТ СН'!$H$9+СВЦЭМ!$D$10+'СЕТ СН'!$H$5-'СЕТ СН'!$H$17</f>
        <v>4962.2321588499999</v>
      </c>
      <c r="C89" s="36">
        <f>SUMIFS(СВЦЭМ!$C$39:$C$782,СВЦЭМ!$A$39:$A$782,$A89,СВЦЭМ!$B$39:$B$782,C$83)+'СЕТ СН'!$H$9+СВЦЭМ!$D$10+'СЕТ СН'!$H$5-'СЕТ СН'!$H$17</f>
        <v>4975.0968561600002</v>
      </c>
      <c r="D89" s="36">
        <f>SUMIFS(СВЦЭМ!$C$39:$C$782,СВЦЭМ!$A$39:$A$782,$A89,СВЦЭМ!$B$39:$B$782,D$83)+'СЕТ СН'!$H$9+СВЦЭМ!$D$10+'СЕТ СН'!$H$5-'СЕТ СН'!$H$17</f>
        <v>4989.0702108700007</v>
      </c>
      <c r="E89" s="36">
        <f>SUMIFS(СВЦЭМ!$C$39:$C$782,СВЦЭМ!$A$39:$A$782,$A89,СВЦЭМ!$B$39:$B$782,E$83)+'СЕТ СН'!$H$9+СВЦЭМ!$D$10+'СЕТ СН'!$H$5-'СЕТ СН'!$H$17</f>
        <v>4987.9008422799998</v>
      </c>
      <c r="F89" s="36">
        <f>SUMIFS(СВЦЭМ!$C$39:$C$782,СВЦЭМ!$A$39:$A$782,$A89,СВЦЭМ!$B$39:$B$782,F$83)+'СЕТ СН'!$H$9+СВЦЭМ!$D$10+'СЕТ СН'!$H$5-'СЕТ СН'!$H$17</f>
        <v>4977.7521634000004</v>
      </c>
      <c r="G89" s="36">
        <f>SUMIFS(СВЦЭМ!$C$39:$C$782,СВЦЭМ!$A$39:$A$782,$A89,СВЦЭМ!$B$39:$B$782,G$83)+'СЕТ СН'!$H$9+СВЦЭМ!$D$10+'СЕТ СН'!$H$5-'СЕТ СН'!$H$17</f>
        <v>4965.2769972000006</v>
      </c>
      <c r="H89" s="36">
        <f>SUMIFS(СВЦЭМ!$C$39:$C$782,СВЦЭМ!$A$39:$A$782,$A89,СВЦЭМ!$B$39:$B$782,H$83)+'СЕТ СН'!$H$9+СВЦЭМ!$D$10+'СЕТ СН'!$H$5-'СЕТ СН'!$H$17</f>
        <v>4943.70241988</v>
      </c>
      <c r="I89" s="36">
        <f>SUMIFS(СВЦЭМ!$C$39:$C$782,СВЦЭМ!$A$39:$A$782,$A89,СВЦЭМ!$B$39:$B$782,I$83)+'СЕТ СН'!$H$9+СВЦЭМ!$D$10+'СЕТ СН'!$H$5-'СЕТ СН'!$H$17</f>
        <v>4891.8142056400002</v>
      </c>
      <c r="J89" s="36">
        <f>SUMIFS(СВЦЭМ!$C$39:$C$782,СВЦЭМ!$A$39:$A$782,$A89,СВЦЭМ!$B$39:$B$782,J$83)+'СЕТ СН'!$H$9+СВЦЭМ!$D$10+'СЕТ СН'!$H$5-'СЕТ СН'!$H$17</f>
        <v>4853.9147368200001</v>
      </c>
      <c r="K89" s="36">
        <f>SUMIFS(СВЦЭМ!$C$39:$C$782,СВЦЭМ!$A$39:$A$782,$A89,СВЦЭМ!$B$39:$B$782,K$83)+'СЕТ СН'!$H$9+СВЦЭМ!$D$10+'СЕТ СН'!$H$5-'СЕТ СН'!$H$17</f>
        <v>4831.4251851200006</v>
      </c>
      <c r="L89" s="36">
        <f>SUMIFS(СВЦЭМ!$C$39:$C$782,СВЦЭМ!$A$39:$A$782,$A89,СВЦЭМ!$B$39:$B$782,L$83)+'СЕТ СН'!$H$9+СВЦЭМ!$D$10+'СЕТ СН'!$H$5-'СЕТ СН'!$H$17</f>
        <v>4830.1684852800008</v>
      </c>
      <c r="M89" s="36">
        <f>SUMIFS(СВЦЭМ!$C$39:$C$782,СВЦЭМ!$A$39:$A$782,$A89,СВЦЭМ!$B$39:$B$782,M$83)+'СЕТ СН'!$H$9+СВЦЭМ!$D$10+'СЕТ СН'!$H$5-'СЕТ СН'!$H$17</f>
        <v>4848.6279887399996</v>
      </c>
      <c r="N89" s="36">
        <f>SUMIFS(СВЦЭМ!$C$39:$C$782,СВЦЭМ!$A$39:$A$782,$A89,СВЦЭМ!$B$39:$B$782,N$83)+'СЕТ СН'!$H$9+СВЦЭМ!$D$10+'СЕТ СН'!$H$5-'СЕТ СН'!$H$17</f>
        <v>4881.8221661699999</v>
      </c>
      <c r="O89" s="36">
        <f>SUMIFS(СВЦЭМ!$C$39:$C$782,СВЦЭМ!$A$39:$A$782,$A89,СВЦЭМ!$B$39:$B$782,O$83)+'СЕТ СН'!$H$9+СВЦЭМ!$D$10+'СЕТ СН'!$H$5-'СЕТ СН'!$H$17</f>
        <v>4902.1243774900004</v>
      </c>
      <c r="P89" s="36">
        <f>SUMIFS(СВЦЭМ!$C$39:$C$782,СВЦЭМ!$A$39:$A$782,$A89,СВЦЭМ!$B$39:$B$782,P$83)+'СЕТ СН'!$H$9+СВЦЭМ!$D$10+'СЕТ СН'!$H$5-'СЕТ СН'!$H$17</f>
        <v>4930.2880039900001</v>
      </c>
      <c r="Q89" s="36">
        <f>SUMIFS(СВЦЭМ!$C$39:$C$782,СВЦЭМ!$A$39:$A$782,$A89,СВЦЭМ!$B$39:$B$782,Q$83)+'СЕТ СН'!$H$9+СВЦЭМ!$D$10+'СЕТ СН'!$H$5-'СЕТ СН'!$H$17</f>
        <v>4940.2360329200001</v>
      </c>
      <c r="R89" s="36">
        <f>SUMIFS(СВЦЭМ!$C$39:$C$782,СВЦЭМ!$A$39:$A$782,$A89,СВЦЭМ!$B$39:$B$782,R$83)+'СЕТ СН'!$H$9+СВЦЭМ!$D$10+'СЕТ СН'!$H$5-'СЕТ СН'!$H$17</f>
        <v>4901.4644295199996</v>
      </c>
      <c r="S89" s="36">
        <f>SUMIFS(СВЦЭМ!$C$39:$C$782,СВЦЭМ!$A$39:$A$782,$A89,СВЦЭМ!$B$39:$B$782,S$83)+'СЕТ СН'!$H$9+СВЦЭМ!$D$10+'СЕТ СН'!$H$5-'СЕТ СН'!$H$17</f>
        <v>4867.10822594</v>
      </c>
      <c r="T89" s="36">
        <f>SUMIFS(СВЦЭМ!$C$39:$C$782,СВЦЭМ!$A$39:$A$782,$A89,СВЦЭМ!$B$39:$B$782,T$83)+'СЕТ СН'!$H$9+СВЦЭМ!$D$10+'СЕТ СН'!$H$5-'СЕТ СН'!$H$17</f>
        <v>4871.2838152700006</v>
      </c>
      <c r="U89" s="36">
        <f>SUMIFS(СВЦЭМ!$C$39:$C$782,СВЦЭМ!$A$39:$A$782,$A89,СВЦЭМ!$B$39:$B$782,U$83)+'СЕТ СН'!$H$9+СВЦЭМ!$D$10+'СЕТ СН'!$H$5-'СЕТ СН'!$H$17</f>
        <v>4872.8120286499998</v>
      </c>
      <c r="V89" s="36">
        <f>SUMIFS(СВЦЭМ!$C$39:$C$782,СВЦЭМ!$A$39:$A$782,$A89,СВЦЭМ!$B$39:$B$782,V$83)+'СЕТ СН'!$H$9+СВЦЭМ!$D$10+'СЕТ СН'!$H$5-'СЕТ СН'!$H$17</f>
        <v>4875.3006230200008</v>
      </c>
      <c r="W89" s="36">
        <f>SUMIFS(СВЦЭМ!$C$39:$C$782,СВЦЭМ!$A$39:$A$782,$A89,СВЦЭМ!$B$39:$B$782,W$83)+'СЕТ СН'!$H$9+СВЦЭМ!$D$10+'СЕТ СН'!$H$5-'СЕТ СН'!$H$17</f>
        <v>4887.9547373300002</v>
      </c>
      <c r="X89" s="36">
        <f>SUMIFS(СВЦЭМ!$C$39:$C$782,СВЦЭМ!$A$39:$A$782,$A89,СВЦЭМ!$B$39:$B$782,X$83)+'СЕТ СН'!$H$9+СВЦЭМ!$D$10+'СЕТ СН'!$H$5-'СЕТ СН'!$H$17</f>
        <v>4901.6056434300008</v>
      </c>
      <c r="Y89" s="36">
        <f>SUMIFS(СВЦЭМ!$C$39:$C$782,СВЦЭМ!$A$39:$A$782,$A89,СВЦЭМ!$B$39:$B$782,Y$83)+'СЕТ СН'!$H$9+СВЦЭМ!$D$10+'СЕТ СН'!$H$5-'СЕТ СН'!$H$17</f>
        <v>4953.6226763899995</v>
      </c>
    </row>
    <row r="90" spans="1:25" ht="15.75" x14ac:dyDescent="0.2">
      <c r="A90" s="35">
        <f t="shared" si="2"/>
        <v>44933</v>
      </c>
      <c r="B90" s="36">
        <f>SUMIFS(СВЦЭМ!$C$39:$C$782,СВЦЭМ!$A$39:$A$782,$A90,СВЦЭМ!$B$39:$B$782,B$83)+'СЕТ СН'!$H$9+СВЦЭМ!$D$10+'СЕТ СН'!$H$5-'СЕТ СН'!$H$17</f>
        <v>5043.1054253900002</v>
      </c>
      <c r="C90" s="36">
        <f>SUMIFS(СВЦЭМ!$C$39:$C$782,СВЦЭМ!$A$39:$A$782,$A90,СВЦЭМ!$B$39:$B$782,C$83)+'СЕТ СН'!$H$9+СВЦЭМ!$D$10+'СЕТ СН'!$H$5-'СЕТ СН'!$H$17</f>
        <v>5081.0029806300008</v>
      </c>
      <c r="D90" s="36">
        <f>SUMIFS(СВЦЭМ!$C$39:$C$782,СВЦЭМ!$A$39:$A$782,$A90,СВЦЭМ!$B$39:$B$782,D$83)+'СЕТ СН'!$H$9+СВЦЭМ!$D$10+'СЕТ СН'!$H$5-'СЕТ СН'!$H$17</f>
        <v>5097.9191247199997</v>
      </c>
      <c r="E90" s="36">
        <f>SUMIFS(СВЦЭМ!$C$39:$C$782,СВЦЭМ!$A$39:$A$782,$A90,СВЦЭМ!$B$39:$B$782,E$83)+'СЕТ СН'!$H$9+СВЦЭМ!$D$10+'СЕТ СН'!$H$5-'СЕТ СН'!$H$17</f>
        <v>5105.3605784200008</v>
      </c>
      <c r="F90" s="36">
        <f>SUMIFS(СВЦЭМ!$C$39:$C$782,СВЦЭМ!$A$39:$A$782,$A90,СВЦЭМ!$B$39:$B$782,F$83)+'СЕТ СН'!$H$9+СВЦЭМ!$D$10+'СЕТ СН'!$H$5-'СЕТ СН'!$H$17</f>
        <v>5090.5277151999999</v>
      </c>
      <c r="G90" s="36">
        <f>SUMIFS(СВЦЭМ!$C$39:$C$782,СВЦЭМ!$A$39:$A$782,$A90,СВЦЭМ!$B$39:$B$782,G$83)+'СЕТ СН'!$H$9+СВЦЭМ!$D$10+'СЕТ СН'!$H$5-'СЕТ СН'!$H$17</f>
        <v>5086.2727548500006</v>
      </c>
      <c r="H90" s="36">
        <f>SUMIFS(СВЦЭМ!$C$39:$C$782,СВЦЭМ!$A$39:$A$782,$A90,СВЦЭМ!$B$39:$B$782,H$83)+'СЕТ СН'!$H$9+СВЦЭМ!$D$10+'СЕТ СН'!$H$5-'СЕТ СН'!$H$17</f>
        <v>5058.4718101899998</v>
      </c>
      <c r="I90" s="36">
        <f>SUMIFS(СВЦЭМ!$C$39:$C$782,СВЦЭМ!$A$39:$A$782,$A90,СВЦЭМ!$B$39:$B$782,I$83)+'СЕТ СН'!$H$9+СВЦЭМ!$D$10+'СЕТ СН'!$H$5-'СЕТ СН'!$H$17</f>
        <v>5053.2773565799998</v>
      </c>
      <c r="J90" s="36">
        <f>SUMIFS(СВЦЭМ!$C$39:$C$782,СВЦЭМ!$A$39:$A$782,$A90,СВЦЭМ!$B$39:$B$782,J$83)+'СЕТ СН'!$H$9+СВЦЭМ!$D$10+'СЕТ СН'!$H$5-'СЕТ СН'!$H$17</f>
        <v>4997.8530804700004</v>
      </c>
      <c r="K90" s="36">
        <f>SUMIFS(СВЦЭМ!$C$39:$C$782,СВЦЭМ!$A$39:$A$782,$A90,СВЦЭМ!$B$39:$B$782,K$83)+'СЕТ СН'!$H$9+СВЦЭМ!$D$10+'СЕТ СН'!$H$5-'СЕТ СН'!$H$17</f>
        <v>4985.3637525200002</v>
      </c>
      <c r="L90" s="36">
        <f>SUMIFS(СВЦЭМ!$C$39:$C$782,СВЦЭМ!$A$39:$A$782,$A90,СВЦЭМ!$B$39:$B$782,L$83)+'СЕТ СН'!$H$9+СВЦЭМ!$D$10+'СЕТ СН'!$H$5-'СЕТ СН'!$H$17</f>
        <v>4973.4576244600003</v>
      </c>
      <c r="M90" s="36">
        <f>SUMIFS(СВЦЭМ!$C$39:$C$782,СВЦЭМ!$A$39:$A$782,$A90,СВЦЭМ!$B$39:$B$782,M$83)+'СЕТ СН'!$H$9+СВЦЭМ!$D$10+'СЕТ СН'!$H$5-'СЕТ СН'!$H$17</f>
        <v>4983.5916079400004</v>
      </c>
      <c r="N90" s="36">
        <f>SUMIFS(СВЦЭМ!$C$39:$C$782,СВЦЭМ!$A$39:$A$782,$A90,СВЦЭМ!$B$39:$B$782,N$83)+'СЕТ СН'!$H$9+СВЦЭМ!$D$10+'СЕТ СН'!$H$5-'СЕТ СН'!$H$17</f>
        <v>5019.1723489699998</v>
      </c>
      <c r="O90" s="36">
        <f>SUMIFS(СВЦЭМ!$C$39:$C$782,СВЦЭМ!$A$39:$A$782,$A90,СВЦЭМ!$B$39:$B$782,O$83)+'СЕТ СН'!$H$9+СВЦЭМ!$D$10+'СЕТ СН'!$H$5-'СЕТ СН'!$H$17</f>
        <v>5013.7563200700006</v>
      </c>
      <c r="P90" s="36">
        <f>SUMIFS(СВЦЭМ!$C$39:$C$782,СВЦЭМ!$A$39:$A$782,$A90,СВЦЭМ!$B$39:$B$782,P$83)+'СЕТ СН'!$H$9+СВЦЭМ!$D$10+'СЕТ СН'!$H$5-'СЕТ СН'!$H$17</f>
        <v>5031.5075956600003</v>
      </c>
      <c r="Q90" s="36">
        <f>SUMIFS(СВЦЭМ!$C$39:$C$782,СВЦЭМ!$A$39:$A$782,$A90,СВЦЭМ!$B$39:$B$782,Q$83)+'СЕТ СН'!$H$9+СВЦЭМ!$D$10+'СЕТ СН'!$H$5-'СЕТ СН'!$H$17</f>
        <v>5019.8938015000003</v>
      </c>
      <c r="R90" s="36">
        <f>SUMIFS(СВЦЭМ!$C$39:$C$782,СВЦЭМ!$A$39:$A$782,$A90,СВЦЭМ!$B$39:$B$782,R$83)+'СЕТ СН'!$H$9+СВЦЭМ!$D$10+'СЕТ СН'!$H$5-'СЕТ СН'!$H$17</f>
        <v>4997.8907489900002</v>
      </c>
      <c r="S90" s="36">
        <f>SUMIFS(СВЦЭМ!$C$39:$C$782,СВЦЭМ!$A$39:$A$782,$A90,СВЦЭМ!$B$39:$B$782,S$83)+'СЕТ СН'!$H$9+СВЦЭМ!$D$10+'СЕТ СН'!$H$5-'СЕТ СН'!$H$17</f>
        <v>4982.3465315100002</v>
      </c>
      <c r="T90" s="36">
        <f>SUMIFS(СВЦЭМ!$C$39:$C$782,СВЦЭМ!$A$39:$A$782,$A90,СВЦЭМ!$B$39:$B$782,T$83)+'СЕТ СН'!$H$9+СВЦЭМ!$D$10+'СЕТ СН'!$H$5-'СЕТ СН'!$H$17</f>
        <v>4968.7015430800002</v>
      </c>
      <c r="U90" s="36">
        <f>SUMIFS(СВЦЭМ!$C$39:$C$782,СВЦЭМ!$A$39:$A$782,$A90,СВЦЭМ!$B$39:$B$782,U$83)+'СЕТ СН'!$H$9+СВЦЭМ!$D$10+'СЕТ СН'!$H$5-'СЕТ СН'!$H$17</f>
        <v>4994.2579464</v>
      </c>
      <c r="V90" s="36">
        <f>SUMIFS(СВЦЭМ!$C$39:$C$782,СВЦЭМ!$A$39:$A$782,$A90,СВЦЭМ!$B$39:$B$782,V$83)+'СЕТ СН'!$H$9+СВЦЭМ!$D$10+'СЕТ СН'!$H$5-'СЕТ СН'!$H$17</f>
        <v>5002.7195621000001</v>
      </c>
      <c r="W90" s="36">
        <f>SUMIFS(СВЦЭМ!$C$39:$C$782,СВЦЭМ!$A$39:$A$782,$A90,СВЦЭМ!$B$39:$B$782,W$83)+'СЕТ СН'!$H$9+СВЦЭМ!$D$10+'СЕТ СН'!$H$5-'СЕТ СН'!$H$17</f>
        <v>5011.1472715</v>
      </c>
      <c r="X90" s="36">
        <f>SUMIFS(СВЦЭМ!$C$39:$C$782,СВЦЭМ!$A$39:$A$782,$A90,СВЦЭМ!$B$39:$B$782,X$83)+'СЕТ СН'!$H$9+СВЦЭМ!$D$10+'СЕТ СН'!$H$5-'СЕТ СН'!$H$17</f>
        <v>4994.3485346300004</v>
      </c>
      <c r="Y90" s="36">
        <f>SUMIFS(СВЦЭМ!$C$39:$C$782,СВЦЭМ!$A$39:$A$782,$A90,СВЦЭМ!$B$39:$B$782,Y$83)+'СЕТ СН'!$H$9+СВЦЭМ!$D$10+'СЕТ СН'!$H$5-'СЕТ СН'!$H$17</f>
        <v>5061.0561648900002</v>
      </c>
    </row>
    <row r="91" spans="1:25" ht="15.75" x14ac:dyDescent="0.2">
      <c r="A91" s="35">
        <f t="shared" si="2"/>
        <v>44934</v>
      </c>
      <c r="B91" s="36">
        <f>SUMIFS(СВЦЭМ!$C$39:$C$782,СВЦЭМ!$A$39:$A$782,$A91,СВЦЭМ!$B$39:$B$782,B$83)+'СЕТ СН'!$H$9+СВЦЭМ!$D$10+'СЕТ СН'!$H$5-'СЕТ СН'!$H$17</f>
        <v>5204.97583261</v>
      </c>
      <c r="C91" s="36">
        <f>SUMIFS(СВЦЭМ!$C$39:$C$782,СВЦЭМ!$A$39:$A$782,$A91,СВЦЭМ!$B$39:$B$782,C$83)+'СЕТ СН'!$H$9+СВЦЭМ!$D$10+'СЕТ СН'!$H$5-'СЕТ СН'!$H$17</f>
        <v>5227.6901099500001</v>
      </c>
      <c r="D91" s="36">
        <f>SUMIFS(СВЦЭМ!$C$39:$C$782,СВЦЭМ!$A$39:$A$782,$A91,СВЦЭМ!$B$39:$B$782,D$83)+'СЕТ СН'!$H$9+СВЦЭМ!$D$10+'СЕТ СН'!$H$5-'СЕТ СН'!$H$17</f>
        <v>5248.0785576500002</v>
      </c>
      <c r="E91" s="36">
        <f>SUMIFS(СВЦЭМ!$C$39:$C$782,СВЦЭМ!$A$39:$A$782,$A91,СВЦЭМ!$B$39:$B$782,E$83)+'СЕТ СН'!$H$9+СВЦЭМ!$D$10+'СЕТ СН'!$H$5-'СЕТ СН'!$H$17</f>
        <v>5250.0270756999998</v>
      </c>
      <c r="F91" s="36">
        <f>SUMIFS(СВЦЭМ!$C$39:$C$782,СВЦЭМ!$A$39:$A$782,$A91,СВЦЭМ!$B$39:$B$782,F$83)+'СЕТ СН'!$H$9+СВЦЭМ!$D$10+'СЕТ СН'!$H$5-'СЕТ СН'!$H$17</f>
        <v>5256.75307651</v>
      </c>
      <c r="G91" s="36">
        <f>SUMIFS(СВЦЭМ!$C$39:$C$782,СВЦЭМ!$A$39:$A$782,$A91,СВЦЭМ!$B$39:$B$782,G$83)+'СЕТ СН'!$H$9+СВЦЭМ!$D$10+'СЕТ СН'!$H$5-'СЕТ СН'!$H$17</f>
        <v>5244.0065160900003</v>
      </c>
      <c r="H91" s="36">
        <f>SUMIFS(СВЦЭМ!$C$39:$C$782,СВЦЭМ!$A$39:$A$782,$A91,СВЦЭМ!$B$39:$B$782,H$83)+'СЕТ СН'!$H$9+СВЦЭМ!$D$10+'СЕТ СН'!$H$5-'СЕТ СН'!$H$17</f>
        <v>5225.7744186899999</v>
      </c>
      <c r="I91" s="36">
        <f>SUMIFS(СВЦЭМ!$C$39:$C$782,СВЦЭМ!$A$39:$A$782,$A91,СВЦЭМ!$B$39:$B$782,I$83)+'СЕТ СН'!$H$9+СВЦЭМ!$D$10+'СЕТ СН'!$H$5-'СЕТ СН'!$H$17</f>
        <v>5166.4161741799999</v>
      </c>
      <c r="J91" s="36">
        <f>SUMIFS(СВЦЭМ!$C$39:$C$782,СВЦЭМ!$A$39:$A$782,$A91,СВЦЭМ!$B$39:$B$782,J$83)+'СЕТ СН'!$H$9+СВЦЭМ!$D$10+'СЕТ СН'!$H$5-'СЕТ СН'!$H$17</f>
        <v>5132.1356834100006</v>
      </c>
      <c r="K91" s="36">
        <f>SUMIFS(СВЦЭМ!$C$39:$C$782,СВЦЭМ!$A$39:$A$782,$A91,СВЦЭМ!$B$39:$B$782,K$83)+'СЕТ СН'!$H$9+СВЦЭМ!$D$10+'СЕТ СН'!$H$5-'СЕТ СН'!$H$17</f>
        <v>5106.4693487799996</v>
      </c>
      <c r="L91" s="36">
        <f>SUMIFS(СВЦЭМ!$C$39:$C$782,СВЦЭМ!$A$39:$A$782,$A91,СВЦЭМ!$B$39:$B$782,L$83)+'СЕТ СН'!$H$9+СВЦЭМ!$D$10+'СЕТ СН'!$H$5-'СЕТ СН'!$H$17</f>
        <v>5108.6426966300005</v>
      </c>
      <c r="M91" s="36">
        <f>SUMIFS(СВЦЭМ!$C$39:$C$782,СВЦЭМ!$A$39:$A$782,$A91,СВЦЭМ!$B$39:$B$782,M$83)+'СЕТ СН'!$H$9+СВЦЭМ!$D$10+'СЕТ СН'!$H$5-'СЕТ СН'!$H$17</f>
        <v>5122.6820702700006</v>
      </c>
      <c r="N91" s="36">
        <f>SUMIFS(СВЦЭМ!$C$39:$C$782,СВЦЭМ!$A$39:$A$782,$A91,СВЦЭМ!$B$39:$B$782,N$83)+'СЕТ СН'!$H$9+СВЦЭМ!$D$10+'СЕТ СН'!$H$5-'СЕТ СН'!$H$17</f>
        <v>5134.5826741199999</v>
      </c>
      <c r="O91" s="36">
        <f>SUMIFS(СВЦЭМ!$C$39:$C$782,СВЦЭМ!$A$39:$A$782,$A91,СВЦЭМ!$B$39:$B$782,O$83)+'СЕТ СН'!$H$9+СВЦЭМ!$D$10+'СЕТ СН'!$H$5-'СЕТ СН'!$H$17</f>
        <v>5154.3321271100003</v>
      </c>
      <c r="P91" s="36">
        <f>SUMIFS(СВЦЭМ!$C$39:$C$782,СВЦЭМ!$A$39:$A$782,$A91,СВЦЭМ!$B$39:$B$782,P$83)+'СЕТ СН'!$H$9+СВЦЭМ!$D$10+'СЕТ СН'!$H$5-'СЕТ СН'!$H$17</f>
        <v>5162.8326066099999</v>
      </c>
      <c r="Q91" s="36">
        <f>SUMIFS(СВЦЭМ!$C$39:$C$782,СВЦЭМ!$A$39:$A$782,$A91,СВЦЭМ!$B$39:$B$782,Q$83)+'СЕТ СН'!$H$9+СВЦЭМ!$D$10+'СЕТ СН'!$H$5-'СЕТ СН'!$H$17</f>
        <v>5152.3247206200003</v>
      </c>
      <c r="R91" s="36">
        <f>SUMIFS(СВЦЭМ!$C$39:$C$782,СВЦЭМ!$A$39:$A$782,$A91,СВЦЭМ!$B$39:$B$782,R$83)+'СЕТ СН'!$H$9+СВЦЭМ!$D$10+'СЕТ СН'!$H$5-'СЕТ СН'!$H$17</f>
        <v>5123.2032703799996</v>
      </c>
      <c r="S91" s="36">
        <f>SUMIFS(СВЦЭМ!$C$39:$C$782,СВЦЭМ!$A$39:$A$782,$A91,СВЦЭМ!$B$39:$B$782,S$83)+'СЕТ СН'!$H$9+СВЦЭМ!$D$10+'СЕТ СН'!$H$5-'СЕТ СН'!$H$17</f>
        <v>5044.24561275</v>
      </c>
      <c r="T91" s="36">
        <f>SUMIFS(СВЦЭМ!$C$39:$C$782,СВЦЭМ!$A$39:$A$782,$A91,СВЦЭМ!$B$39:$B$782,T$83)+'СЕТ СН'!$H$9+СВЦЭМ!$D$10+'СЕТ СН'!$H$5-'СЕТ СН'!$H$17</f>
        <v>5058.14696938</v>
      </c>
      <c r="U91" s="36">
        <f>SUMIFS(СВЦЭМ!$C$39:$C$782,СВЦЭМ!$A$39:$A$782,$A91,СВЦЭМ!$B$39:$B$782,U$83)+'СЕТ СН'!$H$9+СВЦЭМ!$D$10+'СЕТ СН'!$H$5-'СЕТ СН'!$H$17</f>
        <v>5084.1721391000001</v>
      </c>
      <c r="V91" s="36">
        <f>SUMIFS(СВЦЭМ!$C$39:$C$782,СВЦЭМ!$A$39:$A$782,$A91,СВЦЭМ!$B$39:$B$782,V$83)+'СЕТ СН'!$H$9+СВЦЭМ!$D$10+'СЕТ СН'!$H$5-'СЕТ СН'!$H$17</f>
        <v>5095.3845418600004</v>
      </c>
      <c r="W91" s="36">
        <f>SUMIFS(СВЦЭМ!$C$39:$C$782,СВЦЭМ!$A$39:$A$782,$A91,СВЦЭМ!$B$39:$B$782,W$83)+'СЕТ СН'!$H$9+СВЦЭМ!$D$10+'СЕТ СН'!$H$5-'СЕТ СН'!$H$17</f>
        <v>5124.4328678700003</v>
      </c>
      <c r="X91" s="36">
        <f>SUMIFS(СВЦЭМ!$C$39:$C$782,СВЦЭМ!$A$39:$A$782,$A91,СВЦЭМ!$B$39:$B$782,X$83)+'СЕТ СН'!$H$9+СВЦЭМ!$D$10+'СЕТ СН'!$H$5-'СЕТ СН'!$H$17</f>
        <v>5156.4870622400003</v>
      </c>
      <c r="Y91" s="36">
        <f>SUMIFS(СВЦЭМ!$C$39:$C$782,СВЦЭМ!$A$39:$A$782,$A91,СВЦЭМ!$B$39:$B$782,Y$83)+'СЕТ СН'!$H$9+СВЦЭМ!$D$10+'СЕТ СН'!$H$5-'СЕТ СН'!$H$17</f>
        <v>5202.6325791899999</v>
      </c>
    </row>
    <row r="92" spans="1:25" ht="15.75" x14ac:dyDescent="0.2">
      <c r="A92" s="35">
        <f t="shared" si="2"/>
        <v>44935</v>
      </c>
      <c r="B92" s="36">
        <f>SUMIFS(СВЦЭМ!$C$39:$C$782,СВЦЭМ!$A$39:$A$782,$A92,СВЦЭМ!$B$39:$B$782,B$83)+'СЕТ СН'!$H$9+СВЦЭМ!$D$10+'СЕТ СН'!$H$5-'СЕТ СН'!$H$17</f>
        <v>5146.3821991500008</v>
      </c>
      <c r="C92" s="36">
        <f>SUMIFS(СВЦЭМ!$C$39:$C$782,СВЦЭМ!$A$39:$A$782,$A92,СВЦЭМ!$B$39:$B$782,C$83)+'СЕТ СН'!$H$9+СВЦЭМ!$D$10+'СЕТ СН'!$H$5-'СЕТ СН'!$H$17</f>
        <v>5122.9597249899998</v>
      </c>
      <c r="D92" s="36">
        <f>SUMIFS(СВЦЭМ!$C$39:$C$782,СВЦЭМ!$A$39:$A$782,$A92,СВЦЭМ!$B$39:$B$782,D$83)+'СЕТ СН'!$H$9+СВЦЭМ!$D$10+'СЕТ СН'!$H$5-'СЕТ СН'!$H$17</f>
        <v>5103.9565648500002</v>
      </c>
      <c r="E92" s="36">
        <f>SUMIFS(СВЦЭМ!$C$39:$C$782,СВЦЭМ!$A$39:$A$782,$A92,СВЦЭМ!$B$39:$B$782,E$83)+'СЕТ СН'!$H$9+СВЦЭМ!$D$10+'СЕТ СН'!$H$5-'СЕТ СН'!$H$17</f>
        <v>5101.7783616199995</v>
      </c>
      <c r="F92" s="36">
        <f>SUMIFS(СВЦЭМ!$C$39:$C$782,СВЦЭМ!$A$39:$A$782,$A92,СВЦЭМ!$B$39:$B$782,F$83)+'СЕТ СН'!$H$9+СВЦЭМ!$D$10+'СЕТ СН'!$H$5-'СЕТ СН'!$H$17</f>
        <v>5112.2412077600002</v>
      </c>
      <c r="G92" s="36">
        <f>SUMIFS(СВЦЭМ!$C$39:$C$782,СВЦЭМ!$A$39:$A$782,$A92,СВЦЭМ!$B$39:$B$782,G$83)+'СЕТ СН'!$H$9+СВЦЭМ!$D$10+'СЕТ СН'!$H$5-'СЕТ СН'!$H$17</f>
        <v>5091.22402401</v>
      </c>
      <c r="H92" s="36">
        <f>SUMIFS(СВЦЭМ!$C$39:$C$782,СВЦЭМ!$A$39:$A$782,$A92,СВЦЭМ!$B$39:$B$782,H$83)+'СЕТ СН'!$H$9+СВЦЭМ!$D$10+'СЕТ СН'!$H$5-'СЕТ СН'!$H$17</f>
        <v>5108.2168588200002</v>
      </c>
      <c r="I92" s="36">
        <f>SUMIFS(СВЦЭМ!$C$39:$C$782,СВЦЭМ!$A$39:$A$782,$A92,СВЦЭМ!$B$39:$B$782,I$83)+'СЕТ СН'!$H$9+СВЦЭМ!$D$10+'СЕТ СН'!$H$5-'СЕТ СН'!$H$17</f>
        <v>5111.5526518000006</v>
      </c>
      <c r="J92" s="36">
        <f>SUMIFS(СВЦЭМ!$C$39:$C$782,СВЦЭМ!$A$39:$A$782,$A92,СВЦЭМ!$B$39:$B$782,J$83)+'СЕТ СН'!$H$9+СВЦЭМ!$D$10+'СЕТ СН'!$H$5-'СЕТ СН'!$H$17</f>
        <v>5151.1159864300007</v>
      </c>
      <c r="K92" s="36">
        <f>SUMIFS(СВЦЭМ!$C$39:$C$782,СВЦЭМ!$A$39:$A$782,$A92,СВЦЭМ!$B$39:$B$782,K$83)+'СЕТ СН'!$H$9+СВЦЭМ!$D$10+'СЕТ СН'!$H$5-'СЕТ СН'!$H$17</f>
        <v>5157.144667550001</v>
      </c>
      <c r="L92" s="36">
        <f>SUMIFS(СВЦЭМ!$C$39:$C$782,СВЦЭМ!$A$39:$A$782,$A92,СВЦЭМ!$B$39:$B$782,L$83)+'СЕТ СН'!$H$9+СВЦЭМ!$D$10+'СЕТ СН'!$H$5-'СЕТ СН'!$H$17</f>
        <v>5116.3146930100002</v>
      </c>
      <c r="M92" s="36">
        <f>SUMIFS(СВЦЭМ!$C$39:$C$782,СВЦЭМ!$A$39:$A$782,$A92,СВЦЭМ!$B$39:$B$782,M$83)+'СЕТ СН'!$H$9+СВЦЭМ!$D$10+'СЕТ СН'!$H$5-'СЕТ СН'!$H$17</f>
        <v>5127.2705164300005</v>
      </c>
      <c r="N92" s="36">
        <f>SUMIFS(СВЦЭМ!$C$39:$C$782,СВЦЭМ!$A$39:$A$782,$A92,СВЦЭМ!$B$39:$B$782,N$83)+'СЕТ СН'!$H$9+СВЦЭМ!$D$10+'СЕТ СН'!$H$5-'СЕТ СН'!$H$17</f>
        <v>5108.0997039900003</v>
      </c>
      <c r="O92" s="36">
        <f>SUMIFS(СВЦЭМ!$C$39:$C$782,СВЦЭМ!$A$39:$A$782,$A92,СВЦЭМ!$B$39:$B$782,O$83)+'СЕТ СН'!$H$9+СВЦЭМ!$D$10+'СЕТ СН'!$H$5-'СЕТ СН'!$H$17</f>
        <v>5112.2984949900001</v>
      </c>
      <c r="P92" s="36">
        <f>SUMIFS(СВЦЭМ!$C$39:$C$782,СВЦЭМ!$A$39:$A$782,$A92,СВЦЭМ!$B$39:$B$782,P$83)+'СЕТ СН'!$H$9+СВЦЭМ!$D$10+'СЕТ СН'!$H$5-'СЕТ СН'!$H$17</f>
        <v>5107.73667174</v>
      </c>
      <c r="Q92" s="36">
        <f>SUMIFS(СВЦЭМ!$C$39:$C$782,СВЦЭМ!$A$39:$A$782,$A92,СВЦЭМ!$B$39:$B$782,Q$83)+'СЕТ СН'!$H$9+СВЦЭМ!$D$10+'СЕТ СН'!$H$5-'СЕТ СН'!$H$17</f>
        <v>5123.8012430199997</v>
      </c>
      <c r="R92" s="36">
        <f>SUMIFS(СВЦЭМ!$C$39:$C$782,СВЦЭМ!$A$39:$A$782,$A92,СВЦЭМ!$B$39:$B$782,R$83)+'СЕТ СН'!$H$9+СВЦЭМ!$D$10+'СЕТ СН'!$H$5-'СЕТ СН'!$H$17</f>
        <v>5147.8691214700002</v>
      </c>
      <c r="S92" s="36">
        <f>SUMIFS(СВЦЭМ!$C$39:$C$782,СВЦЭМ!$A$39:$A$782,$A92,СВЦЭМ!$B$39:$B$782,S$83)+'СЕТ СН'!$H$9+СВЦЭМ!$D$10+'СЕТ СН'!$H$5-'СЕТ СН'!$H$17</f>
        <v>5109.2184131400008</v>
      </c>
      <c r="T92" s="36">
        <f>SUMIFS(СВЦЭМ!$C$39:$C$782,СВЦЭМ!$A$39:$A$782,$A92,СВЦЭМ!$B$39:$B$782,T$83)+'СЕТ СН'!$H$9+СВЦЭМ!$D$10+'СЕТ СН'!$H$5-'СЕТ СН'!$H$17</f>
        <v>5078.4731922299998</v>
      </c>
      <c r="U92" s="36">
        <f>SUMIFS(СВЦЭМ!$C$39:$C$782,СВЦЭМ!$A$39:$A$782,$A92,СВЦЭМ!$B$39:$B$782,U$83)+'СЕТ СН'!$H$9+СВЦЭМ!$D$10+'СЕТ СН'!$H$5-'СЕТ СН'!$H$17</f>
        <v>5089.6193868400005</v>
      </c>
      <c r="V92" s="36">
        <f>SUMIFS(СВЦЭМ!$C$39:$C$782,СВЦЭМ!$A$39:$A$782,$A92,СВЦЭМ!$B$39:$B$782,V$83)+'СЕТ СН'!$H$9+СВЦЭМ!$D$10+'СЕТ СН'!$H$5-'СЕТ СН'!$H$17</f>
        <v>5114.8891978800002</v>
      </c>
      <c r="W92" s="36">
        <f>SUMIFS(СВЦЭМ!$C$39:$C$782,СВЦЭМ!$A$39:$A$782,$A92,СВЦЭМ!$B$39:$B$782,W$83)+'СЕТ СН'!$H$9+СВЦЭМ!$D$10+'СЕТ СН'!$H$5-'СЕТ СН'!$H$17</f>
        <v>5128.0860374799995</v>
      </c>
      <c r="X92" s="36">
        <f>SUMIFS(СВЦЭМ!$C$39:$C$782,СВЦЭМ!$A$39:$A$782,$A92,СВЦЭМ!$B$39:$B$782,X$83)+'СЕТ СН'!$H$9+СВЦЭМ!$D$10+'СЕТ СН'!$H$5-'СЕТ СН'!$H$17</f>
        <v>5134.987073620001</v>
      </c>
      <c r="Y92" s="36">
        <f>SUMIFS(СВЦЭМ!$C$39:$C$782,СВЦЭМ!$A$39:$A$782,$A92,СВЦЭМ!$B$39:$B$782,Y$83)+'СЕТ СН'!$H$9+СВЦЭМ!$D$10+'СЕТ СН'!$H$5-'СЕТ СН'!$H$17</f>
        <v>5170.2946683500004</v>
      </c>
    </row>
    <row r="93" spans="1:25" ht="15.75" x14ac:dyDescent="0.2">
      <c r="A93" s="35">
        <f t="shared" si="2"/>
        <v>44936</v>
      </c>
      <c r="B93" s="36">
        <f>SUMIFS(СВЦЭМ!$C$39:$C$782,СВЦЭМ!$A$39:$A$782,$A93,СВЦЭМ!$B$39:$B$782,B$83)+'СЕТ СН'!$H$9+СВЦЭМ!$D$10+'СЕТ СН'!$H$5-'СЕТ СН'!$H$17</f>
        <v>5028.1070813300003</v>
      </c>
      <c r="C93" s="36">
        <f>SUMIFS(СВЦЭМ!$C$39:$C$782,СВЦЭМ!$A$39:$A$782,$A93,СВЦЭМ!$B$39:$B$782,C$83)+'СЕТ СН'!$H$9+СВЦЭМ!$D$10+'СЕТ СН'!$H$5-'СЕТ СН'!$H$17</f>
        <v>5054.1567169299997</v>
      </c>
      <c r="D93" s="36">
        <f>SUMIFS(СВЦЭМ!$C$39:$C$782,СВЦЭМ!$A$39:$A$782,$A93,СВЦЭМ!$B$39:$B$782,D$83)+'СЕТ СН'!$H$9+СВЦЭМ!$D$10+'СЕТ СН'!$H$5-'СЕТ СН'!$H$17</f>
        <v>5061.5912926300007</v>
      </c>
      <c r="E93" s="36">
        <f>SUMIFS(СВЦЭМ!$C$39:$C$782,СВЦЭМ!$A$39:$A$782,$A93,СВЦЭМ!$B$39:$B$782,E$83)+'СЕТ СН'!$H$9+СВЦЭМ!$D$10+'СЕТ СН'!$H$5-'СЕТ СН'!$H$17</f>
        <v>5074.4060547600002</v>
      </c>
      <c r="F93" s="36">
        <f>SUMIFS(СВЦЭМ!$C$39:$C$782,СВЦЭМ!$A$39:$A$782,$A93,СВЦЭМ!$B$39:$B$782,F$83)+'СЕТ СН'!$H$9+СВЦЭМ!$D$10+'СЕТ СН'!$H$5-'СЕТ СН'!$H$17</f>
        <v>5095.9666680999999</v>
      </c>
      <c r="G93" s="36">
        <f>SUMIFS(СВЦЭМ!$C$39:$C$782,СВЦЭМ!$A$39:$A$782,$A93,СВЦЭМ!$B$39:$B$782,G$83)+'СЕТ СН'!$H$9+СВЦЭМ!$D$10+'СЕТ СН'!$H$5-'СЕТ СН'!$H$17</f>
        <v>5085.4957625700008</v>
      </c>
      <c r="H93" s="36">
        <f>SUMIFS(СВЦЭМ!$C$39:$C$782,СВЦЭМ!$A$39:$A$782,$A93,СВЦЭМ!$B$39:$B$782,H$83)+'СЕТ СН'!$H$9+СВЦЭМ!$D$10+'СЕТ СН'!$H$5-'СЕТ СН'!$H$17</f>
        <v>5071.5926503299997</v>
      </c>
      <c r="I93" s="36">
        <f>SUMIFS(СВЦЭМ!$C$39:$C$782,СВЦЭМ!$A$39:$A$782,$A93,СВЦЭМ!$B$39:$B$782,I$83)+'СЕТ СН'!$H$9+СВЦЭМ!$D$10+'СЕТ СН'!$H$5-'СЕТ СН'!$H$17</f>
        <v>5038.0258172399999</v>
      </c>
      <c r="J93" s="36">
        <f>SUMIFS(СВЦЭМ!$C$39:$C$782,СВЦЭМ!$A$39:$A$782,$A93,СВЦЭМ!$B$39:$B$782,J$83)+'СЕТ СН'!$H$9+СВЦЭМ!$D$10+'СЕТ СН'!$H$5-'СЕТ СН'!$H$17</f>
        <v>5006.0637472400003</v>
      </c>
      <c r="K93" s="36">
        <f>SUMIFS(СВЦЭМ!$C$39:$C$782,СВЦЭМ!$A$39:$A$782,$A93,СВЦЭМ!$B$39:$B$782,K$83)+'СЕТ СН'!$H$9+СВЦЭМ!$D$10+'СЕТ СН'!$H$5-'СЕТ СН'!$H$17</f>
        <v>5000.7035448900006</v>
      </c>
      <c r="L93" s="36">
        <f>SUMIFS(СВЦЭМ!$C$39:$C$782,СВЦЭМ!$A$39:$A$782,$A93,СВЦЭМ!$B$39:$B$782,L$83)+'СЕТ СН'!$H$9+СВЦЭМ!$D$10+'СЕТ СН'!$H$5-'СЕТ СН'!$H$17</f>
        <v>4983.9688004300006</v>
      </c>
      <c r="M93" s="36">
        <f>SUMIFS(СВЦЭМ!$C$39:$C$782,СВЦЭМ!$A$39:$A$782,$A93,СВЦЭМ!$B$39:$B$782,M$83)+'СЕТ СН'!$H$9+СВЦЭМ!$D$10+'СЕТ СН'!$H$5-'СЕТ СН'!$H$17</f>
        <v>4995.8164051100002</v>
      </c>
      <c r="N93" s="36">
        <f>SUMIFS(СВЦЭМ!$C$39:$C$782,СВЦЭМ!$A$39:$A$782,$A93,СВЦЭМ!$B$39:$B$782,N$83)+'СЕТ СН'!$H$9+СВЦЭМ!$D$10+'СЕТ СН'!$H$5-'СЕТ СН'!$H$17</f>
        <v>5003.2322562900008</v>
      </c>
      <c r="O93" s="36">
        <f>SUMIFS(СВЦЭМ!$C$39:$C$782,СВЦЭМ!$A$39:$A$782,$A93,СВЦЭМ!$B$39:$B$782,O$83)+'СЕТ СН'!$H$9+СВЦЭМ!$D$10+'СЕТ СН'!$H$5-'СЕТ СН'!$H$17</f>
        <v>5006.4030855600004</v>
      </c>
      <c r="P93" s="36">
        <f>SUMIFS(СВЦЭМ!$C$39:$C$782,СВЦЭМ!$A$39:$A$782,$A93,СВЦЭМ!$B$39:$B$782,P$83)+'СЕТ СН'!$H$9+СВЦЭМ!$D$10+'СЕТ СН'!$H$5-'СЕТ СН'!$H$17</f>
        <v>5016.5220114599997</v>
      </c>
      <c r="Q93" s="36">
        <f>SUMIFS(СВЦЭМ!$C$39:$C$782,СВЦЭМ!$A$39:$A$782,$A93,СВЦЭМ!$B$39:$B$782,Q$83)+'СЕТ СН'!$H$9+СВЦЭМ!$D$10+'СЕТ СН'!$H$5-'СЕТ СН'!$H$17</f>
        <v>5034.00840909</v>
      </c>
      <c r="R93" s="36">
        <f>SUMIFS(СВЦЭМ!$C$39:$C$782,СВЦЭМ!$A$39:$A$782,$A93,СВЦЭМ!$B$39:$B$782,R$83)+'СЕТ СН'!$H$9+СВЦЭМ!$D$10+'СЕТ СН'!$H$5-'СЕТ СН'!$H$17</f>
        <v>5016.0027625599996</v>
      </c>
      <c r="S93" s="36">
        <f>SUMIFS(СВЦЭМ!$C$39:$C$782,СВЦЭМ!$A$39:$A$782,$A93,СВЦЭМ!$B$39:$B$782,S$83)+'СЕТ СН'!$H$9+СВЦЭМ!$D$10+'СЕТ СН'!$H$5-'СЕТ СН'!$H$17</f>
        <v>4976.5318501800002</v>
      </c>
      <c r="T93" s="36">
        <f>SUMIFS(СВЦЭМ!$C$39:$C$782,СВЦЭМ!$A$39:$A$782,$A93,СВЦЭМ!$B$39:$B$782,T$83)+'СЕТ СН'!$H$9+СВЦЭМ!$D$10+'СЕТ СН'!$H$5-'СЕТ СН'!$H$17</f>
        <v>4978.5421547099995</v>
      </c>
      <c r="U93" s="36">
        <f>SUMIFS(СВЦЭМ!$C$39:$C$782,СВЦЭМ!$A$39:$A$782,$A93,СВЦЭМ!$B$39:$B$782,U$83)+'СЕТ СН'!$H$9+СВЦЭМ!$D$10+'СЕТ СН'!$H$5-'СЕТ СН'!$H$17</f>
        <v>4968.10351885</v>
      </c>
      <c r="V93" s="36">
        <f>SUMIFS(СВЦЭМ!$C$39:$C$782,СВЦЭМ!$A$39:$A$782,$A93,СВЦЭМ!$B$39:$B$782,V$83)+'СЕТ СН'!$H$9+СВЦЭМ!$D$10+'СЕТ СН'!$H$5-'СЕТ СН'!$H$17</f>
        <v>4979.3514182399995</v>
      </c>
      <c r="W93" s="36">
        <f>SUMIFS(СВЦЭМ!$C$39:$C$782,СВЦЭМ!$A$39:$A$782,$A93,СВЦЭМ!$B$39:$B$782,W$83)+'СЕТ СН'!$H$9+СВЦЭМ!$D$10+'СЕТ СН'!$H$5-'СЕТ СН'!$H$17</f>
        <v>4976.7063038800006</v>
      </c>
      <c r="X93" s="36">
        <f>SUMIFS(СВЦЭМ!$C$39:$C$782,СВЦЭМ!$A$39:$A$782,$A93,СВЦЭМ!$B$39:$B$782,X$83)+'СЕТ СН'!$H$9+СВЦЭМ!$D$10+'СЕТ СН'!$H$5-'СЕТ СН'!$H$17</f>
        <v>5012.5486560400004</v>
      </c>
      <c r="Y93" s="36">
        <f>SUMIFS(СВЦЭМ!$C$39:$C$782,СВЦЭМ!$A$39:$A$782,$A93,СВЦЭМ!$B$39:$B$782,Y$83)+'СЕТ СН'!$H$9+СВЦЭМ!$D$10+'СЕТ СН'!$H$5-'СЕТ СН'!$H$17</f>
        <v>5032.0732291900003</v>
      </c>
    </row>
    <row r="94" spans="1:25" ht="15.75" x14ac:dyDescent="0.2">
      <c r="A94" s="35">
        <f t="shared" si="2"/>
        <v>44937</v>
      </c>
      <c r="B94" s="36">
        <f>SUMIFS(СВЦЭМ!$C$39:$C$782,СВЦЭМ!$A$39:$A$782,$A94,СВЦЭМ!$B$39:$B$782,B$83)+'СЕТ СН'!$H$9+СВЦЭМ!$D$10+'СЕТ СН'!$H$5-'СЕТ СН'!$H$17</f>
        <v>4964.8439356899999</v>
      </c>
      <c r="C94" s="36">
        <f>SUMIFS(СВЦЭМ!$C$39:$C$782,СВЦЭМ!$A$39:$A$782,$A94,СВЦЭМ!$B$39:$B$782,C$83)+'СЕТ СН'!$H$9+СВЦЭМ!$D$10+'СЕТ СН'!$H$5-'СЕТ СН'!$H$17</f>
        <v>4976.4838648000004</v>
      </c>
      <c r="D94" s="36">
        <f>SUMIFS(СВЦЭМ!$C$39:$C$782,СВЦЭМ!$A$39:$A$782,$A94,СВЦЭМ!$B$39:$B$782,D$83)+'СЕТ СН'!$H$9+СВЦЭМ!$D$10+'СЕТ СН'!$H$5-'СЕТ СН'!$H$17</f>
        <v>4976.4981468400001</v>
      </c>
      <c r="E94" s="36">
        <f>SUMIFS(СВЦЭМ!$C$39:$C$782,СВЦЭМ!$A$39:$A$782,$A94,СВЦЭМ!$B$39:$B$782,E$83)+'СЕТ СН'!$H$9+СВЦЭМ!$D$10+'СЕТ СН'!$H$5-'СЕТ СН'!$H$17</f>
        <v>4966.2411902399999</v>
      </c>
      <c r="F94" s="36">
        <f>SUMIFS(СВЦЭМ!$C$39:$C$782,СВЦЭМ!$A$39:$A$782,$A94,СВЦЭМ!$B$39:$B$782,F$83)+'СЕТ СН'!$H$9+СВЦЭМ!$D$10+'СЕТ СН'!$H$5-'СЕТ СН'!$H$17</f>
        <v>4944.00677842</v>
      </c>
      <c r="G94" s="36">
        <f>SUMIFS(СВЦЭМ!$C$39:$C$782,СВЦЭМ!$A$39:$A$782,$A94,СВЦЭМ!$B$39:$B$782,G$83)+'СЕТ СН'!$H$9+СВЦЭМ!$D$10+'СЕТ СН'!$H$5-'СЕТ СН'!$H$17</f>
        <v>4965.0484532600003</v>
      </c>
      <c r="H94" s="36">
        <f>SUMIFS(СВЦЭМ!$C$39:$C$782,СВЦЭМ!$A$39:$A$782,$A94,СВЦЭМ!$B$39:$B$782,H$83)+'СЕТ СН'!$H$9+СВЦЭМ!$D$10+'СЕТ СН'!$H$5-'СЕТ СН'!$H$17</f>
        <v>4959.5682527099998</v>
      </c>
      <c r="I94" s="36">
        <f>SUMIFS(СВЦЭМ!$C$39:$C$782,СВЦЭМ!$A$39:$A$782,$A94,СВЦЭМ!$B$39:$B$782,I$83)+'СЕТ СН'!$H$9+СВЦЭМ!$D$10+'СЕТ СН'!$H$5-'СЕТ СН'!$H$17</f>
        <v>4943.0106722800001</v>
      </c>
      <c r="J94" s="36">
        <f>SUMIFS(СВЦЭМ!$C$39:$C$782,СВЦЭМ!$A$39:$A$782,$A94,СВЦЭМ!$B$39:$B$782,J$83)+'СЕТ СН'!$H$9+СВЦЭМ!$D$10+'СЕТ СН'!$H$5-'СЕТ СН'!$H$17</f>
        <v>4911.6377513200005</v>
      </c>
      <c r="K94" s="36">
        <f>SUMIFS(СВЦЭМ!$C$39:$C$782,СВЦЭМ!$A$39:$A$782,$A94,СВЦЭМ!$B$39:$B$782,K$83)+'СЕТ СН'!$H$9+СВЦЭМ!$D$10+'СЕТ СН'!$H$5-'СЕТ СН'!$H$17</f>
        <v>4902.0931687000002</v>
      </c>
      <c r="L94" s="36">
        <f>SUMIFS(СВЦЭМ!$C$39:$C$782,СВЦЭМ!$A$39:$A$782,$A94,СВЦЭМ!$B$39:$B$782,L$83)+'СЕТ СН'!$H$9+СВЦЭМ!$D$10+'СЕТ СН'!$H$5-'СЕТ СН'!$H$17</f>
        <v>4910.4819277000006</v>
      </c>
      <c r="M94" s="36">
        <f>SUMIFS(СВЦЭМ!$C$39:$C$782,СВЦЭМ!$A$39:$A$782,$A94,СВЦЭМ!$B$39:$B$782,M$83)+'СЕТ СН'!$H$9+СВЦЭМ!$D$10+'СЕТ СН'!$H$5-'СЕТ СН'!$H$17</f>
        <v>4916.2156746199998</v>
      </c>
      <c r="N94" s="36">
        <f>SUMIFS(СВЦЭМ!$C$39:$C$782,СВЦЭМ!$A$39:$A$782,$A94,СВЦЭМ!$B$39:$B$782,N$83)+'СЕТ СН'!$H$9+СВЦЭМ!$D$10+'СЕТ СН'!$H$5-'СЕТ СН'!$H$17</f>
        <v>4952.2089748199996</v>
      </c>
      <c r="O94" s="36">
        <f>SUMIFS(СВЦЭМ!$C$39:$C$782,СВЦЭМ!$A$39:$A$782,$A94,СВЦЭМ!$B$39:$B$782,O$83)+'СЕТ СН'!$H$9+СВЦЭМ!$D$10+'СЕТ СН'!$H$5-'СЕТ СН'!$H$17</f>
        <v>4925.53411916</v>
      </c>
      <c r="P94" s="36">
        <f>SUMIFS(СВЦЭМ!$C$39:$C$782,СВЦЭМ!$A$39:$A$782,$A94,СВЦЭМ!$B$39:$B$782,P$83)+'СЕТ СН'!$H$9+СВЦЭМ!$D$10+'СЕТ СН'!$H$5-'СЕТ СН'!$H$17</f>
        <v>4941.2498345500007</v>
      </c>
      <c r="Q94" s="36">
        <f>SUMIFS(СВЦЭМ!$C$39:$C$782,СВЦЭМ!$A$39:$A$782,$A94,СВЦЭМ!$B$39:$B$782,Q$83)+'СЕТ СН'!$H$9+СВЦЭМ!$D$10+'СЕТ СН'!$H$5-'СЕТ СН'!$H$17</f>
        <v>4968.9309443599996</v>
      </c>
      <c r="R94" s="36">
        <f>SUMIFS(СВЦЭМ!$C$39:$C$782,СВЦЭМ!$A$39:$A$782,$A94,СВЦЭМ!$B$39:$B$782,R$83)+'СЕТ СН'!$H$9+СВЦЭМ!$D$10+'СЕТ СН'!$H$5-'СЕТ СН'!$H$17</f>
        <v>4961.8555807100001</v>
      </c>
      <c r="S94" s="36">
        <f>SUMIFS(СВЦЭМ!$C$39:$C$782,СВЦЭМ!$A$39:$A$782,$A94,СВЦЭМ!$B$39:$B$782,S$83)+'СЕТ СН'!$H$9+СВЦЭМ!$D$10+'СЕТ СН'!$H$5-'СЕТ СН'!$H$17</f>
        <v>4948.2044305100007</v>
      </c>
      <c r="T94" s="36">
        <f>SUMIFS(СВЦЭМ!$C$39:$C$782,СВЦЭМ!$A$39:$A$782,$A94,СВЦЭМ!$B$39:$B$782,T$83)+'СЕТ СН'!$H$9+СВЦЭМ!$D$10+'СЕТ СН'!$H$5-'СЕТ СН'!$H$17</f>
        <v>4900.0898641000003</v>
      </c>
      <c r="U94" s="36">
        <f>SUMIFS(СВЦЭМ!$C$39:$C$782,СВЦЭМ!$A$39:$A$782,$A94,СВЦЭМ!$B$39:$B$782,U$83)+'СЕТ СН'!$H$9+СВЦЭМ!$D$10+'СЕТ СН'!$H$5-'СЕТ СН'!$H$17</f>
        <v>4904.3365249100007</v>
      </c>
      <c r="V94" s="36">
        <f>SUMIFS(СВЦЭМ!$C$39:$C$782,СВЦЭМ!$A$39:$A$782,$A94,СВЦЭМ!$B$39:$B$782,V$83)+'СЕТ СН'!$H$9+СВЦЭМ!$D$10+'СЕТ СН'!$H$5-'СЕТ СН'!$H$17</f>
        <v>4945.1018677400007</v>
      </c>
      <c r="W94" s="36">
        <f>SUMIFS(СВЦЭМ!$C$39:$C$782,СВЦЭМ!$A$39:$A$782,$A94,СВЦЭМ!$B$39:$B$782,W$83)+'СЕТ СН'!$H$9+СВЦЭМ!$D$10+'СЕТ СН'!$H$5-'СЕТ СН'!$H$17</f>
        <v>4953.1497683300004</v>
      </c>
      <c r="X94" s="36">
        <f>SUMIFS(СВЦЭМ!$C$39:$C$782,СВЦЭМ!$A$39:$A$782,$A94,СВЦЭМ!$B$39:$B$782,X$83)+'СЕТ СН'!$H$9+СВЦЭМ!$D$10+'СЕТ СН'!$H$5-'СЕТ СН'!$H$17</f>
        <v>4940.6889909900001</v>
      </c>
      <c r="Y94" s="36">
        <f>SUMIFS(СВЦЭМ!$C$39:$C$782,СВЦЭМ!$A$39:$A$782,$A94,СВЦЭМ!$B$39:$B$782,Y$83)+'СЕТ СН'!$H$9+СВЦЭМ!$D$10+'СЕТ СН'!$H$5-'СЕТ СН'!$H$17</f>
        <v>4982.2947611300006</v>
      </c>
    </row>
    <row r="95" spans="1:25" ht="15.75" x14ac:dyDescent="0.2">
      <c r="A95" s="35">
        <f t="shared" si="2"/>
        <v>44938</v>
      </c>
      <c r="B95" s="36">
        <f>SUMIFS(СВЦЭМ!$C$39:$C$782,СВЦЭМ!$A$39:$A$782,$A95,СВЦЭМ!$B$39:$B$782,B$83)+'СЕТ СН'!$H$9+СВЦЭМ!$D$10+'СЕТ СН'!$H$5-'СЕТ СН'!$H$17</f>
        <v>4999.8125049999999</v>
      </c>
      <c r="C95" s="36">
        <f>SUMIFS(СВЦЭМ!$C$39:$C$782,СВЦЭМ!$A$39:$A$782,$A95,СВЦЭМ!$B$39:$B$782,C$83)+'СЕТ СН'!$H$9+СВЦЭМ!$D$10+'СЕТ СН'!$H$5-'СЕТ СН'!$H$17</f>
        <v>5038.3015339000003</v>
      </c>
      <c r="D95" s="36">
        <f>SUMIFS(СВЦЭМ!$C$39:$C$782,СВЦЭМ!$A$39:$A$782,$A95,СВЦЭМ!$B$39:$B$782,D$83)+'СЕТ СН'!$H$9+СВЦЭМ!$D$10+'СЕТ СН'!$H$5-'СЕТ СН'!$H$17</f>
        <v>5057.7871048400002</v>
      </c>
      <c r="E95" s="36">
        <f>SUMIFS(СВЦЭМ!$C$39:$C$782,СВЦЭМ!$A$39:$A$782,$A95,СВЦЭМ!$B$39:$B$782,E$83)+'СЕТ СН'!$H$9+СВЦЭМ!$D$10+'СЕТ СН'!$H$5-'СЕТ СН'!$H$17</f>
        <v>5052.3437180999999</v>
      </c>
      <c r="F95" s="36">
        <f>SUMIFS(СВЦЭМ!$C$39:$C$782,СВЦЭМ!$A$39:$A$782,$A95,СВЦЭМ!$B$39:$B$782,F$83)+'СЕТ СН'!$H$9+СВЦЭМ!$D$10+'СЕТ СН'!$H$5-'СЕТ СН'!$H$17</f>
        <v>5065.4633677599995</v>
      </c>
      <c r="G95" s="36">
        <f>SUMIFS(СВЦЭМ!$C$39:$C$782,СВЦЭМ!$A$39:$A$782,$A95,СВЦЭМ!$B$39:$B$782,G$83)+'СЕТ СН'!$H$9+СВЦЭМ!$D$10+'СЕТ СН'!$H$5-'СЕТ СН'!$H$17</f>
        <v>5072.5518872699995</v>
      </c>
      <c r="H95" s="36">
        <f>SUMIFS(СВЦЭМ!$C$39:$C$782,СВЦЭМ!$A$39:$A$782,$A95,СВЦЭМ!$B$39:$B$782,H$83)+'СЕТ СН'!$H$9+СВЦЭМ!$D$10+'СЕТ СН'!$H$5-'СЕТ СН'!$H$17</f>
        <v>5031.9513182800001</v>
      </c>
      <c r="I95" s="36">
        <f>SUMIFS(СВЦЭМ!$C$39:$C$782,СВЦЭМ!$A$39:$A$782,$A95,СВЦЭМ!$B$39:$B$782,I$83)+'СЕТ СН'!$H$9+СВЦЭМ!$D$10+'СЕТ СН'!$H$5-'СЕТ СН'!$H$17</f>
        <v>4974.9950706600002</v>
      </c>
      <c r="J95" s="36">
        <f>SUMIFS(СВЦЭМ!$C$39:$C$782,СВЦЭМ!$A$39:$A$782,$A95,СВЦЭМ!$B$39:$B$782,J$83)+'СЕТ СН'!$H$9+СВЦЭМ!$D$10+'СЕТ СН'!$H$5-'СЕТ СН'!$H$17</f>
        <v>4933.8210061400005</v>
      </c>
      <c r="K95" s="36">
        <f>SUMIFS(СВЦЭМ!$C$39:$C$782,СВЦЭМ!$A$39:$A$782,$A95,СВЦЭМ!$B$39:$B$782,K$83)+'СЕТ СН'!$H$9+СВЦЭМ!$D$10+'СЕТ СН'!$H$5-'СЕТ СН'!$H$17</f>
        <v>4927.1105091299996</v>
      </c>
      <c r="L95" s="36">
        <f>SUMIFS(СВЦЭМ!$C$39:$C$782,СВЦЭМ!$A$39:$A$782,$A95,СВЦЭМ!$B$39:$B$782,L$83)+'СЕТ СН'!$H$9+СВЦЭМ!$D$10+'СЕТ СН'!$H$5-'СЕТ СН'!$H$17</f>
        <v>4916.5177119500004</v>
      </c>
      <c r="M95" s="36">
        <f>SUMIFS(СВЦЭМ!$C$39:$C$782,СВЦЭМ!$A$39:$A$782,$A95,СВЦЭМ!$B$39:$B$782,M$83)+'СЕТ СН'!$H$9+СВЦЭМ!$D$10+'СЕТ СН'!$H$5-'СЕТ СН'!$H$17</f>
        <v>4917.5191005699999</v>
      </c>
      <c r="N95" s="36">
        <f>SUMIFS(СВЦЭМ!$C$39:$C$782,СВЦЭМ!$A$39:$A$782,$A95,СВЦЭМ!$B$39:$B$782,N$83)+'СЕТ СН'!$H$9+СВЦЭМ!$D$10+'СЕТ СН'!$H$5-'СЕТ СН'!$H$17</f>
        <v>4942.0009912200003</v>
      </c>
      <c r="O95" s="36">
        <f>SUMIFS(СВЦЭМ!$C$39:$C$782,СВЦЭМ!$A$39:$A$782,$A95,СВЦЭМ!$B$39:$B$782,O$83)+'СЕТ СН'!$H$9+СВЦЭМ!$D$10+'СЕТ СН'!$H$5-'СЕТ СН'!$H$17</f>
        <v>4955.7333716800003</v>
      </c>
      <c r="P95" s="36">
        <f>SUMIFS(СВЦЭМ!$C$39:$C$782,СВЦЭМ!$A$39:$A$782,$A95,СВЦЭМ!$B$39:$B$782,P$83)+'СЕТ СН'!$H$9+СВЦЭМ!$D$10+'СЕТ СН'!$H$5-'СЕТ СН'!$H$17</f>
        <v>4946.7093767400002</v>
      </c>
      <c r="Q95" s="36">
        <f>SUMIFS(СВЦЭМ!$C$39:$C$782,СВЦЭМ!$A$39:$A$782,$A95,СВЦЭМ!$B$39:$B$782,Q$83)+'СЕТ СН'!$H$9+СВЦЭМ!$D$10+'СЕТ СН'!$H$5-'СЕТ СН'!$H$17</f>
        <v>4942.6367379100002</v>
      </c>
      <c r="R95" s="36">
        <f>SUMIFS(СВЦЭМ!$C$39:$C$782,СВЦЭМ!$A$39:$A$782,$A95,СВЦЭМ!$B$39:$B$782,R$83)+'СЕТ СН'!$H$9+СВЦЭМ!$D$10+'СЕТ СН'!$H$5-'СЕТ СН'!$H$17</f>
        <v>4953.6058258400008</v>
      </c>
      <c r="S95" s="36">
        <f>SUMIFS(СВЦЭМ!$C$39:$C$782,СВЦЭМ!$A$39:$A$782,$A95,СВЦЭМ!$B$39:$B$782,S$83)+'СЕТ СН'!$H$9+СВЦЭМ!$D$10+'СЕТ СН'!$H$5-'СЕТ СН'!$H$17</f>
        <v>4943.81678878</v>
      </c>
      <c r="T95" s="36">
        <f>SUMIFS(СВЦЭМ!$C$39:$C$782,СВЦЭМ!$A$39:$A$782,$A95,СВЦЭМ!$B$39:$B$782,T$83)+'СЕТ СН'!$H$9+СВЦЭМ!$D$10+'СЕТ СН'!$H$5-'СЕТ СН'!$H$17</f>
        <v>4932.8502161100005</v>
      </c>
      <c r="U95" s="36">
        <f>SUMIFS(СВЦЭМ!$C$39:$C$782,СВЦЭМ!$A$39:$A$782,$A95,СВЦЭМ!$B$39:$B$782,U$83)+'СЕТ СН'!$H$9+СВЦЭМ!$D$10+'СЕТ СН'!$H$5-'СЕТ СН'!$H$17</f>
        <v>4936.7156946899995</v>
      </c>
      <c r="V95" s="36">
        <f>SUMIFS(СВЦЭМ!$C$39:$C$782,СВЦЭМ!$A$39:$A$782,$A95,СВЦЭМ!$B$39:$B$782,V$83)+'СЕТ СН'!$H$9+СВЦЭМ!$D$10+'СЕТ СН'!$H$5-'СЕТ СН'!$H$17</f>
        <v>4956.3899540599996</v>
      </c>
      <c r="W95" s="36">
        <f>SUMIFS(СВЦЭМ!$C$39:$C$782,СВЦЭМ!$A$39:$A$782,$A95,СВЦЭМ!$B$39:$B$782,W$83)+'СЕТ СН'!$H$9+СВЦЭМ!$D$10+'СЕТ СН'!$H$5-'СЕТ СН'!$H$17</f>
        <v>4934.7264561000002</v>
      </c>
      <c r="X95" s="36">
        <f>SUMIFS(СВЦЭМ!$C$39:$C$782,СВЦЭМ!$A$39:$A$782,$A95,СВЦЭМ!$B$39:$B$782,X$83)+'СЕТ СН'!$H$9+СВЦЭМ!$D$10+'СЕТ СН'!$H$5-'СЕТ СН'!$H$17</f>
        <v>4950.7981620099999</v>
      </c>
      <c r="Y95" s="36">
        <f>SUMIFS(СВЦЭМ!$C$39:$C$782,СВЦЭМ!$A$39:$A$782,$A95,СВЦЭМ!$B$39:$B$782,Y$83)+'СЕТ СН'!$H$9+СВЦЭМ!$D$10+'СЕТ СН'!$H$5-'СЕТ СН'!$H$17</f>
        <v>4964.3169059600004</v>
      </c>
    </row>
    <row r="96" spans="1:25" ht="15.75" x14ac:dyDescent="0.2">
      <c r="A96" s="35">
        <f t="shared" si="2"/>
        <v>44939</v>
      </c>
      <c r="B96" s="36">
        <f>SUMIFS(СВЦЭМ!$C$39:$C$782,СВЦЭМ!$A$39:$A$782,$A96,СВЦЭМ!$B$39:$B$782,B$83)+'СЕТ СН'!$H$9+СВЦЭМ!$D$10+'СЕТ СН'!$H$5-'СЕТ СН'!$H$17</f>
        <v>5095.2577571700003</v>
      </c>
      <c r="C96" s="36">
        <f>SUMIFS(СВЦЭМ!$C$39:$C$782,СВЦЭМ!$A$39:$A$782,$A96,СВЦЭМ!$B$39:$B$782,C$83)+'СЕТ СН'!$H$9+СВЦЭМ!$D$10+'СЕТ СН'!$H$5-'СЕТ СН'!$H$17</f>
        <v>5124.6104358299999</v>
      </c>
      <c r="D96" s="36">
        <f>SUMIFS(СВЦЭМ!$C$39:$C$782,СВЦЭМ!$A$39:$A$782,$A96,СВЦЭМ!$B$39:$B$782,D$83)+'СЕТ СН'!$H$9+СВЦЭМ!$D$10+'СЕТ СН'!$H$5-'СЕТ СН'!$H$17</f>
        <v>5129.0857103100006</v>
      </c>
      <c r="E96" s="36">
        <f>SUMIFS(СВЦЭМ!$C$39:$C$782,СВЦЭМ!$A$39:$A$782,$A96,СВЦЭМ!$B$39:$B$782,E$83)+'СЕТ СН'!$H$9+СВЦЭМ!$D$10+'СЕТ СН'!$H$5-'СЕТ СН'!$H$17</f>
        <v>5125.4374619800001</v>
      </c>
      <c r="F96" s="36">
        <f>SUMIFS(СВЦЭМ!$C$39:$C$782,СВЦЭМ!$A$39:$A$782,$A96,СВЦЭМ!$B$39:$B$782,F$83)+'СЕТ СН'!$H$9+СВЦЭМ!$D$10+'СЕТ СН'!$H$5-'СЕТ СН'!$H$17</f>
        <v>5147.7679798900008</v>
      </c>
      <c r="G96" s="36">
        <f>SUMIFS(СВЦЭМ!$C$39:$C$782,СВЦЭМ!$A$39:$A$782,$A96,СВЦЭМ!$B$39:$B$782,G$83)+'СЕТ СН'!$H$9+СВЦЭМ!$D$10+'СЕТ СН'!$H$5-'СЕТ СН'!$H$17</f>
        <v>5083.65876776</v>
      </c>
      <c r="H96" s="36">
        <f>SUMIFS(СВЦЭМ!$C$39:$C$782,СВЦЭМ!$A$39:$A$782,$A96,СВЦЭМ!$B$39:$B$782,H$83)+'СЕТ СН'!$H$9+СВЦЭМ!$D$10+'СЕТ СН'!$H$5-'СЕТ СН'!$H$17</f>
        <v>5027.94910136</v>
      </c>
      <c r="I96" s="36">
        <f>SUMIFS(СВЦЭМ!$C$39:$C$782,СВЦЭМ!$A$39:$A$782,$A96,СВЦЭМ!$B$39:$B$782,I$83)+'СЕТ СН'!$H$9+СВЦЭМ!$D$10+'СЕТ СН'!$H$5-'СЕТ СН'!$H$17</f>
        <v>4974.9299245599996</v>
      </c>
      <c r="J96" s="36">
        <f>SUMIFS(СВЦЭМ!$C$39:$C$782,СВЦЭМ!$A$39:$A$782,$A96,СВЦЭМ!$B$39:$B$782,J$83)+'СЕТ СН'!$H$9+СВЦЭМ!$D$10+'СЕТ СН'!$H$5-'СЕТ СН'!$H$17</f>
        <v>4960.8036448399998</v>
      </c>
      <c r="K96" s="36">
        <f>SUMIFS(СВЦЭМ!$C$39:$C$782,СВЦЭМ!$A$39:$A$782,$A96,СВЦЭМ!$B$39:$B$782,K$83)+'СЕТ СН'!$H$9+СВЦЭМ!$D$10+'СЕТ СН'!$H$5-'СЕТ СН'!$H$17</f>
        <v>4981.5730080100002</v>
      </c>
      <c r="L96" s="36">
        <f>SUMIFS(СВЦЭМ!$C$39:$C$782,СВЦЭМ!$A$39:$A$782,$A96,СВЦЭМ!$B$39:$B$782,L$83)+'СЕТ СН'!$H$9+СВЦЭМ!$D$10+'СЕТ СН'!$H$5-'СЕТ СН'!$H$17</f>
        <v>4952.2707244499998</v>
      </c>
      <c r="M96" s="36">
        <f>SUMIFS(СВЦЭМ!$C$39:$C$782,СВЦЭМ!$A$39:$A$782,$A96,СВЦЭМ!$B$39:$B$782,M$83)+'СЕТ СН'!$H$9+СВЦЭМ!$D$10+'СЕТ СН'!$H$5-'СЕТ СН'!$H$17</f>
        <v>4973.7338124800008</v>
      </c>
      <c r="N96" s="36">
        <f>SUMIFS(СВЦЭМ!$C$39:$C$782,СВЦЭМ!$A$39:$A$782,$A96,СВЦЭМ!$B$39:$B$782,N$83)+'СЕТ СН'!$H$9+СВЦЭМ!$D$10+'СЕТ СН'!$H$5-'СЕТ СН'!$H$17</f>
        <v>4973.3256820300003</v>
      </c>
      <c r="O96" s="36">
        <f>SUMIFS(СВЦЭМ!$C$39:$C$782,СВЦЭМ!$A$39:$A$782,$A96,СВЦЭМ!$B$39:$B$782,O$83)+'СЕТ СН'!$H$9+СВЦЭМ!$D$10+'СЕТ СН'!$H$5-'СЕТ СН'!$H$17</f>
        <v>4992.64276892</v>
      </c>
      <c r="P96" s="36">
        <f>SUMIFS(СВЦЭМ!$C$39:$C$782,СВЦЭМ!$A$39:$A$782,$A96,СВЦЭМ!$B$39:$B$782,P$83)+'СЕТ СН'!$H$9+СВЦЭМ!$D$10+'СЕТ СН'!$H$5-'СЕТ СН'!$H$17</f>
        <v>4992.0851644499999</v>
      </c>
      <c r="Q96" s="36">
        <f>SUMIFS(СВЦЭМ!$C$39:$C$782,СВЦЭМ!$A$39:$A$782,$A96,СВЦЭМ!$B$39:$B$782,Q$83)+'СЕТ СН'!$H$9+СВЦЭМ!$D$10+'СЕТ СН'!$H$5-'СЕТ СН'!$H$17</f>
        <v>4975.7396986399999</v>
      </c>
      <c r="R96" s="36">
        <f>SUMIFS(СВЦЭМ!$C$39:$C$782,СВЦЭМ!$A$39:$A$782,$A96,СВЦЭМ!$B$39:$B$782,R$83)+'СЕТ СН'!$H$9+СВЦЭМ!$D$10+'СЕТ СН'!$H$5-'СЕТ СН'!$H$17</f>
        <v>4986.5759687999998</v>
      </c>
      <c r="S96" s="36">
        <f>SUMIFS(СВЦЭМ!$C$39:$C$782,СВЦЭМ!$A$39:$A$782,$A96,СВЦЭМ!$B$39:$B$782,S$83)+'СЕТ СН'!$H$9+СВЦЭМ!$D$10+'СЕТ СН'!$H$5-'СЕТ СН'!$H$17</f>
        <v>4981.2389444500004</v>
      </c>
      <c r="T96" s="36">
        <f>SUMIFS(СВЦЭМ!$C$39:$C$782,СВЦЭМ!$A$39:$A$782,$A96,СВЦЭМ!$B$39:$B$782,T$83)+'СЕТ СН'!$H$9+СВЦЭМ!$D$10+'СЕТ СН'!$H$5-'СЕТ СН'!$H$17</f>
        <v>4952.2354833200006</v>
      </c>
      <c r="U96" s="36">
        <f>SUMIFS(СВЦЭМ!$C$39:$C$782,СВЦЭМ!$A$39:$A$782,$A96,СВЦЭМ!$B$39:$B$782,U$83)+'СЕТ СН'!$H$9+СВЦЭМ!$D$10+'СЕТ СН'!$H$5-'СЕТ СН'!$H$17</f>
        <v>4948.5282917700006</v>
      </c>
      <c r="V96" s="36">
        <f>SUMIFS(СВЦЭМ!$C$39:$C$782,СВЦЭМ!$A$39:$A$782,$A96,СВЦЭМ!$B$39:$B$782,V$83)+'СЕТ СН'!$H$9+СВЦЭМ!$D$10+'СЕТ СН'!$H$5-'СЕТ СН'!$H$17</f>
        <v>4952.5255385700002</v>
      </c>
      <c r="W96" s="36">
        <f>SUMIFS(СВЦЭМ!$C$39:$C$782,СВЦЭМ!$A$39:$A$782,$A96,СВЦЭМ!$B$39:$B$782,W$83)+'СЕТ СН'!$H$9+СВЦЭМ!$D$10+'СЕТ СН'!$H$5-'СЕТ СН'!$H$17</f>
        <v>4985.87684954</v>
      </c>
      <c r="X96" s="36">
        <f>SUMIFS(СВЦЭМ!$C$39:$C$782,СВЦЭМ!$A$39:$A$782,$A96,СВЦЭМ!$B$39:$B$782,X$83)+'СЕТ СН'!$H$9+СВЦЭМ!$D$10+'СЕТ СН'!$H$5-'СЕТ СН'!$H$17</f>
        <v>5017.4504410099998</v>
      </c>
      <c r="Y96" s="36">
        <f>SUMIFS(СВЦЭМ!$C$39:$C$782,СВЦЭМ!$A$39:$A$782,$A96,СВЦЭМ!$B$39:$B$782,Y$83)+'СЕТ СН'!$H$9+СВЦЭМ!$D$10+'СЕТ СН'!$H$5-'СЕТ СН'!$H$17</f>
        <v>5097.2861457899999</v>
      </c>
    </row>
    <row r="97" spans="1:25" ht="15.75" x14ac:dyDescent="0.2">
      <c r="A97" s="35">
        <f t="shared" si="2"/>
        <v>44940</v>
      </c>
      <c r="B97" s="36">
        <f>SUMIFS(СВЦЭМ!$C$39:$C$782,СВЦЭМ!$A$39:$A$782,$A97,СВЦЭМ!$B$39:$B$782,B$83)+'СЕТ СН'!$H$9+СВЦЭМ!$D$10+'СЕТ СН'!$H$5-'СЕТ СН'!$H$17</f>
        <v>4958.3776891800007</v>
      </c>
      <c r="C97" s="36">
        <f>SUMIFS(СВЦЭМ!$C$39:$C$782,СВЦЭМ!$A$39:$A$782,$A97,СВЦЭМ!$B$39:$B$782,C$83)+'СЕТ СН'!$H$9+СВЦЭМ!$D$10+'СЕТ СН'!$H$5-'СЕТ СН'!$H$17</f>
        <v>4972.8049414800007</v>
      </c>
      <c r="D97" s="36">
        <f>SUMIFS(СВЦЭМ!$C$39:$C$782,СВЦЭМ!$A$39:$A$782,$A97,СВЦЭМ!$B$39:$B$782,D$83)+'СЕТ СН'!$H$9+СВЦЭМ!$D$10+'СЕТ СН'!$H$5-'СЕТ СН'!$H$17</f>
        <v>4965.6376587300001</v>
      </c>
      <c r="E97" s="36">
        <f>SUMIFS(СВЦЭМ!$C$39:$C$782,СВЦЭМ!$A$39:$A$782,$A97,СВЦЭМ!$B$39:$B$782,E$83)+'СЕТ СН'!$H$9+СВЦЭМ!$D$10+'СЕТ СН'!$H$5-'СЕТ СН'!$H$17</f>
        <v>4940.9395029300003</v>
      </c>
      <c r="F97" s="36">
        <f>SUMIFS(СВЦЭМ!$C$39:$C$782,СВЦЭМ!$A$39:$A$782,$A97,СВЦЭМ!$B$39:$B$782,F$83)+'СЕТ СН'!$H$9+СВЦЭМ!$D$10+'СЕТ СН'!$H$5-'СЕТ СН'!$H$17</f>
        <v>4942.3379623199999</v>
      </c>
      <c r="G97" s="36">
        <f>SUMIFS(СВЦЭМ!$C$39:$C$782,СВЦЭМ!$A$39:$A$782,$A97,СВЦЭМ!$B$39:$B$782,G$83)+'СЕТ СН'!$H$9+СВЦЭМ!$D$10+'СЕТ СН'!$H$5-'СЕТ СН'!$H$17</f>
        <v>4918.27309857</v>
      </c>
      <c r="H97" s="36">
        <f>SUMIFS(СВЦЭМ!$C$39:$C$782,СВЦЭМ!$A$39:$A$782,$A97,СВЦЭМ!$B$39:$B$782,H$83)+'СЕТ СН'!$H$9+СВЦЭМ!$D$10+'СЕТ СН'!$H$5-'СЕТ СН'!$H$17</f>
        <v>4934.4702524000004</v>
      </c>
      <c r="I97" s="36">
        <f>SUMIFS(СВЦЭМ!$C$39:$C$782,СВЦЭМ!$A$39:$A$782,$A97,СВЦЭМ!$B$39:$B$782,I$83)+'СЕТ СН'!$H$9+СВЦЭМ!$D$10+'СЕТ СН'!$H$5-'СЕТ СН'!$H$17</f>
        <v>4943.6476880099999</v>
      </c>
      <c r="J97" s="36">
        <f>SUMIFS(СВЦЭМ!$C$39:$C$782,СВЦЭМ!$A$39:$A$782,$A97,СВЦЭМ!$B$39:$B$782,J$83)+'СЕТ СН'!$H$9+СВЦЭМ!$D$10+'СЕТ СН'!$H$5-'СЕТ СН'!$H$17</f>
        <v>4926.3595616800003</v>
      </c>
      <c r="K97" s="36">
        <f>SUMIFS(СВЦЭМ!$C$39:$C$782,СВЦЭМ!$A$39:$A$782,$A97,СВЦЭМ!$B$39:$B$782,K$83)+'СЕТ СН'!$H$9+СВЦЭМ!$D$10+'СЕТ СН'!$H$5-'СЕТ СН'!$H$17</f>
        <v>4923.6879462699999</v>
      </c>
      <c r="L97" s="36">
        <f>SUMIFS(СВЦЭМ!$C$39:$C$782,СВЦЭМ!$A$39:$A$782,$A97,СВЦЭМ!$B$39:$B$782,L$83)+'СЕТ СН'!$H$9+СВЦЭМ!$D$10+'СЕТ СН'!$H$5-'СЕТ СН'!$H$17</f>
        <v>4891.4097349100002</v>
      </c>
      <c r="M97" s="36">
        <f>SUMIFS(СВЦЭМ!$C$39:$C$782,СВЦЭМ!$A$39:$A$782,$A97,СВЦЭМ!$B$39:$B$782,M$83)+'СЕТ СН'!$H$9+СВЦЭМ!$D$10+'СЕТ СН'!$H$5-'СЕТ СН'!$H$17</f>
        <v>4891.0720679599999</v>
      </c>
      <c r="N97" s="36">
        <f>SUMIFS(СВЦЭМ!$C$39:$C$782,СВЦЭМ!$A$39:$A$782,$A97,СВЦЭМ!$B$39:$B$782,N$83)+'СЕТ СН'!$H$9+СВЦЭМ!$D$10+'СЕТ СН'!$H$5-'СЕТ СН'!$H$17</f>
        <v>4921.1948556999996</v>
      </c>
      <c r="O97" s="36">
        <f>SUMIFS(СВЦЭМ!$C$39:$C$782,СВЦЭМ!$A$39:$A$782,$A97,СВЦЭМ!$B$39:$B$782,O$83)+'СЕТ СН'!$H$9+СВЦЭМ!$D$10+'СЕТ СН'!$H$5-'СЕТ СН'!$H$17</f>
        <v>4931.6227366800003</v>
      </c>
      <c r="P97" s="36">
        <f>SUMIFS(СВЦЭМ!$C$39:$C$782,СВЦЭМ!$A$39:$A$782,$A97,СВЦЭМ!$B$39:$B$782,P$83)+'СЕТ СН'!$H$9+СВЦЭМ!$D$10+'СЕТ СН'!$H$5-'СЕТ СН'!$H$17</f>
        <v>4956.8149612699999</v>
      </c>
      <c r="Q97" s="36">
        <f>SUMIFS(СВЦЭМ!$C$39:$C$782,СВЦЭМ!$A$39:$A$782,$A97,СВЦЭМ!$B$39:$B$782,Q$83)+'СЕТ СН'!$H$9+СВЦЭМ!$D$10+'СЕТ СН'!$H$5-'СЕТ СН'!$H$17</f>
        <v>4914.8402244299996</v>
      </c>
      <c r="R97" s="36">
        <f>SUMIFS(СВЦЭМ!$C$39:$C$782,СВЦЭМ!$A$39:$A$782,$A97,СВЦЭМ!$B$39:$B$782,R$83)+'СЕТ СН'!$H$9+СВЦЭМ!$D$10+'СЕТ СН'!$H$5-'СЕТ СН'!$H$17</f>
        <v>4875.3778670400006</v>
      </c>
      <c r="S97" s="36">
        <f>SUMIFS(СВЦЭМ!$C$39:$C$782,СВЦЭМ!$A$39:$A$782,$A97,СВЦЭМ!$B$39:$B$782,S$83)+'СЕТ СН'!$H$9+СВЦЭМ!$D$10+'СЕТ СН'!$H$5-'СЕТ СН'!$H$17</f>
        <v>4834.9552337599998</v>
      </c>
      <c r="T97" s="36">
        <f>SUMIFS(СВЦЭМ!$C$39:$C$782,СВЦЭМ!$A$39:$A$782,$A97,СВЦЭМ!$B$39:$B$782,T$83)+'СЕТ СН'!$H$9+СВЦЭМ!$D$10+'СЕТ СН'!$H$5-'СЕТ СН'!$H$17</f>
        <v>4824.4713073900002</v>
      </c>
      <c r="U97" s="36">
        <f>SUMIFS(СВЦЭМ!$C$39:$C$782,СВЦЭМ!$A$39:$A$782,$A97,СВЦЭМ!$B$39:$B$782,U$83)+'СЕТ СН'!$H$9+СВЦЭМ!$D$10+'СЕТ СН'!$H$5-'СЕТ СН'!$H$17</f>
        <v>4817.9848231899996</v>
      </c>
      <c r="V97" s="36">
        <f>SUMIFS(СВЦЭМ!$C$39:$C$782,СВЦЭМ!$A$39:$A$782,$A97,СВЦЭМ!$B$39:$B$782,V$83)+'СЕТ СН'!$H$9+СВЦЭМ!$D$10+'СЕТ СН'!$H$5-'СЕТ СН'!$H$17</f>
        <v>4834.1095494800002</v>
      </c>
      <c r="W97" s="36">
        <f>SUMIFS(СВЦЭМ!$C$39:$C$782,СВЦЭМ!$A$39:$A$782,$A97,СВЦЭМ!$B$39:$B$782,W$83)+'СЕТ СН'!$H$9+СВЦЭМ!$D$10+'СЕТ СН'!$H$5-'СЕТ СН'!$H$17</f>
        <v>4846.25655044</v>
      </c>
      <c r="X97" s="36">
        <f>SUMIFS(СВЦЭМ!$C$39:$C$782,СВЦЭМ!$A$39:$A$782,$A97,СВЦЭМ!$B$39:$B$782,X$83)+'СЕТ СН'!$H$9+СВЦЭМ!$D$10+'СЕТ СН'!$H$5-'СЕТ СН'!$H$17</f>
        <v>4874.4205786000002</v>
      </c>
      <c r="Y97" s="36">
        <f>SUMIFS(СВЦЭМ!$C$39:$C$782,СВЦЭМ!$A$39:$A$782,$A97,СВЦЭМ!$B$39:$B$782,Y$83)+'СЕТ СН'!$H$9+СВЦЭМ!$D$10+'СЕТ СН'!$H$5-'СЕТ СН'!$H$17</f>
        <v>4884.7752681900001</v>
      </c>
    </row>
    <row r="98" spans="1:25" ht="15.75" x14ac:dyDescent="0.2">
      <c r="A98" s="35">
        <f t="shared" si="2"/>
        <v>44941</v>
      </c>
      <c r="B98" s="36">
        <f>SUMIFS(СВЦЭМ!$C$39:$C$782,СВЦЭМ!$A$39:$A$782,$A98,СВЦЭМ!$B$39:$B$782,B$83)+'СЕТ СН'!$H$9+СВЦЭМ!$D$10+'СЕТ СН'!$H$5-'СЕТ СН'!$H$17</f>
        <v>5145.1018267300005</v>
      </c>
      <c r="C98" s="36">
        <f>SUMIFS(СВЦЭМ!$C$39:$C$782,СВЦЭМ!$A$39:$A$782,$A98,СВЦЭМ!$B$39:$B$782,C$83)+'СЕТ СН'!$H$9+СВЦЭМ!$D$10+'СЕТ СН'!$H$5-'СЕТ СН'!$H$17</f>
        <v>5159.6912026700002</v>
      </c>
      <c r="D98" s="36">
        <f>SUMIFS(СВЦЭМ!$C$39:$C$782,СВЦЭМ!$A$39:$A$782,$A98,СВЦЭМ!$B$39:$B$782,D$83)+'СЕТ СН'!$H$9+СВЦЭМ!$D$10+'СЕТ СН'!$H$5-'СЕТ СН'!$H$17</f>
        <v>5177.3881777900006</v>
      </c>
      <c r="E98" s="36">
        <f>SUMIFS(СВЦЭМ!$C$39:$C$782,СВЦЭМ!$A$39:$A$782,$A98,СВЦЭМ!$B$39:$B$782,E$83)+'СЕТ СН'!$H$9+СВЦЭМ!$D$10+'СЕТ СН'!$H$5-'СЕТ СН'!$H$17</f>
        <v>5194.6852311300008</v>
      </c>
      <c r="F98" s="36">
        <f>SUMIFS(СВЦЭМ!$C$39:$C$782,СВЦЭМ!$A$39:$A$782,$A98,СВЦЭМ!$B$39:$B$782,F$83)+'СЕТ СН'!$H$9+СВЦЭМ!$D$10+'СЕТ СН'!$H$5-'СЕТ СН'!$H$17</f>
        <v>5204.8881621600003</v>
      </c>
      <c r="G98" s="36">
        <f>SUMIFS(СВЦЭМ!$C$39:$C$782,СВЦЭМ!$A$39:$A$782,$A98,СВЦЭМ!$B$39:$B$782,G$83)+'СЕТ СН'!$H$9+СВЦЭМ!$D$10+'СЕТ СН'!$H$5-'СЕТ СН'!$H$17</f>
        <v>5222.9479316200004</v>
      </c>
      <c r="H98" s="36">
        <f>SUMIFS(СВЦЭМ!$C$39:$C$782,СВЦЭМ!$A$39:$A$782,$A98,СВЦЭМ!$B$39:$B$782,H$83)+'СЕТ СН'!$H$9+СВЦЭМ!$D$10+'СЕТ СН'!$H$5-'СЕТ СН'!$H$17</f>
        <v>5190.2544699900009</v>
      </c>
      <c r="I98" s="36">
        <f>SUMIFS(СВЦЭМ!$C$39:$C$782,СВЦЭМ!$A$39:$A$782,$A98,СВЦЭМ!$B$39:$B$782,I$83)+'СЕТ СН'!$H$9+СВЦЭМ!$D$10+'СЕТ СН'!$H$5-'СЕТ СН'!$H$17</f>
        <v>5126.7640077899996</v>
      </c>
      <c r="J98" s="36">
        <f>SUMIFS(СВЦЭМ!$C$39:$C$782,СВЦЭМ!$A$39:$A$782,$A98,СВЦЭМ!$B$39:$B$782,J$83)+'СЕТ СН'!$H$9+СВЦЭМ!$D$10+'СЕТ СН'!$H$5-'СЕТ СН'!$H$17</f>
        <v>5055.9106840900004</v>
      </c>
      <c r="K98" s="36">
        <f>SUMIFS(СВЦЭМ!$C$39:$C$782,СВЦЭМ!$A$39:$A$782,$A98,СВЦЭМ!$B$39:$B$782,K$83)+'СЕТ СН'!$H$9+СВЦЭМ!$D$10+'СЕТ СН'!$H$5-'СЕТ СН'!$H$17</f>
        <v>5039.0684689500004</v>
      </c>
      <c r="L98" s="36">
        <f>SUMIFS(СВЦЭМ!$C$39:$C$782,СВЦЭМ!$A$39:$A$782,$A98,СВЦЭМ!$B$39:$B$782,L$83)+'СЕТ СН'!$H$9+СВЦЭМ!$D$10+'СЕТ СН'!$H$5-'СЕТ СН'!$H$17</f>
        <v>5062.0337392500005</v>
      </c>
      <c r="M98" s="36">
        <f>SUMIFS(СВЦЭМ!$C$39:$C$782,СВЦЭМ!$A$39:$A$782,$A98,СВЦЭМ!$B$39:$B$782,M$83)+'СЕТ СН'!$H$9+СВЦЭМ!$D$10+'СЕТ СН'!$H$5-'СЕТ СН'!$H$17</f>
        <v>5076.2910567100007</v>
      </c>
      <c r="N98" s="36">
        <f>SUMIFS(СВЦЭМ!$C$39:$C$782,СВЦЭМ!$A$39:$A$782,$A98,СВЦЭМ!$B$39:$B$782,N$83)+'СЕТ СН'!$H$9+СВЦЭМ!$D$10+'СЕТ СН'!$H$5-'СЕТ СН'!$H$17</f>
        <v>5048.8196151900001</v>
      </c>
      <c r="O98" s="36">
        <f>SUMIFS(СВЦЭМ!$C$39:$C$782,СВЦЭМ!$A$39:$A$782,$A98,СВЦЭМ!$B$39:$B$782,O$83)+'СЕТ СН'!$H$9+СВЦЭМ!$D$10+'СЕТ СН'!$H$5-'СЕТ СН'!$H$17</f>
        <v>5081.8358040100002</v>
      </c>
      <c r="P98" s="36">
        <f>SUMIFS(СВЦЭМ!$C$39:$C$782,СВЦЭМ!$A$39:$A$782,$A98,СВЦЭМ!$B$39:$B$782,P$83)+'СЕТ СН'!$H$9+СВЦЭМ!$D$10+'СЕТ СН'!$H$5-'СЕТ СН'!$H$17</f>
        <v>5088.1774384</v>
      </c>
      <c r="Q98" s="36">
        <f>SUMIFS(СВЦЭМ!$C$39:$C$782,СВЦЭМ!$A$39:$A$782,$A98,СВЦЭМ!$B$39:$B$782,Q$83)+'СЕТ СН'!$H$9+СВЦЭМ!$D$10+'СЕТ СН'!$H$5-'СЕТ СН'!$H$17</f>
        <v>5066.8894950100002</v>
      </c>
      <c r="R98" s="36">
        <f>SUMIFS(СВЦЭМ!$C$39:$C$782,СВЦЭМ!$A$39:$A$782,$A98,СВЦЭМ!$B$39:$B$782,R$83)+'СЕТ СН'!$H$9+СВЦЭМ!$D$10+'СЕТ СН'!$H$5-'СЕТ СН'!$H$17</f>
        <v>5006.6199408400007</v>
      </c>
      <c r="S98" s="36">
        <f>SUMIFS(СВЦЭМ!$C$39:$C$782,СВЦЭМ!$A$39:$A$782,$A98,СВЦЭМ!$B$39:$B$782,S$83)+'СЕТ СН'!$H$9+СВЦЭМ!$D$10+'СЕТ СН'!$H$5-'СЕТ СН'!$H$17</f>
        <v>4968.5641223900002</v>
      </c>
      <c r="T98" s="36">
        <f>SUMIFS(СВЦЭМ!$C$39:$C$782,СВЦЭМ!$A$39:$A$782,$A98,СВЦЭМ!$B$39:$B$782,T$83)+'СЕТ СН'!$H$9+СВЦЭМ!$D$10+'СЕТ СН'!$H$5-'СЕТ СН'!$H$17</f>
        <v>4937.6643442100003</v>
      </c>
      <c r="U98" s="36">
        <f>SUMIFS(СВЦЭМ!$C$39:$C$782,СВЦЭМ!$A$39:$A$782,$A98,СВЦЭМ!$B$39:$B$782,U$83)+'СЕТ СН'!$H$9+СВЦЭМ!$D$10+'СЕТ СН'!$H$5-'СЕТ СН'!$H$17</f>
        <v>4937.3605404700002</v>
      </c>
      <c r="V98" s="36">
        <f>SUMIFS(СВЦЭМ!$C$39:$C$782,СВЦЭМ!$A$39:$A$782,$A98,СВЦЭМ!$B$39:$B$782,V$83)+'СЕТ СН'!$H$9+СВЦЭМ!$D$10+'СЕТ СН'!$H$5-'СЕТ СН'!$H$17</f>
        <v>4962.6299228299995</v>
      </c>
      <c r="W98" s="36">
        <f>SUMIFS(СВЦЭМ!$C$39:$C$782,СВЦЭМ!$A$39:$A$782,$A98,СВЦЭМ!$B$39:$B$782,W$83)+'СЕТ СН'!$H$9+СВЦЭМ!$D$10+'СЕТ СН'!$H$5-'СЕТ СН'!$H$17</f>
        <v>4986.9941830600001</v>
      </c>
      <c r="X98" s="36">
        <f>SUMIFS(СВЦЭМ!$C$39:$C$782,СВЦЭМ!$A$39:$A$782,$A98,СВЦЭМ!$B$39:$B$782,X$83)+'СЕТ СН'!$H$9+СВЦЭМ!$D$10+'СЕТ СН'!$H$5-'СЕТ СН'!$H$17</f>
        <v>5003.9715528400002</v>
      </c>
      <c r="Y98" s="36">
        <f>SUMIFS(СВЦЭМ!$C$39:$C$782,СВЦЭМ!$A$39:$A$782,$A98,СВЦЭМ!$B$39:$B$782,Y$83)+'СЕТ СН'!$H$9+СВЦЭМ!$D$10+'СЕТ СН'!$H$5-'СЕТ СН'!$H$17</f>
        <v>5099.1701808300004</v>
      </c>
    </row>
    <row r="99" spans="1:25" ht="15.75" x14ac:dyDescent="0.2">
      <c r="A99" s="35">
        <f t="shared" si="2"/>
        <v>44942</v>
      </c>
      <c r="B99" s="36">
        <f>SUMIFS(СВЦЭМ!$C$39:$C$782,СВЦЭМ!$A$39:$A$782,$A99,СВЦЭМ!$B$39:$B$782,B$83)+'СЕТ СН'!$H$9+СВЦЭМ!$D$10+'СЕТ СН'!$H$5-'СЕТ СН'!$H$17</f>
        <v>5091.58772959</v>
      </c>
      <c r="C99" s="36">
        <f>SUMIFS(СВЦЭМ!$C$39:$C$782,СВЦЭМ!$A$39:$A$782,$A99,СВЦЭМ!$B$39:$B$782,C$83)+'СЕТ СН'!$H$9+СВЦЭМ!$D$10+'СЕТ СН'!$H$5-'СЕТ СН'!$H$17</f>
        <v>5098.3160762999996</v>
      </c>
      <c r="D99" s="36">
        <f>SUMIFS(СВЦЭМ!$C$39:$C$782,СВЦЭМ!$A$39:$A$782,$A99,СВЦЭМ!$B$39:$B$782,D$83)+'СЕТ СН'!$H$9+СВЦЭМ!$D$10+'СЕТ СН'!$H$5-'СЕТ СН'!$H$17</f>
        <v>5100.4413228200001</v>
      </c>
      <c r="E99" s="36">
        <f>SUMIFS(СВЦЭМ!$C$39:$C$782,СВЦЭМ!$A$39:$A$782,$A99,СВЦЭМ!$B$39:$B$782,E$83)+'СЕТ СН'!$H$9+СВЦЭМ!$D$10+'СЕТ СН'!$H$5-'СЕТ СН'!$H$17</f>
        <v>5095.2805824000006</v>
      </c>
      <c r="F99" s="36">
        <f>SUMIFS(СВЦЭМ!$C$39:$C$782,СВЦЭМ!$A$39:$A$782,$A99,СВЦЭМ!$B$39:$B$782,F$83)+'СЕТ СН'!$H$9+СВЦЭМ!$D$10+'СЕТ СН'!$H$5-'СЕТ СН'!$H$17</f>
        <v>5080.4894961400005</v>
      </c>
      <c r="G99" s="36">
        <f>SUMIFS(СВЦЭМ!$C$39:$C$782,СВЦЭМ!$A$39:$A$782,$A99,СВЦЭМ!$B$39:$B$782,G$83)+'СЕТ СН'!$H$9+СВЦЭМ!$D$10+'СЕТ СН'!$H$5-'СЕТ СН'!$H$17</f>
        <v>5079.3045093800001</v>
      </c>
      <c r="H99" s="36">
        <f>SUMIFS(СВЦЭМ!$C$39:$C$782,СВЦЭМ!$A$39:$A$782,$A99,СВЦЭМ!$B$39:$B$782,H$83)+'СЕТ СН'!$H$9+СВЦЭМ!$D$10+'СЕТ СН'!$H$5-'СЕТ СН'!$H$17</f>
        <v>5043.4525489999996</v>
      </c>
      <c r="I99" s="36">
        <f>SUMIFS(СВЦЭМ!$C$39:$C$782,СВЦЭМ!$A$39:$A$782,$A99,СВЦЭМ!$B$39:$B$782,I$83)+'СЕТ СН'!$H$9+СВЦЭМ!$D$10+'СЕТ СН'!$H$5-'СЕТ СН'!$H$17</f>
        <v>5017.6888273000004</v>
      </c>
      <c r="J99" s="36">
        <f>SUMIFS(СВЦЭМ!$C$39:$C$782,СВЦЭМ!$A$39:$A$782,$A99,СВЦЭМ!$B$39:$B$782,J$83)+'СЕТ СН'!$H$9+СВЦЭМ!$D$10+'СЕТ СН'!$H$5-'СЕТ СН'!$H$17</f>
        <v>4979.4246997099999</v>
      </c>
      <c r="K99" s="36">
        <f>SUMIFS(СВЦЭМ!$C$39:$C$782,СВЦЭМ!$A$39:$A$782,$A99,СВЦЭМ!$B$39:$B$782,K$83)+'СЕТ СН'!$H$9+СВЦЭМ!$D$10+'СЕТ СН'!$H$5-'СЕТ СН'!$H$17</f>
        <v>4965.1669882900005</v>
      </c>
      <c r="L99" s="36">
        <f>SUMIFS(СВЦЭМ!$C$39:$C$782,СВЦЭМ!$A$39:$A$782,$A99,СВЦЭМ!$B$39:$B$782,L$83)+'СЕТ СН'!$H$9+СВЦЭМ!$D$10+'СЕТ СН'!$H$5-'СЕТ СН'!$H$17</f>
        <v>4980.8565060800001</v>
      </c>
      <c r="M99" s="36">
        <f>SUMIFS(СВЦЭМ!$C$39:$C$782,СВЦЭМ!$A$39:$A$782,$A99,СВЦЭМ!$B$39:$B$782,M$83)+'СЕТ СН'!$H$9+СВЦЭМ!$D$10+'СЕТ СН'!$H$5-'СЕТ СН'!$H$17</f>
        <v>4993.0182974899999</v>
      </c>
      <c r="N99" s="36">
        <f>SUMIFS(СВЦЭМ!$C$39:$C$782,СВЦЭМ!$A$39:$A$782,$A99,СВЦЭМ!$B$39:$B$782,N$83)+'СЕТ СН'!$H$9+СВЦЭМ!$D$10+'СЕТ СН'!$H$5-'СЕТ СН'!$H$17</f>
        <v>5006.6434220900001</v>
      </c>
      <c r="O99" s="36">
        <f>SUMIFS(СВЦЭМ!$C$39:$C$782,СВЦЭМ!$A$39:$A$782,$A99,СВЦЭМ!$B$39:$B$782,O$83)+'СЕТ СН'!$H$9+СВЦЭМ!$D$10+'СЕТ СН'!$H$5-'СЕТ СН'!$H$17</f>
        <v>5020.5208553400007</v>
      </c>
      <c r="P99" s="36">
        <f>SUMIFS(СВЦЭМ!$C$39:$C$782,СВЦЭМ!$A$39:$A$782,$A99,СВЦЭМ!$B$39:$B$782,P$83)+'СЕТ СН'!$H$9+СВЦЭМ!$D$10+'СЕТ СН'!$H$5-'СЕТ СН'!$H$17</f>
        <v>5033.7446724300007</v>
      </c>
      <c r="Q99" s="36">
        <f>SUMIFS(СВЦЭМ!$C$39:$C$782,СВЦЭМ!$A$39:$A$782,$A99,СВЦЭМ!$B$39:$B$782,Q$83)+'СЕТ СН'!$H$9+СВЦЭМ!$D$10+'СЕТ СН'!$H$5-'СЕТ СН'!$H$17</f>
        <v>5067.4568138100003</v>
      </c>
      <c r="R99" s="36">
        <f>SUMIFS(СВЦЭМ!$C$39:$C$782,СВЦЭМ!$A$39:$A$782,$A99,СВЦЭМ!$B$39:$B$782,R$83)+'СЕТ СН'!$H$9+СВЦЭМ!$D$10+'СЕТ СН'!$H$5-'СЕТ СН'!$H$17</f>
        <v>5067.9682449000002</v>
      </c>
      <c r="S99" s="36">
        <f>SUMIFS(СВЦЭМ!$C$39:$C$782,СВЦЭМ!$A$39:$A$782,$A99,СВЦЭМ!$B$39:$B$782,S$83)+'СЕТ СН'!$H$9+СВЦЭМ!$D$10+'СЕТ СН'!$H$5-'СЕТ СН'!$H$17</f>
        <v>4998.0672983100003</v>
      </c>
      <c r="T99" s="36">
        <f>SUMIFS(СВЦЭМ!$C$39:$C$782,СВЦЭМ!$A$39:$A$782,$A99,СВЦЭМ!$B$39:$B$782,T$83)+'СЕТ СН'!$H$9+СВЦЭМ!$D$10+'СЕТ СН'!$H$5-'СЕТ СН'!$H$17</f>
        <v>5001.5474474100001</v>
      </c>
      <c r="U99" s="36">
        <f>SUMIFS(СВЦЭМ!$C$39:$C$782,СВЦЭМ!$A$39:$A$782,$A99,СВЦЭМ!$B$39:$B$782,U$83)+'СЕТ СН'!$H$9+СВЦЭМ!$D$10+'СЕТ СН'!$H$5-'СЕТ СН'!$H$17</f>
        <v>5003.9026681100004</v>
      </c>
      <c r="V99" s="36">
        <f>SUMIFS(СВЦЭМ!$C$39:$C$782,СВЦЭМ!$A$39:$A$782,$A99,СВЦЭМ!$B$39:$B$782,V$83)+'СЕТ СН'!$H$9+СВЦЭМ!$D$10+'СЕТ СН'!$H$5-'СЕТ СН'!$H$17</f>
        <v>5000.8100316</v>
      </c>
      <c r="W99" s="36">
        <f>SUMIFS(СВЦЭМ!$C$39:$C$782,СВЦЭМ!$A$39:$A$782,$A99,СВЦЭМ!$B$39:$B$782,W$83)+'СЕТ СН'!$H$9+СВЦЭМ!$D$10+'СЕТ СН'!$H$5-'СЕТ СН'!$H$17</f>
        <v>5018.8862316699997</v>
      </c>
      <c r="X99" s="36">
        <f>SUMIFS(СВЦЭМ!$C$39:$C$782,СВЦЭМ!$A$39:$A$782,$A99,СВЦЭМ!$B$39:$B$782,X$83)+'СЕТ СН'!$H$9+СВЦЭМ!$D$10+'СЕТ СН'!$H$5-'СЕТ СН'!$H$17</f>
        <v>5037.5233201000001</v>
      </c>
      <c r="Y99" s="36">
        <f>SUMIFS(СВЦЭМ!$C$39:$C$782,СВЦЭМ!$A$39:$A$782,$A99,СВЦЭМ!$B$39:$B$782,Y$83)+'СЕТ СН'!$H$9+СВЦЭМ!$D$10+'СЕТ СН'!$H$5-'СЕТ СН'!$H$17</f>
        <v>5070.9188826400004</v>
      </c>
    </row>
    <row r="100" spans="1:25" ht="15.75" x14ac:dyDescent="0.2">
      <c r="A100" s="35">
        <f t="shared" si="2"/>
        <v>44943</v>
      </c>
      <c r="B100" s="36">
        <f>SUMIFS(СВЦЭМ!$C$39:$C$782,СВЦЭМ!$A$39:$A$782,$A100,СВЦЭМ!$B$39:$B$782,B$83)+'СЕТ СН'!$H$9+СВЦЭМ!$D$10+'СЕТ СН'!$H$5-'СЕТ СН'!$H$17</f>
        <v>5093.5649749300001</v>
      </c>
      <c r="C100" s="36">
        <f>SUMIFS(СВЦЭМ!$C$39:$C$782,СВЦЭМ!$A$39:$A$782,$A100,СВЦЭМ!$B$39:$B$782,C$83)+'СЕТ СН'!$H$9+СВЦЭМ!$D$10+'СЕТ СН'!$H$5-'СЕТ СН'!$H$17</f>
        <v>5119.199072110001</v>
      </c>
      <c r="D100" s="36">
        <f>SUMIFS(СВЦЭМ!$C$39:$C$782,СВЦЭМ!$A$39:$A$782,$A100,СВЦЭМ!$B$39:$B$782,D$83)+'СЕТ СН'!$H$9+СВЦЭМ!$D$10+'СЕТ СН'!$H$5-'СЕТ СН'!$H$17</f>
        <v>5116.3219796699996</v>
      </c>
      <c r="E100" s="36">
        <f>SUMIFS(СВЦЭМ!$C$39:$C$782,СВЦЭМ!$A$39:$A$782,$A100,СВЦЭМ!$B$39:$B$782,E$83)+'СЕТ СН'!$H$9+СВЦЭМ!$D$10+'СЕТ СН'!$H$5-'СЕТ СН'!$H$17</f>
        <v>5109.86440717</v>
      </c>
      <c r="F100" s="36">
        <f>SUMIFS(СВЦЭМ!$C$39:$C$782,СВЦЭМ!$A$39:$A$782,$A100,СВЦЭМ!$B$39:$B$782,F$83)+'СЕТ СН'!$H$9+СВЦЭМ!$D$10+'СЕТ СН'!$H$5-'СЕТ СН'!$H$17</f>
        <v>5122.3871784399998</v>
      </c>
      <c r="G100" s="36">
        <f>SUMIFS(СВЦЭМ!$C$39:$C$782,СВЦЭМ!$A$39:$A$782,$A100,СВЦЭМ!$B$39:$B$782,G$83)+'СЕТ СН'!$H$9+СВЦЭМ!$D$10+'СЕТ СН'!$H$5-'СЕТ СН'!$H$17</f>
        <v>5112.763530440001</v>
      </c>
      <c r="H100" s="36">
        <f>SUMIFS(СВЦЭМ!$C$39:$C$782,СВЦЭМ!$A$39:$A$782,$A100,СВЦЭМ!$B$39:$B$782,H$83)+'СЕТ СН'!$H$9+СВЦЭМ!$D$10+'СЕТ СН'!$H$5-'СЕТ СН'!$H$17</f>
        <v>5100.9723141699997</v>
      </c>
      <c r="I100" s="36">
        <f>SUMIFS(СВЦЭМ!$C$39:$C$782,СВЦЭМ!$A$39:$A$782,$A100,СВЦЭМ!$B$39:$B$782,I$83)+'СЕТ СН'!$H$9+СВЦЭМ!$D$10+'СЕТ СН'!$H$5-'СЕТ СН'!$H$17</f>
        <v>5042.5660118899996</v>
      </c>
      <c r="J100" s="36">
        <f>SUMIFS(СВЦЭМ!$C$39:$C$782,СВЦЭМ!$A$39:$A$782,$A100,СВЦЭМ!$B$39:$B$782,J$83)+'СЕТ СН'!$H$9+СВЦЭМ!$D$10+'СЕТ СН'!$H$5-'СЕТ СН'!$H$17</f>
        <v>5008.7990818199996</v>
      </c>
      <c r="K100" s="36">
        <f>SUMIFS(СВЦЭМ!$C$39:$C$782,СВЦЭМ!$A$39:$A$782,$A100,СВЦЭМ!$B$39:$B$782,K$83)+'СЕТ СН'!$H$9+СВЦЭМ!$D$10+'СЕТ СН'!$H$5-'СЕТ СН'!$H$17</f>
        <v>5002.1596336399998</v>
      </c>
      <c r="L100" s="36">
        <f>SUMIFS(СВЦЭМ!$C$39:$C$782,СВЦЭМ!$A$39:$A$782,$A100,СВЦЭМ!$B$39:$B$782,L$83)+'СЕТ СН'!$H$9+СВЦЭМ!$D$10+'СЕТ СН'!$H$5-'СЕТ СН'!$H$17</f>
        <v>4984.8992800300002</v>
      </c>
      <c r="M100" s="36">
        <f>SUMIFS(СВЦЭМ!$C$39:$C$782,СВЦЭМ!$A$39:$A$782,$A100,СВЦЭМ!$B$39:$B$782,M$83)+'СЕТ СН'!$H$9+СВЦЭМ!$D$10+'СЕТ СН'!$H$5-'СЕТ СН'!$H$17</f>
        <v>4994.5158650699996</v>
      </c>
      <c r="N100" s="36">
        <f>SUMIFS(СВЦЭМ!$C$39:$C$782,СВЦЭМ!$A$39:$A$782,$A100,СВЦЭМ!$B$39:$B$782,N$83)+'СЕТ СН'!$H$9+СВЦЭМ!$D$10+'СЕТ СН'!$H$5-'СЕТ СН'!$H$17</f>
        <v>5003.9867154900003</v>
      </c>
      <c r="O100" s="36">
        <f>SUMIFS(СВЦЭМ!$C$39:$C$782,СВЦЭМ!$A$39:$A$782,$A100,СВЦЭМ!$B$39:$B$782,O$83)+'СЕТ СН'!$H$9+СВЦЭМ!$D$10+'СЕТ СН'!$H$5-'СЕТ СН'!$H$17</f>
        <v>5014.3926994699996</v>
      </c>
      <c r="P100" s="36">
        <f>SUMIFS(СВЦЭМ!$C$39:$C$782,СВЦЭМ!$A$39:$A$782,$A100,СВЦЭМ!$B$39:$B$782,P$83)+'СЕТ СН'!$H$9+СВЦЭМ!$D$10+'СЕТ СН'!$H$5-'СЕТ СН'!$H$17</f>
        <v>5031.4150384500008</v>
      </c>
      <c r="Q100" s="36">
        <f>SUMIFS(СВЦЭМ!$C$39:$C$782,СВЦЭМ!$A$39:$A$782,$A100,СВЦЭМ!$B$39:$B$782,Q$83)+'СЕТ СН'!$H$9+СВЦЭМ!$D$10+'СЕТ СН'!$H$5-'СЕТ СН'!$H$17</f>
        <v>5049.66228125</v>
      </c>
      <c r="R100" s="36">
        <f>SUMIFS(СВЦЭМ!$C$39:$C$782,СВЦЭМ!$A$39:$A$782,$A100,СВЦЭМ!$B$39:$B$782,R$83)+'СЕТ СН'!$H$9+СВЦЭМ!$D$10+'СЕТ СН'!$H$5-'СЕТ СН'!$H$17</f>
        <v>5020.24404925</v>
      </c>
      <c r="S100" s="36">
        <f>SUMIFS(СВЦЭМ!$C$39:$C$782,СВЦЭМ!$A$39:$A$782,$A100,СВЦЭМ!$B$39:$B$782,S$83)+'СЕТ СН'!$H$9+СВЦЭМ!$D$10+'СЕТ СН'!$H$5-'СЕТ СН'!$H$17</f>
        <v>4999.6588172000002</v>
      </c>
      <c r="T100" s="36">
        <f>SUMIFS(СВЦЭМ!$C$39:$C$782,СВЦЭМ!$A$39:$A$782,$A100,СВЦЭМ!$B$39:$B$782,T$83)+'СЕТ СН'!$H$9+СВЦЭМ!$D$10+'СЕТ СН'!$H$5-'СЕТ СН'!$H$17</f>
        <v>4977.3049562400001</v>
      </c>
      <c r="U100" s="36">
        <f>SUMIFS(СВЦЭМ!$C$39:$C$782,СВЦЭМ!$A$39:$A$782,$A100,СВЦЭМ!$B$39:$B$782,U$83)+'СЕТ СН'!$H$9+СВЦЭМ!$D$10+'СЕТ СН'!$H$5-'СЕТ СН'!$H$17</f>
        <v>4972.0858545400006</v>
      </c>
      <c r="V100" s="36">
        <f>SUMIFS(СВЦЭМ!$C$39:$C$782,СВЦЭМ!$A$39:$A$782,$A100,СВЦЭМ!$B$39:$B$782,V$83)+'СЕТ СН'!$H$9+СВЦЭМ!$D$10+'СЕТ СН'!$H$5-'СЕТ СН'!$H$17</f>
        <v>4997.0372966899995</v>
      </c>
      <c r="W100" s="36">
        <f>SUMIFS(СВЦЭМ!$C$39:$C$782,СВЦЭМ!$A$39:$A$782,$A100,СВЦЭМ!$B$39:$B$782,W$83)+'СЕТ СН'!$H$9+СВЦЭМ!$D$10+'СЕТ СН'!$H$5-'СЕТ СН'!$H$17</f>
        <v>5019.6256527099995</v>
      </c>
      <c r="X100" s="36">
        <f>SUMIFS(СВЦЭМ!$C$39:$C$782,СВЦЭМ!$A$39:$A$782,$A100,СВЦЭМ!$B$39:$B$782,X$83)+'СЕТ СН'!$H$9+СВЦЭМ!$D$10+'СЕТ СН'!$H$5-'СЕТ СН'!$H$17</f>
        <v>5028.4824757400002</v>
      </c>
      <c r="Y100" s="36">
        <f>SUMIFS(СВЦЭМ!$C$39:$C$782,СВЦЭМ!$A$39:$A$782,$A100,СВЦЭМ!$B$39:$B$782,Y$83)+'СЕТ СН'!$H$9+СВЦЭМ!$D$10+'СЕТ СН'!$H$5-'СЕТ СН'!$H$17</f>
        <v>5076.584484</v>
      </c>
    </row>
    <row r="101" spans="1:25" ht="15.75" x14ac:dyDescent="0.2">
      <c r="A101" s="35">
        <f t="shared" si="2"/>
        <v>44944</v>
      </c>
      <c r="B101" s="36">
        <f>SUMIFS(СВЦЭМ!$C$39:$C$782,СВЦЭМ!$A$39:$A$782,$A101,СВЦЭМ!$B$39:$B$782,B$83)+'СЕТ СН'!$H$9+СВЦЭМ!$D$10+'СЕТ СН'!$H$5-'СЕТ СН'!$H$17</f>
        <v>5098.5802574500003</v>
      </c>
      <c r="C101" s="36">
        <f>SUMIFS(СВЦЭМ!$C$39:$C$782,СВЦЭМ!$A$39:$A$782,$A101,СВЦЭМ!$B$39:$B$782,C$83)+'СЕТ СН'!$H$9+СВЦЭМ!$D$10+'СЕТ СН'!$H$5-'СЕТ СН'!$H$17</f>
        <v>5105.3196156600006</v>
      </c>
      <c r="D101" s="36">
        <f>SUMIFS(СВЦЭМ!$C$39:$C$782,СВЦЭМ!$A$39:$A$782,$A101,СВЦЭМ!$B$39:$B$782,D$83)+'СЕТ СН'!$H$9+СВЦЭМ!$D$10+'СЕТ СН'!$H$5-'СЕТ СН'!$H$17</f>
        <v>5091.7540584300004</v>
      </c>
      <c r="E101" s="36">
        <f>SUMIFS(СВЦЭМ!$C$39:$C$782,СВЦЭМ!$A$39:$A$782,$A101,СВЦЭМ!$B$39:$B$782,E$83)+'СЕТ СН'!$H$9+СВЦЭМ!$D$10+'СЕТ СН'!$H$5-'СЕТ СН'!$H$17</f>
        <v>5096.37610864</v>
      </c>
      <c r="F101" s="36">
        <f>SUMIFS(СВЦЭМ!$C$39:$C$782,СВЦЭМ!$A$39:$A$782,$A101,СВЦЭМ!$B$39:$B$782,F$83)+'СЕТ СН'!$H$9+СВЦЭМ!$D$10+'СЕТ СН'!$H$5-'СЕТ СН'!$H$17</f>
        <v>5064.44122169</v>
      </c>
      <c r="G101" s="36">
        <f>SUMIFS(СВЦЭМ!$C$39:$C$782,СВЦЭМ!$A$39:$A$782,$A101,СВЦЭМ!$B$39:$B$782,G$83)+'СЕТ СН'!$H$9+СВЦЭМ!$D$10+'СЕТ СН'!$H$5-'СЕТ СН'!$H$17</f>
        <v>5011.5956087300001</v>
      </c>
      <c r="H101" s="36">
        <f>SUMIFS(СВЦЭМ!$C$39:$C$782,СВЦЭМ!$A$39:$A$782,$A101,СВЦЭМ!$B$39:$B$782,H$83)+'СЕТ СН'!$H$9+СВЦЭМ!$D$10+'СЕТ СН'!$H$5-'СЕТ СН'!$H$17</f>
        <v>4953.2333072900001</v>
      </c>
      <c r="I101" s="36">
        <f>SUMIFS(СВЦЭМ!$C$39:$C$782,СВЦЭМ!$A$39:$A$782,$A101,СВЦЭМ!$B$39:$B$782,I$83)+'СЕТ СН'!$H$9+СВЦЭМ!$D$10+'СЕТ СН'!$H$5-'СЕТ СН'!$H$17</f>
        <v>4928.5041791900003</v>
      </c>
      <c r="J101" s="36">
        <f>SUMIFS(СВЦЭМ!$C$39:$C$782,СВЦЭМ!$A$39:$A$782,$A101,СВЦЭМ!$B$39:$B$782,J$83)+'СЕТ СН'!$H$9+СВЦЭМ!$D$10+'СЕТ СН'!$H$5-'СЕТ СН'!$H$17</f>
        <v>4934.4138695500005</v>
      </c>
      <c r="K101" s="36">
        <f>SUMIFS(СВЦЭМ!$C$39:$C$782,СВЦЭМ!$A$39:$A$782,$A101,СВЦЭМ!$B$39:$B$782,K$83)+'СЕТ СН'!$H$9+СВЦЭМ!$D$10+'СЕТ СН'!$H$5-'СЕТ СН'!$H$17</f>
        <v>4921.9893653399995</v>
      </c>
      <c r="L101" s="36">
        <f>SUMIFS(СВЦЭМ!$C$39:$C$782,СВЦЭМ!$A$39:$A$782,$A101,СВЦЭМ!$B$39:$B$782,L$83)+'СЕТ СН'!$H$9+СВЦЭМ!$D$10+'СЕТ СН'!$H$5-'СЕТ СН'!$H$17</f>
        <v>4932.0325408400004</v>
      </c>
      <c r="M101" s="36">
        <f>SUMIFS(СВЦЭМ!$C$39:$C$782,СВЦЭМ!$A$39:$A$782,$A101,СВЦЭМ!$B$39:$B$782,M$83)+'СЕТ СН'!$H$9+СВЦЭМ!$D$10+'СЕТ СН'!$H$5-'СЕТ СН'!$H$17</f>
        <v>4930.9491142400002</v>
      </c>
      <c r="N101" s="36">
        <f>SUMIFS(СВЦЭМ!$C$39:$C$782,СВЦЭМ!$A$39:$A$782,$A101,СВЦЭМ!$B$39:$B$782,N$83)+'СЕТ СН'!$H$9+СВЦЭМ!$D$10+'СЕТ СН'!$H$5-'СЕТ СН'!$H$17</f>
        <v>4975.5359588000001</v>
      </c>
      <c r="O101" s="36">
        <f>SUMIFS(СВЦЭМ!$C$39:$C$782,СВЦЭМ!$A$39:$A$782,$A101,СВЦЭМ!$B$39:$B$782,O$83)+'СЕТ СН'!$H$9+СВЦЭМ!$D$10+'СЕТ СН'!$H$5-'СЕТ СН'!$H$17</f>
        <v>5047.3265127499999</v>
      </c>
      <c r="P101" s="36">
        <f>SUMIFS(СВЦЭМ!$C$39:$C$782,СВЦЭМ!$A$39:$A$782,$A101,СВЦЭМ!$B$39:$B$782,P$83)+'СЕТ СН'!$H$9+СВЦЭМ!$D$10+'СЕТ СН'!$H$5-'СЕТ СН'!$H$17</f>
        <v>5021.5567437400005</v>
      </c>
      <c r="Q101" s="36">
        <f>SUMIFS(СВЦЭМ!$C$39:$C$782,СВЦЭМ!$A$39:$A$782,$A101,СВЦЭМ!$B$39:$B$782,Q$83)+'СЕТ СН'!$H$9+СВЦЭМ!$D$10+'СЕТ СН'!$H$5-'СЕТ СН'!$H$17</f>
        <v>5024.28750167</v>
      </c>
      <c r="R101" s="36">
        <f>SUMIFS(СВЦЭМ!$C$39:$C$782,СВЦЭМ!$A$39:$A$782,$A101,СВЦЭМ!$B$39:$B$782,R$83)+'СЕТ СН'!$H$9+СВЦЭМ!$D$10+'СЕТ СН'!$H$5-'СЕТ СН'!$H$17</f>
        <v>5012.4905169400008</v>
      </c>
      <c r="S101" s="36">
        <f>SUMIFS(СВЦЭМ!$C$39:$C$782,СВЦЭМ!$A$39:$A$782,$A101,СВЦЭМ!$B$39:$B$782,S$83)+'СЕТ СН'!$H$9+СВЦЭМ!$D$10+'СЕТ СН'!$H$5-'СЕТ СН'!$H$17</f>
        <v>4974.60087664</v>
      </c>
      <c r="T101" s="36">
        <f>SUMIFS(СВЦЭМ!$C$39:$C$782,СВЦЭМ!$A$39:$A$782,$A101,СВЦЭМ!$B$39:$B$782,T$83)+'СЕТ СН'!$H$9+СВЦЭМ!$D$10+'СЕТ СН'!$H$5-'СЕТ СН'!$H$17</f>
        <v>4954.1018612200005</v>
      </c>
      <c r="U101" s="36">
        <f>SUMIFS(СВЦЭМ!$C$39:$C$782,СВЦЭМ!$A$39:$A$782,$A101,СВЦЭМ!$B$39:$B$782,U$83)+'СЕТ СН'!$H$9+СВЦЭМ!$D$10+'СЕТ СН'!$H$5-'СЕТ СН'!$H$17</f>
        <v>4971.0081581499999</v>
      </c>
      <c r="V101" s="36">
        <f>SUMIFS(СВЦЭМ!$C$39:$C$782,СВЦЭМ!$A$39:$A$782,$A101,СВЦЭМ!$B$39:$B$782,V$83)+'СЕТ СН'!$H$9+СВЦЭМ!$D$10+'СЕТ СН'!$H$5-'СЕТ СН'!$H$17</f>
        <v>4995.4877277699998</v>
      </c>
      <c r="W101" s="36">
        <f>SUMIFS(СВЦЭМ!$C$39:$C$782,СВЦЭМ!$A$39:$A$782,$A101,СВЦЭМ!$B$39:$B$782,W$83)+'СЕТ СН'!$H$9+СВЦЭМ!$D$10+'СЕТ СН'!$H$5-'СЕТ СН'!$H$17</f>
        <v>5002.7805948000005</v>
      </c>
      <c r="X101" s="36">
        <f>SUMIFS(СВЦЭМ!$C$39:$C$782,СВЦЭМ!$A$39:$A$782,$A101,СВЦЭМ!$B$39:$B$782,X$83)+'СЕТ СН'!$H$9+СВЦЭМ!$D$10+'СЕТ СН'!$H$5-'СЕТ СН'!$H$17</f>
        <v>5036.4826588600008</v>
      </c>
      <c r="Y101" s="36">
        <f>SUMIFS(СВЦЭМ!$C$39:$C$782,СВЦЭМ!$A$39:$A$782,$A101,СВЦЭМ!$B$39:$B$782,Y$83)+'СЕТ СН'!$H$9+СВЦЭМ!$D$10+'СЕТ СН'!$H$5-'СЕТ СН'!$H$17</f>
        <v>5080.0602930300001</v>
      </c>
    </row>
    <row r="102" spans="1:25" ht="15.75" x14ac:dyDescent="0.2">
      <c r="A102" s="35">
        <f t="shared" si="2"/>
        <v>44945</v>
      </c>
      <c r="B102" s="36">
        <f>SUMIFS(СВЦЭМ!$C$39:$C$782,СВЦЭМ!$A$39:$A$782,$A102,СВЦЭМ!$B$39:$B$782,B$83)+'СЕТ СН'!$H$9+СВЦЭМ!$D$10+'СЕТ СН'!$H$5-'СЕТ СН'!$H$17</f>
        <v>5021.4778287200006</v>
      </c>
      <c r="C102" s="36">
        <f>SUMIFS(СВЦЭМ!$C$39:$C$782,СВЦЭМ!$A$39:$A$782,$A102,СВЦЭМ!$B$39:$B$782,C$83)+'СЕТ СН'!$H$9+СВЦЭМ!$D$10+'СЕТ СН'!$H$5-'СЕТ СН'!$H$17</f>
        <v>5060.8259275500004</v>
      </c>
      <c r="D102" s="36">
        <f>SUMIFS(СВЦЭМ!$C$39:$C$782,СВЦЭМ!$A$39:$A$782,$A102,СВЦЭМ!$B$39:$B$782,D$83)+'СЕТ СН'!$H$9+СВЦЭМ!$D$10+'СЕТ СН'!$H$5-'СЕТ СН'!$H$17</f>
        <v>5054.1512719800003</v>
      </c>
      <c r="E102" s="36">
        <f>SUMIFS(СВЦЭМ!$C$39:$C$782,СВЦЭМ!$A$39:$A$782,$A102,СВЦЭМ!$B$39:$B$782,E$83)+'СЕТ СН'!$H$9+СВЦЭМ!$D$10+'СЕТ СН'!$H$5-'СЕТ СН'!$H$17</f>
        <v>5048.1729769400008</v>
      </c>
      <c r="F102" s="36">
        <f>SUMIFS(СВЦЭМ!$C$39:$C$782,СВЦЭМ!$A$39:$A$782,$A102,СВЦЭМ!$B$39:$B$782,F$83)+'СЕТ СН'!$H$9+СВЦЭМ!$D$10+'СЕТ СН'!$H$5-'СЕТ СН'!$H$17</f>
        <v>5039.2308777100006</v>
      </c>
      <c r="G102" s="36">
        <f>SUMIFS(СВЦЭМ!$C$39:$C$782,СВЦЭМ!$A$39:$A$782,$A102,СВЦЭМ!$B$39:$B$782,G$83)+'СЕТ СН'!$H$9+СВЦЭМ!$D$10+'СЕТ СН'!$H$5-'СЕТ СН'!$H$17</f>
        <v>4973.4983561600002</v>
      </c>
      <c r="H102" s="36">
        <f>SUMIFS(СВЦЭМ!$C$39:$C$782,СВЦЭМ!$A$39:$A$782,$A102,СВЦЭМ!$B$39:$B$782,H$83)+'СЕТ СН'!$H$9+СВЦЭМ!$D$10+'СЕТ СН'!$H$5-'СЕТ СН'!$H$17</f>
        <v>4968.8830882700004</v>
      </c>
      <c r="I102" s="36">
        <f>SUMIFS(СВЦЭМ!$C$39:$C$782,СВЦЭМ!$A$39:$A$782,$A102,СВЦЭМ!$B$39:$B$782,I$83)+'СЕТ СН'!$H$9+СВЦЭМ!$D$10+'СЕТ СН'!$H$5-'СЕТ СН'!$H$17</f>
        <v>4960.6487565300004</v>
      </c>
      <c r="J102" s="36">
        <f>SUMIFS(СВЦЭМ!$C$39:$C$782,СВЦЭМ!$A$39:$A$782,$A102,СВЦЭМ!$B$39:$B$782,J$83)+'СЕТ СН'!$H$9+СВЦЭМ!$D$10+'СЕТ СН'!$H$5-'СЕТ СН'!$H$17</f>
        <v>4943.2407848599996</v>
      </c>
      <c r="K102" s="36">
        <f>SUMIFS(СВЦЭМ!$C$39:$C$782,СВЦЭМ!$A$39:$A$782,$A102,СВЦЭМ!$B$39:$B$782,K$83)+'СЕТ СН'!$H$9+СВЦЭМ!$D$10+'СЕТ СН'!$H$5-'СЕТ СН'!$H$17</f>
        <v>4914.5248069400004</v>
      </c>
      <c r="L102" s="36">
        <f>SUMIFS(СВЦЭМ!$C$39:$C$782,СВЦЭМ!$A$39:$A$782,$A102,СВЦЭМ!$B$39:$B$782,L$83)+'СЕТ СН'!$H$9+СВЦЭМ!$D$10+'СЕТ СН'!$H$5-'СЕТ СН'!$H$17</f>
        <v>4974.6758936799997</v>
      </c>
      <c r="M102" s="36">
        <f>SUMIFS(СВЦЭМ!$C$39:$C$782,СВЦЭМ!$A$39:$A$782,$A102,СВЦЭМ!$B$39:$B$782,M$83)+'СЕТ СН'!$H$9+СВЦЭМ!$D$10+'СЕТ СН'!$H$5-'СЕТ СН'!$H$17</f>
        <v>4917.1477157600002</v>
      </c>
      <c r="N102" s="36">
        <f>SUMIFS(СВЦЭМ!$C$39:$C$782,СВЦЭМ!$A$39:$A$782,$A102,СВЦЭМ!$B$39:$B$782,N$83)+'СЕТ СН'!$H$9+СВЦЭМ!$D$10+'СЕТ СН'!$H$5-'СЕТ СН'!$H$17</f>
        <v>4934.3557394300005</v>
      </c>
      <c r="O102" s="36">
        <f>SUMIFS(СВЦЭМ!$C$39:$C$782,СВЦЭМ!$A$39:$A$782,$A102,СВЦЭМ!$B$39:$B$782,O$83)+'СЕТ СН'!$H$9+СВЦЭМ!$D$10+'СЕТ СН'!$H$5-'СЕТ СН'!$H$17</f>
        <v>4951.8411353299998</v>
      </c>
      <c r="P102" s="36">
        <f>SUMIFS(СВЦЭМ!$C$39:$C$782,СВЦЭМ!$A$39:$A$782,$A102,СВЦЭМ!$B$39:$B$782,P$83)+'СЕТ СН'!$H$9+СВЦЭМ!$D$10+'СЕТ СН'!$H$5-'СЕТ СН'!$H$17</f>
        <v>4964.0184860600002</v>
      </c>
      <c r="Q102" s="36">
        <f>SUMIFS(СВЦЭМ!$C$39:$C$782,СВЦЭМ!$A$39:$A$782,$A102,СВЦЭМ!$B$39:$B$782,Q$83)+'СЕТ СН'!$H$9+СВЦЭМ!$D$10+'СЕТ СН'!$H$5-'СЕТ СН'!$H$17</f>
        <v>4958.6510054499995</v>
      </c>
      <c r="R102" s="36">
        <f>SUMIFS(СВЦЭМ!$C$39:$C$782,СВЦЭМ!$A$39:$A$782,$A102,СВЦЭМ!$B$39:$B$782,R$83)+'СЕТ СН'!$H$9+СВЦЭМ!$D$10+'СЕТ СН'!$H$5-'СЕТ СН'!$H$17</f>
        <v>4958.2262324599997</v>
      </c>
      <c r="S102" s="36">
        <f>SUMIFS(СВЦЭМ!$C$39:$C$782,СВЦЭМ!$A$39:$A$782,$A102,СВЦЭМ!$B$39:$B$782,S$83)+'СЕТ СН'!$H$9+СВЦЭМ!$D$10+'СЕТ СН'!$H$5-'СЕТ СН'!$H$17</f>
        <v>4929.4592566200008</v>
      </c>
      <c r="T102" s="36">
        <f>SUMIFS(СВЦЭМ!$C$39:$C$782,СВЦЭМ!$A$39:$A$782,$A102,СВЦЭМ!$B$39:$B$782,T$83)+'СЕТ СН'!$H$9+СВЦЭМ!$D$10+'СЕТ СН'!$H$5-'СЕТ СН'!$H$17</f>
        <v>4908.8255875600007</v>
      </c>
      <c r="U102" s="36">
        <f>SUMIFS(СВЦЭМ!$C$39:$C$782,СВЦЭМ!$A$39:$A$782,$A102,СВЦЭМ!$B$39:$B$782,U$83)+'СЕТ СН'!$H$9+СВЦЭМ!$D$10+'СЕТ СН'!$H$5-'СЕТ СН'!$H$17</f>
        <v>4919.1106254900005</v>
      </c>
      <c r="V102" s="36">
        <f>SUMIFS(СВЦЭМ!$C$39:$C$782,СВЦЭМ!$A$39:$A$782,$A102,СВЦЭМ!$B$39:$B$782,V$83)+'СЕТ СН'!$H$9+СВЦЭМ!$D$10+'СЕТ СН'!$H$5-'СЕТ СН'!$H$17</f>
        <v>4970.9984050000003</v>
      </c>
      <c r="W102" s="36">
        <f>SUMIFS(СВЦЭМ!$C$39:$C$782,СВЦЭМ!$A$39:$A$782,$A102,СВЦЭМ!$B$39:$B$782,W$83)+'СЕТ СН'!$H$9+СВЦЭМ!$D$10+'СЕТ СН'!$H$5-'СЕТ СН'!$H$17</f>
        <v>4955.2331069900001</v>
      </c>
      <c r="X102" s="36">
        <f>SUMIFS(СВЦЭМ!$C$39:$C$782,СВЦЭМ!$A$39:$A$782,$A102,СВЦЭМ!$B$39:$B$782,X$83)+'СЕТ СН'!$H$9+СВЦЭМ!$D$10+'СЕТ СН'!$H$5-'СЕТ СН'!$H$17</f>
        <v>4958.7930076499997</v>
      </c>
      <c r="Y102" s="36">
        <f>SUMIFS(СВЦЭМ!$C$39:$C$782,СВЦЭМ!$A$39:$A$782,$A102,СВЦЭМ!$B$39:$B$782,Y$83)+'СЕТ СН'!$H$9+СВЦЭМ!$D$10+'СЕТ СН'!$H$5-'СЕТ СН'!$H$17</f>
        <v>5036.7133289900003</v>
      </c>
    </row>
    <row r="103" spans="1:25" ht="15.75" x14ac:dyDescent="0.2">
      <c r="A103" s="35">
        <f t="shared" si="2"/>
        <v>44946</v>
      </c>
      <c r="B103" s="36">
        <f>SUMIFS(СВЦЭМ!$C$39:$C$782,СВЦЭМ!$A$39:$A$782,$A103,СВЦЭМ!$B$39:$B$782,B$83)+'СЕТ СН'!$H$9+СВЦЭМ!$D$10+'СЕТ СН'!$H$5-'СЕТ СН'!$H$17</f>
        <v>5167.6359905099998</v>
      </c>
      <c r="C103" s="36">
        <f>SUMIFS(СВЦЭМ!$C$39:$C$782,СВЦЭМ!$A$39:$A$782,$A103,СВЦЭМ!$B$39:$B$782,C$83)+'СЕТ СН'!$H$9+СВЦЭМ!$D$10+'СЕТ СН'!$H$5-'СЕТ СН'!$H$17</f>
        <v>5177.8998940800002</v>
      </c>
      <c r="D103" s="36">
        <f>SUMIFS(СВЦЭМ!$C$39:$C$782,СВЦЭМ!$A$39:$A$782,$A103,СВЦЭМ!$B$39:$B$782,D$83)+'СЕТ СН'!$H$9+СВЦЭМ!$D$10+'СЕТ СН'!$H$5-'СЕТ СН'!$H$17</f>
        <v>5170.0103372499998</v>
      </c>
      <c r="E103" s="36">
        <f>SUMIFS(СВЦЭМ!$C$39:$C$782,СВЦЭМ!$A$39:$A$782,$A103,СВЦЭМ!$B$39:$B$782,E$83)+'СЕТ СН'!$H$9+СВЦЭМ!$D$10+'СЕТ СН'!$H$5-'СЕТ СН'!$H$17</f>
        <v>5168.2579583900006</v>
      </c>
      <c r="F103" s="36">
        <f>SUMIFS(СВЦЭМ!$C$39:$C$782,СВЦЭМ!$A$39:$A$782,$A103,СВЦЭМ!$B$39:$B$782,F$83)+'СЕТ СН'!$H$9+СВЦЭМ!$D$10+'СЕТ СН'!$H$5-'СЕТ СН'!$H$17</f>
        <v>5135.2998166899997</v>
      </c>
      <c r="G103" s="36">
        <f>SUMIFS(СВЦЭМ!$C$39:$C$782,СВЦЭМ!$A$39:$A$782,$A103,СВЦЭМ!$B$39:$B$782,G$83)+'СЕТ СН'!$H$9+СВЦЭМ!$D$10+'СЕТ СН'!$H$5-'СЕТ СН'!$H$17</f>
        <v>5096.0348611099998</v>
      </c>
      <c r="H103" s="36">
        <f>SUMIFS(СВЦЭМ!$C$39:$C$782,СВЦЭМ!$A$39:$A$782,$A103,СВЦЭМ!$B$39:$B$782,H$83)+'СЕТ СН'!$H$9+СВЦЭМ!$D$10+'СЕТ СН'!$H$5-'СЕТ СН'!$H$17</f>
        <v>5043.9049073999995</v>
      </c>
      <c r="I103" s="36">
        <f>SUMIFS(СВЦЭМ!$C$39:$C$782,СВЦЭМ!$A$39:$A$782,$A103,СВЦЭМ!$B$39:$B$782,I$83)+'СЕТ СН'!$H$9+СВЦЭМ!$D$10+'СЕТ СН'!$H$5-'СЕТ СН'!$H$17</f>
        <v>5033.1897256000002</v>
      </c>
      <c r="J103" s="36">
        <f>SUMIFS(СВЦЭМ!$C$39:$C$782,СВЦЭМ!$A$39:$A$782,$A103,СВЦЭМ!$B$39:$B$782,J$83)+'СЕТ СН'!$H$9+СВЦЭМ!$D$10+'СЕТ СН'!$H$5-'СЕТ СН'!$H$17</f>
        <v>4975.5521823300005</v>
      </c>
      <c r="K103" s="36">
        <f>SUMIFS(СВЦЭМ!$C$39:$C$782,СВЦЭМ!$A$39:$A$782,$A103,СВЦЭМ!$B$39:$B$782,K$83)+'СЕТ СН'!$H$9+СВЦЭМ!$D$10+'СЕТ СН'!$H$5-'СЕТ СН'!$H$17</f>
        <v>4965.5925199900003</v>
      </c>
      <c r="L103" s="36">
        <f>SUMIFS(СВЦЭМ!$C$39:$C$782,СВЦЭМ!$A$39:$A$782,$A103,СВЦЭМ!$B$39:$B$782,L$83)+'СЕТ СН'!$H$9+СВЦЭМ!$D$10+'СЕТ СН'!$H$5-'СЕТ СН'!$H$17</f>
        <v>4977.2216809399997</v>
      </c>
      <c r="M103" s="36">
        <f>SUMIFS(СВЦЭМ!$C$39:$C$782,СВЦЭМ!$A$39:$A$782,$A103,СВЦЭМ!$B$39:$B$782,M$83)+'СЕТ СН'!$H$9+СВЦЭМ!$D$10+'СЕТ СН'!$H$5-'СЕТ СН'!$H$17</f>
        <v>5023.4955719999998</v>
      </c>
      <c r="N103" s="36">
        <f>SUMIFS(СВЦЭМ!$C$39:$C$782,СВЦЭМ!$A$39:$A$782,$A103,СВЦЭМ!$B$39:$B$782,N$83)+'СЕТ СН'!$H$9+СВЦЭМ!$D$10+'СЕТ СН'!$H$5-'СЕТ СН'!$H$17</f>
        <v>5032.15163295</v>
      </c>
      <c r="O103" s="36">
        <f>SUMIFS(СВЦЭМ!$C$39:$C$782,СВЦЭМ!$A$39:$A$782,$A103,СВЦЭМ!$B$39:$B$782,O$83)+'СЕТ СН'!$H$9+СВЦЭМ!$D$10+'СЕТ СН'!$H$5-'СЕТ СН'!$H$17</f>
        <v>5031.5931245900001</v>
      </c>
      <c r="P103" s="36">
        <f>SUMIFS(СВЦЭМ!$C$39:$C$782,СВЦЭМ!$A$39:$A$782,$A103,СВЦЭМ!$B$39:$B$782,P$83)+'СЕТ СН'!$H$9+СВЦЭМ!$D$10+'СЕТ СН'!$H$5-'СЕТ СН'!$H$17</f>
        <v>5057.0063152299999</v>
      </c>
      <c r="Q103" s="36">
        <f>SUMIFS(СВЦЭМ!$C$39:$C$782,СВЦЭМ!$A$39:$A$782,$A103,СВЦЭМ!$B$39:$B$782,Q$83)+'СЕТ СН'!$H$9+СВЦЭМ!$D$10+'СЕТ СН'!$H$5-'СЕТ СН'!$H$17</f>
        <v>5035.5433552800005</v>
      </c>
      <c r="R103" s="36">
        <f>SUMIFS(СВЦЭМ!$C$39:$C$782,СВЦЭМ!$A$39:$A$782,$A103,СВЦЭМ!$B$39:$B$782,R$83)+'СЕТ СН'!$H$9+СВЦЭМ!$D$10+'СЕТ СН'!$H$5-'СЕТ СН'!$H$17</f>
        <v>5045.4089420600003</v>
      </c>
      <c r="S103" s="36">
        <f>SUMIFS(СВЦЭМ!$C$39:$C$782,СВЦЭМ!$A$39:$A$782,$A103,СВЦЭМ!$B$39:$B$782,S$83)+'СЕТ СН'!$H$9+СВЦЭМ!$D$10+'СЕТ СН'!$H$5-'СЕТ СН'!$H$17</f>
        <v>5009.1654185300004</v>
      </c>
      <c r="T103" s="36">
        <f>SUMIFS(СВЦЭМ!$C$39:$C$782,СВЦЭМ!$A$39:$A$782,$A103,СВЦЭМ!$B$39:$B$782,T$83)+'СЕТ СН'!$H$9+СВЦЭМ!$D$10+'СЕТ СН'!$H$5-'СЕТ СН'!$H$17</f>
        <v>4993.3184535399996</v>
      </c>
      <c r="U103" s="36">
        <f>SUMIFS(СВЦЭМ!$C$39:$C$782,СВЦЭМ!$A$39:$A$782,$A103,СВЦЭМ!$B$39:$B$782,U$83)+'СЕТ СН'!$H$9+СВЦЭМ!$D$10+'СЕТ СН'!$H$5-'СЕТ СН'!$H$17</f>
        <v>5012.2227125600002</v>
      </c>
      <c r="V103" s="36">
        <f>SUMIFS(СВЦЭМ!$C$39:$C$782,СВЦЭМ!$A$39:$A$782,$A103,СВЦЭМ!$B$39:$B$782,V$83)+'СЕТ СН'!$H$9+СВЦЭМ!$D$10+'СЕТ СН'!$H$5-'СЕТ СН'!$H$17</f>
        <v>5022.9128992599999</v>
      </c>
      <c r="W103" s="36">
        <f>SUMIFS(СВЦЭМ!$C$39:$C$782,СВЦЭМ!$A$39:$A$782,$A103,СВЦЭМ!$B$39:$B$782,W$83)+'СЕТ СН'!$H$9+СВЦЭМ!$D$10+'СЕТ СН'!$H$5-'СЕТ СН'!$H$17</f>
        <v>5040.2560178100002</v>
      </c>
      <c r="X103" s="36">
        <f>SUMIFS(СВЦЭМ!$C$39:$C$782,СВЦЭМ!$A$39:$A$782,$A103,СВЦЭМ!$B$39:$B$782,X$83)+'СЕТ СН'!$H$9+СВЦЭМ!$D$10+'СЕТ СН'!$H$5-'СЕТ СН'!$H$17</f>
        <v>5057.32311046</v>
      </c>
      <c r="Y103" s="36">
        <f>SUMIFS(СВЦЭМ!$C$39:$C$782,СВЦЭМ!$A$39:$A$782,$A103,СВЦЭМ!$B$39:$B$782,Y$83)+'СЕТ СН'!$H$9+СВЦЭМ!$D$10+'СЕТ СН'!$H$5-'СЕТ СН'!$H$17</f>
        <v>5141.1800672400004</v>
      </c>
    </row>
    <row r="104" spans="1:25" ht="15.75" x14ac:dyDescent="0.2">
      <c r="A104" s="35">
        <f t="shared" si="2"/>
        <v>44947</v>
      </c>
      <c r="B104" s="36">
        <f>SUMIFS(СВЦЭМ!$C$39:$C$782,СВЦЭМ!$A$39:$A$782,$A104,СВЦЭМ!$B$39:$B$782,B$83)+'СЕТ СН'!$H$9+СВЦЭМ!$D$10+'СЕТ СН'!$H$5-'СЕТ СН'!$H$17</f>
        <v>5170.0665491199998</v>
      </c>
      <c r="C104" s="36">
        <f>SUMIFS(СВЦЭМ!$C$39:$C$782,СВЦЭМ!$A$39:$A$782,$A104,СВЦЭМ!$B$39:$B$782,C$83)+'СЕТ СН'!$H$9+СВЦЭМ!$D$10+'СЕТ СН'!$H$5-'СЕТ СН'!$H$17</f>
        <v>5179.9752134500004</v>
      </c>
      <c r="D104" s="36">
        <f>SUMIFS(СВЦЭМ!$C$39:$C$782,СВЦЭМ!$A$39:$A$782,$A104,СВЦЭМ!$B$39:$B$782,D$83)+'СЕТ СН'!$H$9+СВЦЭМ!$D$10+'СЕТ СН'!$H$5-'СЕТ СН'!$H$17</f>
        <v>5199.0473168999997</v>
      </c>
      <c r="E104" s="36">
        <f>SUMIFS(СВЦЭМ!$C$39:$C$782,СВЦЭМ!$A$39:$A$782,$A104,СВЦЭМ!$B$39:$B$782,E$83)+'СЕТ СН'!$H$9+СВЦЭМ!$D$10+'СЕТ СН'!$H$5-'СЕТ СН'!$H$17</f>
        <v>5225.9242782399997</v>
      </c>
      <c r="F104" s="36">
        <f>SUMIFS(СВЦЭМ!$C$39:$C$782,СВЦЭМ!$A$39:$A$782,$A104,СВЦЭМ!$B$39:$B$782,F$83)+'СЕТ СН'!$H$9+СВЦЭМ!$D$10+'СЕТ СН'!$H$5-'СЕТ СН'!$H$17</f>
        <v>5182.6819628700005</v>
      </c>
      <c r="G104" s="36">
        <f>SUMIFS(СВЦЭМ!$C$39:$C$782,СВЦЭМ!$A$39:$A$782,$A104,СВЦЭМ!$B$39:$B$782,G$83)+'СЕТ СН'!$H$9+СВЦЭМ!$D$10+'СЕТ СН'!$H$5-'СЕТ СН'!$H$17</f>
        <v>5152.6045891800004</v>
      </c>
      <c r="H104" s="36">
        <f>SUMIFS(СВЦЭМ!$C$39:$C$782,СВЦЭМ!$A$39:$A$782,$A104,СВЦЭМ!$B$39:$B$782,H$83)+'СЕТ СН'!$H$9+СВЦЭМ!$D$10+'СЕТ СН'!$H$5-'СЕТ СН'!$H$17</f>
        <v>5099.8559667600002</v>
      </c>
      <c r="I104" s="36">
        <f>SUMIFS(СВЦЭМ!$C$39:$C$782,СВЦЭМ!$A$39:$A$782,$A104,СВЦЭМ!$B$39:$B$782,I$83)+'СЕТ СН'!$H$9+СВЦЭМ!$D$10+'СЕТ СН'!$H$5-'СЕТ СН'!$H$17</f>
        <v>5054.8544443700002</v>
      </c>
      <c r="J104" s="36">
        <f>SUMIFS(СВЦЭМ!$C$39:$C$782,СВЦЭМ!$A$39:$A$782,$A104,СВЦЭМ!$B$39:$B$782,J$83)+'СЕТ СН'!$H$9+СВЦЭМ!$D$10+'СЕТ СН'!$H$5-'СЕТ СН'!$H$17</f>
        <v>5014.1682800600001</v>
      </c>
      <c r="K104" s="36">
        <f>SUMIFS(СВЦЭМ!$C$39:$C$782,СВЦЭМ!$A$39:$A$782,$A104,СВЦЭМ!$B$39:$B$782,K$83)+'СЕТ СН'!$H$9+СВЦЭМ!$D$10+'СЕТ СН'!$H$5-'СЕТ СН'!$H$17</f>
        <v>5005.21266775</v>
      </c>
      <c r="L104" s="36">
        <f>SUMIFS(СВЦЭМ!$C$39:$C$782,СВЦЭМ!$A$39:$A$782,$A104,СВЦЭМ!$B$39:$B$782,L$83)+'СЕТ СН'!$H$9+СВЦЭМ!$D$10+'СЕТ СН'!$H$5-'СЕТ СН'!$H$17</f>
        <v>5006.8822250200001</v>
      </c>
      <c r="M104" s="36">
        <f>SUMIFS(СВЦЭМ!$C$39:$C$782,СВЦЭМ!$A$39:$A$782,$A104,СВЦЭМ!$B$39:$B$782,M$83)+'СЕТ СН'!$H$9+СВЦЭМ!$D$10+'СЕТ СН'!$H$5-'СЕТ СН'!$H$17</f>
        <v>5012.2186795899997</v>
      </c>
      <c r="N104" s="36">
        <f>SUMIFS(СВЦЭМ!$C$39:$C$782,СВЦЭМ!$A$39:$A$782,$A104,СВЦЭМ!$B$39:$B$782,N$83)+'СЕТ СН'!$H$9+СВЦЭМ!$D$10+'СЕТ СН'!$H$5-'СЕТ СН'!$H$17</f>
        <v>5041.0586277500006</v>
      </c>
      <c r="O104" s="36">
        <f>SUMIFS(СВЦЭМ!$C$39:$C$782,СВЦЭМ!$A$39:$A$782,$A104,СВЦЭМ!$B$39:$B$782,O$83)+'СЕТ СН'!$H$9+СВЦЭМ!$D$10+'СЕТ СН'!$H$5-'СЕТ СН'!$H$17</f>
        <v>5038.1086015000001</v>
      </c>
      <c r="P104" s="36">
        <f>SUMIFS(СВЦЭМ!$C$39:$C$782,СВЦЭМ!$A$39:$A$782,$A104,СВЦЭМ!$B$39:$B$782,P$83)+'СЕТ СН'!$H$9+СВЦЭМ!$D$10+'СЕТ СН'!$H$5-'СЕТ СН'!$H$17</f>
        <v>5067.8336016600006</v>
      </c>
      <c r="Q104" s="36">
        <f>SUMIFS(СВЦЭМ!$C$39:$C$782,СВЦЭМ!$A$39:$A$782,$A104,СВЦЭМ!$B$39:$B$782,Q$83)+'СЕТ СН'!$H$9+СВЦЭМ!$D$10+'СЕТ СН'!$H$5-'СЕТ СН'!$H$17</f>
        <v>5068.1190569200007</v>
      </c>
      <c r="R104" s="36">
        <f>SUMIFS(СВЦЭМ!$C$39:$C$782,СВЦЭМ!$A$39:$A$782,$A104,СВЦЭМ!$B$39:$B$782,R$83)+'СЕТ СН'!$H$9+СВЦЭМ!$D$10+'СЕТ СН'!$H$5-'СЕТ СН'!$H$17</f>
        <v>5039.97651709</v>
      </c>
      <c r="S104" s="36">
        <f>SUMIFS(СВЦЭМ!$C$39:$C$782,СВЦЭМ!$A$39:$A$782,$A104,СВЦЭМ!$B$39:$B$782,S$83)+'СЕТ СН'!$H$9+СВЦЭМ!$D$10+'СЕТ СН'!$H$5-'СЕТ СН'!$H$17</f>
        <v>5013.8357073700008</v>
      </c>
      <c r="T104" s="36">
        <f>SUMIFS(СВЦЭМ!$C$39:$C$782,СВЦЭМ!$A$39:$A$782,$A104,СВЦЭМ!$B$39:$B$782,T$83)+'СЕТ СН'!$H$9+СВЦЭМ!$D$10+'СЕТ СН'!$H$5-'СЕТ СН'!$H$17</f>
        <v>5014.2873093100006</v>
      </c>
      <c r="U104" s="36">
        <f>SUMIFS(СВЦЭМ!$C$39:$C$782,СВЦЭМ!$A$39:$A$782,$A104,СВЦЭМ!$B$39:$B$782,U$83)+'СЕТ СН'!$H$9+СВЦЭМ!$D$10+'СЕТ СН'!$H$5-'СЕТ СН'!$H$17</f>
        <v>5029.3200559500001</v>
      </c>
      <c r="V104" s="36">
        <f>SUMIFS(СВЦЭМ!$C$39:$C$782,СВЦЭМ!$A$39:$A$782,$A104,СВЦЭМ!$B$39:$B$782,V$83)+'СЕТ СН'!$H$9+СВЦЭМ!$D$10+'СЕТ СН'!$H$5-'СЕТ СН'!$H$17</f>
        <v>5042.7298243300002</v>
      </c>
      <c r="W104" s="36">
        <f>SUMIFS(СВЦЭМ!$C$39:$C$782,СВЦЭМ!$A$39:$A$782,$A104,СВЦЭМ!$B$39:$B$782,W$83)+'СЕТ СН'!$H$9+СВЦЭМ!$D$10+'СЕТ СН'!$H$5-'СЕТ СН'!$H$17</f>
        <v>5070.2316913600007</v>
      </c>
      <c r="X104" s="36">
        <f>SUMIFS(СВЦЭМ!$C$39:$C$782,СВЦЭМ!$A$39:$A$782,$A104,СВЦЭМ!$B$39:$B$782,X$83)+'СЕТ СН'!$H$9+СВЦЭМ!$D$10+'СЕТ СН'!$H$5-'СЕТ СН'!$H$17</f>
        <v>5095.4454414600004</v>
      </c>
      <c r="Y104" s="36">
        <f>SUMIFS(СВЦЭМ!$C$39:$C$782,СВЦЭМ!$A$39:$A$782,$A104,СВЦЭМ!$B$39:$B$782,Y$83)+'СЕТ СН'!$H$9+СВЦЭМ!$D$10+'СЕТ СН'!$H$5-'СЕТ СН'!$H$17</f>
        <v>5114.6774060099997</v>
      </c>
    </row>
    <row r="105" spans="1:25" ht="15.75" x14ac:dyDescent="0.2">
      <c r="A105" s="35">
        <f t="shared" si="2"/>
        <v>44948</v>
      </c>
      <c r="B105" s="36">
        <f>SUMIFS(СВЦЭМ!$C$39:$C$782,СВЦЭМ!$A$39:$A$782,$A105,СВЦЭМ!$B$39:$B$782,B$83)+'СЕТ СН'!$H$9+СВЦЭМ!$D$10+'СЕТ СН'!$H$5-'СЕТ СН'!$H$17</f>
        <v>5135.5821344200003</v>
      </c>
      <c r="C105" s="36">
        <f>SUMIFS(СВЦЭМ!$C$39:$C$782,СВЦЭМ!$A$39:$A$782,$A105,СВЦЭМ!$B$39:$B$782,C$83)+'СЕТ СН'!$H$9+СВЦЭМ!$D$10+'СЕТ СН'!$H$5-'СЕТ СН'!$H$17</f>
        <v>5168.6396714300008</v>
      </c>
      <c r="D105" s="36">
        <f>SUMIFS(СВЦЭМ!$C$39:$C$782,СВЦЭМ!$A$39:$A$782,$A105,СВЦЭМ!$B$39:$B$782,D$83)+'СЕТ СН'!$H$9+СВЦЭМ!$D$10+'СЕТ СН'!$H$5-'СЕТ СН'!$H$17</f>
        <v>5192.9441609400001</v>
      </c>
      <c r="E105" s="36">
        <f>SUMIFS(СВЦЭМ!$C$39:$C$782,СВЦЭМ!$A$39:$A$782,$A105,СВЦЭМ!$B$39:$B$782,E$83)+'СЕТ СН'!$H$9+СВЦЭМ!$D$10+'СЕТ СН'!$H$5-'СЕТ СН'!$H$17</f>
        <v>5212.1913258300001</v>
      </c>
      <c r="F105" s="36">
        <f>SUMIFS(СВЦЭМ!$C$39:$C$782,СВЦЭМ!$A$39:$A$782,$A105,СВЦЭМ!$B$39:$B$782,F$83)+'СЕТ СН'!$H$9+СВЦЭМ!$D$10+'СЕТ СН'!$H$5-'СЕТ СН'!$H$17</f>
        <v>5190.5559821300003</v>
      </c>
      <c r="G105" s="36">
        <f>SUMIFS(СВЦЭМ!$C$39:$C$782,СВЦЭМ!$A$39:$A$782,$A105,СВЦЭМ!$B$39:$B$782,G$83)+'СЕТ СН'!$H$9+СВЦЭМ!$D$10+'СЕТ СН'!$H$5-'СЕТ СН'!$H$17</f>
        <v>5184.0042468200008</v>
      </c>
      <c r="H105" s="36">
        <f>SUMIFS(СВЦЭМ!$C$39:$C$782,СВЦЭМ!$A$39:$A$782,$A105,СВЦЭМ!$B$39:$B$782,H$83)+'СЕТ СН'!$H$9+СВЦЭМ!$D$10+'СЕТ СН'!$H$5-'СЕТ СН'!$H$17</f>
        <v>5181.6767219000003</v>
      </c>
      <c r="I105" s="36">
        <f>SUMIFS(СВЦЭМ!$C$39:$C$782,СВЦЭМ!$A$39:$A$782,$A105,СВЦЭМ!$B$39:$B$782,I$83)+'СЕТ СН'!$H$9+СВЦЭМ!$D$10+'СЕТ СН'!$H$5-'СЕТ СН'!$H$17</f>
        <v>5186.8363061300006</v>
      </c>
      <c r="J105" s="36">
        <f>SUMIFS(СВЦЭМ!$C$39:$C$782,СВЦЭМ!$A$39:$A$782,$A105,СВЦЭМ!$B$39:$B$782,J$83)+'СЕТ СН'!$H$9+СВЦЭМ!$D$10+'СЕТ СН'!$H$5-'СЕТ СН'!$H$17</f>
        <v>5134.68979898</v>
      </c>
      <c r="K105" s="36">
        <f>SUMIFS(СВЦЭМ!$C$39:$C$782,СВЦЭМ!$A$39:$A$782,$A105,СВЦЭМ!$B$39:$B$782,K$83)+'СЕТ СН'!$H$9+СВЦЭМ!$D$10+'СЕТ СН'!$H$5-'СЕТ СН'!$H$17</f>
        <v>5076.9248317800002</v>
      </c>
      <c r="L105" s="36">
        <f>SUMIFS(СВЦЭМ!$C$39:$C$782,СВЦЭМ!$A$39:$A$782,$A105,СВЦЭМ!$B$39:$B$782,L$83)+'СЕТ СН'!$H$9+СВЦЭМ!$D$10+'СЕТ СН'!$H$5-'СЕТ СН'!$H$17</f>
        <v>5037.0402992600002</v>
      </c>
      <c r="M105" s="36">
        <f>SUMIFS(СВЦЭМ!$C$39:$C$782,СВЦЭМ!$A$39:$A$782,$A105,СВЦЭМ!$B$39:$B$782,M$83)+'СЕТ СН'!$H$9+СВЦЭМ!$D$10+'СЕТ СН'!$H$5-'СЕТ СН'!$H$17</f>
        <v>5055.1207931200006</v>
      </c>
      <c r="N105" s="36">
        <f>SUMIFS(СВЦЭМ!$C$39:$C$782,СВЦЭМ!$A$39:$A$782,$A105,СВЦЭМ!$B$39:$B$782,N$83)+'СЕТ СН'!$H$9+СВЦЭМ!$D$10+'СЕТ СН'!$H$5-'СЕТ СН'!$H$17</f>
        <v>5023.8003239500003</v>
      </c>
      <c r="O105" s="36">
        <f>SUMIFS(СВЦЭМ!$C$39:$C$782,СВЦЭМ!$A$39:$A$782,$A105,СВЦЭМ!$B$39:$B$782,O$83)+'СЕТ СН'!$H$9+СВЦЭМ!$D$10+'СЕТ СН'!$H$5-'СЕТ СН'!$H$17</f>
        <v>5047.90657586</v>
      </c>
      <c r="P105" s="36">
        <f>SUMIFS(СВЦЭМ!$C$39:$C$782,СВЦЭМ!$A$39:$A$782,$A105,СВЦЭМ!$B$39:$B$782,P$83)+'СЕТ СН'!$H$9+СВЦЭМ!$D$10+'СЕТ СН'!$H$5-'СЕТ СН'!$H$17</f>
        <v>5065.4555594100002</v>
      </c>
      <c r="Q105" s="36">
        <f>SUMIFS(СВЦЭМ!$C$39:$C$782,СВЦЭМ!$A$39:$A$782,$A105,СВЦЭМ!$B$39:$B$782,Q$83)+'СЕТ СН'!$H$9+СВЦЭМ!$D$10+'СЕТ СН'!$H$5-'СЕТ СН'!$H$17</f>
        <v>5123.767974370001</v>
      </c>
      <c r="R105" s="36">
        <f>SUMIFS(СВЦЭМ!$C$39:$C$782,СВЦЭМ!$A$39:$A$782,$A105,СВЦЭМ!$B$39:$B$782,R$83)+'СЕТ СН'!$H$9+СВЦЭМ!$D$10+'СЕТ СН'!$H$5-'СЕТ СН'!$H$17</f>
        <v>5123.9412133700007</v>
      </c>
      <c r="S105" s="36">
        <f>SUMIFS(СВЦЭМ!$C$39:$C$782,СВЦЭМ!$A$39:$A$782,$A105,СВЦЭМ!$B$39:$B$782,S$83)+'СЕТ СН'!$H$9+СВЦЭМ!$D$10+'СЕТ СН'!$H$5-'СЕТ СН'!$H$17</f>
        <v>5081.6335201700003</v>
      </c>
      <c r="T105" s="36">
        <f>SUMIFS(СВЦЭМ!$C$39:$C$782,СВЦЭМ!$A$39:$A$782,$A105,СВЦЭМ!$B$39:$B$782,T$83)+'СЕТ СН'!$H$9+СВЦЭМ!$D$10+'СЕТ СН'!$H$5-'СЕТ СН'!$H$17</f>
        <v>5006.6575120800007</v>
      </c>
      <c r="U105" s="36">
        <f>SUMIFS(СВЦЭМ!$C$39:$C$782,СВЦЭМ!$A$39:$A$782,$A105,СВЦЭМ!$B$39:$B$782,U$83)+'СЕТ СН'!$H$9+СВЦЭМ!$D$10+'СЕТ СН'!$H$5-'СЕТ СН'!$H$17</f>
        <v>5018.7066627200002</v>
      </c>
      <c r="V105" s="36">
        <f>SUMIFS(СВЦЭМ!$C$39:$C$782,СВЦЭМ!$A$39:$A$782,$A105,СВЦЭМ!$B$39:$B$782,V$83)+'СЕТ СН'!$H$9+СВЦЭМ!$D$10+'СЕТ СН'!$H$5-'СЕТ СН'!$H$17</f>
        <v>5014.9135232200006</v>
      </c>
      <c r="W105" s="36">
        <f>SUMIFS(СВЦЭМ!$C$39:$C$782,СВЦЭМ!$A$39:$A$782,$A105,СВЦЭМ!$B$39:$B$782,W$83)+'СЕТ СН'!$H$9+СВЦЭМ!$D$10+'СЕТ СН'!$H$5-'СЕТ СН'!$H$17</f>
        <v>5022.9604643299999</v>
      </c>
      <c r="X105" s="36">
        <f>SUMIFS(СВЦЭМ!$C$39:$C$782,СВЦЭМ!$A$39:$A$782,$A105,СВЦЭМ!$B$39:$B$782,X$83)+'СЕТ СН'!$H$9+СВЦЭМ!$D$10+'СЕТ СН'!$H$5-'СЕТ СН'!$H$17</f>
        <v>5059.7464690699999</v>
      </c>
      <c r="Y105" s="36">
        <f>SUMIFS(СВЦЭМ!$C$39:$C$782,СВЦЭМ!$A$39:$A$782,$A105,СВЦЭМ!$B$39:$B$782,Y$83)+'СЕТ СН'!$H$9+СВЦЭМ!$D$10+'СЕТ СН'!$H$5-'СЕТ СН'!$H$17</f>
        <v>5094.6701707600005</v>
      </c>
    </row>
    <row r="106" spans="1:25" ht="15.75" x14ac:dyDescent="0.2">
      <c r="A106" s="35">
        <f t="shared" si="2"/>
        <v>44949</v>
      </c>
      <c r="B106" s="36">
        <f>SUMIFS(СВЦЭМ!$C$39:$C$782,СВЦЭМ!$A$39:$A$782,$A106,СВЦЭМ!$B$39:$B$782,B$83)+'СЕТ СН'!$H$9+СВЦЭМ!$D$10+'СЕТ СН'!$H$5-'СЕТ СН'!$H$17</f>
        <v>5126.0970305400006</v>
      </c>
      <c r="C106" s="36">
        <f>SUMIFS(СВЦЭМ!$C$39:$C$782,СВЦЭМ!$A$39:$A$782,$A106,СВЦЭМ!$B$39:$B$782,C$83)+'СЕТ СН'!$H$9+СВЦЭМ!$D$10+'СЕТ СН'!$H$5-'СЕТ СН'!$H$17</f>
        <v>5120.6963264700007</v>
      </c>
      <c r="D106" s="36">
        <f>SUMIFS(СВЦЭМ!$C$39:$C$782,СВЦЭМ!$A$39:$A$782,$A106,СВЦЭМ!$B$39:$B$782,D$83)+'СЕТ СН'!$H$9+СВЦЭМ!$D$10+'СЕТ СН'!$H$5-'СЕТ СН'!$H$17</f>
        <v>5110.3771460700009</v>
      </c>
      <c r="E106" s="36">
        <f>SUMIFS(СВЦЭМ!$C$39:$C$782,СВЦЭМ!$A$39:$A$782,$A106,СВЦЭМ!$B$39:$B$782,E$83)+'СЕТ СН'!$H$9+СВЦЭМ!$D$10+'СЕТ СН'!$H$5-'СЕТ СН'!$H$17</f>
        <v>5117.0692418600001</v>
      </c>
      <c r="F106" s="36">
        <f>SUMIFS(СВЦЭМ!$C$39:$C$782,СВЦЭМ!$A$39:$A$782,$A106,СВЦЭМ!$B$39:$B$782,F$83)+'СЕТ СН'!$H$9+СВЦЭМ!$D$10+'СЕТ СН'!$H$5-'СЕТ СН'!$H$17</f>
        <v>5113.9176167300002</v>
      </c>
      <c r="G106" s="36">
        <f>SUMIFS(СВЦЭМ!$C$39:$C$782,СВЦЭМ!$A$39:$A$782,$A106,СВЦЭМ!$B$39:$B$782,G$83)+'СЕТ СН'!$H$9+СВЦЭМ!$D$10+'СЕТ СН'!$H$5-'СЕТ СН'!$H$17</f>
        <v>5105.59379678</v>
      </c>
      <c r="H106" s="36">
        <f>SUMIFS(СВЦЭМ!$C$39:$C$782,СВЦЭМ!$A$39:$A$782,$A106,СВЦЭМ!$B$39:$B$782,H$83)+'СЕТ СН'!$H$9+СВЦЭМ!$D$10+'СЕТ СН'!$H$5-'СЕТ СН'!$H$17</f>
        <v>5150.1401887600005</v>
      </c>
      <c r="I106" s="36">
        <f>SUMIFS(СВЦЭМ!$C$39:$C$782,СВЦЭМ!$A$39:$A$782,$A106,СВЦЭМ!$B$39:$B$782,I$83)+'СЕТ СН'!$H$9+СВЦЭМ!$D$10+'СЕТ СН'!$H$5-'СЕТ СН'!$H$17</f>
        <v>5077.3144939699996</v>
      </c>
      <c r="J106" s="36">
        <f>SUMIFS(СВЦЭМ!$C$39:$C$782,СВЦЭМ!$A$39:$A$782,$A106,СВЦЭМ!$B$39:$B$782,J$83)+'СЕТ СН'!$H$9+СВЦЭМ!$D$10+'СЕТ СН'!$H$5-'СЕТ СН'!$H$17</f>
        <v>5029.3128501800002</v>
      </c>
      <c r="K106" s="36">
        <f>SUMIFS(СВЦЭМ!$C$39:$C$782,СВЦЭМ!$A$39:$A$782,$A106,СВЦЭМ!$B$39:$B$782,K$83)+'СЕТ СН'!$H$9+СВЦЭМ!$D$10+'СЕТ СН'!$H$5-'СЕТ СН'!$H$17</f>
        <v>5014.4226875000004</v>
      </c>
      <c r="L106" s="36">
        <f>SUMIFS(СВЦЭМ!$C$39:$C$782,СВЦЭМ!$A$39:$A$782,$A106,СВЦЭМ!$B$39:$B$782,L$83)+'СЕТ СН'!$H$9+СВЦЭМ!$D$10+'СЕТ СН'!$H$5-'СЕТ СН'!$H$17</f>
        <v>4988.3562336600007</v>
      </c>
      <c r="M106" s="36">
        <f>SUMIFS(СВЦЭМ!$C$39:$C$782,СВЦЭМ!$A$39:$A$782,$A106,СВЦЭМ!$B$39:$B$782,M$83)+'СЕТ СН'!$H$9+СВЦЭМ!$D$10+'СЕТ СН'!$H$5-'СЕТ СН'!$H$17</f>
        <v>5013.6355301399999</v>
      </c>
      <c r="N106" s="36">
        <f>SUMIFS(СВЦЭМ!$C$39:$C$782,СВЦЭМ!$A$39:$A$782,$A106,СВЦЭМ!$B$39:$B$782,N$83)+'СЕТ СН'!$H$9+СВЦЭМ!$D$10+'СЕТ СН'!$H$5-'СЕТ СН'!$H$17</f>
        <v>5042.9919712499996</v>
      </c>
      <c r="O106" s="36">
        <f>SUMIFS(СВЦЭМ!$C$39:$C$782,СВЦЭМ!$A$39:$A$782,$A106,СВЦЭМ!$B$39:$B$782,O$83)+'СЕТ СН'!$H$9+СВЦЭМ!$D$10+'СЕТ СН'!$H$5-'СЕТ СН'!$H$17</f>
        <v>5039.7490553099997</v>
      </c>
      <c r="P106" s="36">
        <f>SUMIFS(СВЦЭМ!$C$39:$C$782,СВЦЭМ!$A$39:$A$782,$A106,СВЦЭМ!$B$39:$B$782,P$83)+'СЕТ СН'!$H$9+СВЦЭМ!$D$10+'СЕТ СН'!$H$5-'СЕТ СН'!$H$17</f>
        <v>5057.2241073100004</v>
      </c>
      <c r="Q106" s="36">
        <f>SUMIFS(СВЦЭМ!$C$39:$C$782,СВЦЭМ!$A$39:$A$782,$A106,СВЦЭМ!$B$39:$B$782,Q$83)+'СЕТ СН'!$H$9+СВЦЭМ!$D$10+'СЕТ СН'!$H$5-'СЕТ СН'!$H$17</f>
        <v>5086.0780664499998</v>
      </c>
      <c r="R106" s="36">
        <f>SUMIFS(СВЦЭМ!$C$39:$C$782,СВЦЭМ!$A$39:$A$782,$A106,СВЦЭМ!$B$39:$B$782,R$83)+'СЕТ СН'!$H$9+СВЦЭМ!$D$10+'СЕТ СН'!$H$5-'СЕТ СН'!$H$17</f>
        <v>5083.3729676200001</v>
      </c>
      <c r="S106" s="36">
        <f>SUMIFS(СВЦЭМ!$C$39:$C$782,СВЦЭМ!$A$39:$A$782,$A106,СВЦЭМ!$B$39:$B$782,S$83)+'СЕТ СН'!$H$9+СВЦЭМ!$D$10+'СЕТ СН'!$H$5-'СЕТ СН'!$H$17</f>
        <v>5085.4328893300008</v>
      </c>
      <c r="T106" s="36">
        <f>SUMIFS(СВЦЭМ!$C$39:$C$782,СВЦЭМ!$A$39:$A$782,$A106,СВЦЭМ!$B$39:$B$782,T$83)+'СЕТ СН'!$H$9+СВЦЭМ!$D$10+'СЕТ СН'!$H$5-'СЕТ СН'!$H$17</f>
        <v>5003.2184878299995</v>
      </c>
      <c r="U106" s="36">
        <f>SUMIFS(СВЦЭМ!$C$39:$C$782,СВЦЭМ!$A$39:$A$782,$A106,СВЦЭМ!$B$39:$B$782,U$83)+'СЕТ СН'!$H$9+СВЦЭМ!$D$10+'СЕТ СН'!$H$5-'СЕТ СН'!$H$17</f>
        <v>5010.1790111600003</v>
      </c>
      <c r="V106" s="36">
        <f>SUMIFS(СВЦЭМ!$C$39:$C$782,СВЦЭМ!$A$39:$A$782,$A106,СВЦЭМ!$B$39:$B$782,V$83)+'СЕТ СН'!$H$9+СВЦЭМ!$D$10+'СЕТ СН'!$H$5-'СЕТ СН'!$H$17</f>
        <v>5020.9716375999997</v>
      </c>
      <c r="W106" s="36">
        <f>SUMIFS(СВЦЭМ!$C$39:$C$782,СВЦЭМ!$A$39:$A$782,$A106,СВЦЭМ!$B$39:$B$782,W$83)+'СЕТ СН'!$H$9+СВЦЭМ!$D$10+'СЕТ СН'!$H$5-'СЕТ СН'!$H$17</f>
        <v>5044.62528793</v>
      </c>
      <c r="X106" s="36">
        <f>SUMIFS(СВЦЭМ!$C$39:$C$782,СВЦЭМ!$A$39:$A$782,$A106,СВЦЭМ!$B$39:$B$782,X$83)+'СЕТ СН'!$H$9+СВЦЭМ!$D$10+'СЕТ СН'!$H$5-'СЕТ СН'!$H$17</f>
        <v>5042.1705870099995</v>
      </c>
      <c r="Y106" s="36">
        <f>SUMIFS(СВЦЭМ!$C$39:$C$782,СВЦЭМ!$A$39:$A$782,$A106,СВЦЭМ!$B$39:$B$782,Y$83)+'СЕТ СН'!$H$9+СВЦЭМ!$D$10+'СЕТ СН'!$H$5-'СЕТ СН'!$H$17</f>
        <v>5059.5593712299997</v>
      </c>
    </row>
    <row r="107" spans="1:25" ht="15.75" x14ac:dyDescent="0.2">
      <c r="A107" s="35">
        <f t="shared" si="2"/>
        <v>44950</v>
      </c>
      <c r="B107" s="36">
        <f>SUMIFS(СВЦЭМ!$C$39:$C$782,СВЦЭМ!$A$39:$A$782,$A107,СВЦЭМ!$B$39:$B$782,B$83)+'СЕТ СН'!$H$9+СВЦЭМ!$D$10+'СЕТ СН'!$H$5-'СЕТ СН'!$H$17</f>
        <v>5019.5524217000002</v>
      </c>
      <c r="C107" s="36">
        <f>SUMIFS(СВЦЭМ!$C$39:$C$782,СВЦЭМ!$A$39:$A$782,$A107,СВЦЭМ!$B$39:$B$782,C$83)+'СЕТ СН'!$H$9+СВЦЭМ!$D$10+'СЕТ СН'!$H$5-'СЕТ СН'!$H$17</f>
        <v>5024.0376614300003</v>
      </c>
      <c r="D107" s="36">
        <f>SUMIFS(СВЦЭМ!$C$39:$C$782,СВЦЭМ!$A$39:$A$782,$A107,СВЦЭМ!$B$39:$B$782,D$83)+'СЕТ СН'!$H$9+СВЦЭМ!$D$10+'СЕТ СН'!$H$5-'СЕТ СН'!$H$17</f>
        <v>5021.2789571800004</v>
      </c>
      <c r="E107" s="36">
        <f>SUMIFS(СВЦЭМ!$C$39:$C$782,СВЦЭМ!$A$39:$A$782,$A107,СВЦЭМ!$B$39:$B$782,E$83)+'СЕТ СН'!$H$9+СВЦЭМ!$D$10+'СЕТ СН'!$H$5-'СЕТ СН'!$H$17</f>
        <v>5005.7570674600001</v>
      </c>
      <c r="F107" s="36">
        <f>SUMIFS(СВЦЭМ!$C$39:$C$782,СВЦЭМ!$A$39:$A$782,$A107,СВЦЭМ!$B$39:$B$782,F$83)+'СЕТ СН'!$H$9+СВЦЭМ!$D$10+'СЕТ СН'!$H$5-'СЕТ СН'!$H$17</f>
        <v>5046.5358061400002</v>
      </c>
      <c r="G107" s="36">
        <f>SUMIFS(СВЦЭМ!$C$39:$C$782,СВЦЭМ!$A$39:$A$782,$A107,СВЦЭМ!$B$39:$B$782,G$83)+'СЕТ СН'!$H$9+СВЦЭМ!$D$10+'СЕТ СН'!$H$5-'СЕТ СН'!$H$17</f>
        <v>5014.7769769799997</v>
      </c>
      <c r="H107" s="36">
        <f>SUMIFS(СВЦЭМ!$C$39:$C$782,СВЦЭМ!$A$39:$A$782,$A107,СВЦЭМ!$B$39:$B$782,H$83)+'СЕТ СН'!$H$9+СВЦЭМ!$D$10+'СЕТ СН'!$H$5-'СЕТ СН'!$H$17</f>
        <v>5033.1310477300003</v>
      </c>
      <c r="I107" s="36">
        <f>SUMIFS(СВЦЭМ!$C$39:$C$782,СВЦЭМ!$A$39:$A$782,$A107,СВЦЭМ!$B$39:$B$782,I$83)+'СЕТ СН'!$H$9+СВЦЭМ!$D$10+'СЕТ СН'!$H$5-'СЕТ СН'!$H$17</f>
        <v>4960.49547936</v>
      </c>
      <c r="J107" s="36">
        <f>SUMIFS(СВЦЭМ!$C$39:$C$782,СВЦЭМ!$A$39:$A$782,$A107,СВЦЭМ!$B$39:$B$782,J$83)+'СЕТ СН'!$H$9+СВЦЭМ!$D$10+'СЕТ СН'!$H$5-'СЕТ СН'!$H$17</f>
        <v>4938.15092886</v>
      </c>
      <c r="K107" s="36">
        <f>SUMIFS(СВЦЭМ!$C$39:$C$782,СВЦЭМ!$A$39:$A$782,$A107,СВЦЭМ!$B$39:$B$782,K$83)+'СЕТ СН'!$H$9+СВЦЭМ!$D$10+'СЕТ СН'!$H$5-'СЕТ СН'!$H$17</f>
        <v>4934.9978025399996</v>
      </c>
      <c r="L107" s="36">
        <f>SUMIFS(СВЦЭМ!$C$39:$C$782,СВЦЭМ!$A$39:$A$782,$A107,СВЦЭМ!$B$39:$B$782,L$83)+'СЕТ СН'!$H$9+СВЦЭМ!$D$10+'СЕТ СН'!$H$5-'СЕТ СН'!$H$17</f>
        <v>4904.8523312500001</v>
      </c>
      <c r="M107" s="36">
        <f>SUMIFS(СВЦЭМ!$C$39:$C$782,СВЦЭМ!$A$39:$A$782,$A107,СВЦЭМ!$B$39:$B$782,M$83)+'СЕТ СН'!$H$9+СВЦЭМ!$D$10+'СЕТ СН'!$H$5-'СЕТ СН'!$H$17</f>
        <v>4954.3090870899996</v>
      </c>
      <c r="N107" s="36">
        <f>SUMIFS(СВЦЭМ!$C$39:$C$782,СВЦЭМ!$A$39:$A$782,$A107,СВЦЭМ!$B$39:$B$782,N$83)+'СЕТ СН'!$H$9+СВЦЭМ!$D$10+'СЕТ СН'!$H$5-'СЕТ СН'!$H$17</f>
        <v>4959.3391680200002</v>
      </c>
      <c r="O107" s="36">
        <f>SUMIFS(СВЦЭМ!$C$39:$C$782,СВЦЭМ!$A$39:$A$782,$A107,СВЦЭМ!$B$39:$B$782,O$83)+'СЕТ СН'!$H$9+СВЦЭМ!$D$10+'СЕТ СН'!$H$5-'СЕТ СН'!$H$17</f>
        <v>4973.9758900199995</v>
      </c>
      <c r="P107" s="36">
        <f>SUMIFS(СВЦЭМ!$C$39:$C$782,СВЦЭМ!$A$39:$A$782,$A107,СВЦЭМ!$B$39:$B$782,P$83)+'СЕТ СН'!$H$9+СВЦЭМ!$D$10+'СЕТ СН'!$H$5-'СЕТ СН'!$H$17</f>
        <v>4987.1346829000004</v>
      </c>
      <c r="Q107" s="36">
        <f>SUMIFS(СВЦЭМ!$C$39:$C$782,СВЦЭМ!$A$39:$A$782,$A107,СВЦЭМ!$B$39:$B$782,Q$83)+'СЕТ СН'!$H$9+СВЦЭМ!$D$10+'СЕТ СН'!$H$5-'СЕТ СН'!$H$17</f>
        <v>5028.3912628800008</v>
      </c>
      <c r="R107" s="36">
        <f>SUMIFS(СВЦЭМ!$C$39:$C$782,СВЦЭМ!$A$39:$A$782,$A107,СВЦЭМ!$B$39:$B$782,R$83)+'СЕТ СН'!$H$9+СВЦЭМ!$D$10+'СЕТ СН'!$H$5-'СЕТ СН'!$H$17</f>
        <v>5035.7259395600004</v>
      </c>
      <c r="S107" s="36">
        <f>SUMIFS(СВЦЭМ!$C$39:$C$782,СВЦЭМ!$A$39:$A$782,$A107,СВЦЭМ!$B$39:$B$782,S$83)+'СЕТ СН'!$H$9+СВЦЭМ!$D$10+'СЕТ СН'!$H$5-'СЕТ СН'!$H$17</f>
        <v>5002.9302606599995</v>
      </c>
      <c r="T107" s="36">
        <f>SUMIFS(СВЦЭМ!$C$39:$C$782,СВЦЭМ!$A$39:$A$782,$A107,СВЦЭМ!$B$39:$B$782,T$83)+'СЕТ СН'!$H$9+СВЦЭМ!$D$10+'СЕТ СН'!$H$5-'СЕТ СН'!$H$17</f>
        <v>4950.3573362099996</v>
      </c>
      <c r="U107" s="36">
        <f>SUMIFS(СВЦЭМ!$C$39:$C$782,СВЦЭМ!$A$39:$A$782,$A107,СВЦЭМ!$B$39:$B$782,U$83)+'СЕТ СН'!$H$9+СВЦЭМ!$D$10+'СЕТ СН'!$H$5-'СЕТ СН'!$H$17</f>
        <v>4953.4554042500004</v>
      </c>
      <c r="V107" s="36">
        <f>SUMIFS(СВЦЭМ!$C$39:$C$782,СВЦЭМ!$A$39:$A$782,$A107,СВЦЭМ!$B$39:$B$782,V$83)+'СЕТ СН'!$H$9+СВЦЭМ!$D$10+'СЕТ СН'!$H$5-'СЕТ СН'!$H$17</f>
        <v>4941.1608902400003</v>
      </c>
      <c r="W107" s="36">
        <f>SUMIFS(СВЦЭМ!$C$39:$C$782,СВЦЭМ!$A$39:$A$782,$A107,СВЦЭМ!$B$39:$B$782,W$83)+'СЕТ СН'!$H$9+СВЦЭМ!$D$10+'СЕТ СН'!$H$5-'СЕТ СН'!$H$17</f>
        <v>4970.9480937999997</v>
      </c>
      <c r="X107" s="36">
        <f>SUMIFS(СВЦЭМ!$C$39:$C$782,СВЦЭМ!$A$39:$A$782,$A107,СВЦЭМ!$B$39:$B$782,X$83)+'СЕТ СН'!$H$9+СВЦЭМ!$D$10+'СЕТ СН'!$H$5-'СЕТ СН'!$H$17</f>
        <v>5008.2129518199999</v>
      </c>
      <c r="Y107" s="36">
        <f>SUMIFS(СВЦЭМ!$C$39:$C$782,СВЦЭМ!$A$39:$A$782,$A107,СВЦЭМ!$B$39:$B$782,Y$83)+'СЕТ СН'!$H$9+СВЦЭМ!$D$10+'СЕТ СН'!$H$5-'СЕТ СН'!$H$17</f>
        <v>4986.58927984</v>
      </c>
    </row>
    <row r="108" spans="1:25" ht="15.75" x14ac:dyDescent="0.2">
      <c r="A108" s="35">
        <f t="shared" si="2"/>
        <v>44951</v>
      </c>
      <c r="B108" s="36">
        <f>SUMIFS(СВЦЭМ!$C$39:$C$782,СВЦЭМ!$A$39:$A$782,$A108,СВЦЭМ!$B$39:$B$782,B$83)+'СЕТ СН'!$H$9+СВЦЭМ!$D$10+'СЕТ СН'!$H$5-'СЕТ СН'!$H$17</f>
        <v>5047.5771677699995</v>
      </c>
      <c r="C108" s="36">
        <f>SUMIFS(СВЦЭМ!$C$39:$C$782,СВЦЭМ!$A$39:$A$782,$A108,СВЦЭМ!$B$39:$B$782,C$83)+'СЕТ СН'!$H$9+СВЦЭМ!$D$10+'СЕТ СН'!$H$5-'СЕТ СН'!$H$17</f>
        <v>5108.86661835</v>
      </c>
      <c r="D108" s="36">
        <f>SUMIFS(СВЦЭМ!$C$39:$C$782,СВЦЭМ!$A$39:$A$782,$A108,СВЦЭМ!$B$39:$B$782,D$83)+'СЕТ СН'!$H$9+СВЦЭМ!$D$10+'СЕТ СН'!$H$5-'СЕТ СН'!$H$17</f>
        <v>5110.9002329899995</v>
      </c>
      <c r="E108" s="36">
        <f>SUMIFS(СВЦЭМ!$C$39:$C$782,СВЦЭМ!$A$39:$A$782,$A108,СВЦЭМ!$B$39:$B$782,E$83)+'СЕТ СН'!$H$9+СВЦЭМ!$D$10+'СЕТ СН'!$H$5-'СЕТ СН'!$H$17</f>
        <v>5114.0879230600003</v>
      </c>
      <c r="F108" s="36">
        <f>SUMIFS(СВЦЭМ!$C$39:$C$782,СВЦЭМ!$A$39:$A$782,$A108,СВЦЭМ!$B$39:$B$782,F$83)+'СЕТ СН'!$H$9+СВЦЭМ!$D$10+'СЕТ СН'!$H$5-'СЕТ СН'!$H$17</f>
        <v>5121.2195587599999</v>
      </c>
      <c r="G108" s="36">
        <f>SUMIFS(СВЦЭМ!$C$39:$C$782,СВЦЭМ!$A$39:$A$782,$A108,СВЦЭМ!$B$39:$B$782,G$83)+'СЕТ СН'!$H$9+СВЦЭМ!$D$10+'СЕТ СН'!$H$5-'СЕТ СН'!$H$17</f>
        <v>5107.90704594</v>
      </c>
      <c r="H108" s="36">
        <f>SUMIFS(СВЦЭМ!$C$39:$C$782,СВЦЭМ!$A$39:$A$782,$A108,СВЦЭМ!$B$39:$B$782,H$83)+'СЕТ СН'!$H$9+СВЦЭМ!$D$10+'СЕТ СН'!$H$5-'СЕТ СН'!$H$17</f>
        <v>5116.1094482500002</v>
      </c>
      <c r="I108" s="36">
        <f>SUMIFS(СВЦЭМ!$C$39:$C$782,СВЦЭМ!$A$39:$A$782,$A108,СВЦЭМ!$B$39:$B$782,I$83)+'СЕТ СН'!$H$9+СВЦЭМ!$D$10+'СЕТ СН'!$H$5-'СЕТ СН'!$H$17</f>
        <v>5089.7920036400001</v>
      </c>
      <c r="J108" s="36">
        <f>SUMIFS(СВЦЭМ!$C$39:$C$782,СВЦЭМ!$A$39:$A$782,$A108,СВЦЭМ!$B$39:$B$782,J$83)+'СЕТ СН'!$H$9+СВЦЭМ!$D$10+'СЕТ СН'!$H$5-'СЕТ СН'!$H$17</f>
        <v>5080.43375784</v>
      </c>
      <c r="K108" s="36">
        <f>SUMIFS(СВЦЭМ!$C$39:$C$782,СВЦЭМ!$A$39:$A$782,$A108,СВЦЭМ!$B$39:$B$782,K$83)+'СЕТ СН'!$H$9+СВЦЭМ!$D$10+'СЕТ СН'!$H$5-'СЕТ СН'!$H$17</f>
        <v>5067.9193128200004</v>
      </c>
      <c r="L108" s="36">
        <f>SUMIFS(СВЦЭМ!$C$39:$C$782,СВЦЭМ!$A$39:$A$782,$A108,СВЦЭМ!$B$39:$B$782,L$83)+'СЕТ СН'!$H$9+СВЦЭМ!$D$10+'СЕТ СН'!$H$5-'СЕТ СН'!$H$17</f>
        <v>5017.4470132700008</v>
      </c>
      <c r="M108" s="36">
        <f>SUMIFS(СВЦЭМ!$C$39:$C$782,СВЦЭМ!$A$39:$A$782,$A108,СВЦЭМ!$B$39:$B$782,M$83)+'СЕТ СН'!$H$9+СВЦЭМ!$D$10+'СЕТ СН'!$H$5-'СЕТ СН'!$H$17</f>
        <v>4972.0626847500007</v>
      </c>
      <c r="N108" s="36">
        <f>SUMIFS(СВЦЭМ!$C$39:$C$782,СВЦЭМ!$A$39:$A$782,$A108,СВЦЭМ!$B$39:$B$782,N$83)+'СЕТ СН'!$H$9+СВЦЭМ!$D$10+'СЕТ СН'!$H$5-'СЕТ СН'!$H$17</f>
        <v>4979.7126510300004</v>
      </c>
      <c r="O108" s="36">
        <f>SUMIFS(СВЦЭМ!$C$39:$C$782,СВЦЭМ!$A$39:$A$782,$A108,СВЦЭМ!$B$39:$B$782,O$83)+'СЕТ СН'!$H$9+СВЦЭМ!$D$10+'СЕТ СН'!$H$5-'СЕТ СН'!$H$17</f>
        <v>5018.28000918</v>
      </c>
      <c r="P108" s="36">
        <f>SUMIFS(СВЦЭМ!$C$39:$C$782,СВЦЭМ!$A$39:$A$782,$A108,СВЦЭМ!$B$39:$B$782,P$83)+'СЕТ СН'!$H$9+СВЦЭМ!$D$10+'СЕТ СН'!$H$5-'СЕТ СН'!$H$17</f>
        <v>5026.3110426200001</v>
      </c>
      <c r="Q108" s="36">
        <f>SUMIFS(СВЦЭМ!$C$39:$C$782,СВЦЭМ!$A$39:$A$782,$A108,СВЦЭМ!$B$39:$B$782,Q$83)+'СЕТ СН'!$H$9+СВЦЭМ!$D$10+'СЕТ СН'!$H$5-'СЕТ СН'!$H$17</f>
        <v>5032.5636682799995</v>
      </c>
      <c r="R108" s="36">
        <f>SUMIFS(СВЦЭМ!$C$39:$C$782,СВЦЭМ!$A$39:$A$782,$A108,СВЦЭМ!$B$39:$B$782,R$83)+'СЕТ СН'!$H$9+СВЦЭМ!$D$10+'СЕТ СН'!$H$5-'СЕТ СН'!$H$17</f>
        <v>5020.7509924099995</v>
      </c>
      <c r="S108" s="36">
        <f>SUMIFS(СВЦЭМ!$C$39:$C$782,СВЦЭМ!$A$39:$A$782,$A108,СВЦЭМ!$B$39:$B$782,S$83)+'СЕТ СН'!$H$9+СВЦЭМ!$D$10+'СЕТ СН'!$H$5-'СЕТ СН'!$H$17</f>
        <v>5003.7582801099998</v>
      </c>
      <c r="T108" s="36">
        <f>SUMIFS(СВЦЭМ!$C$39:$C$782,СВЦЭМ!$A$39:$A$782,$A108,СВЦЭМ!$B$39:$B$782,T$83)+'СЕТ СН'!$H$9+СВЦЭМ!$D$10+'СЕТ СН'!$H$5-'СЕТ СН'!$H$17</f>
        <v>4985.5728492600001</v>
      </c>
      <c r="U108" s="36">
        <f>SUMIFS(СВЦЭМ!$C$39:$C$782,СВЦЭМ!$A$39:$A$782,$A108,СВЦЭМ!$B$39:$B$782,U$83)+'СЕТ СН'!$H$9+СВЦЭМ!$D$10+'СЕТ СН'!$H$5-'СЕТ СН'!$H$17</f>
        <v>4969.6235840700001</v>
      </c>
      <c r="V108" s="36">
        <f>SUMIFS(СВЦЭМ!$C$39:$C$782,СВЦЭМ!$A$39:$A$782,$A108,СВЦЭМ!$B$39:$B$782,V$83)+'СЕТ СН'!$H$9+СВЦЭМ!$D$10+'СЕТ СН'!$H$5-'СЕТ СН'!$H$17</f>
        <v>5015.8962118300005</v>
      </c>
      <c r="W108" s="36">
        <f>SUMIFS(СВЦЭМ!$C$39:$C$782,СВЦЭМ!$A$39:$A$782,$A108,СВЦЭМ!$B$39:$B$782,W$83)+'СЕТ СН'!$H$9+СВЦЭМ!$D$10+'СЕТ СН'!$H$5-'СЕТ СН'!$H$17</f>
        <v>5020.1172463900002</v>
      </c>
      <c r="X108" s="36">
        <f>SUMIFS(СВЦЭМ!$C$39:$C$782,СВЦЭМ!$A$39:$A$782,$A108,СВЦЭМ!$B$39:$B$782,X$83)+'СЕТ СН'!$H$9+СВЦЭМ!$D$10+'СЕТ СН'!$H$5-'СЕТ СН'!$H$17</f>
        <v>5036.5979546899998</v>
      </c>
      <c r="Y108" s="36">
        <f>SUMIFS(СВЦЭМ!$C$39:$C$782,СВЦЭМ!$A$39:$A$782,$A108,СВЦЭМ!$B$39:$B$782,Y$83)+'СЕТ СН'!$H$9+СВЦЭМ!$D$10+'СЕТ СН'!$H$5-'СЕТ СН'!$H$17</f>
        <v>5048.8162426899999</v>
      </c>
    </row>
    <row r="109" spans="1:25" ht="15.75" x14ac:dyDescent="0.2">
      <c r="A109" s="35">
        <f t="shared" si="2"/>
        <v>44952</v>
      </c>
      <c r="B109" s="36">
        <f>SUMIFS(СВЦЭМ!$C$39:$C$782,СВЦЭМ!$A$39:$A$782,$A109,СВЦЭМ!$B$39:$B$782,B$83)+'СЕТ СН'!$H$9+СВЦЭМ!$D$10+'СЕТ СН'!$H$5-'СЕТ СН'!$H$17</f>
        <v>5080.7120585100001</v>
      </c>
      <c r="C109" s="36">
        <f>SUMIFS(СВЦЭМ!$C$39:$C$782,СВЦЭМ!$A$39:$A$782,$A109,СВЦЭМ!$B$39:$B$782,C$83)+'СЕТ СН'!$H$9+СВЦЭМ!$D$10+'СЕТ СН'!$H$5-'СЕТ СН'!$H$17</f>
        <v>5147.6605567099996</v>
      </c>
      <c r="D109" s="36">
        <f>SUMIFS(СВЦЭМ!$C$39:$C$782,СВЦЭМ!$A$39:$A$782,$A109,СВЦЭМ!$B$39:$B$782,D$83)+'СЕТ СН'!$H$9+СВЦЭМ!$D$10+'СЕТ СН'!$H$5-'СЕТ СН'!$H$17</f>
        <v>5156.0818910100006</v>
      </c>
      <c r="E109" s="36">
        <f>SUMIFS(СВЦЭМ!$C$39:$C$782,СВЦЭМ!$A$39:$A$782,$A109,СВЦЭМ!$B$39:$B$782,E$83)+'СЕТ СН'!$H$9+СВЦЭМ!$D$10+'СЕТ СН'!$H$5-'СЕТ СН'!$H$17</f>
        <v>5146.3194982500008</v>
      </c>
      <c r="F109" s="36">
        <f>SUMIFS(СВЦЭМ!$C$39:$C$782,СВЦЭМ!$A$39:$A$782,$A109,СВЦЭМ!$B$39:$B$782,F$83)+'СЕТ СН'!$H$9+СВЦЭМ!$D$10+'СЕТ СН'!$H$5-'СЕТ СН'!$H$17</f>
        <v>5148.20410997</v>
      </c>
      <c r="G109" s="36">
        <f>SUMIFS(СВЦЭМ!$C$39:$C$782,СВЦЭМ!$A$39:$A$782,$A109,СВЦЭМ!$B$39:$B$782,G$83)+'СЕТ СН'!$H$9+СВЦЭМ!$D$10+'СЕТ СН'!$H$5-'СЕТ СН'!$H$17</f>
        <v>5148.9895997599997</v>
      </c>
      <c r="H109" s="36">
        <f>SUMIFS(СВЦЭМ!$C$39:$C$782,СВЦЭМ!$A$39:$A$782,$A109,СВЦЭМ!$B$39:$B$782,H$83)+'СЕТ СН'!$H$9+СВЦЭМ!$D$10+'СЕТ СН'!$H$5-'СЕТ СН'!$H$17</f>
        <v>5096.2617944400008</v>
      </c>
      <c r="I109" s="36">
        <f>SUMIFS(СВЦЭМ!$C$39:$C$782,СВЦЭМ!$A$39:$A$782,$A109,СВЦЭМ!$B$39:$B$782,I$83)+'СЕТ СН'!$H$9+СВЦЭМ!$D$10+'СЕТ СН'!$H$5-'СЕТ СН'!$H$17</f>
        <v>5058.0763645700008</v>
      </c>
      <c r="J109" s="36">
        <f>SUMIFS(СВЦЭМ!$C$39:$C$782,СВЦЭМ!$A$39:$A$782,$A109,СВЦЭМ!$B$39:$B$782,J$83)+'СЕТ СН'!$H$9+СВЦЭМ!$D$10+'СЕТ СН'!$H$5-'СЕТ СН'!$H$17</f>
        <v>5028.6708061200006</v>
      </c>
      <c r="K109" s="36">
        <f>SUMIFS(СВЦЭМ!$C$39:$C$782,СВЦЭМ!$A$39:$A$782,$A109,СВЦЭМ!$B$39:$B$782,K$83)+'СЕТ СН'!$H$9+СВЦЭМ!$D$10+'СЕТ СН'!$H$5-'СЕТ СН'!$H$17</f>
        <v>4995.0684958599995</v>
      </c>
      <c r="L109" s="36">
        <f>SUMIFS(СВЦЭМ!$C$39:$C$782,СВЦЭМ!$A$39:$A$782,$A109,СВЦЭМ!$B$39:$B$782,L$83)+'СЕТ СН'!$H$9+СВЦЭМ!$D$10+'СЕТ СН'!$H$5-'СЕТ СН'!$H$17</f>
        <v>4972.8715776700001</v>
      </c>
      <c r="M109" s="36">
        <f>SUMIFS(СВЦЭМ!$C$39:$C$782,СВЦЭМ!$A$39:$A$782,$A109,СВЦЭМ!$B$39:$B$782,M$83)+'СЕТ СН'!$H$9+СВЦЭМ!$D$10+'СЕТ СН'!$H$5-'СЕТ СН'!$H$17</f>
        <v>4955.4596571000002</v>
      </c>
      <c r="N109" s="36">
        <f>SUMIFS(СВЦЭМ!$C$39:$C$782,СВЦЭМ!$A$39:$A$782,$A109,СВЦЭМ!$B$39:$B$782,N$83)+'СЕТ СН'!$H$9+СВЦЭМ!$D$10+'СЕТ СН'!$H$5-'СЕТ СН'!$H$17</f>
        <v>4943.05663018</v>
      </c>
      <c r="O109" s="36">
        <f>SUMIFS(СВЦЭМ!$C$39:$C$782,СВЦЭМ!$A$39:$A$782,$A109,СВЦЭМ!$B$39:$B$782,O$83)+'СЕТ СН'!$H$9+СВЦЭМ!$D$10+'СЕТ СН'!$H$5-'СЕТ СН'!$H$17</f>
        <v>4951.9595829500004</v>
      </c>
      <c r="P109" s="36">
        <f>SUMIFS(СВЦЭМ!$C$39:$C$782,СВЦЭМ!$A$39:$A$782,$A109,СВЦЭМ!$B$39:$B$782,P$83)+'СЕТ СН'!$H$9+СВЦЭМ!$D$10+'СЕТ СН'!$H$5-'СЕТ СН'!$H$17</f>
        <v>4959.8952231800004</v>
      </c>
      <c r="Q109" s="36">
        <f>SUMIFS(СВЦЭМ!$C$39:$C$782,СВЦЭМ!$A$39:$A$782,$A109,СВЦЭМ!$B$39:$B$782,Q$83)+'СЕТ СН'!$H$9+СВЦЭМ!$D$10+'СЕТ СН'!$H$5-'СЕТ СН'!$H$17</f>
        <v>4975.90233154</v>
      </c>
      <c r="R109" s="36">
        <f>SUMIFS(СВЦЭМ!$C$39:$C$782,СВЦЭМ!$A$39:$A$782,$A109,СВЦЭМ!$B$39:$B$782,R$83)+'СЕТ СН'!$H$9+СВЦЭМ!$D$10+'СЕТ СН'!$H$5-'СЕТ СН'!$H$17</f>
        <v>4978.4848670400006</v>
      </c>
      <c r="S109" s="36">
        <f>SUMIFS(СВЦЭМ!$C$39:$C$782,СВЦЭМ!$A$39:$A$782,$A109,СВЦЭМ!$B$39:$B$782,S$83)+'СЕТ СН'!$H$9+СВЦЭМ!$D$10+'СЕТ СН'!$H$5-'СЕТ СН'!$H$17</f>
        <v>4966.6866355700004</v>
      </c>
      <c r="T109" s="36">
        <f>SUMIFS(СВЦЭМ!$C$39:$C$782,СВЦЭМ!$A$39:$A$782,$A109,СВЦЭМ!$B$39:$B$782,T$83)+'СЕТ СН'!$H$9+СВЦЭМ!$D$10+'СЕТ СН'!$H$5-'СЕТ СН'!$H$17</f>
        <v>4923.2355781999995</v>
      </c>
      <c r="U109" s="36">
        <f>SUMIFS(СВЦЭМ!$C$39:$C$782,СВЦЭМ!$A$39:$A$782,$A109,СВЦЭМ!$B$39:$B$782,U$83)+'СЕТ СН'!$H$9+СВЦЭМ!$D$10+'СЕТ СН'!$H$5-'СЕТ СН'!$H$17</f>
        <v>4919.2563042599995</v>
      </c>
      <c r="V109" s="36">
        <f>SUMIFS(СВЦЭМ!$C$39:$C$782,СВЦЭМ!$A$39:$A$782,$A109,СВЦЭМ!$B$39:$B$782,V$83)+'СЕТ СН'!$H$9+СВЦЭМ!$D$10+'СЕТ СН'!$H$5-'СЕТ СН'!$H$17</f>
        <v>4931.6425565700001</v>
      </c>
      <c r="W109" s="36">
        <f>SUMIFS(СВЦЭМ!$C$39:$C$782,СВЦЭМ!$A$39:$A$782,$A109,СВЦЭМ!$B$39:$B$782,W$83)+'СЕТ СН'!$H$9+СВЦЭМ!$D$10+'СЕТ СН'!$H$5-'СЕТ СН'!$H$17</f>
        <v>4947.3747878100003</v>
      </c>
      <c r="X109" s="36">
        <f>SUMIFS(СВЦЭМ!$C$39:$C$782,СВЦЭМ!$A$39:$A$782,$A109,СВЦЭМ!$B$39:$B$782,X$83)+'СЕТ СН'!$H$9+СВЦЭМ!$D$10+'СЕТ СН'!$H$5-'СЕТ СН'!$H$17</f>
        <v>4975.1694023</v>
      </c>
      <c r="Y109" s="36">
        <f>SUMIFS(СВЦЭМ!$C$39:$C$782,СВЦЭМ!$A$39:$A$782,$A109,СВЦЭМ!$B$39:$B$782,Y$83)+'СЕТ СН'!$H$9+СВЦЭМ!$D$10+'СЕТ СН'!$H$5-'СЕТ СН'!$H$17</f>
        <v>5019.5134423399995</v>
      </c>
    </row>
    <row r="110" spans="1:25" ht="15.75" x14ac:dyDescent="0.2">
      <c r="A110" s="35">
        <f t="shared" si="2"/>
        <v>44953</v>
      </c>
      <c r="B110" s="36">
        <f>SUMIFS(СВЦЭМ!$C$39:$C$782,СВЦЭМ!$A$39:$A$782,$A110,СВЦЭМ!$B$39:$B$782,B$83)+'СЕТ СН'!$H$9+СВЦЭМ!$D$10+'СЕТ СН'!$H$5-'СЕТ СН'!$H$17</f>
        <v>5060.2284433500008</v>
      </c>
      <c r="C110" s="36">
        <f>SUMIFS(СВЦЭМ!$C$39:$C$782,СВЦЭМ!$A$39:$A$782,$A110,СВЦЭМ!$B$39:$B$782,C$83)+'СЕТ СН'!$H$9+СВЦЭМ!$D$10+'СЕТ СН'!$H$5-'СЕТ СН'!$H$17</f>
        <v>5024.4792214900008</v>
      </c>
      <c r="D110" s="36">
        <f>SUMIFS(СВЦЭМ!$C$39:$C$782,СВЦЭМ!$A$39:$A$782,$A110,СВЦЭМ!$B$39:$B$782,D$83)+'СЕТ СН'!$H$9+СВЦЭМ!$D$10+'СЕТ СН'!$H$5-'СЕТ СН'!$H$17</f>
        <v>5018.8515138800003</v>
      </c>
      <c r="E110" s="36">
        <f>SUMIFS(СВЦЭМ!$C$39:$C$782,СВЦЭМ!$A$39:$A$782,$A110,СВЦЭМ!$B$39:$B$782,E$83)+'СЕТ СН'!$H$9+СВЦЭМ!$D$10+'СЕТ СН'!$H$5-'СЕТ СН'!$H$17</f>
        <v>5034.1303315300001</v>
      </c>
      <c r="F110" s="36">
        <f>SUMIFS(СВЦЭМ!$C$39:$C$782,СВЦЭМ!$A$39:$A$782,$A110,СВЦЭМ!$B$39:$B$782,F$83)+'СЕТ СН'!$H$9+СВЦЭМ!$D$10+'СЕТ СН'!$H$5-'СЕТ СН'!$H$17</f>
        <v>5058.89522519</v>
      </c>
      <c r="G110" s="36">
        <f>SUMIFS(СВЦЭМ!$C$39:$C$782,СВЦЭМ!$A$39:$A$782,$A110,СВЦЭМ!$B$39:$B$782,G$83)+'СЕТ СН'!$H$9+СВЦЭМ!$D$10+'СЕТ СН'!$H$5-'СЕТ СН'!$H$17</f>
        <v>5061.1444349000003</v>
      </c>
      <c r="H110" s="36">
        <f>SUMIFS(СВЦЭМ!$C$39:$C$782,СВЦЭМ!$A$39:$A$782,$A110,СВЦЭМ!$B$39:$B$782,H$83)+'СЕТ СН'!$H$9+СВЦЭМ!$D$10+'СЕТ СН'!$H$5-'СЕТ СН'!$H$17</f>
        <v>5038.7153875000004</v>
      </c>
      <c r="I110" s="36">
        <f>SUMIFS(СВЦЭМ!$C$39:$C$782,СВЦЭМ!$A$39:$A$782,$A110,СВЦЭМ!$B$39:$B$782,I$83)+'СЕТ СН'!$H$9+СВЦЭМ!$D$10+'СЕТ СН'!$H$5-'СЕТ СН'!$H$17</f>
        <v>5010.5037628400005</v>
      </c>
      <c r="J110" s="36">
        <f>SUMIFS(СВЦЭМ!$C$39:$C$782,СВЦЭМ!$A$39:$A$782,$A110,СВЦЭМ!$B$39:$B$782,J$83)+'СЕТ СН'!$H$9+СВЦЭМ!$D$10+'СЕТ СН'!$H$5-'СЕТ СН'!$H$17</f>
        <v>4955.6980166000003</v>
      </c>
      <c r="K110" s="36">
        <f>SUMIFS(СВЦЭМ!$C$39:$C$782,СВЦЭМ!$A$39:$A$782,$A110,СВЦЭМ!$B$39:$B$782,K$83)+'СЕТ СН'!$H$9+СВЦЭМ!$D$10+'СЕТ СН'!$H$5-'СЕТ СН'!$H$17</f>
        <v>4933.1926701000002</v>
      </c>
      <c r="L110" s="36">
        <f>SUMIFS(СВЦЭМ!$C$39:$C$782,СВЦЭМ!$A$39:$A$782,$A110,СВЦЭМ!$B$39:$B$782,L$83)+'СЕТ СН'!$H$9+СВЦЭМ!$D$10+'СЕТ СН'!$H$5-'СЕТ СН'!$H$17</f>
        <v>4923.94752866</v>
      </c>
      <c r="M110" s="36">
        <f>SUMIFS(СВЦЭМ!$C$39:$C$782,СВЦЭМ!$A$39:$A$782,$A110,СВЦЭМ!$B$39:$B$782,M$83)+'СЕТ СН'!$H$9+СВЦЭМ!$D$10+'СЕТ СН'!$H$5-'СЕТ СН'!$H$17</f>
        <v>4911.1658183100008</v>
      </c>
      <c r="N110" s="36">
        <f>SUMIFS(СВЦЭМ!$C$39:$C$782,СВЦЭМ!$A$39:$A$782,$A110,СВЦЭМ!$B$39:$B$782,N$83)+'СЕТ СН'!$H$9+СВЦЭМ!$D$10+'СЕТ СН'!$H$5-'СЕТ СН'!$H$17</f>
        <v>4950.1071043000002</v>
      </c>
      <c r="O110" s="36">
        <f>SUMIFS(СВЦЭМ!$C$39:$C$782,СВЦЭМ!$A$39:$A$782,$A110,СВЦЭМ!$B$39:$B$782,O$83)+'СЕТ СН'!$H$9+СВЦЭМ!$D$10+'СЕТ СН'!$H$5-'СЕТ СН'!$H$17</f>
        <v>4977.9248671700007</v>
      </c>
      <c r="P110" s="36">
        <f>SUMIFS(СВЦЭМ!$C$39:$C$782,СВЦЭМ!$A$39:$A$782,$A110,СВЦЭМ!$B$39:$B$782,P$83)+'СЕТ СН'!$H$9+СВЦЭМ!$D$10+'СЕТ СН'!$H$5-'СЕТ СН'!$H$17</f>
        <v>4997.4810691100001</v>
      </c>
      <c r="Q110" s="36">
        <f>SUMIFS(СВЦЭМ!$C$39:$C$782,СВЦЭМ!$A$39:$A$782,$A110,СВЦЭМ!$B$39:$B$782,Q$83)+'СЕТ СН'!$H$9+СВЦЭМ!$D$10+'СЕТ СН'!$H$5-'СЕТ СН'!$H$17</f>
        <v>4969.63533835</v>
      </c>
      <c r="R110" s="36">
        <f>SUMIFS(СВЦЭМ!$C$39:$C$782,СВЦЭМ!$A$39:$A$782,$A110,СВЦЭМ!$B$39:$B$782,R$83)+'СЕТ СН'!$H$9+СВЦЭМ!$D$10+'СЕТ СН'!$H$5-'СЕТ СН'!$H$17</f>
        <v>4990.4216337199996</v>
      </c>
      <c r="S110" s="36">
        <f>SUMIFS(СВЦЭМ!$C$39:$C$782,СВЦЭМ!$A$39:$A$782,$A110,СВЦЭМ!$B$39:$B$782,S$83)+'СЕТ СН'!$H$9+СВЦЭМ!$D$10+'СЕТ СН'!$H$5-'СЕТ СН'!$H$17</f>
        <v>4968.9733251800008</v>
      </c>
      <c r="T110" s="36">
        <f>SUMIFS(СВЦЭМ!$C$39:$C$782,СВЦЭМ!$A$39:$A$782,$A110,СВЦЭМ!$B$39:$B$782,T$83)+'СЕТ СН'!$H$9+СВЦЭМ!$D$10+'СЕТ СН'!$H$5-'СЕТ СН'!$H$17</f>
        <v>4948.6332740199996</v>
      </c>
      <c r="U110" s="36">
        <f>SUMIFS(СВЦЭМ!$C$39:$C$782,СВЦЭМ!$A$39:$A$782,$A110,СВЦЭМ!$B$39:$B$782,U$83)+'СЕТ СН'!$H$9+СВЦЭМ!$D$10+'СЕТ СН'!$H$5-'СЕТ СН'!$H$17</f>
        <v>4938.9359778300004</v>
      </c>
      <c r="V110" s="36">
        <f>SUMIFS(СВЦЭМ!$C$39:$C$782,СВЦЭМ!$A$39:$A$782,$A110,СВЦЭМ!$B$39:$B$782,V$83)+'СЕТ СН'!$H$9+СВЦЭМ!$D$10+'СЕТ СН'!$H$5-'СЕТ СН'!$H$17</f>
        <v>4964.3113016000007</v>
      </c>
      <c r="W110" s="36">
        <f>SUMIFS(СВЦЭМ!$C$39:$C$782,СВЦЭМ!$A$39:$A$782,$A110,СВЦЭМ!$B$39:$B$782,W$83)+'СЕТ СН'!$H$9+СВЦЭМ!$D$10+'СЕТ СН'!$H$5-'СЕТ СН'!$H$17</f>
        <v>4996.34596117</v>
      </c>
      <c r="X110" s="36">
        <f>SUMIFS(СВЦЭМ!$C$39:$C$782,СВЦЭМ!$A$39:$A$782,$A110,СВЦЭМ!$B$39:$B$782,X$83)+'СЕТ СН'!$H$9+СВЦЭМ!$D$10+'СЕТ СН'!$H$5-'СЕТ СН'!$H$17</f>
        <v>5010.6453029300001</v>
      </c>
      <c r="Y110" s="36">
        <f>SUMIFS(СВЦЭМ!$C$39:$C$782,СВЦЭМ!$A$39:$A$782,$A110,СВЦЭМ!$B$39:$B$782,Y$83)+'СЕТ СН'!$H$9+СВЦЭМ!$D$10+'СЕТ СН'!$H$5-'СЕТ СН'!$H$17</f>
        <v>5094.2512205800003</v>
      </c>
    </row>
    <row r="111" spans="1:25" ht="15.75" x14ac:dyDescent="0.2">
      <c r="A111" s="35">
        <f t="shared" si="2"/>
        <v>44954</v>
      </c>
      <c r="B111" s="36">
        <f>SUMIFS(СВЦЭМ!$C$39:$C$782,СВЦЭМ!$A$39:$A$782,$A111,СВЦЭМ!$B$39:$B$782,B$83)+'СЕТ СН'!$H$9+СВЦЭМ!$D$10+'СЕТ СН'!$H$5-'СЕТ СН'!$H$17</f>
        <v>5072.5893182600003</v>
      </c>
      <c r="C111" s="36">
        <f>SUMIFS(СВЦЭМ!$C$39:$C$782,СВЦЭМ!$A$39:$A$782,$A111,СВЦЭМ!$B$39:$B$782,C$83)+'СЕТ СН'!$H$9+СВЦЭМ!$D$10+'СЕТ СН'!$H$5-'СЕТ СН'!$H$17</f>
        <v>5104.0565249900001</v>
      </c>
      <c r="D111" s="36">
        <f>SUMIFS(СВЦЭМ!$C$39:$C$782,СВЦЭМ!$A$39:$A$782,$A111,СВЦЭМ!$B$39:$B$782,D$83)+'СЕТ СН'!$H$9+СВЦЭМ!$D$10+'СЕТ СН'!$H$5-'СЕТ СН'!$H$17</f>
        <v>5100.3468542099999</v>
      </c>
      <c r="E111" s="36">
        <f>SUMIFS(СВЦЭМ!$C$39:$C$782,СВЦЭМ!$A$39:$A$782,$A111,СВЦЭМ!$B$39:$B$782,E$83)+'СЕТ СН'!$H$9+СВЦЭМ!$D$10+'СЕТ СН'!$H$5-'СЕТ СН'!$H$17</f>
        <v>5096.7180671599999</v>
      </c>
      <c r="F111" s="36">
        <f>SUMIFS(СВЦЭМ!$C$39:$C$782,СВЦЭМ!$A$39:$A$782,$A111,СВЦЭМ!$B$39:$B$782,F$83)+'СЕТ СН'!$H$9+СВЦЭМ!$D$10+'СЕТ СН'!$H$5-'СЕТ СН'!$H$17</f>
        <v>5091.53912339</v>
      </c>
      <c r="G111" s="36">
        <f>SUMIFS(СВЦЭМ!$C$39:$C$782,СВЦЭМ!$A$39:$A$782,$A111,СВЦЭМ!$B$39:$B$782,G$83)+'СЕТ СН'!$H$9+СВЦЭМ!$D$10+'СЕТ СН'!$H$5-'СЕТ СН'!$H$17</f>
        <v>5094.7665469799995</v>
      </c>
      <c r="H111" s="36">
        <f>SUMIFS(СВЦЭМ!$C$39:$C$782,СВЦЭМ!$A$39:$A$782,$A111,СВЦЭМ!$B$39:$B$782,H$83)+'СЕТ СН'!$H$9+СВЦЭМ!$D$10+'СЕТ СН'!$H$5-'СЕТ СН'!$H$17</f>
        <v>5045.6957901300002</v>
      </c>
      <c r="I111" s="36">
        <f>SUMIFS(СВЦЭМ!$C$39:$C$782,СВЦЭМ!$A$39:$A$782,$A111,СВЦЭМ!$B$39:$B$782,I$83)+'СЕТ СН'!$H$9+СВЦЭМ!$D$10+'СЕТ СН'!$H$5-'СЕТ СН'!$H$17</f>
        <v>5055.6527726100003</v>
      </c>
      <c r="J111" s="36">
        <f>SUMIFS(СВЦЭМ!$C$39:$C$782,СВЦЭМ!$A$39:$A$782,$A111,СВЦЭМ!$B$39:$B$782,J$83)+'СЕТ СН'!$H$9+СВЦЭМ!$D$10+'СЕТ СН'!$H$5-'СЕТ СН'!$H$17</f>
        <v>5047.5505642999997</v>
      </c>
      <c r="K111" s="36">
        <f>SUMIFS(СВЦЭМ!$C$39:$C$782,СВЦЭМ!$A$39:$A$782,$A111,СВЦЭМ!$B$39:$B$782,K$83)+'СЕТ СН'!$H$9+СВЦЭМ!$D$10+'СЕТ СН'!$H$5-'СЕТ СН'!$H$17</f>
        <v>4965.3095437800002</v>
      </c>
      <c r="L111" s="36">
        <f>SUMIFS(СВЦЭМ!$C$39:$C$782,СВЦЭМ!$A$39:$A$782,$A111,СВЦЭМ!$B$39:$B$782,L$83)+'СЕТ СН'!$H$9+СВЦЭМ!$D$10+'СЕТ СН'!$H$5-'СЕТ СН'!$H$17</f>
        <v>4917.8166926200001</v>
      </c>
      <c r="M111" s="36">
        <f>SUMIFS(СВЦЭМ!$C$39:$C$782,СВЦЭМ!$A$39:$A$782,$A111,СВЦЭМ!$B$39:$B$782,M$83)+'СЕТ СН'!$H$9+СВЦЭМ!$D$10+'СЕТ СН'!$H$5-'СЕТ СН'!$H$17</f>
        <v>4912.7560724800005</v>
      </c>
      <c r="N111" s="36">
        <f>SUMIFS(СВЦЭМ!$C$39:$C$782,СВЦЭМ!$A$39:$A$782,$A111,СВЦЭМ!$B$39:$B$782,N$83)+'СЕТ СН'!$H$9+СВЦЭМ!$D$10+'СЕТ СН'!$H$5-'СЕТ СН'!$H$17</f>
        <v>4920.7083347799999</v>
      </c>
      <c r="O111" s="36">
        <f>SUMIFS(СВЦЭМ!$C$39:$C$782,СВЦЭМ!$A$39:$A$782,$A111,СВЦЭМ!$B$39:$B$782,O$83)+'СЕТ СН'!$H$9+СВЦЭМ!$D$10+'СЕТ СН'!$H$5-'СЕТ СН'!$H$17</f>
        <v>4919.0452744600007</v>
      </c>
      <c r="P111" s="36">
        <f>SUMIFS(СВЦЭМ!$C$39:$C$782,СВЦЭМ!$A$39:$A$782,$A111,СВЦЭМ!$B$39:$B$782,P$83)+'СЕТ СН'!$H$9+СВЦЭМ!$D$10+'СЕТ СН'!$H$5-'СЕТ СН'!$H$17</f>
        <v>4946.5430282199995</v>
      </c>
      <c r="Q111" s="36">
        <f>SUMIFS(СВЦЭМ!$C$39:$C$782,СВЦЭМ!$A$39:$A$782,$A111,СВЦЭМ!$B$39:$B$782,Q$83)+'СЕТ СН'!$H$9+СВЦЭМ!$D$10+'СЕТ СН'!$H$5-'СЕТ СН'!$H$17</f>
        <v>4952.4052168800008</v>
      </c>
      <c r="R111" s="36">
        <f>SUMIFS(СВЦЭМ!$C$39:$C$782,СВЦЭМ!$A$39:$A$782,$A111,СВЦЭМ!$B$39:$B$782,R$83)+'СЕТ СН'!$H$9+СВЦЭМ!$D$10+'СЕТ СН'!$H$5-'СЕТ СН'!$H$17</f>
        <v>4958.2433059899995</v>
      </c>
      <c r="S111" s="36">
        <f>SUMIFS(СВЦЭМ!$C$39:$C$782,СВЦЭМ!$A$39:$A$782,$A111,СВЦЭМ!$B$39:$B$782,S$83)+'СЕТ СН'!$H$9+СВЦЭМ!$D$10+'СЕТ СН'!$H$5-'СЕТ СН'!$H$17</f>
        <v>4932.5366671600004</v>
      </c>
      <c r="T111" s="36">
        <f>SUMIFS(СВЦЭМ!$C$39:$C$782,СВЦЭМ!$A$39:$A$782,$A111,СВЦЭМ!$B$39:$B$782,T$83)+'СЕТ СН'!$H$9+СВЦЭМ!$D$10+'СЕТ СН'!$H$5-'СЕТ СН'!$H$17</f>
        <v>4903.8319426600001</v>
      </c>
      <c r="U111" s="36">
        <f>SUMIFS(СВЦЭМ!$C$39:$C$782,СВЦЭМ!$A$39:$A$782,$A111,СВЦЭМ!$B$39:$B$782,U$83)+'СЕТ СН'!$H$9+СВЦЭМ!$D$10+'СЕТ СН'!$H$5-'СЕТ СН'!$H$17</f>
        <v>4907.0683188399998</v>
      </c>
      <c r="V111" s="36">
        <f>SUMIFS(СВЦЭМ!$C$39:$C$782,СВЦЭМ!$A$39:$A$782,$A111,СВЦЭМ!$B$39:$B$782,V$83)+'СЕТ СН'!$H$9+СВЦЭМ!$D$10+'СЕТ СН'!$H$5-'СЕТ СН'!$H$17</f>
        <v>4921.4485454799997</v>
      </c>
      <c r="W111" s="36">
        <f>SUMIFS(СВЦЭМ!$C$39:$C$782,СВЦЭМ!$A$39:$A$782,$A111,СВЦЭМ!$B$39:$B$782,W$83)+'СЕТ СН'!$H$9+СВЦЭМ!$D$10+'СЕТ СН'!$H$5-'СЕТ СН'!$H$17</f>
        <v>4929.6741067399998</v>
      </c>
      <c r="X111" s="36">
        <f>SUMIFS(СВЦЭМ!$C$39:$C$782,СВЦЭМ!$A$39:$A$782,$A111,СВЦЭМ!$B$39:$B$782,X$83)+'СЕТ СН'!$H$9+СВЦЭМ!$D$10+'СЕТ СН'!$H$5-'СЕТ СН'!$H$17</f>
        <v>4955.2681337499998</v>
      </c>
      <c r="Y111" s="36">
        <f>SUMIFS(СВЦЭМ!$C$39:$C$782,СВЦЭМ!$A$39:$A$782,$A111,СВЦЭМ!$B$39:$B$782,Y$83)+'СЕТ СН'!$H$9+СВЦЭМ!$D$10+'СЕТ СН'!$H$5-'СЕТ СН'!$H$17</f>
        <v>4992.2417451800002</v>
      </c>
    </row>
    <row r="112" spans="1:25" ht="15.75" x14ac:dyDescent="0.2">
      <c r="A112" s="35">
        <f t="shared" si="2"/>
        <v>44955</v>
      </c>
      <c r="B112" s="36">
        <f>SUMIFS(СВЦЭМ!$C$39:$C$782,СВЦЭМ!$A$39:$A$782,$A112,СВЦЭМ!$B$39:$B$782,B$83)+'СЕТ СН'!$H$9+СВЦЭМ!$D$10+'СЕТ СН'!$H$5-'СЕТ СН'!$H$17</f>
        <v>5000.6584400499996</v>
      </c>
      <c r="C112" s="36">
        <f>SUMIFS(СВЦЭМ!$C$39:$C$782,СВЦЭМ!$A$39:$A$782,$A112,СВЦЭМ!$B$39:$B$782,C$83)+'СЕТ СН'!$H$9+СВЦЭМ!$D$10+'СЕТ СН'!$H$5-'СЕТ СН'!$H$17</f>
        <v>5041.3236163800002</v>
      </c>
      <c r="D112" s="36">
        <f>SUMIFS(СВЦЭМ!$C$39:$C$782,СВЦЭМ!$A$39:$A$782,$A112,СВЦЭМ!$B$39:$B$782,D$83)+'СЕТ СН'!$H$9+СВЦЭМ!$D$10+'СЕТ СН'!$H$5-'СЕТ СН'!$H$17</f>
        <v>5062.6759306900003</v>
      </c>
      <c r="E112" s="36">
        <f>SUMIFS(СВЦЭМ!$C$39:$C$782,СВЦЭМ!$A$39:$A$782,$A112,СВЦЭМ!$B$39:$B$782,E$83)+'СЕТ СН'!$H$9+СВЦЭМ!$D$10+'СЕТ СН'!$H$5-'СЕТ СН'!$H$17</f>
        <v>5069.23592586</v>
      </c>
      <c r="F112" s="36">
        <f>SUMIFS(СВЦЭМ!$C$39:$C$782,СВЦЭМ!$A$39:$A$782,$A112,СВЦЭМ!$B$39:$B$782,F$83)+'СЕТ СН'!$H$9+СВЦЭМ!$D$10+'СЕТ СН'!$H$5-'СЕТ СН'!$H$17</f>
        <v>5073.3110901300006</v>
      </c>
      <c r="G112" s="36">
        <f>SUMIFS(СВЦЭМ!$C$39:$C$782,СВЦЭМ!$A$39:$A$782,$A112,СВЦЭМ!$B$39:$B$782,G$83)+'СЕТ СН'!$H$9+СВЦЭМ!$D$10+'СЕТ СН'!$H$5-'СЕТ СН'!$H$17</f>
        <v>5055.9244655500006</v>
      </c>
      <c r="H112" s="36">
        <f>SUMIFS(СВЦЭМ!$C$39:$C$782,СВЦЭМ!$A$39:$A$782,$A112,СВЦЭМ!$B$39:$B$782,H$83)+'СЕТ СН'!$H$9+СВЦЭМ!$D$10+'СЕТ СН'!$H$5-'СЕТ СН'!$H$17</f>
        <v>5046.4966025000003</v>
      </c>
      <c r="I112" s="36">
        <f>SUMIFS(СВЦЭМ!$C$39:$C$782,СВЦЭМ!$A$39:$A$782,$A112,СВЦЭМ!$B$39:$B$782,I$83)+'СЕТ СН'!$H$9+СВЦЭМ!$D$10+'СЕТ СН'!$H$5-'СЕТ СН'!$H$17</f>
        <v>5022.8625553500005</v>
      </c>
      <c r="J112" s="36">
        <f>SUMIFS(СВЦЭМ!$C$39:$C$782,СВЦЭМ!$A$39:$A$782,$A112,СВЦЭМ!$B$39:$B$782,J$83)+'СЕТ СН'!$H$9+СВЦЭМ!$D$10+'СЕТ СН'!$H$5-'СЕТ СН'!$H$17</f>
        <v>4974.4056119300003</v>
      </c>
      <c r="K112" s="36">
        <f>SUMIFS(СВЦЭМ!$C$39:$C$782,СВЦЭМ!$A$39:$A$782,$A112,СВЦЭМ!$B$39:$B$782,K$83)+'СЕТ СН'!$H$9+СВЦЭМ!$D$10+'СЕТ СН'!$H$5-'СЕТ СН'!$H$17</f>
        <v>4932.4315810900007</v>
      </c>
      <c r="L112" s="36">
        <f>SUMIFS(СВЦЭМ!$C$39:$C$782,СВЦЭМ!$A$39:$A$782,$A112,СВЦЭМ!$B$39:$B$782,L$83)+'СЕТ СН'!$H$9+СВЦЭМ!$D$10+'СЕТ СН'!$H$5-'СЕТ СН'!$H$17</f>
        <v>4908.58584952</v>
      </c>
      <c r="M112" s="36">
        <f>SUMIFS(СВЦЭМ!$C$39:$C$782,СВЦЭМ!$A$39:$A$782,$A112,СВЦЭМ!$B$39:$B$782,M$83)+'СЕТ СН'!$H$9+СВЦЭМ!$D$10+'СЕТ СН'!$H$5-'СЕТ СН'!$H$17</f>
        <v>4907.3344612199999</v>
      </c>
      <c r="N112" s="36">
        <f>SUMIFS(СВЦЭМ!$C$39:$C$782,СВЦЭМ!$A$39:$A$782,$A112,СВЦЭМ!$B$39:$B$782,N$83)+'СЕТ СН'!$H$9+СВЦЭМ!$D$10+'СЕТ СН'!$H$5-'СЕТ СН'!$H$17</f>
        <v>4924.7938633800004</v>
      </c>
      <c r="O112" s="36">
        <f>SUMIFS(СВЦЭМ!$C$39:$C$782,СВЦЭМ!$A$39:$A$782,$A112,СВЦЭМ!$B$39:$B$782,O$83)+'СЕТ СН'!$H$9+СВЦЭМ!$D$10+'СЕТ СН'!$H$5-'СЕТ СН'!$H$17</f>
        <v>4932.4304761000003</v>
      </c>
      <c r="P112" s="36">
        <f>SUMIFS(СВЦЭМ!$C$39:$C$782,СВЦЭМ!$A$39:$A$782,$A112,СВЦЭМ!$B$39:$B$782,P$83)+'СЕТ СН'!$H$9+СВЦЭМ!$D$10+'СЕТ СН'!$H$5-'СЕТ СН'!$H$17</f>
        <v>4966.8279520200003</v>
      </c>
      <c r="Q112" s="36">
        <f>SUMIFS(СВЦЭМ!$C$39:$C$782,СВЦЭМ!$A$39:$A$782,$A112,СВЦЭМ!$B$39:$B$782,Q$83)+'СЕТ СН'!$H$9+СВЦЭМ!$D$10+'СЕТ СН'!$H$5-'СЕТ СН'!$H$17</f>
        <v>4958.2838507400002</v>
      </c>
      <c r="R112" s="36">
        <f>SUMIFS(СВЦЭМ!$C$39:$C$782,СВЦЭМ!$A$39:$A$782,$A112,СВЦЭМ!$B$39:$B$782,R$83)+'СЕТ СН'!$H$9+СВЦЭМ!$D$10+'СЕТ СН'!$H$5-'СЕТ СН'!$H$17</f>
        <v>4956.1888961000004</v>
      </c>
      <c r="S112" s="36">
        <f>SUMIFS(СВЦЭМ!$C$39:$C$782,СВЦЭМ!$A$39:$A$782,$A112,СВЦЭМ!$B$39:$B$782,S$83)+'СЕТ СН'!$H$9+СВЦЭМ!$D$10+'СЕТ СН'!$H$5-'СЕТ СН'!$H$17</f>
        <v>4942.0704204000003</v>
      </c>
      <c r="T112" s="36">
        <f>SUMIFS(СВЦЭМ!$C$39:$C$782,СВЦЭМ!$A$39:$A$782,$A112,СВЦЭМ!$B$39:$B$782,T$83)+'СЕТ СН'!$H$9+СВЦЭМ!$D$10+'СЕТ СН'!$H$5-'СЕТ СН'!$H$17</f>
        <v>4895.81559681</v>
      </c>
      <c r="U112" s="36">
        <f>SUMIFS(СВЦЭМ!$C$39:$C$782,СВЦЭМ!$A$39:$A$782,$A112,СВЦЭМ!$B$39:$B$782,U$83)+'СЕТ СН'!$H$9+СВЦЭМ!$D$10+'СЕТ СН'!$H$5-'СЕТ СН'!$H$17</f>
        <v>4895.5217002700001</v>
      </c>
      <c r="V112" s="36">
        <f>SUMIFS(СВЦЭМ!$C$39:$C$782,СВЦЭМ!$A$39:$A$782,$A112,СВЦЭМ!$B$39:$B$782,V$83)+'СЕТ СН'!$H$9+СВЦЭМ!$D$10+'СЕТ СН'!$H$5-'СЕТ СН'!$H$17</f>
        <v>4900.4360354700002</v>
      </c>
      <c r="W112" s="36">
        <f>SUMIFS(СВЦЭМ!$C$39:$C$782,СВЦЭМ!$A$39:$A$782,$A112,СВЦЭМ!$B$39:$B$782,W$83)+'СЕТ СН'!$H$9+СВЦЭМ!$D$10+'СЕТ СН'!$H$5-'СЕТ СН'!$H$17</f>
        <v>4911.8107009800005</v>
      </c>
      <c r="X112" s="36">
        <f>SUMIFS(СВЦЭМ!$C$39:$C$782,СВЦЭМ!$A$39:$A$782,$A112,СВЦЭМ!$B$39:$B$782,X$83)+'СЕТ СН'!$H$9+СВЦЭМ!$D$10+'СЕТ СН'!$H$5-'СЕТ СН'!$H$17</f>
        <v>4942.4852611799997</v>
      </c>
      <c r="Y112" s="36">
        <f>SUMIFS(СВЦЭМ!$C$39:$C$782,СВЦЭМ!$A$39:$A$782,$A112,СВЦЭМ!$B$39:$B$782,Y$83)+'СЕТ СН'!$H$9+СВЦЭМ!$D$10+'СЕТ СН'!$H$5-'СЕТ СН'!$H$17</f>
        <v>4973.9383663799999</v>
      </c>
    </row>
    <row r="113" spans="1:27" ht="15.75" x14ac:dyDescent="0.2">
      <c r="A113" s="35">
        <f t="shared" si="2"/>
        <v>44956</v>
      </c>
      <c r="B113" s="36">
        <f>SUMIFS(СВЦЭМ!$C$39:$C$782,СВЦЭМ!$A$39:$A$782,$A113,СВЦЭМ!$B$39:$B$782,B$83)+'СЕТ СН'!$H$9+СВЦЭМ!$D$10+'СЕТ СН'!$H$5-'СЕТ СН'!$H$17</f>
        <v>4976.2569710299995</v>
      </c>
      <c r="C113" s="36">
        <f>SUMIFS(СВЦЭМ!$C$39:$C$782,СВЦЭМ!$A$39:$A$782,$A113,СВЦЭМ!$B$39:$B$782,C$83)+'СЕТ СН'!$H$9+СВЦЭМ!$D$10+'СЕТ СН'!$H$5-'СЕТ СН'!$H$17</f>
        <v>4999.4600345600002</v>
      </c>
      <c r="D113" s="36">
        <f>SUMIFS(СВЦЭМ!$C$39:$C$782,СВЦЭМ!$A$39:$A$782,$A113,СВЦЭМ!$B$39:$B$782,D$83)+'СЕТ СН'!$H$9+СВЦЭМ!$D$10+'СЕТ СН'!$H$5-'СЕТ СН'!$H$17</f>
        <v>5017.3648205700001</v>
      </c>
      <c r="E113" s="36">
        <f>SUMIFS(СВЦЭМ!$C$39:$C$782,СВЦЭМ!$A$39:$A$782,$A113,СВЦЭМ!$B$39:$B$782,E$83)+'СЕТ СН'!$H$9+СВЦЭМ!$D$10+'СЕТ СН'!$H$5-'СЕТ СН'!$H$17</f>
        <v>5009.5474807400005</v>
      </c>
      <c r="F113" s="36">
        <f>SUMIFS(СВЦЭМ!$C$39:$C$782,СВЦЭМ!$A$39:$A$782,$A113,СВЦЭМ!$B$39:$B$782,F$83)+'СЕТ СН'!$H$9+СВЦЭМ!$D$10+'СЕТ СН'!$H$5-'СЕТ СН'!$H$17</f>
        <v>4986.8789709499997</v>
      </c>
      <c r="G113" s="36">
        <f>SUMIFS(СВЦЭМ!$C$39:$C$782,СВЦЭМ!$A$39:$A$782,$A113,СВЦЭМ!$B$39:$B$782,G$83)+'СЕТ СН'!$H$9+СВЦЭМ!$D$10+'СЕТ СН'!$H$5-'СЕТ СН'!$H$17</f>
        <v>5009.8738389099999</v>
      </c>
      <c r="H113" s="36">
        <f>SUMIFS(СВЦЭМ!$C$39:$C$782,СВЦЭМ!$A$39:$A$782,$A113,СВЦЭМ!$B$39:$B$782,H$83)+'СЕТ СН'!$H$9+СВЦЭМ!$D$10+'СЕТ СН'!$H$5-'СЕТ СН'!$H$17</f>
        <v>5009.7349332699996</v>
      </c>
      <c r="I113" s="36">
        <f>SUMIFS(СВЦЭМ!$C$39:$C$782,СВЦЭМ!$A$39:$A$782,$A113,СВЦЭМ!$B$39:$B$782,I$83)+'СЕТ СН'!$H$9+СВЦЭМ!$D$10+'СЕТ СН'!$H$5-'СЕТ СН'!$H$17</f>
        <v>4991.3791601200001</v>
      </c>
      <c r="J113" s="36">
        <f>SUMIFS(СВЦЭМ!$C$39:$C$782,СВЦЭМ!$A$39:$A$782,$A113,СВЦЭМ!$B$39:$B$782,J$83)+'СЕТ СН'!$H$9+СВЦЭМ!$D$10+'СЕТ СН'!$H$5-'СЕТ СН'!$H$17</f>
        <v>4941.5733780700002</v>
      </c>
      <c r="K113" s="36">
        <f>SUMIFS(СВЦЭМ!$C$39:$C$782,СВЦЭМ!$A$39:$A$782,$A113,СВЦЭМ!$B$39:$B$782,K$83)+'СЕТ СН'!$H$9+СВЦЭМ!$D$10+'СЕТ СН'!$H$5-'СЕТ СН'!$H$17</f>
        <v>4919.8020577300003</v>
      </c>
      <c r="L113" s="36">
        <f>SUMIFS(СВЦЭМ!$C$39:$C$782,СВЦЭМ!$A$39:$A$782,$A113,СВЦЭМ!$B$39:$B$782,L$83)+'СЕТ СН'!$H$9+СВЦЭМ!$D$10+'СЕТ СН'!$H$5-'СЕТ СН'!$H$17</f>
        <v>4924.2670837300002</v>
      </c>
      <c r="M113" s="36">
        <f>SUMIFS(СВЦЭМ!$C$39:$C$782,СВЦЭМ!$A$39:$A$782,$A113,СВЦЭМ!$B$39:$B$782,M$83)+'СЕТ СН'!$H$9+СВЦЭМ!$D$10+'СЕТ СН'!$H$5-'СЕТ СН'!$H$17</f>
        <v>4908.6684372899999</v>
      </c>
      <c r="N113" s="36">
        <f>SUMIFS(СВЦЭМ!$C$39:$C$782,СВЦЭМ!$A$39:$A$782,$A113,СВЦЭМ!$B$39:$B$782,N$83)+'СЕТ СН'!$H$9+СВЦЭМ!$D$10+'СЕТ СН'!$H$5-'СЕТ СН'!$H$17</f>
        <v>4933.0342226699995</v>
      </c>
      <c r="O113" s="36">
        <f>SUMIFS(СВЦЭМ!$C$39:$C$782,СВЦЭМ!$A$39:$A$782,$A113,СВЦЭМ!$B$39:$B$782,O$83)+'СЕТ СН'!$H$9+СВЦЭМ!$D$10+'СЕТ СН'!$H$5-'СЕТ СН'!$H$17</f>
        <v>4919.5902780899996</v>
      </c>
      <c r="P113" s="36">
        <f>SUMIFS(СВЦЭМ!$C$39:$C$782,СВЦЭМ!$A$39:$A$782,$A113,СВЦЭМ!$B$39:$B$782,P$83)+'СЕТ СН'!$H$9+СВЦЭМ!$D$10+'СЕТ СН'!$H$5-'СЕТ СН'!$H$17</f>
        <v>4932.7809269299996</v>
      </c>
      <c r="Q113" s="36">
        <f>SUMIFS(СВЦЭМ!$C$39:$C$782,СВЦЭМ!$A$39:$A$782,$A113,СВЦЭМ!$B$39:$B$782,Q$83)+'СЕТ СН'!$H$9+СВЦЭМ!$D$10+'СЕТ СН'!$H$5-'СЕТ СН'!$H$17</f>
        <v>4929.6697891700005</v>
      </c>
      <c r="R113" s="36">
        <f>SUMIFS(СВЦЭМ!$C$39:$C$782,СВЦЭМ!$A$39:$A$782,$A113,СВЦЭМ!$B$39:$B$782,R$83)+'СЕТ СН'!$H$9+СВЦЭМ!$D$10+'СЕТ СН'!$H$5-'СЕТ СН'!$H$17</f>
        <v>4934.2775691999996</v>
      </c>
      <c r="S113" s="36">
        <f>SUMIFS(СВЦЭМ!$C$39:$C$782,СВЦЭМ!$A$39:$A$782,$A113,СВЦЭМ!$B$39:$B$782,S$83)+'СЕТ СН'!$H$9+СВЦЭМ!$D$10+'СЕТ СН'!$H$5-'СЕТ СН'!$H$17</f>
        <v>4915.6733343800006</v>
      </c>
      <c r="T113" s="36">
        <f>SUMIFS(СВЦЭМ!$C$39:$C$782,СВЦЭМ!$A$39:$A$782,$A113,СВЦЭМ!$B$39:$B$782,T$83)+'СЕТ СН'!$H$9+СВЦЭМ!$D$10+'СЕТ СН'!$H$5-'СЕТ СН'!$H$17</f>
        <v>4933.6562828599999</v>
      </c>
      <c r="U113" s="36">
        <f>SUMIFS(СВЦЭМ!$C$39:$C$782,СВЦЭМ!$A$39:$A$782,$A113,СВЦЭМ!$B$39:$B$782,U$83)+'СЕТ СН'!$H$9+СВЦЭМ!$D$10+'СЕТ СН'!$H$5-'СЕТ СН'!$H$17</f>
        <v>4943.53094022</v>
      </c>
      <c r="V113" s="36">
        <f>SUMIFS(СВЦЭМ!$C$39:$C$782,СВЦЭМ!$A$39:$A$782,$A113,СВЦЭМ!$B$39:$B$782,V$83)+'СЕТ СН'!$H$9+СВЦЭМ!$D$10+'СЕТ СН'!$H$5-'СЕТ СН'!$H$17</f>
        <v>4965.3882030300001</v>
      </c>
      <c r="W113" s="36">
        <f>SUMIFS(СВЦЭМ!$C$39:$C$782,СВЦЭМ!$A$39:$A$782,$A113,СВЦЭМ!$B$39:$B$782,W$83)+'СЕТ СН'!$H$9+СВЦЭМ!$D$10+'СЕТ СН'!$H$5-'СЕТ СН'!$H$17</f>
        <v>4981.6566360699999</v>
      </c>
      <c r="X113" s="36">
        <f>SUMIFS(СВЦЭМ!$C$39:$C$782,СВЦЭМ!$A$39:$A$782,$A113,СВЦЭМ!$B$39:$B$782,X$83)+'СЕТ СН'!$H$9+СВЦЭМ!$D$10+'СЕТ СН'!$H$5-'СЕТ СН'!$H$17</f>
        <v>4987.0095922399996</v>
      </c>
      <c r="Y113" s="36">
        <f>SUMIFS(СВЦЭМ!$C$39:$C$782,СВЦЭМ!$A$39:$A$782,$A113,СВЦЭМ!$B$39:$B$782,Y$83)+'СЕТ СН'!$H$9+СВЦЭМ!$D$10+'СЕТ СН'!$H$5-'СЕТ СН'!$H$17</f>
        <v>4993.6661325200002</v>
      </c>
      <c r="AA113" s="37"/>
    </row>
    <row r="114" spans="1:27" ht="15.75" x14ac:dyDescent="0.2">
      <c r="A114" s="35">
        <f t="shared" si="2"/>
        <v>44957</v>
      </c>
      <c r="B114" s="36">
        <f>SUMIFS(СВЦЭМ!$C$39:$C$782,СВЦЭМ!$A$39:$A$782,$A114,СВЦЭМ!$B$39:$B$782,B$83)+'СЕТ СН'!$H$9+СВЦЭМ!$D$10+'СЕТ СН'!$H$5-'СЕТ СН'!$H$17</f>
        <v>4986.8714089300001</v>
      </c>
      <c r="C114" s="36">
        <f>SUMIFS(СВЦЭМ!$C$39:$C$782,СВЦЭМ!$A$39:$A$782,$A114,СВЦЭМ!$B$39:$B$782,C$83)+'СЕТ СН'!$H$9+СВЦЭМ!$D$10+'СЕТ СН'!$H$5-'СЕТ СН'!$H$17</f>
        <v>4985.8304126900002</v>
      </c>
      <c r="D114" s="36">
        <f>SUMIFS(СВЦЭМ!$C$39:$C$782,СВЦЭМ!$A$39:$A$782,$A114,СВЦЭМ!$B$39:$B$782,D$83)+'СЕТ СН'!$H$9+СВЦЭМ!$D$10+'СЕТ СН'!$H$5-'СЕТ СН'!$H$17</f>
        <v>4996.2294464400002</v>
      </c>
      <c r="E114" s="36">
        <f>SUMIFS(СВЦЭМ!$C$39:$C$782,СВЦЭМ!$A$39:$A$782,$A114,СВЦЭМ!$B$39:$B$782,E$83)+'СЕТ СН'!$H$9+СВЦЭМ!$D$10+'СЕТ СН'!$H$5-'СЕТ СН'!$H$17</f>
        <v>4997.8658859000006</v>
      </c>
      <c r="F114" s="36">
        <f>SUMIFS(СВЦЭМ!$C$39:$C$782,СВЦЭМ!$A$39:$A$782,$A114,СВЦЭМ!$B$39:$B$782,F$83)+'СЕТ СН'!$H$9+СВЦЭМ!$D$10+'СЕТ СН'!$H$5-'СЕТ СН'!$H$17</f>
        <v>4995.8087668299995</v>
      </c>
      <c r="G114" s="36">
        <f>SUMIFS(СВЦЭМ!$C$39:$C$782,СВЦЭМ!$A$39:$A$782,$A114,СВЦЭМ!$B$39:$B$782,G$83)+'СЕТ СН'!$H$9+СВЦЭМ!$D$10+'СЕТ СН'!$H$5-'СЕТ СН'!$H$17</f>
        <v>4991.2108111400003</v>
      </c>
      <c r="H114" s="36">
        <f>SUMIFS(СВЦЭМ!$C$39:$C$782,СВЦЭМ!$A$39:$A$782,$A114,СВЦЭМ!$B$39:$B$782,H$83)+'СЕТ СН'!$H$9+СВЦЭМ!$D$10+'СЕТ СН'!$H$5-'СЕТ СН'!$H$17</f>
        <v>4958.7682010799999</v>
      </c>
      <c r="I114" s="36">
        <f>SUMIFS(СВЦЭМ!$C$39:$C$782,СВЦЭМ!$A$39:$A$782,$A114,СВЦЭМ!$B$39:$B$782,I$83)+'СЕТ СН'!$H$9+СВЦЭМ!$D$10+'СЕТ СН'!$H$5-'СЕТ СН'!$H$17</f>
        <v>4937.1227111999997</v>
      </c>
      <c r="J114" s="36">
        <f>SUMIFS(СВЦЭМ!$C$39:$C$782,СВЦЭМ!$A$39:$A$782,$A114,СВЦЭМ!$B$39:$B$782,J$83)+'СЕТ СН'!$H$9+СВЦЭМ!$D$10+'СЕТ СН'!$H$5-'СЕТ СН'!$H$17</f>
        <v>4904.6176909099995</v>
      </c>
      <c r="K114" s="36">
        <f>SUMIFS(СВЦЭМ!$C$39:$C$782,СВЦЭМ!$A$39:$A$782,$A114,СВЦЭМ!$B$39:$B$782,K$83)+'СЕТ СН'!$H$9+СВЦЭМ!$D$10+'СЕТ СН'!$H$5-'СЕТ СН'!$H$17</f>
        <v>4903.3278139399999</v>
      </c>
      <c r="L114" s="36">
        <f>SUMIFS(СВЦЭМ!$C$39:$C$782,СВЦЭМ!$A$39:$A$782,$A114,СВЦЭМ!$B$39:$B$782,L$83)+'СЕТ СН'!$H$9+СВЦЭМ!$D$10+'СЕТ СН'!$H$5-'СЕТ СН'!$H$17</f>
        <v>4899.9104503100007</v>
      </c>
      <c r="M114" s="36">
        <f>SUMIFS(СВЦЭМ!$C$39:$C$782,СВЦЭМ!$A$39:$A$782,$A114,СВЦЭМ!$B$39:$B$782,M$83)+'СЕТ СН'!$H$9+СВЦЭМ!$D$10+'СЕТ СН'!$H$5-'СЕТ СН'!$H$17</f>
        <v>4913.5241992400006</v>
      </c>
      <c r="N114" s="36">
        <f>SUMIFS(СВЦЭМ!$C$39:$C$782,СВЦЭМ!$A$39:$A$782,$A114,СВЦЭМ!$B$39:$B$782,N$83)+'СЕТ СН'!$H$9+СВЦЭМ!$D$10+'СЕТ СН'!$H$5-'СЕТ СН'!$H$17</f>
        <v>4937.2729495100002</v>
      </c>
      <c r="O114" s="36">
        <f>SUMIFS(СВЦЭМ!$C$39:$C$782,СВЦЭМ!$A$39:$A$782,$A114,СВЦЭМ!$B$39:$B$782,O$83)+'СЕТ СН'!$H$9+СВЦЭМ!$D$10+'СЕТ СН'!$H$5-'СЕТ СН'!$H$17</f>
        <v>4938.2470354500001</v>
      </c>
      <c r="P114" s="36">
        <f>SUMIFS(СВЦЭМ!$C$39:$C$782,СВЦЭМ!$A$39:$A$782,$A114,СВЦЭМ!$B$39:$B$782,P$83)+'СЕТ СН'!$H$9+СВЦЭМ!$D$10+'СЕТ СН'!$H$5-'СЕТ СН'!$H$17</f>
        <v>4962.7342719999997</v>
      </c>
      <c r="Q114" s="36">
        <f>SUMIFS(СВЦЭМ!$C$39:$C$782,СВЦЭМ!$A$39:$A$782,$A114,СВЦЭМ!$B$39:$B$782,Q$83)+'СЕТ СН'!$H$9+СВЦЭМ!$D$10+'СЕТ СН'!$H$5-'СЕТ СН'!$H$17</f>
        <v>4963.1300236799998</v>
      </c>
      <c r="R114" s="36">
        <f>SUMIFS(СВЦЭМ!$C$39:$C$782,СВЦЭМ!$A$39:$A$782,$A114,СВЦЭМ!$B$39:$B$782,R$83)+'СЕТ СН'!$H$9+СВЦЭМ!$D$10+'СЕТ СН'!$H$5-'СЕТ СН'!$H$17</f>
        <v>4973.7612637300008</v>
      </c>
      <c r="S114" s="36">
        <f>SUMIFS(СВЦЭМ!$C$39:$C$782,СВЦЭМ!$A$39:$A$782,$A114,СВЦЭМ!$B$39:$B$782,S$83)+'СЕТ СН'!$H$9+СВЦЭМ!$D$10+'СЕТ СН'!$H$5-'СЕТ СН'!$H$17</f>
        <v>4946.9825408800007</v>
      </c>
      <c r="T114" s="36">
        <f>SUMIFS(СВЦЭМ!$C$39:$C$782,СВЦЭМ!$A$39:$A$782,$A114,СВЦЭМ!$B$39:$B$782,T$83)+'СЕТ СН'!$H$9+СВЦЭМ!$D$10+'СЕТ СН'!$H$5-'СЕТ СН'!$H$17</f>
        <v>4922.6732352399995</v>
      </c>
      <c r="U114" s="36">
        <f>SUMIFS(СВЦЭМ!$C$39:$C$782,СВЦЭМ!$A$39:$A$782,$A114,СВЦЭМ!$B$39:$B$782,U$83)+'СЕТ СН'!$H$9+СВЦЭМ!$D$10+'СЕТ СН'!$H$5-'СЕТ СН'!$H$17</f>
        <v>4938.7924737800004</v>
      </c>
      <c r="V114" s="36">
        <f>SUMIFS(СВЦЭМ!$C$39:$C$782,СВЦЭМ!$A$39:$A$782,$A114,СВЦЭМ!$B$39:$B$782,V$83)+'СЕТ СН'!$H$9+СВЦЭМ!$D$10+'СЕТ СН'!$H$5-'СЕТ СН'!$H$17</f>
        <v>4970.0106966100002</v>
      </c>
      <c r="W114" s="36">
        <f>SUMIFS(СВЦЭМ!$C$39:$C$782,СВЦЭМ!$A$39:$A$782,$A114,СВЦЭМ!$B$39:$B$782,W$83)+'СЕТ СН'!$H$9+СВЦЭМ!$D$10+'СЕТ СН'!$H$5-'СЕТ СН'!$H$17</f>
        <v>4963.3636041200007</v>
      </c>
      <c r="X114" s="36">
        <f>SUMIFS(СВЦЭМ!$C$39:$C$782,СВЦЭМ!$A$39:$A$782,$A114,СВЦЭМ!$B$39:$B$782,X$83)+'СЕТ СН'!$H$9+СВЦЭМ!$D$10+'СЕТ СН'!$H$5-'СЕТ СН'!$H$17</f>
        <v>4951.3427995500006</v>
      </c>
      <c r="Y114" s="36">
        <f>SUMIFS(СВЦЭМ!$C$39:$C$782,СВЦЭМ!$A$39:$A$782,$A114,СВЦЭМ!$B$39:$B$782,Y$83)+'СЕТ СН'!$H$9+СВЦЭМ!$D$10+'СЕТ СН'!$H$5-'СЕТ СН'!$H$17</f>
        <v>5051.0600201899997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СН'!$I$9+СВЦЭМ!$D$10+'СЕТ СН'!$I$5-'СЕТ СН'!$I$17</f>
        <v>5844.0440446499997</v>
      </c>
      <c r="C120" s="36">
        <f>SUMIFS(СВЦЭМ!$C$39:$C$782,СВЦЭМ!$A$39:$A$782,$A120,СВЦЭМ!$B$39:$B$782,C$119)+'СЕТ СН'!$I$9+СВЦЭМ!$D$10+'СЕТ СН'!$I$5-'СЕТ СН'!$I$17</f>
        <v>5842.1237383500002</v>
      </c>
      <c r="D120" s="36">
        <f>SUMIFS(СВЦЭМ!$C$39:$C$782,СВЦЭМ!$A$39:$A$782,$A120,СВЦЭМ!$B$39:$B$782,D$119)+'СЕТ СН'!$I$9+СВЦЭМ!$D$10+'СЕТ СН'!$I$5-'СЕТ СН'!$I$17</f>
        <v>5794.3083400800006</v>
      </c>
      <c r="E120" s="36">
        <f>SUMIFS(СВЦЭМ!$C$39:$C$782,СВЦЭМ!$A$39:$A$782,$A120,СВЦЭМ!$B$39:$B$782,E$119)+'СЕТ СН'!$I$9+СВЦЭМ!$D$10+'СЕТ СН'!$I$5-'СЕТ СН'!$I$17</f>
        <v>5808.7938299500001</v>
      </c>
      <c r="F120" s="36">
        <f>SUMIFS(СВЦЭМ!$C$39:$C$782,СВЦЭМ!$A$39:$A$782,$A120,СВЦЭМ!$B$39:$B$782,F$119)+'СЕТ СН'!$I$9+СВЦЭМ!$D$10+'СЕТ СН'!$I$5-'СЕТ СН'!$I$17</f>
        <v>5780.6236453700003</v>
      </c>
      <c r="G120" s="36">
        <f>SUMIFS(СВЦЭМ!$C$39:$C$782,СВЦЭМ!$A$39:$A$782,$A120,СВЦЭМ!$B$39:$B$782,G$119)+'СЕТ СН'!$I$9+СВЦЭМ!$D$10+'СЕТ СН'!$I$5-'СЕТ СН'!$I$17</f>
        <v>5783.1076991099999</v>
      </c>
      <c r="H120" s="36">
        <f>SUMIFS(СВЦЭМ!$C$39:$C$782,СВЦЭМ!$A$39:$A$782,$A120,СВЦЭМ!$B$39:$B$782,H$119)+'СЕТ СН'!$I$9+СВЦЭМ!$D$10+'СЕТ СН'!$I$5-'СЕТ СН'!$I$17</f>
        <v>5784.2505600000004</v>
      </c>
      <c r="I120" s="36">
        <f>SUMIFS(СВЦЭМ!$C$39:$C$782,СВЦЭМ!$A$39:$A$782,$A120,СВЦЭМ!$B$39:$B$782,I$119)+'СЕТ СН'!$I$9+СВЦЭМ!$D$10+'СЕТ СН'!$I$5-'СЕТ СН'!$I$17</f>
        <v>5778.861932830001</v>
      </c>
      <c r="J120" s="36">
        <f>SUMIFS(СВЦЭМ!$C$39:$C$782,СВЦЭМ!$A$39:$A$782,$A120,СВЦЭМ!$B$39:$B$782,J$119)+'СЕТ СН'!$I$9+СВЦЭМ!$D$10+'СЕТ СН'!$I$5-'СЕТ СН'!$I$17</f>
        <v>5780.0548309300011</v>
      </c>
      <c r="K120" s="36">
        <f>SUMIFS(СВЦЭМ!$C$39:$C$782,СВЦЭМ!$A$39:$A$782,$A120,СВЦЭМ!$B$39:$B$782,K$119)+'СЕТ СН'!$I$9+СВЦЭМ!$D$10+'СЕТ СН'!$I$5-'СЕТ СН'!$I$17</f>
        <v>5810.6270728100008</v>
      </c>
      <c r="L120" s="36">
        <f>SUMIFS(СВЦЭМ!$C$39:$C$782,СВЦЭМ!$A$39:$A$782,$A120,СВЦЭМ!$B$39:$B$782,L$119)+'СЕТ СН'!$I$9+СВЦЭМ!$D$10+'СЕТ СН'!$I$5-'СЕТ СН'!$I$17</f>
        <v>5797.0886485999999</v>
      </c>
      <c r="M120" s="36">
        <f>SUMIFS(СВЦЭМ!$C$39:$C$782,СВЦЭМ!$A$39:$A$782,$A120,СВЦЭМ!$B$39:$B$782,M$119)+'СЕТ СН'!$I$9+СВЦЭМ!$D$10+'СЕТ СН'!$I$5-'СЕТ СН'!$I$17</f>
        <v>5773.5862410299997</v>
      </c>
      <c r="N120" s="36">
        <f>SUMIFS(СВЦЭМ!$C$39:$C$782,СВЦЭМ!$A$39:$A$782,$A120,СВЦЭМ!$B$39:$B$782,N$119)+'СЕТ СН'!$I$9+СВЦЭМ!$D$10+'СЕТ СН'!$I$5-'СЕТ СН'!$I$17</f>
        <v>5764.1144846200004</v>
      </c>
      <c r="O120" s="36">
        <f>SUMIFS(СВЦЭМ!$C$39:$C$782,СВЦЭМ!$A$39:$A$782,$A120,СВЦЭМ!$B$39:$B$782,O$119)+'СЕТ СН'!$I$9+СВЦЭМ!$D$10+'СЕТ СН'!$I$5-'СЕТ СН'!$I$17</f>
        <v>5751.6551058900004</v>
      </c>
      <c r="P120" s="36">
        <f>SUMIFS(СВЦЭМ!$C$39:$C$782,СВЦЭМ!$A$39:$A$782,$A120,СВЦЭМ!$B$39:$B$782,P$119)+'СЕТ СН'!$I$9+СВЦЭМ!$D$10+'СЕТ СН'!$I$5-'СЕТ СН'!$I$17</f>
        <v>5778.9479955700008</v>
      </c>
      <c r="Q120" s="36">
        <f>SUMIFS(СВЦЭМ!$C$39:$C$782,СВЦЭМ!$A$39:$A$782,$A120,СВЦЭМ!$B$39:$B$782,Q$119)+'СЕТ СН'!$I$9+СВЦЭМ!$D$10+'СЕТ СН'!$I$5-'СЕТ СН'!$I$17</f>
        <v>5767.2184690499998</v>
      </c>
      <c r="R120" s="36">
        <f>SUMIFS(СВЦЭМ!$C$39:$C$782,СВЦЭМ!$A$39:$A$782,$A120,СВЦЭМ!$B$39:$B$782,R$119)+'СЕТ СН'!$I$9+СВЦЭМ!$D$10+'СЕТ СН'!$I$5-'СЕТ СН'!$I$17</f>
        <v>5753.4516775100001</v>
      </c>
      <c r="S120" s="36">
        <f>SUMIFS(СВЦЭМ!$C$39:$C$782,СВЦЭМ!$A$39:$A$782,$A120,СВЦЭМ!$B$39:$B$782,S$119)+'СЕТ СН'!$I$9+СВЦЭМ!$D$10+'СЕТ СН'!$I$5-'СЕТ СН'!$I$17</f>
        <v>5698.6295115299999</v>
      </c>
      <c r="T120" s="36">
        <f>SUMIFS(СВЦЭМ!$C$39:$C$782,СВЦЭМ!$A$39:$A$782,$A120,СВЦЭМ!$B$39:$B$782,T$119)+'СЕТ СН'!$I$9+СВЦЭМ!$D$10+'СЕТ СН'!$I$5-'СЕТ СН'!$I$17</f>
        <v>5672.8307103700008</v>
      </c>
      <c r="U120" s="36">
        <f>SUMIFS(СВЦЭМ!$C$39:$C$782,СВЦЭМ!$A$39:$A$782,$A120,СВЦЭМ!$B$39:$B$782,U$119)+'СЕТ СН'!$I$9+СВЦЭМ!$D$10+'СЕТ СН'!$I$5-'СЕТ СН'!$I$17</f>
        <v>5697.4504229300001</v>
      </c>
      <c r="V120" s="36">
        <f>SUMIFS(СВЦЭМ!$C$39:$C$782,СВЦЭМ!$A$39:$A$782,$A120,СВЦЭМ!$B$39:$B$782,V$119)+'СЕТ СН'!$I$9+СВЦЭМ!$D$10+'СЕТ СН'!$I$5-'СЕТ СН'!$I$17</f>
        <v>5697.5744937600002</v>
      </c>
      <c r="W120" s="36">
        <f>SUMIFS(СВЦЭМ!$C$39:$C$782,СВЦЭМ!$A$39:$A$782,$A120,СВЦЭМ!$B$39:$B$782,W$119)+'СЕТ СН'!$I$9+СВЦЭМ!$D$10+'СЕТ СН'!$I$5-'СЕТ СН'!$I$17</f>
        <v>5730.38968793</v>
      </c>
      <c r="X120" s="36">
        <f>SUMIFS(СВЦЭМ!$C$39:$C$782,СВЦЭМ!$A$39:$A$782,$A120,СВЦЭМ!$B$39:$B$782,X$119)+'СЕТ СН'!$I$9+СВЦЭМ!$D$10+'СЕТ СН'!$I$5-'СЕТ СН'!$I$17</f>
        <v>5791.9491304300009</v>
      </c>
      <c r="Y120" s="36">
        <f>SUMIFS(СВЦЭМ!$C$39:$C$782,СВЦЭМ!$A$39:$A$782,$A120,СВЦЭМ!$B$39:$B$782,Y$119)+'СЕТ СН'!$I$9+СВЦЭМ!$D$10+'СЕТ СН'!$I$5-'СЕТ СН'!$I$17</f>
        <v>5883.8700548600009</v>
      </c>
    </row>
    <row r="121" spans="1:27" ht="15.75" x14ac:dyDescent="0.2">
      <c r="A121" s="35">
        <f>A120+1</f>
        <v>44928</v>
      </c>
      <c r="B121" s="36">
        <f>SUMIFS(СВЦЭМ!$C$39:$C$782,СВЦЭМ!$A$39:$A$782,$A121,СВЦЭМ!$B$39:$B$782,B$119)+'СЕТ СН'!$I$9+СВЦЭМ!$D$10+'СЕТ СН'!$I$5-'СЕТ СН'!$I$17</f>
        <v>5865.6152427400002</v>
      </c>
      <c r="C121" s="36">
        <f>SUMIFS(СВЦЭМ!$C$39:$C$782,СВЦЭМ!$A$39:$A$782,$A121,СВЦЭМ!$B$39:$B$782,C$119)+'СЕТ СН'!$I$9+СВЦЭМ!$D$10+'СЕТ СН'!$I$5-'СЕТ СН'!$I$17</f>
        <v>5825.3233845300001</v>
      </c>
      <c r="D121" s="36">
        <f>SUMIFS(СВЦЭМ!$C$39:$C$782,СВЦЭМ!$A$39:$A$782,$A121,СВЦЭМ!$B$39:$B$782,D$119)+'СЕТ СН'!$I$9+СВЦЭМ!$D$10+'СЕТ СН'!$I$5-'СЕТ СН'!$I$17</f>
        <v>5835.4531448500002</v>
      </c>
      <c r="E121" s="36">
        <f>SUMIFS(СВЦЭМ!$C$39:$C$782,СВЦЭМ!$A$39:$A$782,$A121,СВЦЭМ!$B$39:$B$782,E$119)+'СЕТ СН'!$I$9+СВЦЭМ!$D$10+'СЕТ СН'!$I$5-'СЕТ СН'!$I$17</f>
        <v>5838.7720891900008</v>
      </c>
      <c r="F121" s="36">
        <f>SUMIFS(СВЦЭМ!$C$39:$C$782,СВЦЭМ!$A$39:$A$782,$A121,СВЦЭМ!$B$39:$B$782,F$119)+'СЕТ СН'!$I$9+СВЦЭМ!$D$10+'СЕТ СН'!$I$5-'СЕТ СН'!$I$17</f>
        <v>5817.8881470100005</v>
      </c>
      <c r="G121" s="36">
        <f>SUMIFS(СВЦЭМ!$C$39:$C$782,СВЦЭМ!$A$39:$A$782,$A121,СВЦЭМ!$B$39:$B$782,G$119)+'СЕТ СН'!$I$9+СВЦЭМ!$D$10+'СЕТ СН'!$I$5-'СЕТ СН'!$I$17</f>
        <v>5815.3221444299998</v>
      </c>
      <c r="H121" s="36">
        <f>SUMIFS(СВЦЭМ!$C$39:$C$782,СВЦЭМ!$A$39:$A$782,$A121,СВЦЭМ!$B$39:$B$782,H$119)+'СЕТ СН'!$I$9+СВЦЭМ!$D$10+'СЕТ СН'!$I$5-'СЕТ СН'!$I$17</f>
        <v>5829.8513188400002</v>
      </c>
      <c r="I121" s="36">
        <f>SUMIFS(СВЦЭМ!$C$39:$C$782,СВЦЭМ!$A$39:$A$782,$A121,СВЦЭМ!$B$39:$B$782,I$119)+'СЕТ СН'!$I$9+СВЦЭМ!$D$10+'СЕТ СН'!$I$5-'СЕТ СН'!$I$17</f>
        <v>5789.8208394900003</v>
      </c>
      <c r="J121" s="36">
        <f>SUMIFS(СВЦЭМ!$C$39:$C$782,СВЦЭМ!$A$39:$A$782,$A121,СВЦЭМ!$B$39:$B$782,J$119)+'СЕТ СН'!$I$9+СВЦЭМ!$D$10+'СЕТ СН'!$I$5-'СЕТ СН'!$I$17</f>
        <v>5785.2647786400003</v>
      </c>
      <c r="K121" s="36">
        <f>SUMIFS(СВЦЭМ!$C$39:$C$782,СВЦЭМ!$A$39:$A$782,$A121,СВЦЭМ!$B$39:$B$782,K$119)+'СЕТ СН'!$I$9+СВЦЭМ!$D$10+'СЕТ СН'!$I$5-'СЕТ СН'!$I$17</f>
        <v>5726.9970903900003</v>
      </c>
      <c r="L121" s="36">
        <f>SUMIFS(СВЦЭМ!$C$39:$C$782,СВЦЭМ!$A$39:$A$782,$A121,СВЦЭМ!$B$39:$B$782,L$119)+'СЕТ СН'!$I$9+СВЦЭМ!$D$10+'СЕТ СН'!$I$5-'СЕТ СН'!$I$17</f>
        <v>5736.3501962200007</v>
      </c>
      <c r="M121" s="36">
        <f>SUMIFS(СВЦЭМ!$C$39:$C$782,СВЦЭМ!$A$39:$A$782,$A121,СВЦЭМ!$B$39:$B$782,M$119)+'СЕТ СН'!$I$9+СВЦЭМ!$D$10+'СЕТ СН'!$I$5-'СЕТ СН'!$I$17</f>
        <v>5747.2043045200007</v>
      </c>
      <c r="N121" s="36">
        <f>SUMIFS(СВЦЭМ!$C$39:$C$782,СВЦЭМ!$A$39:$A$782,$A121,СВЦЭМ!$B$39:$B$782,N$119)+'СЕТ СН'!$I$9+СВЦЭМ!$D$10+'СЕТ СН'!$I$5-'СЕТ СН'!$I$17</f>
        <v>5745.9498457299997</v>
      </c>
      <c r="O121" s="36">
        <f>SUMIFS(СВЦЭМ!$C$39:$C$782,СВЦЭМ!$A$39:$A$782,$A121,СВЦЭМ!$B$39:$B$782,O$119)+'СЕТ СН'!$I$9+СВЦЭМ!$D$10+'СЕТ СН'!$I$5-'СЕТ СН'!$I$17</f>
        <v>5745.1870383400001</v>
      </c>
      <c r="P121" s="36">
        <f>SUMIFS(СВЦЭМ!$C$39:$C$782,СВЦЭМ!$A$39:$A$782,$A121,СВЦЭМ!$B$39:$B$782,P$119)+'СЕТ СН'!$I$9+СВЦЭМ!$D$10+'СЕТ СН'!$I$5-'СЕТ СН'!$I$17</f>
        <v>5749.2582616600002</v>
      </c>
      <c r="Q121" s="36">
        <f>SUMIFS(СВЦЭМ!$C$39:$C$782,СВЦЭМ!$A$39:$A$782,$A121,СВЦЭМ!$B$39:$B$782,Q$119)+'СЕТ СН'!$I$9+СВЦЭМ!$D$10+'СЕТ СН'!$I$5-'СЕТ СН'!$I$17</f>
        <v>5740.4566709299997</v>
      </c>
      <c r="R121" s="36">
        <f>SUMIFS(СВЦЭМ!$C$39:$C$782,СВЦЭМ!$A$39:$A$782,$A121,СВЦЭМ!$B$39:$B$782,R$119)+'СЕТ СН'!$I$9+СВЦЭМ!$D$10+'СЕТ СН'!$I$5-'СЕТ СН'!$I$17</f>
        <v>5707.5751963300008</v>
      </c>
      <c r="S121" s="36">
        <f>SUMIFS(СВЦЭМ!$C$39:$C$782,СВЦЭМ!$A$39:$A$782,$A121,СВЦЭМ!$B$39:$B$782,S$119)+'СЕТ СН'!$I$9+СВЦЭМ!$D$10+'СЕТ СН'!$I$5-'СЕТ СН'!$I$17</f>
        <v>5667.3057826799995</v>
      </c>
      <c r="T121" s="36">
        <f>SUMIFS(СВЦЭМ!$C$39:$C$782,СВЦЭМ!$A$39:$A$782,$A121,СВЦЭМ!$B$39:$B$782,T$119)+'СЕТ СН'!$I$9+СВЦЭМ!$D$10+'СЕТ СН'!$I$5-'СЕТ СН'!$I$17</f>
        <v>5646.3861253300001</v>
      </c>
      <c r="U121" s="36">
        <f>SUMIFS(СВЦЭМ!$C$39:$C$782,СВЦЭМ!$A$39:$A$782,$A121,СВЦЭМ!$B$39:$B$782,U$119)+'СЕТ СН'!$I$9+СВЦЭМ!$D$10+'СЕТ СН'!$I$5-'СЕТ СН'!$I$17</f>
        <v>5672.2187516600006</v>
      </c>
      <c r="V121" s="36">
        <f>SUMIFS(СВЦЭМ!$C$39:$C$782,СВЦЭМ!$A$39:$A$782,$A121,СВЦЭМ!$B$39:$B$782,V$119)+'СЕТ СН'!$I$9+СВЦЭМ!$D$10+'СЕТ СН'!$I$5-'СЕТ СН'!$I$17</f>
        <v>5698.7511043699997</v>
      </c>
      <c r="W121" s="36">
        <f>SUMIFS(СВЦЭМ!$C$39:$C$782,СВЦЭМ!$A$39:$A$782,$A121,СВЦЭМ!$B$39:$B$782,W$119)+'СЕТ СН'!$I$9+СВЦЭМ!$D$10+'СЕТ СН'!$I$5-'СЕТ СН'!$I$17</f>
        <v>5739.8427278300005</v>
      </c>
      <c r="X121" s="36">
        <f>SUMIFS(СВЦЭМ!$C$39:$C$782,СВЦЭМ!$A$39:$A$782,$A121,СВЦЭМ!$B$39:$B$782,X$119)+'СЕТ СН'!$I$9+СВЦЭМ!$D$10+'СЕТ СН'!$I$5-'СЕТ СН'!$I$17</f>
        <v>5747.5274873100007</v>
      </c>
      <c r="Y121" s="36">
        <f>SUMIFS(СВЦЭМ!$C$39:$C$782,СВЦЭМ!$A$39:$A$782,$A121,СВЦЭМ!$B$39:$B$782,Y$119)+'СЕТ СН'!$I$9+СВЦЭМ!$D$10+'СЕТ СН'!$I$5-'СЕТ СН'!$I$17</f>
        <v>5814.2966411699999</v>
      </c>
    </row>
    <row r="122" spans="1:27" ht="15.75" x14ac:dyDescent="0.2">
      <c r="A122" s="35">
        <f t="shared" ref="A122:A150" si="3">A121+1</f>
        <v>44929</v>
      </c>
      <c r="B122" s="36">
        <f>SUMIFS(СВЦЭМ!$C$39:$C$782,СВЦЭМ!$A$39:$A$782,$A122,СВЦЭМ!$B$39:$B$782,B$119)+'СЕТ СН'!$I$9+СВЦЭМ!$D$10+'СЕТ СН'!$I$5-'СЕТ СН'!$I$17</f>
        <v>5783.3256779399999</v>
      </c>
      <c r="C122" s="36">
        <f>SUMIFS(СВЦЭМ!$C$39:$C$782,СВЦЭМ!$A$39:$A$782,$A122,СВЦЭМ!$B$39:$B$782,C$119)+'СЕТ СН'!$I$9+СВЦЭМ!$D$10+'СЕТ СН'!$I$5-'СЕТ СН'!$I$17</f>
        <v>5756.7269612500004</v>
      </c>
      <c r="D122" s="36">
        <f>SUMIFS(СВЦЭМ!$C$39:$C$782,СВЦЭМ!$A$39:$A$782,$A122,СВЦЭМ!$B$39:$B$782,D$119)+'СЕТ СН'!$I$9+СВЦЭМ!$D$10+'СЕТ СН'!$I$5-'СЕТ СН'!$I$17</f>
        <v>5759.4011023599996</v>
      </c>
      <c r="E122" s="36">
        <f>SUMIFS(СВЦЭМ!$C$39:$C$782,СВЦЭМ!$A$39:$A$782,$A122,СВЦЭМ!$B$39:$B$782,E$119)+'СЕТ СН'!$I$9+СВЦЭМ!$D$10+'СЕТ СН'!$I$5-'СЕТ СН'!$I$17</f>
        <v>5738.1052195900002</v>
      </c>
      <c r="F122" s="36">
        <f>SUMIFS(СВЦЭМ!$C$39:$C$782,СВЦЭМ!$A$39:$A$782,$A122,СВЦЭМ!$B$39:$B$782,F$119)+'СЕТ СН'!$I$9+СВЦЭМ!$D$10+'СЕТ СН'!$I$5-'СЕТ СН'!$I$17</f>
        <v>5772.1538032000008</v>
      </c>
      <c r="G122" s="36">
        <f>SUMIFS(СВЦЭМ!$C$39:$C$782,СВЦЭМ!$A$39:$A$782,$A122,СВЦЭМ!$B$39:$B$782,G$119)+'СЕТ СН'!$I$9+СВЦЭМ!$D$10+'СЕТ СН'!$I$5-'СЕТ СН'!$I$17</f>
        <v>5761.6680423899998</v>
      </c>
      <c r="H122" s="36">
        <f>SUMIFS(СВЦЭМ!$C$39:$C$782,СВЦЭМ!$A$39:$A$782,$A122,СВЦЭМ!$B$39:$B$782,H$119)+'СЕТ СН'!$I$9+СВЦЭМ!$D$10+'СЕТ СН'!$I$5-'СЕТ СН'!$I$17</f>
        <v>5751.7005391100001</v>
      </c>
      <c r="I122" s="36">
        <f>SUMIFS(СВЦЭМ!$C$39:$C$782,СВЦЭМ!$A$39:$A$782,$A122,СВЦЭМ!$B$39:$B$782,I$119)+'СЕТ СН'!$I$9+СВЦЭМ!$D$10+'СЕТ СН'!$I$5-'СЕТ СН'!$I$17</f>
        <v>5698.81542859</v>
      </c>
      <c r="J122" s="36">
        <f>SUMIFS(СВЦЭМ!$C$39:$C$782,СВЦЭМ!$A$39:$A$782,$A122,СВЦЭМ!$B$39:$B$782,J$119)+'СЕТ СН'!$I$9+СВЦЭМ!$D$10+'СЕТ СН'!$I$5-'СЕТ СН'!$I$17</f>
        <v>5686.8864516499998</v>
      </c>
      <c r="K122" s="36">
        <f>SUMIFS(СВЦЭМ!$C$39:$C$782,СВЦЭМ!$A$39:$A$782,$A122,СВЦЭМ!$B$39:$B$782,K$119)+'СЕТ СН'!$I$9+СВЦЭМ!$D$10+'СЕТ СН'!$I$5-'СЕТ СН'!$I$17</f>
        <v>5703.4061695399996</v>
      </c>
      <c r="L122" s="36">
        <f>SUMIFS(СВЦЭМ!$C$39:$C$782,СВЦЭМ!$A$39:$A$782,$A122,СВЦЭМ!$B$39:$B$782,L$119)+'СЕТ СН'!$I$9+СВЦЭМ!$D$10+'СЕТ СН'!$I$5-'СЕТ СН'!$I$17</f>
        <v>5727.7889391600002</v>
      </c>
      <c r="M122" s="36">
        <f>SUMIFS(СВЦЭМ!$C$39:$C$782,СВЦЭМ!$A$39:$A$782,$A122,СВЦЭМ!$B$39:$B$782,M$119)+'СЕТ СН'!$I$9+СВЦЭМ!$D$10+'СЕТ СН'!$I$5-'СЕТ СН'!$I$17</f>
        <v>5728.5608446799997</v>
      </c>
      <c r="N122" s="36">
        <f>SUMIFS(СВЦЭМ!$C$39:$C$782,СВЦЭМ!$A$39:$A$782,$A122,СВЦЭМ!$B$39:$B$782,N$119)+'СЕТ СН'!$I$9+СВЦЭМ!$D$10+'СЕТ СН'!$I$5-'СЕТ СН'!$I$17</f>
        <v>5761.8834073100006</v>
      </c>
      <c r="O122" s="36">
        <f>SUMIFS(СВЦЭМ!$C$39:$C$782,СВЦЭМ!$A$39:$A$782,$A122,СВЦЭМ!$B$39:$B$782,O$119)+'СЕТ СН'!$I$9+СВЦЭМ!$D$10+'СЕТ СН'!$I$5-'СЕТ СН'!$I$17</f>
        <v>5782.3997229800007</v>
      </c>
      <c r="P122" s="36">
        <f>SUMIFS(СВЦЭМ!$C$39:$C$782,СВЦЭМ!$A$39:$A$782,$A122,СВЦЭМ!$B$39:$B$782,P$119)+'СЕТ СН'!$I$9+СВЦЭМ!$D$10+'СЕТ СН'!$I$5-'СЕТ СН'!$I$17</f>
        <v>5772.3842811400009</v>
      </c>
      <c r="Q122" s="36">
        <f>SUMIFS(СВЦЭМ!$C$39:$C$782,СВЦЭМ!$A$39:$A$782,$A122,СВЦЭМ!$B$39:$B$782,Q$119)+'СЕТ СН'!$I$9+СВЦЭМ!$D$10+'СЕТ СН'!$I$5-'СЕТ СН'!$I$17</f>
        <v>5764.2121375500001</v>
      </c>
      <c r="R122" s="36">
        <f>SUMIFS(СВЦЭМ!$C$39:$C$782,СВЦЭМ!$A$39:$A$782,$A122,СВЦЭМ!$B$39:$B$782,R$119)+'СЕТ СН'!$I$9+СВЦЭМ!$D$10+'СЕТ СН'!$I$5-'СЕТ СН'!$I$17</f>
        <v>5715.5427394500002</v>
      </c>
      <c r="S122" s="36">
        <f>SUMIFS(СВЦЭМ!$C$39:$C$782,СВЦЭМ!$A$39:$A$782,$A122,СВЦЭМ!$B$39:$B$782,S$119)+'СЕТ СН'!$I$9+СВЦЭМ!$D$10+'СЕТ СН'!$I$5-'СЕТ СН'!$I$17</f>
        <v>5683.8895325200001</v>
      </c>
      <c r="T122" s="36">
        <f>SUMIFS(СВЦЭМ!$C$39:$C$782,СВЦЭМ!$A$39:$A$782,$A122,СВЦЭМ!$B$39:$B$782,T$119)+'СЕТ СН'!$I$9+СВЦЭМ!$D$10+'СЕТ СН'!$I$5-'СЕТ СН'!$I$17</f>
        <v>5701.0688155200005</v>
      </c>
      <c r="U122" s="36">
        <f>SUMIFS(СВЦЭМ!$C$39:$C$782,СВЦЭМ!$A$39:$A$782,$A122,СВЦЭМ!$B$39:$B$782,U$119)+'СЕТ СН'!$I$9+СВЦЭМ!$D$10+'СЕТ СН'!$I$5-'СЕТ СН'!$I$17</f>
        <v>5697.0966897600001</v>
      </c>
      <c r="V122" s="36">
        <f>SUMIFS(СВЦЭМ!$C$39:$C$782,СВЦЭМ!$A$39:$A$782,$A122,СВЦЭМ!$B$39:$B$782,V$119)+'СЕТ СН'!$I$9+СВЦЭМ!$D$10+'СЕТ СН'!$I$5-'СЕТ СН'!$I$17</f>
        <v>5708.9917117900004</v>
      </c>
      <c r="W122" s="36">
        <f>SUMIFS(СВЦЭМ!$C$39:$C$782,СВЦЭМ!$A$39:$A$782,$A122,СВЦЭМ!$B$39:$B$782,W$119)+'СЕТ СН'!$I$9+СВЦЭМ!$D$10+'СЕТ СН'!$I$5-'СЕТ СН'!$I$17</f>
        <v>5737.3511859200007</v>
      </c>
      <c r="X122" s="36">
        <f>SUMIFS(СВЦЭМ!$C$39:$C$782,СВЦЭМ!$A$39:$A$782,$A122,СВЦЭМ!$B$39:$B$782,X$119)+'СЕТ СН'!$I$9+СВЦЭМ!$D$10+'СЕТ СН'!$I$5-'СЕТ СН'!$I$17</f>
        <v>5760.7618362699995</v>
      </c>
      <c r="Y122" s="36">
        <f>SUMIFS(СВЦЭМ!$C$39:$C$782,СВЦЭМ!$A$39:$A$782,$A122,СВЦЭМ!$B$39:$B$782,Y$119)+'СЕТ СН'!$I$9+СВЦЭМ!$D$10+'СЕТ СН'!$I$5-'СЕТ СН'!$I$17</f>
        <v>5810.7854045800004</v>
      </c>
    </row>
    <row r="123" spans="1:27" ht="15.75" x14ac:dyDescent="0.2">
      <c r="A123" s="35">
        <f t="shared" si="3"/>
        <v>44930</v>
      </c>
      <c r="B123" s="36">
        <f>SUMIFS(СВЦЭМ!$C$39:$C$782,СВЦЭМ!$A$39:$A$782,$A123,СВЦЭМ!$B$39:$B$782,B$119)+'СЕТ СН'!$I$9+СВЦЭМ!$D$10+'СЕТ СН'!$I$5-'СЕТ СН'!$I$17</f>
        <v>5764.1264574100005</v>
      </c>
      <c r="C123" s="36">
        <f>SUMIFS(СВЦЭМ!$C$39:$C$782,СВЦЭМ!$A$39:$A$782,$A123,СВЦЭМ!$B$39:$B$782,C$119)+'СЕТ СН'!$I$9+СВЦЭМ!$D$10+'СЕТ СН'!$I$5-'СЕТ СН'!$I$17</f>
        <v>5810.5623545500002</v>
      </c>
      <c r="D123" s="36">
        <f>SUMIFS(СВЦЭМ!$C$39:$C$782,СВЦЭМ!$A$39:$A$782,$A123,СВЦЭМ!$B$39:$B$782,D$119)+'СЕТ СН'!$I$9+СВЦЭМ!$D$10+'СЕТ СН'!$I$5-'СЕТ СН'!$I$17</f>
        <v>5836.3945334400005</v>
      </c>
      <c r="E123" s="36">
        <f>SUMIFS(СВЦЭМ!$C$39:$C$782,СВЦЭМ!$A$39:$A$782,$A123,СВЦЭМ!$B$39:$B$782,E$119)+'СЕТ СН'!$I$9+СВЦЭМ!$D$10+'СЕТ СН'!$I$5-'СЕТ СН'!$I$17</f>
        <v>5853.0281873599997</v>
      </c>
      <c r="F123" s="36">
        <f>SUMIFS(СВЦЭМ!$C$39:$C$782,СВЦЭМ!$A$39:$A$782,$A123,СВЦЭМ!$B$39:$B$782,F$119)+'СЕТ СН'!$I$9+СВЦЭМ!$D$10+'СЕТ СН'!$I$5-'СЕТ СН'!$I$17</f>
        <v>5826.7628467699997</v>
      </c>
      <c r="G123" s="36">
        <f>SUMIFS(СВЦЭМ!$C$39:$C$782,СВЦЭМ!$A$39:$A$782,$A123,СВЦЭМ!$B$39:$B$782,G$119)+'СЕТ СН'!$I$9+СВЦЭМ!$D$10+'СЕТ СН'!$I$5-'СЕТ СН'!$I$17</f>
        <v>5747.7601496900006</v>
      </c>
      <c r="H123" s="36">
        <f>SUMIFS(СВЦЭМ!$C$39:$C$782,СВЦЭМ!$A$39:$A$782,$A123,СВЦЭМ!$B$39:$B$782,H$119)+'СЕТ СН'!$I$9+СВЦЭМ!$D$10+'СЕТ СН'!$I$5-'СЕТ СН'!$I$17</f>
        <v>5732.1830773500005</v>
      </c>
      <c r="I123" s="36">
        <f>SUMIFS(СВЦЭМ!$C$39:$C$782,СВЦЭМ!$A$39:$A$782,$A123,СВЦЭМ!$B$39:$B$782,I$119)+'СЕТ СН'!$I$9+СВЦЭМ!$D$10+'СЕТ СН'!$I$5-'СЕТ СН'!$I$17</f>
        <v>5705.58359724</v>
      </c>
      <c r="J123" s="36">
        <f>SUMIFS(СВЦЭМ!$C$39:$C$782,СВЦЭМ!$A$39:$A$782,$A123,СВЦЭМ!$B$39:$B$782,J$119)+'СЕТ СН'!$I$9+СВЦЭМ!$D$10+'СЕТ СН'!$I$5-'СЕТ СН'!$I$17</f>
        <v>5672.4747302100004</v>
      </c>
      <c r="K123" s="36">
        <f>SUMIFS(СВЦЭМ!$C$39:$C$782,СВЦЭМ!$A$39:$A$782,$A123,СВЦЭМ!$B$39:$B$782,K$119)+'СЕТ СН'!$I$9+СВЦЭМ!$D$10+'СЕТ СН'!$I$5-'СЕТ СН'!$I$17</f>
        <v>5661.2910575200003</v>
      </c>
      <c r="L123" s="36">
        <f>SUMIFS(СВЦЭМ!$C$39:$C$782,СВЦЭМ!$A$39:$A$782,$A123,СВЦЭМ!$B$39:$B$782,L$119)+'СЕТ СН'!$I$9+СВЦЭМ!$D$10+'СЕТ СН'!$I$5-'СЕТ СН'!$I$17</f>
        <v>5648.2840470900001</v>
      </c>
      <c r="M123" s="36">
        <f>SUMIFS(СВЦЭМ!$C$39:$C$782,СВЦЭМ!$A$39:$A$782,$A123,СВЦЭМ!$B$39:$B$782,M$119)+'СЕТ СН'!$I$9+СВЦЭМ!$D$10+'СЕТ СН'!$I$5-'СЕТ СН'!$I$17</f>
        <v>5647.0964649300004</v>
      </c>
      <c r="N123" s="36">
        <f>SUMIFS(СВЦЭМ!$C$39:$C$782,СВЦЭМ!$A$39:$A$782,$A123,СВЦЭМ!$B$39:$B$782,N$119)+'СЕТ СН'!$I$9+СВЦЭМ!$D$10+'СЕТ СН'!$I$5-'СЕТ СН'!$I$17</f>
        <v>5677.6324783500004</v>
      </c>
      <c r="O123" s="36">
        <f>SUMIFS(СВЦЭМ!$C$39:$C$782,СВЦЭМ!$A$39:$A$782,$A123,СВЦЭМ!$B$39:$B$782,O$119)+'СЕТ СН'!$I$9+СВЦЭМ!$D$10+'СЕТ СН'!$I$5-'СЕТ СН'!$I$17</f>
        <v>5665.3121284099998</v>
      </c>
      <c r="P123" s="36">
        <f>SUMIFS(СВЦЭМ!$C$39:$C$782,СВЦЭМ!$A$39:$A$782,$A123,СВЦЭМ!$B$39:$B$782,P$119)+'СЕТ СН'!$I$9+СВЦЭМ!$D$10+'СЕТ СН'!$I$5-'СЕТ СН'!$I$17</f>
        <v>5695.2226119099996</v>
      </c>
      <c r="Q123" s="36">
        <f>SUMIFS(СВЦЭМ!$C$39:$C$782,СВЦЭМ!$A$39:$A$782,$A123,СВЦЭМ!$B$39:$B$782,Q$119)+'СЕТ СН'!$I$9+СВЦЭМ!$D$10+'СЕТ СН'!$I$5-'СЕТ СН'!$I$17</f>
        <v>5659.9349944400001</v>
      </c>
      <c r="R123" s="36">
        <f>SUMIFS(СВЦЭМ!$C$39:$C$782,СВЦЭМ!$A$39:$A$782,$A123,СВЦЭМ!$B$39:$B$782,R$119)+'СЕТ СН'!$I$9+СВЦЭМ!$D$10+'СЕТ СН'!$I$5-'СЕТ СН'!$I$17</f>
        <v>5669.1045845500003</v>
      </c>
      <c r="S123" s="36">
        <f>SUMIFS(СВЦЭМ!$C$39:$C$782,СВЦЭМ!$A$39:$A$782,$A123,СВЦЭМ!$B$39:$B$782,S$119)+'СЕТ СН'!$I$9+СВЦЭМ!$D$10+'СЕТ СН'!$I$5-'СЕТ СН'!$I$17</f>
        <v>5595.7328665599998</v>
      </c>
      <c r="T123" s="36">
        <f>SUMIFS(СВЦЭМ!$C$39:$C$782,СВЦЭМ!$A$39:$A$782,$A123,СВЦЭМ!$B$39:$B$782,T$119)+'СЕТ СН'!$I$9+СВЦЭМ!$D$10+'СЕТ СН'!$I$5-'СЕТ СН'!$I$17</f>
        <v>5602.5506836799996</v>
      </c>
      <c r="U123" s="36">
        <f>SUMIFS(СВЦЭМ!$C$39:$C$782,СВЦЭМ!$A$39:$A$782,$A123,СВЦЭМ!$B$39:$B$782,U$119)+'СЕТ СН'!$I$9+СВЦЭМ!$D$10+'СЕТ СН'!$I$5-'СЕТ СН'!$I$17</f>
        <v>5620.9835411000004</v>
      </c>
      <c r="V123" s="36">
        <f>SUMIFS(СВЦЭМ!$C$39:$C$782,СВЦЭМ!$A$39:$A$782,$A123,СВЦЭМ!$B$39:$B$782,V$119)+'СЕТ СН'!$I$9+СВЦЭМ!$D$10+'СЕТ СН'!$I$5-'СЕТ СН'!$I$17</f>
        <v>5630.5196420600005</v>
      </c>
      <c r="W123" s="36">
        <f>SUMIFS(СВЦЭМ!$C$39:$C$782,СВЦЭМ!$A$39:$A$782,$A123,СВЦЭМ!$B$39:$B$782,W$119)+'СЕТ СН'!$I$9+СВЦЭМ!$D$10+'СЕТ СН'!$I$5-'СЕТ СН'!$I$17</f>
        <v>5646.0749144600004</v>
      </c>
      <c r="X123" s="36">
        <f>SUMIFS(СВЦЭМ!$C$39:$C$782,СВЦЭМ!$A$39:$A$782,$A123,СВЦЭМ!$B$39:$B$782,X$119)+'СЕТ СН'!$I$9+СВЦЭМ!$D$10+'СЕТ СН'!$I$5-'СЕТ СН'!$I$17</f>
        <v>5672.3048893699997</v>
      </c>
      <c r="Y123" s="36">
        <f>SUMIFS(СВЦЭМ!$C$39:$C$782,СВЦЭМ!$A$39:$A$782,$A123,СВЦЭМ!$B$39:$B$782,Y$119)+'СЕТ СН'!$I$9+СВЦЭМ!$D$10+'СЕТ СН'!$I$5-'СЕТ СН'!$I$17</f>
        <v>5700.8883506300008</v>
      </c>
    </row>
    <row r="124" spans="1:27" ht="15.75" x14ac:dyDescent="0.2">
      <c r="A124" s="35">
        <f t="shared" si="3"/>
        <v>44931</v>
      </c>
      <c r="B124" s="36">
        <f>SUMIFS(СВЦЭМ!$C$39:$C$782,СВЦЭМ!$A$39:$A$782,$A124,СВЦЭМ!$B$39:$B$782,B$119)+'СЕТ СН'!$I$9+СВЦЭМ!$D$10+'СЕТ СН'!$I$5-'СЕТ СН'!$I$17</f>
        <v>5710.6347449200002</v>
      </c>
      <c r="C124" s="36">
        <f>SUMIFS(СВЦЭМ!$C$39:$C$782,СВЦЭМ!$A$39:$A$782,$A124,СВЦЭМ!$B$39:$B$782,C$119)+'СЕТ СН'!$I$9+СВЦЭМ!$D$10+'СЕТ СН'!$I$5-'СЕТ СН'!$I$17</f>
        <v>5674.2737591900004</v>
      </c>
      <c r="D124" s="36">
        <f>SUMIFS(СВЦЭМ!$C$39:$C$782,СВЦЭМ!$A$39:$A$782,$A124,СВЦЭМ!$B$39:$B$782,D$119)+'СЕТ СН'!$I$9+СВЦЭМ!$D$10+'СЕТ СН'!$I$5-'СЕТ СН'!$I$17</f>
        <v>5692.0538381000006</v>
      </c>
      <c r="E124" s="36">
        <f>SUMIFS(СВЦЭМ!$C$39:$C$782,СВЦЭМ!$A$39:$A$782,$A124,СВЦЭМ!$B$39:$B$782,E$119)+'СЕТ СН'!$I$9+СВЦЭМ!$D$10+'СЕТ СН'!$I$5-'СЕТ СН'!$I$17</f>
        <v>5721.5608333399996</v>
      </c>
      <c r="F124" s="36">
        <f>SUMIFS(СВЦЭМ!$C$39:$C$782,СВЦЭМ!$A$39:$A$782,$A124,СВЦЭМ!$B$39:$B$782,F$119)+'СЕТ СН'!$I$9+СВЦЭМ!$D$10+'СЕТ СН'!$I$5-'СЕТ СН'!$I$17</f>
        <v>5762.6949346900001</v>
      </c>
      <c r="G124" s="36">
        <f>SUMIFS(СВЦЭМ!$C$39:$C$782,СВЦЭМ!$A$39:$A$782,$A124,СВЦЭМ!$B$39:$B$782,G$119)+'СЕТ СН'!$I$9+СВЦЭМ!$D$10+'СЕТ СН'!$I$5-'СЕТ СН'!$I$17</f>
        <v>5754.7221760400007</v>
      </c>
      <c r="H124" s="36">
        <f>SUMIFS(СВЦЭМ!$C$39:$C$782,СВЦЭМ!$A$39:$A$782,$A124,СВЦЭМ!$B$39:$B$782,H$119)+'СЕТ СН'!$I$9+СВЦЭМ!$D$10+'СЕТ СН'!$I$5-'СЕТ СН'!$I$17</f>
        <v>5753.7252353000003</v>
      </c>
      <c r="I124" s="36">
        <f>SUMIFS(СВЦЭМ!$C$39:$C$782,СВЦЭМ!$A$39:$A$782,$A124,СВЦЭМ!$B$39:$B$782,I$119)+'СЕТ СН'!$I$9+СВЦЭМ!$D$10+'СЕТ СН'!$I$5-'СЕТ СН'!$I$17</f>
        <v>5738.6236445900004</v>
      </c>
      <c r="J124" s="36">
        <f>SUMIFS(СВЦЭМ!$C$39:$C$782,СВЦЭМ!$A$39:$A$782,$A124,СВЦЭМ!$B$39:$B$782,J$119)+'СЕТ СН'!$I$9+СВЦЭМ!$D$10+'СЕТ СН'!$I$5-'СЕТ СН'!$I$17</f>
        <v>5722.04395157</v>
      </c>
      <c r="K124" s="36">
        <f>SUMIFS(СВЦЭМ!$C$39:$C$782,СВЦЭМ!$A$39:$A$782,$A124,СВЦЭМ!$B$39:$B$782,K$119)+'СЕТ СН'!$I$9+СВЦЭМ!$D$10+'СЕТ СН'!$I$5-'СЕТ СН'!$I$17</f>
        <v>5678.3695659000005</v>
      </c>
      <c r="L124" s="36">
        <f>SUMIFS(СВЦЭМ!$C$39:$C$782,СВЦЭМ!$A$39:$A$782,$A124,СВЦЭМ!$B$39:$B$782,L$119)+'СЕТ СН'!$I$9+СВЦЭМ!$D$10+'СЕТ СН'!$I$5-'СЕТ СН'!$I$17</f>
        <v>5652.7893420399996</v>
      </c>
      <c r="M124" s="36">
        <f>SUMIFS(СВЦЭМ!$C$39:$C$782,СВЦЭМ!$A$39:$A$782,$A124,СВЦЭМ!$B$39:$B$782,M$119)+'СЕТ СН'!$I$9+СВЦЭМ!$D$10+'СЕТ СН'!$I$5-'СЕТ СН'!$I$17</f>
        <v>5652.7808117200002</v>
      </c>
      <c r="N124" s="36">
        <f>SUMIFS(СВЦЭМ!$C$39:$C$782,СВЦЭМ!$A$39:$A$782,$A124,СВЦЭМ!$B$39:$B$782,N$119)+'СЕТ СН'!$I$9+СВЦЭМ!$D$10+'СЕТ СН'!$I$5-'СЕТ СН'!$I$17</f>
        <v>5684.2695196799996</v>
      </c>
      <c r="O124" s="36">
        <f>SUMIFS(СВЦЭМ!$C$39:$C$782,СВЦЭМ!$A$39:$A$782,$A124,СВЦЭМ!$B$39:$B$782,O$119)+'СЕТ СН'!$I$9+СВЦЭМ!$D$10+'СЕТ СН'!$I$5-'СЕТ СН'!$I$17</f>
        <v>5680.7760094900004</v>
      </c>
      <c r="P124" s="36">
        <f>SUMIFS(СВЦЭМ!$C$39:$C$782,СВЦЭМ!$A$39:$A$782,$A124,СВЦЭМ!$B$39:$B$782,P$119)+'СЕТ СН'!$I$9+СВЦЭМ!$D$10+'СЕТ СН'!$I$5-'СЕТ СН'!$I$17</f>
        <v>5685.5377742300007</v>
      </c>
      <c r="Q124" s="36">
        <f>SUMIFS(СВЦЭМ!$C$39:$C$782,СВЦЭМ!$A$39:$A$782,$A124,СВЦЭМ!$B$39:$B$782,Q$119)+'СЕТ СН'!$I$9+СВЦЭМ!$D$10+'СЕТ СН'!$I$5-'СЕТ СН'!$I$17</f>
        <v>5688.7823564900009</v>
      </c>
      <c r="R124" s="36">
        <f>SUMIFS(СВЦЭМ!$C$39:$C$782,СВЦЭМ!$A$39:$A$782,$A124,СВЦЭМ!$B$39:$B$782,R$119)+'СЕТ СН'!$I$9+СВЦЭМ!$D$10+'СЕТ СН'!$I$5-'СЕТ СН'!$I$17</f>
        <v>5694.2797899200004</v>
      </c>
      <c r="S124" s="36">
        <f>SUMIFS(СВЦЭМ!$C$39:$C$782,СВЦЭМ!$A$39:$A$782,$A124,СВЦЭМ!$B$39:$B$782,S$119)+'СЕТ СН'!$I$9+СВЦЭМ!$D$10+'СЕТ СН'!$I$5-'СЕТ СН'!$I$17</f>
        <v>5720.72671352</v>
      </c>
      <c r="T124" s="36">
        <f>SUMIFS(СВЦЭМ!$C$39:$C$782,СВЦЭМ!$A$39:$A$782,$A124,СВЦЭМ!$B$39:$B$782,T$119)+'СЕТ СН'!$I$9+СВЦЭМ!$D$10+'СЕТ СН'!$I$5-'СЕТ СН'!$I$17</f>
        <v>5632.4110939300008</v>
      </c>
      <c r="U124" s="36">
        <f>SUMIFS(СВЦЭМ!$C$39:$C$782,СВЦЭМ!$A$39:$A$782,$A124,СВЦЭМ!$B$39:$B$782,U$119)+'СЕТ СН'!$I$9+СВЦЭМ!$D$10+'СЕТ СН'!$I$5-'СЕТ СН'!$I$17</f>
        <v>5648.3008070200003</v>
      </c>
      <c r="V124" s="36">
        <f>SUMIFS(СВЦЭМ!$C$39:$C$782,СВЦЭМ!$A$39:$A$782,$A124,СВЦЭМ!$B$39:$B$782,V$119)+'СЕТ СН'!$I$9+СВЦЭМ!$D$10+'СЕТ СН'!$I$5-'СЕТ СН'!$I$17</f>
        <v>5660.9922527100007</v>
      </c>
      <c r="W124" s="36">
        <f>SUMIFS(СВЦЭМ!$C$39:$C$782,СВЦЭМ!$A$39:$A$782,$A124,СВЦЭМ!$B$39:$B$782,W$119)+'СЕТ СН'!$I$9+СВЦЭМ!$D$10+'СЕТ СН'!$I$5-'СЕТ СН'!$I$17</f>
        <v>5672.8028157900007</v>
      </c>
      <c r="X124" s="36">
        <f>SUMIFS(СВЦЭМ!$C$39:$C$782,СВЦЭМ!$A$39:$A$782,$A124,СВЦЭМ!$B$39:$B$782,X$119)+'СЕТ СН'!$I$9+СВЦЭМ!$D$10+'СЕТ СН'!$I$5-'СЕТ СН'!$I$17</f>
        <v>5702.8517604000008</v>
      </c>
      <c r="Y124" s="36">
        <f>SUMIFS(СВЦЭМ!$C$39:$C$782,СВЦЭМ!$A$39:$A$782,$A124,СВЦЭМ!$B$39:$B$782,Y$119)+'СЕТ СН'!$I$9+СВЦЭМ!$D$10+'СЕТ СН'!$I$5-'СЕТ СН'!$I$17</f>
        <v>5719.19725113</v>
      </c>
    </row>
    <row r="125" spans="1:27" ht="15.75" x14ac:dyDescent="0.2">
      <c r="A125" s="35">
        <f t="shared" si="3"/>
        <v>44932</v>
      </c>
      <c r="B125" s="36">
        <f>SUMIFS(СВЦЭМ!$C$39:$C$782,СВЦЭМ!$A$39:$A$782,$A125,СВЦЭМ!$B$39:$B$782,B$119)+'СЕТ СН'!$I$9+СВЦЭМ!$D$10+'СЕТ СН'!$I$5-'СЕТ СН'!$I$17</f>
        <v>5620.15215885</v>
      </c>
      <c r="C125" s="36">
        <f>SUMIFS(СВЦЭМ!$C$39:$C$782,СВЦЭМ!$A$39:$A$782,$A125,СВЦЭМ!$B$39:$B$782,C$119)+'СЕТ СН'!$I$9+СВЦЭМ!$D$10+'СЕТ СН'!$I$5-'СЕТ СН'!$I$17</f>
        <v>5633.0168561600003</v>
      </c>
      <c r="D125" s="36">
        <f>SUMIFS(СВЦЭМ!$C$39:$C$782,СВЦЭМ!$A$39:$A$782,$A125,СВЦЭМ!$B$39:$B$782,D$119)+'СЕТ СН'!$I$9+СВЦЭМ!$D$10+'СЕТ СН'!$I$5-'СЕТ СН'!$I$17</f>
        <v>5646.9902108700007</v>
      </c>
      <c r="E125" s="36">
        <f>SUMIFS(СВЦЭМ!$C$39:$C$782,СВЦЭМ!$A$39:$A$782,$A125,СВЦЭМ!$B$39:$B$782,E$119)+'СЕТ СН'!$I$9+СВЦЭМ!$D$10+'СЕТ СН'!$I$5-'СЕТ СН'!$I$17</f>
        <v>5645.8208422799999</v>
      </c>
      <c r="F125" s="36">
        <f>SUMIFS(СВЦЭМ!$C$39:$C$782,СВЦЭМ!$A$39:$A$782,$A125,СВЦЭМ!$B$39:$B$782,F$119)+'СЕТ СН'!$I$9+СВЦЭМ!$D$10+'СЕТ СН'!$I$5-'СЕТ СН'!$I$17</f>
        <v>5635.6721634000005</v>
      </c>
      <c r="G125" s="36">
        <f>SUMIFS(СВЦЭМ!$C$39:$C$782,СВЦЭМ!$A$39:$A$782,$A125,СВЦЭМ!$B$39:$B$782,G$119)+'СЕТ СН'!$I$9+СВЦЭМ!$D$10+'СЕТ СН'!$I$5-'СЕТ СН'!$I$17</f>
        <v>5623.1969972000006</v>
      </c>
      <c r="H125" s="36">
        <f>SUMIFS(СВЦЭМ!$C$39:$C$782,СВЦЭМ!$A$39:$A$782,$A125,СВЦЭМ!$B$39:$B$782,H$119)+'СЕТ СН'!$I$9+СВЦЭМ!$D$10+'СЕТ СН'!$I$5-'СЕТ СН'!$I$17</f>
        <v>5601.6224198800001</v>
      </c>
      <c r="I125" s="36">
        <f>SUMIFS(СВЦЭМ!$C$39:$C$782,СВЦЭМ!$A$39:$A$782,$A125,СВЦЭМ!$B$39:$B$782,I$119)+'СЕТ СН'!$I$9+СВЦЭМ!$D$10+'СЕТ СН'!$I$5-'СЕТ СН'!$I$17</f>
        <v>5549.7342056400003</v>
      </c>
      <c r="J125" s="36">
        <f>SUMIFS(СВЦЭМ!$C$39:$C$782,СВЦЭМ!$A$39:$A$782,$A125,СВЦЭМ!$B$39:$B$782,J$119)+'СЕТ СН'!$I$9+СВЦЭМ!$D$10+'СЕТ СН'!$I$5-'СЕТ СН'!$I$17</f>
        <v>5511.8347368200002</v>
      </c>
      <c r="K125" s="36">
        <f>SUMIFS(СВЦЭМ!$C$39:$C$782,СВЦЭМ!$A$39:$A$782,$A125,СВЦЭМ!$B$39:$B$782,K$119)+'СЕТ СН'!$I$9+СВЦЭМ!$D$10+'СЕТ СН'!$I$5-'СЕТ СН'!$I$17</f>
        <v>5489.3451851200007</v>
      </c>
      <c r="L125" s="36">
        <f>SUMIFS(СВЦЭМ!$C$39:$C$782,СВЦЭМ!$A$39:$A$782,$A125,СВЦЭМ!$B$39:$B$782,L$119)+'СЕТ СН'!$I$9+СВЦЭМ!$D$10+'СЕТ СН'!$I$5-'СЕТ СН'!$I$17</f>
        <v>5488.0884852800009</v>
      </c>
      <c r="M125" s="36">
        <f>SUMIFS(СВЦЭМ!$C$39:$C$782,СВЦЭМ!$A$39:$A$782,$A125,СВЦЭМ!$B$39:$B$782,M$119)+'СЕТ СН'!$I$9+СВЦЭМ!$D$10+'СЕТ СН'!$I$5-'СЕТ СН'!$I$17</f>
        <v>5506.5479887399997</v>
      </c>
      <c r="N125" s="36">
        <f>SUMIFS(СВЦЭМ!$C$39:$C$782,СВЦЭМ!$A$39:$A$782,$A125,СВЦЭМ!$B$39:$B$782,N$119)+'СЕТ СН'!$I$9+СВЦЭМ!$D$10+'СЕТ СН'!$I$5-'СЕТ СН'!$I$17</f>
        <v>5539.74216617</v>
      </c>
      <c r="O125" s="36">
        <f>SUMIFS(СВЦЭМ!$C$39:$C$782,СВЦЭМ!$A$39:$A$782,$A125,СВЦЭМ!$B$39:$B$782,O$119)+'СЕТ СН'!$I$9+СВЦЭМ!$D$10+'СЕТ СН'!$I$5-'СЕТ СН'!$I$17</f>
        <v>5560.0443774900004</v>
      </c>
      <c r="P125" s="36">
        <f>SUMIFS(СВЦЭМ!$C$39:$C$782,СВЦЭМ!$A$39:$A$782,$A125,СВЦЭМ!$B$39:$B$782,P$119)+'СЕТ СН'!$I$9+СВЦЭМ!$D$10+'СЕТ СН'!$I$5-'СЕТ СН'!$I$17</f>
        <v>5588.2080039900002</v>
      </c>
      <c r="Q125" s="36">
        <f>SUMIFS(СВЦЭМ!$C$39:$C$782,СВЦЭМ!$A$39:$A$782,$A125,СВЦЭМ!$B$39:$B$782,Q$119)+'СЕТ СН'!$I$9+СВЦЭМ!$D$10+'СЕТ СН'!$I$5-'СЕТ СН'!$I$17</f>
        <v>5598.1560329200001</v>
      </c>
      <c r="R125" s="36">
        <f>SUMIFS(СВЦЭМ!$C$39:$C$782,СВЦЭМ!$A$39:$A$782,$A125,СВЦЭМ!$B$39:$B$782,R$119)+'СЕТ СН'!$I$9+СВЦЭМ!$D$10+'СЕТ СН'!$I$5-'СЕТ СН'!$I$17</f>
        <v>5559.3844295199997</v>
      </c>
      <c r="S125" s="36">
        <f>SUMIFS(СВЦЭМ!$C$39:$C$782,СВЦЭМ!$A$39:$A$782,$A125,СВЦЭМ!$B$39:$B$782,S$119)+'СЕТ СН'!$I$9+СВЦЭМ!$D$10+'СЕТ СН'!$I$5-'СЕТ СН'!$I$17</f>
        <v>5525.0282259400001</v>
      </c>
      <c r="T125" s="36">
        <f>SUMIFS(СВЦЭМ!$C$39:$C$782,СВЦЭМ!$A$39:$A$782,$A125,СВЦЭМ!$B$39:$B$782,T$119)+'СЕТ СН'!$I$9+СВЦЭМ!$D$10+'СЕТ СН'!$I$5-'СЕТ СН'!$I$17</f>
        <v>5529.2038152700006</v>
      </c>
      <c r="U125" s="36">
        <f>SUMIFS(СВЦЭМ!$C$39:$C$782,СВЦЭМ!$A$39:$A$782,$A125,СВЦЭМ!$B$39:$B$782,U$119)+'СЕТ СН'!$I$9+СВЦЭМ!$D$10+'СЕТ СН'!$I$5-'СЕТ СН'!$I$17</f>
        <v>5530.7320286499998</v>
      </c>
      <c r="V125" s="36">
        <f>SUMIFS(СВЦЭМ!$C$39:$C$782,СВЦЭМ!$A$39:$A$782,$A125,СВЦЭМ!$B$39:$B$782,V$119)+'СЕТ СН'!$I$9+СВЦЭМ!$D$10+'СЕТ СН'!$I$5-'СЕТ СН'!$I$17</f>
        <v>5533.2206230200009</v>
      </c>
      <c r="W125" s="36">
        <f>SUMIFS(СВЦЭМ!$C$39:$C$782,СВЦЭМ!$A$39:$A$782,$A125,СВЦЭМ!$B$39:$B$782,W$119)+'СЕТ СН'!$I$9+СВЦЭМ!$D$10+'СЕТ СН'!$I$5-'СЕТ СН'!$I$17</f>
        <v>5545.8747373300002</v>
      </c>
      <c r="X125" s="36">
        <f>SUMIFS(СВЦЭМ!$C$39:$C$782,СВЦЭМ!$A$39:$A$782,$A125,СВЦЭМ!$B$39:$B$782,X$119)+'СЕТ СН'!$I$9+СВЦЭМ!$D$10+'СЕТ СН'!$I$5-'СЕТ СН'!$I$17</f>
        <v>5559.5256434300009</v>
      </c>
      <c r="Y125" s="36">
        <f>SUMIFS(СВЦЭМ!$C$39:$C$782,СВЦЭМ!$A$39:$A$782,$A125,СВЦЭМ!$B$39:$B$782,Y$119)+'СЕТ СН'!$I$9+СВЦЭМ!$D$10+'СЕТ СН'!$I$5-'СЕТ СН'!$I$17</f>
        <v>5611.5426763899995</v>
      </c>
    </row>
    <row r="126" spans="1:27" ht="15.75" x14ac:dyDescent="0.2">
      <c r="A126" s="35">
        <f t="shared" si="3"/>
        <v>44933</v>
      </c>
      <c r="B126" s="36">
        <f>SUMIFS(СВЦЭМ!$C$39:$C$782,СВЦЭМ!$A$39:$A$782,$A126,СВЦЭМ!$B$39:$B$782,B$119)+'СЕТ СН'!$I$9+СВЦЭМ!$D$10+'СЕТ СН'!$I$5-'СЕТ СН'!$I$17</f>
        <v>5701.0254253900002</v>
      </c>
      <c r="C126" s="36">
        <f>SUMIFS(СВЦЭМ!$C$39:$C$782,СВЦЭМ!$A$39:$A$782,$A126,СВЦЭМ!$B$39:$B$782,C$119)+'СЕТ СН'!$I$9+СВЦЭМ!$D$10+'СЕТ СН'!$I$5-'СЕТ СН'!$I$17</f>
        <v>5738.9229806300009</v>
      </c>
      <c r="D126" s="36">
        <f>SUMIFS(СВЦЭМ!$C$39:$C$782,СВЦЭМ!$A$39:$A$782,$A126,СВЦЭМ!$B$39:$B$782,D$119)+'СЕТ СН'!$I$9+СВЦЭМ!$D$10+'СЕТ СН'!$I$5-'СЕТ СН'!$I$17</f>
        <v>5755.8391247199997</v>
      </c>
      <c r="E126" s="36">
        <f>SUMIFS(СВЦЭМ!$C$39:$C$782,СВЦЭМ!$A$39:$A$782,$A126,СВЦЭМ!$B$39:$B$782,E$119)+'СЕТ СН'!$I$9+СВЦЭМ!$D$10+'СЕТ СН'!$I$5-'СЕТ СН'!$I$17</f>
        <v>5763.2805784200009</v>
      </c>
      <c r="F126" s="36">
        <f>SUMIFS(СВЦЭМ!$C$39:$C$782,СВЦЭМ!$A$39:$A$782,$A126,СВЦЭМ!$B$39:$B$782,F$119)+'СЕТ СН'!$I$9+СВЦЭМ!$D$10+'СЕТ СН'!$I$5-'СЕТ СН'!$I$17</f>
        <v>5748.4477151999999</v>
      </c>
      <c r="G126" s="36">
        <f>SUMIFS(СВЦЭМ!$C$39:$C$782,СВЦЭМ!$A$39:$A$782,$A126,СВЦЭМ!$B$39:$B$782,G$119)+'СЕТ СН'!$I$9+СВЦЭМ!$D$10+'СЕТ СН'!$I$5-'СЕТ СН'!$I$17</f>
        <v>5744.1927548500007</v>
      </c>
      <c r="H126" s="36">
        <f>SUMIFS(СВЦЭМ!$C$39:$C$782,СВЦЭМ!$A$39:$A$782,$A126,СВЦЭМ!$B$39:$B$782,H$119)+'СЕТ СН'!$I$9+СВЦЭМ!$D$10+'СЕТ СН'!$I$5-'СЕТ СН'!$I$17</f>
        <v>5716.3918101899999</v>
      </c>
      <c r="I126" s="36">
        <f>SUMIFS(СВЦЭМ!$C$39:$C$782,СВЦЭМ!$A$39:$A$782,$A126,СВЦЭМ!$B$39:$B$782,I$119)+'СЕТ СН'!$I$9+СВЦЭМ!$D$10+'СЕТ СН'!$I$5-'СЕТ СН'!$I$17</f>
        <v>5711.1973565799999</v>
      </c>
      <c r="J126" s="36">
        <f>SUMIFS(СВЦЭМ!$C$39:$C$782,СВЦЭМ!$A$39:$A$782,$A126,СВЦЭМ!$B$39:$B$782,J$119)+'СЕТ СН'!$I$9+СВЦЭМ!$D$10+'СЕТ СН'!$I$5-'СЕТ СН'!$I$17</f>
        <v>5655.7730804700004</v>
      </c>
      <c r="K126" s="36">
        <f>SUMIFS(СВЦЭМ!$C$39:$C$782,СВЦЭМ!$A$39:$A$782,$A126,СВЦЭМ!$B$39:$B$782,K$119)+'СЕТ СН'!$I$9+СВЦЭМ!$D$10+'СЕТ СН'!$I$5-'СЕТ СН'!$I$17</f>
        <v>5643.2837525200002</v>
      </c>
      <c r="L126" s="36">
        <f>SUMIFS(СВЦЭМ!$C$39:$C$782,СВЦЭМ!$A$39:$A$782,$A126,СВЦЭМ!$B$39:$B$782,L$119)+'СЕТ СН'!$I$9+СВЦЭМ!$D$10+'СЕТ СН'!$I$5-'СЕТ СН'!$I$17</f>
        <v>5631.3776244600003</v>
      </c>
      <c r="M126" s="36">
        <f>SUMIFS(СВЦЭМ!$C$39:$C$782,СВЦЭМ!$A$39:$A$782,$A126,СВЦЭМ!$B$39:$B$782,M$119)+'СЕТ СН'!$I$9+СВЦЭМ!$D$10+'СЕТ СН'!$I$5-'СЕТ СН'!$I$17</f>
        <v>5641.5116079400004</v>
      </c>
      <c r="N126" s="36">
        <f>SUMIFS(СВЦЭМ!$C$39:$C$782,СВЦЭМ!$A$39:$A$782,$A126,СВЦЭМ!$B$39:$B$782,N$119)+'СЕТ СН'!$I$9+СВЦЭМ!$D$10+'СЕТ СН'!$I$5-'СЕТ СН'!$I$17</f>
        <v>5677.0923489699999</v>
      </c>
      <c r="O126" s="36">
        <f>SUMIFS(СВЦЭМ!$C$39:$C$782,СВЦЭМ!$A$39:$A$782,$A126,СВЦЭМ!$B$39:$B$782,O$119)+'СЕТ СН'!$I$9+СВЦЭМ!$D$10+'СЕТ СН'!$I$5-'СЕТ СН'!$I$17</f>
        <v>5671.6763200700007</v>
      </c>
      <c r="P126" s="36">
        <f>SUMIFS(СВЦЭМ!$C$39:$C$782,СВЦЭМ!$A$39:$A$782,$A126,СВЦЭМ!$B$39:$B$782,P$119)+'СЕТ СН'!$I$9+СВЦЭМ!$D$10+'СЕТ СН'!$I$5-'СЕТ СН'!$I$17</f>
        <v>5689.4275956600004</v>
      </c>
      <c r="Q126" s="36">
        <f>SUMIFS(СВЦЭМ!$C$39:$C$782,СВЦЭМ!$A$39:$A$782,$A126,СВЦЭМ!$B$39:$B$782,Q$119)+'СЕТ СН'!$I$9+СВЦЭМ!$D$10+'СЕТ СН'!$I$5-'СЕТ СН'!$I$17</f>
        <v>5677.8138015000004</v>
      </c>
      <c r="R126" s="36">
        <f>SUMIFS(СВЦЭМ!$C$39:$C$782,СВЦЭМ!$A$39:$A$782,$A126,СВЦЭМ!$B$39:$B$782,R$119)+'СЕТ СН'!$I$9+СВЦЭМ!$D$10+'СЕТ СН'!$I$5-'СЕТ СН'!$I$17</f>
        <v>5655.8107489900003</v>
      </c>
      <c r="S126" s="36">
        <f>SUMIFS(СВЦЭМ!$C$39:$C$782,СВЦЭМ!$A$39:$A$782,$A126,СВЦЭМ!$B$39:$B$782,S$119)+'СЕТ СН'!$I$9+СВЦЭМ!$D$10+'СЕТ СН'!$I$5-'СЕТ СН'!$I$17</f>
        <v>5640.2665315100003</v>
      </c>
      <c r="T126" s="36">
        <f>SUMIFS(СВЦЭМ!$C$39:$C$782,СВЦЭМ!$A$39:$A$782,$A126,СВЦЭМ!$B$39:$B$782,T$119)+'СЕТ СН'!$I$9+СВЦЭМ!$D$10+'СЕТ СН'!$I$5-'СЕТ СН'!$I$17</f>
        <v>5626.6215430800003</v>
      </c>
      <c r="U126" s="36">
        <f>SUMIFS(СВЦЭМ!$C$39:$C$782,СВЦЭМ!$A$39:$A$782,$A126,СВЦЭМ!$B$39:$B$782,U$119)+'СЕТ СН'!$I$9+СВЦЭМ!$D$10+'СЕТ СН'!$I$5-'СЕТ СН'!$I$17</f>
        <v>5652.1779464000001</v>
      </c>
      <c r="V126" s="36">
        <f>SUMIFS(СВЦЭМ!$C$39:$C$782,СВЦЭМ!$A$39:$A$782,$A126,СВЦЭМ!$B$39:$B$782,V$119)+'СЕТ СН'!$I$9+СВЦЭМ!$D$10+'СЕТ СН'!$I$5-'СЕТ СН'!$I$17</f>
        <v>5660.6395621000001</v>
      </c>
      <c r="W126" s="36">
        <f>SUMIFS(СВЦЭМ!$C$39:$C$782,СВЦЭМ!$A$39:$A$782,$A126,СВЦЭМ!$B$39:$B$782,W$119)+'СЕТ СН'!$I$9+СВЦЭМ!$D$10+'СЕТ СН'!$I$5-'СЕТ СН'!$I$17</f>
        <v>5669.0672715000001</v>
      </c>
      <c r="X126" s="36">
        <f>SUMIFS(СВЦЭМ!$C$39:$C$782,СВЦЭМ!$A$39:$A$782,$A126,СВЦЭМ!$B$39:$B$782,X$119)+'СЕТ СН'!$I$9+СВЦЭМ!$D$10+'СЕТ СН'!$I$5-'СЕТ СН'!$I$17</f>
        <v>5652.2685346300004</v>
      </c>
      <c r="Y126" s="36">
        <f>SUMIFS(СВЦЭМ!$C$39:$C$782,СВЦЭМ!$A$39:$A$782,$A126,СВЦЭМ!$B$39:$B$782,Y$119)+'СЕТ СН'!$I$9+СВЦЭМ!$D$10+'СЕТ СН'!$I$5-'СЕТ СН'!$I$17</f>
        <v>5718.9761648900003</v>
      </c>
    </row>
    <row r="127" spans="1:27" ht="15.75" x14ac:dyDescent="0.2">
      <c r="A127" s="35">
        <f t="shared" si="3"/>
        <v>44934</v>
      </c>
      <c r="B127" s="36">
        <f>SUMIFS(СВЦЭМ!$C$39:$C$782,СВЦЭМ!$A$39:$A$782,$A127,СВЦЭМ!$B$39:$B$782,B$119)+'СЕТ СН'!$I$9+СВЦЭМ!$D$10+'СЕТ СН'!$I$5-'СЕТ СН'!$I$17</f>
        <v>5862.8958326100001</v>
      </c>
      <c r="C127" s="36">
        <f>SUMIFS(СВЦЭМ!$C$39:$C$782,СВЦЭМ!$A$39:$A$782,$A127,СВЦЭМ!$B$39:$B$782,C$119)+'СЕТ СН'!$I$9+СВЦЭМ!$D$10+'СЕТ СН'!$I$5-'СЕТ СН'!$I$17</f>
        <v>5885.6101099500002</v>
      </c>
      <c r="D127" s="36">
        <f>SUMIFS(СВЦЭМ!$C$39:$C$782,СВЦЭМ!$A$39:$A$782,$A127,СВЦЭМ!$B$39:$B$782,D$119)+'СЕТ СН'!$I$9+СВЦЭМ!$D$10+'СЕТ СН'!$I$5-'СЕТ СН'!$I$17</f>
        <v>5905.9985576500003</v>
      </c>
      <c r="E127" s="36">
        <f>SUMIFS(СВЦЭМ!$C$39:$C$782,СВЦЭМ!$A$39:$A$782,$A127,СВЦЭМ!$B$39:$B$782,E$119)+'СЕТ СН'!$I$9+СВЦЭМ!$D$10+'СЕТ СН'!$I$5-'СЕТ СН'!$I$17</f>
        <v>5907.9470756999999</v>
      </c>
      <c r="F127" s="36">
        <f>SUMIFS(СВЦЭМ!$C$39:$C$782,СВЦЭМ!$A$39:$A$782,$A127,СВЦЭМ!$B$39:$B$782,F$119)+'СЕТ СН'!$I$9+СВЦЭМ!$D$10+'СЕТ СН'!$I$5-'СЕТ СН'!$I$17</f>
        <v>5914.6730765100001</v>
      </c>
      <c r="G127" s="36">
        <f>SUMIFS(СВЦЭМ!$C$39:$C$782,СВЦЭМ!$A$39:$A$782,$A127,СВЦЭМ!$B$39:$B$782,G$119)+'СЕТ СН'!$I$9+СВЦЭМ!$D$10+'СЕТ СН'!$I$5-'СЕТ СН'!$I$17</f>
        <v>5901.9265160900004</v>
      </c>
      <c r="H127" s="36">
        <f>SUMIFS(СВЦЭМ!$C$39:$C$782,СВЦЭМ!$A$39:$A$782,$A127,СВЦЭМ!$B$39:$B$782,H$119)+'СЕТ СН'!$I$9+СВЦЭМ!$D$10+'СЕТ СН'!$I$5-'СЕТ СН'!$I$17</f>
        <v>5883.69441869</v>
      </c>
      <c r="I127" s="36">
        <f>SUMIFS(СВЦЭМ!$C$39:$C$782,СВЦЭМ!$A$39:$A$782,$A127,СВЦЭМ!$B$39:$B$782,I$119)+'СЕТ СН'!$I$9+СВЦЭМ!$D$10+'СЕТ СН'!$I$5-'СЕТ СН'!$I$17</f>
        <v>5824.3361741799999</v>
      </c>
      <c r="J127" s="36">
        <f>SUMIFS(СВЦЭМ!$C$39:$C$782,СВЦЭМ!$A$39:$A$782,$A127,СВЦЭМ!$B$39:$B$782,J$119)+'СЕТ СН'!$I$9+СВЦЭМ!$D$10+'СЕТ СН'!$I$5-'СЕТ СН'!$I$17</f>
        <v>5790.0556834100007</v>
      </c>
      <c r="K127" s="36">
        <f>SUMIFS(СВЦЭМ!$C$39:$C$782,СВЦЭМ!$A$39:$A$782,$A127,СВЦЭМ!$B$39:$B$782,K$119)+'СЕТ СН'!$I$9+СВЦЭМ!$D$10+'СЕТ СН'!$I$5-'СЕТ СН'!$I$17</f>
        <v>5764.3893487799996</v>
      </c>
      <c r="L127" s="36">
        <f>SUMIFS(СВЦЭМ!$C$39:$C$782,СВЦЭМ!$A$39:$A$782,$A127,СВЦЭМ!$B$39:$B$782,L$119)+'СЕТ СН'!$I$9+СВЦЭМ!$D$10+'СЕТ СН'!$I$5-'СЕТ СН'!$I$17</f>
        <v>5766.5626966300006</v>
      </c>
      <c r="M127" s="36">
        <f>SUMIFS(СВЦЭМ!$C$39:$C$782,СВЦЭМ!$A$39:$A$782,$A127,СВЦЭМ!$B$39:$B$782,M$119)+'СЕТ СН'!$I$9+СВЦЭМ!$D$10+'СЕТ СН'!$I$5-'СЕТ СН'!$I$17</f>
        <v>5780.6020702700007</v>
      </c>
      <c r="N127" s="36">
        <f>SUMIFS(СВЦЭМ!$C$39:$C$782,СВЦЭМ!$A$39:$A$782,$A127,СВЦЭМ!$B$39:$B$782,N$119)+'СЕТ СН'!$I$9+СВЦЭМ!$D$10+'СЕТ СН'!$I$5-'СЕТ СН'!$I$17</f>
        <v>5792.5026741199999</v>
      </c>
      <c r="O127" s="36">
        <f>SUMIFS(СВЦЭМ!$C$39:$C$782,СВЦЭМ!$A$39:$A$782,$A127,СВЦЭМ!$B$39:$B$782,O$119)+'СЕТ СН'!$I$9+СВЦЭМ!$D$10+'СЕТ СН'!$I$5-'СЕТ СН'!$I$17</f>
        <v>5812.2521271100004</v>
      </c>
      <c r="P127" s="36">
        <f>SUMIFS(СВЦЭМ!$C$39:$C$782,СВЦЭМ!$A$39:$A$782,$A127,СВЦЭМ!$B$39:$B$782,P$119)+'СЕТ СН'!$I$9+СВЦЭМ!$D$10+'СЕТ СН'!$I$5-'СЕТ СН'!$I$17</f>
        <v>5820.7526066099999</v>
      </c>
      <c r="Q127" s="36">
        <f>SUMIFS(СВЦЭМ!$C$39:$C$782,СВЦЭМ!$A$39:$A$782,$A127,СВЦЭМ!$B$39:$B$782,Q$119)+'СЕТ СН'!$I$9+СВЦЭМ!$D$10+'СЕТ СН'!$I$5-'СЕТ СН'!$I$17</f>
        <v>5810.2447206200004</v>
      </c>
      <c r="R127" s="36">
        <f>SUMIFS(СВЦЭМ!$C$39:$C$782,СВЦЭМ!$A$39:$A$782,$A127,СВЦЭМ!$B$39:$B$782,R$119)+'СЕТ СН'!$I$9+СВЦЭМ!$D$10+'СЕТ СН'!$I$5-'СЕТ СН'!$I$17</f>
        <v>5781.1232703799997</v>
      </c>
      <c r="S127" s="36">
        <f>SUMIFS(СВЦЭМ!$C$39:$C$782,СВЦЭМ!$A$39:$A$782,$A127,СВЦЭМ!$B$39:$B$782,S$119)+'СЕТ СН'!$I$9+СВЦЭМ!$D$10+'СЕТ СН'!$I$5-'СЕТ СН'!$I$17</f>
        <v>5702.16561275</v>
      </c>
      <c r="T127" s="36">
        <f>SUMIFS(СВЦЭМ!$C$39:$C$782,СВЦЭМ!$A$39:$A$782,$A127,СВЦЭМ!$B$39:$B$782,T$119)+'СЕТ СН'!$I$9+СВЦЭМ!$D$10+'СЕТ СН'!$I$5-'СЕТ СН'!$I$17</f>
        <v>5716.06696938</v>
      </c>
      <c r="U127" s="36">
        <f>SUMIFS(СВЦЭМ!$C$39:$C$782,СВЦЭМ!$A$39:$A$782,$A127,СВЦЭМ!$B$39:$B$782,U$119)+'СЕТ СН'!$I$9+СВЦЭМ!$D$10+'СЕТ СН'!$I$5-'СЕТ СН'!$I$17</f>
        <v>5742.0921391000002</v>
      </c>
      <c r="V127" s="36">
        <f>SUMIFS(СВЦЭМ!$C$39:$C$782,СВЦЭМ!$A$39:$A$782,$A127,СВЦЭМ!$B$39:$B$782,V$119)+'СЕТ СН'!$I$9+СВЦЭМ!$D$10+'СЕТ СН'!$I$5-'СЕТ СН'!$I$17</f>
        <v>5753.3045418600004</v>
      </c>
      <c r="W127" s="36">
        <f>SUMIFS(СВЦЭМ!$C$39:$C$782,СВЦЭМ!$A$39:$A$782,$A127,СВЦЭМ!$B$39:$B$782,W$119)+'СЕТ СН'!$I$9+СВЦЭМ!$D$10+'СЕТ СН'!$I$5-'СЕТ СН'!$I$17</f>
        <v>5782.3528678700004</v>
      </c>
      <c r="X127" s="36">
        <f>SUMIFS(СВЦЭМ!$C$39:$C$782,СВЦЭМ!$A$39:$A$782,$A127,СВЦЭМ!$B$39:$B$782,X$119)+'СЕТ СН'!$I$9+СВЦЭМ!$D$10+'СЕТ СН'!$I$5-'СЕТ СН'!$I$17</f>
        <v>5814.4070622400004</v>
      </c>
      <c r="Y127" s="36">
        <f>SUMIFS(СВЦЭМ!$C$39:$C$782,СВЦЭМ!$A$39:$A$782,$A127,СВЦЭМ!$B$39:$B$782,Y$119)+'СЕТ СН'!$I$9+СВЦЭМ!$D$10+'СЕТ СН'!$I$5-'СЕТ СН'!$I$17</f>
        <v>5860.55257919</v>
      </c>
    </row>
    <row r="128" spans="1:27" ht="15.75" x14ac:dyDescent="0.2">
      <c r="A128" s="35">
        <f t="shared" si="3"/>
        <v>44935</v>
      </c>
      <c r="B128" s="36">
        <f>SUMIFS(СВЦЭМ!$C$39:$C$782,СВЦЭМ!$A$39:$A$782,$A128,СВЦЭМ!$B$39:$B$782,B$119)+'СЕТ СН'!$I$9+СВЦЭМ!$D$10+'СЕТ СН'!$I$5-'СЕТ СН'!$I$17</f>
        <v>5804.3021991500009</v>
      </c>
      <c r="C128" s="36">
        <f>SUMIFS(СВЦЭМ!$C$39:$C$782,СВЦЭМ!$A$39:$A$782,$A128,СВЦЭМ!$B$39:$B$782,C$119)+'СЕТ СН'!$I$9+СВЦЭМ!$D$10+'СЕТ СН'!$I$5-'СЕТ СН'!$I$17</f>
        <v>5780.8797249899999</v>
      </c>
      <c r="D128" s="36">
        <f>SUMIFS(СВЦЭМ!$C$39:$C$782,СВЦЭМ!$A$39:$A$782,$A128,СВЦЭМ!$B$39:$B$782,D$119)+'СЕТ СН'!$I$9+СВЦЭМ!$D$10+'СЕТ СН'!$I$5-'СЕТ СН'!$I$17</f>
        <v>5761.8765648500002</v>
      </c>
      <c r="E128" s="36">
        <f>SUMIFS(СВЦЭМ!$C$39:$C$782,СВЦЭМ!$A$39:$A$782,$A128,СВЦЭМ!$B$39:$B$782,E$119)+'СЕТ СН'!$I$9+СВЦЭМ!$D$10+'СЕТ СН'!$I$5-'СЕТ СН'!$I$17</f>
        <v>5759.6983616199996</v>
      </c>
      <c r="F128" s="36">
        <f>SUMIFS(СВЦЭМ!$C$39:$C$782,СВЦЭМ!$A$39:$A$782,$A128,СВЦЭМ!$B$39:$B$782,F$119)+'СЕТ СН'!$I$9+СВЦЭМ!$D$10+'СЕТ СН'!$I$5-'СЕТ СН'!$I$17</f>
        <v>5770.1612077600003</v>
      </c>
      <c r="G128" s="36">
        <f>SUMIFS(СВЦЭМ!$C$39:$C$782,СВЦЭМ!$A$39:$A$782,$A128,СВЦЭМ!$B$39:$B$782,G$119)+'СЕТ СН'!$I$9+СВЦЭМ!$D$10+'СЕТ СН'!$I$5-'СЕТ СН'!$I$17</f>
        <v>5749.1440240100001</v>
      </c>
      <c r="H128" s="36">
        <f>SUMIFS(СВЦЭМ!$C$39:$C$782,СВЦЭМ!$A$39:$A$782,$A128,СВЦЭМ!$B$39:$B$782,H$119)+'СЕТ СН'!$I$9+СВЦЭМ!$D$10+'СЕТ СН'!$I$5-'СЕТ СН'!$I$17</f>
        <v>5766.1368588200003</v>
      </c>
      <c r="I128" s="36">
        <f>SUMIFS(СВЦЭМ!$C$39:$C$782,СВЦЭМ!$A$39:$A$782,$A128,СВЦЭМ!$B$39:$B$782,I$119)+'СЕТ СН'!$I$9+СВЦЭМ!$D$10+'СЕТ СН'!$I$5-'СЕТ СН'!$I$17</f>
        <v>5769.4726518000007</v>
      </c>
      <c r="J128" s="36">
        <f>SUMIFS(СВЦЭМ!$C$39:$C$782,СВЦЭМ!$A$39:$A$782,$A128,СВЦЭМ!$B$39:$B$782,J$119)+'СЕТ СН'!$I$9+СВЦЭМ!$D$10+'СЕТ СН'!$I$5-'СЕТ СН'!$I$17</f>
        <v>5809.0359864300008</v>
      </c>
      <c r="K128" s="36">
        <f>SUMIFS(СВЦЭМ!$C$39:$C$782,СВЦЭМ!$A$39:$A$782,$A128,СВЦЭМ!$B$39:$B$782,K$119)+'СЕТ СН'!$I$9+СВЦЭМ!$D$10+'СЕТ СН'!$I$5-'СЕТ СН'!$I$17</f>
        <v>5815.0646675500011</v>
      </c>
      <c r="L128" s="36">
        <f>SUMIFS(СВЦЭМ!$C$39:$C$782,СВЦЭМ!$A$39:$A$782,$A128,СВЦЭМ!$B$39:$B$782,L$119)+'СЕТ СН'!$I$9+СВЦЭМ!$D$10+'СЕТ СН'!$I$5-'СЕТ СН'!$I$17</f>
        <v>5774.2346930100002</v>
      </c>
      <c r="M128" s="36">
        <f>SUMIFS(СВЦЭМ!$C$39:$C$782,СВЦЭМ!$A$39:$A$782,$A128,СВЦЭМ!$B$39:$B$782,M$119)+'СЕТ СН'!$I$9+СВЦЭМ!$D$10+'СЕТ СН'!$I$5-'СЕТ СН'!$I$17</f>
        <v>5785.1905164300006</v>
      </c>
      <c r="N128" s="36">
        <f>SUMIFS(СВЦЭМ!$C$39:$C$782,СВЦЭМ!$A$39:$A$782,$A128,СВЦЭМ!$B$39:$B$782,N$119)+'СЕТ СН'!$I$9+СВЦЭМ!$D$10+'СЕТ СН'!$I$5-'СЕТ СН'!$I$17</f>
        <v>5766.0197039900004</v>
      </c>
      <c r="O128" s="36">
        <f>SUMIFS(СВЦЭМ!$C$39:$C$782,СВЦЭМ!$A$39:$A$782,$A128,СВЦЭМ!$B$39:$B$782,O$119)+'СЕТ СН'!$I$9+СВЦЭМ!$D$10+'СЕТ СН'!$I$5-'СЕТ СН'!$I$17</f>
        <v>5770.2184949900002</v>
      </c>
      <c r="P128" s="36">
        <f>SUMIFS(СВЦЭМ!$C$39:$C$782,СВЦЭМ!$A$39:$A$782,$A128,СВЦЭМ!$B$39:$B$782,P$119)+'СЕТ СН'!$I$9+СВЦЭМ!$D$10+'СЕТ СН'!$I$5-'СЕТ СН'!$I$17</f>
        <v>5765.6566717400001</v>
      </c>
      <c r="Q128" s="36">
        <f>SUMIFS(СВЦЭМ!$C$39:$C$782,СВЦЭМ!$A$39:$A$782,$A128,СВЦЭМ!$B$39:$B$782,Q$119)+'СЕТ СН'!$I$9+СВЦЭМ!$D$10+'СЕТ СН'!$I$5-'СЕТ СН'!$I$17</f>
        <v>5781.7212430199997</v>
      </c>
      <c r="R128" s="36">
        <f>SUMIFS(СВЦЭМ!$C$39:$C$782,СВЦЭМ!$A$39:$A$782,$A128,СВЦЭМ!$B$39:$B$782,R$119)+'СЕТ СН'!$I$9+СВЦЭМ!$D$10+'СЕТ СН'!$I$5-'СЕТ СН'!$I$17</f>
        <v>5805.7891214700003</v>
      </c>
      <c r="S128" s="36">
        <f>SUMIFS(СВЦЭМ!$C$39:$C$782,СВЦЭМ!$A$39:$A$782,$A128,СВЦЭМ!$B$39:$B$782,S$119)+'СЕТ СН'!$I$9+СВЦЭМ!$D$10+'СЕТ СН'!$I$5-'СЕТ СН'!$I$17</f>
        <v>5767.1384131400009</v>
      </c>
      <c r="T128" s="36">
        <f>SUMIFS(СВЦЭМ!$C$39:$C$782,СВЦЭМ!$A$39:$A$782,$A128,СВЦЭМ!$B$39:$B$782,T$119)+'СЕТ СН'!$I$9+СВЦЭМ!$D$10+'СЕТ СН'!$I$5-'СЕТ СН'!$I$17</f>
        <v>5736.3931922299998</v>
      </c>
      <c r="U128" s="36">
        <f>SUMIFS(СВЦЭМ!$C$39:$C$782,СВЦЭМ!$A$39:$A$782,$A128,СВЦЭМ!$B$39:$B$782,U$119)+'СЕТ СН'!$I$9+СВЦЭМ!$D$10+'СЕТ СН'!$I$5-'СЕТ СН'!$I$17</f>
        <v>5747.5393868400006</v>
      </c>
      <c r="V128" s="36">
        <f>SUMIFS(СВЦЭМ!$C$39:$C$782,СВЦЭМ!$A$39:$A$782,$A128,СВЦЭМ!$B$39:$B$782,V$119)+'СЕТ СН'!$I$9+СВЦЭМ!$D$10+'СЕТ СН'!$I$5-'СЕТ СН'!$I$17</f>
        <v>5772.8091978800003</v>
      </c>
      <c r="W128" s="36">
        <f>SUMIFS(СВЦЭМ!$C$39:$C$782,СВЦЭМ!$A$39:$A$782,$A128,СВЦЭМ!$B$39:$B$782,W$119)+'СЕТ СН'!$I$9+СВЦЭМ!$D$10+'СЕТ СН'!$I$5-'СЕТ СН'!$I$17</f>
        <v>5786.0060374799996</v>
      </c>
      <c r="X128" s="36">
        <f>SUMIFS(СВЦЭМ!$C$39:$C$782,СВЦЭМ!$A$39:$A$782,$A128,СВЦЭМ!$B$39:$B$782,X$119)+'СЕТ СН'!$I$9+СВЦЭМ!$D$10+'СЕТ СН'!$I$5-'СЕТ СН'!$I$17</f>
        <v>5792.907073620001</v>
      </c>
      <c r="Y128" s="36">
        <f>SUMIFS(СВЦЭМ!$C$39:$C$782,СВЦЭМ!$A$39:$A$782,$A128,СВЦЭМ!$B$39:$B$782,Y$119)+'СЕТ СН'!$I$9+СВЦЭМ!$D$10+'СЕТ СН'!$I$5-'СЕТ СН'!$I$17</f>
        <v>5828.2146683500005</v>
      </c>
    </row>
    <row r="129" spans="1:25" ht="15.75" x14ac:dyDescent="0.2">
      <c r="A129" s="35">
        <f t="shared" si="3"/>
        <v>44936</v>
      </c>
      <c r="B129" s="36">
        <f>SUMIFS(СВЦЭМ!$C$39:$C$782,СВЦЭМ!$A$39:$A$782,$A129,СВЦЭМ!$B$39:$B$782,B$119)+'СЕТ СН'!$I$9+СВЦЭМ!$D$10+'СЕТ СН'!$I$5-'СЕТ СН'!$I$17</f>
        <v>5686.0270813300003</v>
      </c>
      <c r="C129" s="36">
        <f>SUMIFS(СВЦЭМ!$C$39:$C$782,СВЦЭМ!$A$39:$A$782,$A129,СВЦЭМ!$B$39:$B$782,C$119)+'СЕТ СН'!$I$9+СВЦЭМ!$D$10+'СЕТ СН'!$I$5-'СЕТ СН'!$I$17</f>
        <v>5712.0767169299997</v>
      </c>
      <c r="D129" s="36">
        <f>SUMIFS(СВЦЭМ!$C$39:$C$782,СВЦЭМ!$A$39:$A$782,$A129,СВЦЭМ!$B$39:$B$782,D$119)+'СЕТ СН'!$I$9+СВЦЭМ!$D$10+'СЕТ СН'!$I$5-'СЕТ СН'!$I$17</f>
        <v>5719.5112926300008</v>
      </c>
      <c r="E129" s="36">
        <f>SUMIFS(СВЦЭМ!$C$39:$C$782,СВЦЭМ!$A$39:$A$782,$A129,СВЦЭМ!$B$39:$B$782,E$119)+'СЕТ СН'!$I$9+СВЦЭМ!$D$10+'СЕТ СН'!$I$5-'СЕТ СН'!$I$17</f>
        <v>5732.3260547600003</v>
      </c>
      <c r="F129" s="36">
        <f>SUMIFS(СВЦЭМ!$C$39:$C$782,СВЦЭМ!$A$39:$A$782,$A129,СВЦЭМ!$B$39:$B$782,F$119)+'СЕТ СН'!$I$9+СВЦЭМ!$D$10+'СЕТ СН'!$I$5-'СЕТ СН'!$I$17</f>
        <v>5753.8866681</v>
      </c>
      <c r="G129" s="36">
        <f>SUMIFS(СВЦЭМ!$C$39:$C$782,СВЦЭМ!$A$39:$A$782,$A129,СВЦЭМ!$B$39:$B$782,G$119)+'СЕТ СН'!$I$9+СВЦЭМ!$D$10+'СЕТ СН'!$I$5-'СЕТ СН'!$I$17</f>
        <v>5743.4157625700009</v>
      </c>
      <c r="H129" s="36">
        <f>SUMIFS(СВЦЭМ!$C$39:$C$782,СВЦЭМ!$A$39:$A$782,$A129,СВЦЭМ!$B$39:$B$782,H$119)+'СЕТ СН'!$I$9+СВЦЭМ!$D$10+'СЕТ СН'!$I$5-'СЕТ СН'!$I$17</f>
        <v>5729.5126503299998</v>
      </c>
      <c r="I129" s="36">
        <f>SUMIFS(СВЦЭМ!$C$39:$C$782,СВЦЭМ!$A$39:$A$782,$A129,СВЦЭМ!$B$39:$B$782,I$119)+'СЕТ СН'!$I$9+СВЦЭМ!$D$10+'СЕТ СН'!$I$5-'СЕТ СН'!$I$17</f>
        <v>5695.94581724</v>
      </c>
      <c r="J129" s="36">
        <f>SUMIFS(СВЦЭМ!$C$39:$C$782,СВЦЭМ!$A$39:$A$782,$A129,СВЦЭМ!$B$39:$B$782,J$119)+'СЕТ СН'!$I$9+СВЦЭМ!$D$10+'СЕТ СН'!$I$5-'СЕТ СН'!$I$17</f>
        <v>5663.9837472400004</v>
      </c>
      <c r="K129" s="36">
        <f>SUMIFS(СВЦЭМ!$C$39:$C$782,СВЦЭМ!$A$39:$A$782,$A129,СВЦЭМ!$B$39:$B$782,K$119)+'СЕТ СН'!$I$9+СВЦЭМ!$D$10+'СЕТ СН'!$I$5-'СЕТ СН'!$I$17</f>
        <v>5658.6235448900006</v>
      </c>
      <c r="L129" s="36">
        <f>SUMIFS(СВЦЭМ!$C$39:$C$782,СВЦЭМ!$A$39:$A$782,$A129,СВЦЭМ!$B$39:$B$782,L$119)+'СЕТ СН'!$I$9+СВЦЭМ!$D$10+'СЕТ СН'!$I$5-'СЕТ СН'!$I$17</f>
        <v>5641.8888004300006</v>
      </c>
      <c r="M129" s="36">
        <f>SUMIFS(СВЦЭМ!$C$39:$C$782,СВЦЭМ!$A$39:$A$782,$A129,СВЦЭМ!$B$39:$B$782,M$119)+'СЕТ СН'!$I$9+СВЦЭМ!$D$10+'СЕТ СН'!$I$5-'СЕТ СН'!$I$17</f>
        <v>5653.7364051100003</v>
      </c>
      <c r="N129" s="36">
        <f>SUMIFS(СВЦЭМ!$C$39:$C$782,СВЦЭМ!$A$39:$A$782,$A129,СВЦЭМ!$B$39:$B$782,N$119)+'СЕТ СН'!$I$9+СВЦЭМ!$D$10+'СЕТ СН'!$I$5-'СЕТ СН'!$I$17</f>
        <v>5661.1522562900009</v>
      </c>
      <c r="O129" s="36">
        <f>SUMIFS(СВЦЭМ!$C$39:$C$782,СВЦЭМ!$A$39:$A$782,$A129,СВЦЭМ!$B$39:$B$782,O$119)+'СЕТ СН'!$I$9+СВЦЭМ!$D$10+'СЕТ СН'!$I$5-'СЕТ СН'!$I$17</f>
        <v>5664.3230855600004</v>
      </c>
      <c r="P129" s="36">
        <f>SUMIFS(СВЦЭМ!$C$39:$C$782,СВЦЭМ!$A$39:$A$782,$A129,СВЦЭМ!$B$39:$B$782,P$119)+'СЕТ СН'!$I$9+СВЦЭМ!$D$10+'СЕТ СН'!$I$5-'СЕТ СН'!$I$17</f>
        <v>5674.4420114599998</v>
      </c>
      <c r="Q129" s="36">
        <f>SUMIFS(СВЦЭМ!$C$39:$C$782,СВЦЭМ!$A$39:$A$782,$A129,СВЦЭМ!$B$39:$B$782,Q$119)+'СЕТ СН'!$I$9+СВЦЭМ!$D$10+'СЕТ СН'!$I$5-'СЕТ СН'!$I$17</f>
        <v>5691.9284090900001</v>
      </c>
      <c r="R129" s="36">
        <f>SUMIFS(СВЦЭМ!$C$39:$C$782,СВЦЭМ!$A$39:$A$782,$A129,СВЦЭМ!$B$39:$B$782,R$119)+'СЕТ СН'!$I$9+СВЦЭМ!$D$10+'СЕТ СН'!$I$5-'СЕТ СН'!$I$17</f>
        <v>5673.9227625599997</v>
      </c>
      <c r="S129" s="36">
        <f>SUMIFS(СВЦЭМ!$C$39:$C$782,СВЦЭМ!$A$39:$A$782,$A129,СВЦЭМ!$B$39:$B$782,S$119)+'СЕТ СН'!$I$9+СВЦЭМ!$D$10+'СЕТ СН'!$I$5-'СЕТ СН'!$I$17</f>
        <v>5634.4518501800003</v>
      </c>
      <c r="T129" s="36">
        <f>SUMIFS(СВЦЭМ!$C$39:$C$782,СВЦЭМ!$A$39:$A$782,$A129,СВЦЭМ!$B$39:$B$782,T$119)+'СЕТ СН'!$I$9+СВЦЭМ!$D$10+'СЕТ СН'!$I$5-'СЕТ СН'!$I$17</f>
        <v>5636.4621547099996</v>
      </c>
      <c r="U129" s="36">
        <f>SUMIFS(СВЦЭМ!$C$39:$C$782,СВЦЭМ!$A$39:$A$782,$A129,СВЦЭМ!$B$39:$B$782,U$119)+'СЕТ СН'!$I$9+СВЦЭМ!$D$10+'СЕТ СН'!$I$5-'СЕТ СН'!$I$17</f>
        <v>5626.0235188500001</v>
      </c>
      <c r="V129" s="36">
        <f>SUMIFS(СВЦЭМ!$C$39:$C$782,СВЦЭМ!$A$39:$A$782,$A129,СВЦЭМ!$B$39:$B$782,V$119)+'СЕТ СН'!$I$9+СВЦЭМ!$D$10+'СЕТ СН'!$I$5-'СЕТ СН'!$I$17</f>
        <v>5637.2714182399995</v>
      </c>
      <c r="W129" s="36">
        <f>SUMIFS(СВЦЭМ!$C$39:$C$782,СВЦЭМ!$A$39:$A$782,$A129,СВЦЭМ!$B$39:$B$782,W$119)+'СЕТ СН'!$I$9+СВЦЭМ!$D$10+'СЕТ СН'!$I$5-'СЕТ СН'!$I$17</f>
        <v>5634.6263038800007</v>
      </c>
      <c r="X129" s="36">
        <f>SUMIFS(СВЦЭМ!$C$39:$C$782,СВЦЭМ!$A$39:$A$782,$A129,СВЦЭМ!$B$39:$B$782,X$119)+'СЕТ СН'!$I$9+СВЦЭМ!$D$10+'СЕТ СН'!$I$5-'СЕТ СН'!$I$17</f>
        <v>5670.4686560400005</v>
      </c>
      <c r="Y129" s="36">
        <f>SUMIFS(СВЦЭМ!$C$39:$C$782,СВЦЭМ!$A$39:$A$782,$A129,СВЦЭМ!$B$39:$B$782,Y$119)+'СЕТ СН'!$I$9+СВЦЭМ!$D$10+'СЕТ СН'!$I$5-'СЕТ СН'!$I$17</f>
        <v>5689.9932291900004</v>
      </c>
    </row>
    <row r="130" spans="1:25" ht="15.75" x14ac:dyDescent="0.2">
      <c r="A130" s="35">
        <f t="shared" si="3"/>
        <v>44937</v>
      </c>
      <c r="B130" s="36">
        <f>SUMIFS(СВЦЭМ!$C$39:$C$782,СВЦЭМ!$A$39:$A$782,$A130,СВЦЭМ!$B$39:$B$782,B$119)+'СЕТ СН'!$I$9+СВЦЭМ!$D$10+'СЕТ СН'!$I$5-'СЕТ СН'!$I$17</f>
        <v>5622.7639356899999</v>
      </c>
      <c r="C130" s="36">
        <f>SUMIFS(СВЦЭМ!$C$39:$C$782,СВЦЭМ!$A$39:$A$782,$A130,СВЦЭМ!$B$39:$B$782,C$119)+'СЕТ СН'!$I$9+СВЦЭМ!$D$10+'СЕТ СН'!$I$5-'СЕТ СН'!$I$17</f>
        <v>5634.4038648000005</v>
      </c>
      <c r="D130" s="36">
        <f>SUMIFS(СВЦЭМ!$C$39:$C$782,СВЦЭМ!$A$39:$A$782,$A130,СВЦЭМ!$B$39:$B$782,D$119)+'СЕТ СН'!$I$9+СВЦЭМ!$D$10+'СЕТ СН'!$I$5-'СЕТ СН'!$I$17</f>
        <v>5634.4181468400002</v>
      </c>
      <c r="E130" s="36">
        <f>SUMIFS(СВЦЭМ!$C$39:$C$782,СВЦЭМ!$A$39:$A$782,$A130,СВЦЭМ!$B$39:$B$782,E$119)+'СЕТ СН'!$I$9+СВЦЭМ!$D$10+'СЕТ СН'!$I$5-'СЕТ СН'!$I$17</f>
        <v>5624.16119024</v>
      </c>
      <c r="F130" s="36">
        <f>SUMIFS(СВЦЭМ!$C$39:$C$782,СВЦЭМ!$A$39:$A$782,$A130,СВЦЭМ!$B$39:$B$782,F$119)+'СЕТ СН'!$I$9+СВЦЭМ!$D$10+'СЕТ СН'!$I$5-'СЕТ СН'!$I$17</f>
        <v>5601.9267784200001</v>
      </c>
      <c r="G130" s="36">
        <f>SUMIFS(СВЦЭМ!$C$39:$C$782,СВЦЭМ!$A$39:$A$782,$A130,СВЦЭМ!$B$39:$B$782,G$119)+'СЕТ СН'!$I$9+СВЦЭМ!$D$10+'СЕТ СН'!$I$5-'СЕТ СН'!$I$17</f>
        <v>5622.9684532600004</v>
      </c>
      <c r="H130" s="36">
        <f>SUMIFS(СВЦЭМ!$C$39:$C$782,СВЦЭМ!$A$39:$A$782,$A130,СВЦЭМ!$B$39:$B$782,H$119)+'СЕТ СН'!$I$9+СВЦЭМ!$D$10+'СЕТ СН'!$I$5-'СЕТ СН'!$I$17</f>
        <v>5617.4882527099999</v>
      </c>
      <c r="I130" s="36">
        <f>SUMIFS(СВЦЭМ!$C$39:$C$782,СВЦЭМ!$A$39:$A$782,$A130,СВЦЭМ!$B$39:$B$782,I$119)+'СЕТ СН'!$I$9+СВЦЭМ!$D$10+'СЕТ СН'!$I$5-'СЕТ СН'!$I$17</f>
        <v>5600.9306722800002</v>
      </c>
      <c r="J130" s="36">
        <f>SUMIFS(СВЦЭМ!$C$39:$C$782,СВЦЭМ!$A$39:$A$782,$A130,СВЦЭМ!$B$39:$B$782,J$119)+'СЕТ СН'!$I$9+СВЦЭМ!$D$10+'СЕТ СН'!$I$5-'СЕТ СН'!$I$17</f>
        <v>5569.5577513200005</v>
      </c>
      <c r="K130" s="36">
        <f>SUMIFS(СВЦЭМ!$C$39:$C$782,СВЦЭМ!$A$39:$A$782,$A130,СВЦЭМ!$B$39:$B$782,K$119)+'СЕТ СН'!$I$9+СВЦЭМ!$D$10+'СЕТ СН'!$I$5-'СЕТ СН'!$I$17</f>
        <v>5560.0131687000003</v>
      </c>
      <c r="L130" s="36">
        <f>SUMIFS(СВЦЭМ!$C$39:$C$782,СВЦЭМ!$A$39:$A$782,$A130,СВЦЭМ!$B$39:$B$782,L$119)+'СЕТ СН'!$I$9+СВЦЭМ!$D$10+'СЕТ СН'!$I$5-'СЕТ СН'!$I$17</f>
        <v>5568.4019277000007</v>
      </c>
      <c r="M130" s="36">
        <f>SUMIFS(СВЦЭМ!$C$39:$C$782,СВЦЭМ!$A$39:$A$782,$A130,СВЦЭМ!$B$39:$B$782,M$119)+'СЕТ СН'!$I$9+СВЦЭМ!$D$10+'СЕТ СН'!$I$5-'СЕТ СН'!$I$17</f>
        <v>5574.1356746199999</v>
      </c>
      <c r="N130" s="36">
        <f>SUMIFS(СВЦЭМ!$C$39:$C$782,СВЦЭМ!$A$39:$A$782,$A130,СВЦЭМ!$B$39:$B$782,N$119)+'СЕТ СН'!$I$9+СВЦЭМ!$D$10+'СЕТ СН'!$I$5-'СЕТ СН'!$I$17</f>
        <v>5610.1289748199997</v>
      </c>
      <c r="O130" s="36">
        <f>SUMIFS(СВЦЭМ!$C$39:$C$782,СВЦЭМ!$A$39:$A$782,$A130,СВЦЭМ!$B$39:$B$782,O$119)+'СЕТ СН'!$I$9+СВЦЭМ!$D$10+'СЕТ СН'!$I$5-'СЕТ СН'!$I$17</f>
        <v>5583.4541191600001</v>
      </c>
      <c r="P130" s="36">
        <f>SUMIFS(СВЦЭМ!$C$39:$C$782,СВЦЭМ!$A$39:$A$782,$A130,СВЦЭМ!$B$39:$B$782,P$119)+'СЕТ СН'!$I$9+СВЦЭМ!$D$10+'СЕТ СН'!$I$5-'СЕТ СН'!$I$17</f>
        <v>5599.1698345500008</v>
      </c>
      <c r="Q130" s="36">
        <f>SUMIFS(СВЦЭМ!$C$39:$C$782,СВЦЭМ!$A$39:$A$782,$A130,СВЦЭМ!$B$39:$B$782,Q$119)+'СЕТ СН'!$I$9+СВЦЭМ!$D$10+'СЕТ СН'!$I$5-'СЕТ СН'!$I$17</f>
        <v>5626.8509443599996</v>
      </c>
      <c r="R130" s="36">
        <f>SUMIFS(СВЦЭМ!$C$39:$C$782,СВЦЭМ!$A$39:$A$782,$A130,СВЦЭМ!$B$39:$B$782,R$119)+'СЕТ СН'!$I$9+СВЦЭМ!$D$10+'СЕТ СН'!$I$5-'СЕТ СН'!$I$17</f>
        <v>5619.7755807100002</v>
      </c>
      <c r="S130" s="36">
        <f>SUMIFS(СВЦЭМ!$C$39:$C$782,СВЦЭМ!$A$39:$A$782,$A130,СВЦЭМ!$B$39:$B$782,S$119)+'СЕТ СН'!$I$9+СВЦЭМ!$D$10+'СЕТ СН'!$I$5-'СЕТ СН'!$I$17</f>
        <v>5606.1244305100008</v>
      </c>
      <c r="T130" s="36">
        <f>SUMIFS(СВЦЭМ!$C$39:$C$782,СВЦЭМ!$A$39:$A$782,$A130,СВЦЭМ!$B$39:$B$782,T$119)+'СЕТ СН'!$I$9+СВЦЭМ!$D$10+'СЕТ СН'!$I$5-'СЕТ СН'!$I$17</f>
        <v>5558.0098641000004</v>
      </c>
      <c r="U130" s="36">
        <f>SUMIFS(СВЦЭМ!$C$39:$C$782,СВЦЭМ!$A$39:$A$782,$A130,СВЦЭМ!$B$39:$B$782,U$119)+'СЕТ СН'!$I$9+СВЦЭМ!$D$10+'СЕТ СН'!$I$5-'СЕТ СН'!$I$17</f>
        <v>5562.2565249100007</v>
      </c>
      <c r="V130" s="36">
        <f>SUMIFS(СВЦЭМ!$C$39:$C$782,СВЦЭМ!$A$39:$A$782,$A130,СВЦЭМ!$B$39:$B$782,V$119)+'СЕТ СН'!$I$9+СВЦЭМ!$D$10+'СЕТ СН'!$I$5-'СЕТ СН'!$I$17</f>
        <v>5603.0218677400007</v>
      </c>
      <c r="W130" s="36">
        <f>SUMIFS(СВЦЭМ!$C$39:$C$782,СВЦЭМ!$A$39:$A$782,$A130,СВЦЭМ!$B$39:$B$782,W$119)+'СЕТ СН'!$I$9+СВЦЭМ!$D$10+'СЕТ СН'!$I$5-'СЕТ СН'!$I$17</f>
        <v>5611.0697683300004</v>
      </c>
      <c r="X130" s="36">
        <f>SUMIFS(СВЦЭМ!$C$39:$C$782,СВЦЭМ!$A$39:$A$782,$A130,СВЦЭМ!$B$39:$B$782,X$119)+'СЕТ СН'!$I$9+СВЦЭМ!$D$10+'СЕТ СН'!$I$5-'СЕТ СН'!$I$17</f>
        <v>5598.6089909900002</v>
      </c>
      <c r="Y130" s="36">
        <f>SUMIFS(СВЦЭМ!$C$39:$C$782,СВЦЭМ!$A$39:$A$782,$A130,СВЦЭМ!$B$39:$B$782,Y$119)+'СЕТ СН'!$I$9+СВЦЭМ!$D$10+'СЕТ СН'!$I$5-'СЕТ СН'!$I$17</f>
        <v>5640.2147611300006</v>
      </c>
    </row>
    <row r="131" spans="1:25" ht="15.75" x14ac:dyDescent="0.2">
      <c r="A131" s="35">
        <f t="shared" si="3"/>
        <v>44938</v>
      </c>
      <c r="B131" s="36">
        <f>SUMIFS(СВЦЭМ!$C$39:$C$782,СВЦЭМ!$A$39:$A$782,$A131,СВЦЭМ!$B$39:$B$782,B$119)+'СЕТ СН'!$I$9+СВЦЭМ!$D$10+'СЕТ СН'!$I$5-'СЕТ СН'!$I$17</f>
        <v>5657.7325049999999</v>
      </c>
      <c r="C131" s="36">
        <f>SUMIFS(СВЦЭМ!$C$39:$C$782,СВЦЭМ!$A$39:$A$782,$A131,СВЦЭМ!$B$39:$B$782,C$119)+'СЕТ СН'!$I$9+СВЦЭМ!$D$10+'СЕТ СН'!$I$5-'СЕТ СН'!$I$17</f>
        <v>5696.2215339000004</v>
      </c>
      <c r="D131" s="36">
        <f>SUMIFS(СВЦЭМ!$C$39:$C$782,СВЦЭМ!$A$39:$A$782,$A131,СВЦЭМ!$B$39:$B$782,D$119)+'СЕТ СН'!$I$9+СВЦЭМ!$D$10+'СЕТ СН'!$I$5-'СЕТ СН'!$I$17</f>
        <v>5715.7071048400003</v>
      </c>
      <c r="E131" s="36">
        <f>SUMIFS(СВЦЭМ!$C$39:$C$782,СВЦЭМ!$A$39:$A$782,$A131,СВЦЭМ!$B$39:$B$782,E$119)+'СЕТ СН'!$I$9+СВЦЭМ!$D$10+'СЕТ СН'!$I$5-'СЕТ СН'!$I$17</f>
        <v>5710.2637181</v>
      </c>
      <c r="F131" s="36">
        <f>SUMIFS(СВЦЭМ!$C$39:$C$782,СВЦЭМ!$A$39:$A$782,$A131,СВЦЭМ!$B$39:$B$782,F$119)+'СЕТ СН'!$I$9+СВЦЭМ!$D$10+'СЕТ СН'!$I$5-'СЕТ СН'!$I$17</f>
        <v>5723.3833677599996</v>
      </c>
      <c r="G131" s="36">
        <f>SUMIFS(СВЦЭМ!$C$39:$C$782,СВЦЭМ!$A$39:$A$782,$A131,СВЦЭМ!$B$39:$B$782,G$119)+'СЕТ СН'!$I$9+СВЦЭМ!$D$10+'СЕТ СН'!$I$5-'СЕТ СН'!$I$17</f>
        <v>5730.4718872699996</v>
      </c>
      <c r="H131" s="36">
        <f>SUMIFS(СВЦЭМ!$C$39:$C$782,СВЦЭМ!$A$39:$A$782,$A131,СВЦЭМ!$B$39:$B$782,H$119)+'СЕТ СН'!$I$9+СВЦЭМ!$D$10+'СЕТ СН'!$I$5-'СЕТ СН'!$I$17</f>
        <v>5689.8713182800002</v>
      </c>
      <c r="I131" s="36">
        <f>SUMIFS(СВЦЭМ!$C$39:$C$782,СВЦЭМ!$A$39:$A$782,$A131,СВЦЭМ!$B$39:$B$782,I$119)+'СЕТ СН'!$I$9+СВЦЭМ!$D$10+'СЕТ СН'!$I$5-'СЕТ СН'!$I$17</f>
        <v>5632.9150706600003</v>
      </c>
      <c r="J131" s="36">
        <f>SUMIFS(СВЦЭМ!$C$39:$C$782,СВЦЭМ!$A$39:$A$782,$A131,СВЦЭМ!$B$39:$B$782,J$119)+'СЕТ СН'!$I$9+СВЦЭМ!$D$10+'СЕТ СН'!$I$5-'СЕТ СН'!$I$17</f>
        <v>5591.7410061400005</v>
      </c>
      <c r="K131" s="36">
        <f>SUMIFS(СВЦЭМ!$C$39:$C$782,СВЦЭМ!$A$39:$A$782,$A131,СВЦЭМ!$B$39:$B$782,K$119)+'СЕТ СН'!$I$9+СВЦЭМ!$D$10+'СЕТ СН'!$I$5-'СЕТ СН'!$I$17</f>
        <v>5585.0305091299997</v>
      </c>
      <c r="L131" s="36">
        <f>SUMIFS(СВЦЭМ!$C$39:$C$782,СВЦЭМ!$A$39:$A$782,$A131,СВЦЭМ!$B$39:$B$782,L$119)+'СЕТ СН'!$I$9+СВЦЭМ!$D$10+'СЕТ СН'!$I$5-'СЕТ СН'!$I$17</f>
        <v>5574.4377119500004</v>
      </c>
      <c r="M131" s="36">
        <f>SUMIFS(СВЦЭМ!$C$39:$C$782,СВЦЭМ!$A$39:$A$782,$A131,СВЦЭМ!$B$39:$B$782,M$119)+'СЕТ СН'!$I$9+СВЦЭМ!$D$10+'СЕТ СН'!$I$5-'СЕТ СН'!$I$17</f>
        <v>5575.4391005699999</v>
      </c>
      <c r="N131" s="36">
        <f>SUMIFS(СВЦЭМ!$C$39:$C$782,СВЦЭМ!$A$39:$A$782,$A131,СВЦЭМ!$B$39:$B$782,N$119)+'СЕТ СН'!$I$9+СВЦЭМ!$D$10+'СЕТ СН'!$I$5-'СЕТ СН'!$I$17</f>
        <v>5599.9209912200004</v>
      </c>
      <c r="O131" s="36">
        <f>SUMIFS(СВЦЭМ!$C$39:$C$782,СВЦЭМ!$A$39:$A$782,$A131,СВЦЭМ!$B$39:$B$782,O$119)+'СЕТ СН'!$I$9+СВЦЭМ!$D$10+'СЕТ СН'!$I$5-'СЕТ СН'!$I$17</f>
        <v>5613.6533716800004</v>
      </c>
      <c r="P131" s="36">
        <f>SUMIFS(СВЦЭМ!$C$39:$C$782,СВЦЭМ!$A$39:$A$782,$A131,СВЦЭМ!$B$39:$B$782,P$119)+'СЕТ СН'!$I$9+СВЦЭМ!$D$10+'СЕТ СН'!$I$5-'СЕТ СН'!$I$17</f>
        <v>5604.6293767400002</v>
      </c>
      <c r="Q131" s="36">
        <f>SUMIFS(СВЦЭМ!$C$39:$C$782,СВЦЭМ!$A$39:$A$782,$A131,СВЦЭМ!$B$39:$B$782,Q$119)+'СЕТ СН'!$I$9+СВЦЭМ!$D$10+'СЕТ СН'!$I$5-'СЕТ СН'!$I$17</f>
        <v>5600.5567379100003</v>
      </c>
      <c r="R131" s="36">
        <f>SUMIFS(СВЦЭМ!$C$39:$C$782,СВЦЭМ!$A$39:$A$782,$A131,СВЦЭМ!$B$39:$B$782,R$119)+'СЕТ СН'!$I$9+СВЦЭМ!$D$10+'СЕТ СН'!$I$5-'СЕТ СН'!$I$17</f>
        <v>5611.5258258400008</v>
      </c>
      <c r="S131" s="36">
        <f>SUMIFS(СВЦЭМ!$C$39:$C$782,СВЦЭМ!$A$39:$A$782,$A131,СВЦЭМ!$B$39:$B$782,S$119)+'СЕТ СН'!$I$9+СВЦЭМ!$D$10+'СЕТ СН'!$I$5-'СЕТ СН'!$I$17</f>
        <v>5601.7367887800001</v>
      </c>
      <c r="T131" s="36">
        <f>SUMIFS(СВЦЭМ!$C$39:$C$782,СВЦЭМ!$A$39:$A$782,$A131,СВЦЭМ!$B$39:$B$782,T$119)+'СЕТ СН'!$I$9+СВЦЭМ!$D$10+'СЕТ СН'!$I$5-'СЕТ СН'!$I$17</f>
        <v>5590.7702161100005</v>
      </c>
      <c r="U131" s="36">
        <f>SUMIFS(СВЦЭМ!$C$39:$C$782,СВЦЭМ!$A$39:$A$782,$A131,СВЦЭМ!$B$39:$B$782,U$119)+'СЕТ СН'!$I$9+СВЦЭМ!$D$10+'СЕТ СН'!$I$5-'СЕТ СН'!$I$17</f>
        <v>5594.6356946899996</v>
      </c>
      <c r="V131" s="36">
        <f>SUMIFS(СВЦЭМ!$C$39:$C$782,СВЦЭМ!$A$39:$A$782,$A131,СВЦЭМ!$B$39:$B$782,V$119)+'СЕТ СН'!$I$9+СВЦЭМ!$D$10+'СЕТ СН'!$I$5-'СЕТ СН'!$I$17</f>
        <v>5614.3099540599997</v>
      </c>
      <c r="W131" s="36">
        <f>SUMIFS(СВЦЭМ!$C$39:$C$782,СВЦЭМ!$A$39:$A$782,$A131,СВЦЭМ!$B$39:$B$782,W$119)+'СЕТ СН'!$I$9+СВЦЭМ!$D$10+'СЕТ СН'!$I$5-'СЕТ СН'!$I$17</f>
        <v>5592.6464561000003</v>
      </c>
      <c r="X131" s="36">
        <f>SUMIFS(СВЦЭМ!$C$39:$C$782,СВЦЭМ!$A$39:$A$782,$A131,СВЦЭМ!$B$39:$B$782,X$119)+'СЕТ СН'!$I$9+СВЦЭМ!$D$10+'СЕТ СН'!$I$5-'СЕТ СН'!$I$17</f>
        <v>5608.71816201</v>
      </c>
      <c r="Y131" s="36">
        <f>SUMIFS(СВЦЭМ!$C$39:$C$782,СВЦЭМ!$A$39:$A$782,$A131,СВЦЭМ!$B$39:$B$782,Y$119)+'СЕТ СН'!$I$9+СВЦЭМ!$D$10+'СЕТ СН'!$I$5-'СЕТ СН'!$I$17</f>
        <v>5622.2369059600005</v>
      </c>
    </row>
    <row r="132" spans="1:25" ht="15.75" x14ac:dyDescent="0.2">
      <c r="A132" s="35">
        <f t="shared" si="3"/>
        <v>44939</v>
      </c>
      <c r="B132" s="36">
        <f>SUMIFS(СВЦЭМ!$C$39:$C$782,СВЦЭМ!$A$39:$A$782,$A132,СВЦЭМ!$B$39:$B$782,B$119)+'СЕТ СН'!$I$9+СВЦЭМ!$D$10+'СЕТ СН'!$I$5-'СЕТ СН'!$I$17</f>
        <v>5753.1777571700004</v>
      </c>
      <c r="C132" s="36">
        <f>SUMIFS(СВЦЭМ!$C$39:$C$782,СВЦЭМ!$A$39:$A$782,$A132,СВЦЭМ!$B$39:$B$782,C$119)+'СЕТ СН'!$I$9+СВЦЭМ!$D$10+'СЕТ СН'!$I$5-'СЕТ СН'!$I$17</f>
        <v>5782.53043583</v>
      </c>
      <c r="D132" s="36">
        <f>SUMIFS(СВЦЭМ!$C$39:$C$782,СВЦЭМ!$A$39:$A$782,$A132,СВЦЭМ!$B$39:$B$782,D$119)+'СЕТ СН'!$I$9+СВЦЭМ!$D$10+'СЕТ СН'!$I$5-'СЕТ СН'!$I$17</f>
        <v>5787.0057103100007</v>
      </c>
      <c r="E132" s="36">
        <f>SUMIFS(СВЦЭМ!$C$39:$C$782,СВЦЭМ!$A$39:$A$782,$A132,СВЦЭМ!$B$39:$B$782,E$119)+'СЕТ СН'!$I$9+СВЦЭМ!$D$10+'СЕТ СН'!$I$5-'СЕТ СН'!$I$17</f>
        <v>5783.3574619800002</v>
      </c>
      <c r="F132" s="36">
        <f>SUMIFS(СВЦЭМ!$C$39:$C$782,СВЦЭМ!$A$39:$A$782,$A132,СВЦЭМ!$B$39:$B$782,F$119)+'СЕТ СН'!$I$9+СВЦЭМ!$D$10+'СЕТ СН'!$I$5-'СЕТ СН'!$I$17</f>
        <v>5805.6879798900009</v>
      </c>
      <c r="G132" s="36">
        <f>SUMIFS(СВЦЭМ!$C$39:$C$782,СВЦЭМ!$A$39:$A$782,$A132,СВЦЭМ!$B$39:$B$782,G$119)+'СЕТ СН'!$I$9+СВЦЭМ!$D$10+'СЕТ СН'!$I$5-'СЕТ СН'!$I$17</f>
        <v>5741.5787677600001</v>
      </c>
      <c r="H132" s="36">
        <f>SUMIFS(СВЦЭМ!$C$39:$C$782,СВЦЭМ!$A$39:$A$782,$A132,СВЦЭМ!$B$39:$B$782,H$119)+'СЕТ СН'!$I$9+СВЦЭМ!$D$10+'СЕТ СН'!$I$5-'СЕТ СН'!$I$17</f>
        <v>5685.8691013600001</v>
      </c>
      <c r="I132" s="36">
        <f>SUMIFS(СВЦЭМ!$C$39:$C$782,СВЦЭМ!$A$39:$A$782,$A132,СВЦЭМ!$B$39:$B$782,I$119)+'СЕТ СН'!$I$9+СВЦЭМ!$D$10+'СЕТ СН'!$I$5-'СЕТ СН'!$I$17</f>
        <v>5632.8499245599996</v>
      </c>
      <c r="J132" s="36">
        <f>SUMIFS(СВЦЭМ!$C$39:$C$782,СВЦЭМ!$A$39:$A$782,$A132,СВЦЭМ!$B$39:$B$782,J$119)+'СЕТ СН'!$I$9+СВЦЭМ!$D$10+'СЕТ СН'!$I$5-'СЕТ СН'!$I$17</f>
        <v>5618.7236448399999</v>
      </c>
      <c r="K132" s="36">
        <f>SUMIFS(СВЦЭМ!$C$39:$C$782,СВЦЭМ!$A$39:$A$782,$A132,СВЦЭМ!$B$39:$B$782,K$119)+'СЕТ СН'!$I$9+СВЦЭМ!$D$10+'СЕТ СН'!$I$5-'СЕТ СН'!$I$17</f>
        <v>5639.4930080100003</v>
      </c>
      <c r="L132" s="36">
        <f>SUMIFS(СВЦЭМ!$C$39:$C$782,СВЦЭМ!$A$39:$A$782,$A132,СВЦЭМ!$B$39:$B$782,L$119)+'СЕТ СН'!$I$9+СВЦЭМ!$D$10+'СЕТ СН'!$I$5-'СЕТ СН'!$I$17</f>
        <v>5610.1907244499998</v>
      </c>
      <c r="M132" s="36">
        <f>SUMIFS(СВЦЭМ!$C$39:$C$782,СВЦЭМ!$A$39:$A$782,$A132,СВЦЭМ!$B$39:$B$782,M$119)+'СЕТ СН'!$I$9+СВЦЭМ!$D$10+'СЕТ СН'!$I$5-'СЕТ СН'!$I$17</f>
        <v>5631.6538124800009</v>
      </c>
      <c r="N132" s="36">
        <f>SUMIFS(СВЦЭМ!$C$39:$C$782,СВЦЭМ!$A$39:$A$782,$A132,СВЦЭМ!$B$39:$B$782,N$119)+'СЕТ СН'!$I$9+СВЦЭМ!$D$10+'СЕТ СН'!$I$5-'СЕТ СН'!$I$17</f>
        <v>5631.2456820300004</v>
      </c>
      <c r="O132" s="36">
        <f>SUMIFS(СВЦЭМ!$C$39:$C$782,СВЦЭМ!$A$39:$A$782,$A132,СВЦЭМ!$B$39:$B$782,O$119)+'СЕТ СН'!$I$9+СВЦЭМ!$D$10+'СЕТ СН'!$I$5-'СЕТ СН'!$I$17</f>
        <v>5650.5627689200001</v>
      </c>
      <c r="P132" s="36">
        <f>SUMIFS(СВЦЭМ!$C$39:$C$782,СВЦЭМ!$A$39:$A$782,$A132,СВЦЭМ!$B$39:$B$782,P$119)+'СЕТ СН'!$I$9+СВЦЭМ!$D$10+'СЕТ СН'!$I$5-'СЕТ СН'!$I$17</f>
        <v>5650.0051644499999</v>
      </c>
      <c r="Q132" s="36">
        <f>SUMIFS(СВЦЭМ!$C$39:$C$782,СВЦЭМ!$A$39:$A$782,$A132,СВЦЭМ!$B$39:$B$782,Q$119)+'СЕТ СН'!$I$9+СВЦЭМ!$D$10+'СЕТ СН'!$I$5-'СЕТ СН'!$I$17</f>
        <v>5633.65969864</v>
      </c>
      <c r="R132" s="36">
        <f>SUMIFS(СВЦЭМ!$C$39:$C$782,СВЦЭМ!$A$39:$A$782,$A132,СВЦЭМ!$B$39:$B$782,R$119)+'СЕТ СН'!$I$9+СВЦЭМ!$D$10+'СЕТ СН'!$I$5-'СЕТ СН'!$I$17</f>
        <v>5644.4959687999999</v>
      </c>
      <c r="S132" s="36">
        <f>SUMIFS(СВЦЭМ!$C$39:$C$782,СВЦЭМ!$A$39:$A$782,$A132,СВЦЭМ!$B$39:$B$782,S$119)+'СЕТ СН'!$I$9+СВЦЭМ!$D$10+'СЕТ СН'!$I$5-'СЕТ СН'!$I$17</f>
        <v>5639.1589444500005</v>
      </c>
      <c r="T132" s="36">
        <f>SUMIFS(СВЦЭМ!$C$39:$C$782,СВЦЭМ!$A$39:$A$782,$A132,СВЦЭМ!$B$39:$B$782,T$119)+'СЕТ СН'!$I$9+СВЦЭМ!$D$10+'СЕТ СН'!$I$5-'СЕТ СН'!$I$17</f>
        <v>5610.1554833200007</v>
      </c>
      <c r="U132" s="36">
        <f>SUMIFS(СВЦЭМ!$C$39:$C$782,СВЦЭМ!$A$39:$A$782,$A132,СВЦЭМ!$B$39:$B$782,U$119)+'СЕТ СН'!$I$9+СВЦЭМ!$D$10+'СЕТ СН'!$I$5-'СЕТ СН'!$I$17</f>
        <v>5606.4482917700007</v>
      </c>
      <c r="V132" s="36">
        <f>SUMIFS(СВЦЭМ!$C$39:$C$782,СВЦЭМ!$A$39:$A$782,$A132,СВЦЭМ!$B$39:$B$782,V$119)+'СЕТ СН'!$I$9+СВЦЭМ!$D$10+'СЕТ СН'!$I$5-'СЕТ СН'!$I$17</f>
        <v>5610.4455385700003</v>
      </c>
      <c r="W132" s="36">
        <f>SUMIFS(СВЦЭМ!$C$39:$C$782,СВЦЭМ!$A$39:$A$782,$A132,СВЦЭМ!$B$39:$B$782,W$119)+'СЕТ СН'!$I$9+СВЦЭМ!$D$10+'СЕТ СН'!$I$5-'СЕТ СН'!$I$17</f>
        <v>5643.79684954</v>
      </c>
      <c r="X132" s="36">
        <f>SUMIFS(СВЦЭМ!$C$39:$C$782,СВЦЭМ!$A$39:$A$782,$A132,СВЦЭМ!$B$39:$B$782,X$119)+'СЕТ СН'!$I$9+СВЦЭМ!$D$10+'СЕТ СН'!$I$5-'СЕТ СН'!$I$17</f>
        <v>5675.3704410099999</v>
      </c>
      <c r="Y132" s="36">
        <f>SUMIFS(СВЦЭМ!$C$39:$C$782,СВЦЭМ!$A$39:$A$782,$A132,СВЦЭМ!$B$39:$B$782,Y$119)+'СЕТ СН'!$I$9+СВЦЭМ!$D$10+'СЕТ СН'!$I$5-'СЕТ СН'!$I$17</f>
        <v>5755.2061457899999</v>
      </c>
    </row>
    <row r="133" spans="1:25" ht="15.75" x14ac:dyDescent="0.2">
      <c r="A133" s="35">
        <f t="shared" si="3"/>
        <v>44940</v>
      </c>
      <c r="B133" s="36">
        <f>SUMIFS(СВЦЭМ!$C$39:$C$782,СВЦЭМ!$A$39:$A$782,$A133,СВЦЭМ!$B$39:$B$782,B$119)+'СЕТ СН'!$I$9+СВЦЭМ!$D$10+'СЕТ СН'!$I$5-'СЕТ СН'!$I$17</f>
        <v>5616.2976891800008</v>
      </c>
      <c r="C133" s="36">
        <f>SUMIFS(СВЦЭМ!$C$39:$C$782,СВЦЭМ!$A$39:$A$782,$A133,СВЦЭМ!$B$39:$B$782,C$119)+'СЕТ СН'!$I$9+СВЦЭМ!$D$10+'СЕТ СН'!$I$5-'СЕТ СН'!$I$17</f>
        <v>5630.7249414800008</v>
      </c>
      <c r="D133" s="36">
        <f>SUMIFS(СВЦЭМ!$C$39:$C$782,СВЦЭМ!$A$39:$A$782,$A133,СВЦЭМ!$B$39:$B$782,D$119)+'СЕТ СН'!$I$9+СВЦЭМ!$D$10+'СЕТ СН'!$I$5-'СЕТ СН'!$I$17</f>
        <v>5623.5576587300002</v>
      </c>
      <c r="E133" s="36">
        <f>SUMIFS(СВЦЭМ!$C$39:$C$782,СВЦЭМ!$A$39:$A$782,$A133,СВЦЭМ!$B$39:$B$782,E$119)+'СЕТ СН'!$I$9+СВЦЭМ!$D$10+'СЕТ СН'!$I$5-'СЕТ СН'!$I$17</f>
        <v>5598.8595029300004</v>
      </c>
      <c r="F133" s="36">
        <f>SUMIFS(СВЦЭМ!$C$39:$C$782,СВЦЭМ!$A$39:$A$782,$A133,СВЦЭМ!$B$39:$B$782,F$119)+'СЕТ СН'!$I$9+СВЦЭМ!$D$10+'СЕТ СН'!$I$5-'СЕТ СН'!$I$17</f>
        <v>5600.2579623199999</v>
      </c>
      <c r="G133" s="36">
        <f>SUMIFS(СВЦЭМ!$C$39:$C$782,СВЦЭМ!$A$39:$A$782,$A133,СВЦЭМ!$B$39:$B$782,G$119)+'СЕТ СН'!$I$9+СВЦЭМ!$D$10+'СЕТ СН'!$I$5-'СЕТ СН'!$I$17</f>
        <v>5576.1930985700001</v>
      </c>
      <c r="H133" s="36">
        <f>SUMIFS(СВЦЭМ!$C$39:$C$782,СВЦЭМ!$A$39:$A$782,$A133,СВЦЭМ!$B$39:$B$782,H$119)+'СЕТ СН'!$I$9+СВЦЭМ!$D$10+'СЕТ СН'!$I$5-'СЕТ СН'!$I$17</f>
        <v>5592.3902524000005</v>
      </c>
      <c r="I133" s="36">
        <f>SUMIFS(СВЦЭМ!$C$39:$C$782,СВЦЭМ!$A$39:$A$782,$A133,СВЦЭМ!$B$39:$B$782,I$119)+'СЕТ СН'!$I$9+СВЦЭМ!$D$10+'СЕТ СН'!$I$5-'СЕТ СН'!$I$17</f>
        <v>5601.56768801</v>
      </c>
      <c r="J133" s="36">
        <f>SUMIFS(СВЦЭМ!$C$39:$C$782,СВЦЭМ!$A$39:$A$782,$A133,СВЦЭМ!$B$39:$B$782,J$119)+'СЕТ СН'!$I$9+СВЦЭМ!$D$10+'СЕТ СН'!$I$5-'СЕТ СН'!$I$17</f>
        <v>5584.2795616800004</v>
      </c>
      <c r="K133" s="36">
        <f>SUMIFS(СВЦЭМ!$C$39:$C$782,СВЦЭМ!$A$39:$A$782,$A133,СВЦЭМ!$B$39:$B$782,K$119)+'СЕТ СН'!$I$9+СВЦЭМ!$D$10+'СЕТ СН'!$I$5-'СЕТ СН'!$I$17</f>
        <v>5581.60794627</v>
      </c>
      <c r="L133" s="36">
        <f>SUMIFS(СВЦЭМ!$C$39:$C$782,СВЦЭМ!$A$39:$A$782,$A133,СВЦЭМ!$B$39:$B$782,L$119)+'СЕТ СН'!$I$9+СВЦЭМ!$D$10+'СЕТ СН'!$I$5-'СЕТ СН'!$I$17</f>
        <v>5549.3297349100003</v>
      </c>
      <c r="M133" s="36">
        <f>SUMIFS(СВЦЭМ!$C$39:$C$782,СВЦЭМ!$A$39:$A$782,$A133,СВЦЭМ!$B$39:$B$782,M$119)+'СЕТ СН'!$I$9+СВЦЭМ!$D$10+'СЕТ СН'!$I$5-'СЕТ СН'!$I$17</f>
        <v>5548.99206796</v>
      </c>
      <c r="N133" s="36">
        <f>SUMIFS(СВЦЭМ!$C$39:$C$782,СВЦЭМ!$A$39:$A$782,$A133,СВЦЭМ!$B$39:$B$782,N$119)+'СЕТ СН'!$I$9+СВЦЭМ!$D$10+'СЕТ СН'!$I$5-'СЕТ СН'!$I$17</f>
        <v>5579.1148556999997</v>
      </c>
      <c r="O133" s="36">
        <f>SUMIFS(СВЦЭМ!$C$39:$C$782,СВЦЭМ!$A$39:$A$782,$A133,СВЦЭМ!$B$39:$B$782,O$119)+'СЕТ СН'!$I$9+СВЦЭМ!$D$10+'СЕТ СН'!$I$5-'СЕТ СН'!$I$17</f>
        <v>5589.5427366800004</v>
      </c>
      <c r="P133" s="36">
        <f>SUMIFS(СВЦЭМ!$C$39:$C$782,СВЦЭМ!$A$39:$A$782,$A133,СВЦЭМ!$B$39:$B$782,P$119)+'СЕТ СН'!$I$9+СВЦЭМ!$D$10+'СЕТ СН'!$I$5-'СЕТ СН'!$I$17</f>
        <v>5614.73496127</v>
      </c>
      <c r="Q133" s="36">
        <f>SUMIFS(СВЦЭМ!$C$39:$C$782,СВЦЭМ!$A$39:$A$782,$A133,СВЦЭМ!$B$39:$B$782,Q$119)+'СЕТ СН'!$I$9+СВЦЭМ!$D$10+'СЕТ СН'!$I$5-'СЕТ СН'!$I$17</f>
        <v>5572.7602244299997</v>
      </c>
      <c r="R133" s="36">
        <f>SUMIFS(СВЦЭМ!$C$39:$C$782,СВЦЭМ!$A$39:$A$782,$A133,СВЦЭМ!$B$39:$B$782,R$119)+'СЕТ СН'!$I$9+СВЦЭМ!$D$10+'СЕТ СН'!$I$5-'СЕТ СН'!$I$17</f>
        <v>5533.2978670400007</v>
      </c>
      <c r="S133" s="36">
        <f>SUMIFS(СВЦЭМ!$C$39:$C$782,СВЦЭМ!$A$39:$A$782,$A133,СВЦЭМ!$B$39:$B$782,S$119)+'СЕТ СН'!$I$9+СВЦЭМ!$D$10+'СЕТ СН'!$I$5-'СЕТ СН'!$I$17</f>
        <v>5492.8752337599999</v>
      </c>
      <c r="T133" s="36">
        <f>SUMIFS(СВЦЭМ!$C$39:$C$782,СВЦЭМ!$A$39:$A$782,$A133,СВЦЭМ!$B$39:$B$782,T$119)+'СЕТ СН'!$I$9+СВЦЭМ!$D$10+'СЕТ СН'!$I$5-'СЕТ СН'!$I$17</f>
        <v>5482.3913073900003</v>
      </c>
      <c r="U133" s="36">
        <f>SUMIFS(СВЦЭМ!$C$39:$C$782,СВЦЭМ!$A$39:$A$782,$A133,СВЦЭМ!$B$39:$B$782,U$119)+'СЕТ СН'!$I$9+СВЦЭМ!$D$10+'СЕТ СН'!$I$5-'СЕТ СН'!$I$17</f>
        <v>5475.9048231899997</v>
      </c>
      <c r="V133" s="36">
        <f>SUMIFS(СВЦЭМ!$C$39:$C$782,СВЦЭМ!$A$39:$A$782,$A133,СВЦЭМ!$B$39:$B$782,V$119)+'СЕТ СН'!$I$9+СВЦЭМ!$D$10+'СЕТ СН'!$I$5-'СЕТ СН'!$I$17</f>
        <v>5492.0295494800002</v>
      </c>
      <c r="W133" s="36">
        <f>SUMIFS(СВЦЭМ!$C$39:$C$782,СВЦЭМ!$A$39:$A$782,$A133,СВЦЭМ!$B$39:$B$782,W$119)+'СЕТ СН'!$I$9+СВЦЭМ!$D$10+'СЕТ СН'!$I$5-'СЕТ СН'!$I$17</f>
        <v>5504.17655044</v>
      </c>
      <c r="X133" s="36">
        <f>SUMIFS(СВЦЭМ!$C$39:$C$782,СВЦЭМ!$A$39:$A$782,$A133,СВЦЭМ!$B$39:$B$782,X$119)+'СЕТ СН'!$I$9+СВЦЭМ!$D$10+'СЕТ СН'!$I$5-'СЕТ СН'!$I$17</f>
        <v>5532.3405786000003</v>
      </c>
      <c r="Y133" s="36">
        <f>SUMIFS(СВЦЭМ!$C$39:$C$782,СВЦЭМ!$A$39:$A$782,$A133,СВЦЭМ!$B$39:$B$782,Y$119)+'СЕТ СН'!$I$9+СВЦЭМ!$D$10+'СЕТ СН'!$I$5-'СЕТ СН'!$I$17</f>
        <v>5542.6952681900002</v>
      </c>
    </row>
    <row r="134" spans="1:25" ht="15.75" x14ac:dyDescent="0.2">
      <c r="A134" s="35">
        <f t="shared" si="3"/>
        <v>44941</v>
      </c>
      <c r="B134" s="36">
        <f>SUMIFS(СВЦЭМ!$C$39:$C$782,СВЦЭМ!$A$39:$A$782,$A134,СВЦЭМ!$B$39:$B$782,B$119)+'СЕТ СН'!$I$9+СВЦЭМ!$D$10+'СЕТ СН'!$I$5-'СЕТ СН'!$I$17</f>
        <v>5803.0218267300006</v>
      </c>
      <c r="C134" s="36">
        <f>SUMIFS(СВЦЭМ!$C$39:$C$782,СВЦЭМ!$A$39:$A$782,$A134,СВЦЭМ!$B$39:$B$782,C$119)+'СЕТ СН'!$I$9+СВЦЭМ!$D$10+'СЕТ СН'!$I$5-'СЕТ СН'!$I$17</f>
        <v>5817.6112026700002</v>
      </c>
      <c r="D134" s="36">
        <f>SUMIFS(СВЦЭМ!$C$39:$C$782,СВЦЭМ!$A$39:$A$782,$A134,СВЦЭМ!$B$39:$B$782,D$119)+'СЕТ СН'!$I$9+СВЦЭМ!$D$10+'СЕТ СН'!$I$5-'СЕТ СН'!$I$17</f>
        <v>5835.3081777900006</v>
      </c>
      <c r="E134" s="36">
        <f>SUMIFS(СВЦЭМ!$C$39:$C$782,СВЦЭМ!$A$39:$A$782,$A134,СВЦЭМ!$B$39:$B$782,E$119)+'СЕТ СН'!$I$9+СВЦЭМ!$D$10+'СЕТ СН'!$I$5-'СЕТ СН'!$I$17</f>
        <v>5852.6052311300009</v>
      </c>
      <c r="F134" s="36">
        <f>SUMIFS(СВЦЭМ!$C$39:$C$782,СВЦЭМ!$A$39:$A$782,$A134,СВЦЭМ!$B$39:$B$782,F$119)+'СЕТ СН'!$I$9+СВЦЭМ!$D$10+'СЕТ СН'!$I$5-'СЕТ СН'!$I$17</f>
        <v>5862.8081621600004</v>
      </c>
      <c r="G134" s="36">
        <f>SUMIFS(СВЦЭМ!$C$39:$C$782,СВЦЭМ!$A$39:$A$782,$A134,СВЦЭМ!$B$39:$B$782,G$119)+'СЕТ СН'!$I$9+СВЦЭМ!$D$10+'СЕТ СН'!$I$5-'СЕТ СН'!$I$17</f>
        <v>5880.8679316200005</v>
      </c>
      <c r="H134" s="36">
        <f>SUMIFS(СВЦЭМ!$C$39:$C$782,СВЦЭМ!$A$39:$A$782,$A134,СВЦЭМ!$B$39:$B$782,H$119)+'СЕТ СН'!$I$9+СВЦЭМ!$D$10+'СЕТ СН'!$I$5-'СЕТ СН'!$I$17</f>
        <v>5848.1744699900009</v>
      </c>
      <c r="I134" s="36">
        <f>SUMIFS(СВЦЭМ!$C$39:$C$782,СВЦЭМ!$A$39:$A$782,$A134,СВЦЭМ!$B$39:$B$782,I$119)+'СЕТ СН'!$I$9+СВЦЭМ!$D$10+'СЕТ СН'!$I$5-'СЕТ СН'!$I$17</f>
        <v>5784.6840077899997</v>
      </c>
      <c r="J134" s="36">
        <f>SUMIFS(СВЦЭМ!$C$39:$C$782,СВЦЭМ!$A$39:$A$782,$A134,СВЦЭМ!$B$39:$B$782,J$119)+'СЕТ СН'!$I$9+СВЦЭМ!$D$10+'СЕТ СН'!$I$5-'СЕТ СН'!$I$17</f>
        <v>5713.8306840900004</v>
      </c>
      <c r="K134" s="36">
        <f>SUMIFS(СВЦЭМ!$C$39:$C$782,СВЦЭМ!$A$39:$A$782,$A134,СВЦЭМ!$B$39:$B$782,K$119)+'СЕТ СН'!$I$9+СВЦЭМ!$D$10+'СЕТ СН'!$I$5-'СЕТ СН'!$I$17</f>
        <v>5696.9884689500004</v>
      </c>
      <c r="L134" s="36">
        <f>SUMIFS(СВЦЭМ!$C$39:$C$782,СВЦЭМ!$A$39:$A$782,$A134,СВЦЭМ!$B$39:$B$782,L$119)+'СЕТ СН'!$I$9+СВЦЭМ!$D$10+'СЕТ СН'!$I$5-'СЕТ СН'!$I$17</f>
        <v>5719.9537392500006</v>
      </c>
      <c r="M134" s="36">
        <f>SUMIFS(СВЦЭМ!$C$39:$C$782,СВЦЭМ!$A$39:$A$782,$A134,СВЦЭМ!$B$39:$B$782,M$119)+'СЕТ СН'!$I$9+СВЦЭМ!$D$10+'СЕТ СН'!$I$5-'СЕТ СН'!$I$17</f>
        <v>5734.2110567100008</v>
      </c>
      <c r="N134" s="36">
        <f>SUMIFS(СВЦЭМ!$C$39:$C$782,СВЦЭМ!$A$39:$A$782,$A134,СВЦЭМ!$B$39:$B$782,N$119)+'СЕТ СН'!$I$9+СВЦЭМ!$D$10+'СЕТ СН'!$I$5-'СЕТ СН'!$I$17</f>
        <v>5706.7396151900002</v>
      </c>
      <c r="O134" s="36">
        <f>SUMIFS(СВЦЭМ!$C$39:$C$782,СВЦЭМ!$A$39:$A$782,$A134,СВЦЭМ!$B$39:$B$782,O$119)+'СЕТ СН'!$I$9+СВЦЭМ!$D$10+'СЕТ СН'!$I$5-'СЕТ СН'!$I$17</f>
        <v>5739.7558040100002</v>
      </c>
      <c r="P134" s="36">
        <f>SUMIFS(СВЦЭМ!$C$39:$C$782,СВЦЭМ!$A$39:$A$782,$A134,СВЦЭМ!$B$39:$B$782,P$119)+'СЕТ СН'!$I$9+СВЦЭМ!$D$10+'СЕТ СН'!$I$5-'СЕТ СН'!$I$17</f>
        <v>5746.0974384000001</v>
      </c>
      <c r="Q134" s="36">
        <f>SUMIFS(СВЦЭМ!$C$39:$C$782,СВЦЭМ!$A$39:$A$782,$A134,СВЦЭМ!$B$39:$B$782,Q$119)+'СЕТ СН'!$I$9+СВЦЭМ!$D$10+'СЕТ СН'!$I$5-'СЕТ СН'!$I$17</f>
        <v>5724.8094950100003</v>
      </c>
      <c r="R134" s="36">
        <f>SUMIFS(СВЦЭМ!$C$39:$C$782,СВЦЭМ!$A$39:$A$782,$A134,СВЦЭМ!$B$39:$B$782,R$119)+'СЕТ СН'!$I$9+СВЦЭМ!$D$10+'СЕТ СН'!$I$5-'СЕТ СН'!$I$17</f>
        <v>5664.5399408400008</v>
      </c>
      <c r="S134" s="36">
        <f>SUMIFS(СВЦЭМ!$C$39:$C$782,СВЦЭМ!$A$39:$A$782,$A134,СВЦЭМ!$B$39:$B$782,S$119)+'СЕТ СН'!$I$9+СВЦЭМ!$D$10+'СЕТ СН'!$I$5-'СЕТ СН'!$I$17</f>
        <v>5626.4841223900003</v>
      </c>
      <c r="T134" s="36">
        <f>SUMIFS(СВЦЭМ!$C$39:$C$782,СВЦЭМ!$A$39:$A$782,$A134,СВЦЭМ!$B$39:$B$782,T$119)+'СЕТ СН'!$I$9+СВЦЭМ!$D$10+'СЕТ СН'!$I$5-'СЕТ СН'!$I$17</f>
        <v>5595.5843442100004</v>
      </c>
      <c r="U134" s="36">
        <f>SUMIFS(СВЦЭМ!$C$39:$C$782,СВЦЭМ!$A$39:$A$782,$A134,СВЦЭМ!$B$39:$B$782,U$119)+'СЕТ СН'!$I$9+СВЦЭМ!$D$10+'СЕТ СН'!$I$5-'СЕТ СН'!$I$17</f>
        <v>5595.2805404700002</v>
      </c>
      <c r="V134" s="36">
        <f>SUMIFS(СВЦЭМ!$C$39:$C$782,СВЦЭМ!$A$39:$A$782,$A134,СВЦЭМ!$B$39:$B$782,V$119)+'СЕТ СН'!$I$9+СВЦЭМ!$D$10+'СЕТ СН'!$I$5-'СЕТ СН'!$I$17</f>
        <v>5620.5499228299996</v>
      </c>
      <c r="W134" s="36">
        <f>SUMIFS(СВЦЭМ!$C$39:$C$782,СВЦЭМ!$A$39:$A$782,$A134,СВЦЭМ!$B$39:$B$782,W$119)+'СЕТ СН'!$I$9+СВЦЭМ!$D$10+'СЕТ СН'!$I$5-'СЕТ СН'!$I$17</f>
        <v>5644.9141830600001</v>
      </c>
      <c r="X134" s="36">
        <f>SUMIFS(СВЦЭМ!$C$39:$C$782,СВЦЭМ!$A$39:$A$782,$A134,СВЦЭМ!$B$39:$B$782,X$119)+'СЕТ СН'!$I$9+СВЦЭМ!$D$10+'СЕТ СН'!$I$5-'СЕТ СН'!$I$17</f>
        <v>5661.8915528400003</v>
      </c>
      <c r="Y134" s="36">
        <f>SUMIFS(СВЦЭМ!$C$39:$C$782,СВЦЭМ!$A$39:$A$782,$A134,СВЦЭМ!$B$39:$B$782,Y$119)+'СЕТ СН'!$I$9+СВЦЭМ!$D$10+'СЕТ СН'!$I$5-'СЕТ СН'!$I$17</f>
        <v>5757.0901808300005</v>
      </c>
    </row>
    <row r="135" spans="1:25" ht="15.75" x14ac:dyDescent="0.2">
      <c r="A135" s="35">
        <f t="shared" si="3"/>
        <v>44942</v>
      </c>
      <c r="B135" s="36">
        <f>SUMIFS(СВЦЭМ!$C$39:$C$782,СВЦЭМ!$A$39:$A$782,$A135,СВЦЭМ!$B$39:$B$782,B$119)+'СЕТ СН'!$I$9+СВЦЭМ!$D$10+'СЕТ СН'!$I$5-'СЕТ СН'!$I$17</f>
        <v>5749.5077295900001</v>
      </c>
      <c r="C135" s="36">
        <f>SUMIFS(СВЦЭМ!$C$39:$C$782,СВЦЭМ!$A$39:$A$782,$A135,СВЦЭМ!$B$39:$B$782,C$119)+'СЕТ СН'!$I$9+СВЦЭМ!$D$10+'СЕТ СН'!$I$5-'СЕТ СН'!$I$17</f>
        <v>5756.2360762999997</v>
      </c>
      <c r="D135" s="36">
        <f>SUMIFS(СВЦЭМ!$C$39:$C$782,СВЦЭМ!$A$39:$A$782,$A135,СВЦЭМ!$B$39:$B$782,D$119)+'СЕТ СН'!$I$9+СВЦЭМ!$D$10+'СЕТ СН'!$I$5-'СЕТ СН'!$I$17</f>
        <v>5758.3613228200002</v>
      </c>
      <c r="E135" s="36">
        <f>SUMIFS(СВЦЭМ!$C$39:$C$782,СВЦЭМ!$A$39:$A$782,$A135,СВЦЭМ!$B$39:$B$782,E$119)+'СЕТ СН'!$I$9+СВЦЭМ!$D$10+'СЕТ СН'!$I$5-'СЕТ СН'!$I$17</f>
        <v>5753.2005824000007</v>
      </c>
      <c r="F135" s="36">
        <f>SUMIFS(СВЦЭМ!$C$39:$C$782,СВЦЭМ!$A$39:$A$782,$A135,СВЦЭМ!$B$39:$B$782,F$119)+'СЕТ СН'!$I$9+СВЦЭМ!$D$10+'СЕТ СН'!$I$5-'СЕТ СН'!$I$17</f>
        <v>5738.4094961400006</v>
      </c>
      <c r="G135" s="36">
        <f>SUMIFS(СВЦЭМ!$C$39:$C$782,СВЦЭМ!$A$39:$A$782,$A135,СВЦЭМ!$B$39:$B$782,G$119)+'СЕТ СН'!$I$9+СВЦЭМ!$D$10+'СЕТ СН'!$I$5-'СЕТ СН'!$I$17</f>
        <v>5737.2245093800002</v>
      </c>
      <c r="H135" s="36">
        <f>SUMIFS(СВЦЭМ!$C$39:$C$782,СВЦЭМ!$A$39:$A$782,$A135,СВЦЭМ!$B$39:$B$782,H$119)+'СЕТ СН'!$I$9+СВЦЭМ!$D$10+'СЕТ СН'!$I$5-'СЕТ СН'!$I$17</f>
        <v>5701.3725489999997</v>
      </c>
      <c r="I135" s="36">
        <f>SUMIFS(СВЦЭМ!$C$39:$C$782,СВЦЭМ!$A$39:$A$782,$A135,СВЦЭМ!$B$39:$B$782,I$119)+'СЕТ СН'!$I$9+СВЦЭМ!$D$10+'СЕТ СН'!$I$5-'СЕТ СН'!$I$17</f>
        <v>5675.6088273000005</v>
      </c>
      <c r="J135" s="36">
        <f>SUMIFS(СВЦЭМ!$C$39:$C$782,СВЦЭМ!$A$39:$A$782,$A135,СВЦЭМ!$B$39:$B$782,J$119)+'СЕТ СН'!$I$9+СВЦЭМ!$D$10+'СЕТ СН'!$I$5-'СЕТ СН'!$I$17</f>
        <v>5637.34469971</v>
      </c>
      <c r="K135" s="36">
        <f>SUMIFS(СВЦЭМ!$C$39:$C$782,СВЦЭМ!$A$39:$A$782,$A135,СВЦЭМ!$B$39:$B$782,K$119)+'СЕТ СН'!$I$9+СВЦЭМ!$D$10+'СЕТ СН'!$I$5-'СЕТ СН'!$I$17</f>
        <v>5623.0869882900006</v>
      </c>
      <c r="L135" s="36">
        <f>SUMIFS(СВЦЭМ!$C$39:$C$782,СВЦЭМ!$A$39:$A$782,$A135,СВЦЭМ!$B$39:$B$782,L$119)+'СЕТ СН'!$I$9+СВЦЭМ!$D$10+'СЕТ СН'!$I$5-'СЕТ СН'!$I$17</f>
        <v>5638.7765060800002</v>
      </c>
      <c r="M135" s="36">
        <f>SUMIFS(СВЦЭМ!$C$39:$C$782,СВЦЭМ!$A$39:$A$782,$A135,СВЦЭМ!$B$39:$B$782,M$119)+'СЕТ СН'!$I$9+СВЦЭМ!$D$10+'СЕТ СН'!$I$5-'СЕТ СН'!$I$17</f>
        <v>5650.93829749</v>
      </c>
      <c r="N135" s="36">
        <f>SUMIFS(СВЦЭМ!$C$39:$C$782,СВЦЭМ!$A$39:$A$782,$A135,СВЦЭМ!$B$39:$B$782,N$119)+'СЕТ СН'!$I$9+СВЦЭМ!$D$10+'СЕТ СН'!$I$5-'СЕТ СН'!$I$17</f>
        <v>5664.5634220900001</v>
      </c>
      <c r="O135" s="36">
        <f>SUMIFS(СВЦЭМ!$C$39:$C$782,СВЦЭМ!$A$39:$A$782,$A135,СВЦЭМ!$B$39:$B$782,O$119)+'СЕТ СН'!$I$9+СВЦЭМ!$D$10+'СЕТ СН'!$I$5-'СЕТ СН'!$I$17</f>
        <v>5678.4408553400008</v>
      </c>
      <c r="P135" s="36">
        <f>SUMIFS(СВЦЭМ!$C$39:$C$782,СВЦЭМ!$A$39:$A$782,$A135,СВЦЭМ!$B$39:$B$782,P$119)+'СЕТ СН'!$I$9+СВЦЭМ!$D$10+'СЕТ СН'!$I$5-'СЕТ СН'!$I$17</f>
        <v>5691.6646724300008</v>
      </c>
      <c r="Q135" s="36">
        <f>SUMIFS(СВЦЭМ!$C$39:$C$782,СВЦЭМ!$A$39:$A$782,$A135,СВЦЭМ!$B$39:$B$782,Q$119)+'СЕТ СН'!$I$9+СВЦЭМ!$D$10+'СЕТ СН'!$I$5-'СЕТ СН'!$I$17</f>
        <v>5725.3768138100004</v>
      </c>
      <c r="R135" s="36">
        <f>SUMIFS(СВЦЭМ!$C$39:$C$782,СВЦЭМ!$A$39:$A$782,$A135,СВЦЭМ!$B$39:$B$782,R$119)+'СЕТ СН'!$I$9+СВЦЭМ!$D$10+'СЕТ СН'!$I$5-'СЕТ СН'!$I$17</f>
        <v>5725.8882449000002</v>
      </c>
      <c r="S135" s="36">
        <f>SUMIFS(СВЦЭМ!$C$39:$C$782,СВЦЭМ!$A$39:$A$782,$A135,СВЦЭМ!$B$39:$B$782,S$119)+'СЕТ СН'!$I$9+СВЦЭМ!$D$10+'СЕТ СН'!$I$5-'СЕТ СН'!$I$17</f>
        <v>5655.9872983100004</v>
      </c>
      <c r="T135" s="36">
        <f>SUMIFS(СВЦЭМ!$C$39:$C$782,СВЦЭМ!$A$39:$A$782,$A135,СВЦЭМ!$B$39:$B$782,T$119)+'СЕТ СН'!$I$9+СВЦЭМ!$D$10+'СЕТ СН'!$I$5-'СЕТ СН'!$I$17</f>
        <v>5659.4674474100002</v>
      </c>
      <c r="U135" s="36">
        <f>SUMIFS(СВЦЭМ!$C$39:$C$782,СВЦЭМ!$A$39:$A$782,$A135,СВЦЭМ!$B$39:$B$782,U$119)+'СЕТ СН'!$I$9+СВЦЭМ!$D$10+'СЕТ СН'!$I$5-'СЕТ СН'!$I$17</f>
        <v>5661.8226681100004</v>
      </c>
      <c r="V135" s="36">
        <f>SUMIFS(СВЦЭМ!$C$39:$C$782,СВЦЭМ!$A$39:$A$782,$A135,СВЦЭМ!$B$39:$B$782,V$119)+'СЕТ СН'!$I$9+СВЦЭМ!$D$10+'СЕТ СН'!$I$5-'СЕТ СН'!$I$17</f>
        <v>5658.7300316000001</v>
      </c>
      <c r="W135" s="36">
        <f>SUMIFS(СВЦЭМ!$C$39:$C$782,СВЦЭМ!$A$39:$A$782,$A135,СВЦЭМ!$B$39:$B$782,W$119)+'СЕТ СН'!$I$9+СВЦЭМ!$D$10+'СЕТ СН'!$I$5-'СЕТ СН'!$I$17</f>
        <v>5676.8062316699998</v>
      </c>
      <c r="X135" s="36">
        <f>SUMIFS(СВЦЭМ!$C$39:$C$782,СВЦЭМ!$A$39:$A$782,$A135,СВЦЭМ!$B$39:$B$782,X$119)+'СЕТ СН'!$I$9+СВЦЭМ!$D$10+'СЕТ СН'!$I$5-'СЕТ СН'!$I$17</f>
        <v>5695.4433201000002</v>
      </c>
      <c r="Y135" s="36">
        <f>SUMIFS(СВЦЭМ!$C$39:$C$782,СВЦЭМ!$A$39:$A$782,$A135,СВЦЭМ!$B$39:$B$782,Y$119)+'СЕТ СН'!$I$9+СВЦЭМ!$D$10+'СЕТ СН'!$I$5-'СЕТ СН'!$I$17</f>
        <v>5728.8388826400005</v>
      </c>
    </row>
    <row r="136" spans="1:25" ht="15.75" x14ac:dyDescent="0.2">
      <c r="A136" s="35">
        <f t="shared" si="3"/>
        <v>44943</v>
      </c>
      <c r="B136" s="36">
        <f>SUMIFS(СВЦЭМ!$C$39:$C$782,СВЦЭМ!$A$39:$A$782,$A136,СВЦЭМ!$B$39:$B$782,B$119)+'СЕТ СН'!$I$9+СВЦЭМ!$D$10+'СЕТ СН'!$I$5-'СЕТ СН'!$I$17</f>
        <v>5751.4849749300001</v>
      </c>
      <c r="C136" s="36">
        <f>SUMIFS(СВЦЭМ!$C$39:$C$782,СВЦЭМ!$A$39:$A$782,$A136,СВЦЭМ!$B$39:$B$782,C$119)+'СЕТ СН'!$I$9+СВЦЭМ!$D$10+'СЕТ СН'!$I$5-'СЕТ СН'!$I$17</f>
        <v>5777.1190721100011</v>
      </c>
      <c r="D136" s="36">
        <f>SUMIFS(СВЦЭМ!$C$39:$C$782,СВЦЭМ!$A$39:$A$782,$A136,СВЦЭМ!$B$39:$B$782,D$119)+'СЕТ СН'!$I$9+СВЦЭМ!$D$10+'СЕТ СН'!$I$5-'СЕТ СН'!$I$17</f>
        <v>5774.2419796699996</v>
      </c>
      <c r="E136" s="36">
        <f>SUMIFS(СВЦЭМ!$C$39:$C$782,СВЦЭМ!$A$39:$A$782,$A136,СВЦЭМ!$B$39:$B$782,E$119)+'СЕТ СН'!$I$9+СВЦЭМ!$D$10+'СЕТ СН'!$I$5-'СЕТ СН'!$I$17</f>
        <v>5767.7844071700001</v>
      </c>
      <c r="F136" s="36">
        <f>SUMIFS(СВЦЭМ!$C$39:$C$782,СВЦЭМ!$A$39:$A$782,$A136,СВЦЭМ!$B$39:$B$782,F$119)+'СЕТ СН'!$I$9+СВЦЭМ!$D$10+'СЕТ СН'!$I$5-'СЕТ СН'!$I$17</f>
        <v>5780.3071784399999</v>
      </c>
      <c r="G136" s="36">
        <f>SUMIFS(СВЦЭМ!$C$39:$C$782,СВЦЭМ!$A$39:$A$782,$A136,СВЦЭМ!$B$39:$B$782,G$119)+'СЕТ СН'!$I$9+СВЦЭМ!$D$10+'СЕТ СН'!$I$5-'СЕТ СН'!$I$17</f>
        <v>5770.6835304400011</v>
      </c>
      <c r="H136" s="36">
        <f>SUMIFS(СВЦЭМ!$C$39:$C$782,СВЦЭМ!$A$39:$A$782,$A136,СВЦЭМ!$B$39:$B$782,H$119)+'СЕТ СН'!$I$9+СВЦЭМ!$D$10+'СЕТ СН'!$I$5-'СЕТ СН'!$I$17</f>
        <v>5758.8923141699997</v>
      </c>
      <c r="I136" s="36">
        <f>SUMIFS(СВЦЭМ!$C$39:$C$782,СВЦЭМ!$A$39:$A$782,$A136,СВЦЭМ!$B$39:$B$782,I$119)+'СЕТ СН'!$I$9+СВЦЭМ!$D$10+'СЕТ СН'!$I$5-'СЕТ СН'!$I$17</f>
        <v>5700.4860118899996</v>
      </c>
      <c r="J136" s="36">
        <f>SUMIFS(СВЦЭМ!$C$39:$C$782,СВЦЭМ!$A$39:$A$782,$A136,СВЦЭМ!$B$39:$B$782,J$119)+'СЕТ СН'!$I$9+СВЦЭМ!$D$10+'СЕТ СН'!$I$5-'СЕТ СН'!$I$17</f>
        <v>5666.7190818199997</v>
      </c>
      <c r="K136" s="36">
        <f>SUMIFS(СВЦЭМ!$C$39:$C$782,СВЦЭМ!$A$39:$A$782,$A136,СВЦЭМ!$B$39:$B$782,K$119)+'СЕТ СН'!$I$9+СВЦЭМ!$D$10+'СЕТ СН'!$I$5-'СЕТ СН'!$I$17</f>
        <v>5660.0796336399999</v>
      </c>
      <c r="L136" s="36">
        <f>SUMIFS(СВЦЭМ!$C$39:$C$782,СВЦЭМ!$A$39:$A$782,$A136,СВЦЭМ!$B$39:$B$782,L$119)+'СЕТ СН'!$I$9+СВЦЭМ!$D$10+'СЕТ СН'!$I$5-'СЕТ СН'!$I$17</f>
        <v>5642.8192800300003</v>
      </c>
      <c r="M136" s="36">
        <f>SUMIFS(СВЦЭМ!$C$39:$C$782,СВЦЭМ!$A$39:$A$782,$A136,СВЦЭМ!$B$39:$B$782,M$119)+'СЕТ СН'!$I$9+СВЦЭМ!$D$10+'СЕТ СН'!$I$5-'СЕТ СН'!$I$17</f>
        <v>5652.4358650699996</v>
      </c>
      <c r="N136" s="36">
        <f>SUMIFS(СВЦЭМ!$C$39:$C$782,СВЦЭМ!$A$39:$A$782,$A136,СВЦЭМ!$B$39:$B$782,N$119)+'СЕТ СН'!$I$9+СВЦЭМ!$D$10+'СЕТ СН'!$I$5-'СЕТ СН'!$I$17</f>
        <v>5661.9067154900004</v>
      </c>
      <c r="O136" s="36">
        <f>SUMIFS(СВЦЭМ!$C$39:$C$782,СВЦЭМ!$A$39:$A$782,$A136,СВЦЭМ!$B$39:$B$782,O$119)+'СЕТ СН'!$I$9+СВЦЭМ!$D$10+'СЕТ СН'!$I$5-'СЕТ СН'!$I$17</f>
        <v>5672.3126994699996</v>
      </c>
      <c r="P136" s="36">
        <f>SUMIFS(СВЦЭМ!$C$39:$C$782,СВЦЭМ!$A$39:$A$782,$A136,СВЦЭМ!$B$39:$B$782,P$119)+'СЕТ СН'!$I$9+СВЦЭМ!$D$10+'СЕТ СН'!$I$5-'СЕТ СН'!$I$17</f>
        <v>5689.3350384500009</v>
      </c>
      <c r="Q136" s="36">
        <f>SUMIFS(СВЦЭМ!$C$39:$C$782,СВЦЭМ!$A$39:$A$782,$A136,СВЦЭМ!$B$39:$B$782,Q$119)+'СЕТ СН'!$I$9+СВЦЭМ!$D$10+'СЕТ СН'!$I$5-'СЕТ СН'!$I$17</f>
        <v>5707.5822812500001</v>
      </c>
      <c r="R136" s="36">
        <f>SUMIFS(СВЦЭМ!$C$39:$C$782,СВЦЭМ!$A$39:$A$782,$A136,СВЦЭМ!$B$39:$B$782,R$119)+'СЕТ СН'!$I$9+СВЦЭМ!$D$10+'СЕТ СН'!$I$5-'СЕТ СН'!$I$17</f>
        <v>5678.1640492500001</v>
      </c>
      <c r="S136" s="36">
        <f>SUMIFS(СВЦЭМ!$C$39:$C$782,СВЦЭМ!$A$39:$A$782,$A136,СВЦЭМ!$B$39:$B$782,S$119)+'СЕТ СН'!$I$9+СВЦЭМ!$D$10+'СЕТ СН'!$I$5-'СЕТ СН'!$I$17</f>
        <v>5657.5788172000002</v>
      </c>
      <c r="T136" s="36">
        <f>SUMIFS(СВЦЭМ!$C$39:$C$782,СВЦЭМ!$A$39:$A$782,$A136,СВЦЭМ!$B$39:$B$782,T$119)+'СЕТ СН'!$I$9+СВЦЭМ!$D$10+'СЕТ СН'!$I$5-'СЕТ СН'!$I$17</f>
        <v>5635.2249562400002</v>
      </c>
      <c r="U136" s="36">
        <f>SUMIFS(СВЦЭМ!$C$39:$C$782,СВЦЭМ!$A$39:$A$782,$A136,СВЦЭМ!$B$39:$B$782,U$119)+'СЕТ СН'!$I$9+СВЦЭМ!$D$10+'СЕТ СН'!$I$5-'СЕТ СН'!$I$17</f>
        <v>5630.0058545400007</v>
      </c>
      <c r="V136" s="36">
        <f>SUMIFS(СВЦЭМ!$C$39:$C$782,СВЦЭМ!$A$39:$A$782,$A136,СВЦЭМ!$B$39:$B$782,V$119)+'СЕТ СН'!$I$9+СВЦЭМ!$D$10+'СЕТ СН'!$I$5-'СЕТ СН'!$I$17</f>
        <v>5654.9572966899996</v>
      </c>
      <c r="W136" s="36">
        <f>SUMIFS(СВЦЭМ!$C$39:$C$782,СВЦЭМ!$A$39:$A$782,$A136,СВЦЭМ!$B$39:$B$782,W$119)+'СЕТ СН'!$I$9+СВЦЭМ!$D$10+'СЕТ СН'!$I$5-'СЕТ СН'!$I$17</f>
        <v>5677.5456527099996</v>
      </c>
      <c r="X136" s="36">
        <f>SUMIFS(СВЦЭМ!$C$39:$C$782,СВЦЭМ!$A$39:$A$782,$A136,СВЦЭМ!$B$39:$B$782,X$119)+'СЕТ СН'!$I$9+СВЦЭМ!$D$10+'СЕТ СН'!$I$5-'СЕТ СН'!$I$17</f>
        <v>5686.4024757400002</v>
      </c>
      <c r="Y136" s="36">
        <f>SUMIFS(СВЦЭМ!$C$39:$C$782,СВЦЭМ!$A$39:$A$782,$A136,СВЦЭМ!$B$39:$B$782,Y$119)+'СЕТ СН'!$I$9+СВЦЭМ!$D$10+'СЕТ СН'!$I$5-'СЕТ СН'!$I$17</f>
        <v>5734.504484</v>
      </c>
    </row>
    <row r="137" spans="1:25" ht="15.75" x14ac:dyDescent="0.2">
      <c r="A137" s="35">
        <f t="shared" si="3"/>
        <v>44944</v>
      </c>
      <c r="B137" s="36">
        <f>SUMIFS(СВЦЭМ!$C$39:$C$782,СВЦЭМ!$A$39:$A$782,$A137,СВЦЭМ!$B$39:$B$782,B$119)+'СЕТ СН'!$I$9+СВЦЭМ!$D$10+'СЕТ СН'!$I$5-'СЕТ СН'!$I$17</f>
        <v>5756.5002574500004</v>
      </c>
      <c r="C137" s="36">
        <f>SUMIFS(СВЦЭМ!$C$39:$C$782,СВЦЭМ!$A$39:$A$782,$A137,СВЦЭМ!$B$39:$B$782,C$119)+'СЕТ СН'!$I$9+СВЦЭМ!$D$10+'СЕТ СН'!$I$5-'СЕТ СН'!$I$17</f>
        <v>5763.2396156600007</v>
      </c>
      <c r="D137" s="36">
        <f>SUMIFS(СВЦЭМ!$C$39:$C$782,СВЦЭМ!$A$39:$A$782,$A137,СВЦЭМ!$B$39:$B$782,D$119)+'СЕТ СН'!$I$9+СВЦЭМ!$D$10+'СЕТ СН'!$I$5-'СЕТ СН'!$I$17</f>
        <v>5749.6740584300005</v>
      </c>
      <c r="E137" s="36">
        <f>SUMIFS(СВЦЭМ!$C$39:$C$782,СВЦЭМ!$A$39:$A$782,$A137,СВЦЭМ!$B$39:$B$782,E$119)+'СЕТ СН'!$I$9+СВЦЭМ!$D$10+'СЕТ СН'!$I$5-'СЕТ СН'!$I$17</f>
        <v>5754.2961086400001</v>
      </c>
      <c r="F137" s="36">
        <f>SUMIFS(СВЦЭМ!$C$39:$C$782,СВЦЭМ!$A$39:$A$782,$A137,СВЦЭМ!$B$39:$B$782,F$119)+'СЕТ СН'!$I$9+СВЦЭМ!$D$10+'СЕТ СН'!$I$5-'СЕТ СН'!$I$17</f>
        <v>5722.3612216900001</v>
      </c>
      <c r="G137" s="36">
        <f>SUMIFS(СВЦЭМ!$C$39:$C$782,СВЦЭМ!$A$39:$A$782,$A137,СВЦЭМ!$B$39:$B$782,G$119)+'СЕТ СН'!$I$9+СВЦЭМ!$D$10+'СЕТ СН'!$I$5-'СЕТ СН'!$I$17</f>
        <v>5669.5156087300002</v>
      </c>
      <c r="H137" s="36">
        <f>SUMIFS(СВЦЭМ!$C$39:$C$782,СВЦЭМ!$A$39:$A$782,$A137,СВЦЭМ!$B$39:$B$782,H$119)+'СЕТ СН'!$I$9+СВЦЭМ!$D$10+'СЕТ СН'!$I$5-'СЕТ СН'!$I$17</f>
        <v>5611.1533072900002</v>
      </c>
      <c r="I137" s="36">
        <f>SUMIFS(СВЦЭМ!$C$39:$C$782,СВЦЭМ!$A$39:$A$782,$A137,СВЦЭМ!$B$39:$B$782,I$119)+'СЕТ СН'!$I$9+СВЦЭМ!$D$10+'СЕТ СН'!$I$5-'СЕТ СН'!$I$17</f>
        <v>5586.4241791900004</v>
      </c>
      <c r="J137" s="36">
        <f>SUMIFS(СВЦЭМ!$C$39:$C$782,СВЦЭМ!$A$39:$A$782,$A137,СВЦЭМ!$B$39:$B$782,J$119)+'СЕТ СН'!$I$9+СВЦЭМ!$D$10+'СЕТ СН'!$I$5-'СЕТ СН'!$I$17</f>
        <v>5592.3338695500006</v>
      </c>
      <c r="K137" s="36">
        <f>SUMIFS(СВЦЭМ!$C$39:$C$782,СВЦЭМ!$A$39:$A$782,$A137,СВЦЭМ!$B$39:$B$782,K$119)+'СЕТ СН'!$I$9+СВЦЭМ!$D$10+'СЕТ СН'!$I$5-'СЕТ СН'!$I$17</f>
        <v>5579.9093653399996</v>
      </c>
      <c r="L137" s="36">
        <f>SUMIFS(СВЦЭМ!$C$39:$C$782,СВЦЭМ!$A$39:$A$782,$A137,СВЦЭМ!$B$39:$B$782,L$119)+'СЕТ СН'!$I$9+СВЦЭМ!$D$10+'СЕТ СН'!$I$5-'СЕТ СН'!$I$17</f>
        <v>5589.9525408400004</v>
      </c>
      <c r="M137" s="36">
        <f>SUMIFS(СВЦЭМ!$C$39:$C$782,СВЦЭМ!$A$39:$A$782,$A137,СВЦЭМ!$B$39:$B$782,M$119)+'СЕТ СН'!$I$9+СВЦЭМ!$D$10+'СЕТ СН'!$I$5-'СЕТ СН'!$I$17</f>
        <v>5588.8691142400003</v>
      </c>
      <c r="N137" s="36">
        <f>SUMIFS(СВЦЭМ!$C$39:$C$782,СВЦЭМ!$A$39:$A$782,$A137,СВЦЭМ!$B$39:$B$782,N$119)+'СЕТ СН'!$I$9+СВЦЭМ!$D$10+'СЕТ СН'!$I$5-'СЕТ СН'!$I$17</f>
        <v>5633.4559588000002</v>
      </c>
      <c r="O137" s="36">
        <f>SUMIFS(СВЦЭМ!$C$39:$C$782,СВЦЭМ!$A$39:$A$782,$A137,СВЦЭМ!$B$39:$B$782,O$119)+'СЕТ СН'!$I$9+СВЦЭМ!$D$10+'СЕТ СН'!$I$5-'СЕТ СН'!$I$17</f>
        <v>5705.24651275</v>
      </c>
      <c r="P137" s="36">
        <f>SUMIFS(СВЦЭМ!$C$39:$C$782,СВЦЭМ!$A$39:$A$782,$A137,СВЦЭМ!$B$39:$B$782,P$119)+'СЕТ СН'!$I$9+СВЦЭМ!$D$10+'СЕТ СН'!$I$5-'СЕТ СН'!$I$17</f>
        <v>5679.4767437400005</v>
      </c>
      <c r="Q137" s="36">
        <f>SUMIFS(СВЦЭМ!$C$39:$C$782,СВЦЭМ!$A$39:$A$782,$A137,СВЦЭМ!$B$39:$B$782,Q$119)+'СЕТ СН'!$I$9+СВЦЭМ!$D$10+'СЕТ СН'!$I$5-'СЕТ СН'!$I$17</f>
        <v>5682.2075016700001</v>
      </c>
      <c r="R137" s="36">
        <f>SUMIFS(СВЦЭМ!$C$39:$C$782,СВЦЭМ!$A$39:$A$782,$A137,СВЦЭМ!$B$39:$B$782,R$119)+'СЕТ СН'!$I$9+СВЦЭМ!$D$10+'СЕТ СН'!$I$5-'СЕТ СН'!$I$17</f>
        <v>5670.4105169400009</v>
      </c>
      <c r="S137" s="36">
        <f>SUMIFS(СВЦЭМ!$C$39:$C$782,СВЦЭМ!$A$39:$A$782,$A137,СВЦЭМ!$B$39:$B$782,S$119)+'СЕТ СН'!$I$9+СВЦЭМ!$D$10+'СЕТ СН'!$I$5-'СЕТ СН'!$I$17</f>
        <v>5632.5208766400001</v>
      </c>
      <c r="T137" s="36">
        <f>SUMIFS(СВЦЭМ!$C$39:$C$782,СВЦЭМ!$A$39:$A$782,$A137,СВЦЭМ!$B$39:$B$782,T$119)+'СЕТ СН'!$I$9+СВЦЭМ!$D$10+'СЕТ СН'!$I$5-'СЕТ СН'!$I$17</f>
        <v>5612.0218612200006</v>
      </c>
      <c r="U137" s="36">
        <f>SUMIFS(СВЦЭМ!$C$39:$C$782,СВЦЭМ!$A$39:$A$782,$A137,СВЦЭМ!$B$39:$B$782,U$119)+'СЕТ СН'!$I$9+СВЦЭМ!$D$10+'СЕТ СН'!$I$5-'СЕТ СН'!$I$17</f>
        <v>5628.9281581499999</v>
      </c>
      <c r="V137" s="36">
        <f>SUMIFS(СВЦЭМ!$C$39:$C$782,СВЦЭМ!$A$39:$A$782,$A137,СВЦЭМ!$B$39:$B$782,V$119)+'СЕТ СН'!$I$9+СВЦЭМ!$D$10+'СЕТ СН'!$I$5-'СЕТ СН'!$I$17</f>
        <v>5653.4077277699998</v>
      </c>
      <c r="W137" s="36">
        <f>SUMIFS(СВЦЭМ!$C$39:$C$782,СВЦЭМ!$A$39:$A$782,$A137,СВЦЭМ!$B$39:$B$782,W$119)+'СЕТ СН'!$I$9+СВЦЭМ!$D$10+'СЕТ СН'!$I$5-'СЕТ СН'!$I$17</f>
        <v>5660.7005948000005</v>
      </c>
      <c r="X137" s="36">
        <f>SUMIFS(СВЦЭМ!$C$39:$C$782,СВЦЭМ!$A$39:$A$782,$A137,СВЦЭМ!$B$39:$B$782,X$119)+'СЕТ СН'!$I$9+СВЦЭМ!$D$10+'СЕТ СН'!$I$5-'СЕТ СН'!$I$17</f>
        <v>5694.4026588600009</v>
      </c>
      <c r="Y137" s="36">
        <f>SUMIFS(СВЦЭМ!$C$39:$C$782,СВЦЭМ!$A$39:$A$782,$A137,СВЦЭМ!$B$39:$B$782,Y$119)+'СЕТ СН'!$I$9+СВЦЭМ!$D$10+'СЕТ СН'!$I$5-'СЕТ СН'!$I$17</f>
        <v>5737.9802930300002</v>
      </c>
    </row>
    <row r="138" spans="1:25" ht="15.75" x14ac:dyDescent="0.2">
      <c r="A138" s="35">
        <f t="shared" si="3"/>
        <v>44945</v>
      </c>
      <c r="B138" s="36">
        <f>SUMIFS(СВЦЭМ!$C$39:$C$782,СВЦЭМ!$A$39:$A$782,$A138,СВЦЭМ!$B$39:$B$782,B$119)+'СЕТ СН'!$I$9+СВЦЭМ!$D$10+'СЕТ СН'!$I$5-'СЕТ СН'!$I$17</f>
        <v>5679.3978287200007</v>
      </c>
      <c r="C138" s="36">
        <f>SUMIFS(СВЦЭМ!$C$39:$C$782,СВЦЭМ!$A$39:$A$782,$A138,СВЦЭМ!$B$39:$B$782,C$119)+'СЕТ СН'!$I$9+СВЦЭМ!$D$10+'СЕТ СН'!$I$5-'СЕТ СН'!$I$17</f>
        <v>5718.7459275500005</v>
      </c>
      <c r="D138" s="36">
        <f>SUMIFS(СВЦЭМ!$C$39:$C$782,СВЦЭМ!$A$39:$A$782,$A138,СВЦЭМ!$B$39:$B$782,D$119)+'СЕТ СН'!$I$9+СВЦЭМ!$D$10+'СЕТ СН'!$I$5-'СЕТ СН'!$I$17</f>
        <v>5712.0712719800003</v>
      </c>
      <c r="E138" s="36">
        <f>SUMIFS(СВЦЭМ!$C$39:$C$782,СВЦЭМ!$A$39:$A$782,$A138,СВЦЭМ!$B$39:$B$782,E$119)+'СЕТ СН'!$I$9+СВЦЭМ!$D$10+'СЕТ СН'!$I$5-'СЕТ СН'!$I$17</f>
        <v>5706.0929769400009</v>
      </c>
      <c r="F138" s="36">
        <f>SUMIFS(СВЦЭМ!$C$39:$C$782,СВЦЭМ!$A$39:$A$782,$A138,СВЦЭМ!$B$39:$B$782,F$119)+'СЕТ СН'!$I$9+СВЦЭМ!$D$10+'СЕТ СН'!$I$5-'СЕТ СН'!$I$17</f>
        <v>5697.1508777100007</v>
      </c>
      <c r="G138" s="36">
        <f>SUMIFS(СВЦЭМ!$C$39:$C$782,СВЦЭМ!$A$39:$A$782,$A138,СВЦЭМ!$B$39:$B$782,G$119)+'СЕТ СН'!$I$9+СВЦЭМ!$D$10+'СЕТ СН'!$I$5-'СЕТ СН'!$I$17</f>
        <v>5631.4183561600003</v>
      </c>
      <c r="H138" s="36">
        <f>SUMIFS(СВЦЭМ!$C$39:$C$782,СВЦЭМ!$A$39:$A$782,$A138,СВЦЭМ!$B$39:$B$782,H$119)+'СЕТ СН'!$I$9+СВЦЭМ!$D$10+'СЕТ СН'!$I$5-'СЕТ СН'!$I$17</f>
        <v>5626.8030882700004</v>
      </c>
      <c r="I138" s="36">
        <f>SUMIFS(СВЦЭМ!$C$39:$C$782,СВЦЭМ!$A$39:$A$782,$A138,СВЦЭМ!$B$39:$B$782,I$119)+'СЕТ СН'!$I$9+СВЦЭМ!$D$10+'СЕТ СН'!$I$5-'СЕТ СН'!$I$17</f>
        <v>5618.5687565300004</v>
      </c>
      <c r="J138" s="36">
        <f>SUMIFS(СВЦЭМ!$C$39:$C$782,СВЦЭМ!$A$39:$A$782,$A138,СВЦЭМ!$B$39:$B$782,J$119)+'СЕТ СН'!$I$9+СВЦЭМ!$D$10+'СЕТ СН'!$I$5-'СЕТ СН'!$I$17</f>
        <v>5601.1607848599997</v>
      </c>
      <c r="K138" s="36">
        <f>SUMIFS(СВЦЭМ!$C$39:$C$782,СВЦЭМ!$A$39:$A$782,$A138,СВЦЭМ!$B$39:$B$782,K$119)+'СЕТ СН'!$I$9+СВЦЭМ!$D$10+'СЕТ СН'!$I$5-'СЕТ СН'!$I$17</f>
        <v>5572.4448069400005</v>
      </c>
      <c r="L138" s="36">
        <f>SUMIFS(СВЦЭМ!$C$39:$C$782,СВЦЭМ!$A$39:$A$782,$A138,СВЦЭМ!$B$39:$B$782,L$119)+'СЕТ СН'!$I$9+СВЦЭМ!$D$10+'СЕТ СН'!$I$5-'СЕТ СН'!$I$17</f>
        <v>5632.5958936799998</v>
      </c>
      <c r="M138" s="36">
        <f>SUMIFS(СВЦЭМ!$C$39:$C$782,СВЦЭМ!$A$39:$A$782,$A138,СВЦЭМ!$B$39:$B$782,M$119)+'СЕТ СН'!$I$9+СВЦЭМ!$D$10+'СЕТ СН'!$I$5-'СЕТ СН'!$I$17</f>
        <v>5575.0677157600003</v>
      </c>
      <c r="N138" s="36">
        <f>SUMIFS(СВЦЭМ!$C$39:$C$782,СВЦЭМ!$A$39:$A$782,$A138,СВЦЭМ!$B$39:$B$782,N$119)+'СЕТ СН'!$I$9+СВЦЭМ!$D$10+'СЕТ СН'!$I$5-'СЕТ СН'!$I$17</f>
        <v>5592.2757394300006</v>
      </c>
      <c r="O138" s="36">
        <f>SUMIFS(СВЦЭМ!$C$39:$C$782,СВЦЭМ!$A$39:$A$782,$A138,СВЦЭМ!$B$39:$B$782,O$119)+'СЕТ СН'!$I$9+СВЦЭМ!$D$10+'СЕТ СН'!$I$5-'СЕТ СН'!$I$17</f>
        <v>5609.7611353299999</v>
      </c>
      <c r="P138" s="36">
        <f>SUMIFS(СВЦЭМ!$C$39:$C$782,СВЦЭМ!$A$39:$A$782,$A138,СВЦЭМ!$B$39:$B$782,P$119)+'СЕТ СН'!$I$9+СВЦЭМ!$D$10+'СЕТ СН'!$I$5-'СЕТ СН'!$I$17</f>
        <v>5621.9384860600003</v>
      </c>
      <c r="Q138" s="36">
        <f>SUMIFS(СВЦЭМ!$C$39:$C$782,СВЦЭМ!$A$39:$A$782,$A138,СВЦЭМ!$B$39:$B$782,Q$119)+'СЕТ СН'!$I$9+СВЦЭМ!$D$10+'СЕТ СН'!$I$5-'СЕТ СН'!$I$17</f>
        <v>5616.5710054499996</v>
      </c>
      <c r="R138" s="36">
        <f>SUMIFS(СВЦЭМ!$C$39:$C$782,СВЦЭМ!$A$39:$A$782,$A138,СВЦЭМ!$B$39:$B$782,R$119)+'СЕТ СН'!$I$9+СВЦЭМ!$D$10+'СЕТ СН'!$I$5-'СЕТ СН'!$I$17</f>
        <v>5616.1462324599997</v>
      </c>
      <c r="S138" s="36">
        <f>SUMIFS(СВЦЭМ!$C$39:$C$782,СВЦЭМ!$A$39:$A$782,$A138,СВЦЭМ!$B$39:$B$782,S$119)+'СЕТ СН'!$I$9+СВЦЭМ!$D$10+'СЕТ СН'!$I$5-'СЕТ СН'!$I$17</f>
        <v>5587.3792566200009</v>
      </c>
      <c r="T138" s="36">
        <f>SUMIFS(СВЦЭМ!$C$39:$C$782,СВЦЭМ!$A$39:$A$782,$A138,СВЦЭМ!$B$39:$B$782,T$119)+'СЕТ СН'!$I$9+СВЦЭМ!$D$10+'СЕТ СН'!$I$5-'СЕТ СН'!$I$17</f>
        <v>5566.7455875600008</v>
      </c>
      <c r="U138" s="36">
        <f>SUMIFS(СВЦЭМ!$C$39:$C$782,СВЦЭМ!$A$39:$A$782,$A138,СВЦЭМ!$B$39:$B$782,U$119)+'СЕТ СН'!$I$9+СВЦЭМ!$D$10+'СЕТ СН'!$I$5-'СЕТ СН'!$I$17</f>
        <v>5577.0306254900006</v>
      </c>
      <c r="V138" s="36">
        <f>SUMIFS(СВЦЭМ!$C$39:$C$782,СВЦЭМ!$A$39:$A$782,$A138,СВЦЭМ!$B$39:$B$782,V$119)+'СЕТ СН'!$I$9+СВЦЭМ!$D$10+'СЕТ СН'!$I$5-'СЕТ СН'!$I$17</f>
        <v>5628.9184050000003</v>
      </c>
      <c r="W138" s="36">
        <f>SUMIFS(СВЦЭМ!$C$39:$C$782,СВЦЭМ!$A$39:$A$782,$A138,СВЦЭМ!$B$39:$B$782,W$119)+'СЕТ СН'!$I$9+СВЦЭМ!$D$10+'СЕТ СН'!$I$5-'СЕТ СН'!$I$17</f>
        <v>5613.1531069900002</v>
      </c>
      <c r="X138" s="36">
        <f>SUMIFS(СВЦЭМ!$C$39:$C$782,СВЦЭМ!$A$39:$A$782,$A138,СВЦЭМ!$B$39:$B$782,X$119)+'СЕТ СН'!$I$9+СВЦЭМ!$D$10+'СЕТ СН'!$I$5-'СЕТ СН'!$I$17</f>
        <v>5616.7130076499998</v>
      </c>
      <c r="Y138" s="36">
        <f>SUMIFS(СВЦЭМ!$C$39:$C$782,СВЦЭМ!$A$39:$A$782,$A138,СВЦЭМ!$B$39:$B$782,Y$119)+'СЕТ СН'!$I$9+СВЦЭМ!$D$10+'СЕТ СН'!$I$5-'СЕТ СН'!$I$17</f>
        <v>5694.6333289900003</v>
      </c>
    </row>
    <row r="139" spans="1:25" ht="15.75" x14ac:dyDescent="0.2">
      <c r="A139" s="35">
        <f t="shared" si="3"/>
        <v>44946</v>
      </c>
      <c r="B139" s="36">
        <f>SUMIFS(СВЦЭМ!$C$39:$C$782,СВЦЭМ!$A$39:$A$782,$A139,СВЦЭМ!$B$39:$B$782,B$119)+'СЕТ СН'!$I$9+СВЦЭМ!$D$10+'СЕТ СН'!$I$5-'СЕТ СН'!$I$17</f>
        <v>5825.5559905099999</v>
      </c>
      <c r="C139" s="36">
        <f>SUMIFS(СВЦЭМ!$C$39:$C$782,СВЦЭМ!$A$39:$A$782,$A139,СВЦЭМ!$B$39:$B$782,C$119)+'СЕТ СН'!$I$9+СВЦЭМ!$D$10+'СЕТ СН'!$I$5-'СЕТ СН'!$I$17</f>
        <v>5835.8198940800003</v>
      </c>
      <c r="D139" s="36">
        <f>SUMIFS(СВЦЭМ!$C$39:$C$782,СВЦЭМ!$A$39:$A$782,$A139,СВЦЭМ!$B$39:$B$782,D$119)+'СЕТ СН'!$I$9+СВЦЭМ!$D$10+'СЕТ СН'!$I$5-'СЕТ СН'!$I$17</f>
        <v>5827.9303372499999</v>
      </c>
      <c r="E139" s="36">
        <f>SUMIFS(СВЦЭМ!$C$39:$C$782,СВЦЭМ!$A$39:$A$782,$A139,СВЦЭМ!$B$39:$B$782,E$119)+'СЕТ СН'!$I$9+СВЦЭМ!$D$10+'СЕТ СН'!$I$5-'СЕТ СН'!$I$17</f>
        <v>5826.1779583900006</v>
      </c>
      <c r="F139" s="36">
        <f>SUMIFS(СВЦЭМ!$C$39:$C$782,СВЦЭМ!$A$39:$A$782,$A139,СВЦЭМ!$B$39:$B$782,F$119)+'СЕТ СН'!$I$9+СВЦЭМ!$D$10+'СЕТ СН'!$I$5-'СЕТ СН'!$I$17</f>
        <v>5793.2198166899998</v>
      </c>
      <c r="G139" s="36">
        <f>SUMIFS(СВЦЭМ!$C$39:$C$782,СВЦЭМ!$A$39:$A$782,$A139,СВЦЭМ!$B$39:$B$782,G$119)+'СЕТ СН'!$I$9+СВЦЭМ!$D$10+'СЕТ СН'!$I$5-'СЕТ СН'!$I$17</f>
        <v>5753.9548611099999</v>
      </c>
      <c r="H139" s="36">
        <f>SUMIFS(СВЦЭМ!$C$39:$C$782,СВЦЭМ!$A$39:$A$782,$A139,СВЦЭМ!$B$39:$B$782,H$119)+'СЕТ СН'!$I$9+СВЦЭМ!$D$10+'СЕТ СН'!$I$5-'СЕТ СН'!$I$17</f>
        <v>5701.8249073999996</v>
      </c>
      <c r="I139" s="36">
        <f>SUMIFS(СВЦЭМ!$C$39:$C$782,СВЦЭМ!$A$39:$A$782,$A139,СВЦЭМ!$B$39:$B$782,I$119)+'СЕТ СН'!$I$9+СВЦЭМ!$D$10+'СЕТ СН'!$I$5-'СЕТ СН'!$I$17</f>
        <v>5691.1097256000003</v>
      </c>
      <c r="J139" s="36">
        <f>SUMIFS(СВЦЭМ!$C$39:$C$782,СВЦЭМ!$A$39:$A$782,$A139,СВЦЭМ!$B$39:$B$782,J$119)+'СЕТ СН'!$I$9+СВЦЭМ!$D$10+'СЕТ СН'!$I$5-'СЕТ СН'!$I$17</f>
        <v>5633.4721823300006</v>
      </c>
      <c r="K139" s="36">
        <f>SUMIFS(СВЦЭМ!$C$39:$C$782,СВЦЭМ!$A$39:$A$782,$A139,СВЦЭМ!$B$39:$B$782,K$119)+'СЕТ СН'!$I$9+СВЦЭМ!$D$10+'СЕТ СН'!$I$5-'СЕТ СН'!$I$17</f>
        <v>5623.5125199900003</v>
      </c>
      <c r="L139" s="36">
        <f>SUMIFS(СВЦЭМ!$C$39:$C$782,СВЦЭМ!$A$39:$A$782,$A139,СВЦЭМ!$B$39:$B$782,L$119)+'СЕТ СН'!$I$9+СВЦЭМ!$D$10+'СЕТ СН'!$I$5-'СЕТ СН'!$I$17</f>
        <v>5635.1416809399998</v>
      </c>
      <c r="M139" s="36">
        <f>SUMIFS(СВЦЭМ!$C$39:$C$782,СВЦЭМ!$A$39:$A$782,$A139,СВЦЭМ!$B$39:$B$782,M$119)+'СЕТ СН'!$I$9+СВЦЭМ!$D$10+'СЕТ СН'!$I$5-'СЕТ СН'!$I$17</f>
        <v>5681.4155719999999</v>
      </c>
      <c r="N139" s="36">
        <f>SUMIFS(СВЦЭМ!$C$39:$C$782,СВЦЭМ!$A$39:$A$782,$A139,СВЦЭМ!$B$39:$B$782,N$119)+'СЕТ СН'!$I$9+СВЦЭМ!$D$10+'СЕТ СН'!$I$5-'СЕТ СН'!$I$17</f>
        <v>5690.0716329500001</v>
      </c>
      <c r="O139" s="36">
        <f>SUMIFS(СВЦЭМ!$C$39:$C$782,СВЦЭМ!$A$39:$A$782,$A139,СВЦЭМ!$B$39:$B$782,O$119)+'СЕТ СН'!$I$9+СВЦЭМ!$D$10+'СЕТ СН'!$I$5-'СЕТ СН'!$I$17</f>
        <v>5689.5131245900002</v>
      </c>
      <c r="P139" s="36">
        <f>SUMIFS(СВЦЭМ!$C$39:$C$782,СВЦЭМ!$A$39:$A$782,$A139,СВЦЭМ!$B$39:$B$782,P$119)+'СЕТ СН'!$I$9+СВЦЭМ!$D$10+'СЕТ СН'!$I$5-'СЕТ СН'!$I$17</f>
        <v>5714.92631523</v>
      </c>
      <c r="Q139" s="36">
        <f>SUMIFS(СВЦЭМ!$C$39:$C$782,СВЦЭМ!$A$39:$A$782,$A139,СВЦЭМ!$B$39:$B$782,Q$119)+'СЕТ СН'!$I$9+СВЦЭМ!$D$10+'СЕТ СН'!$I$5-'СЕТ СН'!$I$17</f>
        <v>5693.4633552800005</v>
      </c>
      <c r="R139" s="36">
        <f>SUMIFS(СВЦЭМ!$C$39:$C$782,СВЦЭМ!$A$39:$A$782,$A139,СВЦЭМ!$B$39:$B$782,R$119)+'СЕТ СН'!$I$9+СВЦЭМ!$D$10+'СЕТ СН'!$I$5-'СЕТ СН'!$I$17</f>
        <v>5703.3289420600004</v>
      </c>
      <c r="S139" s="36">
        <f>SUMIFS(СВЦЭМ!$C$39:$C$782,СВЦЭМ!$A$39:$A$782,$A139,СВЦЭМ!$B$39:$B$782,S$119)+'СЕТ СН'!$I$9+СВЦЭМ!$D$10+'СЕТ СН'!$I$5-'СЕТ СН'!$I$17</f>
        <v>5667.0854185300004</v>
      </c>
      <c r="T139" s="36">
        <f>SUMIFS(СВЦЭМ!$C$39:$C$782,СВЦЭМ!$A$39:$A$782,$A139,СВЦЭМ!$B$39:$B$782,T$119)+'СЕТ СН'!$I$9+СВЦЭМ!$D$10+'СЕТ СН'!$I$5-'СЕТ СН'!$I$17</f>
        <v>5651.2384535399997</v>
      </c>
      <c r="U139" s="36">
        <f>SUMIFS(СВЦЭМ!$C$39:$C$782,СВЦЭМ!$A$39:$A$782,$A139,СВЦЭМ!$B$39:$B$782,U$119)+'СЕТ СН'!$I$9+СВЦЭМ!$D$10+'СЕТ СН'!$I$5-'СЕТ СН'!$I$17</f>
        <v>5670.1427125600003</v>
      </c>
      <c r="V139" s="36">
        <f>SUMIFS(СВЦЭМ!$C$39:$C$782,СВЦЭМ!$A$39:$A$782,$A139,СВЦЭМ!$B$39:$B$782,V$119)+'СЕТ СН'!$I$9+СВЦЭМ!$D$10+'СЕТ СН'!$I$5-'СЕТ СН'!$I$17</f>
        <v>5680.83289926</v>
      </c>
      <c r="W139" s="36">
        <f>SUMIFS(СВЦЭМ!$C$39:$C$782,СВЦЭМ!$A$39:$A$782,$A139,СВЦЭМ!$B$39:$B$782,W$119)+'СЕТ СН'!$I$9+СВЦЭМ!$D$10+'СЕТ СН'!$I$5-'СЕТ СН'!$I$17</f>
        <v>5698.1760178100003</v>
      </c>
      <c r="X139" s="36">
        <f>SUMIFS(СВЦЭМ!$C$39:$C$782,СВЦЭМ!$A$39:$A$782,$A139,СВЦЭМ!$B$39:$B$782,X$119)+'СЕТ СН'!$I$9+СВЦЭМ!$D$10+'СЕТ СН'!$I$5-'СЕТ СН'!$I$17</f>
        <v>5715.24311046</v>
      </c>
      <c r="Y139" s="36">
        <f>SUMIFS(СВЦЭМ!$C$39:$C$782,СВЦЭМ!$A$39:$A$782,$A139,СВЦЭМ!$B$39:$B$782,Y$119)+'СЕТ СН'!$I$9+СВЦЭМ!$D$10+'СЕТ СН'!$I$5-'СЕТ СН'!$I$17</f>
        <v>5799.1000672400005</v>
      </c>
    </row>
    <row r="140" spans="1:25" ht="15.75" x14ac:dyDescent="0.2">
      <c r="A140" s="35">
        <f t="shared" si="3"/>
        <v>44947</v>
      </c>
      <c r="B140" s="36">
        <f>SUMIFS(СВЦЭМ!$C$39:$C$782,СВЦЭМ!$A$39:$A$782,$A140,СВЦЭМ!$B$39:$B$782,B$119)+'СЕТ СН'!$I$9+СВЦЭМ!$D$10+'СЕТ СН'!$I$5-'СЕТ СН'!$I$17</f>
        <v>5827.9865491199998</v>
      </c>
      <c r="C140" s="36">
        <f>SUMIFS(СВЦЭМ!$C$39:$C$782,СВЦЭМ!$A$39:$A$782,$A140,СВЦЭМ!$B$39:$B$782,C$119)+'СЕТ СН'!$I$9+СВЦЭМ!$D$10+'СЕТ СН'!$I$5-'СЕТ СН'!$I$17</f>
        <v>5837.8952134500005</v>
      </c>
      <c r="D140" s="36">
        <f>SUMIFS(СВЦЭМ!$C$39:$C$782,СВЦЭМ!$A$39:$A$782,$A140,СВЦЭМ!$B$39:$B$782,D$119)+'СЕТ СН'!$I$9+СВЦЭМ!$D$10+'СЕТ СН'!$I$5-'СЕТ СН'!$I$17</f>
        <v>5856.9673168999998</v>
      </c>
      <c r="E140" s="36">
        <f>SUMIFS(СВЦЭМ!$C$39:$C$782,СВЦЭМ!$A$39:$A$782,$A140,СВЦЭМ!$B$39:$B$782,E$119)+'СЕТ СН'!$I$9+СВЦЭМ!$D$10+'СЕТ СН'!$I$5-'СЕТ СН'!$I$17</f>
        <v>5883.8442782399998</v>
      </c>
      <c r="F140" s="36">
        <f>SUMIFS(СВЦЭМ!$C$39:$C$782,СВЦЭМ!$A$39:$A$782,$A140,СВЦЭМ!$B$39:$B$782,F$119)+'СЕТ СН'!$I$9+СВЦЭМ!$D$10+'СЕТ СН'!$I$5-'СЕТ СН'!$I$17</f>
        <v>5840.6019628700005</v>
      </c>
      <c r="G140" s="36">
        <f>SUMIFS(СВЦЭМ!$C$39:$C$782,СВЦЭМ!$A$39:$A$782,$A140,СВЦЭМ!$B$39:$B$782,G$119)+'СЕТ СН'!$I$9+СВЦЭМ!$D$10+'СЕТ СН'!$I$5-'СЕТ СН'!$I$17</f>
        <v>5810.5245891800005</v>
      </c>
      <c r="H140" s="36">
        <f>SUMIFS(СВЦЭМ!$C$39:$C$782,СВЦЭМ!$A$39:$A$782,$A140,СВЦЭМ!$B$39:$B$782,H$119)+'СЕТ СН'!$I$9+СВЦЭМ!$D$10+'СЕТ СН'!$I$5-'СЕТ СН'!$I$17</f>
        <v>5757.7759667600003</v>
      </c>
      <c r="I140" s="36">
        <f>SUMIFS(СВЦЭМ!$C$39:$C$782,СВЦЭМ!$A$39:$A$782,$A140,СВЦЭМ!$B$39:$B$782,I$119)+'СЕТ СН'!$I$9+СВЦЭМ!$D$10+'СЕТ СН'!$I$5-'СЕТ СН'!$I$17</f>
        <v>5712.7744443700003</v>
      </c>
      <c r="J140" s="36">
        <f>SUMIFS(СВЦЭМ!$C$39:$C$782,СВЦЭМ!$A$39:$A$782,$A140,СВЦЭМ!$B$39:$B$782,J$119)+'СЕТ СН'!$I$9+СВЦЭМ!$D$10+'СЕТ СН'!$I$5-'СЕТ СН'!$I$17</f>
        <v>5672.0882800600002</v>
      </c>
      <c r="K140" s="36">
        <f>SUMIFS(СВЦЭМ!$C$39:$C$782,СВЦЭМ!$A$39:$A$782,$A140,СВЦЭМ!$B$39:$B$782,K$119)+'СЕТ СН'!$I$9+СВЦЭМ!$D$10+'СЕТ СН'!$I$5-'СЕТ СН'!$I$17</f>
        <v>5663.1326677500001</v>
      </c>
      <c r="L140" s="36">
        <f>SUMIFS(СВЦЭМ!$C$39:$C$782,СВЦЭМ!$A$39:$A$782,$A140,СВЦЭМ!$B$39:$B$782,L$119)+'СЕТ СН'!$I$9+СВЦЭМ!$D$10+'СЕТ СН'!$I$5-'СЕТ СН'!$I$17</f>
        <v>5664.8022250200002</v>
      </c>
      <c r="M140" s="36">
        <f>SUMIFS(СВЦЭМ!$C$39:$C$782,СВЦЭМ!$A$39:$A$782,$A140,СВЦЭМ!$B$39:$B$782,M$119)+'СЕТ СН'!$I$9+СВЦЭМ!$D$10+'СЕТ СН'!$I$5-'СЕТ СН'!$I$17</f>
        <v>5670.1386795899998</v>
      </c>
      <c r="N140" s="36">
        <f>SUMIFS(СВЦЭМ!$C$39:$C$782,СВЦЭМ!$A$39:$A$782,$A140,СВЦЭМ!$B$39:$B$782,N$119)+'СЕТ СН'!$I$9+СВЦЭМ!$D$10+'СЕТ СН'!$I$5-'СЕТ СН'!$I$17</f>
        <v>5698.9786277500007</v>
      </c>
      <c r="O140" s="36">
        <f>SUMIFS(СВЦЭМ!$C$39:$C$782,СВЦЭМ!$A$39:$A$782,$A140,СВЦЭМ!$B$39:$B$782,O$119)+'СЕТ СН'!$I$9+СВЦЭМ!$D$10+'СЕТ СН'!$I$5-'СЕТ СН'!$I$17</f>
        <v>5696.0286015000001</v>
      </c>
      <c r="P140" s="36">
        <f>SUMIFS(СВЦЭМ!$C$39:$C$782,СВЦЭМ!$A$39:$A$782,$A140,СВЦЭМ!$B$39:$B$782,P$119)+'СЕТ СН'!$I$9+СВЦЭМ!$D$10+'СЕТ СН'!$I$5-'СЕТ СН'!$I$17</f>
        <v>5725.7536016600006</v>
      </c>
      <c r="Q140" s="36">
        <f>SUMIFS(СВЦЭМ!$C$39:$C$782,СВЦЭМ!$A$39:$A$782,$A140,СВЦЭМ!$B$39:$B$782,Q$119)+'СЕТ СН'!$I$9+СВЦЭМ!$D$10+'СЕТ СН'!$I$5-'СЕТ СН'!$I$17</f>
        <v>5726.0390569200008</v>
      </c>
      <c r="R140" s="36">
        <f>SUMIFS(СВЦЭМ!$C$39:$C$782,СВЦЭМ!$A$39:$A$782,$A140,СВЦЭМ!$B$39:$B$782,R$119)+'СЕТ СН'!$I$9+СВЦЭМ!$D$10+'СЕТ СН'!$I$5-'СЕТ СН'!$I$17</f>
        <v>5697.8965170900001</v>
      </c>
      <c r="S140" s="36">
        <f>SUMIFS(СВЦЭМ!$C$39:$C$782,СВЦЭМ!$A$39:$A$782,$A140,СВЦЭМ!$B$39:$B$782,S$119)+'СЕТ СН'!$I$9+СВЦЭМ!$D$10+'СЕТ СН'!$I$5-'СЕТ СН'!$I$17</f>
        <v>5671.7557073700009</v>
      </c>
      <c r="T140" s="36">
        <f>SUMIFS(СВЦЭМ!$C$39:$C$782,СВЦЭМ!$A$39:$A$782,$A140,СВЦЭМ!$B$39:$B$782,T$119)+'СЕТ СН'!$I$9+СВЦЭМ!$D$10+'СЕТ СН'!$I$5-'СЕТ СН'!$I$17</f>
        <v>5672.2073093100007</v>
      </c>
      <c r="U140" s="36">
        <f>SUMIFS(СВЦЭМ!$C$39:$C$782,СВЦЭМ!$A$39:$A$782,$A140,СВЦЭМ!$B$39:$B$782,U$119)+'СЕТ СН'!$I$9+СВЦЭМ!$D$10+'СЕТ СН'!$I$5-'СЕТ СН'!$I$17</f>
        <v>5687.2400559500002</v>
      </c>
      <c r="V140" s="36">
        <f>SUMIFS(СВЦЭМ!$C$39:$C$782,СВЦЭМ!$A$39:$A$782,$A140,СВЦЭМ!$B$39:$B$782,V$119)+'СЕТ СН'!$I$9+СВЦЭМ!$D$10+'СЕТ СН'!$I$5-'СЕТ СН'!$I$17</f>
        <v>5700.6498243300002</v>
      </c>
      <c r="W140" s="36">
        <f>SUMIFS(СВЦЭМ!$C$39:$C$782,СВЦЭМ!$A$39:$A$782,$A140,СВЦЭМ!$B$39:$B$782,W$119)+'СЕТ СН'!$I$9+СВЦЭМ!$D$10+'СЕТ СН'!$I$5-'СЕТ СН'!$I$17</f>
        <v>5728.1516913600008</v>
      </c>
      <c r="X140" s="36">
        <f>SUMIFS(СВЦЭМ!$C$39:$C$782,СВЦЭМ!$A$39:$A$782,$A140,СВЦЭМ!$B$39:$B$782,X$119)+'СЕТ СН'!$I$9+СВЦЭМ!$D$10+'СЕТ СН'!$I$5-'СЕТ СН'!$I$17</f>
        <v>5753.3654414600005</v>
      </c>
      <c r="Y140" s="36">
        <f>SUMIFS(СВЦЭМ!$C$39:$C$782,СВЦЭМ!$A$39:$A$782,$A140,СВЦЭМ!$B$39:$B$782,Y$119)+'СЕТ СН'!$I$9+СВЦЭМ!$D$10+'СЕТ СН'!$I$5-'СЕТ СН'!$I$17</f>
        <v>5772.5974060099998</v>
      </c>
    </row>
    <row r="141" spans="1:25" ht="15.75" x14ac:dyDescent="0.2">
      <c r="A141" s="35">
        <f t="shared" si="3"/>
        <v>44948</v>
      </c>
      <c r="B141" s="36">
        <f>SUMIFS(СВЦЭМ!$C$39:$C$782,СВЦЭМ!$A$39:$A$782,$A141,СВЦЭМ!$B$39:$B$782,B$119)+'СЕТ СН'!$I$9+СВЦЭМ!$D$10+'СЕТ СН'!$I$5-'СЕТ СН'!$I$17</f>
        <v>5793.5021344200004</v>
      </c>
      <c r="C141" s="36">
        <f>SUMIFS(СВЦЭМ!$C$39:$C$782,СВЦЭМ!$A$39:$A$782,$A141,СВЦЭМ!$B$39:$B$782,C$119)+'СЕТ СН'!$I$9+СВЦЭМ!$D$10+'СЕТ СН'!$I$5-'СЕТ СН'!$I$17</f>
        <v>5826.5596714300009</v>
      </c>
      <c r="D141" s="36">
        <f>SUMIFS(СВЦЭМ!$C$39:$C$782,СВЦЭМ!$A$39:$A$782,$A141,СВЦЭМ!$B$39:$B$782,D$119)+'СЕТ СН'!$I$9+СВЦЭМ!$D$10+'СЕТ СН'!$I$5-'СЕТ СН'!$I$17</f>
        <v>5850.8641609400001</v>
      </c>
      <c r="E141" s="36">
        <f>SUMIFS(СВЦЭМ!$C$39:$C$782,СВЦЭМ!$A$39:$A$782,$A141,СВЦЭМ!$B$39:$B$782,E$119)+'СЕТ СН'!$I$9+СВЦЭМ!$D$10+'СЕТ СН'!$I$5-'СЕТ СН'!$I$17</f>
        <v>5870.1113258300002</v>
      </c>
      <c r="F141" s="36">
        <f>SUMIFS(СВЦЭМ!$C$39:$C$782,СВЦЭМ!$A$39:$A$782,$A141,СВЦЭМ!$B$39:$B$782,F$119)+'СЕТ СН'!$I$9+СВЦЭМ!$D$10+'СЕТ СН'!$I$5-'СЕТ СН'!$I$17</f>
        <v>5848.4759821300004</v>
      </c>
      <c r="G141" s="36">
        <f>SUMIFS(СВЦЭМ!$C$39:$C$782,СВЦЭМ!$A$39:$A$782,$A141,СВЦЭМ!$B$39:$B$782,G$119)+'СЕТ СН'!$I$9+СВЦЭМ!$D$10+'СЕТ СН'!$I$5-'СЕТ СН'!$I$17</f>
        <v>5841.9242468200009</v>
      </c>
      <c r="H141" s="36">
        <f>SUMIFS(СВЦЭМ!$C$39:$C$782,СВЦЭМ!$A$39:$A$782,$A141,СВЦЭМ!$B$39:$B$782,H$119)+'СЕТ СН'!$I$9+СВЦЭМ!$D$10+'СЕТ СН'!$I$5-'СЕТ СН'!$I$17</f>
        <v>5839.5967219000004</v>
      </c>
      <c r="I141" s="36">
        <f>SUMIFS(СВЦЭМ!$C$39:$C$782,СВЦЭМ!$A$39:$A$782,$A141,СВЦЭМ!$B$39:$B$782,I$119)+'СЕТ СН'!$I$9+СВЦЭМ!$D$10+'СЕТ СН'!$I$5-'СЕТ СН'!$I$17</f>
        <v>5844.7563061300007</v>
      </c>
      <c r="J141" s="36">
        <f>SUMIFS(СВЦЭМ!$C$39:$C$782,СВЦЭМ!$A$39:$A$782,$A141,СВЦЭМ!$B$39:$B$782,J$119)+'СЕТ СН'!$I$9+СВЦЭМ!$D$10+'СЕТ СН'!$I$5-'СЕТ СН'!$I$17</f>
        <v>5792.6097989800001</v>
      </c>
      <c r="K141" s="36">
        <f>SUMIFS(СВЦЭМ!$C$39:$C$782,СВЦЭМ!$A$39:$A$782,$A141,СВЦЭМ!$B$39:$B$782,K$119)+'СЕТ СН'!$I$9+СВЦЭМ!$D$10+'СЕТ СН'!$I$5-'СЕТ СН'!$I$17</f>
        <v>5734.8448317800003</v>
      </c>
      <c r="L141" s="36">
        <f>SUMIFS(СВЦЭМ!$C$39:$C$782,СВЦЭМ!$A$39:$A$782,$A141,СВЦЭМ!$B$39:$B$782,L$119)+'СЕТ СН'!$I$9+СВЦЭМ!$D$10+'СЕТ СН'!$I$5-'СЕТ СН'!$I$17</f>
        <v>5694.9602992600003</v>
      </c>
      <c r="M141" s="36">
        <f>SUMIFS(СВЦЭМ!$C$39:$C$782,СВЦЭМ!$A$39:$A$782,$A141,СВЦЭМ!$B$39:$B$782,M$119)+'СЕТ СН'!$I$9+СВЦЭМ!$D$10+'СЕТ СН'!$I$5-'СЕТ СН'!$I$17</f>
        <v>5713.0407931200007</v>
      </c>
      <c r="N141" s="36">
        <f>SUMIFS(СВЦЭМ!$C$39:$C$782,СВЦЭМ!$A$39:$A$782,$A141,СВЦЭМ!$B$39:$B$782,N$119)+'СЕТ СН'!$I$9+СВЦЭМ!$D$10+'СЕТ СН'!$I$5-'СЕТ СН'!$I$17</f>
        <v>5681.7203239500004</v>
      </c>
      <c r="O141" s="36">
        <f>SUMIFS(СВЦЭМ!$C$39:$C$782,СВЦЭМ!$A$39:$A$782,$A141,СВЦЭМ!$B$39:$B$782,O$119)+'СЕТ СН'!$I$9+СВЦЭМ!$D$10+'СЕТ СН'!$I$5-'СЕТ СН'!$I$17</f>
        <v>5705.82657586</v>
      </c>
      <c r="P141" s="36">
        <f>SUMIFS(СВЦЭМ!$C$39:$C$782,СВЦЭМ!$A$39:$A$782,$A141,СВЦЭМ!$B$39:$B$782,P$119)+'СЕТ СН'!$I$9+СВЦЭМ!$D$10+'СЕТ СН'!$I$5-'СЕТ СН'!$I$17</f>
        <v>5723.3755594100003</v>
      </c>
      <c r="Q141" s="36">
        <f>SUMIFS(СВЦЭМ!$C$39:$C$782,СВЦЭМ!$A$39:$A$782,$A141,СВЦЭМ!$B$39:$B$782,Q$119)+'СЕТ СН'!$I$9+СВЦЭМ!$D$10+'СЕТ СН'!$I$5-'СЕТ СН'!$I$17</f>
        <v>5781.687974370001</v>
      </c>
      <c r="R141" s="36">
        <f>SUMIFS(СВЦЭМ!$C$39:$C$782,СВЦЭМ!$A$39:$A$782,$A141,СВЦЭМ!$B$39:$B$782,R$119)+'СЕТ СН'!$I$9+СВЦЭМ!$D$10+'СЕТ СН'!$I$5-'СЕТ СН'!$I$17</f>
        <v>5781.8612133700008</v>
      </c>
      <c r="S141" s="36">
        <f>SUMIFS(СВЦЭМ!$C$39:$C$782,СВЦЭМ!$A$39:$A$782,$A141,СВЦЭМ!$B$39:$B$782,S$119)+'СЕТ СН'!$I$9+СВЦЭМ!$D$10+'СЕТ СН'!$I$5-'СЕТ СН'!$I$17</f>
        <v>5739.5535201700004</v>
      </c>
      <c r="T141" s="36">
        <f>SUMIFS(СВЦЭМ!$C$39:$C$782,СВЦЭМ!$A$39:$A$782,$A141,СВЦЭМ!$B$39:$B$782,T$119)+'СЕТ СН'!$I$9+СВЦЭМ!$D$10+'СЕТ СН'!$I$5-'СЕТ СН'!$I$17</f>
        <v>5664.5775120800008</v>
      </c>
      <c r="U141" s="36">
        <f>SUMIFS(СВЦЭМ!$C$39:$C$782,СВЦЭМ!$A$39:$A$782,$A141,СВЦЭМ!$B$39:$B$782,U$119)+'СЕТ СН'!$I$9+СВЦЭМ!$D$10+'СЕТ СН'!$I$5-'СЕТ СН'!$I$17</f>
        <v>5676.6266627200002</v>
      </c>
      <c r="V141" s="36">
        <f>SUMIFS(СВЦЭМ!$C$39:$C$782,СВЦЭМ!$A$39:$A$782,$A141,СВЦЭМ!$B$39:$B$782,V$119)+'СЕТ СН'!$I$9+СВЦЭМ!$D$10+'СЕТ СН'!$I$5-'СЕТ СН'!$I$17</f>
        <v>5672.8335232200006</v>
      </c>
      <c r="W141" s="36">
        <f>SUMIFS(СВЦЭМ!$C$39:$C$782,СВЦЭМ!$A$39:$A$782,$A141,СВЦЭМ!$B$39:$B$782,W$119)+'СЕТ СН'!$I$9+СВЦЭМ!$D$10+'СЕТ СН'!$I$5-'СЕТ СН'!$I$17</f>
        <v>5680.88046433</v>
      </c>
      <c r="X141" s="36">
        <f>SUMIFS(СВЦЭМ!$C$39:$C$782,СВЦЭМ!$A$39:$A$782,$A141,СВЦЭМ!$B$39:$B$782,X$119)+'СЕТ СН'!$I$9+СВЦЭМ!$D$10+'СЕТ СН'!$I$5-'СЕТ СН'!$I$17</f>
        <v>5717.6664690699999</v>
      </c>
      <c r="Y141" s="36">
        <f>SUMIFS(СВЦЭМ!$C$39:$C$782,СВЦЭМ!$A$39:$A$782,$A141,СВЦЭМ!$B$39:$B$782,Y$119)+'СЕТ СН'!$I$9+СВЦЭМ!$D$10+'СЕТ СН'!$I$5-'СЕТ СН'!$I$17</f>
        <v>5752.5901707600005</v>
      </c>
    </row>
    <row r="142" spans="1:25" ht="15.75" x14ac:dyDescent="0.2">
      <c r="A142" s="35">
        <f t="shared" si="3"/>
        <v>44949</v>
      </c>
      <c r="B142" s="36">
        <f>SUMIFS(СВЦЭМ!$C$39:$C$782,СВЦЭМ!$A$39:$A$782,$A142,СВЦЭМ!$B$39:$B$782,B$119)+'СЕТ СН'!$I$9+СВЦЭМ!$D$10+'СЕТ СН'!$I$5-'СЕТ СН'!$I$17</f>
        <v>5784.0170305400006</v>
      </c>
      <c r="C142" s="36">
        <f>SUMIFS(СВЦЭМ!$C$39:$C$782,СВЦЭМ!$A$39:$A$782,$A142,СВЦЭМ!$B$39:$B$782,C$119)+'СЕТ СН'!$I$9+СВЦЭМ!$D$10+'СЕТ СН'!$I$5-'СЕТ СН'!$I$17</f>
        <v>5778.6163264700008</v>
      </c>
      <c r="D142" s="36">
        <f>SUMIFS(СВЦЭМ!$C$39:$C$782,СВЦЭМ!$A$39:$A$782,$A142,СВЦЭМ!$B$39:$B$782,D$119)+'СЕТ СН'!$I$9+СВЦЭМ!$D$10+'СЕТ СН'!$I$5-'СЕТ СН'!$I$17</f>
        <v>5768.297146070001</v>
      </c>
      <c r="E142" s="36">
        <f>SUMIFS(СВЦЭМ!$C$39:$C$782,СВЦЭМ!$A$39:$A$782,$A142,СВЦЭМ!$B$39:$B$782,E$119)+'СЕТ СН'!$I$9+СВЦЭМ!$D$10+'СЕТ СН'!$I$5-'СЕТ СН'!$I$17</f>
        <v>5774.9892418600002</v>
      </c>
      <c r="F142" s="36">
        <f>SUMIFS(СВЦЭМ!$C$39:$C$782,СВЦЭМ!$A$39:$A$782,$A142,СВЦЭМ!$B$39:$B$782,F$119)+'СЕТ СН'!$I$9+СВЦЭМ!$D$10+'СЕТ СН'!$I$5-'СЕТ СН'!$I$17</f>
        <v>5771.8376167300003</v>
      </c>
      <c r="G142" s="36">
        <f>SUMIFS(СВЦЭМ!$C$39:$C$782,СВЦЭМ!$A$39:$A$782,$A142,СВЦЭМ!$B$39:$B$782,G$119)+'СЕТ СН'!$I$9+СВЦЭМ!$D$10+'СЕТ СН'!$I$5-'СЕТ СН'!$I$17</f>
        <v>5763.5137967800001</v>
      </c>
      <c r="H142" s="36">
        <f>SUMIFS(СВЦЭМ!$C$39:$C$782,СВЦЭМ!$A$39:$A$782,$A142,СВЦЭМ!$B$39:$B$782,H$119)+'СЕТ СН'!$I$9+СВЦЭМ!$D$10+'СЕТ СН'!$I$5-'СЕТ СН'!$I$17</f>
        <v>5808.0601887600005</v>
      </c>
      <c r="I142" s="36">
        <f>SUMIFS(СВЦЭМ!$C$39:$C$782,СВЦЭМ!$A$39:$A$782,$A142,СВЦЭМ!$B$39:$B$782,I$119)+'СЕТ СН'!$I$9+СВЦЭМ!$D$10+'СЕТ СН'!$I$5-'СЕТ СН'!$I$17</f>
        <v>5735.2344939699997</v>
      </c>
      <c r="J142" s="36">
        <f>SUMIFS(СВЦЭМ!$C$39:$C$782,СВЦЭМ!$A$39:$A$782,$A142,СВЦЭМ!$B$39:$B$782,J$119)+'СЕТ СН'!$I$9+СВЦЭМ!$D$10+'СЕТ СН'!$I$5-'СЕТ СН'!$I$17</f>
        <v>5687.2328501800002</v>
      </c>
      <c r="K142" s="36">
        <f>SUMIFS(СВЦЭМ!$C$39:$C$782,СВЦЭМ!$A$39:$A$782,$A142,СВЦЭМ!$B$39:$B$782,K$119)+'СЕТ СН'!$I$9+СВЦЭМ!$D$10+'СЕТ СН'!$I$5-'СЕТ СН'!$I$17</f>
        <v>5672.3426875000005</v>
      </c>
      <c r="L142" s="36">
        <f>SUMIFS(СВЦЭМ!$C$39:$C$782,СВЦЭМ!$A$39:$A$782,$A142,СВЦЭМ!$B$39:$B$782,L$119)+'СЕТ СН'!$I$9+СВЦЭМ!$D$10+'СЕТ СН'!$I$5-'СЕТ СН'!$I$17</f>
        <v>5646.2762336600008</v>
      </c>
      <c r="M142" s="36">
        <f>SUMIFS(СВЦЭМ!$C$39:$C$782,СВЦЭМ!$A$39:$A$782,$A142,СВЦЭМ!$B$39:$B$782,M$119)+'СЕТ СН'!$I$9+СВЦЭМ!$D$10+'СЕТ СН'!$I$5-'СЕТ СН'!$I$17</f>
        <v>5671.55553014</v>
      </c>
      <c r="N142" s="36">
        <f>SUMIFS(СВЦЭМ!$C$39:$C$782,СВЦЭМ!$A$39:$A$782,$A142,СВЦЭМ!$B$39:$B$782,N$119)+'СЕТ СН'!$I$9+СВЦЭМ!$D$10+'СЕТ СН'!$I$5-'СЕТ СН'!$I$17</f>
        <v>5700.9119712499996</v>
      </c>
      <c r="O142" s="36">
        <f>SUMIFS(СВЦЭМ!$C$39:$C$782,СВЦЭМ!$A$39:$A$782,$A142,СВЦЭМ!$B$39:$B$782,O$119)+'СЕТ СН'!$I$9+СВЦЭМ!$D$10+'СЕТ СН'!$I$5-'СЕТ СН'!$I$17</f>
        <v>5697.6690553099997</v>
      </c>
      <c r="P142" s="36">
        <f>SUMIFS(СВЦЭМ!$C$39:$C$782,СВЦЭМ!$A$39:$A$782,$A142,СВЦЭМ!$B$39:$B$782,P$119)+'СЕТ СН'!$I$9+СВЦЭМ!$D$10+'СЕТ СН'!$I$5-'СЕТ СН'!$I$17</f>
        <v>5715.1441073100004</v>
      </c>
      <c r="Q142" s="36">
        <f>SUMIFS(СВЦЭМ!$C$39:$C$782,СВЦЭМ!$A$39:$A$782,$A142,СВЦЭМ!$B$39:$B$782,Q$119)+'СЕТ СН'!$I$9+СВЦЭМ!$D$10+'СЕТ СН'!$I$5-'СЕТ СН'!$I$17</f>
        <v>5743.9980664499999</v>
      </c>
      <c r="R142" s="36">
        <f>SUMIFS(СВЦЭМ!$C$39:$C$782,СВЦЭМ!$A$39:$A$782,$A142,СВЦЭМ!$B$39:$B$782,R$119)+'СЕТ СН'!$I$9+СВЦЭМ!$D$10+'СЕТ СН'!$I$5-'СЕТ СН'!$I$17</f>
        <v>5741.2929676200001</v>
      </c>
      <c r="S142" s="36">
        <f>SUMIFS(СВЦЭМ!$C$39:$C$782,СВЦЭМ!$A$39:$A$782,$A142,СВЦЭМ!$B$39:$B$782,S$119)+'СЕТ СН'!$I$9+СВЦЭМ!$D$10+'СЕТ СН'!$I$5-'СЕТ СН'!$I$17</f>
        <v>5743.3528893300008</v>
      </c>
      <c r="T142" s="36">
        <f>SUMIFS(СВЦЭМ!$C$39:$C$782,СВЦЭМ!$A$39:$A$782,$A142,СВЦЭМ!$B$39:$B$782,T$119)+'СЕТ СН'!$I$9+СВЦЭМ!$D$10+'СЕТ СН'!$I$5-'СЕТ СН'!$I$17</f>
        <v>5661.1384878299996</v>
      </c>
      <c r="U142" s="36">
        <f>SUMIFS(СВЦЭМ!$C$39:$C$782,СВЦЭМ!$A$39:$A$782,$A142,СВЦЭМ!$B$39:$B$782,U$119)+'СЕТ СН'!$I$9+СВЦЭМ!$D$10+'СЕТ СН'!$I$5-'СЕТ СН'!$I$17</f>
        <v>5668.0990111600004</v>
      </c>
      <c r="V142" s="36">
        <f>SUMIFS(СВЦЭМ!$C$39:$C$782,СВЦЭМ!$A$39:$A$782,$A142,СВЦЭМ!$B$39:$B$782,V$119)+'СЕТ СН'!$I$9+СВЦЭМ!$D$10+'СЕТ СН'!$I$5-'СЕТ СН'!$I$17</f>
        <v>5678.8916375999997</v>
      </c>
      <c r="W142" s="36">
        <f>SUMIFS(СВЦЭМ!$C$39:$C$782,СВЦЭМ!$A$39:$A$782,$A142,СВЦЭМ!$B$39:$B$782,W$119)+'СЕТ СН'!$I$9+СВЦЭМ!$D$10+'СЕТ СН'!$I$5-'СЕТ СН'!$I$17</f>
        <v>5702.5452879300001</v>
      </c>
      <c r="X142" s="36">
        <f>SUMIFS(СВЦЭМ!$C$39:$C$782,СВЦЭМ!$A$39:$A$782,$A142,СВЦЭМ!$B$39:$B$782,X$119)+'СЕТ СН'!$I$9+СВЦЭМ!$D$10+'СЕТ СН'!$I$5-'СЕТ СН'!$I$17</f>
        <v>5700.0905870099996</v>
      </c>
      <c r="Y142" s="36">
        <f>SUMIFS(СВЦЭМ!$C$39:$C$782,СВЦЭМ!$A$39:$A$782,$A142,СВЦЭМ!$B$39:$B$782,Y$119)+'СЕТ СН'!$I$9+СВЦЭМ!$D$10+'СЕТ СН'!$I$5-'СЕТ СН'!$I$17</f>
        <v>5717.4793712299997</v>
      </c>
    </row>
    <row r="143" spans="1:25" ht="15.75" x14ac:dyDescent="0.2">
      <c r="A143" s="35">
        <f t="shared" si="3"/>
        <v>44950</v>
      </c>
      <c r="B143" s="36">
        <f>SUMIFS(СВЦЭМ!$C$39:$C$782,СВЦЭМ!$A$39:$A$782,$A143,СВЦЭМ!$B$39:$B$782,B$119)+'СЕТ СН'!$I$9+СВЦЭМ!$D$10+'СЕТ СН'!$I$5-'СЕТ СН'!$I$17</f>
        <v>5677.4724217000003</v>
      </c>
      <c r="C143" s="36">
        <f>SUMIFS(СВЦЭМ!$C$39:$C$782,СВЦЭМ!$A$39:$A$782,$A143,СВЦЭМ!$B$39:$B$782,C$119)+'СЕТ СН'!$I$9+СВЦЭМ!$D$10+'СЕТ СН'!$I$5-'СЕТ СН'!$I$17</f>
        <v>5681.9576614300004</v>
      </c>
      <c r="D143" s="36">
        <f>SUMIFS(СВЦЭМ!$C$39:$C$782,СВЦЭМ!$A$39:$A$782,$A143,СВЦЭМ!$B$39:$B$782,D$119)+'СЕТ СН'!$I$9+СВЦЭМ!$D$10+'СЕТ СН'!$I$5-'СЕТ СН'!$I$17</f>
        <v>5679.1989571800004</v>
      </c>
      <c r="E143" s="36">
        <f>SUMIFS(СВЦЭМ!$C$39:$C$782,СВЦЭМ!$A$39:$A$782,$A143,СВЦЭМ!$B$39:$B$782,E$119)+'СЕТ СН'!$I$9+СВЦЭМ!$D$10+'СЕТ СН'!$I$5-'СЕТ СН'!$I$17</f>
        <v>5663.6770674600002</v>
      </c>
      <c r="F143" s="36">
        <f>SUMIFS(СВЦЭМ!$C$39:$C$782,СВЦЭМ!$A$39:$A$782,$A143,СВЦЭМ!$B$39:$B$782,F$119)+'СЕТ СН'!$I$9+СВЦЭМ!$D$10+'СЕТ СН'!$I$5-'СЕТ СН'!$I$17</f>
        <v>5704.4558061400003</v>
      </c>
      <c r="G143" s="36">
        <f>SUMIFS(СВЦЭМ!$C$39:$C$782,СВЦЭМ!$A$39:$A$782,$A143,СВЦЭМ!$B$39:$B$782,G$119)+'СЕТ СН'!$I$9+СВЦЭМ!$D$10+'СЕТ СН'!$I$5-'СЕТ СН'!$I$17</f>
        <v>5672.6969769799998</v>
      </c>
      <c r="H143" s="36">
        <f>SUMIFS(СВЦЭМ!$C$39:$C$782,СВЦЭМ!$A$39:$A$782,$A143,СВЦЭМ!$B$39:$B$782,H$119)+'СЕТ СН'!$I$9+СВЦЭМ!$D$10+'СЕТ СН'!$I$5-'СЕТ СН'!$I$17</f>
        <v>5691.0510477300004</v>
      </c>
      <c r="I143" s="36">
        <f>SUMIFS(СВЦЭМ!$C$39:$C$782,СВЦЭМ!$A$39:$A$782,$A143,СВЦЭМ!$B$39:$B$782,I$119)+'СЕТ СН'!$I$9+СВЦЭМ!$D$10+'СЕТ СН'!$I$5-'СЕТ СН'!$I$17</f>
        <v>5618.4154793600001</v>
      </c>
      <c r="J143" s="36">
        <f>SUMIFS(СВЦЭМ!$C$39:$C$782,СВЦЭМ!$A$39:$A$782,$A143,СВЦЭМ!$B$39:$B$782,J$119)+'СЕТ СН'!$I$9+СВЦЭМ!$D$10+'СЕТ СН'!$I$5-'СЕТ СН'!$I$17</f>
        <v>5596.0709288600001</v>
      </c>
      <c r="K143" s="36">
        <f>SUMIFS(СВЦЭМ!$C$39:$C$782,СВЦЭМ!$A$39:$A$782,$A143,СВЦЭМ!$B$39:$B$782,K$119)+'СЕТ СН'!$I$9+СВЦЭМ!$D$10+'СЕТ СН'!$I$5-'СЕТ СН'!$I$17</f>
        <v>5592.9178025399997</v>
      </c>
      <c r="L143" s="36">
        <f>SUMIFS(СВЦЭМ!$C$39:$C$782,СВЦЭМ!$A$39:$A$782,$A143,СВЦЭМ!$B$39:$B$782,L$119)+'СЕТ СН'!$I$9+СВЦЭМ!$D$10+'СЕТ СН'!$I$5-'СЕТ СН'!$I$17</f>
        <v>5562.7723312500002</v>
      </c>
      <c r="M143" s="36">
        <f>SUMIFS(СВЦЭМ!$C$39:$C$782,СВЦЭМ!$A$39:$A$782,$A143,СВЦЭМ!$B$39:$B$782,M$119)+'СЕТ СН'!$I$9+СВЦЭМ!$D$10+'СЕТ СН'!$I$5-'СЕТ СН'!$I$17</f>
        <v>5612.2290870899997</v>
      </c>
      <c r="N143" s="36">
        <f>SUMIFS(СВЦЭМ!$C$39:$C$782,СВЦЭМ!$A$39:$A$782,$A143,СВЦЭМ!$B$39:$B$782,N$119)+'СЕТ СН'!$I$9+СВЦЭМ!$D$10+'СЕТ СН'!$I$5-'СЕТ СН'!$I$17</f>
        <v>5617.2591680200003</v>
      </c>
      <c r="O143" s="36">
        <f>SUMIFS(СВЦЭМ!$C$39:$C$782,СВЦЭМ!$A$39:$A$782,$A143,СВЦЭМ!$B$39:$B$782,O$119)+'СЕТ СН'!$I$9+СВЦЭМ!$D$10+'СЕТ СН'!$I$5-'СЕТ СН'!$I$17</f>
        <v>5631.8958900199996</v>
      </c>
      <c r="P143" s="36">
        <f>SUMIFS(СВЦЭМ!$C$39:$C$782,СВЦЭМ!$A$39:$A$782,$A143,СВЦЭМ!$B$39:$B$782,P$119)+'СЕТ СН'!$I$9+СВЦЭМ!$D$10+'СЕТ СН'!$I$5-'СЕТ СН'!$I$17</f>
        <v>5645.0546829000004</v>
      </c>
      <c r="Q143" s="36">
        <f>SUMIFS(СВЦЭМ!$C$39:$C$782,СВЦЭМ!$A$39:$A$782,$A143,СВЦЭМ!$B$39:$B$782,Q$119)+'СЕТ СН'!$I$9+СВЦЭМ!$D$10+'СЕТ СН'!$I$5-'СЕТ СН'!$I$17</f>
        <v>5686.3112628800009</v>
      </c>
      <c r="R143" s="36">
        <f>SUMIFS(СВЦЭМ!$C$39:$C$782,СВЦЭМ!$A$39:$A$782,$A143,СВЦЭМ!$B$39:$B$782,R$119)+'СЕТ СН'!$I$9+СВЦЭМ!$D$10+'СЕТ СН'!$I$5-'СЕТ СН'!$I$17</f>
        <v>5693.6459395600004</v>
      </c>
      <c r="S143" s="36">
        <f>SUMIFS(СВЦЭМ!$C$39:$C$782,СВЦЭМ!$A$39:$A$782,$A143,СВЦЭМ!$B$39:$B$782,S$119)+'СЕТ СН'!$I$9+СВЦЭМ!$D$10+'СЕТ СН'!$I$5-'СЕТ СН'!$I$17</f>
        <v>5660.8502606599995</v>
      </c>
      <c r="T143" s="36">
        <f>SUMIFS(СВЦЭМ!$C$39:$C$782,СВЦЭМ!$A$39:$A$782,$A143,СВЦЭМ!$B$39:$B$782,T$119)+'СЕТ СН'!$I$9+СВЦЭМ!$D$10+'СЕТ СН'!$I$5-'СЕТ СН'!$I$17</f>
        <v>5608.2773362099997</v>
      </c>
      <c r="U143" s="36">
        <f>SUMIFS(СВЦЭМ!$C$39:$C$782,СВЦЭМ!$A$39:$A$782,$A143,СВЦЭМ!$B$39:$B$782,U$119)+'СЕТ СН'!$I$9+СВЦЭМ!$D$10+'СЕТ СН'!$I$5-'СЕТ СН'!$I$17</f>
        <v>5611.3754042500004</v>
      </c>
      <c r="V143" s="36">
        <f>SUMIFS(СВЦЭМ!$C$39:$C$782,СВЦЭМ!$A$39:$A$782,$A143,СВЦЭМ!$B$39:$B$782,V$119)+'СЕТ СН'!$I$9+СВЦЭМ!$D$10+'СЕТ СН'!$I$5-'СЕТ СН'!$I$17</f>
        <v>5599.0808902400004</v>
      </c>
      <c r="W143" s="36">
        <f>SUMIFS(СВЦЭМ!$C$39:$C$782,СВЦЭМ!$A$39:$A$782,$A143,СВЦЭМ!$B$39:$B$782,W$119)+'СЕТ СН'!$I$9+СВЦЭМ!$D$10+'СЕТ СН'!$I$5-'СЕТ СН'!$I$17</f>
        <v>5628.8680937999998</v>
      </c>
      <c r="X143" s="36">
        <f>SUMIFS(СВЦЭМ!$C$39:$C$782,СВЦЭМ!$A$39:$A$782,$A143,СВЦЭМ!$B$39:$B$782,X$119)+'СЕТ СН'!$I$9+СВЦЭМ!$D$10+'СЕТ СН'!$I$5-'СЕТ СН'!$I$17</f>
        <v>5666.13295182</v>
      </c>
      <c r="Y143" s="36">
        <f>SUMIFS(СВЦЭМ!$C$39:$C$782,СВЦЭМ!$A$39:$A$782,$A143,СВЦЭМ!$B$39:$B$782,Y$119)+'СЕТ СН'!$I$9+СВЦЭМ!$D$10+'СЕТ СН'!$I$5-'СЕТ СН'!$I$17</f>
        <v>5644.5092798400001</v>
      </c>
    </row>
    <row r="144" spans="1:25" ht="15.75" x14ac:dyDescent="0.2">
      <c r="A144" s="35">
        <f t="shared" si="3"/>
        <v>44951</v>
      </c>
      <c r="B144" s="36">
        <f>SUMIFS(СВЦЭМ!$C$39:$C$782,СВЦЭМ!$A$39:$A$782,$A144,СВЦЭМ!$B$39:$B$782,B$119)+'СЕТ СН'!$I$9+СВЦЭМ!$D$10+'СЕТ СН'!$I$5-'СЕТ СН'!$I$17</f>
        <v>5705.4971677699996</v>
      </c>
      <c r="C144" s="36">
        <f>SUMIFS(СВЦЭМ!$C$39:$C$782,СВЦЭМ!$A$39:$A$782,$A144,СВЦЭМ!$B$39:$B$782,C$119)+'СЕТ СН'!$I$9+СВЦЭМ!$D$10+'СЕТ СН'!$I$5-'СЕТ СН'!$I$17</f>
        <v>5766.78661835</v>
      </c>
      <c r="D144" s="36">
        <f>SUMIFS(СВЦЭМ!$C$39:$C$782,СВЦЭМ!$A$39:$A$782,$A144,СВЦЭМ!$B$39:$B$782,D$119)+'СЕТ СН'!$I$9+СВЦЭМ!$D$10+'СЕТ СН'!$I$5-'СЕТ СН'!$I$17</f>
        <v>5768.8202329899996</v>
      </c>
      <c r="E144" s="36">
        <f>SUMIFS(СВЦЭМ!$C$39:$C$782,СВЦЭМ!$A$39:$A$782,$A144,СВЦЭМ!$B$39:$B$782,E$119)+'СЕТ СН'!$I$9+СВЦЭМ!$D$10+'СЕТ СН'!$I$5-'СЕТ СН'!$I$17</f>
        <v>5772.0079230600004</v>
      </c>
      <c r="F144" s="36">
        <f>SUMIFS(СВЦЭМ!$C$39:$C$782,СВЦЭМ!$A$39:$A$782,$A144,СВЦЭМ!$B$39:$B$782,F$119)+'СЕТ СН'!$I$9+СВЦЭМ!$D$10+'СЕТ СН'!$I$5-'СЕТ СН'!$I$17</f>
        <v>5779.13955876</v>
      </c>
      <c r="G144" s="36">
        <f>SUMIFS(СВЦЭМ!$C$39:$C$782,СВЦЭМ!$A$39:$A$782,$A144,СВЦЭМ!$B$39:$B$782,G$119)+'СЕТ СН'!$I$9+СВЦЭМ!$D$10+'СЕТ СН'!$I$5-'СЕТ СН'!$I$17</f>
        <v>5765.8270459400001</v>
      </c>
      <c r="H144" s="36">
        <f>SUMIFS(СВЦЭМ!$C$39:$C$782,СВЦЭМ!$A$39:$A$782,$A144,СВЦЭМ!$B$39:$B$782,H$119)+'СЕТ СН'!$I$9+СВЦЭМ!$D$10+'СЕТ СН'!$I$5-'СЕТ СН'!$I$17</f>
        <v>5774.0294482500003</v>
      </c>
      <c r="I144" s="36">
        <f>SUMIFS(СВЦЭМ!$C$39:$C$782,СВЦЭМ!$A$39:$A$782,$A144,СВЦЭМ!$B$39:$B$782,I$119)+'СЕТ СН'!$I$9+СВЦЭМ!$D$10+'СЕТ СН'!$I$5-'СЕТ СН'!$I$17</f>
        <v>5747.7120036400001</v>
      </c>
      <c r="J144" s="36">
        <f>SUMIFS(СВЦЭМ!$C$39:$C$782,СВЦЭМ!$A$39:$A$782,$A144,СВЦЭМ!$B$39:$B$782,J$119)+'СЕТ СН'!$I$9+СВЦЭМ!$D$10+'СЕТ СН'!$I$5-'СЕТ СН'!$I$17</f>
        <v>5738.3537578400001</v>
      </c>
      <c r="K144" s="36">
        <f>SUMIFS(СВЦЭМ!$C$39:$C$782,СВЦЭМ!$A$39:$A$782,$A144,СВЦЭМ!$B$39:$B$782,K$119)+'СЕТ СН'!$I$9+СВЦЭМ!$D$10+'СЕТ СН'!$I$5-'СЕТ СН'!$I$17</f>
        <v>5725.8393128200005</v>
      </c>
      <c r="L144" s="36">
        <f>SUMIFS(СВЦЭМ!$C$39:$C$782,СВЦЭМ!$A$39:$A$782,$A144,СВЦЭМ!$B$39:$B$782,L$119)+'СЕТ СН'!$I$9+СВЦЭМ!$D$10+'СЕТ СН'!$I$5-'СЕТ СН'!$I$17</f>
        <v>5675.3670132700008</v>
      </c>
      <c r="M144" s="36">
        <f>SUMIFS(СВЦЭМ!$C$39:$C$782,СВЦЭМ!$A$39:$A$782,$A144,СВЦЭМ!$B$39:$B$782,M$119)+'СЕТ СН'!$I$9+СВЦЭМ!$D$10+'СЕТ СН'!$I$5-'СЕТ СН'!$I$17</f>
        <v>5629.9826847500008</v>
      </c>
      <c r="N144" s="36">
        <f>SUMIFS(СВЦЭМ!$C$39:$C$782,СВЦЭМ!$A$39:$A$782,$A144,СВЦЭМ!$B$39:$B$782,N$119)+'СЕТ СН'!$I$9+СВЦЭМ!$D$10+'СЕТ СН'!$I$5-'СЕТ СН'!$I$17</f>
        <v>5637.6326510300005</v>
      </c>
      <c r="O144" s="36">
        <f>SUMIFS(СВЦЭМ!$C$39:$C$782,СВЦЭМ!$A$39:$A$782,$A144,СВЦЭМ!$B$39:$B$782,O$119)+'СЕТ СН'!$I$9+СВЦЭМ!$D$10+'СЕТ СН'!$I$5-'СЕТ СН'!$I$17</f>
        <v>5676.2000091800001</v>
      </c>
      <c r="P144" s="36">
        <f>SUMIFS(СВЦЭМ!$C$39:$C$782,СВЦЭМ!$A$39:$A$782,$A144,СВЦЭМ!$B$39:$B$782,P$119)+'СЕТ СН'!$I$9+СВЦЭМ!$D$10+'СЕТ СН'!$I$5-'СЕТ СН'!$I$17</f>
        <v>5684.2310426200002</v>
      </c>
      <c r="Q144" s="36">
        <f>SUMIFS(СВЦЭМ!$C$39:$C$782,СВЦЭМ!$A$39:$A$782,$A144,СВЦЭМ!$B$39:$B$782,Q$119)+'СЕТ СН'!$I$9+СВЦЭМ!$D$10+'СЕТ СН'!$I$5-'СЕТ СН'!$I$17</f>
        <v>5690.4836682799996</v>
      </c>
      <c r="R144" s="36">
        <f>SUMIFS(СВЦЭМ!$C$39:$C$782,СВЦЭМ!$A$39:$A$782,$A144,СВЦЭМ!$B$39:$B$782,R$119)+'СЕТ СН'!$I$9+СВЦЭМ!$D$10+'СЕТ СН'!$I$5-'СЕТ СН'!$I$17</f>
        <v>5678.6709924099996</v>
      </c>
      <c r="S144" s="36">
        <f>SUMIFS(СВЦЭМ!$C$39:$C$782,СВЦЭМ!$A$39:$A$782,$A144,СВЦЭМ!$B$39:$B$782,S$119)+'СЕТ СН'!$I$9+СВЦЭМ!$D$10+'СЕТ СН'!$I$5-'СЕТ СН'!$I$17</f>
        <v>5661.6782801099998</v>
      </c>
      <c r="T144" s="36">
        <f>SUMIFS(СВЦЭМ!$C$39:$C$782,СВЦЭМ!$A$39:$A$782,$A144,СВЦЭМ!$B$39:$B$782,T$119)+'СЕТ СН'!$I$9+СВЦЭМ!$D$10+'СЕТ СН'!$I$5-'СЕТ СН'!$I$17</f>
        <v>5643.4928492600002</v>
      </c>
      <c r="U144" s="36">
        <f>SUMIFS(СВЦЭМ!$C$39:$C$782,СВЦЭМ!$A$39:$A$782,$A144,СВЦЭМ!$B$39:$B$782,U$119)+'СЕТ СН'!$I$9+СВЦЭМ!$D$10+'СЕТ СН'!$I$5-'СЕТ СН'!$I$17</f>
        <v>5627.5435840700002</v>
      </c>
      <c r="V144" s="36">
        <f>SUMIFS(СВЦЭМ!$C$39:$C$782,СВЦЭМ!$A$39:$A$782,$A144,СВЦЭМ!$B$39:$B$782,V$119)+'СЕТ СН'!$I$9+СВЦЭМ!$D$10+'СЕТ СН'!$I$5-'СЕТ СН'!$I$17</f>
        <v>5673.8162118300006</v>
      </c>
      <c r="W144" s="36">
        <f>SUMIFS(СВЦЭМ!$C$39:$C$782,СВЦЭМ!$A$39:$A$782,$A144,СВЦЭМ!$B$39:$B$782,W$119)+'СЕТ СН'!$I$9+СВЦЭМ!$D$10+'СЕТ СН'!$I$5-'СЕТ СН'!$I$17</f>
        <v>5678.0372463900003</v>
      </c>
      <c r="X144" s="36">
        <f>SUMIFS(СВЦЭМ!$C$39:$C$782,СВЦЭМ!$A$39:$A$782,$A144,СВЦЭМ!$B$39:$B$782,X$119)+'СЕТ СН'!$I$9+СВЦЭМ!$D$10+'СЕТ СН'!$I$5-'СЕТ СН'!$I$17</f>
        <v>5694.5179546899999</v>
      </c>
      <c r="Y144" s="36">
        <f>SUMIFS(СВЦЭМ!$C$39:$C$782,СВЦЭМ!$A$39:$A$782,$A144,СВЦЭМ!$B$39:$B$782,Y$119)+'СЕТ СН'!$I$9+СВЦЭМ!$D$10+'СЕТ СН'!$I$5-'СЕТ СН'!$I$17</f>
        <v>5706.7362426899999</v>
      </c>
    </row>
    <row r="145" spans="1:26" ht="15.75" x14ac:dyDescent="0.2">
      <c r="A145" s="35">
        <f t="shared" si="3"/>
        <v>44952</v>
      </c>
      <c r="B145" s="36">
        <f>SUMIFS(СВЦЭМ!$C$39:$C$782,СВЦЭМ!$A$39:$A$782,$A145,СВЦЭМ!$B$39:$B$782,B$119)+'СЕТ СН'!$I$9+СВЦЭМ!$D$10+'СЕТ СН'!$I$5-'СЕТ СН'!$I$17</f>
        <v>5738.6320585100002</v>
      </c>
      <c r="C145" s="36">
        <f>SUMIFS(СВЦЭМ!$C$39:$C$782,СВЦЭМ!$A$39:$A$782,$A145,СВЦЭМ!$B$39:$B$782,C$119)+'СЕТ СН'!$I$9+СВЦЭМ!$D$10+'СЕТ СН'!$I$5-'СЕТ СН'!$I$17</f>
        <v>5805.5805567099997</v>
      </c>
      <c r="D145" s="36">
        <f>SUMIFS(СВЦЭМ!$C$39:$C$782,СВЦЭМ!$A$39:$A$782,$A145,СВЦЭМ!$B$39:$B$782,D$119)+'СЕТ СН'!$I$9+СВЦЭМ!$D$10+'СЕТ СН'!$I$5-'СЕТ СН'!$I$17</f>
        <v>5814.0018910100007</v>
      </c>
      <c r="E145" s="36">
        <f>SUMIFS(СВЦЭМ!$C$39:$C$782,СВЦЭМ!$A$39:$A$782,$A145,СВЦЭМ!$B$39:$B$782,E$119)+'СЕТ СН'!$I$9+СВЦЭМ!$D$10+'СЕТ СН'!$I$5-'СЕТ СН'!$I$17</f>
        <v>5804.2394982500009</v>
      </c>
      <c r="F145" s="36">
        <f>SUMIFS(СВЦЭМ!$C$39:$C$782,СВЦЭМ!$A$39:$A$782,$A145,СВЦЭМ!$B$39:$B$782,F$119)+'СЕТ СН'!$I$9+СВЦЭМ!$D$10+'СЕТ СН'!$I$5-'СЕТ СН'!$I$17</f>
        <v>5806.1241099700001</v>
      </c>
      <c r="G145" s="36">
        <f>SUMIFS(СВЦЭМ!$C$39:$C$782,СВЦЭМ!$A$39:$A$782,$A145,СВЦЭМ!$B$39:$B$782,G$119)+'СЕТ СН'!$I$9+СВЦЭМ!$D$10+'СЕТ СН'!$I$5-'СЕТ СН'!$I$17</f>
        <v>5806.9095997599998</v>
      </c>
      <c r="H145" s="36">
        <f>SUMIFS(СВЦЭМ!$C$39:$C$782,СВЦЭМ!$A$39:$A$782,$A145,СВЦЭМ!$B$39:$B$782,H$119)+'СЕТ СН'!$I$9+СВЦЭМ!$D$10+'СЕТ СН'!$I$5-'СЕТ СН'!$I$17</f>
        <v>5754.1817944400009</v>
      </c>
      <c r="I145" s="36">
        <f>SUMIFS(СВЦЭМ!$C$39:$C$782,СВЦЭМ!$A$39:$A$782,$A145,СВЦЭМ!$B$39:$B$782,I$119)+'СЕТ СН'!$I$9+СВЦЭМ!$D$10+'СЕТ СН'!$I$5-'СЕТ СН'!$I$17</f>
        <v>5715.9963645700009</v>
      </c>
      <c r="J145" s="36">
        <f>SUMIFS(СВЦЭМ!$C$39:$C$782,СВЦЭМ!$A$39:$A$782,$A145,СВЦЭМ!$B$39:$B$782,J$119)+'СЕТ СН'!$I$9+СВЦЭМ!$D$10+'СЕТ СН'!$I$5-'СЕТ СН'!$I$17</f>
        <v>5686.5908061200007</v>
      </c>
      <c r="K145" s="36">
        <f>SUMIFS(СВЦЭМ!$C$39:$C$782,СВЦЭМ!$A$39:$A$782,$A145,СВЦЭМ!$B$39:$B$782,K$119)+'СЕТ СН'!$I$9+СВЦЭМ!$D$10+'СЕТ СН'!$I$5-'СЕТ СН'!$I$17</f>
        <v>5652.9884958599996</v>
      </c>
      <c r="L145" s="36">
        <f>SUMIFS(СВЦЭМ!$C$39:$C$782,СВЦЭМ!$A$39:$A$782,$A145,СВЦЭМ!$B$39:$B$782,L$119)+'СЕТ СН'!$I$9+СВЦЭМ!$D$10+'СЕТ СН'!$I$5-'СЕТ СН'!$I$17</f>
        <v>5630.7915776700002</v>
      </c>
      <c r="M145" s="36">
        <f>SUMIFS(СВЦЭМ!$C$39:$C$782,СВЦЭМ!$A$39:$A$782,$A145,СВЦЭМ!$B$39:$B$782,M$119)+'СЕТ СН'!$I$9+СВЦЭМ!$D$10+'СЕТ СН'!$I$5-'СЕТ СН'!$I$17</f>
        <v>5613.3796571000003</v>
      </c>
      <c r="N145" s="36">
        <f>SUMIFS(СВЦЭМ!$C$39:$C$782,СВЦЭМ!$A$39:$A$782,$A145,СВЦЭМ!$B$39:$B$782,N$119)+'СЕТ СН'!$I$9+СВЦЭМ!$D$10+'СЕТ СН'!$I$5-'СЕТ СН'!$I$17</f>
        <v>5600.97663018</v>
      </c>
      <c r="O145" s="36">
        <f>SUMIFS(СВЦЭМ!$C$39:$C$782,СВЦЭМ!$A$39:$A$782,$A145,СВЦЭМ!$B$39:$B$782,O$119)+'СЕТ СН'!$I$9+СВЦЭМ!$D$10+'СЕТ СН'!$I$5-'СЕТ СН'!$I$17</f>
        <v>5609.8795829500004</v>
      </c>
      <c r="P145" s="36">
        <f>SUMIFS(СВЦЭМ!$C$39:$C$782,СВЦЭМ!$A$39:$A$782,$A145,СВЦЭМ!$B$39:$B$782,P$119)+'СЕТ СН'!$I$9+СВЦЭМ!$D$10+'СЕТ СН'!$I$5-'СЕТ СН'!$I$17</f>
        <v>5617.8152231800004</v>
      </c>
      <c r="Q145" s="36">
        <f>SUMIFS(СВЦЭМ!$C$39:$C$782,СВЦЭМ!$A$39:$A$782,$A145,СВЦЭМ!$B$39:$B$782,Q$119)+'СЕТ СН'!$I$9+СВЦЭМ!$D$10+'СЕТ СН'!$I$5-'СЕТ СН'!$I$17</f>
        <v>5633.8223315400001</v>
      </c>
      <c r="R145" s="36">
        <f>SUMIFS(СВЦЭМ!$C$39:$C$782,СВЦЭМ!$A$39:$A$782,$A145,СВЦЭМ!$B$39:$B$782,R$119)+'СЕТ СН'!$I$9+СВЦЭМ!$D$10+'СЕТ СН'!$I$5-'СЕТ СН'!$I$17</f>
        <v>5636.4048670400007</v>
      </c>
      <c r="S145" s="36">
        <f>SUMIFS(СВЦЭМ!$C$39:$C$782,СВЦЭМ!$A$39:$A$782,$A145,СВЦЭМ!$B$39:$B$782,S$119)+'СЕТ СН'!$I$9+СВЦЭМ!$D$10+'СЕТ СН'!$I$5-'СЕТ СН'!$I$17</f>
        <v>5624.6066355700004</v>
      </c>
      <c r="T145" s="36">
        <f>SUMIFS(СВЦЭМ!$C$39:$C$782,СВЦЭМ!$A$39:$A$782,$A145,СВЦЭМ!$B$39:$B$782,T$119)+'СЕТ СН'!$I$9+СВЦЭМ!$D$10+'СЕТ СН'!$I$5-'СЕТ СН'!$I$17</f>
        <v>5581.1555781999996</v>
      </c>
      <c r="U145" s="36">
        <f>SUMIFS(СВЦЭМ!$C$39:$C$782,СВЦЭМ!$A$39:$A$782,$A145,СВЦЭМ!$B$39:$B$782,U$119)+'СЕТ СН'!$I$9+СВЦЭМ!$D$10+'СЕТ СН'!$I$5-'СЕТ СН'!$I$17</f>
        <v>5577.1763042599996</v>
      </c>
      <c r="V145" s="36">
        <f>SUMIFS(СВЦЭМ!$C$39:$C$782,СВЦЭМ!$A$39:$A$782,$A145,СВЦЭМ!$B$39:$B$782,V$119)+'СЕТ СН'!$I$9+СВЦЭМ!$D$10+'СЕТ СН'!$I$5-'СЕТ СН'!$I$17</f>
        <v>5589.5625565700002</v>
      </c>
      <c r="W145" s="36">
        <f>SUMIFS(СВЦЭМ!$C$39:$C$782,СВЦЭМ!$A$39:$A$782,$A145,СВЦЭМ!$B$39:$B$782,W$119)+'СЕТ СН'!$I$9+СВЦЭМ!$D$10+'СЕТ СН'!$I$5-'СЕТ СН'!$I$17</f>
        <v>5605.2947878100003</v>
      </c>
      <c r="X145" s="36">
        <f>SUMIFS(СВЦЭМ!$C$39:$C$782,СВЦЭМ!$A$39:$A$782,$A145,СВЦЭМ!$B$39:$B$782,X$119)+'СЕТ СН'!$I$9+СВЦЭМ!$D$10+'СЕТ СН'!$I$5-'СЕТ СН'!$I$17</f>
        <v>5633.0894023000001</v>
      </c>
      <c r="Y145" s="36">
        <f>SUMIFS(СВЦЭМ!$C$39:$C$782,СВЦЭМ!$A$39:$A$782,$A145,СВЦЭМ!$B$39:$B$782,Y$119)+'СЕТ СН'!$I$9+СВЦЭМ!$D$10+'СЕТ СН'!$I$5-'СЕТ СН'!$I$17</f>
        <v>5677.4334423399996</v>
      </c>
    </row>
    <row r="146" spans="1:26" ht="15.75" x14ac:dyDescent="0.2">
      <c r="A146" s="35">
        <f t="shared" si="3"/>
        <v>44953</v>
      </c>
      <c r="B146" s="36">
        <f>SUMIFS(СВЦЭМ!$C$39:$C$782,СВЦЭМ!$A$39:$A$782,$A146,СВЦЭМ!$B$39:$B$782,B$119)+'СЕТ СН'!$I$9+СВЦЭМ!$D$10+'СЕТ СН'!$I$5-'СЕТ СН'!$I$17</f>
        <v>5718.1484433500009</v>
      </c>
      <c r="C146" s="36">
        <f>SUMIFS(СВЦЭМ!$C$39:$C$782,СВЦЭМ!$A$39:$A$782,$A146,СВЦЭМ!$B$39:$B$782,C$119)+'СЕТ СН'!$I$9+СВЦЭМ!$D$10+'СЕТ СН'!$I$5-'СЕТ СН'!$I$17</f>
        <v>5682.3992214900009</v>
      </c>
      <c r="D146" s="36">
        <f>SUMIFS(СВЦЭМ!$C$39:$C$782,СВЦЭМ!$A$39:$A$782,$A146,СВЦЭМ!$B$39:$B$782,D$119)+'СЕТ СН'!$I$9+СВЦЭМ!$D$10+'СЕТ СН'!$I$5-'СЕТ СН'!$I$17</f>
        <v>5676.7715138800004</v>
      </c>
      <c r="E146" s="36">
        <f>SUMIFS(СВЦЭМ!$C$39:$C$782,СВЦЭМ!$A$39:$A$782,$A146,СВЦЭМ!$B$39:$B$782,E$119)+'СЕТ СН'!$I$9+СВЦЭМ!$D$10+'СЕТ СН'!$I$5-'СЕТ СН'!$I$17</f>
        <v>5692.0503315300002</v>
      </c>
      <c r="F146" s="36">
        <f>SUMIFS(СВЦЭМ!$C$39:$C$782,СВЦЭМ!$A$39:$A$782,$A146,СВЦЭМ!$B$39:$B$782,F$119)+'СЕТ СН'!$I$9+СВЦЭМ!$D$10+'СЕТ СН'!$I$5-'СЕТ СН'!$I$17</f>
        <v>5716.8152251900001</v>
      </c>
      <c r="G146" s="36">
        <f>SUMIFS(СВЦЭМ!$C$39:$C$782,СВЦЭМ!$A$39:$A$782,$A146,СВЦЭМ!$B$39:$B$782,G$119)+'СЕТ СН'!$I$9+СВЦЭМ!$D$10+'СЕТ СН'!$I$5-'СЕТ СН'!$I$17</f>
        <v>5719.0644349000004</v>
      </c>
      <c r="H146" s="36">
        <f>SUMIFS(СВЦЭМ!$C$39:$C$782,СВЦЭМ!$A$39:$A$782,$A146,СВЦЭМ!$B$39:$B$782,H$119)+'СЕТ СН'!$I$9+СВЦЭМ!$D$10+'СЕТ СН'!$I$5-'СЕТ СН'!$I$17</f>
        <v>5696.6353875000004</v>
      </c>
      <c r="I146" s="36">
        <f>SUMIFS(СВЦЭМ!$C$39:$C$782,СВЦЭМ!$A$39:$A$782,$A146,СВЦЭМ!$B$39:$B$782,I$119)+'СЕТ СН'!$I$9+СВЦЭМ!$D$10+'СЕТ СН'!$I$5-'СЕТ СН'!$I$17</f>
        <v>5668.4237628400006</v>
      </c>
      <c r="J146" s="36">
        <f>SUMIFS(СВЦЭМ!$C$39:$C$782,СВЦЭМ!$A$39:$A$782,$A146,СВЦЭМ!$B$39:$B$782,J$119)+'СЕТ СН'!$I$9+СВЦЭМ!$D$10+'СЕТ СН'!$I$5-'СЕТ СН'!$I$17</f>
        <v>5613.6180166000004</v>
      </c>
      <c r="K146" s="36">
        <f>SUMIFS(СВЦЭМ!$C$39:$C$782,СВЦЭМ!$A$39:$A$782,$A146,СВЦЭМ!$B$39:$B$782,K$119)+'СЕТ СН'!$I$9+СВЦЭМ!$D$10+'СЕТ СН'!$I$5-'СЕТ СН'!$I$17</f>
        <v>5591.1126701000003</v>
      </c>
      <c r="L146" s="36">
        <f>SUMIFS(СВЦЭМ!$C$39:$C$782,СВЦЭМ!$A$39:$A$782,$A146,СВЦЭМ!$B$39:$B$782,L$119)+'СЕТ СН'!$I$9+СВЦЭМ!$D$10+'СЕТ СН'!$I$5-'СЕТ СН'!$I$17</f>
        <v>5581.8675286600001</v>
      </c>
      <c r="M146" s="36">
        <f>SUMIFS(СВЦЭМ!$C$39:$C$782,СВЦЭМ!$A$39:$A$782,$A146,СВЦЭМ!$B$39:$B$782,M$119)+'СЕТ СН'!$I$9+СВЦЭМ!$D$10+'СЕТ СН'!$I$5-'СЕТ СН'!$I$17</f>
        <v>5569.0858183100008</v>
      </c>
      <c r="N146" s="36">
        <f>SUMIFS(СВЦЭМ!$C$39:$C$782,СВЦЭМ!$A$39:$A$782,$A146,СВЦЭМ!$B$39:$B$782,N$119)+'СЕТ СН'!$I$9+СВЦЭМ!$D$10+'СЕТ СН'!$I$5-'СЕТ СН'!$I$17</f>
        <v>5608.0271043000002</v>
      </c>
      <c r="O146" s="36">
        <f>SUMIFS(СВЦЭМ!$C$39:$C$782,СВЦЭМ!$A$39:$A$782,$A146,СВЦЭМ!$B$39:$B$782,O$119)+'СЕТ СН'!$I$9+СВЦЭМ!$D$10+'СЕТ СН'!$I$5-'СЕТ СН'!$I$17</f>
        <v>5635.8448671700007</v>
      </c>
      <c r="P146" s="36">
        <f>SUMIFS(СВЦЭМ!$C$39:$C$782,СВЦЭМ!$A$39:$A$782,$A146,СВЦЭМ!$B$39:$B$782,P$119)+'СЕТ СН'!$I$9+СВЦЭМ!$D$10+'СЕТ СН'!$I$5-'СЕТ СН'!$I$17</f>
        <v>5655.4010691100002</v>
      </c>
      <c r="Q146" s="36">
        <f>SUMIFS(СВЦЭМ!$C$39:$C$782,СВЦЭМ!$A$39:$A$782,$A146,СВЦЭМ!$B$39:$B$782,Q$119)+'СЕТ СН'!$I$9+СВЦЭМ!$D$10+'СЕТ СН'!$I$5-'СЕТ СН'!$I$17</f>
        <v>5627.5553383500001</v>
      </c>
      <c r="R146" s="36">
        <f>SUMIFS(СВЦЭМ!$C$39:$C$782,СВЦЭМ!$A$39:$A$782,$A146,СВЦЭМ!$B$39:$B$782,R$119)+'СЕТ СН'!$I$9+СВЦЭМ!$D$10+'СЕТ СН'!$I$5-'СЕТ СН'!$I$17</f>
        <v>5648.3416337199997</v>
      </c>
      <c r="S146" s="36">
        <f>SUMIFS(СВЦЭМ!$C$39:$C$782,СВЦЭМ!$A$39:$A$782,$A146,СВЦЭМ!$B$39:$B$782,S$119)+'СЕТ СН'!$I$9+СВЦЭМ!$D$10+'СЕТ СН'!$I$5-'СЕТ СН'!$I$17</f>
        <v>5626.8933251800008</v>
      </c>
      <c r="T146" s="36">
        <f>SUMIFS(СВЦЭМ!$C$39:$C$782,СВЦЭМ!$A$39:$A$782,$A146,СВЦЭМ!$B$39:$B$782,T$119)+'СЕТ СН'!$I$9+СВЦЭМ!$D$10+'СЕТ СН'!$I$5-'СЕТ СН'!$I$17</f>
        <v>5606.5532740199997</v>
      </c>
      <c r="U146" s="36">
        <f>SUMIFS(СВЦЭМ!$C$39:$C$782,СВЦЭМ!$A$39:$A$782,$A146,СВЦЭМ!$B$39:$B$782,U$119)+'СЕТ СН'!$I$9+СВЦЭМ!$D$10+'СЕТ СН'!$I$5-'СЕТ СН'!$I$17</f>
        <v>5596.8559778300005</v>
      </c>
      <c r="V146" s="36">
        <f>SUMIFS(СВЦЭМ!$C$39:$C$782,СВЦЭМ!$A$39:$A$782,$A146,СВЦЭМ!$B$39:$B$782,V$119)+'СЕТ СН'!$I$9+СВЦЭМ!$D$10+'СЕТ СН'!$I$5-'СЕТ СН'!$I$17</f>
        <v>5622.2313016000007</v>
      </c>
      <c r="W146" s="36">
        <f>SUMIFS(СВЦЭМ!$C$39:$C$782,СВЦЭМ!$A$39:$A$782,$A146,СВЦЭМ!$B$39:$B$782,W$119)+'СЕТ СН'!$I$9+СВЦЭМ!$D$10+'СЕТ СН'!$I$5-'СЕТ СН'!$I$17</f>
        <v>5654.2659611700001</v>
      </c>
      <c r="X146" s="36">
        <f>SUMIFS(СВЦЭМ!$C$39:$C$782,СВЦЭМ!$A$39:$A$782,$A146,СВЦЭМ!$B$39:$B$782,X$119)+'СЕТ СН'!$I$9+СВЦЭМ!$D$10+'СЕТ СН'!$I$5-'СЕТ СН'!$I$17</f>
        <v>5668.5653029300001</v>
      </c>
      <c r="Y146" s="36">
        <f>SUMIFS(СВЦЭМ!$C$39:$C$782,СВЦЭМ!$A$39:$A$782,$A146,СВЦЭМ!$B$39:$B$782,Y$119)+'СЕТ СН'!$I$9+СВЦЭМ!$D$10+'СЕТ СН'!$I$5-'СЕТ СН'!$I$17</f>
        <v>5752.1712205800004</v>
      </c>
    </row>
    <row r="147" spans="1:26" ht="15.75" x14ac:dyDescent="0.2">
      <c r="A147" s="35">
        <f t="shared" si="3"/>
        <v>44954</v>
      </c>
      <c r="B147" s="36">
        <f>SUMIFS(СВЦЭМ!$C$39:$C$782,СВЦЭМ!$A$39:$A$782,$A147,СВЦЭМ!$B$39:$B$782,B$119)+'СЕТ СН'!$I$9+СВЦЭМ!$D$10+'СЕТ СН'!$I$5-'СЕТ СН'!$I$17</f>
        <v>5730.5093182600003</v>
      </c>
      <c r="C147" s="36">
        <f>SUMIFS(СВЦЭМ!$C$39:$C$782,СВЦЭМ!$A$39:$A$782,$A147,СВЦЭМ!$B$39:$B$782,C$119)+'СЕТ СН'!$I$9+СВЦЭМ!$D$10+'СЕТ СН'!$I$5-'СЕТ СН'!$I$17</f>
        <v>5761.9765249900001</v>
      </c>
      <c r="D147" s="36">
        <f>SUMIFS(СВЦЭМ!$C$39:$C$782,СВЦЭМ!$A$39:$A$782,$A147,СВЦЭМ!$B$39:$B$782,D$119)+'СЕТ СН'!$I$9+СВЦЭМ!$D$10+'СЕТ СН'!$I$5-'СЕТ СН'!$I$17</f>
        <v>5758.26685421</v>
      </c>
      <c r="E147" s="36">
        <f>SUMIFS(СВЦЭМ!$C$39:$C$782,СВЦЭМ!$A$39:$A$782,$A147,СВЦЭМ!$B$39:$B$782,E$119)+'СЕТ СН'!$I$9+СВЦЭМ!$D$10+'СЕТ СН'!$I$5-'СЕТ СН'!$I$17</f>
        <v>5754.63806716</v>
      </c>
      <c r="F147" s="36">
        <f>SUMIFS(СВЦЭМ!$C$39:$C$782,СВЦЭМ!$A$39:$A$782,$A147,СВЦЭМ!$B$39:$B$782,F$119)+'СЕТ СН'!$I$9+СВЦЭМ!$D$10+'СЕТ СН'!$I$5-'СЕТ СН'!$I$17</f>
        <v>5749.4591233900001</v>
      </c>
      <c r="G147" s="36">
        <f>SUMIFS(СВЦЭМ!$C$39:$C$782,СВЦЭМ!$A$39:$A$782,$A147,СВЦЭМ!$B$39:$B$782,G$119)+'СЕТ СН'!$I$9+СВЦЭМ!$D$10+'СЕТ СН'!$I$5-'СЕТ СН'!$I$17</f>
        <v>5752.6865469799995</v>
      </c>
      <c r="H147" s="36">
        <f>SUMIFS(СВЦЭМ!$C$39:$C$782,СВЦЭМ!$A$39:$A$782,$A147,СВЦЭМ!$B$39:$B$782,H$119)+'СЕТ СН'!$I$9+СВЦЭМ!$D$10+'СЕТ СН'!$I$5-'СЕТ СН'!$I$17</f>
        <v>5703.6157901300003</v>
      </c>
      <c r="I147" s="36">
        <f>SUMIFS(СВЦЭМ!$C$39:$C$782,СВЦЭМ!$A$39:$A$782,$A147,СВЦЭМ!$B$39:$B$782,I$119)+'СЕТ СН'!$I$9+СВЦЭМ!$D$10+'СЕТ СН'!$I$5-'СЕТ СН'!$I$17</f>
        <v>5713.5727726100004</v>
      </c>
      <c r="J147" s="36">
        <f>SUMIFS(СВЦЭМ!$C$39:$C$782,СВЦЭМ!$A$39:$A$782,$A147,СВЦЭМ!$B$39:$B$782,J$119)+'СЕТ СН'!$I$9+СВЦЭМ!$D$10+'СЕТ СН'!$I$5-'СЕТ СН'!$I$17</f>
        <v>5705.4705642999998</v>
      </c>
      <c r="K147" s="36">
        <f>SUMIFS(СВЦЭМ!$C$39:$C$782,СВЦЭМ!$A$39:$A$782,$A147,СВЦЭМ!$B$39:$B$782,K$119)+'СЕТ СН'!$I$9+СВЦЭМ!$D$10+'СЕТ СН'!$I$5-'СЕТ СН'!$I$17</f>
        <v>5623.2295437800003</v>
      </c>
      <c r="L147" s="36">
        <f>SUMIFS(СВЦЭМ!$C$39:$C$782,СВЦЭМ!$A$39:$A$782,$A147,СВЦЭМ!$B$39:$B$782,L$119)+'СЕТ СН'!$I$9+СВЦЭМ!$D$10+'СЕТ СН'!$I$5-'СЕТ СН'!$I$17</f>
        <v>5575.7366926200002</v>
      </c>
      <c r="M147" s="36">
        <f>SUMIFS(СВЦЭМ!$C$39:$C$782,СВЦЭМ!$A$39:$A$782,$A147,СВЦЭМ!$B$39:$B$782,M$119)+'СЕТ СН'!$I$9+СВЦЭМ!$D$10+'СЕТ СН'!$I$5-'СЕТ СН'!$I$17</f>
        <v>5570.6760724800006</v>
      </c>
      <c r="N147" s="36">
        <f>SUMIFS(СВЦЭМ!$C$39:$C$782,СВЦЭМ!$A$39:$A$782,$A147,СВЦЭМ!$B$39:$B$782,N$119)+'СЕТ СН'!$I$9+СВЦЭМ!$D$10+'СЕТ СН'!$I$5-'СЕТ СН'!$I$17</f>
        <v>5578.6283347799999</v>
      </c>
      <c r="O147" s="36">
        <f>SUMIFS(СВЦЭМ!$C$39:$C$782,СВЦЭМ!$A$39:$A$782,$A147,СВЦЭМ!$B$39:$B$782,O$119)+'СЕТ СН'!$I$9+СВЦЭМ!$D$10+'СЕТ СН'!$I$5-'СЕТ СН'!$I$17</f>
        <v>5576.9652744600007</v>
      </c>
      <c r="P147" s="36">
        <f>SUMIFS(СВЦЭМ!$C$39:$C$782,СВЦЭМ!$A$39:$A$782,$A147,СВЦЭМ!$B$39:$B$782,P$119)+'СЕТ СН'!$I$9+СВЦЭМ!$D$10+'СЕТ СН'!$I$5-'СЕТ СН'!$I$17</f>
        <v>5604.4630282199996</v>
      </c>
      <c r="Q147" s="36">
        <f>SUMIFS(СВЦЭМ!$C$39:$C$782,СВЦЭМ!$A$39:$A$782,$A147,СВЦЭМ!$B$39:$B$782,Q$119)+'СЕТ СН'!$I$9+СВЦЭМ!$D$10+'СЕТ СН'!$I$5-'СЕТ СН'!$I$17</f>
        <v>5610.3252168800009</v>
      </c>
      <c r="R147" s="36">
        <f>SUMIFS(СВЦЭМ!$C$39:$C$782,СВЦЭМ!$A$39:$A$782,$A147,СВЦЭМ!$B$39:$B$782,R$119)+'СЕТ СН'!$I$9+СВЦЭМ!$D$10+'СЕТ СН'!$I$5-'СЕТ СН'!$I$17</f>
        <v>5616.1633059899996</v>
      </c>
      <c r="S147" s="36">
        <f>SUMIFS(СВЦЭМ!$C$39:$C$782,СВЦЭМ!$A$39:$A$782,$A147,СВЦЭМ!$B$39:$B$782,S$119)+'СЕТ СН'!$I$9+СВЦЭМ!$D$10+'СЕТ СН'!$I$5-'СЕТ СН'!$I$17</f>
        <v>5590.4566671600005</v>
      </c>
      <c r="T147" s="36">
        <f>SUMIFS(СВЦЭМ!$C$39:$C$782,СВЦЭМ!$A$39:$A$782,$A147,СВЦЭМ!$B$39:$B$782,T$119)+'СЕТ СН'!$I$9+СВЦЭМ!$D$10+'СЕТ СН'!$I$5-'СЕТ СН'!$I$17</f>
        <v>5561.7519426600002</v>
      </c>
      <c r="U147" s="36">
        <f>SUMIFS(СВЦЭМ!$C$39:$C$782,СВЦЭМ!$A$39:$A$782,$A147,СВЦЭМ!$B$39:$B$782,U$119)+'СЕТ СН'!$I$9+СВЦЭМ!$D$10+'СЕТ СН'!$I$5-'СЕТ СН'!$I$17</f>
        <v>5564.9883188399999</v>
      </c>
      <c r="V147" s="36">
        <f>SUMIFS(СВЦЭМ!$C$39:$C$782,СВЦЭМ!$A$39:$A$782,$A147,СВЦЭМ!$B$39:$B$782,V$119)+'СЕТ СН'!$I$9+СВЦЭМ!$D$10+'СЕТ СН'!$I$5-'СЕТ СН'!$I$17</f>
        <v>5579.3685454799997</v>
      </c>
      <c r="W147" s="36">
        <f>SUMIFS(СВЦЭМ!$C$39:$C$782,СВЦЭМ!$A$39:$A$782,$A147,СВЦЭМ!$B$39:$B$782,W$119)+'СЕТ СН'!$I$9+СВЦЭМ!$D$10+'СЕТ СН'!$I$5-'СЕТ СН'!$I$17</f>
        <v>5587.5941067399999</v>
      </c>
      <c r="X147" s="36">
        <f>SUMIFS(СВЦЭМ!$C$39:$C$782,СВЦЭМ!$A$39:$A$782,$A147,СВЦЭМ!$B$39:$B$782,X$119)+'СЕТ СН'!$I$9+СВЦЭМ!$D$10+'СЕТ СН'!$I$5-'СЕТ СН'!$I$17</f>
        <v>5613.1881337499999</v>
      </c>
      <c r="Y147" s="36">
        <f>SUMIFS(СВЦЭМ!$C$39:$C$782,СВЦЭМ!$A$39:$A$782,$A147,СВЦЭМ!$B$39:$B$782,Y$119)+'СЕТ СН'!$I$9+СВЦЭМ!$D$10+'СЕТ СН'!$I$5-'СЕТ СН'!$I$17</f>
        <v>5650.1617451800003</v>
      </c>
    </row>
    <row r="148" spans="1:26" ht="15.75" x14ac:dyDescent="0.2">
      <c r="A148" s="35">
        <f t="shared" si="3"/>
        <v>44955</v>
      </c>
      <c r="B148" s="36">
        <f>SUMIFS(СВЦЭМ!$C$39:$C$782,СВЦЭМ!$A$39:$A$782,$A148,СВЦЭМ!$B$39:$B$782,B$119)+'СЕТ СН'!$I$9+СВЦЭМ!$D$10+'СЕТ СН'!$I$5-'СЕТ СН'!$I$17</f>
        <v>5658.5784400499997</v>
      </c>
      <c r="C148" s="36">
        <f>SUMIFS(СВЦЭМ!$C$39:$C$782,СВЦЭМ!$A$39:$A$782,$A148,СВЦЭМ!$B$39:$B$782,C$119)+'СЕТ СН'!$I$9+СВЦЭМ!$D$10+'СЕТ СН'!$I$5-'СЕТ СН'!$I$17</f>
        <v>5699.2436163800003</v>
      </c>
      <c r="D148" s="36">
        <f>SUMIFS(СВЦЭМ!$C$39:$C$782,СВЦЭМ!$A$39:$A$782,$A148,СВЦЭМ!$B$39:$B$782,D$119)+'СЕТ СН'!$I$9+СВЦЭМ!$D$10+'СЕТ СН'!$I$5-'СЕТ СН'!$I$17</f>
        <v>5720.5959306900004</v>
      </c>
      <c r="E148" s="36">
        <f>SUMIFS(СВЦЭМ!$C$39:$C$782,СВЦЭМ!$A$39:$A$782,$A148,СВЦЭМ!$B$39:$B$782,E$119)+'СЕТ СН'!$I$9+СВЦЭМ!$D$10+'СЕТ СН'!$I$5-'СЕТ СН'!$I$17</f>
        <v>5727.15592586</v>
      </c>
      <c r="F148" s="36">
        <f>SUMIFS(СВЦЭМ!$C$39:$C$782,СВЦЭМ!$A$39:$A$782,$A148,СВЦЭМ!$B$39:$B$782,F$119)+'СЕТ СН'!$I$9+СВЦЭМ!$D$10+'СЕТ СН'!$I$5-'СЕТ СН'!$I$17</f>
        <v>5731.2310901300007</v>
      </c>
      <c r="G148" s="36">
        <f>SUMIFS(СВЦЭМ!$C$39:$C$782,СВЦЭМ!$A$39:$A$782,$A148,СВЦЭМ!$B$39:$B$782,G$119)+'СЕТ СН'!$I$9+СВЦЭМ!$D$10+'СЕТ СН'!$I$5-'СЕТ СН'!$I$17</f>
        <v>5713.8444655500007</v>
      </c>
      <c r="H148" s="36">
        <f>SUMIFS(СВЦЭМ!$C$39:$C$782,СВЦЭМ!$A$39:$A$782,$A148,СВЦЭМ!$B$39:$B$782,H$119)+'СЕТ СН'!$I$9+СВЦЭМ!$D$10+'СЕТ СН'!$I$5-'СЕТ СН'!$I$17</f>
        <v>5704.4166025000004</v>
      </c>
      <c r="I148" s="36">
        <f>SUMIFS(СВЦЭМ!$C$39:$C$782,СВЦЭМ!$A$39:$A$782,$A148,СВЦЭМ!$B$39:$B$782,I$119)+'СЕТ СН'!$I$9+СВЦЭМ!$D$10+'СЕТ СН'!$I$5-'СЕТ СН'!$I$17</f>
        <v>5680.7825553500006</v>
      </c>
      <c r="J148" s="36">
        <f>SUMIFS(СВЦЭМ!$C$39:$C$782,СВЦЭМ!$A$39:$A$782,$A148,СВЦЭМ!$B$39:$B$782,J$119)+'СЕТ СН'!$I$9+СВЦЭМ!$D$10+'СЕТ СН'!$I$5-'СЕТ СН'!$I$17</f>
        <v>5632.3256119300004</v>
      </c>
      <c r="K148" s="36">
        <f>SUMIFS(СВЦЭМ!$C$39:$C$782,СВЦЭМ!$A$39:$A$782,$A148,СВЦЭМ!$B$39:$B$782,K$119)+'СЕТ СН'!$I$9+СВЦЭМ!$D$10+'СЕТ СН'!$I$5-'СЕТ СН'!$I$17</f>
        <v>5590.3515810900008</v>
      </c>
      <c r="L148" s="36">
        <f>SUMIFS(СВЦЭМ!$C$39:$C$782,СВЦЭМ!$A$39:$A$782,$A148,СВЦЭМ!$B$39:$B$782,L$119)+'СЕТ СН'!$I$9+СВЦЭМ!$D$10+'СЕТ СН'!$I$5-'СЕТ СН'!$I$17</f>
        <v>5566.5058495200001</v>
      </c>
      <c r="M148" s="36">
        <f>SUMIFS(СВЦЭМ!$C$39:$C$782,СВЦЭМ!$A$39:$A$782,$A148,СВЦЭМ!$B$39:$B$782,M$119)+'СЕТ СН'!$I$9+СВЦЭМ!$D$10+'СЕТ СН'!$I$5-'СЕТ СН'!$I$17</f>
        <v>5565.2544612199999</v>
      </c>
      <c r="N148" s="36">
        <f>SUMIFS(СВЦЭМ!$C$39:$C$782,СВЦЭМ!$A$39:$A$782,$A148,СВЦЭМ!$B$39:$B$782,N$119)+'СЕТ СН'!$I$9+СВЦЭМ!$D$10+'СЕТ СН'!$I$5-'СЕТ СН'!$I$17</f>
        <v>5582.7138633800005</v>
      </c>
      <c r="O148" s="36">
        <f>SUMIFS(СВЦЭМ!$C$39:$C$782,СВЦЭМ!$A$39:$A$782,$A148,СВЦЭМ!$B$39:$B$782,O$119)+'СЕТ СН'!$I$9+СВЦЭМ!$D$10+'СЕТ СН'!$I$5-'СЕТ СН'!$I$17</f>
        <v>5590.3504761000004</v>
      </c>
      <c r="P148" s="36">
        <f>SUMIFS(СВЦЭМ!$C$39:$C$782,СВЦЭМ!$A$39:$A$782,$A148,СВЦЭМ!$B$39:$B$782,P$119)+'СЕТ СН'!$I$9+СВЦЭМ!$D$10+'СЕТ СН'!$I$5-'СЕТ СН'!$I$17</f>
        <v>5624.7479520200004</v>
      </c>
      <c r="Q148" s="36">
        <f>SUMIFS(СВЦЭМ!$C$39:$C$782,СВЦЭМ!$A$39:$A$782,$A148,СВЦЭМ!$B$39:$B$782,Q$119)+'СЕТ СН'!$I$9+СВЦЭМ!$D$10+'СЕТ СН'!$I$5-'СЕТ СН'!$I$17</f>
        <v>5616.2038507400002</v>
      </c>
      <c r="R148" s="36">
        <f>SUMIFS(СВЦЭМ!$C$39:$C$782,СВЦЭМ!$A$39:$A$782,$A148,СВЦЭМ!$B$39:$B$782,R$119)+'СЕТ СН'!$I$9+СВЦЭМ!$D$10+'СЕТ СН'!$I$5-'СЕТ СН'!$I$17</f>
        <v>5614.1088961000005</v>
      </c>
      <c r="S148" s="36">
        <f>SUMIFS(СВЦЭМ!$C$39:$C$782,СВЦЭМ!$A$39:$A$782,$A148,СВЦЭМ!$B$39:$B$782,S$119)+'СЕТ СН'!$I$9+СВЦЭМ!$D$10+'СЕТ СН'!$I$5-'СЕТ СН'!$I$17</f>
        <v>5599.9904204000004</v>
      </c>
      <c r="T148" s="36">
        <f>SUMIFS(СВЦЭМ!$C$39:$C$782,СВЦЭМ!$A$39:$A$782,$A148,СВЦЭМ!$B$39:$B$782,T$119)+'СЕТ СН'!$I$9+СВЦЭМ!$D$10+'СЕТ СН'!$I$5-'СЕТ СН'!$I$17</f>
        <v>5553.7355968100001</v>
      </c>
      <c r="U148" s="36">
        <f>SUMIFS(СВЦЭМ!$C$39:$C$782,СВЦЭМ!$A$39:$A$782,$A148,СВЦЭМ!$B$39:$B$782,U$119)+'СЕТ СН'!$I$9+СВЦЭМ!$D$10+'СЕТ СН'!$I$5-'СЕТ СН'!$I$17</f>
        <v>5553.4417002700002</v>
      </c>
      <c r="V148" s="36">
        <f>SUMIFS(СВЦЭМ!$C$39:$C$782,СВЦЭМ!$A$39:$A$782,$A148,СВЦЭМ!$B$39:$B$782,V$119)+'СЕТ СН'!$I$9+СВЦЭМ!$D$10+'СЕТ СН'!$I$5-'СЕТ СН'!$I$17</f>
        <v>5558.3560354700003</v>
      </c>
      <c r="W148" s="36">
        <f>SUMIFS(СВЦЭМ!$C$39:$C$782,СВЦЭМ!$A$39:$A$782,$A148,СВЦЭМ!$B$39:$B$782,W$119)+'СЕТ СН'!$I$9+СВЦЭМ!$D$10+'СЕТ СН'!$I$5-'СЕТ СН'!$I$17</f>
        <v>5569.7307009800006</v>
      </c>
      <c r="X148" s="36">
        <f>SUMIFS(СВЦЭМ!$C$39:$C$782,СВЦЭМ!$A$39:$A$782,$A148,СВЦЭМ!$B$39:$B$782,X$119)+'СЕТ СН'!$I$9+СВЦЭМ!$D$10+'СЕТ СН'!$I$5-'СЕТ СН'!$I$17</f>
        <v>5600.4052611799998</v>
      </c>
      <c r="Y148" s="36">
        <f>SUMIFS(СВЦЭМ!$C$39:$C$782,СВЦЭМ!$A$39:$A$782,$A148,СВЦЭМ!$B$39:$B$782,Y$119)+'СЕТ СН'!$I$9+СВЦЭМ!$D$10+'СЕТ СН'!$I$5-'СЕТ СН'!$I$17</f>
        <v>5631.85836638</v>
      </c>
    </row>
    <row r="149" spans="1:26" ht="15.75" x14ac:dyDescent="0.2">
      <c r="A149" s="35">
        <f t="shared" si="3"/>
        <v>44956</v>
      </c>
      <c r="B149" s="36">
        <f>SUMIFS(СВЦЭМ!$C$39:$C$782,СВЦЭМ!$A$39:$A$782,$A149,СВЦЭМ!$B$39:$B$782,B$119)+'СЕТ СН'!$I$9+СВЦЭМ!$D$10+'СЕТ СН'!$I$5-'СЕТ СН'!$I$17</f>
        <v>5634.1769710299995</v>
      </c>
      <c r="C149" s="36">
        <f>SUMIFS(СВЦЭМ!$C$39:$C$782,СВЦЭМ!$A$39:$A$782,$A149,СВЦЭМ!$B$39:$B$782,C$119)+'СЕТ СН'!$I$9+СВЦЭМ!$D$10+'СЕТ СН'!$I$5-'СЕТ СН'!$I$17</f>
        <v>5657.3800345600002</v>
      </c>
      <c r="D149" s="36">
        <f>SUMIFS(СВЦЭМ!$C$39:$C$782,СВЦЭМ!$A$39:$A$782,$A149,СВЦЭМ!$B$39:$B$782,D$119)+'СЕТ СН'!$I$9+СВЦЭМ!$D$10+'СЕТ СН'!$I$5-'СЕТ СН'!$I$17</f>
        <v>5675.2848205700002</v>
      </c>
      <c r="E149" s="36">
        <f>SUMIFS(СВЦЭМ!$C$39:$C$782,СВЦЭМ!$A$39:$A$782,$A149,СВЦЭМ!$B$39:$B$782,E$119)+'СЕТ СН'!$I$9+СВЦЭМ!$D$10+'СЕТ СН'!$I$5-'СЕТ СН'!$I$17</f>
        <v>5667.4674807400006</v>
      </c>
      <c r="F149" s="36">
        <f>SUMIFS(СВЦЭМ!$C$39:$C$782,СВЦЭМ!$A$39:$A$782,$A149,СВЦЭМ!$B$39:$B$782,F$119)+'СЕТ СН'!$I$9+СВЦЭМ!$D$10+'СЕТ СН'!$I$5-'СЕТ СН'!$I$17</f>
        <v>5644.7989709499998</v>
      </c>
      <c r="G149" s="36">
        <f>SUMIFS(СВЦЭМ!$C$39:$C$782,СВЦЭМ!$A$39:$A$782,$A149,СВЦЭМ!$B$39:$B$782,G$119)+'СЕТ СН'!$I$9+СВЦЭМ!$D$10+'СЕТ СН'!$I$5-'СЕТ СН'!$I$17</f>
        <v>5667.79383891</v>
      </c>
      <c r="H149" s="36">
        <f>SUMIFS(СВЦЭМ!$C$39:$C$782,СВЦЭМ!$A$39:$A$782,$A149,СВЦЭМ!$B$39:$B$782,H$119)+'СЕТ СН'!$I$9+СВЦЭМ!$D$10+'СЕТ СН'!$I$5-'СЕТ СН'!$I$17</f>
        <v>5667.6549332699997</v>
      </c>
      <c r="I149" s="36">
        <f>SUMIFS(СВЦЭМ!$C$39:$C$782,СВЦЭМ!$A$39:$A$782,$A149,СВЦЭМ!$B$39:$B$782,I$119)+'СЕТ СН'!$I$9+СВЦЭМ!$D$10+'СЕТ СН'!$I$5-'СЕТ СН'!$I$17</f>
        <v>5649.2991601200001</v>
      </c>
      <c r="J149" s="36">
        <f>SUMIFS(СВЦЭМ!$C$39:$C$782,СВЦЭМ!$A$39:$A$782,$A149,СВЦЭМ!$B$39:$B$782,J$119)+'СЕТ СН'!$I$9+СВЦЭМ!$D$10+'СЕТ СН'!$I$5-'СЕТ СН'!$I$17</f>
        <v>5599.4933780700003</v>
      </c>
      <c r="K149" s="36">
        <f>SUMIFS(СВЦЭМ!$C$39:$C$782,СВЦЭМ!$A$39:$A$782,$A149,СВЦЭМ!$B$39:$B$782,K$119)+'СЕТ СН'!$I$9+СВЦЭМ!$D$10+'СЕТ СН'!$I$5-'СЕТ СН'!$I$17</f>
        <v>5577.7220577300004</v>
      </c>
      <c r="L149" s="36">
        <f>SUMIFS(СВЦЭМ!$C$39:$C$782,СВЦЭМ!$A$39:$A$782,$A149,СВЦЭМ!$B$39:$B$782,L$119)+'СЕТ СН'!$I$9+СВЦЭМ!$D$10+'СЕТ СН'!$I$5-'СЕТ СН'!$I$17</f>
        <v>5582.1870837300003</v>
      </c>
      <c r="M149" s="36">
        <f>SUMIFS(СВЦЭМ!$C$39:$C$782,СВЦЭМ!$A$39:$A$782,$A149,СВЦЭМ!$B$39:$B$782,M$119)+'СЕТ СН'!$I$9+СВЦЭМ!$D$10+'СЕТ СН'!$I$5-'СЕТ СН'!$I$17</f>
        <v>5566.58843729</v>
      </c>
      <c r="N149" s="36">
        <f>SUMIFS(СВЦЭМ!$C$39:$C$782,СВЦЭМ!$A$39:$A$782,$A149,СВЦЭМ!$B$39:$B$782,N$119)+'СЕТ СН'!$I$9+СВЦЭМ!$D$10+'СЕТ СН'!$I$5-'СЕТ СН'!$I$17</f>
        <v>5590.9542226699996</v>
      </c>
      <c r="O149" s="36">
        <f>SUMIFS(СВЦЭМ!$C$39:$C$782,СВЦЭМ!$A$39:$A$782,$A149,СВЦЭМ!$B$39:$B$782,O$119)+'СЕТ СН'!$I$9+СВЦЭМ!$D$10+'СЕТ СН'!$I$5-'СЕТ СН'!$I$17</f>
        <v>5577.5102780899997</v>
      </c>
      <c r="P149" s="36">
        <f>SUMIFS(СВЦЭМ!$C$39:$C$782,СВЦЭМ!$A$39:$A$782,$A149,СВЦЭМ!$B$39:$B$782,P$119)+'СЕТ СН'!$I$9+СВЦЭМ!$D$10+'СЕТ СН'!$I$5-'СЕТ СН'!$I$17</f>
        <v>5590.7009269299997</v>
      </c>
      <c r="Q149" s="36">
        <f>SUMIFS(СВЦЭМ!$C$39:$C$782,СВЦЭМ!$A$39:$A$782,$A149,СВЦЭМ!$B$39:$B$782,Q$119)+'СЕТ СН'!$I$9+СВЦЭМ!$D$10+'СЕТ СН'!$I$5-'СЕТ СН'!$I$17</f>
        <v>5587.5897891700006</v>
      </c>
      <c r="R149" s="36">
        <f>SUMIFS(СВЦЭМ!$C$39:$C$782,СВЦЭМ!$A$39:$A$782,$A149,СВЦЭМ!$B$39:$B$782,R$119)+'СЕТ СН'!$I$9+СВЦЭМ!$D$10+'СЕТ СН'!$I$5-'СЕТ СН'!$I$17</f>
        <v>5592.1975691999996</v>
      </c>
      <c r="S149" s="36">
        <f>SUMIFS(СВЦЭМ!$C$39:$C$782,СВЦЭМ!$A$39:$A$782,$A149,СВЦЭМ!$B$39:$B$782,S$119)+'СЕТ СН'!$I$9+СВЦЭМ!$D$10+'СЕТ СН'!$I$5-'СЕТ СН'!$I$17</f>
        <v>5573.5933343800007</v>
      </c>
      <c r="T149" s="36">
        <f>SUMIFS(СВЦЭМ!$C$39:$C$782,СВЦЭМ!$A$39:$A$782,$A149,СВЦЭМ!$B$39:$B$782,T$119)+'СЕТ СН'!$I$9+СВЦЭМ!$D$10+'СЕТ СН'!$I$5-'СЕТ СН'!$I$17</f>
        <v>5591.57628286</v>
      </c>
      <c r="U149" s="36">
        <f>SUMIFS(СВЦЭМ!$C$39:$C$782,СВЦЭМ!$A$39:$A$782,$A149,СВЦЭМ!$B$39:$B$782,U$119)+'СЕТ СН'!$I$9+СВЦЭМ!$D$10+'СЕТ СН'!$I$5-'СЕТ СН'!$I$17</f>
        <v>5601.4509402200001</v>
      </c>
      <c r="V149" s="36">
        <f>SUMIFS(СВЦЭМ!$C$39:$C$782,СВЦЭМ!$A$39:$A$782,$A149,СВЦЭМ!$B$39:$B$782,V$119)+'СЕТ СН'!$I$9+СВЦЭМ!$D$10+'СЕТ СН'!$I$5-'СЕТ СН'!$I$17</f>
        <v>5623.3082030300002</v>
      </c>
      <c r="W149" s="36">
        <f>SUMIFS(СВЦЭМ!$C$39:$C$782,СВЦЭМ!$A$39:$A$782,$A149,СВЦЭМ!$B$39:$B$782,W$119)+'СЕТ СН'!$I$9+СВЦЭМ!$D$10+'СЕТ СН'!$I$5-'СЕТ СН'!$I$17</f>
        <v>5639.5766360699999</v>
      </c>
      <c r="X149" s="36">
        <f>SUMIFS(СВЦЭМ!$C$39:$C$782,СВЦЭМ!$A$39:$A$782,$A149,СВЦЭМ!$B$39:$B$782,X$119)+'СЕТ СН'!$I$9+СВЦЭМ!$D$10+'СЕТ СН'!$I$5-'СЕТ СН'!$I$17</f>
        <v>5644.9295922399997</v>
      </c>
      <c r="Y149" s="36">
        <f>SUMIFS(СВЦЭМ!$C$39:$C$782,СВЦЭМ!$A$39:$A$782,$A149,СВЦЭМ!$B$39:$B$782,Y$119)+'СЕТ СН'!$I$9+СВЦЭМ!$D$10+'СЕТ СН'!$I$5-'СЕТ СН'!$I$17</f>
        <v>5651.5861325200003</v>
      </c>
    </row>
    <row r="150" spans="1:26" ht="15.75" x14ac:dyDescent="0.2">
      <c r="A150" s="35">
        <f t="shared" si="3"/>
        <v>44957</v>
      </c>
      <c r="B150" s="36">
        <f>SUMIFS(СВЦЭМ!$C$39:$C$782,СВЦЭМ!$A$39:$A$782,$A150,СВЦЭМ!$B$39:$B$782,B$119)+'СЕТ СН'!$I$9+СВЦЭМ!$D$10+'СЕТ СН'!$I$5-'СЕТ СН'!$I$17</f>
        <v>5644.7914089300002</v>
      </c>
      <c r="C150" s="36">
        <f>SUMIFS(СВЦЭМ!$C$39:$C$782,СВЦЭМ!$A$39:$A$782,$A150,СВЦЭМ!$B$39:$B$782,C$119)+'СЕТ СН'!$I$9+СВЦЭМ!$D$10+'СЕТ СН'!$I$5-'СЕТ СН'!$I$17</f>
        <v>5643.7504126900003</v>
      </c>
      <c r="D150" s="36">
        <f>SUMIFS(СВЦЭМ!$C$39:$C$782,СВЦЭМ!$A$39:$A$782,$A150,СВЦЭМ!$B$39:$B$782,D$119)+'СЕТ СН'!$I$9+СВЦЭМ!$D$10+'СЕТ СН'!$I$5-'СЕТ СН'!$I$17</f>
        <v>5654.1494464400002</v>
      </c>
      <c r="E150" s="36">
        <f>SUMIFS(СВЦЭМ!$C$39:$C$782,СВЦЭМ!$A$39:$A$782,$A150,СВЦЭМ!$B$39:$B$782,E$119)+'СЕТ СН'!$I$9+СВЦЭМ!$D$10+'СЕТ СН'!$I$5-'СЕТ СН'!$I$17</f>
        <v>5655.7858859000007</v>
      </c>
      <c r="F150" s="36">
        <f>SUMIFS(СВЦЭМ!$C$39:$C$782,СВЦЭМ!$A$39:$A$782,$A150,СВЦЭМ!$B$39:$B$782,F$119)+'СЕТ СН'!$I$9+СВЦЭМ!$D$10+'СЕТ СН'!$I$5-'СЕТ СН'!$I$17</f>
        <v>5653.7287668299996</v>
      </c>
      <c r="G150" s="36">
        <f>SUMIFS(СВЦЭМ!$C$39:$C$782,СВЦЭМ!$A$39:$A$782,$A150,СВЦЭМ!$B$39:$B$782,G$119)+'СЕТ СН'!$I$9+СВЦЭМ!$D$10+'СЕТ СН'!$I$5-'СЕТ СН'!$I$17</f>
        <v>5649.1308111400003</v>
      </c>
      <c r="H150" s="36">
        <f>SUMIFS(СВЦЭМ!$C$39:$C$782,СВЦЭМ!$A$39:$A$782,$A150,СВЦЭМ!$B$39:$B$782,H$119)+'СЕТ СН'!$I$9+СВЦЭМ!$D$10+'СЕТ СН'!$I$5-'СЕТ СН'!$I$17</f>
        <v>5616.68820108</v>
      </c>
      <c r="I150" s="36">
        <f>SUMIFS(СВЦЭМ!$C$39:$C$782,СВЦЭМ!$A$39:$A$782,$A150,СВЦЭМ!$B$39:$B$782,I$119)+'СЕТ СН'!$I$9+СВЦЭМ!$D$10+'СЕТ СН'!$I$5-'СЕТ СН'!$I$17</f>
        <v>5595.0427111999998</v>
      </c>
      <c r="J150" s="36">
        <f>SUMIFS(СВЦЭМ!$C$39:$C$782,СВЦЭМ!$A$39:$A$782,$A150,СВЦЭМ!$B$39:$B$782,J$119)+'СЕТ СН'!$I$9+СВЦЭМ!$D$10+'СЕТ СН'!$I$5-'СЕТ СН'!$I$17</f>
        <v>5562.5376909099996</v>
      </c>
      <c r="K150" s="36">
        <f>SUMIFS(СВЦЭМ!$C$39:$C$782,СВЦЭМ!$A$39:$A$782,$A150,СВЦЭМ!$B$39:$B$782,K$119)+'СЕТ СН'!$I$9+СВЦЭМ!$D$10+'СЕТ СН'!$I$5-'СЕТ СН'!$I$17</f>
        <v>5561.24781394</v>
      </c>
      <c r="L150" s="36">
        <f>SUMIFS(СВЦЭМ!$C$39:$C$782,СВЦЭМ!$A$39:$A$782,$A150,СВЦЭМ!$B$39:$B$782,L$119)+'СЕТ СН'!$I$9+СВЦЭМ!$D$10+'СЕТ СН'!$I$5-'СЕТ СН'!$I$17</f>
        <v>5557.8304503100007</v>
      </c>
      <c r="M150" s="36">
        <f>SUMIFS(СВЦЭМ!$C$39:$C$782,СВЦЭМ!$A$39:$A$782,$A150,СВЦЭМ!$B$39:$B$782,M$119)+'СЕТ СН'!$I$9+СВЦЭМ!$D$10+'СЕТ СН'!$I$5-'СЕТ СН'!$I$17</f>
        <v>5571.4441992400007</v>
      </c>
      <c r="N150" s="36">
        <f>SUMIFS(СВЦЭМ!$C$39:$C$782,СВЦЭМ!$A$39:$A$782,$A150,СВЦЭМ!$B$39:$B$782,N$119)+'СЕТ СН'!$I$9+СВЦЭМ!$D$10+'СЕТ СН'!$I$5-'СЕТ СН'!$I$17</f>
        <v>5595.1929495100003</v>
      </c>
      <c r="O150" s="36">
        <f>SUMIFS(СВЦЭМ!$C$39:$C$782,СВЦЭМ!$A$39:$A$782,$A150,СВЦЭМ!$B$39:$B$782,O$119)+'СЕТ СН'!$I$9+СВЦЭМ!$D$10+'СЕТ СН'!$I$5-'СЕТ СН'!$I$17</f>
        <v>5596.1670354500002</v>
      </c>
      <c r="P150" s="36">
        <f>SUMIFS(СВЦЭМ!$C$39:$C$782,СВЦЭМ!$A$39:$A$782,$A150,СВЦЭМ!$B$39:$B$782,P$119)+'СЕТ СН'!$I$9+СВЦЭМ!$D$10+'СЕТ СН'!$I$5-'СЕТ СН'!$I$17</f>
        <v>5620.6542719999998</v>
      </c>
      <c r="Q150" s="36">
        <f>SUMIFS(СВЦЭМ!$C$39:$C$782,СВЦЭМ!$A$39:$A$782,$A150,СВЦЭМ!$B$39:$B$782,Q$119)+'СЕТ СН'!$I$9+СВЦЭМ!$D$10+'СЕТ СН'!$I$5-'СЕТ СН'!$I$17</f>
        <v>5621.0500236799999</v>
      </c>
      <c r="R150" s="36">
        <f>SUMIFS(СВЦЭМ!$C$39:$C$782,СВЦЭМ!$A$39:$A$782,$A150,СВЦЭМ!$B$39:$B$782,R$119)+'СЕТ СН'!$I$9+СВЦЭМ!$D$10+'СЕТ СН'!$I$5-'СЕТ СН'!$I$17</f>
        <v>5631.6812637300009</v>
      </c>
      <c r="S150" s="36">
        <f>SUMIFS(СВЦЭМ!$C$39:$C$782,СВЦЭМ!$A$39:$A$782,$A150,СВЦЭМ!$B$39:$B$782,S$119)+'СЕТ СН'!$I$9+СВЦЭМ!$D$10+'СЕТ СН'!$I$5-'СЕТ СН'!$I$17</f>
        <v>5604.9025408800007</v>
      </c>
      <c r="T150" s="36">
        <f>SUMIFS(СВЦЭМ!$C$39:$C$782,СВЦЭМ!$A$39:$A$782,$A150,СВЦЭМ!$B$39:$B$782,T$119)+'СЕТ СН'!$I$9+СВЦЭМ!$D$10+'СЕТ СН'!$I$5-'СЕТ СН'!$I$17</f>
        <v>5580.5932352399996</v>
      </c>
      <c r="U150" s="36">
        <f>SUMIFS(СВЦЭМ!$C$39:$C$782,СВЦЭМ!$A$39:$A$782,$A150,СВЦЭМ!$B$39:$B$782,U$119)+'СЕТ СН'!$I$9+СВЦЭМ!$D$10+'СЕТ СН'!$I$5-'СЕТ СН'!$I$17</f>
        <v>5596.7124737800004</v>
      </c>
      <c r="V150" s="36">
        <f>SUMIFS(СВЦЭМ!$C$39:$C$782,СВЦЭМ!$A$39:$A$782,$A150,СВЦЭМ!$B$39:$B$782,V$119)+'СЕТ СН'!$I$9+СВЦЭМ!$D$10+'СЕТ СН'!$I$5-'СЕТ СН'!$I$17</f>
        <v>5627.9306966100003</v>
      </c>
      <c r="W150" s="36">
        <f>SUMIFS(СВЦЭМ!$C$39:$C$782,СВЦЭМ!$A$39:$A$782,$A150,СВЦЭМ!$B$39:$B$782,W$119)+'СЕТ СН'!$I$9+СВЦЭМ!$D$10+'СЕТ СН'!$I$5-'СЕТ СН'!$I$17</f>
        <v>5621.2836041200007</v>
      </c>
      <c r="X150" s="36">
        <f>SUMIFS(СВЦЭМ!$C$39:$C$782,СВЦЭМ!$A$39:$A$782,$A150,СВЦЭМ!$B$39:$B$782,X$119)+'СЕТ СН'!$I$9+СВЦЭМ!$D$10+'СЕТ СН'!$I$5-'СЕТ СН'!$I$17</f>
        <v>5609.2627995500006</v>
      </c>
      <c r="Y150" s="36">
        <f>SUMIFS(СВЦЭМ!$C$39:$C$782,СВЦЭМ!$A$39:$A$782,$A150,СВЦЭМ!$B$39:$B$782,Y$119)+'СЕТ СН'!$I$9+СВЦЭМ!$D$10+'СЕТ СН'!$I$5-'СЕТ СН'!$I$17</f>
        <v>5708.9800201899998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687571.53132250579</v>
      </c>
      <c r="O155" s="139"/>
      <c r="P155" s="138">
        <f>СВЦЭМ!$D$12+'СЕТ СН'!$F$10-'СЕТ СН'!$G$18</f>
        <v>687571.53132250579</v>
      </c>
      <c r="Q155" s="139"/>
      <c r="R155" s="138">
        <f>СВЦЭМ!$D$12+'СЕТ СН'!$F$10-'СЕТ СН'!$H$18</f>
        <v>687571.53132250579</v>
      </c>
      <c r="S155" s="139"/>
      <c r="T155" s="138">
        <f>СВЦЭМ!$D$12+'СЕТ СН'!$F$10-'СЕТ СН'!$I$18</f>
        <v>687571.53132250579</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СН'!$F$9+СВЦЭМ!$D$10+'СЕТ СН'!$F$6-'СЕТ СН'!$F$19</f>
        <v>2205.6140446499999</v>
      </c>
      <c r="C12" s="36">
        <f>SUMIFS(СВЦЭМ!$C$39:$C$782,СВЦЭМ!$A$39:$A$782,$A12,СВЦЭМ!$B$39:$B$782,C$11)+'СЕТ СН'!$F$9+СВЦЭМ!$D$10+'СЕТ СН'!$F$6-'СЕТ СН'!$F$19</f>
        <v>2203.6937383499999</v>
      </c>
      <c r="D12" s="36">
        <f>SUMIFS(СВЦЭМ!$C$39:$C$782,СВЦЭМ!$A$39:$A$782,$A12,СВЦЭМ!$B$39:$B$782,D$11)+'СЕТ СН'!$F$9+СВЦЭМ!$D$10+'СЕТ СН'!$F$6-'СЕТ СН'!$F$19</f>
        <v>2155.8783400799998</v>
      </c>
      <c r="E12" s="36">
        <f>SUMIFS(СВЦЭМ!$C$39:$C$782,СВЦЭМ!$A$39:$A$782,$A12,СВЦЭМ!$B$39:$B$782,E$11)+'СЕТ СН'!$F$9+СВЦЭМ!$D$10+'СЕТ СН'!$F$6-'СЕТ СН'!$F$19</f>
        <v>2170.3638299500003</v>
      </c>
      <c r="F12" s="36">
        <f>SUMIFS(СВЦЭМ!$C$39:$C$782,СВЦЭМ!$A$39:$A$782,$A12,СВЦЭМ!$B$39:$B$782,F$11)+'СЕТ СН'!$F$9+СВЦЭМ!$D$10+'СЕТ СН'!$F$6-'СЕТ СН'!$F$19</f>
        <v>2142.19364537</v>
      </c>
      <c r="G12" s="36">
        <f>SUMIFS(СВЦЭМ!$C$39:$C$782,СВЦЭМ!$A$39:$A$782,$A12,СВЦЭМ!$B$39:$B$782,G$11)+'СЕТ СН'!$F$9+СВЦЭМ!$D$10+'СЕТ СН'!$F$6-'СЕТ СН'!$F$19</f>
        <v>2144.67769911</v>
      </c>
      <c r="H12" s="36">
        <f>SUMIFS(СВЦЭМ!$C$39:$C$782,СВЦЭМ!$A$39:$A$782,$A12,СВЦЭМ!$B$39:$B$782,H$11)+'СЕТ СН'!$F$9+СВЦЭМ!$D$10+'СЕТ СН'!$F$6-'СЕТ СН'!$F$19</f>
        <v>2145.8205600000001</v>
      </c>
      <c r="I12" s="36">
        <f>SUMIFS(СВЦЭМ!$C$39:$C$782,СВЦЭМ!$A$39:$A$782,$A12,СВЦЭМ!$B$39:$B$782,I$11)+'СЕТ СН'!$F$9+СВЦЭМ!$D$10+'СЕТ СН'!$F$6-'СЕТ СН'!$F$19</f>
        <v>2140.4319328300003</v>
      </c>
      <c r="J12" s="36">
        <f>SUMIFS(СВЦЭМ!$C$39:$C$782,СВЦЭМ!$A$39:$A$782,$A12,СВЦЭМ!$B$39:$B$782,J$11)+'СЕТ СН'!$F$9+СВЦЭМ!$D$10+'СЕТ СН'!$F$6-'СЕТ СН'!$F$19</f>
        <v>2141.6248309300004</v>
      </c>
      <c r="K12" s="36">
        <f>SUMIFS(СВЦЭМ!$C$39:$C$782,СВЦЭМ!$A$39:$A$782,$A12,СВЦЭМ!$B$39:$B$782,K$11)+'СЕТ СН'!$F$9+СВЦЭМ!$D$10+'СЕТ СН'!$F$6-'СЕТ СН'!$F$19</f>
        <v>2172.19707281</v>
      </c>
      <c r="L12" s="36">
        <f>SUMIFS(СВЦЭМ!$C$39:$C$782,СВЦЭМ!$A$39:$A$782,$A12,СВЦЭМ!$B$39:$B$782,L$11)+'СЕТ СН'!$F$9+СВЦЭМ!$D$10+'СЕТ СН'!$F$6-'СЕТ СН'!$F$19</f>
        <v>2158.6586486000001</v>
      </c>
      <c r="M12" s="36">
        <f>SUMIFS(СВЦЭМ!$C$39:$C$782,СВЦЭМ!$A$39:$A$782,$A12,СВЦЭМ!$B$39:$B$782,M$11)+'СЕТ СН'!$F$9+СВЦЭМ!$D$10+'СЕТ СН'!$F$6-'СЕТ СН'!$F$19</f>
        <v>2135.1562410299998</v>
      </c>
      <c r="N12" s="36">
        <f>SUMIFS(СВЦЭМ!$C$39:$C$782,СВЦЭМ!$A$39:$A$782,$A12,СВЦЭМ!$B$39:$B$782,N$11)+'СЕТ СН'!$F$9+СВЦЭМ!$D$10+'СЕТ СН'!$F$6-'СЕТ СН'!$F$19</f>
        <v>2125.6844846200001</v>
      </c>
      <c r="O12" s="36">
        <f>SUMIFS(СВЦЭМ!$C$39:$C$782,СВЦЭМ!$A$39:$A$782,$A12,СВЦЭМ!$B$39:$B$782,O$11)+'СЕТ СН'!$F$9+СВЦЭМ!$D$10+'СЕТ СН'!$F$6-'СЕТ СН'!$F$19</f>
        <v>2113.2251058900001</v>
      </c>
      <c r="P12" s="36">
        <f>SUMIFS(СВЦЭМ!$C$39:$C$782,СВЦЭМ!$A$39:$A$782,$A12,СВЦЭМ!$B$39:$B$782,P$11)+'СЕТ СН'!$F$9+СВЦЭМ!$D$10+'СЕТ СН'!$F$6-'СЕТ СН'!$F$19</f>
        <v>2140.51799557</v>
      </c>
      <c r="Q12" s="36">
        <f>SUMIFS(СВЦЭМ!$C$39:$C$782,СВЦЭМ!$A$39:$A$782,$A12,СВЦЭМ!$B$39:$B$782,Q$11)+'СЕТ СН'!$F$9+СВЦЭМ!$D$10+'СЕТ СН'!$F$6-'СЕТ СН'!$F$19</f>
        <v>2128.78846905</v>
      </c>
      <c r="R12" s="36">
        <f>SUMIFS(СВЦЭМ!$C$39:$C$782,СВЦЭМ!$A$39:$A$782,$A12,СВЦЭМ!$B$39:$B$782,R$11)+'СЕТ СН'!$F$9+СВЦЭМ!$D$10+'СЕТ СН'!$F$6-'СЕТ СН'!$F$19</f>
        <v>2115.0216775099998</v>
      </c>
      <c r="S12" s="36">
        <f>SUMIFS(СВЦЭМ!$C$39:$C$782,СВЦЭМ!$A$39:$A$782,$A12,СВЦЭМ!$B$39:$B$782,S$11)+'СЕТ СН'!$F$9+СВЦЭМ!$D$10+'СЕТ СН'!$F$6-'СЕТ СН'!$F$19</f>
        <v>2060.1995115300001</v>
      </c>
      <c r="T12" s="36">
        <f>SUMIFS(СВЦЭМ!$C$39:$C$782,СВЦЭМ!$A$39:$A$782,$A12,СВЦЭМ!$B$39:$B$782,T$11)+'СЕТ СН'!$F$9+СВЦЭМ!$D$10+'СЕТ СН'!$F$6-'СЕТ СН'!$F$19</f>
        <v>2034.4007103700001</v>
      </c>
      <c r="U12" s="36">
        <f>SUMIFS(СВЦЭМ!$C$39:$C$782,СВЦЭМ!$A$39:$A$782,$A12,СВЦЭМ!$B$39:$B$782,U$11)+'СЕТ СН'!$F$9+СВЦЭМ!$D$10+'СЕТ СН'!$F$6-'СЕТ СН'!$F$19</f>
        <v>2059.0204229299998</v>
      </c>
      <c r="V12" s="36">
        <f>SUMIFS(СВЦЭМ!$C$39:$C$782,СВЦЭМ!$A$39:$A$782,$A12,СВЦЭМ!$B$39:$B$782,V$11)+'СЕТ СН'!$F$9+СВЦЭМ!$D$10+'СЕТ СН'!$F$6-'СЕТ СН'!$F$19</f>
        <v>2059.1444937599999</v>
      </c>
      <c r="W12" s="36">
        <f>SUMIFS(СВЦЭМ!$C$39:$C$782,СВЦЭМ!$A$39:$A$782,$A12,СВЦЭМ!$B$39:$B$782,W$11)+'СЕТ СН'!$F$9+СВЦЭМ!$D$10+'СЕТ СН'!$F$6-'СЕТ СН'!$F$19</f>
        <v>2091.9596879299997</v>
      </c>
      <c r="X12" s="36">
        <f>SUMIFS(СВЦЭМ!$C$39:$C$782,СВЦЭМ!$A$39:$A$782,$A12,СВЦЭМ!$B$39:$B$782,X$11)+'СЕТ СН'!$F$9+СВЦЭМ!$D$10+'СЕТ СН'!$F$6-'СЕТ СН'!$F$19</f>
        <v>2153.5191304300001</v>
      </c>
      <c r="Y12" s="36">
        <f>SUMIFS(СВЦЭМ!$C$39:$C$782,СВЦЭМ!$A$39:$A$782,$A12,СВЦЭМ!$B$39:$B$782,Y$11)+'СЕТ СН'!$F$9+СВЦЭМ!$D$10+'СЕТ СН'!$F$6-'СЕТ СН'!$F$19</f>
        <v>2245.4400548600001</v>
      </c>
      <c r="AA12" s="37"/>
    </row>
    <row r="13" spans="1:27" ht="15.75" x14ac:dyDescent="0.2">
      <c r="A13" s="35">
        <f>A12+1</f>
        <v>44928</v>
      </c>
      <c r="B13" s="36">
        <f>SUMIFS(СВЦЭМ!$C$39:$C$782,СВЦЭМ!$A$39:$A$782,$A13,СВЦЭМ!$B$39:$B$782,B$11)+'СЕТ СН'!$F$9+СВЦЭМ!$D$10+'СЕТ СН'!$F$6-'СЕТ СН'!$F$19</f>
        <v>2227.1852427399999</v>
      </c>
      <c r="C13" s="36">
        <f>SUMIFS(СВЦЭМ!$C$39:$C$782,СВЦЭМ!$A$39:$A$782,$A13,СВЦЭМ!$B$39:$B$782,C$11)+'СЕТ СН'!$F$9+СВЦЭМ!$D$10+'СЕТ СН'!$F$6-'СЕТ СН'!$F$19</f>
        <v>2186.8933845299998</v>
      </c>
      <c r="D13" s="36">
        <f>SUMIFS(СВЦЭМ!$C$39:$C$782,СВЦЭМ!$A$39:$A$782,$A13,СВЦЭМ!$B$39:$B$782,D$11)+'СЕТ СН'!$F$9+СВЦЭМ!$D$10+'СЕТ СН'!$F$6-'СЕТ СН'!$F$19</f>
        <v>2197.0231448499999</v>
      </c>
      <c r="E13" s="36">
        <f>SUMIFS(СВЦЭМ!$C$39:$C$782,СВЦЭМ!$A$39:$A$782,$A13,СВЦЭМ!$B$39:$B$782,E$11)+'СЕТ СН'!$F$9+СВЦЭМ!$D$10+'СЕТ СН'!$F$6-'СЕТ СН'!$F$19</f>
        <v>2200.34208919</v>
      </c>
      <c r="F13" s="36">
        <f>SUMIFS(СВЦЭМ!$C$39:$C$782,СВЦЭМ!$A$39:$A$782,$A13,СВЦЭМ!$B$39:$B$782,F$11)+'СЕТ СН'!$F$9+СВЦЭМ!$D$10+'СЕТ СН'!$F$6-'СЕТ СН'!$F$19</f>
        <v>2179.4581470100002</v>
      </c>
      <c r="G13" s="36">
        <f>SUMIFS(СВЦЭМ!$C$39:$C$782,СВЦЭМ!$A$39:$A$782,$A13,СВЦЭМ!$B$39:$B$782,G$11)+'СЕТ СН'!$F$9+СВЦЭМ!$D$10+'СЕТ СН'!$F$6-'СЕТ СН'!$F$19</f>
        <v>2176.8921444299999</v>
      </c>
      <c r="H13" s="36">
        <f>SUMIFS(СВЦЭМ!$C$39:$C$782,СВЦЭМ!$A$39:$A$782,$A13,СВЦЭМ!$B$39:$B$782,H$11)+'СЕТ СН'!$F$9+СВЦЭМ!$D$10+'СЕТ СН'!$F$6-'СЕТ СН'!$F$19</f>
        <v>2191.4213188399999</v>
      </c>
      <c r="I13" s="36">
        <f>SUMIFS(СВЦЭМ!$C$39:$C$782,СВЦЭМ!$A$39:$A$782,$A13,СВЦЭМ!$B$39:$B$782,I$11)+'СЕТ СН'!$F$9+СВЦЭМ!$D$10+'СЕТ СН'!$F$6-'СЕТ СН'!$F$19</f>
        <v>2151.39083949</v>
      </c>
      <c r="J13" s="36">
        <f>SUMIFS(СВЦЭМ!$C$39:$C$782,СВЦЭМ!$A$39:$A$782,$A13,СВЦЭМ!$B$39:$B$782,J$11)+'СЕТ СН'!$F$9+СВЦЭМ!$D$10+'СЕТ СН'!$F$6-'СЕТ СН'!$F$19</f>
        <v>2146.83477864</v>
      </c>
      <c r="K13" s="36">
        <f>SUMIFS(СВЦЭМ!$C$39:$C$782,СВЦЭМ!$A$39:$A$782,$A13,СВЦЭМ!$B$39:$B$782,K$11)+'СЕТ СН'!$F$9+СВЦЭМ!$D$10+'СЕТ СН'!$F$6-'СЕТ СН'!$F$19</f>
        <v>2088.56709039</v>
      </c>
      <c r="L13" s="36">
        <f>SUMIFS(СВЦЭМ!$C$39:$C$782,СВЦЭМ!$A$39:$A$782,$A13,СВЦЭМ!$B$39:$B$782,L$11)+'СЕТ СН'!$F$9+СВЦЭМ!$D$10+'СЕТ СН'!$F$6-'СЕТ СН'!$F$19</f>
        <v>2097.92019622</v>
      </c>
      <c r="M13" s="36">
        <f>SUMIFS(СВЦЭМ!$C$39:$C$782,СВЦЭМ!$A$39:$A$782,$A13,СВЦЭМ!$B$39:$B$782,M$11)+'СЕТ СН'!$F$9+СВЦЭМ!$D$10+'СЕТ СН'!$F$6-'СЕТ СН'!$F$19</f>
        <v>2108.77430452</v>
      </c>
      <c r="N13" s="36">
        <f>SUMIFS(СВЦЭМ!$C$39:$C$782,СВЦЭМ!$A$39:$A$782,$A13,СВЦЭМ!$B$39:$B$782,N$11)+'СЕТ СН'!$F$9+СВЦЭМ!$D$10+'СЕТ СН'!$F$6-'СЕТ СН'!$F$19</f>
        <v>2107.5198457299998</v>
      </c>
      <c r="O13" s="36">
        <f>SUMIFS(СВЦЭМ!$C$39:$C$782,СВЦЭМ!$A$39:$A$782,$A13,СВЦЭМ!$B$39:$B$782,O$11)+'СЕТ СН'!$F$9+СВЦЭМ!$D$10+'СЕТ СН'!$F$6-'СЕТ СН'!$F$19</f>
        <v>2106.7570383399998</v>
      </c>
      <c r="P13" s="36">
        <f>SUMIFS(СВЦЭМ!$C$39:$C$782,СВЦЭМ!$A$39:$A$782,$A13,СВЦЭМ!$B$39:$B$782,P$11)+'СЕТ СН'!$F$9+СВЦЭМ!$D$10+'СЕТ СН'!$F$6-'СЕТ СН'!$F$19</f>
        <v>2110.82826166</v>
      </c>
      <c r="Q13" s="36">
        <f>SUMIFS(СВЦЭМ!$C$39:$C$782,СВЦЭМ!$A$39:$A$782,$A13,СВЦЭМ!$B$39:$B$782,Q$11)+'СЕТ СН'!$F$9+СВЦЭМ!$D$10+'СЕТ СН'!$F$6-'СЕТ СН'!$F$19</f>
        <v>2102.0266709299999</v>
      </c>
      <c r="R13" s="36">
        <f>SUMIFS(СВЦЭМ!$C$39:$C$782,СВЦЭМ!$A$39:$A$782,$A13,СВЦЭМ!$B$39:$B$782,R$11)+'СЕТ СН'!$F$9+СВЦЭМ!$D$10+'СЕТ СН'!$F$6-'СЕТ СН'!$F$19</f>
        <v>2069.1451963300001</v>
      </c>
      <c r="S13" s="36">
        <f>SUMIFS(СВЦЭМ!$C$39:$C$782,СВЦЭМ!$A$39:$A$782,$A13,СВЦЭМ!$B$39:$B$782,S$11)+'СЕТ СН'!$F$9+СВЦЭМ!$D$10+'СЕТ СН'!$F$6-'СЕТ СН'!$F$19</f>
        <v>2028.8757826799997</v>
      </c>
      <c r="T13" s="36">
        <f>SUMIFS(СВЦЭМ!$C$39:$C$782,СВЦЭМ!$A$39:$A$782,$A13,СВЦЭМ!$B$39:$B$782,T$11)+'СЕТ СН'!$F$9+СВЦЭМ!$D$10+'СЕТ СН'!$F$6-'СЕТ СН'!$F$19</f>
        <v>2007.9561253299998</v>
      </c>
      <c r="U13" s="36">
        <f>SUMIFS(СВЦЭМ!$C$39:$C$782,СВЦЭМ!$A$39:$A$782,$A13,СВЦЭМ!$B$39:$B$782,U$11)+'СЕТ СН'!$F$9+СВЦЭМ!$D$10+'СЕТ СН'!$F$6-'СЕТ СН'!$F$19</f>
        <v>2033.7887516599999</v>
      </c>
      <c r="V13" s="36">
        <f>SUMIFS(СВЦЭМ!$C$39:$C$782,СВЦЭМ!$A$39:$A$782,$A13,СВЦЭМ!$B$39:$B$782,V$11)+'СЕТ СН'!$F$9+СВЦЭМ!$D$10+'СЕТ СН'!$F$6-'СЕТ СН'!$F$19</f>
        <v>2060.3211043699998</v>
      </c>
      <c r="W13" s="36">
        <f>SUMIFS(СВЦЭМ!$C$39:$C$782,СВЦЭМ!$A$39:$A$782,$A13,СВЦЭМ!$B$39:$B$782,W$11)+'СЕТ СН'!$F$9+СВЦЭМ!$D$10+'СЕТ СН'!$F$6-'СЕТ СН'!$F$19</f>
        <v>2101.4127278299998</v>
      </c>
      <c r="X13" s="36">
        <f>SUMIFS(СВЦЭМ!$C$39:$C$782,СВЦЭМ!$A$39:$A$782,$A13,СВЦЭМ!$B$39:$B$782,X$11)+'СЕТ СН'!$F$9+СВЦЭМ!$D$10+'СЕТ СН'!$F$6-'СЕТ СН'!$F$19</f>
        <v>2109.0974873099999</v>
      </c>
      <c r="Y13" s="36">
        <f>SUMIFS(СВЦЭМ!$C$39:$C$782,СВЦЭМ!$A$39:$A$782,$A13,СВЦЭМ!$B$39:$B$782,Y$11)+'СЕТ СН'!$F$9+СВЦЭМ!$D$10+'СЕТ СН'!$F$6-'СЕТ СН'!$F$19</f>
        <v>2175.8666411700001</v>
      </c>
    </row>
    <row r="14" spans="1:27" ht="15.75" x14ac:dyDescent="0.2">
      <c r="A14" s="35">
        <f t="shared" ref="A14:A42" si="0">A13+1</f>
        <v>44929</v>
      </c>
      <c r="B14" s="36">
        <f>SUMIFS(СВЦЭМ!$C$39:$C$782,СВЦЭМ!$A$39:$A$782,$A14,СВЦЭМ!$B$39:$B$782,B$11)+'СЕТ СН'!$F$9+СВЦЭМ!$D$10+'СЕТ СН'!$F$6-'СЕТ СН'!$F$19</f>
        <v>2144.89567794</v>
      </c>
      <c r="C14" s="36">
        <f>SUMIFS(СВЦЭМ!$C$39:$C$782,СВЦЭМ!$A$39:$A$782,$A14,СВЦЭМ!$B$39:$B$782,C$11)+'СЕТ СН'!$F$9+СВЦЭМ!$D$10+'СЕТ СН'!$F$6-'СЕТ СН'!$F$19</f>
        <v>2118.2969612500001</v>
      </c>
      <c r="D14" s="36">
        <f>SUMIFS(СВЦЭМ!$C$39:$C$782,СВЦЭМ!$A$39:$A$782,$A14,СВЦЭМ!$B$39:$B$782,D$11)+'СЕТ СН'!$F$9+СВЦЭМ!$D$10+'СЕТ СН'!$F$6-'СЕТ СН'!$F$19</f>
        <v>2120.9711023599998</v>
      </c>
      <c r="E14" s="36">
        <f>SUMIFS(СВЦЭМ!$C$39:$C$782,СВЦЭМ!$A$39:$A$782,$A14,СВЦЭМ!$B$39:$B$782,E$11)+'СЕТ СН'!$F$9+СВЦЭМ!$D$10+'СЕТ СН'!$F$6-'СЕТ СН'!$F$19</f>
        <v>2099.6752195899999</v>
      </c>
      <c r="F14" s="36">
        <f>SUMIFS(СВЦЭМ!$C$39:$C$782,СВЦЭМ!$A$39:$A$782,$A14,СВЦЭМ!$B$39:$B$782,F$11)+'СЕТ СН'!$F$9+СВЦЭМ!$D$10+'СЕТ СН'!$F$6-'СЕТ СН'!$F$19</f>
        <v>2133.7238032</v>
      </c>
      <c r="G14" s="36">
        <f>SUMIFS(СВЦЭМ!$C$39:$C$782,СВЦЭМ!$A$39:$A$782,$A14,СВЦЭМ!$B$39:$B$782,G$11)+'СЕТ СН'!$F$9+СВЦЭМ!$D$10+'СЕТ СН'!$F$6-'СЕТ СН'!$F$19</f>
        <v>2123.2380423899999</v>
      </c>
      <c r="H14" s="36">
        <f>SUMIFS(СВЦЭМ!$C$39:$C$782,СВЦЭМ!$A$39:$A$782,$A14,СВЦЭМ!$B$39:$B$782,H$11)+'СЕТ СН'!$F$9+СВЦЭМ!$D$10+'СЕТ СН'!$F$6-'СЕТ СН'!$F$19</f>
        <v>2113.2705391099998</v>
      </c>
      <c r="I14" s="36">
        <f>SUMIFS(СВЦЭМ!$C$39:$C$782,СВЦЭМ!$A$39:$A$782,$A14,СВЦЭМ!$B$39:$B$782,I$11)+'СЕТ СН'!$F$9+СВЦЭМ!$D$10+'СЕТ СН'!$F$6-'СЕТ СН'!$F$19</f>
        <v>2060.3854285899997</v>
      </c>
      <c r="J14" s="36">
        <f>SUMIFS(СВЦЭМ!$C$39:$C$782,СВЦЭМ!$A$39:$A$782,$A14,СВЦЭМ!$B$39:$B$782,J$11)+'СЕТ СН'!$F$9+СВЦЭМ!$D$10+'СЕТ СН'!$F$6-'СЕТ СН'!$F$19</f>
        <v>2048.45645165</v>
      </c>
      <c r="K14" s="36">
        <f>SUMIFS(СВЦЭМ!$C$39:$C$782,СВЦЭМ!$A$39:$A$782,$A14,СВЦЭМ!$B$39:$B$782,K$11)+'СЕТ СН'!$F$9+СВЦЭМ!$D$10+'СЕТ СН'!$F$6-'СЕТ СН'!$F$19</f>
        <v>2064.9761695399998</v>
      </c>
      <c r="L14" s="36">
        <f>SUMIFS(СВЦЭМ!$C$39:$C$782,СВЦЭМ!$A$39:$A$782,$A14,СВЦЭМ!$B$39:$B$782,L$11)+'СЕТ СН'!$F$9+СВЦЭМ!$D$10+'СЕТ СН'!$F$6-'СЕТ СН'!$F$19</f>
        <v>2089.3589391599999</v>
      </c>
      <c r="M14" s="36">
        <f>SUMIFS(СВЦЭМ!$C$39:$C$782,СВЦЭМ!$A$39:$A$782,$A14,СВЦЭМ!$B$39:$B$782,M$11)+'СЕТ СН'!$F$9+СВЦЭМ!$D$10+'СЕТ СН'!$F$6-'СЕТ СН'!$F$19</f>
        <v>2090.1308446799999</v>
      </c>
      <c r="N14" s="36">
        <f>SUMIFS(СВЦЭМ!$C$39:$C$782,СВЦЭМ!$A$39:$A$782,$A14,СВЦЭМ!$B$39:$B$782,N$11)+'СЕТ СН'!$F$9+СВЦЭМ!$D$10+'СЕТ СН'!$F$6-'СЕТ СН'!$F$19</f>
        <v>2123.4534073099999</v>
      </c>
      <c r="O14" s="36">
        <f>SUMIFS(СВЦЭМ!$C$39:$C$782,СВЦЭМ!$A$39:$A$782,$A14,СВЦЭМ!$B$39:$B$782,O$11)+'СЕТ СН'!$F$9+СВЦЭМ!$D$10+'СЕТ СН'!$F$6-'СЕТ СН'!$F$19</f>
        <v>2143.9697229799999</v>
      </c>
      <c r="P14" s="36">
        <f>SUMIFS(СВЦЭМ!$C$39:$C$782,СВЦЭМ!$A$39:$A$782,$A14,СВЦЭМ!$B$39:$B$782,P$11)+'СЕТ СН'!$F$9+СВЦЭМ!$D$10+'СЕТ СН'!$F$6-'СЕТ СН'!$F$19</f>
        <v>2133.9542811400001</v>
      </c>
      <c r="Q14" s="36">
        <f>SUMIFS(СВЦЭМ!$C$39:$C$782,СВЦЭМ!$A$39:$A$782,$A14,СВЦЭМ!$B$39:$B$782,Q$11)+'СЕТ СН'!$F$9+СВЦЭМ!$D$10+'СЕТ СН'!$F$6-'СЕТ СН'!$F$19</f>
        <v>2125.7821375499998</v>
      </c>
      <c r="R14" s="36">
        <f>SUMIFS(СВЦЭМ!$C$39:$C$782,СВЦЭМ!$A$39:$A$782,$A14,СВЦЭМ!$B$39:$B$782,R$11)+'СЕТ СН'!$F$9+СВЦЭМ!$D$10+'СЕТ СН'!$F$6-'СЕТ СН'!$F$19</f>
        <v>2077.1127394499999</v>
      </c>
      <c r="S14" s="36">
        <f>SUMIFS(СВЦЭМ!$C$39:$C$782,СВЦЭМ!$A$39:$A$782,$A14,СВЦЭМ!$B$39:$B$782,S$11)+'СЕТ СН'!$F$9+СВЦЭМ!$D$10+'СЕТ СН'!$F$6-'СЕТ СН'!$F$19</f>
        <v>2045.4595325199998</v>
      </c>
      <c r="T14" s="36">
        <f>SUMIFS(СВЦЭМ!$C$39:$C$782,СВЦЭМ!$A$39:$A$782,$A14,СВЦЭМ!$B$39:$B$782,T$11)+'СЕТ СН'!$F$9+СВЦЭМ!$D$10+'СЕТ СН'!$F$6-'СЕТ СН'!$F$19</f>
        <v>2062.6388155199998</v>
      </c>
      <c r="U14" s="36">
        <f>SUMIFS(СВЦЭМ!$C$39:$C$782,СВЦЭМ!$A$39:$A$782,$A14,СВЦЭМ!$B$39:$B$782,U$11)+'СЕТ СН'!$F$9+СВЦЭМ!$D$10+'СЕТ СН'!$F$6-'СЕТ СН'!$F$19</f>
        <v>2058.6666897599998</v>
      </c>
      <c r="V14" s="36">
        <f>SUMIFS(СВЦЭМ!$C$39:$C$782,СВЦЭМ!$A$39:$A$782,$A14,СВЦЭМ!$B$39:$B$782,V$11)+'СЕТ СН'!$F$9+СВЦЭМ!$D$10+'СЕТ СН'!$F$6-'СЕТ СН'!$F$19</f>
        <v>2070.5617117900001</v>
      </c>
      <c r="W14" s="36">
        <f>SUMIFS(СВЦЭМ!$C$39:$C$782,СВЦЭМ!$A$39:$A$782,$A14,СВЦЭМ!$B$39:$B$782,W$11)+'СЕТ СН'!$F$9+СВЦЭМ!$D$10+'СЕТ СН'!$F$6-'СЕТ СН'!$F$19</f>
        <v>2098.92118592</v>
      </c>
      <c r="X14" s="36">
        <f>SUMIFS(СВЦЭМ!$C$39:$C$782,СВЦЭМ!$A$39:$A$782,$A14,СВЦЭМ!$B$39:$B$782,X$11)+'СЕТ СН'!$F$9+СВЦЭМ!$D$10+'СЕТ СН'!$F$6-'СЕТ СН'!$F$19</f>
        <v>2122.3318362699997</v>
      </c>
      <c r="Y14" s="36">
        <f>SUMIFS(СВЦЭМ!$C$39:$C$782,СВЦЭМ!$A$39:$A$782,$A14,СВЦЭМ!$B$39:$B$782,Y$11)+'СЕТ СН'!$F$9+СВЦЭМ!$D$10+'СЕТ СН'!$F$6-'СЕТ СН'!$F$19</f>
        <v>2172.3554045800001</v>
      </c>
    </row>
    <row r="15" spans="1:27" ht="15.75" x14ac:dyDescent="0.2">
      <c r="A15" s="35">
        <f t="shared" si="0"/>
        <v>44930</v>
      </c>
      <c r="B15" s="36">
        <f>SUMIFS(СВЦЭМ!$C$39:$C$782,СВЦЭМ!$A$39:$A$782,$A15,СВЦЭМ!$B$39:$B$782,B$11)+'СЕТ СН'!$F$9+СВЦЭМ!$D$10+'СЕТ СН'!$F$6-'СЕТ СН'!$F$19</f>
        <v>2125.6964574099998</v>
      </c>
      <c r="C15" s="36">
        <f>SUMIFS(СВЦЭМ!$C$39:$C$782,СВЦЭМ!$A$39:$A$782,$A15,СВЦЭМ!$B$39:$B$782,C$11)+'СЕТ СН'!$F$9+СВЦЭМ!$D$10+'СЕТ СН'!$F$6-'СЕТ СН'!$F$19</f>
        <v>2172.1323545499999</v>
      </c>
      <c r="D15" s="36">
        <f>SUMIFS(СВЦЭМ!$C$39:$C$782,СВЦЭМ!$A$39:$A$782,$A15,СВЦЭМ!$B$39:$B$782,D$11)+'СЕТ СН'!$F$9+СВЦЭМ!$D$10+'СЕТ СН'!$F$6-'СЕТ СН'!$F$19</f>
        <v>2197.9645334400002</v>
      </c>
      <c r="E15" s="36">
        <f>SUMIFS(СВЦЭМ!$C$39:$C$782,СВЦЭМ!$A$39:$A$782,$A15,СВЦЭМ!$B$39:$B$782,E$11)+'СЕТ СН'!$F$9+СВЦЭМ!$D$10+'СЕТ СН'!$F$6-'СЕТ СН'!$F$19</f>
        <v>2214.5981873599999</v>
      </c>
      <c r="F15" s="36">
        <f>SUMIFS(СВЦЭМ!$C$39:$C$782,СВЦЭМ!$A$39:$A$782,$A15,СВЦЭМ!$B$39:$B$782,F$11)+'СЕТ СН'!$F$9+СВЦЭМ!$D$10+'СЕТ СН'!$F$6-'СЕТ СН'!$F$19</f>
        <v>2188.3328467699998</v>
      </c>
      <c r="G15" s="36">
        <f>SUMIFS(СВЦЭМ!$C$39:$C$782,СВЦЭМ!$A$39:$A$782,$A15,СВЦЭМ!$B$39:$B$782,G$11)+'СЕТ СН'!$F$9+СВЦЭМ!$D$10+'СЕТ СН'!$F$6-'СЕТ СН'!$F$19</f>
        <v>2109.3301496899999</v>
      </c>
      <c r="H15" s="36">
        <f>SUMIFS(СВЦЭМ!$C$39:$C$782,СВЦЭМ!$A$39:$A$782,$A15,СВЦЭМ!$B$39:$B$782,H$11)+'СЕТ СН'!$F$9+СВЦЭМ!$D$10+'СЕТ СН'!$F$6-'СЕТ СН'!$F$19</f>
        <v>2093.7530773499998</v>
      </c>
      <c r="I15" s="36">
        <f>SUMIFS(СВЦЭМ!$C$39:$C$782,СВЦЭМ!$A$39:$A$782,$A15,СВЦЭМ!$B$39:$B$782,I$11)+'СЕТ СН'!$F$9+СВЦЭМ!$D$10+'СЕТ СН'!$F$6-'СЕТ СН'!$F$19</f>
        <v>2067.1535972399997</v>
      </c>
      <c r="J15" s="36">
        <f>SUMIFS(СВЦЭМ!$C$39:$C$782,СВЦЭМ!$A$39:$A$782,$A15,СВЦЭМ!$B$39:$B$782,J$11)+'СЕТ СН'!$F$9+СВЦЭМ!$D$10+'СЕТ СН'!$F$6-'СЕТ СН'!$F$19</f>
        <v>2034.0447302100001</v>
      </c>
      <c r="K15" s="36">
        <f>SUMIFS(СВЦЭМ!$C$39:$C$782,СВЦЭМ!$A$39:$A$782,$A15,СВЦЭМ!$B$39:$B$782,K$11)+'СЕТ СН'!$F$9+СВЦЭМ!$D$10+'СЕТ СН'!$F$6-'СЕТ СН'!$F$19</f>
        <v>2022.86105752</v>
      </c>
      <c r="L15" s="36">
        <f>SUMIFS(СВЦЭМ!$C$39:$C$782,СВЦЭМ!$A$39:$A$782,$A15,СВЦЭМ!$B$39:$B$782,L$11)+'СЕТ СН'!$F$9+СВЦЭМ!$D$10+'СЕТ СН'!$F$6-'СЕТ СН'!$F$19</f>
        <v>2009.8540470899998</v>
      </c>
      <c r="M15" s="36">
        <f>SUMIFS(СВЦЭМ!$C$39:$C$782,СВЦЭМ!$A$39:$A$782,$A15,СВЦЭМ!$B$39:$B$782,M$11)+'СЕТ СН'!$F$9+СВЦЭМ!$D$10+'СЕТ СН'!$F$6-'СЕТ СН'!$F$19</f>
        <v>2008.6664649300001</v>
      </c>
      <c r="N15" s="36">
        <f>SUMIFS(СВЦЭМ!$C$39:$C$782,СВЦЭМ!$A$39:$A$782,$A15,СВЦЭМ!$B$39:$B$782,N$11)+'СЕТ СН'!$F$9+СВЦЭМ!$D$10+'СЕТ СН'!$F$6-'СЕТ СН'!$F$19</f>
        <v>2039.2024783500001</v>
      </c>
      <c r="O15" s="36">
        <f>SUMIFS(СВЦЭМ!$C$39:$C$782,СВЦЭМ!$A$39:$A$782,$A15,СВЦЭМ!$B$39:$B$782,O$11)+'СЕТ СН'!$F$9+СВЦЭМ!$D$10+'СЕТ СН'!$F$6-'СЕТ СН'!$F$19</f>
        <v>2026.88212841</v>
      </c>
      <c r="P15" s="36">
        <f>SUMIFS(СВЦЭМ!$C$39:$C$782,СВЦЭМ!$A$39:$A$782,$A15,СВЦЭМ!$B$39:$B$782,P$11)+'СЕТ СН'!$F$9+СВЦЭМ!$D$10+'СЕТ СН'!$F$6-'СЕТ СН'!$F$19</f>
        <v>2056.7926119099998</v>
      </c>
      <c r="Q15" s="36">
        <f>SUMIFS(СВЦЭМ!$C$39:$C$782,СВЦЭМ!$A$39:$A$782,$A15,СВЦЭМ!$B$39:$B$782,Q$11)+'СЕТ СН'!$F$9+СВЦЭМ!$D$10+'СЕТ СН'!$F$6-'СЕТ СН'!$F$19</f>
        <v>2021.5049944399998</v>
      </c>
      <c r="R15" s="36">
        <f>SUMIFS(СВЦЭМ!$C$39:$C$782,СВЦЭМ!$A$39:$A$782,$A15,СВЦЭМ!$B$39:$B$782,R$11)+'СЕТ СН'!$F$9+СВЦЭМ!$D$10+'СЕТ СН'!$F$6-'СЕТ СН'!$F$19</f>
        <v>2030.67458455</v>
      </c>
      <c r="S15" s="36">
        <f>SUMIFS(СВЦЭМ!$C$39:$C$782,СВЦЭМ!$A$39:$A$782,$A15,СВЦЭМ!$B$39:$B$782,S$11)+'СЕТ СН'!$F$9+СВЦЭМ!$D$10+'СЕТ СН'!$F$6-'СЕТ СН'!$F$19</f>
        <v>1957.30286656</v>
      </c>
      <c r="T15" s="36">
        <f>SUMIFS(СВЦЭМ!$C$39:$C$782,СВЦЭМ!$A$39:$A$782,$A15,СВЦЭМ!$B$39:$B$782,T$11)+'СЕТ СН'!$F$9+СВЦЭМ!$D$10+'СЕТ СН'!$F$6-'СЕТ СН'!$F$19</f>
        <v>1964.1206836799997</v>
      </c>
      <c r="U15" s="36">
        <f>SUMIFS(СВЦЭМ!$C$39:$C$782,СВЦЭМ!$A$39:$A$782,$A15,СВЦЭМ!$B$39:$B$782,U$11)+'СЕТ СН'!$F$9+СВЦЭМ!$D$10+'СЕТ СН'!$F$6-'СЕТ СН'!$F$19</f>
        <v>1982.5535411000001</v>
      </c>
      <c r="V15" s="36">
        <f>SUMIFS(СВЦЭМ!$C$39:$C$782,СВЦЭМ!$A$39:$A$782,$A15,СВЦЭМ!$B$39:$B$782,V$11)+'СЕТ СН'!$F$9+СВЦЭМ!$D$10+'СЕТ СН'!$F$6-'СЕТ СН'!$F$19</f>
        <v>1992.0896420599997</v>
      </c>
      <c r="W15" s="36">
        <f>SUMIFS(СВЦЭМ!$C$39:$C$782,СВЦЭМ!$A$39:$A$782,$A15,СВЦЭМ!$B$39:$B$782,W$11)+'СЕТ СН'!$F$9+СВЦЭМ!$D$10+'СЕТ СН'!$F$6-'СЕТ СН'!$F$19</f>
        <v>2007.6449144600001</v>
      </c>
      <c r="X15" s="36">
        <f>SUMIFS(СВЦЭМ!$C$39:$C$782,СВЦЭМ!$A$39:$A$782,$A15,СВЦЭМ!$B$39:$B$782,X$11)+'СЕТ СН'!$F$9+СВЦЭМ!$D$10+'СЕТ СН'!$F$6-'СЕТ СН'!$F$19</f>
        <v>2033.8748893699999</v>
      </c>
      <c r="Y15" s="36">
        <f>SUMIFS(СВЦЭМ!$C$39:$C$782,СВЦЭМ!$A$39:$A$782,$A15,СВЦЭМ!$B$39:$B$782,Y$11)+'СЕТ СН'!$F$9+СВЦЭМ!$D$10+'СЕТ СН'!$F$6-'СЕТ СН'!$F$19</f>
        <v>2062.45835063</v>
      </c>
    </row>
    <row r="16" spans="1:27" ht="15.75" x14ac:dyDescent="0.2">
      <c r="A16" s="35">
        <f t="shared" si="0"/>
        <v>44931</v>
      </c>
      <c r="B16" s="36">
        <f>SUMIFS(СВЦЭМ!$C$39:$C$782,СВЦЭМ!$A$39:$A$782,$A16,СВЦЭМ!$B$39:$B$782,B$11)+'СЕТ СН'!$F$9+СВЦЭМ!$D$10+'СЕТ СН'!$F$6-'СЕТ СН'!$F$19</f>
        <v>2072.2047449199999</v>
      </c>
      <c r="C16" s="36">
        <f>SUMIFS(СВЦЭМ!$C$39:$C$782,СВЦЭМ!$A$39:$A$782,$A16,СВЦЭМ!$B$39:$B$782,C$11)+'СЕТ СН'!$F$9+СВЦЭМ!$D$10+'СЕТ СН'!$F$6-'СЕТ СН'!$F$19</f>
        <v>2035.8437591900001</v>
      </c>
      <c r="D16" s="36">
        <f>SUMIFS(СВЦЭМ!$C$39:$C$782,СВЦЭМ!$A$39:$A$782,$A16,СВЦЭМ!$B$39:$B$782,D$11)+'СЕТ СН'!$F$9+СВЦЭМ!$D$10+'СЕТ СН'!$F$6-'СЕТ СН'!$F$19</f>
        <v>2053.6238380999998</v>
      </c>
      <c r="E16" s="36">
        <f>SUMIFS(СВЦЭМ!$C$39:$C$782,СВЦЭМ!$A$39:$A$782,$A16,СВЦЭМ!$B$39:$B$782,E$11)+'СЕТ СН'!$F$9+СВЦЭМ!$D$10+'СЕТ СН'!$F$6-'СЕТ СН'!$F$19</f>
        <v>2083.1308333399998</v>
      </c>
      <c r="F16" s="36">
        <f>SUMIFS(СВЦЭМ!$C$39:$C$782,СВЦЭМ!$A$39:$A$782,$A16,СВЦЭМ!$B$39:$B$782,F$11)+'СЕТ СН'!$F$9+СВЦЭМ!$D$10+'СЕТ СН'!$F$6-'СЕТ СН'!$F$19</f>
        <v>2124.2649346899998</v>
      </c>
      <c r="G16" s="36">
        <f>SUMIFS(СВЦЭМ!$C$39:$C$782,СВЦЭМ!$A$39:$A$782,$A16,СВЦЭМ!$B$39:$B$782,G$11)+'СЕТ СН'!$F$9+СВЦЭМ!$D$10+'СЕТ СН'!$F$6-'СЕТ СН'!$F$19</f>
        <v>2116.29217604</v>
      </c>
      <c r="H16" s="36">
        <f>SUMIFS(СВЦЭМ!$C$39:$C$782,СВЦЭМ!$A$39:$A$782,$A16,СВЦЭМ!$B$39:$B$782,H$11)+'СЕТ СН'!$F$9+СВЦЭМ!$D$10+'СЕТ СН'!$F$6-'СЕТ СН'!$F$19</f>
        <v>2115.2952353000001</v>
      </c>
      <c r="I16" s="36">
        <f>SUMIFS(СВЦЭМ!$C$39:$C$782,СВЦЭМ!$A$39:$A$782,$A16,СВЦЭМ!$B$39:$B$782,I$11)+'СЕТ СН'!$F$9+СВЦЭМ!$D$10+'СЕТ СН'!$F$6-'СЕТ СН'!$F$19</f>
        <v>2100.1936445900001</v>
      </c>
      <c r="J16" s="36">
        <f>SUMIFS(СВЦЭМ!$C$39:$C$782,СВЦЭМ!$A$39:$A$782,$A16,СВЦЭМ!$B$39:$B$782,J$11)+'СЕТ СН'!$F$9+СВЦЭМ!$D$10+'СЕТ СН'!$F$6-'СЕТ СН'!$F$19</f>
        <v>2083.6139515700002</v>
      </c>
      <c r="K16" s="36">
        <f>SUMIFS(СВЦЭМ!$C$39:$C$782,СВЦЭМ!$A$39:$A$782,$A16,СВЦЭМ!$B$39:$B$782,K$11)+'СЕТ СН'!$F$9+СВЦЭМ!$D$10+'СЕТ СН'!$F$6-'СЕТ СН'!$F$19</f>
        <v>2039.9395658999997</v>
      </c>
      <c r="L16" s="36">
        <f>SUMIFS(СВЦЭМ!$C$39:$C$782,СВЦЭМ!$A$39:$A$782,$A16,СВЦЭМ!$B$39:$B$782,L$11)+'СЕТ СН'!$F$9+СВЦЭМ!$D$10+'СЕТ СН'!$F$6-'СЕТ СН'!$F$19</f>
        <v>2014.3593420399998</v>
      </c>
      <c r="M16" s="36">
        <f>SUMIFS(СВЦЭМ!$C$39:$C$782,СВЦЭМ!$A$39:$A$782,$A16,СВЦЭМ!$B$39:$B$782,M$11)+'СЕТ СН'!$F$9+СВЦЭМ!$D$10+'СЕТ СН'!$F$6-'СЕТ СН'!$F$19</f>
        <v>2014.3508117199999</v>
      </c>
      <c r="N16" s="36">
        <f>SUMIFS(СВЦЭМ!$C$39:$C$782,СВЦЭМ!$A$39:$A$782,$A16,СВЦЭМ!$B$39:$B$782,N$11)+'СЕТ СН'!$F$9+СВЦЭМ!$D$10+'СЕТ СН'!$F$6-'СЕТ СН'!$F$19</f>
        <v>2045.8395196799997</v>
      </c>
      <c r="O16" s="36">
        <f>SUMIFS(СВЦЭМ!$C$39:$C$782,СВЦЭМ!$A$39:$A$782,$A16,СВЦЭМ!$B$39:$B$782,O$11)+'СЕТ СН'!$F$9+СВЦЭМ!$D$10+'СЕТ СН'!$F$6-'СЕТ СН'!$F$19</f>
        <v>2042.3460094900001</v>
      </c>
      <c r="P16" s="36">
        <f>SUMIFS(СВЦЭМ!$C$39:$C$782,СВЦЭМ!$A$39:$A$782,$A16,СВЦЭМ!$B$39:$B$782,P$11)+'СЕТ СН'!$F$9+СВЦЭМ!$D$10+'СЕТ СН'!$F$6-'СЕТ СН'!$F$19</f>
        <v>2047.1077742299999</v>
      </c>
      <c r="Q16" s="36">
        <f>SUMIFS(СВЦЭМ!$C$39:$C$782,СВЦЭМ!$A$39:$A$782,$A16,СВЦЭМ!$B$39:$B$782,Q$11)+'СЕТ СН'!$F$9+СВЦЭМ!$D$10+'СЕТ СН'!$F$6-'СЕТ СН'!$F$19</f>
        <v>2050.3523564900001</v>
      </c>
      <c r="R16" s="36">
        <f>SUMIFS(СВЦЭМ!$C$39:$C$782,СВЦЭМ!$A$39:$A$782,$A16,СВЦЭМ!$B$39:$B$782,R$11)+'СЕТ СН'!$F$9+СВЦЭМ!$D$10+'СЕТ СН'!$F$6-'СЕТ СН'!$F$19</f>
        <v>2055.8497899200001</v>
      </c>
      <c r="S16" s="36">
        <f>SUMIFS(СВЦЭМ!$C$39:$C$782,СВЦЭМ!$A$39:$A$782,$A16,СВЦЭМ!$B$39:$B$782,S$11)+'СЕТ СН'!$F$9+СВЦЭМ!$D$10+'СЕТ СН'!$F$6-'СЕТ СН'!$F$19</f>
        <v>2082.2967135200001</v>
      </c>
      <c r="T16" s="36">
        <f>SUMIFS(СВЦЭМ!$C$39:$C$782,СВЦЭМ!$A$39:$A$782,$A16,СВЦЭМ!$B$39:$B$782,T$11)+'СЕТ СН'!$F$9+СВЦЭМ!$D$10+'СЕТ СН'!$F$6-'СЕТ СН'!$F$19</f>
        <v>1993.98109393</v>
      </c>
      <c r="U16" s="36">
        <f>SUMIFS(СВЦЭМ!$C$39:$C$782,СВЦЭМ!$A$39:$A$782,$A16,СВЦЭМ!$B$39:$B$782,U$11)+'СЕТ СН'!$F$9+СВЦЭМ!$D$10+'СЕТ СН'!$F$6-'СЕТ СН'!$F$19</f>
        <v>2009.87080702</v>
      </c>
      <c r="V16" s="36">
        <f>SUMIFS(СВЦЭМ!$C$39:$C$782,СВЦЭМ!$A$39:$A$782,$A16,СВЦЭМ!$B$39:$B$782,V$11)+'СЕТ СН'!$F$9+СВЦЭМ!$D$10+'СЕТ СН'!$F$6-'СЕТ СН'!$F$19</f>
        <v>2022.5622527099999</v>
      </c>
      <c r="W16" s="36">
        <f>SUMIFS(СВЦЭМ!$C$39:$C$782,СВЦЭМ!$A$39:$A$782,$A16,СВЦЭМ!$B$39:$B$782,W$11)+'СЕТ СН'!$F$9+СВЦЭМ!$D$10+'СЕТ СН'!$F$6-'СЕТ СН'!$F$19</f>
        <v>2034.37281579</v>
      </c>
      <c r="X16" s="36">
        <f>SUMIFS(СВЦЭМ!$C$39:$C$782,СВЦЭМ!$A$39:$A$782,$A16,СВЦЭМ!$B$39:$B$782,X$11)+'СЕТ СН'!$F$9+СВЦЭМ!$D$10+'СЕТ СН'!$F$6-'СЕТ СН'!$F$19</f>
        <v>2064.4217604</v>
      </c>
      <c r="Y16" s="36">
        <f>SUMIFS(СВЦЭМ!$C$39:$C$782,СВЦЭМ!$A$39:$A$782,$A16,СВЦЭМ!$B$39:$B$782,Y$11)+'СЕТ СН'!$F$9+СВЦЭМ!$D$10+'СЕТ СН'!$F$6-'СЕТ СН'!$F$19</f>
        <v>2080.7672511299997</v>
      </c>
    </row>
    <row r="17" spans="1:25" ht="15.75" x14ac:dyDescent="0.2">
      <c r="A17" s="35">
        <f t="shared" si="0"/>
        <v>44932</v>
      </c>
      <c r="B17" s="36">
        <f>SUMIFS(СВЦЭМ!$C$39:$C$782,СВЦЭМ!$A$39:$A$782,$A17,СВЦЭМ!$B$39:$B$782,B$11)+'СЕТ СН'!$F$9+СВЦЭМ!$D$10+'СЕТ СН'!$F$6-'СЕТ СН'!$F$19</f>
        <v>1981.7221588500001</v>
      </c>
      <c r="C17" s="36">
        <f>SUMIFS(СВЦЭМ!$C$39:$C$782,СВЦЭМ!$A$39:$A$782,$A17,СВЦЭМ!$B$39:$B$782,C$11)+'СЕТ СН'!$F$9+СВЦЭМ!$D$10+'СЕТ СН'!$F$6-'СЕТ СН'!$F$19</f>
        <v>1994.58685616</v>
      </c>
      <c r="D17" s="36">
        <f>SUMIFS(СВЦЭМ!$C$39:$C$782,СВЦЭМ!$A$39:$A$782,$A17,СВЦЭМ!$B$39:$B$782,D$11)+'СЕТ СН'!$F$9+СВЦЭМ!$D$10+'СЕТ СН'!$F$6-'СЕТ СН'!$F$19</f>
        <v>2008.56021087</v>
      </c>
      <c r="E17" s="36">
        <f>SUMIFS(СВЦЭМ!$C$39:$C$782,СВЦЭМ!$A$39:$A$782,$A17,СВЦЭМ!$B$39:$B$782,E$11)+'СЕТ СН'!$F$9+СВЦЭМ!$D$10+'СЕТ СН'!$F$6-'СЕТ СН'!$F$19</f>
        <v>2007.39084228</v>
      </c>
      <c r="F17" s="36">
        <f>SUMIFS(СВЦЭМ!$C$39:$C$782,СВЦЭМ!$A$39:$A$782,$A17,СВЦЭМ!$B$39:$B$782,F$11)+'СЕТ СН'!$F$9+СВЦЭМ!$D$10+'СЕТ СН'!$F$6-'СЕТ СН'!$F$19</f>
        <v>1997.2421633999998</v>
      </c>
      <c r="G17" s="36">
        <f>SUMIFS(СВЦЭМ!$C$39:$C$782,СВЦЭМ!$A$39:$A$782,$A17,СВЦЭМ!$B$39:$B$782,G$11)+'СЕТ СН'!$F$9+СВЦЭМ!$D$10+'СЕТ СН'!$F$6-'СЕТ СН'!$F$19</f>
        <v>1984.7669971999999</v>
      </c>
      <c r="H17" s="36">
        <f>SUMIFS(СВЦЭМ!$C$39:$C$782,СВЦЭМ!$A$39:$A$782,$A17,СВЦЭМ!$B$39:$B$782,H$11)+'СЕТ СН'!$F$9+СВЦЭМ!$D$10+'СЕТ СН'!$F$6-'СЕТ СН'!$F$19</f>
        <v>1963.1924198799998</v>
      </c>
      <c r="I17" s="36">
        <f>SUMIFS(СВЦЭМ!$C$39:$C$782,СВЦЭМ!$A$39:$A$782,$A17,СВЦЭМ!$B$39:$B$782,I$11)+'СЕТ СН'!$F$9+СВЦЭМ!$D$10+'СЕТ СН'!$F$6-'СЕТ СН'!$F$19</f>
        <v>1911.30420564</v>
      </c>
      <c r="J17" s="36">
        <f>SUMIFS(СВЦЭМ!$C$39:$C$782,СВЦЭМ!$A$39:$A$782,$A17,СВЦЭМ!$B$39:$B$782,J$11)+'СЕТ СН'!$F$9+СВЦЭМ!$D$10+'СЕТ СН'!$F$6-'СЕТ СН'!$F$19</f>
        <v>1873.4047368199999</v>
      </c>
      <c r="K17" s="36">
        <f>SUMIFS(СВЦЭМ!$C$39:$C$782,СВЦЭМ!$A$39:$A$782,$A17,СВЦЭМ!$B$39:$B$782,K$11)+'СЕТ СН'!$F$9+СВЦЭМ!$D$10+'СЕТ СН'!$F$6-'СЕТ СН'!$F$19</f>
        <v>1850.9151851199999</v>
      </c>
      <c r="L17" s="36">
        <f>SUMIFS(СВЦЭМ!$C$39:$C$782,СВЦЭМ!$A$39:$A$782,$A17,СВЦЭМ!$B$39:$B$782,L$11)+'СЕТ СН'!$F$9+СВЦЭМ!$D$10+'СЕТ СН'!$F$6-'СЕТ СН'!$F$19</f>
        <v>1849.6584852800001</v>
      </c>
      <c r="M17" s="36">
        <f>SUMIFS(СВЦЭМ!$C$39:$C$782,СВЦЭМ!$A$39:$A$782,$A17,СВЦЭМ!$B$39:$B$782,M$11)+'СЕТ СН'!$F$9+СВЦЭМ!$D$10+'СЕТ СН'!$F$6-'СЕТ СН'!$F$19</f>
        <v>1868.1179887399999</v>
      </c>
      <c r="N17" s="36">
        <f>SUMIFS(СВЦЭМ!$C$39:$C$782,СВЦЭМ!$A$39:$A$782,$A17,СВЦЭМ!$B$39:$B$782,N$11)+'СЕТ СН'!$F$9+СВЦЭМ!$D$10+'СЕТ СН'!$F$6-'СЕТ СН'!$F$19</f>
        <v>1901.3121661699997</v>
      </c>
      <c r="O17" s="36">
        <f>SUMIFS(СВЦЭМ!$C$39:$C$782,СВЦЭМ!$A$39:$A$782,$A17,СВЦЭМ!$B$39:$B$782,O$11)+'СЕТ СН'!$F$9+СВЦЭМ!$D$10+'СЕТ СН'!$F$6-'СЕТ СН'!$F$19</f>
        <v>1921.6143774900002</v>
      </c>
      <c r="P17" s="36">
        <f>SUMIFS(СВЦЭМ!$C$39:$C$782,СВЦЭМ!$A$39:$A$782,$A17,СВЦЭМ!$B$39:$B$782,P$11)+'СЕТ СН'!$F$9+СВЦЭМ!$D$10+'СЕТ СН'!$F$6-'СЕТ СН'!$F$19</f>
        <v>1949.7780039899999</v>
      </c>
      <c r="Q17" s="36">
        <f>SUMIFS(СВЦЭМ!$C$39:$C$782,СВЦЭМ!$A$39:$A$782,$A17,СВЦЭМ!$B$39:$B$782,Q$11)+'СЕТ СН'!$F$9+СВЦЭМ!$D$10+'СЕТ СН'!$F$6-'СЕТ СН'!$F$19</f>
        <v>1959.7260329199999</v>
      </c>
      <c r="R17" s="36">
        <f>SUMIFS(СВЦЭМ!$C$39:$C$782,СВЦЭМ!$A$39:$A$782,$A17,СВЦЭМ!$B$39:$B$782,R$11)+'СЕТ СН'!$F$9+СВЦЭМ!$D$10+'СЕТ СН'!$F$6-'СЕТ СН'!$F$19</f>
        <v>1920.9544295199998</v>
      </c>
      <c r="S17" s="36">
        <f>SUMIFS(СВЦЭМ!$C$39:$C$782,СВЦЭМ!$A$39:$A$782,$A17,СВЦЭМ!$B$39:$B$782,S$11)+'СЕТ СН'!$F$9+СВЦЭМ!$D$10+'СЕТ СН'!$F$6-'СЕТ СН'!$F$19</f>
        <v>1886.5982259399998</v>
      </c>
      <c r="T17" s="36">
        <f>SUMIFS(СВЦЭМ!$C$39:$C$782,СВЦЭМ!$A$39:$A$782,$A17,СВЦЭМ!$B$39:$B$782,T$11)+'СЕТ СН'!$F$9+СВЦЭМ!$D$10+'СЕТ СН'!$F$6-'СЕТ СН'!$F$19</f>
        <v>1890.7738152699999</v>
      </c>
      <c r="U17" s="36">
        <f>SUMIFS(СВЦЭМ!$C$39:$C$782,СВЦЭМ!$A$39:$A$782,$A17,СВЦЭМ!$B$39:$B$782,U$11)+'СЕТ СН'!$F$9+СВЦЭМ!$D$10+'СЕТ СН'!$F$6-'СЕТ СН'!$F$19</f>
        <v>1892.30202865</v>
      </c>
      <c r="V17" s="36">
        <f>SUMIFS(СВЦЭМ!$C$39:$C$782,СВЦЭМ!$A$39:$A$782,$A17,СВЦЭМ!$B$39:$B$782,V$11)+'СЕТ СН'!$F$9+СВЦЭМ!$D$10+'СЕТ СН'!$F$6-'СЕТ СН'!$F$19</f>
        <v>1894.7906230200001</v>
      </c>
      <c r="W17" s="36">
        <f>SUMIFS(СВЦЭМ!$C$39:$C$782,СВЦЭМ!$A$39:$A$782,$A17,СВЦЭМ!$B$39:$B$782,W$11)+'СЕТ СН'!$F$9+СВЦЭМ!$D$10+'СЕТ СН'!$F$6-'СЕТ СН'!$F$19</f>
        <v>1907.44473733</v>
      </c>
      <c r="X17" s="36">
        <f>SUMIFS(СВЦЭМ!$C$39:$C$782,СВЦЭМ!$A$39:$A$782,$A17,СВЦЭМ!$B$39:$B$782,X$11)+'СЕТ СН'!$F$9+СВЦЭМ!$D$10+'СЕТ СН'!$F$6-'СЕТ СН'!$F$19</f>
        <v>1921.0956434300001</v>
      </c>
      <c r="Y17" s="36">
        <f>SUMIFS(СВЦЭМ!$C$39:$C$782,СВЦЭМ!$A$39:$A$782,$A17,СВЦЭМ!$B$39:$B$782,Y$11)+'СЕТ СН'!$F$9+СВЦЭМ!$D$10+'СЕТ СН'!$F$6-'СЕТ СН'!$F$19</f>
        <v>1973.1126763899997</v>
      </c>
    </row>
    <row r="18" spans="1:25" ht="15.75" x14ac:dyDescent="0.2">
      <c r="A18" s="35">
        <f t="shared" si="0"/>
        <v>44933</v>
      </c>
      <c r="B18" s="36">
        <f>SUMIFS(СВЦЭМ!$C$39:$C$782,СВЦЭМ!$A$39:$A$782,$A18,СВЦЭМ!$B$39:$B$782,B$11)+'СЕТ СН'!$F$9+СВЦЭМ!$D$10+'СЕТ СН'!$F$6-'СЕТ СН'!$F$19</f>
        <v>2062.5954253899999</v>
      </c>
      <c r="C18" s="36">
        <f>SUMIFS(СВЦЭМ!$C$39:$C$782,СВЦЭМ!$A$39:$A$782,$A18,СВЦЭМ!$B$39:$B$782,C$11)+'СЕТ СН'!$F$9+СВЦЭМ!$D$10+'СЕТ СН'!$F$6-'СЕТ СН'!$F$19</f>
        <v>2100.4929806300001</v>
      </c>
      <c r="D18" s="36">
        <f>SUMIFS(СВЦЭМ!$C$39:$C$782,СВЦЭМ!$A$39:$A$782,$A18,СВЦЭМ!$B$39:$B$782,D$11)+'СЕТ СН'!$F$9+СВЦЭМ!$D$10+'СЕТ СН'!$F$6-'СЕТ СН'!$F$19</f>
        <v>2117.4091247199999</v>
      </c>
      <c r="E18" s="36">
        <f>SUMIFS(СВЦЭМ!$C$39:$C$782,СВЦЭМ!$A$39:$A$782,$A18,СВЦЭМ!$B$39:$B$782,E$11)+'СЕТ СН'!$F$9+СВЦЭМ!$D$10+'СЕТ СН'!$F$6-'СЕТ СН'!$F$19</f>
        <v>2124.8505784200001</v>
      </c>
      <c r="F18" s="36">
        <f>SUMIFS(СВЦЭМ!$C$39:$C$782,СВЦЭМ!$A$39:$A$782,$A18,СВЦЭМ!$B$39:$B$782,F$11)+'СЕТ СН'!$F$9+СВЦЭМ!$D$10+'СЕТ СН'!$F$6-'СЕТ СН'!$F$19</f>
        <v>2110.0177152000001</v>
      </c>
      <c r="G18" s="36">
        <f>SUMIFS(СВЦЭМ!$C$39:$C$782,СВЦЭМ!$A$39:$A$782,$A18,СВЦЭМ!$B$39:$B$782,G$11)+'СЕТ СН'!$F$9+СВЦЭМ!$D$10+'СЕТ СН'!$F$6-'СЕТ СН'!$F$19</f>
        <v>2105.76275485</v>
      </c>
      <c r="H18" s="36">
        <f>SUMIFS(СВЦЭМ!$C$39:$C$782,СВЦЭМ!$A$39:$A$782,$A18,СВЦЭМ!$B$39:$B$782,H$11)+'СЕТ СН'!$F$9+СВЦЭМ!$D$10+'СЕТ СН'!$F$6-'СЕТ СН'!$F$19</f>
        <v>2077.9618101900001</v>
      </c>
      <c r="I18" s="36">
        <f>SUMIFS(СВЦЭМ!$C$39:$C$782,СВЦЭМ!$A$39:$A$782,$A18,СВЦЭМ!$B$39:$B$782,I$11)+'СЕТ СН'!$F$9+СВЦЭМ!$D$10+'СЕТ СН'!$F$6-'СЕТ СН'!$F$19</f>
        <v>2072.7673565800001</v>
      </c>
      <c r="J18" s="36">
        <f>SUMIFS(СВЦЭМ!$C$39:$C$782,СВЦЭМ!$A$39:$A$782,$A18,СВЦЭМ!$B$39:$B$782,J$11)+'СЕТ СН'!$F$9+СВЦЭМ!$D$10+'СЕТ СН'!$F$6-'СЕТ СН'!$F$19</f>
        <v>2017.3430804700001</v>
      </c>
      <c r="K18" s="36">
        <f>SUMIFS(СВЦЭМ!$C$39:$C$782,СВЦЭМ!$A$39:$A$782,$A18,СВЦЭМ!$B$39:$B$782,K$11)+'СЕТ СН'!$F$9+СВЦЭМ!$D$10+'СЕТ СН'!$F$6-'СЕТ СН'!$F$19</f>
        <v>2004.8537525199999</v>
      </c>
      <c r="L18" s="36">
        <f>SUMIFS(СВЦЭМ!$C$39:$C$782,СВЦЭМ!$A$39:$A$782,$A18,СВЦЭМ!$B$39:$B$782,L$11)+'СЕТ СН'!$F$9+СВЦЭМ!$D$10+'СЕТ СН'!$F$6-'СЕТ СН'!$F$19</f>
        <v>1992.94762446</v>
      </c>
      <c r="M18" s="36">
        <f>SUMIFS(СВЦЭМ!$C$39:$C$782,СВЦЭМ!$A$39:$A$782,$A18,СВЦЭМ!$B$39:$B$782,M$11)+'СЕТ СН'!$F$9+СВЦЭМ!$D$10+'СЕТ СН'!$F$6-'СЕТ СН'!$F$19</f>
        <v>2003.0816079400001</v>
      </c>
      <c r="N18" s="36">
        <f>SUMIFS(СВЦЭМ!$C$39:$C$782,СВЦЭМ!$A$39:$A$782,$A18,СВЦЭМ!$B$39:$B$782,N$11)+'СЕТ СН'!$F$9+СВЦЭМ!$D$10+'СЕТ СН'!$F$6-'СЕТ СН'!$F$19</f>
        <v>2038.66234897</v>
      </c>
      <c r="O18" s="36">
        <f>SUMIFS(СВЦЭМ!$C$39:$C$782,СВЦЭМ!$A$39:$A$782,$A18,СВЦЭМ!$B$39:$B$782,O$11)+'СЕТ СН'!$F$9+СВЦЭМ!$D$10+'СЕТ СН'!$F$6-'СЕТ СН'!$F$19</f>
        <v>2033.2463200699999</v>
      </c>
      <c r="P18" s="36">
        <f>SUMIFS(СВЦЭМ!$C$39:$C$782,СВЦЭМ!$A$39:$A$782,$A18,СВЦЭМ!$B$39:$B$782,P$11)+'СЕТ СН'!$F$9+СВЦЭМ!$D$10+'СЕТ СН'!$F$6-'СЕТ СН'!$F$19</f>
        <v>2050.9975956600001</v>
      </c>
      <c r="Q18" s="36">
        <f>SUMIFS(СВЦЭМ!$C$39:$C$782,СВЦЭМ!$A$39:$A$782,$A18,СВЦЭМ!$B$39:$B$782,Q$11)+'СЕТ СН'!$F$9+СВЦЭМ!$D$10+'СЕТ СН'!$F$6-'СЕТ СН'!$F$19</f>
        <v>2039.3838015000001</v>
      </c>
      <c r="R18" s="36">
        <f>SUMIFS(СВЦЭМ!$C$39:$C$782,СВЦЭМ!$A$39:$A$782,$A18,СВЦЭМ!$B$39:$B$782,R$11)+'СЕТ СН'!$F$9+СВЦЭМ!$D$10+'СЕТ СН'!$F$6-'СЕТ СН'!$F$19</f>
        <v>2017.38074899</v>
      </c>
      <c r="S18" s="36">
        <f>SUMIFS(СВЦЭМ!$C$39:$C$782,СВЦЭМ!$A$39:$A$782,$A18,СВЦЭМ!$B$39:$B$782,S$11)+'СЕТ СН'!$F$9+СВЦЭМ!$D$10+'СЕТ СН'!$F$6-'СЕТ СН'!$F$19</f>
        <v>2001.83653151</v>
      </c>
      <c r="T18" s="36">
        <f>SUMIFS(СВЦЭМ!$C$39:$C$782,СВЦЭМ!$A$39:$A$782,$A18,СВЦЭМ!$B$39:$B$782,T$11)+'СЕТ СН'!$F$9+СВЦЭМ!$D$10+'СЕТ СН'!$F$6-'СЕТ СН'!$F$19</f>
        <v>1988.19154308</v>
      </c>
      <c r="U18" s="36">
        <f>SUMIFS(СВЦЭМ!$C$39:$C$782,СВЦЭМ!$A$39:$A$782,$A18,СВЦЭМ!$B$39:$B$782,U$11)+'СЕТ СН'!$F$9+СВЦЭМ!$D$10+'СЕТ СН'!$F$6-'СЕТ СН'!$F$19</f>
        <v>2013.7479463999998</v>
      </c>
      <c r="V18" s="36">
        <f>SUMIFS(СВЦЭМ!$C$39:$C$782,СВЦЭМ!$A$39:$A$782,$A18,СВЦЭМ!$B$39:$B$782,V$11)+'СЕТ СН'!$F$9+СВЦЭМ!$D$10+'СЕТ СН'!$F$6-'СЕТ СН'!$F$19</f>
        <v>2022.2095620999999</v>
      </c>
      <c r="W18" s="36">
        <f>SUMIFS(СВЦЭМ!$C$39:$C$782,СВЦЭМ!$A$39:$A$782,$A18,СВЦЭМ!$B$39:$B$782,W$11)+'СЕТ СН'!$F$9+СВЦЭМ!$D$10+'СЕТ СН'!$F$6-'СЕТ СН'!$F$19</f>
        <v>2030.6372714999998</v>
      </c>
      <c r="X18" s="36">
        <f>SUMIFS(СВЦЭМ!$C$39:$C$782,СВЦЭМ!$A$39:$A$782,$A18,СВЦЭМ!$B$39:$B$782,X$11)+'СЕТ СН'!$F$9+СВЦЭМ!$D$10+'СЕТ СН'!$F$6-'СЕТ СН'!$F$19</f>
        <v>2013.8385346300001</v>
      </c>
      <c r="Y18" s="36">
        <f>SUMIFS(СВЦЭМ!$C$39:$C$782,СВЦЭМ!$A$39:$A$782,$A18,СВЦЭМ!$B$39:$B$782,Y$11)+'СЕТ СН'!$F$9+СВЦЭМ!$D$10+'СЕТ СН'!$F$6-'СЕТ СН'!$F$19</f>
        <v>2080.54616489</v>
      </c>
    </row>
    <row r="19" spans="1:25" ht="15.75" x14ac:dyDescent="0.2">
      <c r="A19" s="35">
        <f t="shared" si="0"/>
        <v>44934</v>
      </c>
      <c r="B19" s="36">
        <f>SUMIFS(СВЦЭМ!$C$39:$C$782,СВЦЭМ!$A$39:$A$782,$A19,СВЦЭМ!$B$39:$B$782,B$11)+'СЕТ СН'!$F$9+СВЦЭМ!$D$10+'СЕТ СН'!$F$6-'СЕТ СН'!$F$19</f>
        <v>2224.4658326100002</v>
      </c>
      <c r="C19" s="36">
        <f>SUMIFS(СВЦЭМ!$C$39:$C$782,СВЦЭМ!$A$39:$A$782,$A19,СВЦЭМ!$B$39:$B$782,C$11)+'СЕТ СН'!$F$9+СВЦЭМ!$D$10+'СЕТ СН'!$F$6-'СЕТ СН'!$F$19</f>
        <v>2247.1801099499999</v>
      </c>
      <c r="D19" s="36">
        <f>SUMIFS(СВЦЭМ!$C$39:$C$782,СВЦЭМ!$A$39:$A$782,$A19,СВЦЭМ!$B$39:$B$782,D$11)+'СЕТ СН'!$F$9+СВЦЭМ!$D$10+'СЕТ СН'!$F$6-'СЕТ СН'!$F$19</f>
        <v>2267.56855765</v>
      </c>
      <c r="E19" s="36">
        <f>SUMIFS(СВЦЭМ!$C$39:$C$782,СВЦЭМ!$A$39:$A$782,$A19,СВЦЭМ!$B$39:$B$782,E$11)+'СЕТ СН'!$F$9+СВЦЭМ!$D$10+'СЕТ СН'!$F$6-'СЕТ СН'!$F$19</f>
        <v>2269.5170757000001</v>
      </c>
      <c r="F19" s="36">
        <f>SUMIFS(СВЦЭМ!$C$39:$C$782,СВЦЭМ!$A$39:$A$782,$A19,СВЦЭМ!$B$39:$B$782,F$11)+'СЕТ СН'!$F$9+СВЦЭМ!$D$10+'СЕТ СН'!$F$6-'СЕТ СН'!$F$19</f>
        <v>2276.2430765100003</v>
      </c>
      <c r="G19" s="36">
        <f>SUMIFS(СВЦЭМ!$C$39:$C$782,СВЦЭМ!$A$39:$A$782,$A19,СВЦЭМ!$B$39:$B$782,G$11)+'СЕТ СН'!$F$9+СВЦЭМ!$D$10+'СЕТ СН'!$F$6-'СЕТ СН'!$F$19</f>
        <v>2263.4965160900001</v>
      </c>
      <c r="H19" s="36">
        <f>SUMIFS(СВЦЭМ!$C$39:$C$782,СВЦЭМ!$A$39:$A$782,$A19,СВЦЭМ!$B$39:$B$782,H$11)+'СЕТ СН'!$F$9+СВЦЭМ!$D$10+'СЕТ СН'!$F$6-'СЕТ СН'!$F$19</f>
        <v>2245.2644186900002</v>
      </c>
      <c r="I19" s="36">
        <f>SUMIFS(СВЦЭМ!$C$39:$C$782,СВЦЭМ!$A$39:$A$782,$A19,СВЦЭМ!$B$39:$B$782,I$11)+'СЕТ СН'!$F$9+СВЦЭМ!$D$10+'СЕТ СН'!$F$6-'СЕТ СН'!$F$19</f>
        <v>2185.9061741800001</v>
      </c>
      <c r="J19" s="36">
        <f>SUMIFS(СВЦЭМ!$C$39:$C$782,СВЦЭМ!$A$39:$A$782,$A19,СВЦЭМ!$B$39:$B$782,J$11)+'СЕТ СН'!$F$9+СВЦЭМ!$D$10+'СЕТ СН'!$F$6-'СЕТ СН'!$F$19</f>
        <v>2151.62568341</v>
      </c>
      <c r="K19" s="36">
        <f>SUMIFS(СВЦЭМ!$C$39:$C$782,СВЦЭМ!$A$39:$A$782,$A19,СВЦЭМ!$B$39:$B$782,K$11)+'СЕТ СН'!$F$9+СВЦЭМ!$D$10+'СЕТ СН'!$F$6-'СЕТ СН'!$F$19</f>
        <v>2125.9593487799998</v>
      </c>
      <c r="L19" s="36">
        <f>SUMIFS(СВЦЭМ!$C$39:$C$782,СВЦЭМ!$A$39:$A$782,$A19,СВЦЭМ!$B$39:$B$782,L$11)+'СЕТ СН'!$F$9+СВЦЭМ!$D$10+'СЕТ СН'!$F$6-'СЕТ СН'!$F$19</f>
        <v>2128.1326966299998</v>
      </c>
      <c r="M19" s="36">
        <f>SUMIFS(СВЦЭМ!$C$39:$C$782,СВЦЭМ!$A$39:$A$782,$A19,СВЦЭМ!$B$39:$B$782,M$11)+'СЕТ СН'!$F$9+СВЦЭМ!$D$10+'СЕТ СН'!$F$6-'СЕТ СН'!$F$19</f>
        <v>2142.1720702699999</v>
      </c>
      <c r="N19" s="36">
        <f>SUMIFS(СВЦЭМ!$C$39:$C$782,СВЦЭМ!$A$39:$A$782,$A19,СВЦЭМ!$B$39:$B$782,N$11)+'СЕТ СН'!$F$9+СВЦЭМ!$D$10+'СЕТ СН'!$F$6-'СЕТ СН'!$F$19</f>
        <v>2154.0726741200001</v>
      </c>
      <c r="O19" s="36">
        <f>SUMIFS(СВЦЭМ!$C$39:$C$782,СВЦЭМ!$A$39:$A$782,$A19,СВЦЭМ!$B$39:$B$782,O$11)+'СЕТ СН'!$F$9+СВЦЭМ!$D$10+'СЕТ СН'!$F$6-'СЕТ СН'!$F$19</f>
        <v>2173.8221271100001</v>
      </c>
      <c r="P19" s="36">
        <f>SUMIFS(СВЦЭМ!$C$39:$C$782,СВЦЭМ!$A$39:$A$782,$A19,СВЦЭМ!$B$39:$B$782,P$11)+'СЕТ СН'!$F$9+СВЦЭМ!$D$10+'СЕТ СН'!$F$6-'СЕТ СН'!$F$19</f>
        <v>2182.3226066100001</v>
      </c>
      <c r="Q19" s="36">
        <f>SUMIFS(СВЦЭМ!$C$39:$C$782,СВЦЭМ!$A$39:$A$782,$A19,СВЦЭМ!$B$39:$B$782,Q$11)+'СЕТ СН'!$F$9+СВЦЭМ!$D$10+'СЕТ СН'!$F$6-'СЕТ СН'!$F$19</f>
        <v>2171.8147206200001</v>
      </c>
      <c r="R19" s="36">
        <f>SUMIFS(СВЦЭМ!$C$39:$C$782,СВЦЭМ!$A$39:$A$782,$A19,СВЦЭМ!$B$39:$B$782,R$11)+'СЕТ СН'!$F$9+СВЦЭМ!$D$10+'СЕТ СН'!$F$6-'СЕТ СН'!$F$19</f>
        <v>2142.6932703799998</v>
      </c>
      <c r="S19" s="36">
        <f>SUMIFS(СВЦЭМ!$C$39:$C$782,СВЦЭМ!$A$39:$A$782,$A19,СВЦЭМ!$B$39:$B$782,S$11)+'СЕТ СН'!$F$9+СВЦЭМ!$D$10+'СЕТ СН'!$F$6-'СЕТ СН'!$F$19</f>
        <v>2063.7356127499997</v>
      </c>
      <c r="T19" s="36">
        <f>SUMIFS(СВЦЭМ!$C$39:$C$782,СВЦЭМ!$A$39:$A$782,$A19,СВЦЭМ!$B$39:$B$782,T$11)+'СЕТ СН'!$F$9+СВЦЭМ!$D$10+'СЕТ СН'!$F$6-'СЕТ СН'!$F$19</f>
        <v>2077.6369693799998</v>
      </c>
      <c r="U19" s="36">
        <f>SUMIFS(СВЦЭМ!$C$39:$C$782,СВЦЭМ!$A$39:$A$782,$A19,СВЦЭМ!$B$39:$B$782,U$11)+'СЕТ СН'!$F$9+СВЦЭМ!$D$10+'СЕТ СН'!$F$6-'СЕТ СН'!$F$19</f>
        <v>2103.6621390999999</v>
      </c>
      <c r="V19" s="36">
        <f>SUMIFS(СВЦЭМ!$C$39:$C$782,СВЦЭМ!$A$39:$A$782,$A19,СВЦЭМ!$B$39:$B$782,V$11)+'СЕТ СН'!$F$9+СВЦЭМ!$D$10+'СЕТ СН'!$F$6-'СЕТ СН'!$F$19</f>
        <v>2114.8745418600001</v>
      </c>
      <c r="W19" s="36">
        <f>SUMIFS(СВЦЭМ!$C$39:$C$782,СВЦЭМ!$A$39:$A$782,$A19,СВЦЭМ!$B$39:$B$782,W$11)+'СЕТ СН'!$F$9+СВЦЭМ!$D$10+'СЕТ СН'!$F$6-'СЕТ СН'!$F$19</f>
        <v>2143.9228678700001</v>
      </c>
      <c r="X19" s="36">
        <f>SUMIFS(СВЦЭМ!$C$39:$C$782,СВЦЭМ!$A$39:$A$782,$A19,СВЦЭМ!$B$39:$B$782,X$11)+'СЕТ СН'!$F$9+СВЦЭМ!$D$10+'СЕТ СН'!$F$6-'СЕТ СН'!$F$19</f>
        <v>2175.9770622400001</v>
      </c>
      <c r="Y19" s="36">
        <f>SUMIFS(СВЦЭМ!$C$39:$C$782,СВЦЭМ!$A$39:$A$782,$A19,СВЦЭМ!$B$39:$B$782,Y$11)+'СЕТ СН'!$F$9+СВЦЭМ!$D$10+'СЕТ СН'!$F$6-'СЕТ СН'!$F$19</f>
        <v>2222.1225791900001</v>
      </c>
    </row>
    <row r="20" spans="1:25" ht="15.75" x14ac:dyDescent="0.2">
      <c r="A20" s="35">
        <f t="shared" si="0"/>
        <v>44935</v>
      </c>
      <c r="B20" s="36">
        <f>SUMIFS(СВЦЭМ!$C$39:$C$782,СВЦЭМ!$A$39:$A$782,$A20,СВЦЭМ!$B$39:$B$782,B$11)+'СЕТ СН'!$F$9+СВЦЭМ!$D$10+'СЕТ СН'!$F$6-'СЕТ СН'!$F$19</f>
        <v>2165.8721991500001</v>
      </c>
      <c r="C20" s="36">
        <f>SUMIFS(СВЦЭМ!$C$39:$C$782,СВЦЭМ!$A$39:$A$782,$A20,СВЦЭМ!$B$39:$B$782,C$11)+'СЕТ СН'!$F$9+СВЦЭМ!$D$10+'СЕТ СН'!$F$6-'СЕТ СН'!$F$19</f>
        <v>2142.44972499</v>
      </c>
      <c r="D20" s="36">
        <f>SUMIFS(СВЦЭМ!$C$39:$C$782,СВЦЭМ!$A$39:$A$782,$A20,СВЦЭМ!$B$39:$B$782,D$11)+'СЕТ СН'!$F$9+СВЦЭМ!$D$10+'СЕТ СН'!$F$6-'СЕТ СН'!$F$19</f>
        <v>2123.44656485</v>
      </c>
      <c r="E20" s="36">
        <f>SUMIFS(СВЦЭМ!$C$39:$C$782,СВЦЭМ!$A$39:$A$782,$A20,СВЦЭМ!$B$39:$B$782,E$11)+'СЕТ СН'!$F$9+СВЦЭМ!$D$10+'СЕТ СН'!$F$6-'СЕТ СН'!$F$19</f>
        <v>2121.2683616199997</v>
      </c>
      <c r="F20" s="36">
        <f>SUMIFS(СВЦЭМ!$C$39:$C$782,СВЦЭМ!$A$39:$A$782,$A20,СВЦЭМ!$B$39:$B$782,F$11)+'СЕТ СН'!$F$9+СВЦЭМ!$D$10+'СЕТ СН'!$F$6-'СЕТ СН'!$F$19</f>
        <v>2131.73120776</v>
      </c>
      <c r="G20" s="36">
        <f>SUMIFS(СВЦЭМ!$C$39:$C$782,СВЦЭМ!$A$39:$A$782,$A20,СВЦЭМ!$B$39:$B$782,G$11)+'СЕТ СН'!$F$9+СВЦЭМ!$D$10+'СЕТ СН'!$F$6-'СЕТ СН'!$F$19</f>
        <v>2110.7140240099998</v>
      </c>
      <c r="H20" s="36">
        <f>SUMIFS(СВЦЭМ!$C$39:$C$782,СВЦЭМ!$A$39:$A$782,$A20,СВЦЭМ!$B$39:$B$782,H$11)+'СЕТ СН'!$F$9+СВЦЭМ!$D$10+'СЕТ СН'!$F$6-'СЕТ СН'!$F$19</f>
        <v>2127.70685882</v>
      </c>
      <c r="I20" s="36">
        <f>SUMIFS(СВЦЭМ!$C$39:$C$782,СВЦЭМ!$A$39:$A$782,$A20,СВЦЭМ!$B$39:$B$782,I$11)+'СЕТ СН'!$F$9+СВЦЭМ!$D$10+'СЕТ СН'!$F$6-'СЕТ СН'!$F$19</f>
        <v>2131.0426517999999</v>
      </c>
      <c r="J20" s="36">
        <f>SUMIFS(СВЦЭМ!$C$39:$C$782,СВЦЭМ!$A$39:$A$782,$A20,СВЦЭМ!$B$39:$B$782,J$11)+'СЕТ СН'!$F$9+СВЦЭМ!$D$10+'СЕТ СН'!$F$6-'СЕТ СН'!$F$19</f>
        <v>2170.60598643</v>
      </c>
      <c r="K20" s="36">
        <f>SUMIFS(СВЦЭМ!$C$39:$C$782,СВЦЭМ!$A$39:$A$782,$A20,СВЦЭМ!$B$39:$B$782,K$11)+'СЕТ СН'!$F$9+СВЦЭМ!$D$10+'СЕТ СН'!$F$6-'СЕТ СН'!$F$19</f>
        <v>2176.6346675500004</v>
      </c>
      <c r="L20" s="36">
        <f>SUMIFS(СВЦЭМ!$C$39:$C$782,СВЦЭМ!$A$39:$A$782,$A20,СВЦЭМ!$B$39:$B$782,L$11)+'СЕТ СН'!$F$9+СВЦЭМ!$D$10+'СЕТ СН'!$F$6-'СЕТ СН'!$F$19</f>
        <v>2135.8046930099999</v>
      </c>
      <c r="M20" s="36">
        <f>SUMIFS(СВЦЭМ!$C$39:$C$782,СВЦЭМ!$A$39:$A$782,$A20,СВЦЭМ!$B$39:$B$782,M$11)+'СЕТ СН'!$F$9+СВЦЭМ!$D$10+'СЕТ СН'!$F$6-'СЕТ СН'!$F$19</f>
        <v>2146.7605164299998</v>
      </c>
      <c r="N20" s="36">
        <f>SUMIFS(СВЦЭМ!$C$39:$C$782,СВЦЭМ!$A$39:$A$782,$A20,СВЦЭМ!$B$39:$B$782,N$11)+'СЕТ СН'!$F$9+СВЦЭМ!$D$10+'СЕТ СН'!$F$6-'СЕТ СН'!$F$19</f>
        <v>2127.5897039900001</v>
      </c>
      <c r="O20" s="36">
        <f>SUMIFS(СВЦЭМ!$C$39:$C$782,СВЦЭМ!$A$39:$A$782,$A20,СВЦЭМ!$B$39:$B$782,O$11)+'СЕТ СН'!$F$9+СВЦЭМ!$D$10+'СЕТ СН'!$F$6-'СЕТ СН'!$F$19</f>
        <v>2131.7884949900003</v>
      </c>
      <c r="P20" s="36">
        <f>SUMIFS(СВЦЭМ!$C$39:$C$782,СВЦЭМ!$A$39:$A$782,$A20,СВЦЭМ!$B$39:$B$782,P$11)+'СЕТ СН'!$F$9+СВЦЭМ!$D$10+'СЕТ СН'!$F$6-'СЕТ СН'!$F$19</f>
        <v>2127.2266717399998</v>
      </c>
      <c r="Q20" s="36">
        <f>SUMIFS(СВЦЭМ!$C$39:$C$782,СВЦЭМ!$A$39:$A$782,$A20,СВЦЭМ!$B$39:$B$782,Q$11)+'СЕТ СН'!$F$9+СВЦЭМ!$D$10+'СЕТ СН'!$F$6-'СЕТ СН'!$F$19</f>
        <v>2143.2912430199999</v>
      </c>
      <c r="R20" s="36">
        <f>SUMIFS(СВЦЭМ!$C$39:$C$782,СВЦЭМ!$A$39:$A$782,$A20,СВЦЭМ!$B$39:$B$782,R$11)+'СЕТ СН'!$F$9+СВЦЭМ!$D$10+'СЕТ СН'!$F$6-'СЕТ СН'!$F$19</f>
        <v>2167.35912147</v>
      </c>
      <c r="S20" s="36">
        <f>SUMIFS(СВЦЭМ!$C$39:$C$782,СВЦЭМ!$A$39:$A$782,$A20,СВЦЭМ!$B$39:$B$782,S$11)+'СЕТ СН'!$F$9+СВЦЭМ!$D$10+'СЕТ СН'!$F$6-'СЕТ СН'!$F$19</f>
        <v>2128.7084131400002</v>
      </c>
      <c r="T20" s="36">
        <f>SUMIFS(СВЦЭМ!$C$39:$C$782,СВЦЭМ!$A$39:$A$782,$A20,СВЦЭМ!$B$39:$B$782,T$11)+'СЕТ СН'!$F$9+СВЦЭМ!$D$10+'СЕТ СН'!$F$6-'СЕТ СН'!$F$19</f>
        <v>2097.96319223</v>
      </c>
      <c r="U20" s="36">
        <f>SUMIFS(СВЦЭМ!$C$39:$C$782,СВЦЭМ!$A$39:$A$782,$A20,СВЦЭМ!$B$39:$B$782,U$11)+'СЕТ СН'!$F$9+СВЦЭМ!$D$10+'СЕТ СН'!$F$6-'СЕТ СН'!$F$19</f>
        <v>2109.1093868399998</v>
      </c>
      <c r="V20" s="36">
        <f>SUMIFS(СВЦЭМ!$C$39:$C$782,СВЦЭМ!$A$39:$A$782,$A20,СВЦЭМ!$B$39:$B$782,V$11)+'СЕТ СН'!$F$9+СВЦЭМ!$D$10+'СЕТ СН'!$F$6-'СЕТ СН'!$F$19</f>
        <v>2134.37919788</v>
      </c>
      <c r="W20" s="36">
        <f>SUMIFS(СВЦЭМ!$C$39:$C$782,СВЦЭМ!$A$39:$A$782,$A20,СВЦЭМ!$B$39:$B$782,W$11)+'СЕТ СН'!$F$9+СВЦЭМ!$D$10+'СЕТ СН'!$F$6-'СЕТ СН'!$F$19</f>
        <v>2147.5760374799997</v>
      </c>
      <c r="X20" s="36">
        <f>SUMIFS(СВЦЭМ!$C$39:$C$782,СВЦЭМ!$A$39:$A$782,$A20,СВЦЭМ!$B$39:$B$782,X$11)+'СЕТ СН'!$F$9+СВЦЭМ!$D$10+'СЕТ СН'!$F$6-'СЕТ СН'!$F$19</f>
        <v>2154.4770736200003</v>
      </c>
      <c r="Y20" s="36">
        <f>SUMIFS(СВЦЭМ!$C$39:$C$782,СВЦЭМ!$A$39:$A$782,$A20,СВЦЭМ!$B$39:$B$782,Y$11)+'СЕТ СН'!$F$9+СВЦЭМ!$D$10+'СЕТ СН'!$F$6-'СЕТ СН'!$F$19</f>
        <v>2189.7846683500002</v>
      </c>
    </row>
    <row r="21" spans="1:25" ht="15.75" x14ac:dyDescent="0.2">
      <c r="A21" s="35">
        <f t="shared" si="0"/>
        <v>44936</v>
      </c>
      <c r="B21" s="36">
        <f>SUMIFS(СВЦЭМ!$C$39:$C$782,СВЦЭМ!$A$39:$A$782,$A21,СВЦЭМ!$B$39:$B$782,B$11)+'СЕТ СН'!$F$9+СВЦЭМ!$D$10+'СЕТ СН'!$F$6-'СЕТ СН'!$F$19</f>
        <v>2047.59708133</v>
      </c>
      <c r="C21" s="36">
        <f>SUMIFS(СВЦЭМ!$C$39:$C$782,СВЦЭМ!$A$39:$A$782,$A21,СВЦЭМ!$B$39:$B$782,C$11)+'СЕТ СН'!$F$9+СВЦЭМ!$D$10+'СЕТ СН'!$F$6-'СЕТ СН'!$F$19</f>
        <v>2073.6467169299999</v>
      </c>
      <c r="D21" s="36">
        <f>SUMIFS(СВЦЭМ!$C$39:$C$782,СВЦЭМ!$A$39:$A$782,$A21,СВЦЭМ!$B$39:$B$782,D$11)+'СЕТ СН'!$F$9+СВЦЭМ!$D$10+'СЕТ СН'!$F$6-'СЕТ СН'!$F$19</f>
        <v>2081.08129263</v>
      </c>
      <c r="E21" s="36">
        <f>SUMIFS(СВЦЭМ!$C$39:$C$782,СВЦЭМ!$A$39:$A$782,$A21,СВЦЭМ!$B$39:$B$782,E$11)+'СЕТ СН'!$F$9+СВЦЭМ!$D$10+'СЕТ СН'!$F$6-'СЕТ СН'!$F$19</f>
        <v>2093.89605476</v>
      </c>
      <c r="F21" s="36">
        <f>SUMIFS(СВЦЭМ!$C$39:$C$782,СВЦЭМ!$A$39:$A$782,$A21,СВЦЭМ!$B$39:$B$782,F$11)+'СЕТ СН'!$F$9+СВЦЭМ!$D$10+'СЕТ СН'!$F$6-'СЕТ СН'!$F$19</f>
        <v>2115.4566681000001</v>
      </c>
      <c r="G21" s="36">
        <f>SUMIFS(СВЦЭМ!$C$39:$C$782,СВЦЭМ!$A$39:$A$782,$A21,СВЦЭМ!$B$39:$B$782,G$11)+'СЕТ СН'!$F$9+СВЦЭМ!$D$10+'СЕТ СН'!$F$6-'СЕТ СН'!$F$19</f>
        <v>2104.9857625700001</v>
      </c>
      <c r="H21" s="36">
        <f>SUMIFS(СВЦЭМ!$C$39:$C$782,СВЦЭМ!$A$39:$A$782,$A21,СВЦЭМ!$B$39:$B$782,H$11)+'СЕТ СН'!$F$9+СВЦЭМ!$D$10+'СЕТ СН'!$F$6-'СЕТ СН'!$F$19</f>
        <v>2091.08265033</v>
      </c>
      <c r="I21" s="36">
        <f>SUMIFS(СВЦЭМ!$C$39:$C$782,СВЦЭМ!$A$39:$A$782,$A21,СВЦЭМ!$B$39:$B$782,I$11)+'СЕТ СН'!$F$9+СВЦЭМ!$D$10+'СЕТ СН'!$F$6-'СЕТ СН'!$F$19</f>
        <v>2057.5158172399997</v>
      </c>
      <c r="J21" s="36">
        <f>SUMIFS(СВЦЭМ!$C$39:$C$782,СВЦЭМ!$A$39:$A$782,$A21,СВЦЭМ!$B$39:$B$782,J$11)+'СЕТ СН'!$F$9+СВЦЭМ!$D$10+'СЕТ СН'!$F$6-'СЕТ СН'!$F$19</f>
        <v>2025.5537472400001</v>
      </c>
      <c r="K21" s="36">
        <f>SUMIFS(СВЦЭМ!$C$39:$C$782,СВЦЭМ!$A$39:$A$782,$A21,СВЦЭМ!$B$39:$B$782,K$11)+'СЕТ СН'!$F$9+СВЦЭМ!$D$10+'СЕТ СН'!$F$6-'СЕТ СН'!$F$19</f>
        <v>2020.1935448899999</v>
      </c>
      <c r="L21" s="36">
        <f>SUMIFS(СВЦЭМ!$C$39:$C$782,СВЦЭМ!$A$39:$A$782,$A21,СВЦЭМ!$B$39:$B$782,L$11)+'СЕТ СН'!$F$9+СВЦЭМ!$D$10+'СЕТ СН'!$F$6-'СЕТ СН'!$F$19</f>
        <v>2003.4588004299999</v>
      </c>
      <c r="M21" s="36">
        <f>SUMIFS(СВЦЭМ!$C$39:$C$782,СВЦЭМ!$A$39:$A$782,$A21,СВЦЭМ!$B$39:$B$782,M$11)+'СЕТ СН'!$F$9+СВЦЭМ!$D$10+'СЕТ СН'!$F$6-'СЕТ СН'!$F$19</f>
        <v>2015.30640511</v>
      </c>
      <c r="N21" s="36">
        <f>SUMIFS(СВЦЭМ!$C$39:$C$782,СВЦЭМ!$A$39:$A$782,$A21,СВЦЭМ!$B$39:$B$782,N$11)+'СЕТ СН'!$F$9+СВЦЭМ!$D$10+'СЕТ СН'!$F$6-'СЕТ СН'!$F$19</f>
        <v>2022.7222562900001</v>
      </c>
      <c r="O21" s="36">
        <f>SUMIFS(СВЦЭМ!$C$39:$C$782,СВЦЭМ!$A$39:$A$782,$A21,СВЦЭМ!$B$39:$B$782,O$11)+'СЕТ СН'!$F$9+СВЦЭМ!$D$10+'СЕТ СН'!$F$6-'СЕТ СН'!$F$19</f>
        <v>2025.8930855600001</v>
      </c>
      <c r="P21" s="36">
        <f>SUMIFS(СВЦЭМ!$C$39:$C$782,СВЦЭМ!$A$39:$A$782,$A21,СВЦЭМ!$B$39:$B$782,P$11)+'СЕТ СН'!$F$9+СВЦЭМ!$D$10+'СЕТ СН'!$F$6-'СЕТ СН'!$F$19</f>
        <v>2036.0120114599999</v>
      </c>
      <c r="Q21" s="36">
        <f>SUMIFS(СВЦЭМ!$C$39:$C$782,СВЦЭМ!$A$39:$A$782,$A21,СВЦЭМ!$B$39:$B$782,Q$11)+'СЕТ СН'!$F$9+СВЦЭМ!$D$10+'СЕТ СН'!$F$6-'СЕТ СН'!$F$19</f>
        <v>2053.4984090899998</v>
      </c>
      <c r="R21" s="36">
        <f>SUMIFS(СВЦЭМ!$C$39:$C$782,СВЦЭМ!$A$39:$A$782,$A21,СВЦЭМ!$B$39:$B$782,R$11)+'СЕТ СН'!$F$9+СВЦЭМ!$D$10+'СЕТ СН'!$F$6-'СЕТ СН'!$F$19</f>
        <v>2035.4927625599998</v>
      </c>
      <c r="S21" s="36">
        <f>SUMIFS(СВЦЭМ!$C$39:$C$782,СВЦЭМ!$A$39:$A$782,$A21,СВЦЭМ!$B$39:$B$782,S$11)+'СЕТ СН'!$F$9+СВЦЭМ!$D$10+'СЕТ СН'!$F$6-'СЕТ СН'!$F$19</f>
        <v>1996.02185018</v>
      </c>
      <c r="T21" s="36">
        <f>SUMIFS(СВЦЭМ!$C$39:$C$782,СВЦЭМ!$A$39:$A$782,$A21,СВЦЭМ!$B$39:$B$782,T$11)+'СЕТ СН'!$F$9+СВЦЭМ!$D$10+'СЕТ СН'!$F$6-'СЕТ СН'!$F$19</f>
        <v>1998.0321547099998</v>
      </c>
      <c r="U21" s="36">
        <f>SUMIFS(СВЦЭМ!$C$39:$C$782,СВЦЭМ!$A$39:$A$782,$A21,СВЦЭМ!$B$39:$B$782,U$11)+'СЕТ СН'!$F$9+СВЦЭМ!$D$10+'СЕТ СН'!$F$6-'СЕТ СН'!$F$19</f>
        <v>1987.5935188499998</v>
      </c>
      <c r="V21" s="36">
        <f>SUMIFS(СВЦЭМ!$C$39:$C$782,СВЦЭМ!$A$39:$A$782,$A21,СВЦЭМ!$B$39:$B$782,V$11)+'СЕТ СН'!$F$9+СВЦЭМ!$D$10+'СЕТ СН'!$F$6-'СЕТ СН'!$F$19</f>
        <v>1998.8414182399997</v>
      </c>
      <c r="W21" s="36">
        <f>SUMIFS(СВЦЭМ!$C$39:$C$782,СВЦЭМ!$A$39:$A$782,$A21,СВЦЭМ!$B$39:$B$782,W$11)+'СЕТ СН'!$F$9+СВЦЭМ!$D$10+'СЕТ СН'!$F$6-'СЕТ СН'!$F$19</f>
        <v>1996.19630388</v>
      </c>
      <c r="X21" s="36">
        <f>SUMIFS(СВЦЭМ!$C$39:$C$782,СВЦЭМ!$A$39:$A$782,$A21,СВЦЭМ!$B$39:$B$782,X$11)+'СЕТ СН'!$F$9+СВЦЭМ!$D$10+'СЕТ СН'!$F$6-'СЕТ СН'!$F$19</f>
        <v>2032.0386560399998</v>
      </c>
      <c r="Y21" s="36">
        <f>SUMIFS(СВЦЭМ!$C$39:$C$782,СВЦЭМ!$A$39:$A$782,$A21,СВЦЭМ!$B$39:$B$782,Y$11)+'СЕТ СН'!$F$9+СВЦЭМ!$D$10+'СЕТ СН'!$F$6-'СЕТ СН'!$F$19</f>
        <v>2051.5632291900001</v>
      </c>
    </row>
    <row r="22" spans="1:25" ht="15.75" x14ac:dyDescent="0.2">
      <c r="A22" s="35">
        <f t="shared" si="0"/>
        <v>44937</v>
      </c>
      <c r="B22" s="36">
        <f>SUMIFS(СВЦЭМ!$C$39:$C$782,СВЦЭМ!$A$39:$A$782,$A22,СВЦЭМ!$B$39:$B$782,B$11)+'СЕТ СН'!$F$9+СВЦЭМ!$D$10+'СЕТ СН'!$F$6-'СЕТ СН'!$F$19</f>
        <v>1984.3339356900001</v>
      </c>
      <c r="C22" s="36">
        <f>SUMIFS(СВЦЭМ!$C$39:$C$782,СВЦЭМ!$A$39:$A$782,$A22,СВЦЭМ!$B$39:$B$782,C$11)+'СЕТ СН'!$F$9+СВЦЭМ!$D$10+'СЕТ СН'!$F$6-'СЕТ СН'!$F$19</f>
        <v>1995.9738647999998</v>
      </c>
      <c r="D22" s="36">
        <f>SUMIFS(СВЦЭМ!$C$39:$C$782,СВЦЭМ!$A$39:$A$782,$A22,СВЦЭМ!$B$39:$B$782,D$11)+'СЕТ СН'!$F$9+СВЦЭМ!$D$10+'СЕТ СН'!$F$6-'СЕТ СН'!$F$19</f>
        <v>1995.9881468399999</v>
      </c>
      <c r="E22" s="36">
        <f>SUMIFS(СВЦЭМ!$C$39:$C$782,СВЦЭМ!$A$39:$A$782,$A22,СВЦЭМ!$B$39:$B$782,E$11)+'СЕТ СН'!$F$9+СВЦЭМ!$D$10+'СЕТ СН'!$F$6-'СЕТ СН'!$F$19</f>
        <v>1985.7311902399997</v>
      </c>
      <c r="F22" s="36">
        <f>SUMIFS(СВЦЭМ!$C$39:$C$782,СВЦЭМ!$A$39:$A$782,$A22,СВЦЭМ!$B$39:$B$782,F$11)+'СЕТ СН'!$F$9+СВЦЭМ!$D$10+'СЕТ СН'!$F$6-'СЕТ СН'!$F$19</f>
        <v>1963.4967784199998</v>
      </c>
      <c r="G22" s="36">
        <f>SUMIFS(СВЦЭМ!$C$39:$C$782,СВЦЭМ!$A$39:$A$782,$A22,СВЦЭМ!$B$39:$B$782,G$11)+'СЕТ СН'!$F$9+СВЦЭМ!$D$10+'СЕТ СН'!$F$6-'СЕТ СН'!$F$19</f>
        <v>1984.5384532600001</v>
      </c>
      <c r="H22" s="36">
        <f>SUMIFS(СВЦЭМ!$C$39:$C$782,СВЦЭМ!$A$39:$A$782,$A22,СВЦЭМ!$B$39:$B$782,H$11)+'СЕТ СН'!$F$9+СВЦЭМ!$D$10+'СЕТ СН'!$F$6-'СЕТ СН'!$F$19</f>
        <v>1979.05825271</v>
      </c>
      <c r="I22" s="36">
        <f>SUMIFS(СВЦЭМ!$C$39:$C$782,СВЦЭМ!$A$39:$A$782,$A22,СВЦЭМ!$B$39:$B$782,I$11)+'СЕТ СН'!$F$9+СВЦЭМ!$D$10+'СЕТ СН'!$F$6-'СЕТ СН'!$F$19</f>
        <v>1962.5006722799999</v>
      </c>
      <c r="J22" s="36">
        <f>SUMIFS(СВЦЭМ!$C$39:$C$782,СВЦЭМ!$A$39:$A$782,$A22,СВЦЭМ!$B$39:$B$782,J$11)+'СЕТ СН'!$F$9+СВЦЭМ!$D$10+'СЕТ СН'!$F$6-'СЕТ СН'!$F$19</f>
        <v>1931.1277513199998</v>
      </c>
      <c r="K22" s="36">
        <f>SUMIFS(СВЦЭМ!$C$39:$C$782,СВЦЭМ!$A$39:$A$782,$A22,СВЦЭМ!$B$39:$B$782,K$11)+'СЕТ СН'!$F$9+СВЦЭМ!$D$10+'СЕТ СН'!$F$6-'СЕТ СН'!$F$19</f>
        <v>1921.5831687</v>
      </c>
      <c r="L22" s="36">
        <f>SUMIFS(СВЦЭМ!$C$39:$C$782,СВЦЭМ!$A$39:$A$782,$A22,СВЦЭМ!$B$39:$B$782,L$11)+'СЕТ СН'!$F$9+СВЦЭМ!$D$10+'СЕТ СН'!$F$6-'СЕТ СН'!$F$19</f>
        <v>1929.9719276999999</v>
      </c>
      <c r="M22" s="36">
        <f>SUMIFS(СВЦЭМ!$C$39:$C$782,СВЦЭМ!$A$39:$A$782,$A22,СВЦЭМ!$B$39:$B$782,M$11)+'СЕТ СН'!$F$9+СВЦЭМ!$D$10+'СЕТ СН'!$F$6-'СЕТ СН'!$F$19</f>
        <v>1935.7056746200001</v>
      </c>
      <c r="N22" s="36">
        <f>SUMIFS(СВЦЭМ!$C$39:$C$782,СВЦЭМ!$A$39:$A$782,$A22,СВЦЭМ!$B$39:$B$782,N$11)+'СЕТ СН'!$F$9+СВЦЭМ!$D$10+'СЕТ СН'!$F$6-'СЕТ СН'!$F$19</f>
        <v>1971.6989748199999</v>
      </c>
      <c r="O22" s="36">
        <f>SUMIFS(СВЦЭМ!$C$39:$C$782,СВЦЭМ!$A$39:$A$782,$A22,СВЦЭМ!$B$39:$B$782,O$11)+'СЕТ СН'!$F$9+СВЦЭМ!$D$10+'СЕТ СН'!$F$6-'СЕТ СН'!$F$19</f>
        <v>1945.0241191599998</v>
      </c>
      <c r="P22" s="36">
        <f>SUMIFS(СВЦЭМ!$C$39:$C$782,СВЦЭМ!$A$39:$A$782,$A22,СВЦЭМ!$B$39:$B$782,P$11)+'СЕТ СН'!$F$9+СВЦЭМ!$D$10+'СЕТ СН'!$F$6-'СЕТ СН'!$F$19</f>
        <v>1960.7398345500001</v>
      </c>
      <c r="Q22" s="36">
        <f>SUMIFS(СВЦЭМ!$C$39:$C$782,СВЦЭМ!$A$39:$A$782,$A22,СВЦЭМ!$B$39:$B$782,Q$11)+'СЕТ СН'!$F$9+СВЦЭМ!$D$10+'СЕТ СН'!$F$6-'СЕТ СН'!$F$19</f>
        <v>1988.4209443599998</v>
      </c>
      <c r="R22" s="36">
        <f>SUMIFS(СВЦЭМ!$C$39:$C$782,СВЦЭМ!$A$39:$A$782,$A22,СВЦЭМ!$B$39:$B$782,R$11)+'СЕТ СН'!$F$9+СВЦЭМ!$D$10+'СЕТ СН'!$F$6-'СЕТ СН'!$F$19</f>
        <v>1981.3455807099999</v>
      </c>
      <c r="S22" s="36">
        <f>SUMIFS(СВЦЭМ!$C$39:$C$782,СВЦЭМ!$A$39:$A$782,$A22,СВЦЭМ!$B$39:$B$782,S$11)+'СЕТ СН'!$F$9+СВЦЭМ!$D$10+'СЕТ СН'!$F$6-'СЕТ СН'!$F$19</f>
        <v>1967.6944305100001</v>
      </c>
      <c r="T22" s="36">
        <f>SUMIFS(СВЦЭМ!$C$39:$C$782,СВЦЭМ!$A$39:$A$782,$A22,СВЦЭМ!$B$39:$B$782,T$11)+'СЕТ СН'!$F$9+СВЦЭМ!$D$10+'СЕТ СН'!$F$6-'СЕТ СН'!$F$19</f>
        <v>1919.5798641000001</v>
      </c>
      <c r="U22" s="36">
        <f>SUMIFS(СВЦЭМ!$C$39:$C$782,СВЦЭМ!$A$39:$A$782,$A22,СВЦЭМ!$B$39:$B$782,U$11)+'СЕТ СН'!$F$9+СВЦЭМ!$D$10+'СЕТ СН'!$F$6-'СЕТ СН'!$F$19</f>
        <v>1923.82652491</v>
      </c>
      <c r="V22" s="36">
        <f>SUMIFS(СВЦЭМ!$C$39:$C$782,СВЦЭМ!$A$39:$A$782,$A22,СВЦЭМ!$B$39:$B$782,V$11)+'СЕТ СН'!$F$9+СВЦЭМ!$D$10+'СЕТ СН'!$F$6-'СЕТ СН'!$F$19</f>
        <v>1964.59186774</v>
      </c>
      <c r="W22" s="36">
        <f>SUMIFS(СВЦЭМ!$C$39:$C$782,СВЦЭМ!$A$39:$A$782,$A22,СВЦЭМ!$B$39:$B$782,W$11)+'СЕТ СН'!$F$9+СВЦЭМ!$D$10+'СЕТ СН'!$F$6-'СЕТ СН'!$F$19</f>
        <v>1972.6397683300002</v>
      </c>
      <c r="X22" s="36">
        <f>SUMIFS(СВЦЭМ!$C$39:$C$782,СВЦЭМ!$A$39:$A$782,$A22,СВЦЭМ!$B$39:$B$782,X$11)+'СЕТ СН'!$F$9+СВЦЭМ!$D$10+'СЕТ СН'!$F$6-'СЕТ СН'!$F$19</f>
        <v>1960.1789909899999</v>
      </c>
      <c r="Y22" s="36">
        <f>SUMIFS(СВЦЭМ!$C$39:$C$782,СВЦЭМ!$A$39:$A$782,$A22,СВЦЭМ!$B$39:$B$782,Y$11)+'СЕТ СН'!$F$9+СВЦЭМ!$D$10+'СЕТ СН'!$F$6-'СЕТ СН'!$F$19</f>
        <v>2001.7847611299999</v>
      </c>
    </row>
    <row r="23" spans="1:25" ht="15.75" x14ac:dyDescent="0.2">
      <c r="A23" s="35">
        <f t="shared" si="0"/>
        <v>44938</v>
      </c>
      <c r="B23" s="36">
        <f>SUMIFS(СВЦЭМ!$C$39:$C$782,СВЦЭМ!$A$39:$A$782,$A23,СВЦЭМ!$B$39:$B$782,B$11)+'СЕТ СН'!$F$9+СВЦЭМ!$D$10+'СЕТ СН'!$F$6-'СЕТ СН'!$F$19</f>
        <v>2019.3025050000001</v>
      </c>
      <c r="C23" s="36">
        <f>SUMIFS(СВЦЭМ!$C$39:$C$782,СВЦЭМ!$A$39:$A$782,$A23,СВЦЭМ!$B$39:$B$782,C$11)+'СЕТ СН'!$F$9+СВЦЭМ!$D$10+'СЕТ СН'!$F$6-'СЕТ СН'!$F$19</f>
        <v>2057.7915339000001</v>
      </c>
      <c r="D23" s="36">
        <f>SUMIFS(СВЦЭМ!$C$39:$C$782,СВЦЭМ!$A$39:$A$782,$A23,СВЦЭМ!$B$39:$B$782,D$11)+'СЕТ СН'!$F$9+СВЦЭМ!$D$10+'СЕТ СН'!$F$6-'СЕТ СН'!$F$19</f>
        <v>2077.27710484</v>
      </c>
      <c r="E23" s="36">
        <f>SUMIFS(СВЦЭМ!$C$39:$C$782,СВЦЭМ!$A$39:$A$782,$A23,СВЦЭМ!$B$39:$B$782,E$11)+'СЕТ СН'!$F$9+СВЦЭМ!$D$10+'СЕТ СН'!$F$6-'СЕТ СН'!$F$19</f>
        <v>2071.8337180999997</v>
      </c>
      <c r="F23" s="36">
        <f>SUMIFS(СВЦЭМ!$C$39:$C$782,СВЦЭМ!$A$39:$A$782,$A23,СВЦЭМ!$B$39:$B$782,F$11)+'СЕТ СН'!$F$9+СВЦЭМ!$D$10+'СЕТ СН'!$F$6-'СЕТ СН'!$F$19</f>
        <v>2084.9533677599998</v>
      </c>
      <c r="G23" s="36">
        <f>SUMIFS(СВЦЭМ!$C$39:$C$782,СВЦЭМ!$A$39:$A$782,$A23,СВЦЭМ!$B$39:$B$782,G$11)+'СЕТ СН'!$F$9+СВЦЭМ!$D$10+'СЕТ СН'!$F$6-'СЕТ СН'!$F$19</f>
        <v>2092.0418872699997</v>
      </c>
      <c r="H23" s="36">
        <f>SUMIFS(СВЦЭМ!$C$39:$C$782,СВЦЭМ!$A$39:$A$782,$A23,СВЦЭМ!$B$39:$B$782,H$11)+'СЕТ СН'!$F$9+СВЦЭМ!$D$10+'СЕТ СН'!$F$6-'СЕТ СН'!$F$19</f>
        <v>2051.4413182799999</v>
      </c>
      <c r="I23" s="36">
        <f>SUMIFS(СВЦЭМ!$C$39:$C$782,СВЦЭМ!$A$39:$A$782,$A23,СВЦЭМ!$B$39:$B$782,I$11)+'СЕТ СН'!$F$9+СВЦЭМ!$D$10+'СЕТ СН'!$F$6-'СЕТ СН'!$F$19</f>
        <v>1994.48507066</v>
      </c>
      <c r="J23" s="36">
        <f>SUMIFS(СВЦЭМ!$C$39:$C$782,СВЦЭМ!$A$39:$A$782,$A23,СВЦЭМ!$B$39:$B$782,J$11)+'СЕТ СН'!$F$9+СВЦЭМ!$D$10+'СЕТ СН'!$F$6-'СЕТ СН'!$F$19</f>
        <v>1953.3110061399998</v>
      </c>
      <c r="K23" s="36">
        <f>SUMIFS(СВЦЭМ!$C$39:$C$782,СВЦЭМ!$A$39:$A$782,$A23,СВЦЭМ!$B$39:$B$782,K$11)+'СЕТ СН'!$F$9+СВЦЭМ!$D$10+'СЕТ СН'!$F$6-'СЕТ СН'!$F$19</f>
        <v>1946.6005091299999</v>
      </c>
      <c r="L23" s="36">
        <f>SUMIFS(СВЦЭМ!$C$39:$C$782,СВЦЭМ!$A$39:$A$782,$A23,СВЦЭМ!$B$39:$B$782,L$11)+'СЕТ СН'!$F$9+СВЦЭМ!$D$10+'СЕТ СН'!$F$6-'СЕТ СН'!$F$19</f>
        <v>1936.0077119499997</v>
      </c>
      <c r="M23" s="36">
        <f>SUMIFS(СВЦЭМ!$C$39:$C$782,СВЦЭМ!$A$39:$A$782,$A23,СВЦЭМ!$B$39:$B$782,M$11)+'СЕТ СН'!$F$9+СВЦЭМ!$D$10+'СЕТ СН'!$F$6-'СЕТ СН'!$F$19</f>
        <v>1937.0091005700001</v>
      </c>
      <c r="N23" s="36">
        <f>SUMIFS(СВЦЭМ!$C$39:$C$782,СВЦЭМ!$A$39:$A$782,$A23,СВЦЭМ!$B$39:$B$782,N$11)+'СЕТ СН'!$F$9+СВЦЭМ!$D$10+'СЕТ СН'!$F$6-'СЕТ СН'!$F$19</f>
        <v>1961.4909912200001</v>
      </c>
      <c r="O23" s="36">
        <f>SUMIFS(СВЦЭМ!$C$39:$C$782,СВЦЭМ!$A$39:$A$782,$A23,СВЦЭМ!$B$39:$B$782,O$11)+'СЕТ СН'!$F$9+СВЦЭМ!$D$10+'СЕТ СН'!$F$6-'СЕТ СН'!$F$19</f>
        <v>1975.2233716800001</v>
      </c>
      <c r="P23" s="36">
        <f>SUMIFS(СВЦЭМ!$C$39:$C$782,СВЦЭМ!$A$39:$A$782,$A23,СВЦЭМ!$B$39:$B$782,P$11)+'СЕТ СН'!$F$9+СВЦЭМ!$D$10+'СЕТ СН'!$F$6-'СЕТ СН'!$F$19</f>
        <v>1966.1993767399999</v>
      </c>
      <c r="Q23" s="36">
        <f>SUMIFS(СВЦЭМ!$C$39:$C$782,СВЦЭМ!$A$39:$A$782,$A23,СВЦЭМ!$B$39:$B$782,Q$11)+'СЕТ СН'!$F$9+СВЦЭМ!$D$10+'СЕТ СН'!$F$6-'СЕТ СН'!$F$19</f>
        <v>1962.12673791</v>
      </c>
      <c r="R23" s="36">
        <f>SUMIFS(СВЦЭМ!$C$39:$C$782,СВЦЭМ!$A$39:$A$782,$A23,СВЦЭМ!$B$39:$B$782,R$11)+'СЕТ СН'!$F$9+СВЦЭМ!$D$10+'СЕТ СН'!$F$6-'СЕТ СН'!$F$19</f>
        <v>1973.0958258400001</v>
      </c>
      <c r="S23" s="36">
        <f>SUMIFS(СВЦЭМ!$C$39:$C$782,СВЦЭМ!$A$39:$A$782,$A23,СВЦЭМ!$B$39:$B$782,S$11)+'СЕТ СН'!$F$9+СВЦЭМ!$D$10+'СЕТ СН'!$F$6-'СЕТ СН'!$F$19</f>
        <v>1963.3067887799998</v>
      </c>
      <c r="T23" s="36">
        <f>SUMIFS(СВЦЭМ!$C$39:$C$782,СВЦЭМ!$A$39:$A$782,$A23,СВЦЭМ!$B$39:$B$782,T$11)+'СЕТ СН'!$F$9+СВЦЭМ!$D$10+'СЕТ СН'!$F$6-'СЕТ СН'!$F$19</f>
        <v>1952.3402161099998</v>
      </c>
      <c r="U23" s="36">
        <f>SUMIFS(СВЦЭМ!$C$39:$C$782,СВЦЭМ!$A$39:$A$782,$A23,СВЦЭМ!$B$39:$B$782,U$11)+'СЕТ СН'!$F$9+СВЦЭМ!$D$10+'СЕТ СН'!$F$6-'СЕТ СН'!$F$19</f>
        <v>1956.2056946899997</v>
      </c>
      <c r="V23" s="36">
        <f>SUMIFS(СВЦЭМ!$C$39:$C$782,СВЦЭМ!$A$39:$A$782,$A23,СВЦЭМ!$B$39:$B$782,V$11)+'СЕТ СН'!$F$9+СВЦЭМ!$D$10+'СЕТ СН'!$F$6-'СЕТ СН'!$F$19</f>
        <v>1975.8799540599998</v>
      </c>
      <c r="W23" s="36">
        <f>SUMIFS(СВЦЭМ!$C$39:$C$782,СВЦЭМ!$A$39:$A$782,$A23,СВЦЭМ!$B$39:$B$782,W$11)+'СЕТ СН'!$F$9+СВЦЭМ!$D$10+'СЕТ СН'!$F$6-'СЕТ СН'!$F$19</f>
        <v>1954.2164561</v>
      </c>
      <c r="X23" s="36">
        <f>SUMIFS(СВЦЭМ!$C$39:$C$782,СВЦЭМ!$A$39:$A$782,$A23,СВЦЭМ!$B$39:$B$782,X$11)+'СЕТ СН'!$F$9+СВЦЭМ!$D$10+'СЕТ СН'!$F$6-'СЕТ СН'!$F$19</f>
        <v>1970.2881620099997</v>
      </c>
      <c r="Y23" s="36">
        <f>SUMIFS(СВЦЭМ!$C$39:$C$782,СВЦЭМ!$A$39:$A$782,$A23,СВЦЭМ!$B$39:$B$782,Y$11)+'СЕТ СН'!$F$9+СВЦЭМ!$D$10+'СЕТ СН'!$F$6-'СЕТ СН'!$F$19</f>
        <v>1983.8069059599998</v>
      </c>
    </row>
    <row r="24" spans="1:25" ht="15.75" x14ac:dyDescent="0.2">
      <c r="A24" s="35">
        <f t="shared" si="0"/>
        <v>44939</v>
      </c>
      <c r="B24" s="36">
        <f>SUMIFS(СВЦЭМ!$C$39:$C$782,СВЦЭМ!$A$39:$A$782,$A24,СВЦЭМ!$B$39:$B$782,B$11)+'СЕТ СН'!$F$9+СВЦЭМ!$D$10+'СЕТ СН'!$F$6-'СЕТ СН'!$F$19</f>
        <v>2114.7477571700001</v>
      </c>
      <c r="C24" s="36">
        <f>SUMIFS(СВЦЭМ!$C$39:$C$782,СВЦЭМ!$A$39:$A$782,$A24,СВЦЭМ!$B$39:$B$782,C$11)+'СЕТ СН'!$F$9+СВЦЭМ!$D$10+'СЕТ СН'!$F$6-'СЕТ СН'!$F$19</f>
        <v>2144.1004358300002</v>
      </c>
      <c r="D24" s="36">
        <f>SUMIFS(СВЦЭМ!$C$39:$C$782,СВЦЭМ!$A$39:$A$782,$A24,СВЦЭМ!$B$39:$B$782,D$11)+'СЕТ СН'!$F$9+СВЦЭМ!$D$10+'СЕТ СН'!$F$6-'СЕТ СН'!$F$19</f>
        <v>2148.57571031</v>
      </c>
      <c r="E24" s="36">
        <f>SUMIFS(СВЦЭМ!$C$39:$C$782,СВЦЭМ!$A$39:$A$782,$A24,СВЦЭМ!$B$39:$B$782,E$11)+'СЕТ СН'!$F$9+СВЦЭМ!$D$10+'СЕТ СН'!$F$6-'СЕТ СН'!$F$19</f>
        <v>2144.9274619800003</v>
      </c>
      <c r="F24" s="36">
        <f>SUMIFS(СВЦЭМ!$C$39:$C$782,СВЦЭМ!$A$39:$A$782,$A24,СВЦЭМ!$B$39:$B$782,F$11)+'СЕТ СН'!$F$9+СВЦЭМ!$D$10+'СЕТ СН'!$F$6-'СЕТ СН'!$F$19</f>
        <v>2167.2579798900001</v>
      </c>
      <c r="G24" s="36">
        <f>SUMIFS(СВЦЭМ!$C$39:$C$782,СВЦЭМ!$A$39:$A$782,$A24,СВЦЭМ!$B$39:$B$782,G$11)+'СЕТ СН'!$F$9+СВЦЭМ!$D$10+'СЕТ СН'!$F$6-'СЕТ СН'!$F$19</f>
        <v>2103.1487677599998</v>
      </c>
      <c r="H24" s="36">
        <f>SUMIFS(СВЦЭМ!$C$39:$C$782,СВЦЭМ!$A$39:$A$782,$A24,СВЦЭМ!$B$39:$B$782,H$11)+'СЕТ СН'!$F$9+СВЦЭМ!$D$10+'СЕТ СН'!$F$6-'СЕТ СН'!$F$19</f>
        <v>2047.4391013599998</v>
      </c>
      <c r="I24" s="36">
        <f>SUMIFS(СВЦЭМ!$C$39:$C$782,СВЦЭМ!$A$39:$A$782,$A24,СВЦЭМ!$B$39:$B$782,I$11)+'СЕТ СН'!$F$9+СВЦЭМ!$D$10+'СЕТ СН'!$F$6-'СЕТ СН'!$F$19</f>
        <v>1994.4199245599998</v>
      </c>
      <c r="J24" s="36">
        <f>SUMIFS(СВЦЭМ!$C$39:$C$782,СВЦЭМ!$A$39:$A$782,$A24,СВЦЭМ!$B$39:$B$782,J$11)+'СЕТ СН'!$F$9+СВЦЭМ!$D$10+'СЕТ СН'!$F$6-'СЕТ СН'!$F$19</f>
        <v>1980.2936448400001</v>
      </c>
      <c r="K24" s="36">
        <f>SUMIFS(СВЦЭМ!$C$39:$C$782,СВЦЭМ!$A$39:$A$782,$A24,СВЦЭМ!$B$39:$B$782,K$11)+'СЕТ СН'!$F$9+СВЦЭМ!$D$10+'СЕТ СН'!$F$6-'СЕТ СН'!$F$19</f>
        <v>2001.06300801</v>
      </c>
      <c r="L24" s="36">
        <f>SUMIFS(СВЦЭМ!$C$39:$C$782,СВЦЭМ!$A$39:$A$782,$A24,СВЦЭМ!$B$39:$B$782,L$11)+'СЕТ СН'!$F$9+СВЦЭМ!$D$10+'СЕТ СН'!$F$6-'СЕТ СН'!$F$19</f>
        <v>1971.76072445</v>
      </c>
      <c r="M24" s="36">
        <f>SUMIFS(СВЦЭМ!$C$39:$C$782,СВЦЭМ!$A$39:$A$782,$A24,СВЦЭМ!$B$39:$B$782,M$11)+'СЕТ СН'!$F$9+СВЦЭМ!$D$10+'СЕТ СН'!$F$6-'СЕТ СН'!$F$19</f>
        <v>1993.2238124800001</v>
      </c>
      <c r="N24" s="36">
        <f>SUMIFS(СВЦЭМ!$C$39:$C$782,СВЦЭМ!$A$39:$A$782,$A24,СВЦЭМ!$B$39:$B$782,N$11)+'СЕТ СН'!$F$9+СВЦЭМ!$D$10+'СЕТ СН'!$F$6-'СЕТ СН'!$F$19</f>
        <v>1992.8156820300001</v>
      </c>
      <c r="O24" s="36">
        <f>SUMIFS(СВЦЭМ!$C$39:$C$782,СВЦЭМ!$A$39:$A$782,$A24,СВЦЭМ!$B$39:$B$782,O$11)+'СЕТ СН'!$F$9+СВЦЭМ!$D$10+'СЕТ СН'!$F$6-'СЕТ СН'!$F$19</f>
        <v>2012.1327689199998</v>
      </c>
      <c r="P24" s="36">
        <f>SUMIFS(СВЦЭМ!$C$39:$C$782,СВЦЭМ!$A$39:$A$782,$A24,СВЦЭМ!$B$39:$B$782,P$11)+'СЕТ СН'!$F$9+СВЦЭМ!$D$10+'СЕТ СН'!$F$6-'СЕТ СН'!$F$19</f>
        <v>2011.5751644500001</v>
      </c>
      <c r="Q24" s="36">
        <f>SUMIFS(СВЦЭМ!$C$39:$C$782,СВЦЭМ!$A$39:$A$782,$A24,СВЦЭМ!$B$39:$B$782,Q$11)+'СЕТ СН'!$F$9+СВЦЭМ!$D$10+'СЕТ СН'!$F$6-'СЕТ СН'!$F$19</f>
        <v>1995.2296986400002</v>
      </c>
      <c r="R24" s="36">
        <f>SUMIFS(СВЦЭМ!$C$39:$C$782,СВЦЭМ!$A$39:$A$782,$A24,СВЦЭМ!$B$39:$B$782,R$11)+'СЕТ СН'!$F$9+СВЦЭМ!$D$10+'СЕТ СН'!$F$6-'СЕТ СН'!$F$19</f>
        <v>2006.0659688000001</v>
      </c>
      <c r="S24" s="36">
        <f>SUMIFS(СВЦЭМ!$C$39:$C$782,СВЦЭМ!$A$39:$A$782,$A24,СВЦЭМ!$B$39:$B$782,S$11)+'СЕТ СН'!$F$9+СВЦЭМ!$D$10+'СЕТ СН'!$F$6-'СЕТ СН'!$F$19</f>
        <v>2000.7289444499997</v>
      </c>
      <c r="T24" s="36">
        <f>SUMIFS(СВЦЭМ!$C$39:$C$782,СВЦЭМ!$A$39:$A$782,$A24,СВЦЭМ!$B$39:$B$782,T$11)+'СЕТ СН'!$F$9+СВЦЭМ!$D$10+'СЕТ СН'!$F$6-'СЕТ СН'!$F$19</f>
        <v>1971.72548332</v>
      </c>
      <c r="U24" s="36">
        <f>SUMIFS(СВЦЭМ!$C$39:$C$782,СВЦЭМ!$A$39:$A$782,$A24,СВЦЭМ!$B$39:$B$782,U$11)+'СЕТ СН'!$F$9+СВЦЭМ!$D$10+'СЕТ СН'!$F$6-'СЕТ СН'!$F$19</f>
        <v>1968.0182917699999</v>
      </c>
      <c r="V24" s="36">
        <f>SUMIFS(СВЦЭМ!$C$39:$C$782,СВЦЭМ!$A$39:$A$782,$A24,СВЦЭМ!$B$39:$B$782,V$11)+'СЕТ СН'!$F$9+СВЦЭМ!$D$10+'СЕТ СН'!$F$6-'СЕТ СН'!$F$19</f>
        <v>1972.01553857</v>
      </c>
      <c r="W24" s="36">
        <f>SUMIFS(СВЦЭМ!$C$39:$C$782,СВЦЭМ!$A$39:$A$782,$A24,СВЦЭМ!$B$39:$B$782,W$11)+'СЕТ СН'!$F$9+СВЦЭМ!$D$10+'СЕТ СН'!$F$6-'СЕТ СН'!$F$19</f>
        <v>2005.3668495399997</v>
      </c>
      <c r="X24" s="36">
        <f>SUMIFS(СВЦЭМ!$C$39:$C$782,СВЦЭМ!$A$39:$A$782,$A24,СВЦЭМ!$B$39:$B$782,X$11)+'СЕТ СН'!$F$9+СВЦЭМ!$D$10+'СЕТ СН'!$F$6-'СЕТ СН'!$F$19</f>
        <v>2036.9404410100001</v>
      </c>
      <c r="Y24" s="36">
        <f>SUMIFS(СВЦЭМ!$C$39:$C$782,СВЦЭМ!$A$39:$A$782,$A24,СВЦЭМ!$B$39:$B$782,Y$11)+'СЕТ СН'!$F$9+СВЦЭМ!$D$10+'СЕТ СН'!$F$6-'СЕТ СН'!$F$19</f>
        <v>2116.7761457900001</v>
      </c>
    </row>
    <row r="25" spans="1:25" ht="15.75" x14ac:dyDescent="0.2">
      <c r="A25" s="35">
        <f t="shared" si="0"/>
        <v>44940</v>
      </c>
      <c r="B25" s="36">
        <f>SUMIFS(СВЦЭМ!$C$39:$C$782,СВЦЭМ!$A$39:$A$782,$A25,СВЦЭМ!$B$39:$B$782,B$11)+'СЕТ СН'!$F$9+СВЦЭМ!$D$10+'СЕТ СН'!$F$6-'СЕТ СН'!$F$19</f>
        <v>1977.8676891800001</v>
      </c>
      <c r="C25" s="36">
        <f>SUMIFS(СВЦЭМ!$C$39:$C$782,СВЦЭМ!$A$39:$A$782,$A25,СВЦЭМ!$B$39:$B$782,C$11)+'СЕТ СН'!$F$9+СВЦЭМ!$D$10+'СЕТ СН'!$F$6-'СЕТ СН'!$F$19</f>
        <v>1992.29494148</v>
      </c>
      <c r="D25" s="36">
        <f>SUMIFS(СВЦЭМ!$C$39:$C$782,СВЦЭМ!$A$39:$A$782,$A25,СВЦЭМ!$B$39:$B$782,D$11)+'СЕТ СН'!$F$9+СВЦЭМ!$D$10+'СЕТ СН'!$F$6-'СЕТ СН'!$F$19</f>
        <v>1985.1276587299999</v>
      </c>
      <c r="E25" s="36">
        <f>SUMIFS(СВЦЭМ!$C$39:$C$782,СВЦЭМ!$A$39:$A$782,$A25,СВЦЭМ!$B$39:$B$782,E$11)+'СЕТ СН'!$F$9+СВЦЭМ!$D$10+'СЕТ СН'!$F$6-'СЕТ СН'!$F$19</f>
        <v>1960.4295029300001</v>
      </c>
      <c r="F25" s="36">
        <f>SUMIFS(СВЦЭМ!$C$39:$C$782,СВЦЭМ!$A$39:$A$782,$A25,СВЦЭМ!$B$39:$B$782,F$11)+'СЕТ СН'!$F$9+СВЦЭМ!$D$10+'СЕТ СН'!$F$6-'СЕТ СН'!$F$19</f>
        <v>1961.8279623200001</v>
      </c>
      <c r="G25" s="36">
        <f>SUMIFS(СВЦЭМ!$C$39:$C$782,СВЦЭМ!$A$39:$A$782,$A25,СВЦЭМ!$B$39:$B$782,G$11)+'СЕТ СН'!$F$9+СВЦЭМ!$D$10+'СЕТ СН'!$F$6-'СЕТ СН'!$F$19</f>
        <v>1937.7630985699998</v>
      </c>
      <c r="H25" s="36">
        <f>SUMIFS(СВЦЭМ!$C$39:$C$782,СВЦЭМ!$A$39:$A$782,$A25,СВЦЭМ!$B$39:$B$782,H$11)+'СЕТ СН'!$F$9+СВЦЭМ!$D$10+'СЕТ СН'!$F$6-'СЕТ СН'!$F$19</f>
        <v>1953.9602523999997</v>
      </c>
      <c r="I25" s="36">
        <f>SUMIFS(СВЦЭМ!$C$39:$C$782,СВЦЭМ!$A$39:$A$782,$A25,СВЦЭМ!$B$39:$B$782,I$11)+'СЕТ СН'!$F$9+СВЦЭМ!$D$10+'СЕТ СН'!$F$6-'СЕТ СН'!$F$19</f>
        <v>1963.1376880100001</v>
      </c>
      <c r="J25" s="36">
        <f>SUMIFS(СВЦЭМ!$C$39:$C$782,СВЦЭМ!$A$39:$A$782,$A25,СВЦЭМ!$B$39:$B$782,J$11)+'СЕТ СН'!$F$9+СВЦЭМ!$D$10+'СЕТ СН'!$F$6-'СЕТ СН'!$F$19</f>
        <v>1945.8495616800001</v>
      </c>
      <c r="K25" s="36">
        <f>SUMIFS(СВЦЭМ!$C$39:$C$782,СВЦЭМ!$A$39:$A$782,$A25,СВЦЭМ!$B$39:$B$782,K$11)+'СЕТ СН'!$F$9+СВЦЭМ!$D$10+'СЕТ СН'!$F$6-'СЕТ СН'!$F$19</f>
        <v>1943.1779462700001</v>
      </c>
      <c r="L25" s="36">
        <f>SUMIFS(СВЦЭМ!$C$39:$C$782,СВЦЭМ!$A$39:$A$782,$A25,СВЦЭМ!$B$39:$B$782,L$11)+'СЕТ СН'!$F$9+СВЦЭМ!$D$10+'СЕТ СН'!$F$6-'СЕТ СН'!$F$19</f>
        <v>1910.89973491</v>
      </c>
      <c r="M25" s="36">
        <f>SUMIFS(СВЦЭМ!$C$39:$C$782,СВЦЭМ!$A$39:$A$782,$A25,СВЦЭМ!$B$39:$B$782,M$11)+'СЕТ СН'!$F$9+СВЦЭМ!$D$10+'СЕТ СН'!$F$6-'СЕТ СН'!$F$19</f>
        <v>1910.5620679600001</v>
      </c>
      <c r="N25" s="36">
        <f>SUMIFS(СВЦЭМ!$C$39:$C$782,СВЦЭМ!$A$39:$A$782,$A25,СВЦЭМ!$B$39:$B$782,N$11)+'СЕТ СН'!$F$9+СВЦЭМ!$D$10+'СЕТ СН'!$F$6-'СЕТ СН'!$F$19</f>
        <v>1940.6848556999998</v>
      </c>
      <c r="O25" s="36">
        <f>SUMIFS(СВЦЭМ!$C$39:$C$782,СВЦЭМ!$A$39:$A$782,$A25,СВЦЭМ!$B$39:$B$782,O$11)+'СЕТ СН'!$F$9+СВЦЭМ!$D$10+'СЕТ СН'!$F$6-'СЕТ СН'!$F$19</f>
        <v>1951.1127366800001</v>
      </c>
      <c r="P25" s="36">
        <f>SUMIFS(СВЦЭМ!$C$39:$C$782,СВЦЭМ!$A$39:$A$782,$A25,СВЦЭМ!$B$39:$B$782,P$11)+'СЕТ СН'!$F$9+СВЦЭМ!$D$10+'СЕТ СН'!$F$6-'СЕТ СН'!$F$19</f>
        <v>1976.3049612700001</v>
      </c>
      <c r="Q25" s="36">
        <f>SUMIFS(СВЦЭМ!$C$39:$C$782,СВЦЭМ!$A$39:$A$782,$A25,СВЦЭМ!$B$39:$B$782,Q$11)+'СЕТ СН'!$F$9+СВЦЭМ!$D$10+'СЕТ СН'!$F$6-'СЕТ СН'!$F$19</f>
        <v>1934.3302244299998</v>
      </c>
      <c r="R25" s="36">
        <f>SUMIFS(СВЦЭМ!$C$39:$C$782,СВЦЭМ!$A$39:$A$782,$A25,СВЦЭМ!$B$39:$B$782,R$11)+'СЕТ СН'!$F$9+СВЦЭМ!$D$10+'СЕТ СН'!$F$6-'СЕТ СН'!$F$19</f>
        <v>1894.86786704</v>
      </c>
      <c r="S25" s="36">
        <f>SUMIFS(СВЦЭМ!$C$39:$C$782,СВЦЭМ!$A$39:$A$782,$A25,СВЦЭМ!$B$39:$B$782,S$11)+'СЕТ СН'!$F$9+СВЦЭМ!$D$10+'СЕТ СН'!$F$6-'СЕТ СН'!$F$19</f>
        <v>1854.4452337600001</v>
      </c>
      <c r="T25" s="36">
        <f>SUMIFS(СВЦЭМ!$C$39:$C$782,СВЦЭМ!$A$39:$A$782,$A25,СВЦЭМ!$B$39:$B$782,T$11)+'СЕТ СН'!$F$9+СВЦЭМ!$D$10+'СЕТ СН'!$F$6-'СЕТ СН'!$F$19</f>
        <v>1843.96130739</v>
      </c>
      <c r="U25" s="36">
        <f>SUMIFS(СВЦЭМ!$C$39:$C$782,СВЦЭМ!$A$39:$A$782,$A25,СВЦЭМ!$B$39:$B$782,U$11)+'СЕТ СН'!$F$9+СВЦЭМ!$D$10+'СЕТ СН'!$F$6-'СЕТ СН'!$F$19</f>
        <v>1837.4748231899998</v>
      </c>
      <c r="V25" s="36">
        <f>SUMIFS(СВЦЭМ!$C$39:$C$782,СВЦЭМ!$A$39:$A$782,$A25,СВЦЭМ!$B$39:$B$782,V$11)+'СЕТ СН'!$F$9+СВЦЭМ!$D$10+'СЕТ СН'!$F$6-'СЕТ СН'!$F$19</f>
        <v>1853.59954948</v>
      </c>
      <c r="W25" s="36">
        <f>SUMIFS(СВЦЭМ!$C$39:$C$782,СВЦЭМ!$A$39:$A$782,$A25,СВЦЭМ!$B$39:$B$782,W$11)+'СЕТ СН'!$F$9+СВЦЭМ!$D$10+'СЕТ СН'!$F$6-'СЕТ СН'!$F$19</f>
        <v>1865.7465504399997</v>
      </c>
      <c r="X25" s="36">
        <f>SUMIFS(СВЦЭМ!$C$39:$C$782,СВЦЭМ!$A$39:$A$782,$A25,СВЦЭМ!$B$39:$B$782,X$11)+'СЕТ СН'!$F$9+СВЦЭМ!$D$10+'СЕТ СН'!$F$6-'СЕТ СН'!$F$19</f>
        <v>1893.9105786</v>
      </c>
      <c r="Y25" s="36">
        <f>SUMIFS(СВЦЭМ!$C$39:$C$782,СВЦЭМ!$A$39:$A$782,$A25,СВЦЭМ!$B$39:$B$782,Y$11)+'СЕТ СН'!$F$9+СВЦЭМ!$D$10+'СЕТ СН'!$F$6-'СЕТ СН'!$F$19</f>
        <v>1904.2652681899999</v>
      </c>
    </row>
    <row r="26" spans="1:25" ht="15.75" x14ac:dyDescent="0.2">
      <c r="A26" s="35">
        <f t="shared" si="0"/>
        <v>44941</v>
      </c>
      <c r="B26" s="36">
        <f>SUMIFS(СВЦЭМ!$C$39:$C$782,СВЦЭМ!$A$39:$A$782,$A26,СВЦЭМ!$B$39:$B$782,B$11)+'СЕТ СН'!$F$9+СВЦЭМ!$D$10+'СЕТ СН'!$F$6-'СЕТ СН'!$F$19</f>
        <v>2164.5918267299999</v>
      </c>
      <c r="C26" s="36">
        <f>SUMIFS(СВЦЭМ!$C$39:$C$782,СВЦЭМ!$A$39:$A$782,$A26,СВЦЭМ!$B$39:$B$782,C$11)+'СЕТ СН'!$F$9+СВЦЭМ!$D$10+'СЕТ СН'!$F$6-'СЕТ СН'!$F$19</f>
        <v>2179.1812026699999</v>
      </c>
      <c r="D26" s="36">
        <f>SUMIFS(СВЦЭМ!$C$39:$C$782,СВЦЭМ!$A$39:$A$782,$A26,СВЦЭМ!$B$39:$B$782,D$11)+'СЕТ СН'!$F$9+СВЦЭМ!$D$10+'СЕТ СН'!$F$6-'СЕТ СН'!$F$19</f>
        <v>2196.8781777899999</v>
      </c>
      <c r="E26" s="36">
        <f>SUMIFS(СВЦЭМ!$C$39:$C$782,СВЦЭМ!$A$39:$A$782,$A26,СВЦЭМ!$B$39:$B$782,E$11)+'СЕТ СН'!$F$9+СВЦЭМ!$D$10+'СЕТ СН'!$F$6-'СЕТ СН'!$F$19</f>
        <v>2214.1752311300002</v>
      </c>
      <c r="F26" s="36">
        <f>SUMIFS(СВЦЭМ!$C$39:$C$782,СВЦЭМ!$A$39:$A$782,$A26,СВЦЭМ!$B$39:$B$782,F$11)+'СЕТ СН'!$F$9+СВЦЭМ!$D$10+'СЕТ СН'!$F$6-'СЕТ СН'!$F$19</f>
        <v>2224.3781621600001</v>
      </c>
      <c r="G26" s="36">
        <f>SUMIFS(СВЦЭМ!$C$39:$C$782,СВЦЭМ!$A$39:$A$782,$A26,СВЦЭМ!$B$39:$B$782,G$11)+'СЕТ СН'!$F$9+СВЦЭМ!$D$10+'СЕТ СН'!$F$6-'СЕТ СН'!$F$19</f>
        <v>2242.4379316200002</v>
      </c>
      <c r="H26" s="36">
        <f>SUMIFS(СВЦЭМ!$C$39:$C$782,СВЦЭМ!$A$39:$A$782,$A26,СВЦЭМ!$B$39:$B$782,H$11)+'СЕТ СН'!$F$9+СВЦЭМ!$D$10+'СЕТ СН'!$F$6-'СЕТ СН'!$F$19</f>
        <v>2209.7444699900002</v>
      </c>
      <c r="I26" s="36">
        <f>SUMIFS(СВЦЭМ!$C$39:$C$782,СВЦЭМ!$A$39:$A$782,$A26,СВЦЭМ!$B$39:$B$782,I$11)+'СЕТ СН'!$F$9+СВЦЭМ!$D$10+'СЕТ СН'!$F$6-'СЕТ СН'!$F$19</f>
        <v>2146.2540077899998</v>
      </c>
      <c r="J26" s="36">
        <f>SUMIFS(СВЦЭМ!$C$39:$C$782,СВЦЭМ!$A$39:$A$782,$A26,СВЦЭМ!$B$39:$B$782,J$11)+'СЕТ СН'!$F$9+СВЦЭМ!$D$10+'СЕТ СН'!$F$6-'СЕТ СН'!$F$19</f>
        <v>2075.4006840900001</v>
      </c>
      <c r="K26" s="36">
        <f>SUMIFS(СВЦЭМ!$C$39:$C$782,СВЦЭМ!$A$39:$A$782,$A26,СВЦЭМ!$B$39:$B$782,K$11)+'СЕТ СН'!$F$9+СВЦЭМ!$D$10+'СЕТ СН'!$F$6-'СЕТ СН'!$F$19</f>
        <v>2058.5584689500001</v>
      </c>
      <c r="L26" s="36">
        <f>SUMIFS(СВЦЭМ!$C$39:$C$782,СВЦЭМ!$A$39:$A$782,$A26,СВЦЭМ!$B$39:$B$782,L$11)+'СЕТ СН'!$F$9+СВЦЭМ!$D$10+'СЕТ СН'!$F$6-'СЕТ СН'!$F$19</f>
        <v>2081.5237392499998</v>
      </c>
      <c r="M26" s="36">
        <f>SUMIFS(СВЦЭМ!$C$39:$C$782,СВЦЭМ!$A$39:$A$782,$A26,СВЦЭМ!$B$39:$B$782,M$11)+'СЕТ СН'!$F$9+СВЦЭМ!$D$10+'СЕТ СН'!$F$6-'СЕТ СН'!$F$19</f>
        <v>2095.78105671</v>
      </c>
      <c r="N26" s="36">
        <f>SUMIFS(СВЦЭМ!$C$39:$C$782,СВЦЭМ!$A$39:$A$782,$A26,СВЦЭМ!$B$39:$B$782,N$11)+'СЕТ СН'!$F$9+СВЦЭМ!$D$10+'СЕТ СН'!$F$6-'СЕТ СН'!$F$19</f>
        <v>2068.3096151899999</v>
      </c>
      <c r="O26" s="36">
        <f>SUMIFS(СВЦЭМ!$C$39:$C$782,СВЦЭМ!$A$39:$A$782,$A26,СВЦЭМ!$B$39:$B$782,O$11)+'СЕТ СН'!$F$9+СВЦЭМ!$D$10+'СЕТ СН'!$F$6-'СЕТ СН'!$F$19</f>
        <v>2101.32580401</v>
      </c>
      <c r="P26" s="36">
        <f>SUMIFS(СВЦЭМ!$C$39:$C$782,СВЦЭМ!$A$39:$A$782,$A26,СВЦЭМ!$B$39:$B$782,P$11)+'СЕТ СН'!$F$9+СВЦЭМ!$D$10+'СЕТ СН'!$F$6-'СЕТ СН'!$F$19</f>
        <v>2107.6674383999998</v>
      </c>
      <c r="Q26" s="36">
        <f>SUMIFS(СВЦЭМ!$C$39:$C$782,СВЦЭМ!$A$39:$A$782,$A26,СВЦЭМ!$B$39:$B$782,Q$11)+'СЕТ СН'!$F$9+СВЦЭМ!$D$10+'СЕТ СН'!$F$6-'СЕТ СН'!$F$19</f>
        <v>2086.37949501</v>
      </c>
      <c r="R26" s="36">
        <f>SUMIFS(СВЦЭМ!$C$39:$C$782,СВЦЭМ!$A$39:$A$782,$A26,СВЦЭМ!$B$39:$B$782,R$11)+'СЕТ СН'!$F$9+СВЦЭМ!$D$10+'СЕТ СН'!$F$6-'СЕТ СН'!$F$19</f>
        <v>2026.10994084</v>
      </c>
      <c r="S26" s="36">
        <f>SUMIFS(СВЦЭМ!$C$39:$C$782,СВЦЭМ!$A$39:$A$782,$A26,СВЦЭМ!$B$39:$B$782,S$11)+'СЕТ СН'!$F$9+СВЦЭМ!$D$10+'СЕТ СН'!$F$6-'СЕТ СН'!$F$19</f>
        <v>1988.05412239</v>
      </c>
      <c r="T26" s="36">
        <f>SUMIFS(СВЦЭМ!$C$39:$C$782,СВЦЭМ!$A$39:$A$782,$A26,СВЦЭМ!$B$39:$B$782,T$11)+'СЕТ СН'!$F$9+СВЦЭМ!$D$10+'СЕТ СН'!$F$6-'СЕТ СН'!$F$19</f>
        <v>1957.1543442100001</v>
      </c>
      <c r="U26" s="36">
        <f>SUMIFS(СВЦЭМ!$C$39:$C$782,СВЦЭМ!$A$39:$A$782,$A26,СВЦЭМ!$B$39:$B$782,U$11)+'СЕТ СН'!$F$9+СВЦЭМ!$D$10+'СЕТ СН'!$F$6-'СЕТ СН'!$F$19</f>
        <v>1956.8505404699999</v>
      </c>
      <c r="V26" s="36">
        <f>SUMIFS(СВЦЭМ!$C$39:$C$782,СВЦЭМ!$A$39:$A$782,$A26,СВЦЭМ!$B$39:$B$782,V$11)+'СЕТ СН'!$F$9+СВЦЭМ!$D$10+'СЕТ СН'!$F$6-'СЕТ СН'!$F$19</f>
        <v>1982.1199228299997</v>
      </c>
      <c r="W26" s="36">
        <f>SUMIFS(СВЦЭМ!$C$39:$C$782,СВЦЭМ!$A$39:$A$782,$A26,СВЦЭМ!$B$39:$B$782,W$11)+'СЕТ СН'!$F$9+СВЦЭМ!$D$10+'СЕТ СН'!$F$6-'СЕТ СН'!$F$19</f>
        <v>2006.4841830599999</v>
      </c>
      <c r="X26" s="36">
        <f>SUMIFS(СВЦЭМ!$C$39:$C$782,СВЦЭМ!$A$39:$A$782,$A26,СВЦЭМ!$B$39:$B$782,X$11)+'СЕТ СН'!$F$9+СВЦЭМ!$D$10+'СЕТ СН'!$F$6-'СЕТ СН'!$F$19</f>
        <v>2023.46155284</v>
      </c>
      <c r="Y26" s="36">
        <f>SUMIFS(СВЦЭМ!$C$39:$C$782,СВЦЭМ!$A$39:$A$782,$A26,СВЦЭМ!$B$39:$B$782,Y$11)+'СЕТ СН'!$F$9+СВЦЭМ!$D$10+'СЕТ СН'!$F$6-'СЕТ СН'!$F$19</f>
        <v>2118.6601808299997</v>
      </c>
    </row>
    <row r="27" spans="1:25" ht="15.75" x14ac:dyDescent="0.2">
      <c r="A27" s="35">
        <f t="shared" si="0"/>
        <v>44942</v>
      </c>
      <c r="B27" s="36">
        <f>SUMIFS(СВЦЭМ!$C$39:$C$782,СВЦЭМ!$A$39:$A$782,$A27,СВЦЭМ!$B$39:$B$782,B$11)+'СЕТ СН'!$F$9+СВЦЭМ!$D$10+'СЕТ СН'!$F$6-'СЕТ СН'!$F$19</f>
        <v>2111.0777295899998</v>
      </c>
      <c r="C27" s="36">
        <f>SUMIFS(СВЦЭМ!$C$39:$C$782,СВЦЭМ!$A$39:$A$782,$A27,СВЦЭМ!$B$39:$B$782,C$11)+'СЕТ СН'!$F$9+СВЦЭМ!$D$10+'СЕТ СН'!$F$6-'СЕТ СН'!$F$19</f>
        <v>2117.8060762999999</v>
      </c>
      <c r="D27" s="36">
        <f>SUMIFS(СВЦЭМ!$C$39:$C$782,СВЦЭМ!$A$39:$A$782,$A27,СВЦЭМ!$B$39:$B$782,D$11)+'СЕТ СН'!$F$9+СВЦЭМ!$D$10+'СЕТ СН'!$F$6-'СЕТ СН'!$F$19</f>
        <v>2119.9313228199999</v>
      </c>
      <c r="E27" s="36">
        <f>SUMIFS(СВЦЭМ!$C$39:$C$782,СВЦЭМ!$A$39:$A$782,$A27,СВЦЭМ!$B$39:$B$782,E$11)+'СЕТ СН'!$F$9+СВЦЭМ!$D$10+'СЕТ СН'!$F$6-'СЕТ СН'!$F$19</f>
        <v>2114.7705824</v>
      </c>
      <c r="F27" s="36">
        <f>SUMIFS(СВЦЭМ!$C$39:$C$782,СВЦЭМ!$A$39:$A$782,$A27,СВЦЭМ!$B$39:$B$782,F$11)+'СЕТ СН'!$F$9+СВЦЭМ!$D$10+'СЕТ СН'!$F$6-'СЕТ СН'!$F$19</f>
        <v>2099.9794961399998</v>
      </c>
      <c r="G27" s="36">
        <f>SUMIFS(СВЦЭМ!$C$39:$C$782,СВЦЭМ!$A$39:$A$782,$A27,СВЦЭМ!$B$39:$B$782,G$11)+'СЕТ СН'!$F$9+СВЦЭМ!$D$10+'СЕТ СН'!$F$6-'СЕТ СН'!$F$19</f>
        <v>2098.7945093799999</v>
      </c>
      <c r="H27" s="36">
        <f>SUMIFS(СВЦЭМ!$C$39:$C$782,СВЦЭМ!$A$39:$A$782,$A27,СВЦЭМ!$B$39:$B$782,H$11)+'СЕТ СН'!$F$9+СВЦЭМ!$D$10+'СЕТ СН'!$F$6-'СЕТ СН'!$F$19</f>
        <v>2062.9425489999999</v>
      </c>
      <c r="I27" s="36">
        <f>SUMIFS(СВЦЭМ!$C$39:$C$782,СВЦЭМ!$A$39:$A$782,$A27,СВЦЭМ!$B$39:$B$782,I$11)+'СЕТ СН'!$F$9+СВЦЭМ!$D$10+'СЕТ СН'!$F$6-'СЕТ СН'!$F$19</f>
        <v>2037.1788272999997</v>
      </c>
      <c r="J27" s="36">
        <f>SUMIFS(СВЦЭМ!$C$39:$C$782,СВЦЭМ!$A$39:$A$782,$A27,СВЦЭМ!$B$39:$B$782,J$11)+'СЕТ СН'!$F$9+СВЦЭМ!$D$10+'СЕТ СН'!$F$6-'СЕТ СН'!$F$19</f>
        <v>1998.9146997100001</v>
      </c>
      <c r="K27" s="36">
        <f>SUMIFS(СВЦЭМ!$C$39:$C$782,СВЦЭМ!$A$39:$A$782,$A27,СВЦЭМ!$B$39:$B$782,K$11)+'СЕТ СН'!$F$9+СВЦЭМ!$D$10+'СЕТ СН'!$F$6-'СЕТ СН'!$F$19</f>
        <v>1984.6569882899998</v>
      </c>
      <c r="L27" s="36">
        <f>SUMIFS(СВЦЭМ!$C$39:$C$782,СВЦЭМ!$A$39:$A$782,$A27,СВЦЭМ!$B$39:$B$782,L$11)+'СЕТ СН'!$F$9+СВЦЭМ!$D$10+'СЕТ СН'!$F$6-'СЕТ СН'!$F$19</f>
        <v>2000.3465060799999</v>
      </c>
      <c r="M27" s="36">
        <f>SUMIFS(СВЦЭМ!$C$39:$C$782,СВЦЭМ!$A$39:$A$782,$A27,СВЦЭМ!$B$39:$B$782,M$11)+'СЕТ СН'!$F$9+СВЦЭМ!$D$10+'СЕТ СН'!$F$6-'СЕТ СН'!$F$19</f>
        <v>2012.5082974900001</v>
      </c>
      <c r="N27" s="36">
        <f>SUMIFS(СВЦЭМ!$C$39:$C$782,СВЦЭМ!$A$39:$A$782,$A27,СВЦЭМ!$B$39:$B$782,N$11)+'СЕТ СН'!$F$9+СВЦЭМ!$D$10+'СЕТ СН'!$F$6-'СЕТ СН'!$F$19</f>
        <v>2026.1334220899998</v>
      </c>
      <c r="O27" s="36">
        <f>SUMIFS(СВЦЭМ!$C$39:$C$782,СВЦЭМ!$A$39:$A$782,$A27,СВЦЭМ!$B$39:$B$782,O$11)+'СЕТ СН'!$F$9+СВЦЭМ!$D$10+'СЕТ СН'!$F$6-'СЕТ СН'!$F$19</f>
        <v>2040.01085534</v>
      </c>
      <c r="P27" s="36">
        <f>SUMIFS(СВЦЭМ!$C$39:$C$782,СВЦЭМ!$A$39:$A$782,$A27,СВЦЭМ!$B$39:$B$782,P$11)+'СЕТ СН'!$F$9+СВЦЭМ!$D$10+'СЕТ СН'!$F$6-'СЕТ СН'!$F$19</f>
        <v>2053.23467243</v>
      </c>
      <c r="Q27" s="36">
        <f>SUMIFS(СВЦЭМ!$C$39:$C$782,СВЦЭМ!$A$39:$A$782,$A27,СВЦЭМ!$B$39:$B$782,Q$11)+'СЕТ СН'!$F$9+СВЦЭМ!$D$10+'СЕТ СН'!$F$6-'СЕТ СН'!$F$19</f>
        <v>2086.9468138100001</v>
      </c>
      <c r="R27" s="36">
        <f>SUMIFS(СВЦЭМ!$C$39:$C$782,СВЦЭМ!$A$39:$A$782,$A27,СВЦЭМ!$B$39:$B$782,R$11)+'СЕТ СН'!$F$9+СВЦЭМ!$D$10+'СЕТ СН'!$F$6-'СЕТ СН'!$F$19</f>
        <v>2087.4582449</v>
      </c>
      <c r="S27" s="36">
        <f>SUMIFS(СВЦЭМ!$C$39:$C$782,СВЦЭМ!$A$39:$A$782,$A27,СВЦЭМ!$B$39:$B$782,S$11)+'СЕТ СН'!$F$9+СВЦЭМ!$D$10+'СЕТ СН'!$F$6-'СЕТ СН'!$F$19</f>
        <v>2017.5572983100001</v>
      </c>
      <c r="T27" s="36">
        <f>SUMIFS(СВЦЭМ!$C$39:$C$782,СВЦЭМ!$A$39:$A$782,$A27,СВЦЭМ!$B$39:$B$782,T$11)+'СЕТ СН'!$F$9+СВЦЭМ!$D$10+'СЕТ СН'!$F$6-'СЕТ СН'!$F$19</f>
        <v>2021.0374474099999</v>
      </c>
      <c r="U27" s="36">
        <f>SUMIFS(СВЦЭМ!$C$39:$C$782,СВЦЭМ!$A$39:$A$782,$A27,СВЦЭМ!$B$39:$B$782,U$11)+'СЕТ СН'!$F$9+СВЦЭМ!$D$10+'СЕТ СН'!$F$6-'СЕТ СН'!$F$19</f>
        <v>2023.3926681099997</v>
      </c>
      <c r="V27" s="36">
        <f>SUMIFS(СВЦЭМ!$C$39:$C$782,СВЦЭМ!$A$39:$A$782,$A27,СВЦЭМ!$B$39:$B$782,V$11)+'СЕТ СН'!$F$9+СВЦЭМ!$D$10+'СЕТ СН'!$F$6-'СЕТ СН'!$F$19</f>
        <v>2020.3000315999998</v>
      </c>
      <c r="W27" s="36">
        <f>SUMIFS(СВЦЭМ!$C$39:$C$782,СВЦЭМ!$A$39:$A$782,$A27,СВЦЭМ!$B$39:$B$782,W$11)+'СЕТ СН'!$F$9+СВЦЭМ!$D$10+'СЕТ СН'!$F$6-'СЕТ СН'!$F$19</f>
        <v>2038.3762316699999</v>
      </c>
      <c r="X27" s="36">
        <f>SUMIFS(СВЦЭМ!$C$39:$C$782,СВЦЭМ!$A$39:$A$782,$A27,СВЦЭМ!$B$39:$B$782,X$11)+'СЕТ СН'!$F$9+СВЦЭМ!$D$10+'СЕТ СН'!$F$6-'СЕТ СН'!$F$19</f>
        <v>2057.0133200999999</v>
      </c>
      <c r="Y27" s="36">
        <f>SUMIFS(СВЦЭМ!$C$39:$C$782,СВЦЭМ!$A$39:$A$782,$A27,СВЦЭМ!$B$39:$B$782,Y$11)+'СЕТ СН'!$F$9+СВЦЭМ!$D$10+'СЕТ СН'!$F$6-'СЕТ СН'!$F$19</f>
        <v>2090.4088826399998</v>
      </c>
    </row>
    <row r="28" spans="1:25" ht="15.75" x14ac:dyDescent="0.2">
      <c r="A28" s="35">
        <f t="shared" si="0"/>
        <v>44943</v>
      </c>
      <c r="B28" s="36">
        <f>SUMIFS(СВЦЭМ!$C$39:$C$782,СВЦЭМ!$A$39:$A$782,$A28,СВЦЭМ!$B$39:$B$782,B$11)+'СЕТ СН'!$F$9+СВЦЭМ!$D$10+'СЕТ СН'!$F$6-'СЕТ СН'!$F$19</f>
        <v>2113.0549749299998</v>
      </c>
      <c r="C28" s="36">
        <f>SUMIFS(СВЦЭМ!$C$39:$C$782,СВЦЭМ!$A$39:$A$782,$A28,СВЦЭМ!$B$39:$B$782,C$11)+'СЕТ СН'!$F$9+СВЦЭМ!$D$10+'СЕТ СН'!$F$6-'СЕТ СН'!$F$19</f>
        <v>2138.6890721100003</v>
      </c>
      <c r="D28" s="36">
        <f>SUMIFS(СВЦЭМ!$C$39:$C$782,СВЦЭМ!$A$39:$A$782,$A28,СВЦЭМ!$B$39:$B$782,D$11)+'СЕТ СН'!$F$9+СВЦЭМ!$D$10+'СЕТ СН'!$F$6-'СЕТ СН'!$F$19</f>
        <v>2135.8119796699998</v>
      </c>
      <c r="E28" s="36">
        <f>SUMIFS(СВЦЭМ!$C$39:$C$782,СВЦЭМ!$A$39:$A$782,$A28,СВЦЭМ!$B$39:$B$782,E$11)+'СЕТ СН'!$F$9+СВЦЭМ!$D$10+'СЕТ СН'!$F$6-'СЕТ СН'!$F$19</f>
        <v>2129.3544071700003</v>
      </c>
      <c r="F28" s="36">
        <f>SUMIFS(СВЦЭМ!$C$39:$C$782,СВЦЭМ!$A$39:$A$782,$A28,СВЦЭМ!$B$39:$B$782,F$11)+'СЕТ СН'!$F$9+СВЦЭМ!$D$10+'СЕТ СН'!$F$6-'СЕТ СН'!$F$19</f>
        <v>2141.8771784400001</v>
      </c>
      <c r="G28" s="36">
        <f>SUMIFS(СВЦЭМ!$C$39:$C$782,СВЦЭМ!$A$39:$A$782,$A28,СВЦЭМ!$B$39:$B$782,G$11)+'СЕТ СН'!$F$9+СВЦЭМ!$D$10+'СЕТ СН'!$F$6-'СЕТ СН'!$F$19</f>
        <v>2132.2535304400003</v>
      </c>
      <c r="H28" s="36">
        <f>SUMIFS(СВЦЭМ!$C$39:$C$782,СВЦЭМ!$A$39:$A$782,$A28,СВЦЭМ!$B$39:$B$782,H$11)+'СЕТ СН'!$F$9+СВЦЭМ!$D$10+'СЕТ СН'!$F$6-'СЕТ СН'!$F$19</f>
        <v>2120.4623141699999</v>
      </c>
      <c r="I28" s="36">
        <f>SUMIFS(СВЦЭМ!$C$39:$C$782,СВЦЭМ!$A$39:$A$782,$A28,СВЦЭМ!$B$39:$B$782,I$11)+'СЕТ СН'!$F$9+СВЦЭМ!$D$10+'СЕТ СН'!$F$6-'СЕТ СН'!$F$19</f>
        <v>2062.0560118899998</v>
      </c>
      <c r="J28" s="36">
        <f>SUMIFS(СВЦЭМ!$C$39:$C$782,СВЦЭМ!$A$39:$A$782,$A28,СВЦЭМ!$B$39:$B$782,J$11)+'СЕТ СН'!$F$9+СВЦЭМ!$D$10+'СЕТ СН'!$F$6-'СЕТ СН'!$F$19</f>
        <v>2028.2890818199999</v>
      </c>
      <c r="K28" s="36">
        <f>SUMIFS(СВЦЭМ!$C$39:$C$782,СВЦЭМ!$A$39:$A$782,$A28,СВЦЭМ!$B$39:$B$782,K$11)+'СЕТ СН'!$F$9+СВЦЭМ!$D$10+'СЕТ СН'!$F$6-'СЕТ СН'!$F$19</f>
        <v>2021.64963364</v>
      </c>
      <c r="L28" s="36">
        <f>SUMIFS(СВЦЭМ!$C$39:$C$782,СВЦЭМ!$A$39:$A$782,$A28,СВЦЭМ!$B$39:$B$782,L$11)+'СЕТ СН'!$F$9+СВЦЭМ!$D$10+'СЕТ СН'!$F$6-'СЕТ СН'!$F$19</f>
        <v>2004.38928003</v>
      </c>
      <c r="M28" s="36">
        <f>SUMIFS(СВЦЭМ!$C$39:$C$782,СВЦЭМ!$A$39:$A$782,$A28,СВЦЭМ!$B$39:$B$782,M$11)+'СЕТ СН'!$F$9+СВЦЭМ!$D$10+'СЕТ СН'!$F$6-'СЕТ СН'!$F$19</f>
        <v>2014.0058650699998</v>
      </c>
      <c r="N28" s="36">
        <f>SUMIFS(СВЦЭМ!$C$39:$C$782,СВЦЭМ!$A$39:$A$782,$A28,СВЦЭМ!$B$39:$B$782,N$11)+'СЕТ СН'!$F$9+СВЦЭМ!$D$10+'СЕТ СН'!$F$6-'СЕТ СН'!$F$19</f>
        <v>2023.4767154900001</v>
      </c>
      <c r="O28" s="36">
        <f>SUMIFS(СВЦЭМ!$C$39:$C$782,СВЦЭМ!$A$39:$A$782,$A28,СВЦЭМ!$B$39:$B$782,O$11)+'СЕТ СН'!$F$9+СВЦЭМ!$D$10+'СЕТ СН'!$F$6-'СЕТ СН'!$F$19</f>
        <v>2033.8826994699998</v>
      </c>
      <c r="P28" s="36">
        <f>SUMIFS(СВЦЭМ!$C$39:$C$782,СВЦЭМ!$A$39:$A$782,$A28,СВЦЭМ!$B$39:$B$782,P$11)+'СЕТ СН'!$F$9+СВЦЭМ!$D$10+'СЕТ СН'!$F$6-'СЕТ СН'!$F$19</f>
        <v>2050.9050384500001</v>
      </c>
      <c r="Q28" s="36">
        <f>SUMIFS(СВЦЭМ!$C$39:$C$782,СВЦЭМ!$A$39:$A$782,$A28,СВЦЭМ!$B$39:$B$782,Q$11)+'СЕТ СН'!$F$9+СВЦЭМ!$D$10+'СЕТ СН'!$F$6-'СЕТ СН'!$F$19</f>
        <v>2069.1522812499998</v>
      </c>
      <c r="R28" s="36">
        <f>SUMIFS(СВЦЭМ!$C$39:$C$782,СВЦЭМ!$A$39:$A$782,$A28,СВЦЭМ!$B$39:$B$782,R$11)+'СЕТ СН'!$F$9+СВЦЭМ!$D$10+'СЕТ СН'!$F$6-'СЕТ СН'!$F$19</f>
        <v>2039.7340492499998</v>
      </c>
      <c r="S28" s="36">
        <f>SUMIFS(СВЦЭМ!$C$39:$C$782,СВЦЭМ!$A$39:$A$782,$A28,СВЦЭМ!$B$39:$B$782,S$11)+'СЕТ СН'!$F$9+СВЦЭМ!$D$10+'СЕТ СН'!$F$6-'СЕТ СН'!$F$19</f>
        <v>2019.1488171999999</v>
      </c>
      <c r="T28" s="36">
        <f>SUMIFS(СВЦЭМ!$C$39:$C$782,СВЦЭМ!$A$39:$A$782,$A28,СВЦЭМ!$B$39:$B$782,T$11)+'СЕТ СН'!$F$9+СВЦЭМ!$D$10+'СЕТ СН'!$F$6-'СЕТ СН'!$F$19</f>
        <v>1996.7949562399999</v>
      </c>
      <c r="U28" s="36">
        <f>SUMIFS(СВЦЭМ!$C$39:$C$782,СВЦЭМ!$A$39:$A$782,$A28,СВЦЭМ!$B$39:$B$782,U$11)+'СЕТ СН'!$F$9+СВЦЭМ!$D$10+'СЕТ СН'!$F$6-'СЕТ СН'!$F$19</f>
        <v>1991.5758545399999</v>
      </c>
      <c r="V28" s="36">
        <f>SUMIFS(СВЦЭМ!$C$39:$C$782,СВЦЭМ!$A$39:$A$782,$A28,СВЦЭМ!$B$39:$B$782,V$11)+'СЕТ СН'!$F$9+СВЦЭМ!$D$10+'СЕТ СН'!$F$6-'СЕТ СН'!$F$19</f>
        <v>2016.5272966899997</v>
      </c>
      <c r="W28" s="36">
        <f>SUMIFS(СВЦЭМ!$C$39:$C$782,СВЦЭМ!$A$39:$A$782,$A28,СВЦЭМ!$B$39:$B$782,W$11)+'СЕТ СН'!$F$9+СВЦЭМ!$D$10+'СЕТ СН'!$F$6-'СЕТ СН'!$F$19</f>
        <v>2039.1156527099997</v>
      </c>
      <c r="X28" s="36">
        <f>SUMIFS(СВЦЭМ!$C$39:$C$782,СВЦЭМ!$A$39:$A$782,$A28,СВЦЭМ!$B$39:$B$782,X$11)+'СЕТ СН'!$F$9+СВЦЭМ!$D$10+'СЕТ СН'!$F$6-'СЕТ СН'!$F$19</f>
        <v>2047.9724757399999</v>
      </c>
      <c r="Y28" s="36">
        <f>SUMIFS(СВЦЭМ!$C$39:$C$782,СВЦЭМ!$A$39:$A$782,$A28,СВЦЭМ!$B$39:$B$782,Y$11)+'СЕТ СН'!$F$9+СВЦЭМ!$D$10+'СЕТ СН'!$F$6-'СЕТ СН'!$F$19</f>
        <v>2096.0744839999998</v>
      </c>
    </row>
    <row r="29" spans="1:25" ht="15.75" x14ac:dyDescent="0.2">
      <c r="A29" s="35">
        <f t="shared" si="0"/>
        <v>44944</v>
      </c>
      <c r="B29" s="36">
        <f>SUMIFS(СВЦЭМ!$C$39:$C$782,СВЦЭМ!$A$39:$A$782,$A29,СВЦЭМ!$B$39:$B$782,B$11)+'СЕТ СН'!$F$9+СВЦЭМ!$D$10+'СЕТ СН'!$F$6-'СЕТ СН'!$F$19</f>
        <v>2118.0702574500001</v>
      </c>
      <c r="C29" s="36">
        <f>SUMIFS(СВЦЭМ!$C$39:$C$782,СВЦЭМ!$A$39:$A$782,$A29,СВЦЭМ!$B$39:$B$782,C$11)+'СЕТ СН'!$F$9+СВЦЭМ!$D$10+'СЕТ СН'!$F$6-'СЕТ СН'!$F$19</f>
        <v>2124.80961566</v>
      </c>
      <c r="D29" s="36">
        <f>SUMIFS(СВЦЭМ!$C$39:$C$782,СВЦЭМ!$A$39:$A$782,$A29,СВЦЭМ!$B$39:$B$782,D$11)+'СЕТ СН'!$F$9+СВЦЭМ!$D$10+'СЕТ СН'!$F$6-'СЕТ СН'!$F$19</f>
        <v>2111.2440584299998</v>
      </c>
      <c r="E29" s="36">
        <f>SUMIFS(СВЦЭМ!$C$39:$C$782,СВЦЭМ!$A$39:$A$782,$A29,СВЦЭМ!$B$39:$B$782,E$11)+'СЕТ СН'!$F$9+СВЦЭМ!$D$10+'СЕТ СН'!$F$6-'СЕТ СН'!$F$19</f>
        <v>2115.8661086399998</v>
      </c>
      <c r="F29" s="36">
        <f>SUMIFS(СВЦЭМ!$C$39:$C$782,СВЦЭМ!$A$39:$A$782,$A29,СВЦЭМ!$B$39:$B$782,F$11)+'СЕТ СН'!$F$9+СВЦЭМ!$D$10+'СЕТ СН'!$F$6-'СЕТ СН'!$F$19</f>
        <v>2083.9312216899998</v>
      </c>
      <c r="G29" s="36">
        <f>SUMIFS(СВЦЭМ!$C$39:$C$782,СВЦЭМ!$A$39:$A$782,$A29,СВЦЭМ!$B$39:$B$782,G$11)+'СЕТ СН'!$F$9+СВЦЭМ!$D$10+'СЕТ СН'!$F$6-'СЕТ СН'!$F$19</f>
        <v>2031.0856087299999</v>
      </c>
      <c r="H29" s="36">
        <f>SUMIFS(СВЦЭМ!$C$39:$C$782,СВЦЭМ!$A$39:$A$782,$A29,СВЦЭМ!$B$39:$B$782,H$11)+'СЕТ СН'!$F$9+СВЦЭМ!$D$10+'СЕТ СН'!$F$6-'СЕТ СН'!$F$19</f>
        <v>1972.7233072899999</v>
      </c>
      <c r="I29" s="36">
        <f>SUMIFS(СВЦЭМ!$C$39:$C$782,СВЦЭМ!$A$39:$A$782,$A29,СВЦЭМ!$B$39:$B$782,I$11)+'СЕТ СН'!$F$9+СВЦЭМ!$D$10+'СЕТ СН'!$F$6-'СЕТ СН'!$F$19</f>
        <v>1947.9941791900001</v>
      </c>
      <c r="J29" s="36">
        <f>SUMIFS(СВЦЭМ!$C$39:$C$782,СВЦЭМ!$A$39:$A$782,$A29,СВЦЭМ!$B$39:$B$782,J$11)+'СЕТ СН'!$F$9+СВЦЭМ!$D$10+'СЕТ СН'!$F$6-'СЕТ СН'!$F$19</f>
        <v>1953.9038695499999</v>
      </c>
      <c r="K29" s="36">
        <f>SUMIFS(СВЦЭМ!$C$39:$C$782,СВЦЭМ!$A$39:$A$782,$A29,СВЦЭМ!$B$39:$B$782,K$11)+'СЕТ СН'!$F$9+СВЦЭМ!$D$10+'СЕТ СН'!$F$6-'СЕТ СН'!$F$19</f>
        <v>1941.4793653399997</v>
      </c>
      <c r="L29" s="36">
        <f>SUMIFS(СВЦЭМ!$C$39:$C$782,СВЦЭМ!$A$39:$A$782,$A29,СВЦЭМ!$B$39:$B$782,L$11)+'СЕТ СН'!$F$9+СВЦЭМ!$D$10+'СЕТ СН'!$F$6-'СЕТ СН'!$F$19</f>
        <v>1951.5225408400001</v>
      </c>
      <c r="M29" s="36">
        <f>SUMIFS(СВЦЭМ!$C$39:$C$782,СВЦЭМ!$A$39:$A$782,$A29,СВЦЭМ!$B$39:$B$782,M$11)+'СЕТ СН'!$F$9+СВЦЭМ!$D$10+'СЕТ СН'!$F$6-'СЕТ СН'!$F$19</f>
        <v>1950.43911424</v>
      </c>
      <c r="N29" s="36">
        <f>SUMIFS(СВЦЭМ!$C$39:$C$782,СВЦЭМ!$A$39:$A$782,$A29,СВЦЭМ!$B$39:$B$782,N$11)+'СЕТ СН'!$F$9+СВЦЭМ!$D$10+'СЕТ СН'!$F$6-'СЕТ СН'!$F$19</f>
        <v>1995.0259587999999</v>
      </c>
      <c r="O29" s="36">
        <f>SUMIFS(СВЦЭМ!$C$39:$C$782,СВЦЭМ!$A$39:$A$782,$A29,СВЦЭМ!$B$39:$B$782,O$11)+'СЕТ СН'!$F$9+СВЦЭМ!$D$10+'СЕТ СН'!$F$6-'СЕТ СН'!$F$19</f>
        <v>2066.8165127500001</v>
      </c>
      <c r="P29" s="36">
        <f>SUMIFS(СВЦЭМ!$C$39:$C$782,СВЦЭМ!$A$39:$A$782,$A29,СВЦЭМ!$B$39:$B$782,P$11)+'СЕТ СН'!$F$9+СВЦЭМ!$D$10+'СЕТ СН'!$F$6-'СЕТ СН'!$F$19</f>
        <v>2041.0467437399998</v>
      </c>
      <c r="Q29" s="36">
        <f>SUMIFS(СВЦЭМ!$C$39:$C$782,СВЦЭМ!$A$39:$A$782,$A29,СВЦЭМ!$B$39:$B$782,Q$11)+'СЕТ СН'!$F$9+СВЦЭМ!$D$10+'СЕТ СН'!$F$6-'СЕТ СН'!$F$19</f>
        <v>2043.7775016699998</v>
      </c>
      <c r="R29" s="36">
        <f>SUMIFS(СВЦЭМ!$C$39:$C$782,СВЦЭМ!$A$39:$A$782,$A29,СВЦЭМ!$B$39:$B$782,R$11)+'СЕТ СН'!$F$9+СВЦЭМ!$D$10+'СЕТ СН'!$F$6-'СЕТ СН'!$F$19</f>
        <v>2031.9805169400001</v>
      </c>
      <c r="S29" s="36">
        <f>SUMIFS(СВЦЭМ!$C$39:$C$782,СВЦЭМ!$A$39:$A$782,$A29,СВЦЭМ!$B$39:$B$782,S$11)+'СЕТ СН'!$F$9+СВЦЭМ!$D$10+'СЕТ СН'!$F$6-'СЕТ СН'!$F$19</f>
        <v>1994.0908766399998</v>
      </c>
      <c r="T29" s="36">
        <f>SUMIFS(СВЦЭМ!$C$39:$C$782,СВЦЭМ!$A$39:$A$782,$A29,СВЦЭМ!$B$39:$B$782,T$11)+'СЕТ СН'!$F$9+СВЦЭМ!$D$10+'СЕТ СН'!$F$6-'СЕТ СН'!$F$19</f>
        <v>1973.5918612199998</v>
      </c>
      <c r="U29" s="36">
        <f>SUMIFS(СВЦЭМ!$C$39:$C$782,СВЦЭМ!$A$39:$A$782,$A29,СВЦЭМ!$B$39:$B$782,U$11)+'СЕТ СН'!$F$9+СВЦЭМ!$D$10+'СЕТ СН'!$F$6-'СЕТ СН'!$F$19</f>
        <v>1990.4981581500001</v>
      </c>
      <c r="V29" s="36">
        <f>SUMIFS(СВЦЭМ!$C$39:$C$782,СВЦЭМ!$A$39:$A$782,$A29,СВЦЭМ!$B$39:$B$782,V$11)+'СЕТ СН'!$F$9+СВЦЭМ!$D$10+'СЕТ СН'!$F$6-'СЕТ СН'!$F$19</f>
        <v>2014.97772777</v>
      </c>
      <c r="W29" s="36">
        <f>SUMIFS(СВЦЭМ!$C$39:$C$782,СВЦЭМ!$A$39:$A$782,$A29,СВЦЭМ!$B$39:$B$782,W$11)+'СЕТ СН'!$F$9+СВЦЭМ!$D$10+'СЕТ СН'!$F$6-'СЕТ СН'!$F$19</f>
        <v>2022.2705947999998</v>
      </c>
      <c r="X29" s="36">
        <f>SUMIFS(СВЦЭМ!$C$39:$C$782,СВЦЭМ!$A$39:$A$782,$A29,СВЦЭМ!$B$39:$B$782,X$11)+'СЕТ СН'!$F$9+СВЦЭМ!$D$10+'СЕТ СН'!$F$6-'СЕТ СН'!$F$19</f>
        <v>2055.9726588600001</v>
      </c>
      <c r="Y29" s="36">
        <f>SUMIFS(СВЦЭМ!$C$39:$C$782,СВЦЭМ!$A$39:$A$782,$A29,СВЦЭМ!$B$39:$B$782,Y$11)+'СЕТ СН'!$F$9+СВЦЭМ!$D$10+'СЕТ СН'!$F$6-'СЕТ СН'!$F$19</f>
        <v>2099.5502930299999</v>
      </c>
    </row>
    <row r="30" spans="1:25" ht="15.75" x14ac:dyDescent="0.2">
      <c r="A30" s="35">
        <f t="shared" si="0"/>
        <v>44945</v>
      </c>
      <c r="B30" s="36">
        <f>SUMIFS(СВЦЭМ!$C$39:$C$782,СВЦЭМ!$A$39:$A$782,$A30,СВЦЭМ!$B$39:$B$782,B$11)+'СЕТ СН'!$F$9+СВЦЭМ!$D$10+'СЕТ СН'!$F$6-'СЕТ СН'!$F$19</f>
        <v>2040.9678287199999</v>
      </c>
      <c r="C30" s="36">
        <f>SUMIFS(СВЦЭМ!$C$39:$C$782,СВЦЭМ!$A$39:$A$782,$A30,СВЦЭМ!$B$39:$B$782,C$11)+'СЕТ СН'!$F$9+СВЦЭМ!$D$10+'СЕТ СН'!$F$6-'СЕТ СН'!$F$19</f>
        <v>2080.3159275499997</v>
      </c>
      <c r="D30" s="36">
        <f>SUMIFS(СВЦЭМ!$C$39:$C$782,СВЦЭМ!$A$39:$A$782,$A30,СВЦЭМ!$B$39:$B$782,D$11)+'СЕТ СН'!$F$9+СВЦЭМ!$D$10+'СЕТ СН'!$F$6-'СЕТ СН'!$F$19</f>
        <v>2073.6412719800001</v>
      </c>
      <c r="E30" s="36">
        <f>SUMIFS(СВЦЭМ!$C$39:$C$782,СВЦЭМ!$A$39:$A$782,$A30,СВЦЭМ!$B$39:$B$782,E$11)+'СЕТ СН'!$F$9+СВЦЭМ!$D$10+'СЕТ СН'!$F$6-'СЕТ СН'!$F$19</f>
        <v>2067.6629769400001</v>
      </c>
      <c r="F30" s="36">
        <f>SUMIFS(СВЦЭМ!$C$39:$C$782,СВЦЭМ!$A$39:$A$782,$A30,СВЦЭМ!$B$39:$B$782,F$11)+'СЕТ СН'!$F$9+СВЦЭМ!$D$10+'СЕТ СН'!$F$6-'СЕТ СН'!$F$19</f>
        <v>2058.72087771</v>
      </c>
      <c r="G30" s="36">
        <f>SUMIFS(СВЦЭМ!$C$39:$C$782,СВЦЭМ!$A$39:$A$782,$A30,СВЦЭМ!$B$39:$B$782,G$11)+'СЕТ СН'!$F$9+СВЦЭМ!$D$10+'СЕТ СН'!$F$6-'СЕТ СН'!$F$19</f>
        <v>1992.98835616</v>
      </c>
      <c r="H30" s="36">
        <f>SUMIFS(СВЦЭМ!$C$39:$C$782,СВЦЭМ!$A$39:$A$782,$A30,СВЦЭМ!$B$39:$B$782,H$11)+'СЕТ СН'!$F$9+СВЦЭМ!$D$10+'СЕТ СН'!$F$6-'СЕТ СН'!$F$19</f>
        <v>1988.3730882700002</v>
      </c>
      <c r="I30" s="36">
        <f>SUMIFS(СВЦЭМ!$C$39:$C$782,СВЦЭМ!$A$39:$A$782,$A30,СВЦЭМ!$B$39:$B$782,I$11)+'СЕТ СН'!$F$9+СВЦЭМ!$D$10+'СЕТ СН'!$F$6-'СЕТ СН'!$F$19</f>
        <v>1980.1387565300001</v>
      </c>
      <c r="J30" s="36">
        <f>SUMIFS(СВЦЭМ!$C$39:$C$782,СВЦЭМ!$A$39:$A$782,$A30,СВЦЭМ!$B$39:$B$782,J$11)+'СЕТ СН'!$F$9+СВЦЭМ!$D$10+'СЕТ СН'!$F$6-'СЕТ СН'!$F$19</f>
        <v>1962.7307848599999</v>
      </c>
      <c r="K30" s="36">
        <f>SUMIFS(СВЦЭМ!$C$39:$C$782,СВЦЭМ!$A$39:$A$782,$A30,СВЦЭМ!$B$39:$B$782,K$11)+'СЕТ СН'!$F$9+СВЦЭМ!$D$10+'СЕТ СН'!$F$6-'СЕТ СН'!$F$19</f>
        <v>1934.0148069399997</v>
      </c>
      <c r="L30" s="36">
        <f>SUMIFS(СВЦЭМ!$C$39:$C$782,СВЦЭМ!$A$39:$A$782,$A30,СВЦЭМ!$B$39:$B$782,L$11)+'СЕТ СН'!$F$9+СВЦЭМ!$D$10+'СЕТ СН'!$F$6-'СЕТ СН'!$F$19</f>
        <v>1994.16589368</v>
      </c>
      <c r="M30" s="36">
        <f>SUMIFS(СВЦЭМ!$C$39:$C$782,СВЦЭМ!$A$39:$A$782,$A30,СВЦЭМ!$B$39:$B$782,M$11)+'СЕТ СН'!$F$9+СВЦЭМ!$D$10+'СЕТ СН'!$F$6-'СЕТ СН'!$F$19</f>
        <v>1936.63771576</v>
      </c>
      <c r="N30" s="36">
        <f>SUMIFS(СВЦЭМ!$C$39:$C$782,СВЦЭМ!$A$39:$A$782,$A30,СВЦЭМ!$B$39:$B$782,N$11)+'СЕТ СН'!$F$9+СВЦЭМ!$D$10+'СЕТ СН'!$F$6-'СЕТ СН'!$F$19</f>
        <v>1953.8457394299999</v>
      </c>
      <c r="O30" s="36">
        <f>SUMIFS(СВЦЭМ!$C$39:$C$782,СВЦЭМ!$A$39:$A$782,$A30,СВЦЭМ!$B$39:$B$782,O$11)+'СЕТ СН'!$F$9+СВЦЭМ!$D$10+'СЕТ СН'!$F$6-'СЕТ СН'!$F$19</f>
        <v>1971.3311353300001</v>
      </c>
      <c r="P30" s="36">
        <f>SUMIFS(СВЦЭМ!$C$39:$C$782,СВЦЭМ!$A$39:$A$782,$A30,СВЦЭМ!$B$39:$B$782,P$11)+'СЕТ СН'!$F$9+СВЦЭМ!$D$10+'СЕТ СН'!$F$6-'СЕТ СН'!$F$19</f>
        <v>1983.50848606</v>
      </c>
      <c r="Q30" s="36">
        <f>SUMIFS(СВЦЭМ!$C$39:$C$782,СВЦЭМ!$A$39:$A$782,$A30,СВЦЭМ!$B$39:$B$782,Q$11)+'СЕТ СН'!$F$9+СВЦЭМ!$D$10+'СЕТ СН'!$F$6-'СЕТ СН'!$F$19</f>
        <v>1978.1410054499997</v>
      </c>
      <c r="R30" s="36">
        <f>SUMIFS(СВЦЭМ!$C$39:$C$782,СВЦЭМ!$A$39:$A$782,$A30,СВЦЭМ!$B$39:$B$782,R$11)+'СЕТ СН'!$F$9+СВЦЭМ!$D$10+'СЕТ СН'!$F$6-'СЕТ СН'!$F$19</f>
        <v>1977.7162324599999</v>
      </c>
      <c r="S30" s="36">
        <f>SUMIFS(СВЦЭМ!$C$39:$C$782,СВЦЭМ!$A$39:$A$782,$A30,СВЦЭМ!$B$39:$B$782,S$11)+'СЕТ СН'!$F$9+СВЦЭМ!$D$10+'СЕТ СН'!$F$6-'СЕТ СН'!$F$19</f>
        <v>1948.9492566200001</v>
      </c>
      <c r="T30" s="36">
        <f>SUMIFS(СВЦЭМ!$C$39:$C$782,СВЦЭМ!$A$39:$A$782,$A30,СВЦЭМ!$B$39:$B$782,T$11)+'СЕТ СН'!$F$9+СВЦЭМ!$D$10+'СЕТ СН'!$F$6-'СЕТ СН'!$F$19</f>
        <v>1928.31558756</v>
      </c>
      <c r="U30" s="36">
        <f>SUMIFS(СВЦЭМ!$C$39:$C$782,СВЦЭМ!$A$39:$A$782,$A30,СВЦЭМ!$B$39:$B$782,U$11)+'СЕТ СН'!$F$9+СВЦЭМ!$D$10+'СЕТ СН'!$F$6-'СЕТ СН'!$F$19</f>
        <v>1938.6006254899999</v>
      </c>
      <c r="V30" s="36">
        <f>SUMIFS(СВЦЭМ!$C$39:$C$782,СВЦЭМ!$A$39:$A$782,$A30,СВЦЭМ!$B$39:$B$782,V$11)+'СЕТ СН'!$F$9+СВЦЭМ!$D$10+'СЕТ СН'!$F$6-'СЕТ СН'!$F$19</f>
        <v>1990.4884050000001</v>
      </c>
      <c r="W30" s="36">
        <f>SUMIFS(СВЦЭМ!$C$39:$C$782,СВЦЭМ!$A$39:$A$782,$A30,СВЦЭМ!$B$39:$B$782,W$11)+'СЕТ СН'!$F$9+СВЦЭМ!$D$10+'СЕТ СН'!$F$6-'СЕТ СН'!$F$19</f>
        <v>1974.7231069899999</v>
      </c>
      <c r="X30" s="36">
        <f>SUMIFS(СВЦЭМ!$C$39:$C$782,СВЦЭМ!$A$39:$A$782,$A30,СВЦЭМ!$B$39:$B$782,X$11)+'СЕТ СН'!$F$9+СВЦЭМ!$D$10+'СЕТ СН'!$F$6-'СЕТ СН'!$F$19</f>
        <v>1978.2830076499999</v>
      </c>
      <c r="Y30" s="36">
        <f>SUMIFS(СВЦЭМ!$C$39:$C$782,СВЦЭМ!$A$39:$A$782,$A30,СВЦЭМ!$B$39:$B$782,Y$11)+'СЕТ СН'!$F$9+СВЦЭМ!$D$10+'СЕТ СН'!$F$6-'СЕТ СН'!$F$19</f>
        <v>2056.20332899</v>
      </c>
    </row>
    <row r="31" spans="1:25" ht="15.75" x14ac:dyDescent="0.2">
      <c r="A31" s="35">
        <f t="shared" si="0"/>
        <v>44946</v>
      </c>
      <c r="B31" s="36">
        <f>SUMIFS(СВЦЭМ!$C$39:$C$782,СВЦЭМ!$A$39:$A$782,$A31,СВЦЭМ!$B$39:$B$782,B$11)+'СЕТ СН'!$F$9+СВЦЭМ!$D$10+'СЕТ СН'!$F$6-'СЕТ СН'!$F$19</f>
        <v>2187.1259905100001</v>
      </c>
      <c r="C31" s="36">
        <f>SUMIFS(СВЦЭМ!$C$39:$C$782,СВЦЭМ!$A$39:$A$782,$A31,СВЦЭМ!$B$39:$B$782,C$11)+'СЕТ СН'!$F$9+СВЦЭМ!$D$10+'СЕТ СН'!$F$6-'СЕТ СН'!$F$19</f>
        <v>2197.38989408</v>
      </c>
      <c r="D31" s="36">
        <f>SUMIFS(СВЦЭМ!$C$39:$C$782,СВЦЭМ!$A$39:$A$782,$A31,СВЦЭМ!$B$39:$B$782,D$11)+'СЕТ СН'!$F$9+СВЦЭМ!$D$10+'СЕТ СН'!$F$6-'СЕТ СН'!$F$19</f>
        <v>2189.50033725</v>
      </c>
      <c r="E31" s="36">
        <f>SUMIFS(СВЦЭМ!$C$39:$C$782,СВЦЭМ!$A$39:$A$782,$A31,СВЦЭМ!$B$39:$B$782,E$11)+'СЕТ СН'!$F$9+СВЦЭМ!$D$10+'СЕТ СН'!$F$6-'СЕТ СН'!$F$19</f>
        <v>2187.7479583899999</v>
      </c>
      <c r="F31" s="36">
        <f>SUMIFS(СВЦЭМ!$C$39:$C$782,СВЦЭМ!$A$39:$A$782,$A31,СВЦЭМ!$B$39:$B$782,F$11)+'СЕТ СН'!$F$9+СВЦЭМ!$D$10+'СЕТ СН'!$F$6-'СЕТ СН'!$F$19</f>
        <v>2154.78981669</v>
      </c>
      <c r="G31" s="36">
        <f>SUMIFS(СВЦЭМ!$C$39:$C$782,СВЦЭМ!$A$39:$A$782,$A31,СВЦЭМ!$B$39:$B$782,G$11)+'СЕТ СН'!$F$9+СВЦЭМ!$D$10+'СЕТ СН'!$F$6-'СЕТ СН'!$F$19</f>
        <v>2115.5248611100001</v>
      </c>
      <c r="H31" s="36">
        <f>SUMIFS(СВЦЭМ!$C$39:$C$782,СВЦЭМ!$A$39:$A$782,$A31,СВЦЭМ!$B$39:$B$782,H$11)+'СЕТ СН'!$F$9+СВЦЭМ!$D$10+'СЕТ СН'!$F$6-'СЕТ СН'!$F$19</f>
        <v>2063.3949073999997</v>
      </c>
      <c r="I31" s="36">
        <f>SUMIFS(СВЦЭМ!$C$39:$C$782,СВЦЭМ!$A$39:$A$782,$A31,СВЦЭМ!$B$39:$B$782,I$11)+'СЕТ СН'!$F$9+СВЦЭМ!$D$10+'СЕТ СН'!$F$6-'СЕТ СН'!$F$19</f>
        <v>2052.6797256</v>
      </c>
      <c r="J31" s="36">
        <f>SUMIFS(СВЦЭМ!$C$39:$C$782,СВЦЭМ!$A$39:$A$782,$A31,СВЦЭМ!$B$39:$B$782,J$11)+'СЕТ СН'!$F$9+СВЦЭМ!$D$10+'СЕТ СН'!$F$6-'СЕТ СН'!$F$19</f>
        <v>1995.0421823299998</v>
      </c>
      <c r="K31" s="36">
        <f>SUMIFS(СВЦЭМ!$C$39:$C$782,СВЦЭМ!$A$39:$A$782,$A31,СВЦЭМ!$B$39:$B$782,K$11)+'СЕТ СН'!$F$9+СВЦЭМ!$D$10+'СЕТ СН'!$F$6-'СЕТ СН'!$F$19</f>
        <v>1985.08251999</v>
      </c>
      <c r="L31" s="36">
        <f>SUMIFS(СВЦЭМ!$C$39:$C$782,СВЦЭМ!$A$39:$A$782,$A31,СВЦЭМ!$B$39:$B$782,L$11)+'СЕТ СН'!$F$9+СВЦЭМ!$D$10+'СЕТ СН'!$F$6-'СЕТ СН'!$F$19</f>
        <v>1996.71168094</v>
      </c>
      <c r="M31" s="36">
        <f>SUMIFS(СВЦЭМ!$C$39:$C$782,СВЦЭМ!$A$39:$A$782,$A31,СВЦЭМ!$B$39:$B$782,M$11)+'СЕТ СН'!$F$9+СВЦЭМ!$D$10+'СЕТ СН'!$F$6-'СЕТ СН'!$F$19</f>
        <v>2042.985572</v>
      </c>
      <c r="N31" s="36">
        <f>SUMIFS(СВЦЭМ!$C$39:$C$782,СВЦЭМ!$A$39:$A$782,$A31,СВЦЭМ!$B$39:$B$782,N$11)+'СЕТ СН'!$F$9+СВЦЭМ!$D$10+'СЕТ СН'!$F$6-'СЕТ СН'!$F$19</f>
        <v>2051.6416329499998</v>
      </c>
      <c r="O31" s="36">
        <f>SUMIFS(СВЦЭМ!$C$39:$C$782,СВЦЭМ!$A$39:$A$782,$A31,СВЦЭМ!$B$39:$B$782,O$11)+'СЕТ СН'!$F$9+СВЦЭМ!$D$10+'СЕТ СН'!$F$6-'СЕТ СН'!$F$19</f>
        <v>2051.0831245899999</v>
      </c>
      <c r="P31" s="36">
        <f>SUMIFS(СВЦЭМ!$C$39:$C$782,СВЦЭМ!$A$39:$A$782,$A31,СВЦЭМ!$B$39:$B$782,P$11)+'СЕТ СН'!$F$9+СВЦЭМ!$D$10+'СЕТ СН'!$F$6-'СЕТ СН'!$F$19</f>
        <v>2076.4963152299997</v>
      </c>
      <c r="Q31" s="36">
        <f>SUMIFS(СВЦЭМ!$C$39:$C$782,СВЦЭМ!$A$39:$A$782,$A31,СВЦЭМ!$B$39:$B$782,Q$11)+'СЕТ СН'!$F$9+СВЦЭМ!$D$10+'СЕТ СН'!$F$6-'СЕТ СН'!$F$19</f>
        <v>2055.0333552799998</v>
      </c>
      <c r="R31" s="36">
        <f>SUMIFS(СВЦЭМ!$C$39:$C$782,СВЦЭМ!$A$39:$A$782,$A31,СВЦЭМ!$B$39:$B$782,R$11)+'СЕТ СН'!$F$9+СВЦЭМ!$D$10+'СЕТ СН'!$F$6-'СЕТ СН'!$F$19</f>
        <v>2064.8989420600001</v>
      </c>
      <c r="S31" s="36">
        <f>SUMIFS(СВЦЭМ!$C$39:$C$782,СВЦЭМ!$A$39:$A$782,$A31,СВЦЭМ!$B$39:$B$782,S$11)+'СЕТ СН'!$F$9+СВЦЭМ!$D$10+'СЕТ СН'!$F$6-'СЕТ СН'!$F$19</f>
        <v>2028.6554185300001</v>
      </c>
      <c r="T31" s="36">
        <f>SUMIFS(СВЦЭМ!$C$39:$C$782,СВЦЭМ!$A$39:$A$782,$A31,СВЦЭМ!$B$39:$B$782,T$11)+'СЕТ СН'!$F$9+СВЦЭМ!$D$10+'СЕТ СН'!$F$6-'СЕТ СН'!$F$19</f>
        <v>2012.8084535399998</v>
      </c>
      <c r="U31" s="36">
        <f>SUMIFS(СВЦЭМ!$C$39:$C$782,СВЦЭМ!$A$39:$A$782,$A31,СВЦЭМ!$B$39:$B$782,U$11)+'СЕТ СН'!$F$9+СВЦЭМ!$D$10+'СЕТ СН'!$F$6-'СЕТ СН'!$F$19</f>
        <v>2031.71271256</v>
      </c>
      <c r="V31" s="36">
        <f>SUMIFS(СВЦЭМ!$C$39:$C$782,СВЦЭМ!$A$39:$A$782,$A31,СВЦЭМ!$B$39:$B$782,V$11)+'СЕТ СН'!$F$9+СВЦЭМ!$D$10+'СЕТ СН'!$F$6-'СЕТ СН'!$F$19</f>
        <v>2042.4028992600001</v>
      </c>
      <c r="W31" s="36">
        <f>SUMIFS(СВЦЭМ!$C$39:$C$782,СВЦЭМ!$A$39:$A$782,$A31,СВЦЭМ!$B$39:$B$782,W$11)+'СЕТ СН'!$F$9+СВЦЭМ!$D$10+'СЕТ СН'!$F$6-'СЕТ СН'!$F$19</f>
        <v>2059.74601781</v>
      </c>
      <c r="X31" s="36">
        <f>SUMIFS(СВЦЭМ!$C$39:$C$782,СВЦЭМ!$A$39:$A$782,$A31,СВЦЭМ!$B$39:$B$782,X$11)+'СЕТ СН'!$F$9+СВЦЭМ!$D$10+'СЕТ СН'!$F$6-'СЕТ СН'!$F$19</f>
        <v>2076.8131104599997</v>
      </c>
      <c r="Y31" s="36">
        <f>SUMIFS(СВЦЭМ!$C$39:$C$782,СВЦЭМ!$A$39:$A$782,$A31,СВЦЭМ!$B$39:$B$782,Y$11)+'СЕТ СН'!$F$9+СВЦЭМ!$D$10+'СЕТ СН'!$F$6-'СЕТ СН'!$F$19</f>
        <v>2160.6700672399998</v>
      </c>
    </row>
    <row r="32" spans="1:25" ht="15.75" x14ac:dyDescent="0.2">
      <c r="A32" s="35">
        <f t="shared" si="0"/>
        <v>44947</v>
      </c>
      <c r="B32" s="36">
        <f>SUMIFS(СВЦЭМ!$C$39:$C$782,СВЦЭМ!$A$39:$A$782,$A32,СВЦЭМ!$B$39:$B$782,B$11)+'СЕТ СН'!$F$9+СВЦЭМ!$D$10+'СЕТ СН'!$F$6-'СЕТ СН'!$F$19</f>
        <v>2189.55654912</v>
      </c>
      <c r="C32" s="36">
        <f>SUMIFS(СВЦЭМ!$C$39:$C$782,СВЦЭМ!$A$39:$A$782,$A32,СВЦЭМ!$B$39:$B$782,C$11)+'СЕТ СН'!$F$9+СВЦЭМ!$D$10+'СЕТ СН'!$F$6-'СЕТ СН'!$F$19</f>
        <v>2199.4652134500002</v>
      </c>
      <c r="D32" s="36">
        <f>SUMIFS(СВЦЭМ!$C$39:$C$782,СВЦЭМ!$A$39:$A$782,$A32,СВЦЭМ!$B$39:$B$782,D$11)+'СЕТ СН'!$F$9+СВЦЭМ!$D$10+'СЕТ СН'!$F$6-'СЕТ СН'!$F$19</f>
        <v>2218.5373169</v>
      </c>
      <c r="E32" s="36">
        <f>SUMIFS(СВЦЭМ!$C$39:$C$782,СВЦЭМ!$A$39:$A$782,$A32,СВЦЭМ!$B$39:$B$782,E$11)+'СЕТ СН'!$F$9+СВЦЭМ!$D$10+'СЕТ СН'!$F$6-'СЕТ СН'!$F$19</f>
        <v>2245.4142782399999</v>
      </c>
      <c r="F32" s="36">
        <f>SUMIFS(СВЦЭМ!$C$39:$C$782,СВЦЭМ!$A$39:$A$782,$A32,СВЦЭМ!$B$39:$B$782,F$11)+'СЕТ СН'!$F$9+СВЦЭМ!$D$10+'СЕТ СН'!$F$6-'СЕТ СН'!$F$19</f>
        <v>2202.1719628700002</v>
      </c>
      <c r="G32" s="36">
        <f>SUMIFS(СВЦЭМ!$C$39:$C$782,СВЦЭМ!$A$39:$A$782,$A32,СВЦЭМ!$B$39:$B$782,G$11)+'СЕТ СН'!$F$9+СВЦЭМ!$D$10+'СЕТ СН'!$F$6-'СЕТ СН'!$F$19</f>
        <v>2172.0945891799997</v>
      </c>
      <c r="H32" s="36">
        <f>SUMIFS(СВЦЭМ!$C$39:$C$782,СВЦЭМ!$A$39:$A$782,$A32,СВЦЭМ!$B$39:$B$782,H$11)+'СЕТ СН'!$F$9+СВЦЭМ!$D$10+'СЕТ СН'!$F$6-'СЕТ СН'!$F$19</f>
        <v>2119.34596676</v>
      </c>
      <c r="I32" s="36">
        <f>SUMIFS(СВЦЭМ!$C$39:$C$782,СВЦЭМ!$A$39:$A$782,$A32,СВЦЭМ!$B$39:$B$782,I$11)+'СЕТ СН'!$F$9+СВЦЭМ!$D$10+'СЕТ СН'!$F$6-'СЕТ СН'!$F$19</f>
        <v>2074.34444437</v>
      </c>
      <c r="J32" s="36">
        <f>SUMIFS(СВЦЭМ!$C$39:$C$782,СВЦЭМ!$A$39:$A$782,$A32,СВЦЭМ!$B$39:$B$782,J$11)+'СЕТ СН'!$F$9+СВЦЭМ!$D$10+'СЕТ СН'!$F$6-'СЕТ СН'!$F$19</f>
        <v>2033.6582800599999</v>
      </c>
      <c r="K32" s="36">
        <f>SUMIFS(СВЦЭМ!$C$39:$C$782,СВЦЭМ!$A$39:$A$782,$A32,СВЦЭМ!$B$39:$B$782,K$11)+'СЕТ СН'!$F$9+СВЦЭМ!$D$10+'СЕТ СН'!$F$6-'СЕТ СН'!$F$19</f>
        <v>2024.7026677499998</v>
      </c>
      <c r="L32" s="36">
        <f>SUMIFS(СВЦЭМ!$C$39:$C$782,СВЦЭМ!$A$39:$A$782,$A32,СВЦЭМ!$B$39:$B$782,L$11)+'СЕТ СН'!$F$9+СВЦЭМ!$D$10+'СЕТ СН'!$F$6-'СЕТ СН'!$F$19</f>
        <v>2026.3722250199999</v>
      </c>
      <c r="M32" s="36">
        <f>SUMIFS(СВЦЭМ!$C$39:$C$782,СВЦЭМ!$A$39:$A$782,$A32,СВЦЭМ!$B$39:$B$782,M$11)+'СЕТ СН'!$F$9+СВЦЭМ!$D$10+'СЕТ СН'!$F$6-'СЕТ СН'!$F$19</f>
        <v>2031.70867959</v>
      </c>
      <c r="N32" s="36">
        <f>SUMIFS(СВЦЭМ!$C$39:$C$782,СВЦЭМ!$A$39:$A$782,$A32,СВЦЭМ!$B$39:$B$782,N$11)+'СЕТ СН'!$F$9+СВЦЭМ!$D$10+'СЕТ СН'!$F$6-'СЕТ СН'!$F$19</f>
        <v>2060.5486277499999</v>
      </c>
      <c r="O32" s="36">
        <f>SUMIFS(СВЦЭМ!$C$39:$C$782,СВЦЭМ!$A$39:$A$782,$A32,СВЦЭМ!$B$39:$B$782,O$11)+'СЕТ СН'!$F$9+СВЦЭМ!$D$10+'СЕТ СН'!$F$6-'СЕТ СН'!$F$19</f>
        <v>2057.5986014999999</v>
      </c>
      <c r="P32" s="36">
        <f>SUMIFS(СВЦЭМ!$C$39:$C$782,СВЦЭМ!$A$39:$A$782,$A32,СВЦЭМ!$B$39:$B$782,P$11)+'СЕТ СН'!$F$9+СВЦЭМ!$D$10+'СЕТ СН'!$F$6-'СЕТ СН'!$F$19</f>
        <v>2087.3236016599999</v>
      </c>
      <c r="Q32" s="36">
        <f>SUMIFS(СВЦЭМ!$C$39:$C$782,СВЦЭМ!$A$39:$A$782,$A32,СВЦЭМ!$B$39:$B$782,Q$11)+'СЕТ СН'!$F$9+СВЦЭМ!$D$10+'СЕТ СН'!$F$6-'СЕТ СН'!$F$19</f>
        <v>2087.6090569200001</v>
      </c>
      <c r="R32" s="36">
        <f>SUMIFS(СВЦЭМ!$C$39:$C$782,СВЦЭМ!$A$39:$A$782,$A32,СВЦЭМ!$B$39:$B$782,R$11)+'СЕТ СН'!$F$9+СВЦЭМ!$D$10+'СЕТ СН'!$F$6-'СЕТ СН'!$F$19</f>
        <v>2059.4665170899998</v>
      </c>
      <c r="S32" s="36">
        <f>SUMIFS(СВЦЭМ!$C$39:$C$782,СВЦЭМ!$A$39:$A$782,$A32,СВЦЭМ!$B$39:$B$782,S$11)+'СЕТ СН'!$F$9+СВЦЭМ!$D$10+'СЕТ СН'!$F$6-'СЕТ СН'!$F$19</f>
        <v>2033.3257073700001</v>
      </c>
      <c r="T32" s="36">
        <f>SUMIFS(СВЦЭМ!$C$39:$C$782,СВЦЭМ!$A$39:$A$782,$A32,СВЦЭМ!$B$39:$B$782,T$11)+'СЕТ СН'!$F$9+СВЦЭМ!$D$10+'СЕТ СН'!$F$6-'СЕТ СН'!$F$19</f>
        <v>2033.77730931</v>
      </c>
      <c r="U32" s="36">
        <f>SUMIFS(СВЦЭМ!$C$39:$C$782,СВЦЭМ!$A$39:$A$782,$A32,СВЦЭМ!$B$39:$B$782,U$11)+'СЕТ СН'!$F$9+СВЦЭМ!$D$10+'СЕТ СН'!$F$6-'СЕТ СН'!$F$19</f>
        <v>2048.8100559499999</v>
      </c>
      <c r="V32" s="36">
        <f>SUMIFS(СВЦЭМ!$C$39:$C$782,СВЦЭМ!$A$39:$A$782,$A32,СВЦЭМ!$B$39:$B$782,V$11)+'СЕТ СН'!$F$9+СВЦЭМ!$D$10+'СЕТ СН'!$F$6-'СЕТ СН'!$F$19</f>
        <v>2062.2198243299999</v>
      </c>
      <c r="W32" s="36">
        <f>SUMIFS(СВЦЭМ!$C$39:$C$782,СВЦЭМ!$A$39:$A$782,$A32,СВЦЭМ!$B$39:$B$782,W$11)+'СЕТ СН'!$F$9+СВЦЭМ!$D$10+'СЕТ СН'!$F$6-'СЕТ СН'!$F$19</f>
        <v>2089.72169136</v>
      </c>
      <c r="X32" s="36">
        <f>SUMIFS(СВЦЭМ!$C$39:$C$782,СВЦЭМ!$A$39:$A$782,$A32,СВЦЭМ!$B$39:$B$782,X$11)+'СЕТ СН'!$F$9+СВЦЭМ!$D$10+'СЕТ СН'!$F$6-'СЕТ СН'!$F$19</f>
        <v>2114.9354414599998</v>
      </c>
      <c r="Y32" s="36">
        <f>SUMIFS(СВЦЭМ!$C$39:$C$782,СВЦЭМ!$A$39:$A$782,$A32,СВЦЭМ!$B$39:$B$782,Y$11)+'СЕТ СН'!$F$9+СВЦЭМ!$D$10+'СЕТ СН'!$F$6-'СЕТ СН'!$F$19</f>
        <v>2134.1674060099999</v>
      </c>
    </row>
    <row r="33" spans="1:25" ht="15.75" x14ac:dyDescent="0.2">
      <c r="A33" s="35">
        <f t="shared" si="0"/>
        <v>44948</v>
      </c>
      <c r="B33" s="36">
        <f>SUMIFS(СВЦЭМ!$C$39:$C$782,СВЦЭМ!$A$39:$A$782,$A33,СВЦЭМ!$B$39:$B$782,B$11)+'СЕТ СН'!$F$9+СВЦЭМ!$D$10+'СЕТ СН'!$F$6-'СЕТ СН'!$F$19</f>
        <v>2155.0721344200001</v>
      </c>
      <c r="C33" s="36">
        <f>SUMIFS(СВЦЭМ!$C$39:$C$782,СВЦЭМ!$A$39:$A$782,$A33,СВЦЭМ!$B$39:$B$782,C$11)+'СЕТ СН'!$F$9+СВЦЭМ!$D$10+'СЕТ СН'!$F$6-'СЕТ СН'!$F$19</f>
        <v>2188.1296714300001</v>
      </c>
      <c r="D33" s="36">
        <f>SUMIFS(СВЦЭМ!$C$39:$C$782,СВЦЭМ!$A$39:$A$782,$A33,СВЦЭМ!$B$39:$B$782,D$11)+'СЕТ СН'!$F$9+СВЦЭМ!$D$10+'СЕТ СН'!$F$6-'СЕТ СН'!$F$19</f>
        <v>2212.4341609399999</v>
      </c>
      <c r="E33" s="36">
        <f>SUMIFS(СВЦЭМ!$C$39:$C$782,СВЦЭМ!$A$39:$A$782,$A33,СВЦЭМ!$B$39:$B$782,E$11)+'СЕТ СН'!$F$9+СВЦЭМ!$D$10+'СЕТ СН'!$F$6-'СЕТ СН'!$F$19</f>
        <v>2231.6813258299999</v>
      </c>
      <c r="F33" s="36">
        <f>SUMIFS(СВЦЭМ!$C$39:$C$782,СВЦЭМ!$A$39:$A$782,$A33,СВЦЭМ!$B$39:$B$782,F$11)+'СЕТ СН'!$F$9+СВЦЭМ!$D$10+'СЕТ СН'!$F$6-'СЕТ СН'!$F$19</f>
        <v>2210.0459821300001</v>
      </c>
      <c r="G33" s="36">
        <f>SUMIFS(СВЦЭМ!$C$39:$C$782,СВЦЭМ!$A$39:$A$782,$A33,СВЦЭМ!$B$39:$B$782,G$11)+'СЕТ СН'!$F$9+СВЦЭМ!$D$10+'СЕТ СН'!$F$6-'СЕТ СН'!$F$19</f>
        <v>2203.4942468200002</v>
      </c>
      <c r="H33" s="36">
        <f>SUMIFS(СВЦЭМ!$C$39:$C$782,СВЦЭМ!$A$39:$A$782,$A33,СВЦЭМ!$B$39:$B$782,H$11)+'СЕТ СН'!$F$9+СВЦЭМ!$D$10+'СЕТ СН'!$F$6-'СЕТ СН'!$F$19</f>
        <v>2201.1667219000001</v>
      </c>
      <c r="I33" s="36">
        <f>SUMIFS(СВЦЭМ!$C$39:$C$782,СВЦЭМ!$A$39:$A$782,$A33,СВЦЭМ!$B$39:$B$782,I$11)+'СЕТ СН'!$F$9+СВЦЭМ!$D$10+'СЕТ СН'!$F$6-'СЕТ СН'!$F$19</f>
        <v>2206.3263061299999</v>
      </c>
      <c r="J33" s="36">
        <f>SUMIFS(СВЦЭМ!$C$39:$C$782,СВЦЭМ!$A$39:$A$782,$A33,СВЦЭМ!$B$39:$B$782,J$11)+'СЕТ СН'!$F$9+СВЦЭМ!$D$10+'СЕТ СН'!$F$6-'СЕТ СН'!$F$19</f>
        <v>2154.1797989800002</v>
      </c>
      <c r="K33" s="36">
        <f>SUMIFS(СВЦЭМ!$C$39:$C$782,СВЦЭМ!$A$39:$A$782,$A33,СВЦЭМ!$B$39:$B$782,K$11)+'СЕТ СН'!$F$9+СВЦЭМ!$D$10+'СЕТ СН'!$F$6-'СЕТ СН'!$F$19</f>
        <v>2096.41483178</v>
      </c>
      <c r="L33" s="36">
        <f>SUMIFS(СВЦЭМ!$C$39:$C$782,СВЦЭМ!$A$39:$A$782,$A33,СВЦЭМ!$B$39:$B$782,L$11)+'СЕТ СН'!$F$9+СВЦЭМ!$D$10+'СЕТ СН'!$F$6-'СЕТ СН'!$F$19</f>
        <v>2056.53029926</v>
      </c>
      <c r="M33" s="36">
        <f>SUMIFS(СВЦЭМ!$C$39:$C$782,СВЦЭМ!$A$39:$A$782,$A33,СВЦЭМ!$B$39:$B$782,M$11)+'СЕТ СН'!$F$9+СВЦЭМ!$D$10+'СЕТ СН'!$F$6-'СЕТ СН'!$F$19</f>
        <v>2074.6107931199999</v>
      </c>
      <c r="N33" s="36">
        <f>SUMIFS(СВЦЭМ!$C$39:$C$782,СВЦЭМ!$A$39:$A$782,$A33,СВЦЭМ!$B$39:$B$782,N$11)+'СЕТ СН'!$F$9+СВЦЭМ!$D$10+'СЕТ СН'!$F$6-'СЕТ СН'!$F$19</f>
        <v>2043.2903239500001</v>
      </c>
      <c r="O33" s="36">
        <f>SUMIFS(СВЦЭМ!$C$39:$C$782,СВЦЭМ!$A$39:$A$782,$A33,СВЦЭМ!$B$39:$B$782,O$11)+'СЕТ СН'!$F$9+СВЦЭМ!$D$10+'СЕТ СН'!$F$6-'СЕТ СН'!$F$19</f>
        <v>2067.3965758599998</v>
      </c>
      <c r="P33" s="36">
        <f>SUMIFS(СВЦЭМ!$C$39:$C$782,СВЦЭМ!$A$39:$A$782,$A33,СВЦЭМ!$B$39:$B$782,P$11)+'СЕТ СН'!$F$9+СВЦЭМ!$D$10+'СЕТ СН'!$F$6-'СЕТ СН'!$F$19</f>
        <v>2084.94555941</v>
      </c>
      <c r="Q33" s="36">
        <f>SUMIFS(СВЦЭМ!$C$39:$C$782,СВЦЭМ!$A$39:$A$782,$A33,СВЦЭМ!$B$39:$B$782,Q$11)+'СЕТ СН'!$F$9+СВЦЭМ!$D$10+'СЕТ СН'!$F$6-'СЕТ СН'!$F$19</f>
        <v>2143.2579743700003</v>
      </c>
      <c r="R33" s="36">
        <f>SUMIFS(СВЦЭМ!$C$39:$C$782,СВЦЭМ!$A$39:$A$782,$A33,СВЦЭМ!$B$39:$B$782,R$11)+'СЕТ СН'!$F$9+СВЦЭМ!$D$10+'СЕТ СН'!$F$6-'СЕТ СН'!$F$19</f>
        <v>2143.43121337</v>
      </c>
      <c r="S33" s="36">
        <f>SUMIFS(СВЦЭМ!$C$39:$C$782,СВЦЭМ!$A$39:$A$782,$A33,СВЦЭМ!$B$39:$B$782,S$11)+'СЕТ СН'!$F$9+СВЦЭМ!$D$10+'СЕТ СН'!$F$6-'СЕТ СН'!$F$19</f>
        <v>2101.1235201700001</v>
      </c>
      <c r="T33" s="36">
        <f>SUMIFS(СВЦЭМ!$C$39:$C$782,СВЦЭМ!$A$39:$A$782,$A33,СВЦЭМ!$B$39:$B$782,T$11)+'СЕТ СН'!$F$9+СВЦЭМ!$D$10+'СЕТ СН'!$F$6-'СЕТ СН'!$F$19</f>
        <v>2026.1475120800001</v>
      </c>
      <c r="U33" s="36">
        <f>SUMIFS(СВЦЭМ!$C$39:$C$782,СВЦЭМ!$A$39:$A$782,$A33,СВЦЭМ!$B$39:$B$782,U$11)+'СЕТ СН'!$F$9+СВЦЭМ!$D$10+'СЕТ СН'!$F$6-'СЕТ СН'!$F$19</f>
        <v>2038.1966627199999</v>
      </c>
      <c r="V33" s="36">
        <f>SUMIFS(СВЦЭМ!$C$39:$C$782,СВЦЭМ!$A$39:$A$782,$A33,СВЦЭМ!$B$39:$B$782,V$11)+'СЕТ СН'!$F$9+СВЦЭМ!$D$10+'СЕТ СН'!$F$6-'СЕТ СН'!$F$19</f>
        <v>2034.4035232199999</v>
      </c>
      <c r="W33" s="36">
        <f>SUMIFS(СВЦЭМ!$C$39:$C$782,СВЦЭМ!$A$39:$A$782,$A33,СВЦЭМ!$B$39:$B$782,W$11)+'СЕТ СН'!$F$9+СВЦЭМ!$D$10+'СЕТ СН'!$F$6-'СЕТ СН'!$F$19</f>
        <v>2042.4504643299997</v>
      </c>
      <c r="X33" s="36">
        <f>SUMIFS(СВЦЭМ!$C$39:$C$782,СВЦЭМ!$A$39:$A$782,$A33,СВЦЭМ!$B$39:$B$782,X$11)+'СЕТ СН'!$F$9+СВЦЭМ!$D$10+'СЕТ СН'!$F$6-'СЕТ СН'!$F$19</f>
        <v>2079.2364690700001</v>
      </c>
      <c r="Y33" s="36">
        <f>SUMIFS(СВЦЭМ!$C$39:$C$782,СВЦЭМ!$A$39:$A$782,$A33,СВЦЭМ!$B$39:$B$782,Y$11)+'СЕТ СН'!$F$9+СВЦЭМ!$D$10+'СЕТ СН'!$F$6-'СЕТ СН'!$F$19</f>
        <v>2114.1601707599998</v>
      </c>
    </row>
    <row r="34" spans="1:25" ht="15.75" x14ac:dyDescent="0.2">
      <c r="A34" s="35">
        <f t="shared" si="0"/>
        <v>44949</v>
      </c>
      <c r="B34" s="36">
        <f>SUMIFS(СВЦЭМ!$C$39:$C$782,СВЦЭМ!$A$39:$A$782,$A34,СВЦЭМ!$B$39:$B$782,B$11)+'СЕТ СН'!$F$9+СВЦЭМ!$D$10+'СЕТ СН'!$F$6-'СЕТ СН'!$F$19</f>
        <v>2145.5870305399999</v>
      </c>
      <c r="C34" s="36">
        <f>SUMIFS(СВЦЭМ!$C$39:$C$782,СВЦЭМ!$A$39:$A$782,$A34,СВЦЭМ!$B$39:$B$782,C$11)+'СЕТ СН'!$F$9+СВЦЭМ!$D$10+'СЕТ СН'!$F$6-'СЕТ СН'!$F$19</f>
        <v>2140.18632647</v>
      </c>
      <c r="D34" s="36">
        <f>SUMIFS(СВЦЭМ!$C$39:$C$782,СВЦЭМ!$A$39:$A$782,$A34,СВЦЭМ!$B$39:$B$782,D$11)+'СЕТ СН'!$F$9+СВЦЭМ!$D$10+'СЕТ СН'!$F$6-'СЕТ СН'!$F$19</f>
        <v>2129.8671460700002</v>
      </c>
      <c r="E34" s="36">
        <f>SUMIFS(СВЦЭМ!$C$39:$C$782,СВЦЭМ!$A$39:$A$782,$A34,СВЦЭМ!$B$39:$B$782,E$11)+'СЕТ СН'!$F$9+СВЦЭМ!$D$10+'СЕТ СН'!$F$6-'СЕТ СН'!$F$19</f>
        <v>2136.5592418599999</v>
      </c>
      <c r="F34" s="36">
        <f>SUMIFS(СВЦЭМ!$C$39:$C$782,СВЦЭМ!$A$39:$A$782,$A34,СВЦЭМ!$B$39:$B$782,F$11)+'СЕТ СН'!$F$9+СВЦЭМ!$D$10+'СЕТ СН'!$F$6-'СЕТ СН'!$F$19</f>
        <v>2133.40761673</v>
      </c>
      <c r="G34" s="36">
        <f>SUMIFS(СВЦЭМ!$C$39:$C$782,СВЦЭМ!$A$39:$A$782,$A34,СВЦЭМ!$B$39:$B$782,G$11)+'СЕТ СН'!$F$9+СВЦЭМ!$D$10+'СЕТ СН'!$F$6-'СЕТ СН'!$F$19</f>
        <v>2125.0837967799998</v>
      </c>
      <c r="H34" s="36">
        <f>SUMIFS(СВЦЭМ!$C$39:$C$782,СВЦЭМ!$A$39:$A$782,$A34,СВЦЭМ!$B$39:$B$782,H$11)+'СЕТ СН'!$F$9+СВЦЭМ!$D$10+'СЕТ СН'!$F$6-'СЕТ СН'!$F$19</f>
        <v>2169.6301887599998</v>
      </c>
      <c r="I34" s="36">
        <f>SUMIFS(СВЦЭМ!$C$39:$C$782,СВЦЭМ!$A$39:$A$782,$A34,СВЦЭМ!$B$39:$B$782,I$11)+'СЕТ СН'!$F$9+СВЦЭМ!$D$10+'СЕТ СН'!$F$6-'СЕТ СН'!$F$19</f>
        <v>2096.8044939699998</v>
      </c>
      <c r="J34" s="36">
        <f>SUMIFS(СВЦЭМ!$C$39:$C$782,СВЦЭМ!$A$39:$A$782,$A34,СВЦЭМ!$B$39:$B$782,J$11)+'СЕТ СН'!$F$9+СВЦЭМ!$D$10+'СЕТ СН'!$F$6-'СЕТ СН'!$F$19</f>
        <v>2048.80285018</v>
      </c>
      <c r="K34" s="36">
        <f>SUMIFS(СВЦЭМ!$C$39:$C$782,СВЦЭМ!$A$39:$A$782,$A34,СВЦЭМ!$B$39:$B$782,K$11)+'СЕТ СН'!$F$9+СВЦЭМ!$D$10+'СЕТ СН'!$F$6-'СЕТ СН'!$F$19</f>
        <v>2033.9126874999997</v>
      </c>
      <c r="L34" s="36">
        <f>SUMIFS(СВЦЭМ!$C$39:$C$782,СВЦЭМ!$A$39:$A$782,$A34,СВЦЭМ!$B$39:$B$782,L$11)+'СЕТ СН'!$F$9+СВЦЭМ!$D$10+'СЕТ СН'!$F$6-'СЕТ СН'!$F$19</f>
        <v>2007.8462336600001</v>
      </c>
      <c r="M34" s="36">
        <f>SUMIFS(СВЦЭМ!$C$39:$C$782,СВЦЭМ!$A$39:$A$782,$A34,СВЦЭМ!$B$39:$B$782,M$11)+'СЕТ СН'!$F$9+СВЦЭМ!$D$10+'СЕТ СН'!$F$6-'СЕТ СН'!$F$19</f>
        <v>2033.1255301400001</v>
      </c>
      <c r="N34" s="36">
        <f>SUMIFS(СВЦЭМ!$C$39:$C$782,СВЦЭМ!$A$39:$A$782,$A34,СВЦЭМ!$B$39:$B$782,N$11)+'СЕТ СН'!$F$9+СВЦЭМ!$D$10+'СЕТ СН'!$F$6-'СЕТ СН'!$F$19</f>
        <v>2062.4819712499998</v>
      </c>
      <c r="O34" s="36">
        <f>SUMIFS(СВЦЭМ!$C$39:$C$782,СВЦЭМ!$A$39:$A$782,$A34,СВЦЭМ!$B$39:$B$782,O$11)+'СЕТ СН'!$F$9+СВЦЭМ!$D$10+'СЕТ СН'!$F$6-'СЕТ СН'!$F$19</f>
        <v>2059.2390553099999</v>
      </c>
      <c r="P34" s="36">
        <f>SUMIFS(СВЦЭМ!$C$39:$C$782,СВЦЭМ!$A$39:$A$782,$A34,СВЦЭМ!$B$39:$B$782,P$11)+'СЕТ СН'!$F$9+СВЦЭМ!$D$10+'СЕТ СН'!$F$6-'СЕТ СН'!$F$19</f>
        <v>2076.7141073100001</v>
      </c>
      <c r="Q34" s="36">
        <f>SUMIFS(СВЦЭМ!$C$39:$C$782,СВЦЭМ!$A$39:$A$782,$A34,СВЦЭМ!$B$39:$B$782,Q$11)+'СЕТ СН'!$F$9+СВЦЭМ!$D$10+'СЕТ СН'!$F$6-'СЕТ СН'!$F$19</f>
        <v>2105.5680664500001</v>
      </c>
      <c r="R34" s="36">
        <f>SUMIFS(СВЦЭМ!$C$39:$C$782,СВЦЭМ!$A$39:$A$782,$A34,СВЦЭМ!$B$39:$B$782,R$11)+'СЕТ СН'!$F$9+СВЦЭМ!$D$10+'СЕТ СН'!$F$6-'СЕТ СН'!$F$19</f>
        <v>2102.8629676199998</v>
      </c>
      <c r="S34" s="36">
        <f>SUMIFS(СВЦЭМ!$C$39:$C$782,СВЦЭМ!$A$39:$A$782,$A34,СВЦЭМ!$B$39:$B$782,S$11)+'СЕТ СН'!$F$9+СВЦЭМ!$D$10+'СЕТ СН'!$F$6-'СЕТ СН'!$F$19</f>
        <v>2104.9228893300001</v>
      </c>
      <c r="T34" s="36">
        <f>SUMIFS(СВЦЭМ!$C$39:$C$782,СВЦЭМ!$A$39:$A$782,$A34,СВЦЭМ!$B$39:$B$782,T$11)+'СЕТ СН'!$F$9+СВЦЭМ!$D$10+'СЕТ СН'!$F$6-'СЕТ СН'!$F$19</f>
        <v>2022.7084878299997</v>
      </c>
      <c r="U34" s="36">
        <f>SUMIFS(СВЦЭМ!$C$39:$C$782,СВЦЭМ!$A$39:$A$782,$A34,СВЦЭМ!$B$39:$B$782,U$11)+'СЕТ СН'!$F$9+СВЦЭМ!$D$10+'СЕТ СН'!$F$6-'СЕТ СН'!$F$19</f>
        <v>2029.6690111600001</v>
      </c>
      <c r="V34" s="36">
        <f>SUMIFS(СВЦЭМ!$C$39:$C$782,СВЦЭМ!$A$39:$A$782,$A34,СВЦЭМ!$B$39:$B$782,V$11)+'СЕТ СН'!$F$9+СВЦЭМ!$D$10+'СЕТ СН'!$F$6-'СЕТ СН'!$F$19</f>
        <v>2040.4616375999999</v>
      </c>
      <c r="W34" s="36">
        <f>SUMIFS(СВЦЭМ!$C$39:$C$782,СВЦЭМ!$A$39:$A$782,$A34,СВЦЭМ!$B$39:$B$782,W$11)+'СЕТ СН'!$F$9+СВЦЭМ!$D$10+'СЕТ СН'!$F$6-'СЕТ СН'!$F$19</f>
        <v>2064.1152879299998</v>
      </c>
      <c r="X34" s="36">
        <f>SUMIFS(СВЦЭМ!$C$39:$C$782,СВЦЭМ!$A$39:$A$782,$A34,СВЦЭМ!$B$39:$B$782,X$11)+'СЕТ СН'!$F$9+СВЦЭМ!$D$10+'СЕТ СН'!$F$6-'СЕТ СН'!$F$19</f>
        <v>2061.6605870099997</v>
      </c>
      <c r="Y34" s="36">
        <f>SUMIFS(СВЦЭМ!$C$39:$C$782,СВЦЭМ!$A$39:$A$782,$A34,СВЦЭМ!$B$39:$B$782,Y$11)+'СЕТ СН'!$F$9+СВЦЭМ!$D$10+'СЕТ СН'!$F$6-'СЕТ СН'!$F$19</f>
        <v>2079.0493712299999</v>
      </c>
    </row>
    <row r="35" spans="1:25" ht="15.75" x14ac:dyDescent="0.2">
      <c r="A35" s="35">
        <f t="shared" si="0"/>
        <v>44950</v>
      </c>
      <c r="B35" s="36">
        <f>SUMIFS(СВЦЭМ!$C$39:$C$782,СВЦЭМ!$A$39:$A$782,$A35,СВЦЭМ!$B$39:$B$782,B$11)+'СЕТ СН'!$F$9+СВЦЭМ!$D$10+'СЕТ СН'!$F$6-'СЕТ СН'!$F$19</f>
        <v>2039.0424217</v>
      </c>
      <c r="C35" s="36">
        <f>SUMIFS(СВЦЭМ!$C$39:$C$782,СВЦЭМ!$A$39:$A$782,$A35,СВЦЭМ!$B$39:$B$782,C$11)+'СЕТ СН'!$F$9+СВЦЭМ!$D$10+'СЕТ СН'!$F$6-'СЕТ СН'!$F$19</f>
        <v>2043.5276614300001</v>
      </c>
      <c r="D35" s="36">
        <f>SUMIFS(СВЦЭМ!$C$39:$C$782,СВЦЭМ!$A$39:$A$782,$A35,СВЦЭМ!$B$39:$B$782,D$11)+'СЕТ СН'!$F$9+СВЦЭМ!$D$10+'СЕТ СН'!$F$6-'СЕТ СН'!$F$19</f>
        <v>2040.7689571800001</v>
      </c>
      <c r="E35" s="36">
        <f>SUMIFS(СВЦЭМ!$C$39:$C$782,СВЦЭМ!$A$39:$A$782,$A35,СВЦЭМ!$B$39:$B$782,E$11)+'СЕТ СН'!$F$9+СВЦЭМ!$D$10+'СЕТ СН'!$F$6-'СЕТ СН'!$F$19</f>
        <v>2025.2470674599999</v>
      </c>
      <c r="F35" s="36">
        <f>SUMIFS(СВЦЭМ!$C$39:$C$782,СВЦЭМ!$A$39:$A$782,$A35,СВЦЭМ!$B$39:$B$782,F$11)+'СЕТ СН'!$F$9+СВЦЭМ!$D$10+'СЕТ СН'!$F$6-'СЕТ СН'!$F$19</f>
        <v>2066.02580614</v>
      </c>
      <c r="G35" s="36">
        <f>SUMIFS(СВЦЭМ!$C$39:$C$782,СВЦЭМ!$A$39:$A$782,$A35,СВЦЭМ!$B$39:$B$782,G$11)+'СЕТ СН'!$F$9+СВЦЭМ!$D$10+'СЕТ СН'!$F$6-'СЕТ СН'!$F$19</f>
        <v>2034.26697698</v>
      </c>
      <c r="H35" s="36">
        <f>SUMIFS(СВЦЭМ!$C$39:$C$782,СВЦЭМ!$A$39:$A$782,$A35,СВЦЭМ!$B$39:$B$782,H$11)+'СЕТ СН'!$F$9+СВЦЭМ!$D$10+'СЕТ СН'!$F$6-'СЕТ СН'!$F$19</f>
        <v>2052.6210477300001</v>
      </c>
      <c r="I35" s="36">
        <f>SUMIFS(СВЦЭМ!$C$39:$C$782,СВЦЭМ!$A$39:$A$782,$A35,СВЦЭМ!$B$39:$B$782,I$11)+'СЕТ СН'!$F$9+СВЦЭМ!$D$10+'СЕТ СН'!$F$6-'СЕТ СН'!$F$19</f>
        <v>1979.9854793599998</v>
      </c>
      <c r="J35" s="36">
        <f>SUMIFS(СВЦЭМ!$C$39:$C$782,СВЦЭМ!$A$39:$A$782,$A35,СВЦЭМ!$B$39:$B$782,J$11)+'СЕТ СН'!$F$9+СВЦЭМ!$D$10+'СЕТ СН'!$F$6-'СЕТ СН'!$F$19</f>
        <v>1957.6409288599998</v>
      </c>
      <c r="K35" s="36">
        <f>SUMIFS(СВЦЭМ!$C$39:$C$782,СВЦЭМ!$A$39:$A$782,$A35,СВЦЭМ!$B$39:$B$782,K$11)+'СЕТ СН'!$F$9+СВЦЭМ!$D$10+'СЕТ СН'!$F$6-'СЕТ СН'!$F$19</f>
        <v>1954.4878025399998</v>
      </c>
      <c r="L35" s="36">
        <f>SUMIFS(СВЦЭМ!$C$39:$C$782,СВЦЭМ!$A$39:$A$782,$A35,СВЦЭМ!$B$39:$B$782,L$11)+'СЕТ СН'!$F$9+СВЦЭМ!$D$10+'СЕТ СН'!$F$6-'СЕТ СН'!$F$19</f>
        <v>1924.3423312499999</v>
      </c>
      <c r="M35" s="36">
        <f>SUMIFS(СВЦЭМ!$C$39:$C$782,СВЦЭМ!$A$39:$A$782,$A35,СВЦЭМ!$B$39:$B$782,M$11)+'СЕТ СН'!$F$9+СВЦЭМ!$D$10+'СЕТ СН'!$F$6-'СЕТ СН'!$F$19</f>
        <v>1973.7990870899998</v>
      </c>
      <c r="N35" s="36">
        <f>SUMIFS(СВЦЭМ!$C$39:$C$782,СВЦЭМ!$A$39:$A$782,$A35,СВЦЭМ!$B$39:$B$782,N$11)+'СЕТ СН'!$F$9+СВЦЭМ!$D$10+'СЕТ СН'!$F$6-'СЕТ СН'!$F$19</f>
        <v>1978.82916802</v>
      </c>
      <c r="O35" s="36">
        <f>SUMIFS(СВЦЭМ!$C$39:$C$782,СВЦЭМ!$A$39:$A$782,$A35,СВЦЭМ!$B$39:$B$782,O$11)+'СЕТ СН'!$F$9+СВЦЭМ!$D$10+'СЕТ СН'!$F$6-'СЕТ СН'!$F$19</f>
        <v>1993.4658900199997</v>
      </c>
      <c r="P35" s="36">
        <f>SUMIFS(СВЦЭМ!$C$39:$C$782,СВЦЭМ!$A$39:$A$782,$A35,СВЦЭМ!$B$39:$B$782,P$11)+'СЕТ СН'!$F$9+СВЦЭМ!$D$10+'СЕТ СН'!$F$6-'СЕТ СН'!$F$19</f>
        <v>2006.6246829000002</v>
      </c>
      <c r="Q35" s="36">
        <f>SUMIFS(СВЦЭМ!$C$39:$C$782,СВЦЭМ!$A$39:$A$782,$A35,СВЦЭМ!$B$39:$B$782,Q$11)+'СЕТ СН'!$F$9+СВЦЭМ!$D$10+'СЕТ СН'!$F$6-'СЕТ СН'!$F$19</f>
        <v>2047.8812628800001</v>
      </c>
      <c r="R35" s="36">
        <f>SUMIFS(СВЦЭМ!$C$39:$C$782,СВЦЭМ!$A$39:$A$782,$A35,СВЦЭМ!$B$39:$B$782,R$11)+'СЕТ СН'!$F$9+СВЦЭМ!$D$10+'СЕТ СН'!$F$6-'СЕТ СН'!$F$19</f>
        <v>2055.2159395600002</v>
      </c>
      <c r="S35" s="36">
        <f>SUMIFS(СВЦЭМ!$C$39:$C$782,СВЦЭМ!$A$39:$A$782,$A35,СВЦЭМ!$B$39:$B$782,S$11)+'СЕТ СН'!$F$9+СВЦЭМ!$D$10+'СЕТ СН'!$F$6-'СЕТ СН'!$F$19</f>
        <v>2022.4202606599997</v>
      </c>
      <c r="T35" s="36">
        <f>SUMIFS(СВЦЭМ!$C$39:$C$782,СВЦЭМ!$A$39:$A$782,$A35,СВЦЭМ!$B$39:$B$782,T$11)+'СЕТ СН'!$F$9+СВЦЭМ!$D$10+'СЕТ СН'!$F$6-'СЕТ СН'!$F$19</f>
        <v>1969.8473362099999</v>
      </c>
      <c r="U35" s="36">
        <f>SUMIFS(СВЦЭМ!$C$39:$C$782,СВЦЭМ!$A$39:$A$782,$A35,СВЦЭМ!$B$39:$B$782,U$11)+'СЕТ СН'!$F$9+СВЦЭМ!$D$10+'СЕТ СН'!$F$6-'СЕТ СН'!$F$19</f>
        <v>1972.9454042500001</v>
      </c>
      <c r="V35" s="36">
        <f>SUMIFS(СВЦЭМ!$C$39:$C$782,СВЦЭМ!$A$39:$A$782,$A35,СВЦЭМ!$B$39:$B$782,V$11)+'СЕТ СН'!$F$9+СВЦЭМ!$D$10+'СЕТ СН'!$F$6-'СЕТ СН'!$F$19</f>
        <v>1960.6508902400001</v>
      </c>
      <c r="W35" s="36">
        <f>SUMIFS(СВЦЭМ!$C$39:$C$782,СВЦЭМ!$A$39:$A$782,$A35,СВЦЭМ!$B$39:$B$782,W$11)+'СЕТ СН'!$F$9+СВЦЭМ!$D$10+'СЕТ СН'!$F$6-'СЕТ СН'!$F$19</f>
        <v>1990.4380937999999</v>
      </c>
      <c r="X35" s="36">
        <f>SUMIFS(СВЦЭМ!$C$39:$C$782,СВЦЭМ!$A$39:$A$782,$A35,СВЦЭМ!$B$39:$B$782,X$11)+'СЕТ СН'!$F$9+СВЦЭМ!$D$10+'СЕТ СН'!$F$6-'СЕТ СН'!$F$19</f>
        <v>2027.7029518199997</v>
      </c>
      <c r="Y35" s="36">
        <f>SUMIFS(СВЦЭМ!$C$39:$C$782,СВЦЭМ!$A$39:$A$782,$A35,СВЦЭМ!$B$39:$B$782,Y$11)+'СЕТ СН'!$F$9+СВЦЭМ!$D$10+'СЕТ СН'!$F$6-'СЕТ СН'!$F$19</f>
        <v>2006.0792798399998</v>
      </c>
    </row>
    <row r="36" spans="1:25" ht="15.75" x14ac:dyDescent="0.2">
      <c r="A36" s="35">
        <f t="shared" si="0"/>
        <v>44951</v>
      </c>
      <c r="B36" s="36">
        <f>SUMIFS(СВЦЭМ!$C$39:$C$782,СВЦЭМ!$A$39:$A$782,$A36,СВЦЭМ!$B$39:$B$782,B$11)+'СЕТ СН'!$F$9+СВЦЭМ!$D$10+'СЕТ СН'!$F$6-'СЕТ СН'!$F$19</f>
        <v>2067.0671677699997</v>
      </c>
      <c r="C36" s="36">
        <f>SUMIFS(СВЦЭМ!$C$39:$C$782,СВЦЭМ!$A$39:$A$782,$A36,СВЦЭМ!$B$39:$B$782,C$11)+'СЕТ СН'!$F$9+СВЦЭМ!$D$10+'СЕТ СН'!$F$6-'СЕТ СН'!$F$19</f>
        <v>2128.3566183499997</v>
      </c>
      <c r="D36" s="36">
        <f>SUMIFS(СВЦЭМ!$C$39:$C$782,СВЦЭМ!$A$39:$A$782,$A36,СВЦЭМ!$B$39:$B$782,D$11)+'СЕТ СН'!$F$9+СВЦЭМ!$D$10+'СЕТ СН'!$F$6-'СЕТ СН'!$F$19</f>
        <v>2130.3902329899997</v>
      </c>
      <c r="E36" s="36">
        <f>SUMIFS(СВЦЭМ!$C$39:$C$782,СВЦЭМ!$A$39:$A$782,$A36,СВЦЭМ!$B$39:$B$782,E$11)+'СЕТ СН'!$F$9+СВЦЭМ!$D$10+'СЕТ СН'!$F$6-'СЕТ СН'!$F$19</f>
        <v>2133.5779230600001</v>
      </c>
      <c r="F36" s="36">
        <f>SUMIFS(СВЦЭМ!$C$39:$C$782,СВЦЭМ!$A$39:$A$782,$A36,СВЦЭМ!$B$39:$B$782,F$11)+'СЕТ СН'!$F$9+СВЦЭМ!$D$10+'СЕТ СН'!$F$6-'СЕТ СН'!$F$19</f>
        <v>2140.7095587600002</v>
      </c>
      <c r="G36" s="36">
        <f>SUMIFS(СВЦЭМ!$C$39:$C$782,СВЦЭМ!$A$39:$A$782,$A36,СВЦЭМ!$B$39:$B$782,G$11)+'СЕТ СН'!$F$9+СВЦЭМ!$D$10+'СЕТ СН'!$F$6-'СЕТ СН'!$F$19</f>
        <v>2127.3970459399998</v>
      </c>
      <c r="H36" s="36">
        <f>SUMIFS(СВЦЭМ!$C$39:$C$782,СВЦЭМ!$A$39:$A$782,$A36,СВЦЭМ!$B$39:$B$782,H$11)+'СЕТ СН'!$F$9+СВЦЭМ!$D$10+'СЕТ СН'!$F$6-'СЕТ СН'!$F$19</f>
        <v>2135.59944825</v>
      </c>
      <c r="I36" s="36">
        <f>SUMIFS(СВЦЭМ!$C$39:$C$782,СВЦЭМ!$A$39:$A$782,$A36,СВЦЭМ!$B$39:$B$782,I$11)+'СЕТ СН'!$F$9+СВЦЭМ!$D$10+'СЕТ СН'!$F$6-'СЕТ СН'!$F$19</f>
        <v>2109.2820036399999</v>
      </c>
      <c r="J36" s="36">
        <f>SUMIFS(СВЦЭМ!$C$39:$C$782,СВЦЭМ!$A$39:$A$782,$A36,СВЦЭМ!$B$39:$B$782,J$11)+'СЕТ СН'!$F$9+СВЦЭМ!$D$10+'СЕТ СН'!$F$6-'СЕТ СН'!$F$19</f>
        <v>2099.9237578399998</v>
      </c>
      <c r="K36" s="36">
        <f>SUMIFS(СВЦЭМ!$C$39:$C$782,СВЦЭМ!$A$39:$A$782,$A36,СВЦЭМ!$B$39:$B$782,K$11)+'СЕТ СН'!$F$9+СВЦЭМ!$D$10+'СЕТ СН'!$F$6-'СЕТ СН'!$F$19</f>
        <v>2087.4093128199997</v>
      </c>
      <c r="L36" s="36">
        <f>SUMIFS(СВЦЭМ!$C$39:$C$782,СВЦЭМ!$A$39:$A$782,$A36,СВЦЭМ!$B$39:$B$782,L$11)+'СЕТ СН'!$F$9+СВЦЭМ!$D$10+'СЕТ СН'!$F$6-'СЕТ СН'!$F$19</f>
        <v>2036.9370132700001</v>
      </c>
      <c r="M36" s="36">
        <f>SUMIFS(СВЦЭМ!$C$39:$C$782,СВЦЭМ!$A$39:$A$782,$A36,СВЦЭМ!$B$39:$B$782,M$11)+'СЕТ СН'!$F$9+СВЦЭМ!$D$10+'СЕТ СН'!$F$6-'СЕТ СН'!$F$19</f>
        <v>1991.55268475</v>
      </c>
      <c r="N36" s="36">
        <f>SUMIFS(СВЦЭМ!$C$39:$C$782,СВЦЭМ!$A$39:$A$782,$A36,СВЦЭМ!$B$39:$B$782,N$11)+'СЕТ СН'!$F$9+СВЦЭМ!$D$10+'СЕТ СН'!$F$6-'СЕТ СН'!$F$19</f>
        <v>1999.2026510299997</v>
      </c>
      <c r="O36" s="36">
        <f>SUMIFS(СВЦЭМ!$C$39:$C$782,СВЦЭМ!$A$39:$A$782,$A36,СВЦЭМ!$B$39:$B$782,O$11)+'СЕТ СН'!$F$9+СВЦЭМ!$D$10+'СЕТ СН'!$F$6-'СЕТ СН'!$F$19</f>
        <v>2037.7700091799998</v>
      </c>
      <c r="P36" s="36">
        <f>SUMIFS(СВЦЭМ!$C$39:$C$782,СВЦЭМ!$A$39:$A$782,$A36,СВЦЭМ!$B$39:$B$782,P$11)+'СЕТ СН'!$F$9+СВЦЭМ!$D$10+'СЕТ СН'!$F$6-'СЕТ СН'!$F$19</f>
        <v>2045.8010426199999</v>
      </c>
      <c r="Q36" s="36">
        <f>SUMIFS(СВЦЭМ!$C$39:$C$782,СВЦЭМ!$A$39:$A$782,$A36,СВЦЭМ!$B$39:$B$782,Q$11)+'СЕТ СН'!$F$9+СВЦЭМ!$D$10+'СЕТ СН'!$F$6-'СЕТ СН'!$F$19</f>
        <v>2052.0536682799998</v>
      </c>
      <c r="R36" s="36">
        <f>SUMIFS(СВЦЭМ!$C$39:$C$782,СВЦЭМ!$A$39:$A$782,$A36,СВЦЭМ!$B$39:$B$782,R$11)+'СЕТ СН'!$F$9+СВЦЭМ!$D$10+'СЕТ СН'!$F$6-'СЕТ СН'!$F$19</f>
        <v>2040.2409924099998</v>
      </c>
      <c r="S36" s="36">
        <f>SUMIFS(СВЦЭМ!$C$39:$C$782,СВЦЭМ!$A$39:$A$782,$A36,СВЦЭМ!$B$39:$B$782,S$11)+'СЕТ СН'!$F$9+СВЦЭМ!$D$10+'СЕТ СН'!$F$6-'СЕТ СН'!$F$19</f>
        <v>2023.24828011</v>
      </c>
      <c r="T36" s="36">
        <f>SUMIFS(СВЦЭМ!$C$39:$C$782,СВЦЭМ!$A$39:$A$782,$A36,СВЦЭМ!$B$39:$B$782,T$11)+'СЕТ СН'!$F$9+СВЦЭМ!$D$10+'СЕТ СН'!$F$6-'СЕТ СН'!$F$19</f>
        <v>2005.0628492599999</v>
      </c>
      <c r="U36" s="36">
        <f>SUMIFS(СВЦЭМ!$C$39:$C$782,СВЦЭМ!$A$39:$A$782,$A36,СВЦЭМ!$B$39:$B$782,U$11)+'СЕТ СН'!$F$9+СВЦЭМ!$D$10+'СЕТ СН'!$F$6-'СЕТ СН'!$F$19</f>
        <v>1989.1135840699999</v>
      </c>
      <c r="V36" s="36">
        <f>SUMIFS(СВЦЭМ!$C$39:$C$782,СВЦЭМ!$A$39:$A$782,$A36,СВЦЭМ!$B$39:$B$782,V$11)+'СЕТ СН'!$F$9+СВЦЭМ!$D$10+'СЕТ СН'!$F$6-'СЕТ СН'!$F$19</f>
        <v>2035.3862118299999</v>
      </c>
      <c r="W36" s="36">
        <f>SUMIFS(СВЦЭМ!$C$39:$C$782,СВЦЭМ!$A$39:$A$782,$A36,СВЦЭМ!$B$39:$B$782,W$11)+'СЕТ СН'!$F$9+СВЦЭМ!$D$10+'СЕТ СН'!$F$6-'СЕТ СН'!$F$19</f>
        <v>2039.60724639</v>
      </c>
      <c r="X36" s="36">
        <f>SUMIFS(СВЦЭМ!$C$39:$C$782,СВЦЭМ!$A$39:$A$782,$A36,СВЦЭМ!$B$39:$B$782,X$11)+'СЕТ СН'!$F$9+СВЦЭМ!$D$10+'СЕТ СН'!$F$6-'СЕТ СН'!$F$19</f>
        <v>2056.0879546900001</v>
      </c>
      <c r="Y36" s="36">
        <f>SUMIFS(СВЦЭМ!$C$39:$C$782,СВЦЭМ!$A$39:$A$782,$A36,СВЦЭМ!$B$39:$B$782,Y$11)+'СЕТ СН'!$F$9+СВЦЭМ!$D$10+'СЕТ СН'!$F$6-'СЕТ СН'!$F$19</f>
        <v>2068.3062426900001</v>
      </c>
    </row>
    <row r="37" spans="1:25" ht="15.75" x14ac:dyDescent="0.2">
      <c r="A37" s="35">
        <f t="shared" si="0"/>
        <v>44952</v>
      </c>
      <c r="B37" s="36">
        <f>SUMIFS(СВЦЭМ!$C$39:$C$782,СВЦЭМ!$A$39:$A$782,$A37,СВЦЭМ!$B$39:$B$782,B$11)+'СЕТ СН'!$F$9+СВЦЭМ!$D$10+'СЕТ СН'!$F$6-'СЕТ СН'!$F$19</f>
        <v>2100.2020585099999</v>
      </c>
      <c r="C37" s="36">
        <f>SUMIFS(СВЦЭМ!$C$39:$C$782,СВЦЭМ!$A$39:$A$782,$A37,СВЦЭМ!$B$39:$B$782,C$11)+'СЕТ СН'!$F$9+СВЦЭМ!$D$10+'СЕТ СН'!$F$6-'СЕТ СН'!$F$19</f>
        <v>2167.1505567099998</v>
      </c>
      <c r="D37" s="36">
        <f>SUMIFS(СВЦЭМ!$C$39:$C$782,СВЦЭМ!$A$39:$A$782,$A37,СВЦЭМ!$B$39:$B$782,D$11)+'СЕТ СН'!$F$9+СВЦЭМ!$D$10+'СЕТ СН'!$F$6-'СЕТ СН'!$F$19</f>
        <v>2175.5718910099999</v>
      </c>
      <c r="E37" s="36">
        <f>SUMIFS(СВЦЭМ!$C$39:$C$782,СВЦЭМ!$A$39:$A$782,$A37,СВЦЭМ!$B$39:$B$782,E$11)+'СЕТ СН'!$F$9+СВЦЭМ!$D$10+'СЕТ СН'!$F$6-'СЕТ СН'!$F$19</f>
        <v>2165.8094982500002</v>
      </c>
      <c r="F37" s="36">
        <f>SUMIFS(СВЦЭМ!$C$39:$C$782,СВЦЭМ!$A$39:$A$782,$A37,СВЦЭМ!$B$39:$B$782,F$11)+'СЕТ СН'!$F$9+СВЦЭМ!$D$10+'СЕТ СН'!$F$6-'СЕТ СН'!$F$19</f>
        <v>2167.6941099700002</v>
      </c>
      <c r="G37" s="36">
        <f>SUMIFS(СВЦЭМ!$C$39:$C$782,СВЦЭМ!$A$39:$A$782,$A37,СВЦЭМ!$B$39:$B$782,G$11)+'СЕТ СН'!$F$9+СВЦЭМ!$D$10+'СЕТ СН'!$F$6-'СЕТ СН'!$F$19</f>
        <v>2168.4795997599999</v>
      </c>
      <c r="H37" s="36">
        <f>SUMIFS(СВЦЭМ!$C$39:$C$782,СВЦЭМ!$A$39:$A$782,$A37,СВЦЭМ!$B$39:$B$782,H$11)+'СЕТ СН'!$F$9+СВЦЭМ!$D$10+'СЕТ СН'!$F$6-'СЕТ СН'!$F$19</f>
        <v>2115.7517944400001</v>
      </c>
      <c r="I37" s="36">
        <f>SUMIFS(СВЦЭМ!$C$39:$C$782,СВЦЭМ!$A$39:$A$782,$A37,СВЦЭМ!$B$39:$B$782,I$11)+'СЕТ СН'!$F$9+СВЦЭМ!$D$10+'СЕТ СН'!$F$6-'СЕТ СН'!$F$19</f>
        <v>2077.5663645700001</v>
      </c>
      <c r="J37" s="36">
        <f>SUMIFS(СВЦЭМ!$C$39:$C$782,СВЦЭМ!$A$39:$A$782,$A37,СВЦЭМ!$B$39:$B$782,J$11)+'СЕТ СН'!$F$9+СВЦЭМ!$D$10+'СЕТ СН'!$F$6-'СЕТ СН'!$F$19</f>
        <v>2048.16080612</v>
      </c>
      <c r="K37" s="36">
        <f>SUMIFS(СВЦЭМ!$C$39:$C$782,СВЦЭМ!$A$39:$A$782,$A37,СВЦЭМ!$B$39:$B$782,K$11)+'СЕТ СН'!$F$9+СВЦЭМ!$D$10+'СЕТ СН'!$F$6-'СЕТ СН'!$F$19</f>
        <v>2014.5584958599998</v>
      </c>
      <c r="L37" s="36">
        <f>SUMIFS(СВЦЭМ!$C$39:$C$782,СВЦЭМ!$A$39:$A$782,$A37,СВЦЭМ!$B$39:$B$782,L$11)+'СЕТ СН'!$F$9+СВЦЭМ!$D$10+'СЕТ СН'!$F$6-'СЕТ СН'!$F$19</f>
        <v>1992.3615776699999</v>
      </c>
      <c r="M37" s="36">
        <f>SUMIFS(СВЦЭМ!$C$39:$C$782,СВЦЭМ!$A$39:$A$782,$A37,СВЦЭМ!$B$39:$B$782,M$11)+'СЕТ СН'!$F$9+СВЦЭМ!$D$10+'СЕТ СН'!$F$6-'СЕТ СН'!$F$19</f>
        <v>1974.9496571</v>
      </c>
      <c r="N37" s="36">
        <f>SUMIFS(СВЦЭМ!$C$39:$C$782,СВЦЭМ!$A$39:$A$782,$A37,СВЦЭМ!$B$39:$B$782,N$11)+'СЕТ СН'!$F$9+СВЦЭМ!$D$10+'СЕТ СН'!$F$6-'СЕТ СН'!$F$19</f>
        <v>1962.5466301799997</v>
      </c>
      <c r="O37" s="36">
        <f>SUMIFS(СВЦЭМ!$C$39:$C$782,СВЦЭМ!$A$39:$A$782,$A37,СВЦЭМ!$B$39:$B$782,O$11)+'СЕТ СН'!$F$9+СВЦЭМ!$D$10+'СЕТ СН'!$F$6-'СЕТ СН'!$F$19</f>
        <v>1971.4495829500001</v>
      </c>
      <c r="P37" s="36">
        <f>SUMIFS(СВЦЭМ!$C$39:$C$782,СВЦЭМ!$A$39:$A$782,$A37,СВЦЭМ!$B$39:$B$782,P$11)+'СЕТ СН'!$F$9+СВЦЭМ!$D$10+'СЕТ СН'!$F$6-'СЕТ СН'!$F$19</f>
        <v>1979.3852231800001</v>
      </c>
      <c r="Q37" s="36">
        <f>SUMIFS(СВЦЭМ!$C$39:$C$782,СВЦЭМ!$A$39:$A$782,$A37,СВЦЭМ!$B$39:$B$782,Q$11)+'СЕТ СН'!$F$9+СВЦЭМ!$D$10+'СЕТ СН'!$F$6-'СЕТ СН'!$F$19</f>
        <v>1995.3923315399998</v>
      </c>
      <c r="R37" s="36">
        <f>SUMIFS(СВЦЭМ!$C$39:$C$782,СВЦЭМ!$A$39:$A$782,$A37,СВЦЭМ!$B$39:$B$782,R$11)+'СЕТ СН'!$F$9+СВЦЭМ!$D$10+'СЕТ СН'!$F$6-'СЕТ СН'!$F$19</f>
        <v>1997.9748670399999</v>
      </c>
      <c r="S37" s="36">
        <f>SUMIFS(СВЦЭМ!$C$39:$C$782,СВЦЭМ!$A$39:$A$782,$A37,СВЦЭМ!$B$39:$B$782,S$11)+'СЕТ СН'!$F$9+СВЦЭМ!$D$10+'СЕТ СН'!$F$6-'СЕТ СН'!$F$19</f>
        <v>1986.1766355700001</v>
      </c>
      <c r="T37" s="36">
        <f>SUMIFS(СВЦЭМ!$C$39:$C$782,СВЦЭМ!$A$39:$A$782,$A37,СВЦЭМ!$B$39:$B$782,T$11)+'СЕТ СН'!$F$9+СВЦЭМ!$D$10+'СЕТ СН'!$F$6-'СЕТ СН'!$F$19</f>
        <v>1942.7255781999997</v>
      </c>
      <c r="U37" s="36">
        <f>SUMIFS(СВЦЭМ!$C$39:$C$782,СВЦЭМ!$A$39:$A$782,$A37,СВЦЭМ!$B$39:$B$782,U$11)+'СЕТ СН'!$F$9+СВЦЭМ!$D$10+'СЕТ СН'!$F$6-'СЕТ СН'!$F$19</f>
        <v>1938.7463042599998</v>
      </c>
      <c r="V37" s="36">
        <f>SUMIFS(СВЦЭМ!$C$39:$C$782,СВЦЭМ!$A$39:$A$782,$A37,СВЦЭМ!$B$39:$B$782,V$11)+'СЕТ СН'!$F$9+СВЦЭМ!$D$10+'СЕТ СН'!$F$6-'СЕТ СН'!$F$19</f>
        <v>1951.1325565699999</v>
      </c>
      <c r="W37" s="36">
        <f>SUMIFS(СВЦЭМ!$C$39:$C$782,СВЦЭМ!$A$39:$A$782,$A37,СВЦЭМ!$B$39:$B$782,W$11)+'СЕТ СН'!$F$9+СВЦЭМ!$D$10+'СЕТ СН'!$F$6-'СЕТ СН'!$F$19</f>
        <v>1966.8647878100001</v>
      </c>
      <c r="X37" s="36">
        <f>SUMIFS(СВЦЭМ!$C$39:$C$782,СВЦЭМ!$A$39:$A$782,$A37,СВЦЭМ!$B$39:$B$782,X$11)+'СЕТ СН'!$F$9+СВЦЭМ!$D$10+'СЕТ СН'!$F$6-'СЕТ СН'!$F$19</f>
        <v>1994.6594022999998</v>
      </c>
      <c r="Y37" s="36">
        <f>SUMIFS(СВЦЭМ!$C$39:$C$782,СВЦЭМ!$A$39:$A$782,$A37,СВЦЭМ!$B$39:$B$782,Y$11)+'СЕТ СН'!$F$9+СВЦЭМ!$D$10+'СЕТ СН'!$F$6-'СЕТ СН'!$F$19</f>
        <v>2039.0034423399998</v>
      </c>
    </row>
    <row r="38" spans="1:25" ht="15.75" x14ac:dyDescent="0.2">
      <c r="A38" s="35">
        <f t="shared" si="0"/>
        <v>44953</v>
      </c>
      <c r="B38" s="36">
        <f>SUMIFS(СВЦЭМ!$C$39:$C$782,СВЦЭМ!$A$39:$A$782,$A38,СВЦЭМ!$B$39:$B$782,B$11)+'СЕТ СН'!$F$9+СВЦЭМ!$D$10+'СЕТ СН'!$F$6-'СЕТ СН'!$F$19</f>
        <v>2079.7184433500001</v>
      </c>
      <c r="C38" s="36">
        <f>SUMIFS(СВЦЭМ!$C$39:$C$782,СВЦЭМ!$A$39:$A$782,$A38,СВЦЭМ!$B$39:$B$782,C$11)+'СЕТ СН'!$F$9+СВЦЭМ!$D$10+'СЕТ СН'!$F$6-'СЕТ СН'!$F$19</f>
        <v>2043.9692214900001</v>
      </c>
      <c r="D38" s="36">
        <f>SUMIFS(СВЦЭМ!$C$39:$C$782,СВЦЭМ!$A$39:$A$782,$A38,СВЦЭМ!$B$39:$B$782,D$11)+'СЕТ СН'!$F$9+СВЦЭМ!$D$10+'СЕТ СН'!$F$6-'СЕТ СН'!$F$19</f>
        <v>2038.3415138800001</v>
      </c>
      <c r="E38" s="36">
        <f>SUMIFS(СВЦЭМ!$C$39:$C$782,СВЦЭМ!$A$39:$A$782,$A38,СВЦЭМ!$B$39:$B$782,E$11)+'СЕТ СН'!$F$9+СВЦЭМ!$D$10+'СЕТ СН'!$F$6-'СЕТ СН'!$F$19</f>
        <v>2053.6203315299999</v>
      </c>
      <c r="F38" s="36">
        <f>SUMIFS(СВЦЭМ!$C$39:$C$782,СВЦЭМ!$A$39:$A$782,$A38,СВЦЭМ!$B$39:$B$782,F$11)+'СЕТ СН'!$F$9+СВЦЭМ!$D$10+'СЕТ СН'!$F$6-'СЕТ СН'!$F$19</f>
        <v>2078.3852251899998</v>
      </c>
      <c r="G38" s="36">
        <f>SUMIFS(СВЦЭМ!$C$39:$C$782,СВЦЭМ!$A$39:$A$782,$A38,СВЦЭМ!$B$39:$B$782,G$11)+'СЕТ СН'!$F$9+СВЦЭМ!$D$10+'СЕТ СН'!$F$6-'СЕТ СН'!$F$19</f>
        <v>2080.6344349000001</v>
      </c>
      <c r="H38" s="36">
        <f>SUMIFS(СВЦЭМ!$C$39:$C$782,СВЦЭМ!$A$39:$A$782,$A38,СВЦЭМ!$B$39:$B$782,H$11)+'СЕТ СН'!$F$9+СВЦЭМ!$D$10+'СЕТ СН'!$F$6-'СЕТ СН'!$F$19</f>
        <v>2058.2053875000001</v>
      </c>
      <c r="I38" s="36">
        <f>SUMIFS(СВЦЭМ!$C$39:$C$782,СВЦЭМ!$A$39:$A$782,$A38,СВЦЭМ!$B$39:$B$782,I$11)+'СЕТ СН'!$F$9+СВЦЭМ!$D$10+'СЕТ СН'!$F$6-'СЕТ СН'!$F$19</f>
        <v>2029.9937628399998</v>
      </c>
      <c r="J38" s="36">
        <f>SUMIFS(СВЦЭМ!$C$39:$C$782,СВЦЭМ!$A$39:$A$782,$A38,СВЦЭМ!$B$39:$B$782,J$11)+'СЕТ СН'!$F$9+СВЦЭМ!$D$10+'СЕТ СН'!$F$6-'СЕТ СН'!$F$19</f>
        <v>1975.1880166000001</v>
      </c>
      <c r="K38" s="36">
        <f>SUMIFS(СВЦЭМ!$C$39:$C$782,СВЦЭМ!$A$39:$A$782,$A38,СВЦЭМ!$B$39:$B$782,K$11)+'СЕТ СН'!$F$9+СВЦЭМ!$D$10+'СЕТ СН'!$F$6-'СЕТ СН'!$F$19</f>
        <v>1952.6826701</v>
      </c>
      <c r="L38" s="36">
        <f>SUMIFS(СВЦЭМ!$C$39:$C$782,СВЦЭМ!$A$39:$A$782,$A38,СВЦЭМ!$B$39:$B$782,L$11)+'СЕТ СН'!$F$9+СВЦЭМ!$D$10+'СЕТ СН'!$F$6-'СЕТ СН'!$F$19</f>
        <v>1943.4375286599998</v>
      </c>
      <c r="M38" s="36">
        <f>SUMIFS(СВЦЭМ!$C$39:$C$782,СВЦЭМ!$A$39:$A$782,$A38,СВЦЭМ!$B$39:$B$782,M$11)+'СЕТ СН'!$F$9+СВЦЭМ!$D$10+'СЕТ СН'!$F$6-'СЕТ СН'!$F$19</f>
        <v>1930.6558183100001</v>
      </c>
      <c r="N38" s="36">
        <f>SUMIFS(СВЦЭМ!$C$39:$C$782,СВЦЭМ!$A$39:$A$782,$A38,СВЦЭМ!$B$39:$B$782,N$11)+'СЕТ СН'!$F$9+СВЦЭМ!$D$10+'СЕТ СН'!$F$6-'СЕТ СН'!$F$19</f>
        <v>1969.5971043</v>
      </c>
      <c r="O38" s="36">
        <f>SUMIFS(СВЦЭМ!$C$39:$C$782,СВЦЭМ!$A$39:$A$782,$A38,СВЦЭМ!$B$39:$B$782,O$11)+'СЕТ СН'!$F$9+СВЦЭМ!$D$10+'СЕТ СН'!$F$6-'СЕТ СН'!$F$19</f>
        <v>1997.41486717</v>
      </c>
      <c r="P38" s="36">
        <f>SUMIFS(СВЦЭМ!$C$39:$C$782,СВЦЭМ!$A$39:$A$782,$A38,СВЦЭМ!$B$39:$B$782,P$11)+'СЕТ СН'!$F$9+СВЦЭМ!$D$10+'СЕТ СН'!$F$6-'СЕТ СН'!$F$19</f>
        <v>2016.9710691099999</v>
      </c>
      <c r="Q38" s="36">
        <f>SUMIFS(СВЦЭМ!$C$39:$C$782,СВЦЭМ!$A$39:$A$782,$A38,СВЦЭМ!$B$39:$B$782,Q$11)+'СЕТ СН'!$F$9+СВЦЭМ!$D$10+'СЕТ СН'!$F$6-'СЕТ СН'!$F$19</f>
        <v>1989.1253383499998</v>
      </c>
      <c r="R38" s="36">
        <f>SUMIFS(СВЦЭМ!$C$39:$C$782,СВЦЭМ!$A$39:$A$782,$A38,СВЦЭМ!$B$39:$B$782,R$11)+'СЕТ СН'!$F$9+СВЦЭМ!$D$10+'СЕТ СН'!$F$6-'СЕТ СН'!$F$19</f>
        <v>2009.9116337199998</v>
      </c>
      <c r="S38" s="36">
        <f>SUMIFS(СВЦЭМ!$C$39:$C$782,СВЦЭМ!$A$39:$A$782,$A38,СВЦЭМ!$B$39:$B$782,S$11)+'СЕТ СН'!$F$9+СВЦЭМ!$D$10+'СЕТ СН'!$F$6-'СЕТ СН'!$F$19</f>
        <v>1988.4633251800001</v>
      </c>
      <c r="T38" s="36">
        <f>SUMIFS(СВЦЭМ!$C$39:$C$782,СВЦЭМ!$A$39:$A$782,$A38,СВЦЭМ!$B$39:$B$782,T$11)+'СЕТ СН'!$F$9+СВЦЭМ!$D$10+'СЕТ СН'!$F$6-'СЕТ СН'!$F$19</f>
        <v>1968.1232740199998</v>
      </c>
      <c r="U38" s="36">
        <f>SUMIFS(СВЦЭМ!$C$39:$C$782,СВЦЭМ!$A$39:$A$782,$A38,СВЦЭМ!$B$39:$B$782,U$11)+'СЕТ СН'!$F$9+СВЦЭМ!$D$10+'СЕТ СН'!$F$6-'СЕТ СН'!$F$19</f>
        <v>1958.4259778299997</v>
      </c>
      <c r="V38" s="36">
        <f>SUMIFS(СВЦЭМ!$C$39:$C$782,СВЦЭМ!$A$39:$A$782,$A38,СВЦЭМ!$B$39:$B$782,V$11)+'СЕТ СН'!$F$9+СВЦЭМ!$D$10+'СЕТ СН'!$F$6-'СЕТ СН'!$F$19</f>
        <v>1983.8013016</v>
      </c>
      <c r="W38" s="36">
        <f>SUMIFS(СВЦЭМ!$C$39:$C$782,СВЦЭМ!$A$39:$A$782,$A38,СВЦЭМ!$B$39:$B$782,W$11)+'СЕТ СН'!$F$9+СВЦЭМ!$D$10+'СЕТ СН'!$F$6-'СЕТ СН'!$F$19</f>
        <v>2015.8359611699998</v>
      </c>
      <c r="X38" s="36">
        <f>SUMIFS(СВЦЭМ!$C$39:$C$782,СВЦЭМ!$A$39:$A$782,$A38,СВЦЭМ!$B$39:$B$782,X$11)+'СЕТ СН'!$F$9+СВЦЭМ!$D$10+'СЕТ СН'!$F$6-'СЕТ СН'!$F$19</f>
        <v>2030.1353029299999</v>
      </c>
      <c r="Y38" s="36">
        <f>SUMIFS(СВЦЭМ!$C$39:$C$782,СВЦЭМ!$A$39:$A$782,$A38,СВЦЭМ!$B$39:$B$782,Y$11)+'СЕТ СН'!$F$9+СВЦЭМ!$D$10+'СЕТ СН'!$F$6-'СЕТ СН'!$F$19</f>
        <v>2113.7412205800001</v>
      </c>
    </row>
    <row r="39" spans="1:25" ht="15.75" x14ac:dyDescent="0.2">
      <c r="A39" s="35">
        <f t="shared" si="0"/>
        <v>44954</v>
      </c>
      <c r="B39" s="36">
        <f>SUMIFS(СВЦЭМ!$C$39:$C$782,СВЦЭМ!$A$39:$A$782,$A39,СВЦЭМ!$B$39:$B$782,B$11)+'СЕТ СН'!$F$9+СВЦЭМ!$D$10+'СЕТ СН'!$F$6-'СЕТ СН'!$F$19</f>
        <v>2092.07931826</v>
      </c>
      <c r="C39" s="36">
        <f>SUMIFS(СВЦЭМ!$C$39:$C$782,СВЦЭМ!$A$39:$A$782,$A39,СВЦЭМ!$B$39:$B$782,C$11)+'СЕТ СН'!$F$9+СВЦЭМ!$D$10+'СЕТ СН'!$F$6-'СЕТ СН'!$F$19</f>
        <v>2123.5465249899999</v>
      </c>
      <c r="D39" s="36">
        <f>SUMIFS(СВЦЭМ!$C$39:$C$782,СВЦЭМ!$A$39:$A$782,$A39,СВЦЭМ!$B$39:$B$782,D$11)+'СЕТ СН'!$F$9+СВЦЭМ!$D$10+'СЕТ СН'!$F$6-'СЕТ СН'!$F$19</f>
        <v>2119.8368542099997</v>
      </c>
      <c r="E39" s="36">
        <f>SUMIFS(СВЦЭМ!$C$39:$C$782,СВЦЭМ!$A$39:$A$782,$A39,СВЦЭМ!$B$39:$B$782,E$11)+'СЕТ СН'!$F$9+СВЦЭМ!$D$10+'СЕТ СН'!$F$6-'СЕТ СН'!$F$19</f>
        <v>2116.2080671599997</v>
      </c>
      <c r="F39" s="36">
        <f>SUMIFS(СВЦЭМ!$C$39:$C$782,СВЦЭМ!$A$39:$A$782,$A39,СВЦЭМ!$B$39:$B$782,F$11)+'СЕТ СН'!$F$9+СВЦЭМ!$D$10+'СЕТ СН'!$F$6-'СЕТ СН'!$F$19</f>
        <v>2111.0291233899998</v>
      </c>
      <c r="G39" s="36">
        <f>SUMIFS(СВЦЭМ!$C$39:$C$782,СВЦЭМ!$A$39:$A$782,$A39,СВЦЭМ!$B$39:$B$782,G$11)+'СЕТ СН'!$F$9+СВЦЭМ!$D$10+'СЕТ СН'!$F$6-'СЕТ СН'!$F$19</f>
        <v>2114.2565469799997</v>
      </c>
      <c r="H39" s="36">
        <f>SUMIFS(СВЦЭМ!$C$39:$C$782,СВЦЭМ!$A$39:$A$782,$A39,СВЦЭМ!$B$39:$B$782,H$11)+'СЕТ СН'!$F$9+СВЦЭМ!$D$10+'СЕТ СН'!$F$6-'СЕТ СН'!$F$19</f>
        <v>2065.18579013</v>
      </c>
      <c r="I39" s="36">
        <f>SUMIFS(СВЦЭМ!$C$39:$C$782,СВЦЭМ!$A$39:$A$782,$A39,СВЦЭМ!$B$39:$B$782,I$11)+'СЕТ СН'!$F$9+СВЦЭМ!$D$10+'СЕТ СН'!$F$6-'СЕТ СН'!$F$19</f>
        <v>2075.1427726100001</v>
      </c>
      <c r="J39" s="36">
        <f>SUMIFS(СВЦЭМ!$C$39:$C$782,СВЦЭМ!$A$39:$A$782,$A39,СВЦЭМ!$B$39:$B$782,J$11)+'СЕТ СН'!$F$9+СВЦЭМ!$D$10+'СЕТ СН'!$F$6-'СЕТ СН'!$F$19</f>
        <v>2067.0405642999999</v>
      </c>
      <c r="K39" s="36">
        <f>SUMIFS(СВЦЭМ!$C$39:$C$782,СВЦЭМ!$A$39:$A$782,$A39,СВЦЭМ!$B$39:$B$782,K$11)+'СЕТ СН'!$F$9+СВЦЭМ!$D$10+'СЕТ СН'!$F$6-'СЕТ СН'!$F$19</f>
        <v>1984.79954378</v>
      </c>
      <c r="L39" s="36">
        <f>SUMIFS(СВЦЭМ!$C$39:$C$782,СВЦЭМ!$A$39:$A$782,$A39,СВЦЭМ!$B$39:$B$782,L$11)+'СЕТ СН'!$F$9+СВЦЭМ!$D$10+'СЕТ СН'!$F$6-'СЕТ СН'!$F$19</f>
        <v>1937.3066926199999</v>
      </c>
      <c r="M39" s="36">
        <f>SUMIFS(СВЦЭМ!$C$39:$C$782,СВЦЭМ!$A$39:$A$782,$A39,СВЦЭМ!$B$39:$B$782,M$11)+'СЕТ СН'!$F$9+СВЦЭМ!$D$10+'СЕТ СН'!$F$6-'СЕТ СН'!$F$19</f>
        <v>1932.2460724799998</v>
      </c>
      <c r="N39" s="36">
        <f>SUMIFS(СВЦЭМ!$C$39:$C$782,СВЦЭМ!$A$39:$A$782,$A39,СВЦЭМ!$B$39:$B$782,N$11)+'СЕТ СН'!$F$9+СВЦЭМ!$D$10+'СЕТ СН'!$F$6-'СЕТ СН'!$F$19</f>
        <v>1940.1983347800001</v>
      </c>
      <c r="O39" s="36">
        <f>SUMIFS(СВЦЭМ!$C$39:$C$782,СВЦЭМ!$A$39:$A$782,$A39,СВЦЭМ!$B$39:$B$782,O$11)+'СЕТ СН'!$F$9+СВЦЭМ!$D$10+'СЕТ СН'!$F$6-'СЕТ СН'!$F$19</f>
        <v>1938.53527446</v>
      </c>
      <c r="P39" s="36">
        <f>SUMIFS(СВЦЭМ!$C$39:$C$782,СВЦЭМ!$A$39:$A$782,$A39,СВЦЭМ!$B$39:$B$782,P$11)+'СЕТ СН'!$F$9+СВЦЭМ!$D$10+'СЕТ СН'!$F$6-'СЕТ СН'!$F$19</f>
        <v>1966.0330282199998</v>
      </c>
      <c r="Q39" s="36">
        <f>SUMIFS(СВЦЭМ!$C$39:$C$782,СВЦЭМ!$A$39:$A$782,$A39,СВЦЭМ!$B$39:$B$782,Q$11)+'СЕТ СН'!$F$9+СВЦЭМ!$D$10+'СЕТ СН'!$F$6-'СЕТ СН'!$F$19</f>
        <v>1971.8952168800001</v>
      </c>
      <c r="R39" s="36">
        <f>SUMIFS(СВЦЭМ!$C$39:$C$782,СВЦЭМ!$A$39:$A$782,$A39,СВЦЭМ!$B$39:$B$782,R$11)+'СЕТ СН'!$F$9+СВЦЭМ!$D$10+'СЕТ СН'!$F$6-'СЕТ СН'!$F$19</f>
        <v>1977.7333059899997</v>
      </c>
      <c r="S39" s="36">
        <f>SUMIFS(СВЦЭМ!$C$39:$C$782,СВЦЭМ!$A$39:$A$782,$A39,СВЦЭМ!$B$39:$B$782,S$11)+'СЕТ СН'!$F$9+СВЦЭМ!$D$10+'СЕТ СН'!$F$6-'СЕТ СН'!$F$19</f>
        <v>1952.0266671599998</v>
      </c>
      <c r="T39" s="36">
        <f>SUMIFS(СВЦЭМ!$C$39:$C$782,СВЦЭМ!$A$39:$A$782,$A39,СВЦЭМ!$B$39:$B$782,T$11)+'СЕТ СН'!$F$9+СВЦЭМ!$D$10+'СЕТ СН'!$F$6-'СЕТ СН'!$F$19</f>
        <v>1923.3219426599999</v>
      </c>
      <c r="U39" s="36">
        <f>SUMIFS(СВЦЭМ!$C$39:$C$782,СВЦЭМ!$A$39:$A$782,$A39,СВЦЭМ!$B$39:$B$782,U$11)+'СЕТ СН'!$F$9+СВЦЭМ!$D$10+'СЕТ СН'!$F$6-'СЕТ СН'!$F$19</f>
        <v>1926.5583188400001</v>
      </c>
      <c r="V39" s="36">
        <f>SUMIFS(СВЦЭМ!$C$39:$C$782,СВЦЭМ!$A$39:$A$782,$A39,СВЦЭМ!$B$39:$B$782,V$11)+'СЕТ СН'!$F$9+СВЦЭМ!$D$10+'СЕТ СН'!$F$6-'СЕТ СН'!$F$19</f>
        <v>1940.9385454799999</v>
      </c>
      <c r="W39" s="36">
        <f>SUMIFS(СВЦЭМ!$C$39:$C$782,СВЦЭМ!$A$39:$A$782,$A39,СВЦЭМ!$B$39:$B$782,W$11)+'СЕТ СН'!$F$9+СВЦЭМ!$D$10+'СЕТ СН'!$F$6-'СЕТ СН'!$F$19</f>
        <v>1949.1641067400001</v>
      </c>
      <c r="X39" s="36">
        <f>SUMIFS(СВЦЭМ!$C$39:$C$782,СВЦЭМ!$A$39:$A$782,$A39,СВЦЭМ!$B$39:$B$782,X$11)+'СЕТ СН'!$F$9+СВЦЭМ!$D$10+'СЕТ СН'!$F$6-'СЕТ СН'!$F$19</f>
        <v>1974.7581337500001</v>
      </c>
      <c r="Y39" s="36">
        <f>SUMIFS(СВЦЭМ!$C$39:$C$782,СВЦЭМ!$A$39:$A$782,$A39,СВЦЭМ!$B$39:$B$782,Y$11)+'СЕТ СН'!$F$9+СВЦЭМ!$D$10+'СЕТ СН'!$F$6-'СЕТ СН'!$F$19</f>
        <v>2011.73174518</v>
      </c>
    </row>
    <row r="40" spans="1:25" ht="15.75" x14ac:dyDescent="0.2">
      <c r="A40" s="35">
        <f t="shared" si="0"/>
        <v>44955</v>
      </c>
      <c r="B40" s="36">
        <f>SUMIFS(СВЦЭМ!$C$39:$C$782,СВЦЭМ!$A$39:$A$782,$A40,СВЦЭМ!$B$39:$B$782,B$11)+'СЕТ СН'!$F$9+СВЦЭМ!$D$10+'СЕТ СН'!$F$6-'СЕТ СН'!$F$19</f>
        <v>2020.1484400499999</v>
      </c>
      <c r="C40" s="36">
        <f>SUMIFS(СВЦЭМ!$C$39:$C$782,СВЦЭМ!$A$39:$A$782,$A40,СВЦЭМ!$B$39:$B$782,C$11)+'СЕТ СН'!$F$9+СВЦЭМ!$D$10+'СЕТ СН'!$F$6-'СЕТ СН'!$F$19</f>
        <v>2060.81361638</v>
      </c>
      <c r="D40" s="36">
        <f>SUMIFS(СВЦЭМ!$C$39:$C$782,СВЦЭМ!$A$39:$A$782,$A40,СВЦЭМ!$B$39:$B$782,D$11)+'СЕТ СН'!$F$9+СВЦЭМ!$D$10+'СЕТ СН'!$F$6-'СЕТ СН'!$F$19</f>
        <v>2082.1659306900001</v>
      </c>
      <c r="E40" s="36">
        <f>SUMIFS(СВЦЭМ!$C$39:$C$782,СВЦЭМ!$A$39:$A$782,$A40,СВЦЭМ!$B$39:$B$782,E$11)+'СЕТ СН'!$F$9+СВЦЭМ!$D$10+'СЕТ СН'!$F$6-'СЕТ СН'!$F$19</f>
        <v>2088.7259258599997</v>
      </c>
      <c r="F40" s="36">
        <f>SUMIFS(СВЦЭМ!$C$39:$C$782,СВЦЭМ!$A$39:$A$782,$A40,СВЦЭМ!$B$39:$B$782,F$11)+'СЕТ СН'!$F$9+СВЦЭМ!$D$10+'СЕТ СН'!$F$6-'СЕТ СН'!$F$19</f>
        <v>2092.8010901299999</v>
      </c>
      <c r="G40" s="36">
        <f>SUMIFS(СВЦЭМ!$C$39:$C$782,СВЦЭМ!$A$39:$A$782,$A40,СВЦЭМ!$B$39:$B$782,G$11)+'СЕТ СН'!$F$9+СВЦЭМ!$D$10+'СЕТ СН'!$F$6-'СЕТ СН'!$F$19</f>
        <v>2075.4144655499999</v>
      </c>
      <c r="H40" s="36">
        <f>SUMIFS(СВЦЭМ!$C$39:$C$782,СВЦЭМ!$A$39:$A$782,$A40,СВЦЭМ!$B$39:$B$782,H$11)+'СЕТ СН'!$F$9+СВЦЭМ!$D$10+'СЕТ СН'!$F$6-'СЕТ СН'!$F$19</f>
        <v>2065.9866025000001</v>
      </c>
      <c r="I40" s="36">
        <f>SUMIFS(СВЦЭМ!$C$39:$C$782,СВЦЭМ!$A$39:$A$782,$A40,СВЦЭМ!$B$39:$B$782,I$11)+'СЕТ СН'!$F$9+СВЦЭМ!$D$10+'СЕТ СН'!$F$6-'СЕТ СН'!$F$19</f>
        <v>2042.3525553499999</v>
      </c>
      <c r="J40" s="36">
        <f>SUMIFS(СВЦЭМ!$C$39:$C$782,СВЦЭМ!$A$39:$A$782,$A40,СВЦЭМ!$B$39:$B$782,J$11)+'СЕТ СН'!$F$9+СВЦЭМ!$D$10+'СЕТ СН'!$F$6-'СЕТ СН'!$F$19</f>
        <v>1993.8956119300001</v>
      </c>
      <c r="K40" s="36">
        <f>SUMIFS(СВЦЭМ!$C$39:$C$782,СВЦЭМ!$A$39:$A$782,$A40,СВЦЭМ!$B$39:$B$782,K$11)+'СЕТ СН'!$F$9+СВЦЭМ!$D$10+'СЕТ СН'!$F$6-'СЕТ СН'!$F$19</f>
        <v>1951.92158109</v>
      </c>
      <c r="L40" s="36">
        <f>SUMIFS(СВЦЭМ!$C$39:$C$782,СВЦЭМ!$A$39:$A$782,$A40,СВЦЭМ!$B$39:$B$782,L$11)+'СЕТ СН'!$F$9+СВЦЭМ!$D$10+'СЕТ СН'!$F$6-'СЕТ СН'!$F$19</f>
        <v>1928.0758495199998</v>
      </c>
      <c r="M40" s="36">
        <f>SUMIFS(СВЦЭМ!$C$39:$C$782,СВЦЭМ!$A$39:$A$782,$A40,СВЦЭМ!$B$39:$B$782,M$11)+'СЕТ СН'!$F$9+СВЦЭМ!$D$10+'СЕТ СН'!$F$6-'СЕТ СН'!$F$19</f>
        <v>1926.8244612200001</v>
      </c>
      <c r="N40" s="36">
        <f>SUMIFS(СВЦЭМ!$C$39:$C$782,СВЦЭМ!$A$39:$A$782,$A40,СВЦЭМ!$B$39:$B$782,N$11)+'СЕТ СН'!$F$9+СВЦЭМ!$D$10+'СЕТ СН'!$F$6-'СЕТ СН'!$F$19</f>
        <v>1944.2838633799997</v>
      </c>
      <c r="O40" s="36">
        <f>SUMIFS(СВЦЭМ!$C$39:$C$782,СВЦЭМ!$A$39:$A$782,$A40,СВЦЭМ!$B$39:$B$782,O$11)+'СЕТ СН'!$F$9+СВЦЭМ!$D$10+'СЕТ СН'!$F$6-'СЕТ СН'!$F$19</f>
        <v>1951.9204761000001</v>
      </c>
      <c r="P40" s="36">
        <f>SUMIFS(СВЦЭМ!$C$39:$C$782,СВЦЭМ!$A$39:$A$782,$A40,СВЦЭМ!$B$39:$B$782,P$11)+'СЕТ СН'!$F$9+СВЦЭМ!$D$10+'СЕТ СН'!$F$6-'СЕТ СН'!$F$19</f>
        <v>1986.3179520200001</v>
      </c>
      <c r="Q40" s="36">
        <f>SUMIFS(СВЦЭМ!$C$39:$C$782,СВЦЭМ!$A$39:$A$782,$A40,СВЦЭМ!$B$39:$B$782,Q$11)+'СЕТ СН'!$F$9+СВЦЭМ!$D$10+'СЕТ СН'!$F$6-'СЕТ СН'!$F$19</f>
        <v>1977.7738507399999</v>
      </c>
      <c r="R40" s="36">
        <f>SUMIFS(СВЦЭМ!$C$39:$C$782,СВЦЭМ!$A$39:$A$782,$A40,СВЦЭМ!$B$39:$B$782,R$11)+'СЕТ СН'!$F$9+СВЦЭМ!$D$10+'СЕТ СН'!$F$6-'СЕТ СН'!$F$19</f>
        <v>1975.6788960999997</v>
      </c>
      <c r="S40" s="36">
        <f>SUMIFS(СВЦЭМ!$C$39:$C$782,СВЦЭМ!$A$39:$A$782,$A40,СВЦЭМ!$B$39:$B$782,S$11)+'СЕТ СН'!$F$9+СВЦЭМ!$D$10+'СЕТ СН'!$F$6-'СЕТ СН'!$F$19</f>
        <v>1961.5604204000001</v>
      </c>
      <c r="T40" s="36">
        <f>SUMIFS(СВЦЭМ!$C$39:$C$782,СВЦЭМ!$A$39:$A$782,$A40,СВЦЭМ!$B$39:$B$782,T$11)+'СЕТ СН'!$F$9+СВЦЭМ!$D$10+'СЕТ СН'!$F$6-'СЕТ СН'!$F$19</f>
        <v>1915.3055968099998</v>
      </c>
      <c r="U40" s="36">
        <f>SUMIFS(СВЦЭМ!$C$39:$C$782,СВЦЭМ!$A$39:$A$782,$A40,СВЦЭМ!$B$39:$B$782,U$11)+'СЕТ СН'!$F$9+СВЦЭМ!$D$10+'СЕТ СН'!$F$6-'СЕТ СН'!$F$19</f>
        <v>1915.0117002699999</v>
      </c>
      <c r="V40" s="36">
        <f>SUMIFS(СВЦЭМ!$C$39:$C$782,СВЦЭМ!$A$39:$A$782,$A40,СВЦЭМ!$B$39:$B$782,V$11)+'СЕТ СН'!$F$9+СВЦЭМ!$D$10+'СЕТ СН'!$F$6-'СЕТ СН'!$F$19</f>
        <v>1919.92603547</v>
      </c>
      <c r="W40" s="36">
        <f>SUMIFS(СВЦЭМ!$C$39:$C$782,СВЦЭМ!$A$39:$A$782,$A40,СВЦЭМ!$B$39:$B$782,W$11)+'СЕТ СН'!$F$9+СВЦЭМ!$D$10+'СЕТ СН'!$F$6-'СЕТ СН'!$F$19</f>
        <v>1931.3007009799999</v>
      </c>
      <c r="X40" s="36">
        <f>SUMIFS(СВЦЭМ!$C$39:$C$782,СВЦЭМ!$A$39:$A$782,$A40,СВЦЭМ!$B$39:$B$782,X$11)+'СЕТ СН'!$F$9+СВЦЭМ!$D$10+'СЕТ СН'!$F$6-'СЕТ СН'!$F$19</f>
        <v>1961.97526118</v>
      </c>
      <c r="Y40" s="36">
        <f>SUMIFS(СВЦЭМ!$C$39:$C$782,СВЦЭМ!$A$39:$A$782,$A40,СВЦЭМ!$B$39:$B$782,Y$11)+'СЕТ СН'!$F$9+СВЦЭМ!$D$10+'СЕТ СН'!$F$6-'СЕТ СН'!$F$19</f>
        <v>1993.4283663799997</v>
      </c>
    </row>
    <row r="41" spans="1:25" ht="15.75" x14ac:dyDescent="0.2">
      <c r="A41" s="35">
        <f t="shared" si="0"/>
        <v>44956</v>
      </c>
      <c r="B41" s="36">
        <f>SUMIFS(СВЦЭМ!$C$39:$C$782,СВЦЭМ!$A$39:$A$782,$A41,СВЦЭМ!$B$39:$B$782,B$11)+'СЕТ СН'!$F$9+СВЦЭМ!$D$10+'СЕТ СН'!$F$6-'СЕТ СН'!$F$19</f>
        <v>1995.7469710299997</v>
      </c>
      <c r="C41" s="36">
        <f>SUMIFS(СВЦЭМ!$C$39:$C$782,СВЦЭМ!$A$39:$A$782,$A41,СВЦЭМ!$B$39:$B$782,C$11)+'СЕТ СН'!$F$9+СВЦЭМ!$D$10+'СЕТ СН'!$F$6-'СЕТ СН'!$F$19</f>
        <v>2018.9500345599999</v>
      </c>
      <c r="D41" s="36">
        <f>SUMIFS(СВЦЭМ!$C$39:$C$782,СВЦЭМ!$A$39:$A$782,$A41,СВЦЭМ!$B$39:$B$782,D$11)+'СЕТ СН'!$F$9+СВЦЭМ!$D$10+'СЕТ СН'!$F$6-'СЕТ СН'!$F$19</f>
        <v>2036.8548205699999</v>
      </c>
      <c r="E41" s="36">
        <f>SUMIFS(СВЦЭМ!$C$39:$C$782,СВЦЭМ!$A$39:$A$782,$A41,СВЦЭМ!$B$39:$B$782,E$11)+'СЕТ СН'!$F$9+СВЦЭМ!$D$10+'СЕТ СН'!$F$6-'СЕТ СН'!$F$19</f>
        <v>2029.0374807399999</v>
      </c>
      <c r="F41" s="36">
        <f>SUMIFS(СВЦЭМ!$C$39:$C$782,СВЦЭМ!$A$39:$A$782,$A41,СВЦЭМ!$B$39:$B$782,F$11)+'СЕТ СН'!$F$9+СВЦЭМ!$D$10+'СЕТ СН'!$F$6-'СЕТ СН'!$F$19</f>
        <v>2006.3689709499999</v>
      </c>
      <c r="G41" s="36">
        <f>SUMIFS(СВЦЭМ!$C$39:$C$782,СВЦЭМ!$A$39:$A$782,$A41,СВЦЭМ!$B$39:$B$782,G$11)+'СЕТ СН'!$F$9+СВЦЭМ!$D$10+'СЕТ СН'!$F$6-'СЕТ СН'!$F$19</f>
        <v>2029.3638389100001</v>
      </c>
      <c r="H41" s="36">
        <f>SUMIFS(СВЦЭМ!$C$39:$C$782,СВЦЭМ!$A$39:$A$782,$A41,СВЦЭМ!$B$39:$B$782,H$11)+'СЕТ СН'!$F$9+СВЦЭМ!$D$10+'СЕТ СН'!$F$6-'СЕТ СН'!$F$19</f>
        <v>2029.2249332699998</v>
      </c>
      <c r="I41" s="36">
        <f>SUMIFS(СВЦЭМ!$C$39:$C$782,СВЦЭМ!$A$39:$A$782,$A41,СВЦЭМ!$B$39:$B$782,I$11)+'СЕТ СН'!$F$9+СВЦЭМ!$D$10+'СЕТ СН'!$F$6-'СЕТ СН'!$F$19</f>
        <v>2010.8691601199998</v>
      </c>
      <c r="J41" s="36">
        <f>SUMIFS(СВЦЭМ!$C$39:$C$782,СВЦЭМ!$A$39:$A$782,$A41,СВЦЭМ!$B$39:$B$782,J$11)+'СЕТ СН'!$F$9+СВЦЭМ!$D$10+'СЕТ СН'!$F$6-'СЕТ СН'!$F$19</f>
        <v>1961.06337807</v>
      </c>
      <c r="K41" s="36">
        <f>SUMIFS(СВЦЭМ!$C$39:$C$782,СВЦЭМ!$A$39:$A$782,$A41,СВЦЭМ!$B$39:$B$782,K$11)+'СЕТ СН'!$F$9+СВЦЭМ!$D$10+'СЕТ СН'!$F$6-'СЕТ СН'!$F$19</f>
        <v>1939.2920577300001</v>
      </c>
      <c r="L41" s="36">
        <f>SUMIFS(СВЦЭМ!$C$39:$C$782,СВЦЭМ!$A$39:$A$782,$A41,СВЦЭМ!$B$39:$B$782,L$11)+'СЕТ СН'!$F$9+СВЦЭМ!$D$10+'СЕТ СН'!$F$6-'СЕТ СН'!$F$19</f>
        <v>1943.75708373</v>
      </c>
      <c r="M41" s="36">
        <f>SUMIFS(СВЦЭМ!$C$39:$C$782,СВЦЭМ!$A$39:$A$782,$A41,СВЦЭМ!$B$39:$B$782,M$11)+'СЕТ СН'!$F$9+СВЦЭМ!$D$10+'СЕТ СН'!$F$6-'СЕТ СН'!$F$19</f>
        <v>1928.1584372899997</v>
      </c>
      <c r="N41" s="36">
        <f>SUMIFS(СВЦЭМ!$C$39:$C$782,СВЦЭМ!$A$39:$A$782,$A41,СВЦЭМ!$B$39:$B$782,N$11)+'СЕТ СН'!$F$9+СВЦЭМ!$D$10+'СЕТ СН'!$F$6-'СЕТ СН'!$F$19</f>
        <v>1952.5242226699997</v>
      </c>
      <c r="O41" s="36">
        <f>SUMIFS(СВЦЭМ!$C$39:$C$782,СВЦЭМ!$A$39:$A$782,$A41,СВЦЭМ!$B$39:$B$782,O$11)+'СЕТ СН'!$F$9+СВЦЭМ!$D$10+'СЕТ СН'!$F$6-'СЕТ СН'!$F$19</f>
        <v>1939.0802780899999</v>
      </c>
      <c r="P41" s="36">
        <f>SUMIFS(СВЦЭМ!$C$39:$C$782,СВЦЭМ!$A$39:$A$782,$A41,СВЦЭМ!$B$39:$B$782,P$11)+'СЕТ СН'!$F$9+СВЦЭМ!$D$10+'СЕТ СН'!$F$6-'СЕТ СН'!$F$19</f>
        <v>1952.2709269299999</v>
      </c>
      <c r="Q41" s="36">
        <f>SUMIFS(СВЦЭМ!$C$39:$C$782,СВЦЭМ!$A$39:$A$782,$A41,СВЦЭМ!$B$39:$B$782,Q$11)+'СЕТ СН'!$F$9+СВЦЭМ!$D$10+'СЕТ СН'!$F$6-'СЕТ СН'!$F$19</f>
        <v>1949.1597891699998</v>
      </c>
      <c r="R41" s="36">
        <f>SUMIFS(СВЦЭМ!$C$39:$C$782,СВЦЭМ!$A$39:$A$782,$A41,СВЦЭМ!$B$39:$B$782,R$11)+'СЕТ СН'!$F$9+СВЦЭМ!$D$10+'СЕТ СН'!$F$6-'СЕТ СН'!$F$19</f>
        <v>1953.7675691999998</v>
      </c>
      <c r="S41" s="36">
        <f>SUMIFS(СВЦЭМ!$C$39:$C$782,СВЦЭМ!$A$39:$A$782,$A41,СВЦЭМ!$B$39:$B$782,S$11)+'СЕТ СН'!$F$9+СВЦЭМ!$D$10+'СЕТ СН'!$F$6-'СЕТ СН'!$F$19</f>
        <v>1935.1633343799999</v>
      </c>
      <c r="T41" s="36">
        <f>SUMIFS(СВЦЭМ!$C$39:$C$782,СВЦЭМ!$A$39:$A$782,$A41,СВЦЭМ!$B$39:$B$782,T$11)+'СЕТ СН'!$F$9+СВЦЭМ!$D$10+'СЕТ СН'!$F$6-'СЕТ СН'!$F$19</f>
        <v>1953.1462828599997</v>
      </c>
      <c r="U41" s="36">
        <f>SUMIFS(СВЦЭМ!$C$39:$C$782,СВЦЭМ!$A$39:$A$782,$A41,СВЦЭМ!$B$39:$B$782,U$11)+'СЕТ СН'!$F$9+СВЦЭМ!$D$10+'СЕТ СН'!$F$6-'СЕТ СН'!$F$19</f>
        <v>1963.0209402199998</v>
      </c>
      <c r="V41" s="36">
        <f>SUMIFS(СВЦЭМ!$C$39:$C$782,СВЦЭМ!$A$39:$A$782,$A41,СВЦЭМ!$B$39:$B$782,V$11)+'СЕТ СН'!$F$9+СВЦЭМ!$D$10+'СЕТ СН'!$F$6-'СЕТ СН'!$F$19</f>
        <v>1984.8782030299999</v>
      </c>
      <c r="W41" s="36">
        <f>SUMIFS(СВЦЭМ!$C$39:$C$782,СВЦЭМ!$A$39:$A$782,$A41,СВЦЭМ!$B$39:$B$782,W$11)+'СЕТ СН'!$F$9+СВЦЭМ!$D$10+'СЕТ СН'!$F$6-'СЕТ СН'!$F$19</f>
        <v>2001.1466360700001</v>
      </c>
      <c r="X41" s="36">
        <f>SUMIFS(СВЦЭМ!$C$39:$C$782,СВЦЭМ!$A$39:$A$782,$A41,СВЦЭМ!$B$39:$B$782,X$11)+'СЕТ СН'!$F$9+СВЦЭМ!$D$10+'СЕТ СН'!$F$6-'СЕТ СН'!$F$19</f>
        <v>2006.4995922399999</v>
      </c>
      <c r="Y41" s="36">
        <f>SUMIFS(СВЦЭМ!$C$39:$C$782,СВЦЭМ!$A$39:$A$782,$A41,СВЦЭМ!$B$39:$B$782,Y$11)+'СЕТ СН'!$F$9+СВЦЭМ!$D$10+'СЕТ СН'!$F$6-'СЕТ СН'!$F$19</f>
        <v>2013.15613252</v>
      </c>
    </row>
    <row r="42" spans="1:25" ht="15.75" x14ac:dyDescent="0.2">
      <c r="A42" s="35">
        <f t="shared" si="0"/>
        <v>44957</v>
      </c>
      <c r="B42" s="36">
        <f>SUMIFS(СВЦЭМ!$C$39:$C$782,СВЦЭМ!$A$39:$A$782,$A42,СВЦЭМ!$B$39:$B$782,B$11)+'СЕТ СН'!$F$9+СВЦЭМ!$D$10+'СЕТ СН'!$F$6-'СЕТ СН'!$F$19</f>
        <v>2006.3614089299999</v>
      </c>
      <c r="C42" s="36">
        <f>SUMIFS(СВЦЭМ!$C$39:$C$782,СВЦЭМ!$A$39:$A$782,$A42,СВЦЭМ!$B$39:$B$782,C$11)+'СЕТ СН'!$F$9+СВЦЭМ!$D$10+'СЕТ СН'!$F$6-'СЕТ СН'!$F$19</f>
        <v>2005.32041269</v>
      </c>
      <c r="D42" s="36">
        <f>SUMIFS(СВЦЭМ!$C$39:$C$782,СВЦЭМ!$A$39:$A$782,$A42,СВЦЭМ!$B$39:$B$782,D$11)+'СЕТ СН'!$F$9+СВЦЭМ!$D$10+'СЕТ СН'!$F$6-'СЕТ СН'!$F$19</f>
        <v>2015.71944644</v>
      </c>
      <c r="E42" s="36">
        <f>SUMIFS(СВЦЭМ!$C$39:$C$782,СВЦЭМ!$A$39:$A$782,$A42,СВЦЭМ!$B$39:$B$782,E$11)+'СЕТ СН'!$F$9+СВЦЭМ!$D$10+'СЕТ СН'!$F$6-'СЕТ СН'!$F$19</f>
        <v>2017.3558859</v>
      </c>
      <c r="F42" s="36">
        <f>SUMIFS(СВЦЭМ!$C$39:$C$782,СВЦЭМ!$A$39:$A$782,$A42,СВЦЭМ!$B$39:$B$782,F$11)+'СЕТ СН'!$F$9+СВЦЭМ!$D$10+'СЕТ СН'!$F$6-'СЕТ СН'!$F$19</f>
        <v>2015.2987668299997</v>
      </c>
      <c r="G42" s="36">
        <f>SUMIFS(СВЦЭМ!$C$39:$C$782,СВЦЭМ!$A$39:$A$782,$A42,СВЦЭМ!$B$39:$B$782,G$11)+'СЕТ СН'!$F$9+СВЦЭМ!$D$10+'СЕТ СН'!$F$6-'СЕТ СН'!$F$19</f>
        <v>2010.70081114</v>
      </c>
      <c r="H42" s="36">
        <f>SUMIFS(СВЦЭМ!$C$39:$C$782,СВЦЭМ!$A$39:$A$782,$A42,СВЦЭМ!$B$39:$B$782,H$11)+'СЕТ СН'!$F$9+СВЦЭМ!$D$10+'СЕТ СН'!$F$6-'СЕТ СН'!$F$19</f>
        <v>1978.2582010799997</v>
      </c>
      <c r="I42" s="36">
        <f>SUMIFS(СВЦЭМ!$C$39:$C$782,СВЦЭМ!$A$39:$A$782,$A42,СВЦЭМ!$B$39:$B$782,I$11)+'СЕТ СН'!$F$9+СВЦЭМ!$D$10+'СЕТ СН'!$F$6-'СЕТ СН'!$F$19</f>
        <v>1956.6127111999999</v>
      </c>
      <c r="J42" s="36">
        <f>SUMIFS(СВЦЭМ!$C$39:$C$782,СВЦЭМ!$A$39:$A$782,$A42,СВЦЭМ!$B$39:$B$782,J$11)+'СЕТ СН'!$F$9+СВЦЭМ!$D$10+'СЕТ СН'!$F$6-'СЕТ СН'!$F$19</f>
        <v>1924.1076909099997</v>
      </c>
      <c r="K42" s="36">
        <f>SUMIFS(СВЦЭМ!$C$39:$C$782,СВЦЭМ!$A$39:$A$782,$A42,СВЦЭМ!$B$39:$B$782,K$11)+'СЕТ СН'!$F$9+СВЦЭМ!$D$10+'СЕТ СН'!$F$6-'СЕТ СН'!$F$19</f>
        <v>1922.8178139399997</v>
      </c>
      <c r="L42" s="36">
        <f>SUMIFS(СВЦЭМ!$C$39:$C$782,СВЦЭМ!$A$39:$A$782,$A42,СВЦЭМ!$B$39:$B$782,L$11)+'СЕТ СН'!$F$9+СВЦЭМ!$D$10+'СЕТ СН'!$F$6-'СЕТ СН'!$F$19</f>
        <v>1919.40045031</v>
      </c>
      <c r="M42" s="36">
        <f>SUMIFS(СВЦЭМ!$C$39:$C$782,СВЦЭМ!$A$39:$A$782,$A42,СВЦЭМ!$B$39:$B$782,M$11)+'СЕТ СН'!$F$9+СВЦЭМ!$D$10+'СЕТ СН'!$F$6-'СЕТ СН'!$F$19</f>
        <v>1933.0141992399999</v>
      </c>
      <c r="N42" s="36">
        <f>SUMIFS(СВЦЭМ!$C$39:$C$782,СВЦЭМ!$A$39:$A$782,$A42,СВЦЭМ!$B$39:$B$782,N$11)+'СЕТ СН'!$F$9+СВЦЭМ!$D$10+'СЕТ СН'!$F$6-'СЕТ СН'!$F$19</f>
        <v>1956.76294951</v>
      </c>
      <c r="O42" s="36">
        <f>SUMIFS(СВЦЭМ!$C$39:$C$782,СВЦЭМ!$A$39:$A$782,$A42,СВЦЭМ!$B$39:$B$782,O$11)+'СЕТ СН'!$F$9+СВЦЭМ!$D$10+'СЕТ СН'!$F$6-'СЕТ СН'!$F$19</f>
        <v>1957.7370354499999</v>
      </c>
      <c r="P42" s="36">
        <f>SUMIFS(СВЦЭМ!$C$39:$C$782,СВЦЭМ!$A$39:$A$782,$A42,СВЦЭМ!$B$39:$B$782,P$11)+'СЕТ СН'!$F$9+СВЦЭМ!$D$10+'СЕТ СН'!$F$6-'СЕТ СН'!$F$19</f>
        <v>1982.2242719999999</v>
      </c>
      <c r="Q42" s="36">
        <f>SUMIFS(СВЦЭМ!$C$39:$C$782,СВЦЭМ!$A$39:$A$782,$A42,СВЦЭМ!$B$39:$B$782,Q$11)+'СЕТ СН'!$F$9+СВЦЭМ!$D$10+'СЕТ СН'!$F$6-'СЕТ СН'!$F$19</f>
        <v>1982.62002368</v>
      </c>
      <c r="R42" s="36">
        <f>SUMIFS(СВЦЭМ!$C$39:$C$782,СВЦЭМ!$A$39:$A$782,$A42,СВЦЭМ!$B$39:$B$782,R$11)+'СЕТ СН'!$F$9+СВЦЭМ!$D$10+'СЕТ СН'!$F$6-'СЕТ СН'!$F$19</f>
        <v>1993.2512637300001</v>
      </c>
      <c r="S42" s="36">
        <f>SUMIFS(СВЦЭМ!$C$39:$C$782,СВЦЭМ!$A$39:$A$782,$A42,СВЦЭМ!$B$39:$B$782,S$11)+'СЕТ СН'!$F$9+СВЦЭМ!$D$10+'СЕТ СН'!$F$6-'СЕТ СН'!$F$19</f>
        <v>1966.47254088</v>
      </c>
      <c r="T42" s="36">
        <f>SUMIFS(СВЦЭМ!$C$39:$C$782,СВЦЭМ!$A$39:$A$782,$A42,СВЦЭМ!$B$39:$B$782,T$11)+'СЕТ СН'!$F$9+СВЦЭМ!$D$10+'СЕТ СН'!$F$6-'СЕТ СН'!$F$19</f>
        <v>1942.1632352399997</v>
      </c>
      <c r="U42" s="36">
        <f>SUMIFS(СВЦЭМ!$C$39:$C$782,СВЦЭМ!$A$39:$A$782,$A42,СВЦЭМ!$B$39:$B$782,U$11)+'СЕТ СН'!$F$9+СВЦЭМ!$D$10+'СЕТ СН'!$F$6-'СЕТ СН'!$F$19</f>
        <v>1958.2824737800001</v>
      </c>
      <c r="V42" s="36">
        <f>SUMIFS(СВЦЭМ!$C$39:$C$782,СВЦЭМ!$A$39:$A$782,$A42,СВЦЭМ!$B$39:$B$782,V$11)+'СЕТ СН'!$F$9+СВЦЭМ!$D$10+'СЕТ СН'!$F$6-'СЕТ СН'!$F$19</f>
        <v>1989.50069661</v>
      </c>
      <c r="W42" s="36">
        <f>SUMIFS(СВЦЭМ!$C$39:$C$782,СВЦЭМ!$A$39:$A$782,$A42,СВЦЭМ!$B$39:$B$782,W$11)+'СЕТ СН'!$F$9+СВЦЭМ!$D$10+'СЕТ СН'!$F$6-'СЕТ СН'!$F$19</f>
        <v>1982.85360412</v>
      </c>
      <c r="X42" s="36">
        <f>SUMIFS(СВЦЭМ!$C$39:$C$782,СВЦЭМ!$A$39:$A$782,$A42,СВЦЭМ!$B$39:$B$782,X$11)+'СЕТ СН'!$F$9+СВЦЭМ!$D$10+'СЕТ СН'!$F$6-'СЕТ СН'!$F$19</f>
        <v>1970.8327995499999</v>
      </c>
      <c r="Y42" s="36">
        <f>SUMIFS(СВЦЭМ!$C$39:$C$782,СВЦЭМ!$A$39:$A$782,$A42,СВЦЭМ!$B$39:$B$782,Y$11)+'СЕТ СН'!$F$9+СВЦЭМ!$D$10+'СЕТ СН'!$F$6-'СЕТ СН'!$F$19</f>
        <v>2070.5500201899999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СН'!$G$9+СВЦЭМ!$D$10+'СЕТ СН'!$G$6-'СЕТ СН'!$G$19</f>
        <v>2280.5240446500002</v>
      </c>
      <c r="C48" s="36">
        <f>SUMIFS(СВЦЭМ!$C$39:$C$782,СВЦЭМ!$A$39:$A$782,$A48,СВЦЭМ!$B$39:$B$782,C$47)+'СЕТ СН'!$G$9+СВЦЭМ!$D$10+'СЕТ СН'!$G$6-'СЕТ СН'!$G$19</f>
        <v>2278.6037383499997</v>
      </c>
      <c r="D48" s="36">
        <f>SUMIFS(СВЦЭМ!$C$39:$C$782,СВЦЭМ!$A$39:$A$782,$A48,СВЦЭМ!$B$39:$B$782,D$47)+'СЕТ СН'!$G$9+СВЦЭМ!$D$10+'СЕТ СН'!$G$6-'СЕТ СН'!$G$19</f>
        <v>2230.7883400800001</v>
      </c>
      <c r="E48" s="36">
        <f>SUMIFS(СВЦЭМ!$C$39:$C$782,СВЦЭМ!$A$39:$A$782,$A48,СВЦЭМ!$B$39:$B$782,E$47)+'СЕТ СН'!$G$9+СВЦЭМ!$D$10+'СЕТ СН'!$G$6-'СЕТ СН'!$G$19</f>
        <v>2245.2738299500006</v>
      </c>
      <c r="F48" s="36">
        <f>SUMIFS(СВЦЭМ!$C$39:$C$782,СВЦЭМ!$A$39:$A$782,$A48,СВЦЭМ!$B$39:$B$782,F$47)+'СЕТ СН'!$G$9+СВЦЭМ!$D$10+'СЕТ СН'!$G$6-'СЕТ СН'!$G$19</f>
        <v>2217.1036453699999</v>
      </c>
      <c r="G48" s="36">
        <f>SUMIFS(СВЦЭМ!$C$39:$C$782,СВЦЭМ!$A$39:$A$782,$A48,СВЦЭМ!$B$39:$B$782,G$47)+'СЕТ СН'!$G$9+СВЦЭМ!$D$10+'СЕТ СН'!$G$6-'СЕТ СН'!$G$19</f>
        <v>2219.5876991100004</v>
      </c>
      <c r="H48" s="36">
        <f>SUMIFS(СВЦЭМ!$C$39:$C$782,СВЦЭМ!$A$39:$A$782,$A48,СВЦЭМ!$B$39:$B$782,H$47)+'СЕТ СН'!$G$9+СВЦЭМ!$D$10+'СЕТ СН'!$G$6-'СЕТ СН'!$G$19</f>
        <v>2220.73056</v>
      </c>
      <c r="I48" s="36">
        <f>SUMIFS(СВЦЭМ!$C$39:$C$782,СВЦЭМ!$A$39:$A$782,$A48,СВЦЭМ!$B$39:$B$782,I$47)+'СЕТ СН'!$G$9+СВЦЭМ!$D$10+'СЕТ СН'!$G$6-'СЕТ СН'!$G$19</f>
        <v>2215.3419328300006</v>
      </c>
      <c r="J48" s="36">
        <f>SUMIFS(СВЦЭМ!$C$39:$C$782,СВЦЭМ!$A$39:$A$782,$A48,СВЦЭМ!$B$39:$B$782,J$47)+'СЕТ СН'!$G$9+СВЦЭМ!$D$10+'СЕТ СН'!$G$6-'СЕТ СН'!$G$19</f>
        <v>2216.5348309300007</v>
      </c>
      <c r="K48" s="36">
        <f>SUMIFS(СВЦЭМ!$C$39:$C$782,СВЦЭМ!$A$39:$A$782,$A48,СВЦЭМ!$B$39:$B$782,K$47)+'СЕТ СН'!$G$9+СВЦЭМ!$D$10+'СЕТ СН'!$G$6-'СЕТ СН'!$G$19</f>
        <v>2247.1070728100003</v>
      </c>
      <c r="L48" s="36">
        <f>SUMIFS(СВЦЭМ!$C$39:$C$782,СВЦЭМ!$A$39:$A$782,$A48,СВЦЭМ!$B$39:$B$782,L$47)+'СЕТ СН'!$G$9+СВЦЭМ!$D$10+'СЕТ СН'!$G$6-'СЕТ СН'!$G$19</f>
        <v>2233.5686486000004</v>
      </c>
      <c r="M48" s="36">
        <f>SUMIFS(СВЦЭМ!$C$39:$C$782,СВЦЭМ!$A$39:$A$782,$A48,СВЦЭМ!$B$39:$B$782,M$47)+'СЕТ СН'!$G$9+СВЦЭМ!$D$10+'СЕТ СН'!$G$6-'СЕТ СН'!$G$19</f>
        <v>2210.0662410300001</v>
      </c>
      <c r="N48" s="36">
        <f>SUMIFS(СВЦЭМ!$C$39:$C$782,СВЦЭМ!$A$39:$A$782,$A48,СВЦЭМ!$B$39:$B$782,N$47)+'СЕТ СН'!$G$9+СВЦЭМ!$D$10+'СЕТ СН'!$G$6-'СЕТ СН'!$G$19</f>
        <v>2200.59448462</v>
      </c>
      <c r="O48" s="36">
        <f>SUMIFS(СВЦЭМ!$C$39:$C$782,СВЦЭМ!$A$39:$A$782,$A48,СВЦЭМ!$B$39:$B$782,O$47)+'СЕТ СН'!$G$9+СВЦЭМ!$D$10+'СЕТ СН'!$G$6-'СЕТ СН'!$G$19</f>
        <v>2188.13510589</v>
      </c>
      <c r="P48" s="36">
        <f>SUMIFS(СВЦЭМ!$C$39:$C$782,СВЦЭМ!$A$39:$A$782,$A48,СВЦЭМ!$B$39:$B$782,P$47)+'СЕТ СН'!$G$9+СВЦЭМ!$D$10+'СЕТ СН'!$G$6-'СЕТ СН'!$G$19</f>
        <v>2215.4279955700003</v>
      </c>
      <c r="Q48" s="36">
        <f>SUMIFS(СВЦЭМ!$C$39:$C$782,СВЦЭМ!$A$39:$A$782,$A48,СВЦЭМ!$B$39:$B$782,Q$47)+'СЕТ СН'!$G$9+СВЦЭМ!$D$10+'СЕТ СН'!$G$6-'СЕТ СН'!$G$19</f>
        <v>2203.6984690500003</v>
      </c>
      <c r="R48" s="36">
        <f>SUMIFS(СВЦЭМ!$C$39:$C$782,СВЦЭМ!$A$39:$A$782,$A48,СВЦЭМ!$B$39:$B$782,R$47)+'СЕТ СН'!$G$9+СВЦЭМ!$D$10+'СЕТ СН'!$G$6-'СЕТ СН'!$G$19</f>
        <v>2189.9316775099996</v>
      </c>
      <c r="S48" s="36">
        <f>SUMIFS(СВЦЭМ!$C$39:$C$782,СВЦЭМ!$A$39:$A$782,$A48,СВЦЭМ!$B$39:$B$782,S$47)+'СЕТ СН'!$G$9+СВЦЭМ!$D$10+'СЕТ СН'!$G$6-'СЕТ СН'!$G$19</f>
        <v>2135.1095115300004</v>
      </c>
      <c r="T48" s="36">
        <f>SUMIFS(СВЦЭМ!$C$39:$C$782,СВЦЭМ!$A$39:$A$782,$A48,СВЦЭМ!$B$39:$B$782,T$47)+'СЕТ СН'!$G$9+СВЦЭМ!$D$10+'СЕТ СН'!$G$6-'СЕТ СН'!$G$19</f>
        <v>2109.3107103700004</v>
      </c>
      <c r="U48" s="36">
        <f>SUMIFS(СВЦЭМ!$C$39:$C$782,СВЦЭМ!$A$39:$A$782,$A48,СВЦЭМ!$B$39:$B$782,U$47)+'СЕТ СН'!$G$9+СВЦЭМ!$D$10+'СЕТ СН'!$G$6-'СЕТ СН'!$G$19</f>
        <v>2133.9304229299996</v>
      </c>
      <c r="V48" s="36">
        <f>SUMIFS(СВЦЭМ!$C$39:$C$782,СВЦЭМ!$A$39:$A$782,$A48,СВЦЭМ!$B$39:$B$782,V$47)+'СЕТ СН'!$G$9+СВЦЭМ!$D$10+'СЕТ СН'!$G$6-'СЕТ СН'!$G$19</f>
        <v>2134.0544937599998</v>
      </c>
      <c r="W48" s="36">
        <f>SUMIFS(СВЦЭМ!$C$39:$C$782,СВЦЭМ!$A$39:$A$782,$A48,СВЦЭМ!$B$39:$B$782,W$47)+'СЕТ СН'!$G$9+СВЦЭМ!$D$10+'СЕТ СН'!$G$6-'СЕТ СН'!$G$19</f>
        <v>2166.8696879299996</v>
      </c>
      <c r="X48" s="36">
        <f>SUMIFS(СВЦЭМ!$C$39:$C$782,СВЦЭМ!$A$39:$A$782,$A48,СВЦЭМ!$B$39:$B$782,X$47)+'СЕТ СН'!$G$9+СВЦЭМ!$D$10+'СЕТ СН'!$G$6-'СЕТ СН'!$G$19</f>
        <v>2228.4291304300004</v>
      </c>
      <c r="Y48" s="36">
        <f>SUMIFS(СВЦЭМ!$C$39:$C$782,СВЦЭМ!$A$39:$A$782,$A48,СВЦЭМ!$B$39:$B$782,Y$47)+'СЕТ СН'!$G$9+СВЦЭМ!$D$10+'СЕТ СН'!$G$6-'СЕТ СН'!$G$19</f>
        <v>2320.3500548600005</v>
      </c>
    </row>
    <row r="49" spans="1:25" ht="15.75" x14ac:dyDescent="0.2">
      <c r="A49" s="35">
        <f>A48+1</f>
        <v>44928</v>
      </c>
      <c r="B49" s="36">
        <f>SUMIFS(СВЦЭМ!$C$39:$C$782,СВЦЭМ!$A$39:$A$782,$A49,СВЦЭМ!$B$39:$B$782,B$47)+'СЕТ СН'!$G$9+СВЦЭМ!$D$10+'СЕТ СН'!$G$6-'СЕТ СН'!$G$19</f>
        <v>2302.0952427399998</v>
      </c>
      <c r="C49" s="36">
        <f>SUMIFS(СВЦЭМ!$C$39:$C$782,СВЦЭМ!$A$39:$A$782,$A49,СВЦЭМ!$B$39:$B$782,C$47)+'СЕТ СН'!$G$9+СВЦЭМ!$D$10+'СЕТ СН'!$G$6-'СЕТ СН'!$G$19</f>
        <v>2261.8033845299997</v>
      </c>
      <c r="D49" s="36">
        <f>SUMIFS(СВЦЭМ!$C$39:$C$782,СВЦЭМ!$A$39:$A$782,$A49,СВЦЭМ!$B$39:$B$782,D$47)+'СЕТ СН'!$G$9+СВЦЭМ!$D$10+'СЕТ СН'!$G$6-'СЕТ СН'!$G$19</f>
        <v>2271.9331448499997</v>
      </c>
      <c r="E49" s="36">
        <f>SUMIFS(СВЦЭМ!$C$39:$C$782,СВЦЭМ!$A$39:$A$782,$A49,СВЦЭМ!$B$39:$B$782,E$47)+'СЕТ СН'!$G$9+СВЦЭМ!$D$10+'СЕТ СН'!$G$6-'СЕТ СН'!$G$19</f>
        <v>2275.2520891900003</v>
      </c>
      <c r="F49" s="36">
        <f>SUMIFS(СВЦЭМ!$C$39:$C$782,СВЦЭМ!$A$39:$A$782,$A49,СВЦЭМ!$B$39:$B$782,F$47)+'СЕТ СН'!$G$9+СВЦЭМ!$D$10+'СЕТ СН'!$G$6-'СЕТ СН'!$G$19</f>
        <v>2254.36814701</v>
      </c>
      <c r="G49" s="36">
        <f>SUMIFS(СВЦЭМ!$C$39:$C$782,СВЦЭМ!$A$39:$A$782,$A49,СВЦЭМ!$B$39:$B$782,G$47)+'СЕТ СН'!$G$9+СВЦЭМ!$D$10+'СЕТ СН'!$G$6-'СЕТ СН'!$G$19</f>
        <v>2251.8021444300002</v>
      </c>
      <c r="H49" s="36">
        <f>SUMIFS(СВЦЭМ!$C$39:$C$782,СВЦЭМ!$A$39:$A$782,$A49,СВЦЭМ!$B$39:$B$782,H$47)+'СЕТ СН'!$G$9+СВЦЭМ!$D$10+'СЕТ СН'!$G$6-'СЕТ СН'!$G$19</f>
        <v>2266.3313188399998</v>
      </c>
      <c r="I49" s="36">
        <f>SUMIFS(СВЦЭМ!$C$39:$C$782,СВЦЭМ!$A$39:$A$782,$A49,СВЦЭМ!$B$39:$B$782,I$47)+'СЕТ СН'!$G$9+СВЦЭМ!$D$10+'СЕТ СН'!$G$6-'СЕТ СН'!$G$19</f>
        <v>2226.3008394899998</v>
      </c>
      <c r="J49" s="36">
        <f>SUMIFS(СВЦЭМ!$C$39:$C$782,СВЦЭМ!$A$39:$A$782,$A49,СВЦЭМ!$B$39:$B$782,J$47)+'СЕТ СН'!$G$9+СВЦЭМ!$D$10+'СЕТ СН'!$G$6-'СЕТ СН'!$G$19</f>
        <v>2221.7447786399998</v>
      </c>
      <c r="K49" s="36">
        <f>SUMIFS(СВЦЭМ!$C$39:$C$782,СВЦЭМ!$A$39:$A$782,$A49,СВЦЭМ!$B$39:$B$782,K$47)+'СЕТ СН'!$G$9+СВЦЭМ!$D$10+'СЕТ СН'!$G$6-'СЕТ СН'!$G$19</f>
        <v>2163.4770903899998</v>
      </c>
      <c r="L49" s="36">
        <f>SUMIFS(СВЦЭМ!$C$39:$C$782,СВЦЭМ!$A$39:$A$782,$A49,СВЦЭМ!$B$39:$B$782,L$47)+'СЕТ СН'!$G$9+СВЦЭМ!$D$10+'СЕТ СН'!$G$6-'СЕТ СН'!$G$19</f>
        <v>2172.8301962200003</v>
      </c>
      <c r="M49" s="36">
        <f>SUMIFS(СВЦЭМ!$C$39:$C$782,СВЦЭМ!$A$39:$A$782,$A49,СВЦЭМ!$B$39:$B$782,M$47)+'СЕТ СН'!$G$9+СВЦЭМ!$D$10+'СЕТ СН'!$G$6-'СЕТ СН'!$G$19</f>
        <v>2183.6843045200003</v>
      </c>
      <c r="N49" s="36">
        <f>SUMIFS(СВЦЭМ!$C$39:$C$782,СВЦЭМ!$A$39:$A$782,$A49,СВЦЭМ!$B$39:$B$782,N$47)+'СЕТ СН'!$G$9+СВЦЭМ!$D$10+'СЕТ СН'!$G$6-'СЕТ СН'!$G$19</f>
        <v>2182.4298457300001</v>
      </c>
      <c r="O49" s="36">
        <f>SUMIFS(СВЦЭМ!$C$39:$C$782,СВЦЭМ!$A$39:$A$782,$A49,СВЦЭМ!$B$39:$B$782,O$47)+'СЕТ СН'!$G$9+СВЦЭМ!$D$10+'СЕТ СН'!$G$6-'СЕТ СН'!$G$19</f>
        <v>2181.6670383399996</v>
      </c>
      <c r="P49" s="36">
        <f>SUMIFS(СВЦЭМ!$C$39:$C$782,СВЦЭМ!$A$39:$A$782,$A49,СВЦЭМ!$B$39:$B$782,P$47)+'СЕТ СН'!$G$9+СВЦЭМ!$D$10+'СЕТ СН'!$G$6-'СЕТ СН'!$G$19</f>
        <v>2185.7382616599998</v>
      </c>
      <c r="Q49" s="36">
        <f>SUMIFS(СВЦЭМ!$C$39:$C$782,СВЦЭМ!$A$39:$A$782,$A49,СВЦЭМ!$B$39:$B$782,Q$47)+'СЕТ СН'!$G$9+СВЦЭМ!$D$10+'СЕТ СН'!$G$6-'СЕТ СН'!$G$19</f>
        <v>2176.9366709300002</v>
      </c>
      <c r="R49" s="36">
        <f>SUMIFS(СВЦЭМ!$C$39:$C$782,СВЦЭМ!$A$39:$A$782,$A49,СВЦЭМ!$B$39:$B$782,R$47)+'СЕТ СН'!$G$9+СВЦЭМ!$D$10+'СЕТ СН'!$G$6-'СЕТ СН'!$G$19</f>
        <v>2144.0551963300004</v>
      </c>
      <c r="S49" s="36">
        <f>SUMIFS(СВЦЭМ!$C$39:$C$782,СВЦЭМ!$A$39:$A$782,$A49,СВЦЭМ!$B$39:$B$782,S$47)+'СЕТ СН'!$G$9+СВЦЭМ!$D$10+'СЕТ СН'!$G$6-'СЕТ СН'!$G$19</f>
        <v>2103.78578268</v>
      </c>
      <c r="T49" s="36">
        <f>SUMIFS(СВЦЭМ!$C$39:$C$782,СВЦЭМ!$A$39:$A$782,$A49,СВЦЭМ!$B$39:$B$782,T$47)+'СЕТ СН'!$G$9+СВЦЭМ!$D$10+'СЕТ СН'!$G$6-'СЕТ СН'!$G$19</f>
        <v>2082.8661253299997</v>
      </c>
      <c r="U49" s="36">
        <f>SUMIFS(СВЦЭМ!$C$39:$C$782,СВЦЭМ!$A$39:$A$782,$A49,СВЦЭМ!$B$39:$B$782,U$47)+'СЕТ СН'!$G$9+СВЦЭМ!$D$10+'СЕТ СН'!$G$6-'СЕТ СН'!$G$19</f>
        <v>2108.6987516600002</v>
      </c>
      <c r="V49" s="36">
        <f>SUMIFS(СВЦЭМ!$C$39:$C$782,СВЦЭМ!$A$39:$A$782,$A49,СВЦЭМ!$B$39:$B$782,V$47)+'СЕТ СН'!$G$9+СВЦЭМ!$D$10+'СЕТ СН'!$G$6-'СЕТ СН'!$G$19</f>
        <v>2135.2311043700001</v>
      </c>
      <c r="W49" s="36">
        <f>SUMIFS(СВЦЭМ!$C$39:$C$782,СВЦЭМ!$A$39:$A$782,$A49,СВЦЭМ!$B$39:$B$782,W$47)+'СЕТ СН'!$G$9+СВЦЭМ!$D$10+'СЕТ СН'!$G$6-'СЕТ СН'!$G$19</f>
        <v>2176.3227278300001</v>
      </c>
      <c r="X49" s="36">
        <f>SUMIFS(СВЦЭМ!$C$39:$C$782,СВЦЭМ!$A$39:$A$782,$A49,СВЦЭМ!$B$39:$B$782,X$47)+'СЕТ СН'!$G$9+СВЦЭМ!$D$10+'СЕТ СН'!$G$6-'СЕТ СН'!$G$19</f>
        <v>2184.0074873100002</v>
      </c>
      <c r="Y49" s="36">
        <f>SUMIFS(СВЦЭМ!$C$39:$C$782,СВЦЭМ!$A$39:$A$782,$A49,СВЦЭМ!$B$39:$B$782,Y$47)+'СЕТ СН'!$G$9+СВЦЭМ!$D$10+'СЕТ СН'!$G$6-'СЕТ СН'!$G$19</f>
        <v>2250.7766411700004</v>
      </c>
    </row>
    <row r="50" spans="1:25" ht="15.75" x14ac:dyDescent="0.2">
      <c r="A50" s="35">
        <f t="shared" ref="A50:A78" si="1">A49+1</f>
        <v>44929</v>
      </c>
      <c r="B50" s="36">
        <f>SUMIFS(СВЦЭМ!$C$39:$C$782,СВЦЭМ!$A$39:$A$782,$A50,СВЦЭМ!$B$39:$B$782,B$47)+'СЕТ СН'!$G$9+СВЦЭМ!$D$10+'СЕТ СН'!$G$6-'СЕТ СН'!$G$19</f>
        <v>2219.8056779400004</v>
      </c>
      <c r="C50" s="36">
        <f>SUMIFS(СВЦЭМ!$C$39:$C$782,СВЦЭМ!$A$39:$A$782,$A50,СВЦЭМ!$B$39:$B$782,C$47)+'СЕТ СН'!$G$9+СВЦЭМ!$D$10+'СЕТ СН'!$G$6-'СЕТ СН'!$G$19</f>
        <v>2193.2069612499999</v>
      </c>
      <c r="D50" s="36">
        <f>SUMIFS(СВЦЭМ!$C$39:$C$782,СВЦЭМ!$A$39:$A$782,$A50,СВЦЭМ!$B$39:$B$782,D$47)+'СЕТ СН'!$G$9+СВЦЭМ!$D$10+'СЕТ СН'!$G$6-'СЕТ СН'!$G$19</f>
        <v>2195.8811023600001</v>
      </c>
      <c r="E50" s="36">
        <f>SUMIFS(СВЦЭМ!$C$39:$C$782,СВЦЭМ!$A$39:$A$782,$A50,СВЦЭМ!$B$39:$B$782,E$47)+'СЕТ СН'!$G$9+СВЦЭМ!$D$10+'СЕТ СН'!$G$6-'СЕТ СН'!$G$19</f>
        <v>2174.5852195899997</v>
      </c>
      <c r="F50" s="36">
        <f>SUMIFS(СВЦЭМ!$C$39:$C$782,СВЦЭМ!$A$39:$A$782,$A50,СВЦЭМ!$B$39:$B$782,F$47)+'СЕТ СН'!$G$9+СВЦЭМ!$D$10+'СЕТ СН'!$G$6-'СЕТ СН'!$G$19</f>
        <v>2208.6338032000003</v>
      </c>
      <c r="G50" s="36">
        <f>SUMIFS(СВЦЭМ!$C$39:$C$782,СВЦЭМ!$A$39:$A$782,$A50,СВЦЭМ!$B$39:$B$782,G$47)+'СЕТ СН'!$G$9+СВЦЭМ!$D$10+'СЕТ СН'!$G$6-'СЕТ СН'!$G$19</f>
        <v>2198.1480423900002</v>
      </c>
      <c r="H50" s="36">
        <f>SUMIFS(СВЦЭМ!$C$39:$C$782,СВЦЭМ!$A$39:$A$782,$A50,СВЦЭМ!$B$39:$B$782,H$47)+'СЕТ СН'!$G$9+СВЦЭМ!$D$10+'СЕТ СН'!$G$6-'СЕТ СН'!$G$19</f>
        <v>2188.1805391099997</v>
      </c>
      <c r="I50" s="36">
        <f>SUMIFS(СВЦЭМ!$C$39:$C$782,СВЦЭМ!$A$39:$A$782,$A50,СВЦЭМ!$B$39:$B$782,I$47)+'СЕТ СН'!$G$9+СВЦЭМ!$D$10+'СЕТ СН'!$G$6-'СЕТ СН'!$G$19</f>
        <v>2135.2954285899996</v>
      </c>
      <c r="J50" s="36">
        <f>SUMIFS(СВЦЭМ!$C$39:$C$782,СВЦЭМ!$A$39:$A$782,$A50,СВЦЭМ!$B$39:$B$782,J$47)+'СЕТ СН'!$G$9+СВЦЭМ!$D$10+'СЕТ СН'!$G$6-'СЕТ СН'!$G$19</f>
        <v>2123.3664516500003</v>
      </c>
      <c r="K50" s="36">
        <f>SUMIFS(СВЦЭМ!$C$39:$C$782,СВЦЭМ!$A$39:$A$782,$A50,СВЦЭМ!$B$39:$B$782,K$47)+'СЕТ СН'!$G$9+СВЦЭМ!$D$10+'СЕТ СН'!$G$6-'СЕТ СН'!$G$19</f>
        <v>2139.8861695400001</v>
      </c>
      <c r="L50" s="36">
        <f>SUMIFS(СВЦЭМ!$C$39:$C$782,СВЦЭМ!$A$39:$A$782,$A50,СВЦЭМ!$B$39:$B$782,L$47)+'СЕТ СН'!$G$9+СВЦЭМ!$D$10+'СЕТ СН'!$G$6-'СЕТ СН'!$G$19</f>
        <v>2164.2689391599997</v>
      </c>
      <c r="M50" s="36">
        <f>SUMIFS(СВЦЭМ!$C$39:$C$782,СВЦЭМ!$A$39:$A$782,$A50,СВЦЭМ!$B$39:$B$782,M$47)+'СЕТ СН'!$G$9+СВЦЭМ!$D$10+'СЕТ СН'!$G$6-'СЕТ СН'!$G$19</f>
        <v>2165.0408446800002</v>
      </c>
      <c r="N50" s="36">
        <f>SUMIFS(СВЦЭМ!$C$39:$C$782,СВЦЭМ!$A$39:$A$782,$A50,СВЦЭМ!$B$39:$B$782,N$47)+'СЕТ СН'!$G$9+СВЦЭМ!$D$10+'СЕТ СН'!$G$6-'СЕТ СН'!$G$19</f>
        <v>2198.3634073100002</v>
      </c>
      <c r="O50" s="36">
        <f>SUMIFS(СВЦЭМ!$C$39:$C$782,СВЦЭМ!$A$39:$A$782,$A50,СВЦЭМ!$B$39:$B$782,O$47)+'СЕТ СН'!$G$9+СВЦЭМ!$D$10+'СЕТ СН'!$G$6-'СЕТ СН'!$G$19</f>
        <v>2218.8797229800002</v>
      </c>
      <c r="P50" s="36">
        <f>SUMIFS(СВЦЭМ!$C$39:$C$782,СВЦЭМ!$A$39:$A$782,$A50,СВЦЭМ!$B$39:$B$782,P$47)+'СЕТ СН'!$G$9+СВЦЭМ!$D$10+'СЕТ СН'!$G$6-'СЕТ СН'!$G$19</f>
        <v>2208.8642811400005</v>
      </c>
      <c r="Q50" s="36">
        <f>SUMIFS(СВЦЭМ!$C$39:$C$782,СВЦЭМ!$A$39:$A$782,$A50,СВЦЭМ!$B$39:$B$782,Q$47)+'СЕТ СН'!$G$9+СВЦЭМ!$D$10+'СЕТ СН'!$G$6-'СЕТ СН'!$G$19</f>
        <v>2200.6921375499996</v>
      </c>
      <c r="R50" s="36">
        <f>SUMIFS(СВЦЭМ!$C$39:$C$782,СВЦЭМ!$A$39:$A$782,$A50,СВЦЭМ!$B$39:$B$782,R$47)+'СЕТ СН'!$G$9+СВЦЭМ!$D$10+'СЕТ СН'!$G$6-'СЕТ СН'!$G$19</f>
        <v>2152.0227394499998</v>
      </c>
      <c r="S50" s="36">
        <f>SUMIFS(СВЦЭМ!$C$39:$C$782,СВЦЭМ!$A$39:$A$782,$A50,СВЦЭМ!$B$39:$B$782,S$47)+'СЕТ СН'!$G$9+СВЦЭМ!$D$10+'СЕТ СН'!$G$6-'СЕТ СН'!$G$19</f>
        <v>2120.3695325199997</v>
      </c>
      <c r="T50" s="36">
        <f>SUMIFS(СВЦЭМ!$C$39:$C$782,СВЦЭМ!$A$39:$A$782,$A50,СВЦЭМ!$B$39:$B$782,T$47)+'СЕТ СН'!$G$9+СВЦЭМ!$D$10+'СЕТ СН'!$G$6-'СЕТ СН'!$G$19</f>
        <v>2137.5488155200001</v>
      </c>
      <c r="U50" s="36">
        <f>SUMIFS(СВЦЭМ!$C$39:$C$782,СВЦЭМ!$A$39:$A$782,$A50,СВЦЭМ!$B$39:$B$782,U$47)+'СЕТ СН'!$G$9+СВЦЭМ!$D$10+'СЕТ СН'!$G$6-'СЕТ СН'!$G$19</f>
        <v>2133.5766897599997</v>
      </c>
      <c r="V50" s="36">
        <f>SUMIFS(СВЦЭМ!$C$39:$C$782,СВЦЭМ!$A$39:$A$782,$A50,СВЦЭМ!$B$39:$B$782,V$47)+'СЕТ СН'!$G$9+СВЦЭМ!$D$10+'СЕТ СН'!$G$6-'СЕТ СН'!$G$19</f>
        <v>2145.47171179</v>
      </c>
      <c r="W50" s="36">
        <f>SUMIFS(СВЦЭМ!$C$39:$C$782,СВЦЭМ!$A$39:$A$782,$A50,СВЦЭМ!$B$39:$B$782,W$47)+'СЕТ СН'!$G$9+СВЦЭМ!$D$10+'СЕТ СН'!$G$6-'СЕТ СН'!$G$19</f>
        <v>2173.8311859200003</v>
      </c>
      <c r="X50" s="36">
        <f>SUMIFS(СВЦЭМ!$C$39:$C$782,СВЦЭМ!$A$39:$A$782,$A50,СВЦЭМ!$B$39:$B$782,X$47)+'СЕТ СН'!$G$9+СВЦЭМ!$D$10+'СЕТ СН'!$G$6-'СЕТ СН'!$G$19</f>
        <v>2197.24183627</v>
      </c>
      <c r="Y50" s="36">
        <f>SUMIFS(СВЦЭМ!$C$39:$C$782,СВЦЭМ!$A$39:$A$782,$A50,СВЦЭМ!$B$39:$B$782,Y$47)+'СЕТ СН'!$G$9+СВЦЭМ!$D$10+'СЕТ СН'!$G$6-'СЕТ СН'!$G$19</f>
        <v>2247.26540458</v>
      </c>
    </row>
    <row r="51" spans="1:25" ht="15.75" x14ac:dyDescent="0.2">
      <c r="A51" s="35">
        <f t="shared" si="1"/>
        <v>44930</v>
      </c>
      <c r="B51" s="36">
        <f>SUMIFS(СВЦЭМ!$C$39:$C$782,СВЦЭМ!$A$39:$A$782,$A51,СВЦЭМ!$B$39:$B$782,B$47)+'СЕТ СН'!$G$9+СВЦЭМ!$D$10+'СЕТ СН'!$G$6-'СЕТ СН'!$G$19</f>
        <v>2200.6064574100001</v>
      </c>
      <c r="C51" s="36">
        <f>SUMIFS(СВЦЭМ!$C$39:$C$782,СВЦЭМ!$A$39:$A$782,$A51,СВЦЭМ!$B$39:$B$782,C$47)+'СЕТ СН'!$G$9+СВЦЭМ!$D$10+'СЕТ СН'!$G$6-'СЕТ СН'!$G$19</f>
        <v>2247.0423545499998</v>
      </c>
      <c r="D51" s="36">
        <f>SUMIFS(СВЦЭМ!$C$39:$C$782,СВЦЭМ!$A$39:$A$782,$A51,СВЦЭМ!$B$39:$B$782,D$47)+'СЕТ СН'!$G$9+СВЦЭМ!$D$10+'СЕТ СН'!$G$6-'СЕТ СН'!$G$19</f>
        <v>2272.8745334400001</v>
      </c>
      <c r="E51" s="36">
        <f>SUMIFS(СВЦЭМ!$C$39:$C$782,СВЦЭМ!$A$39:$A$782,$A51,СВЦЭМ!$B$39:$B$782,E$47)+'СЕТ СН'!$G$9+СВЦЭМ!$D$10+'СЕТ СН'!$G$6-'СЕТ СН'!$G$19</f>
        <v>2289.5081873600002</v>
      </c>
      <c r="F51" s="36">
        <f>SUMIFS(СВЦЭМ!$C$39:$C$782,СВЦЭМ!$A$39:$A$782,$A51,СВЦЭМ!$B$39:$B$782,F$47)+'СЕТ СН'!$G$9+СВЦЭМ!$D$10+'СЕТ СН'!$G$6-'СЕТ СН'!$G$19</f>
        <v>2263.2428467700001</v>
      </c>
      <c r="G51" s="36">
        <f>SUMIFS(СВЦЭМ!$C$39:$C$782,СВЦЭМ!$A$39:$A$782,$A51,СВЦЭМ!$B$39:$B$782,G$47)+'СЕТ СН'!$G$9+СВЦЭМ!$D$10+'СЕТ СН'!$G$6-'СЕТ СН'!$G$19</f>
        <v>2184.2401496900002</v>
      </c>
      <c r="H51" s="36">
        <f>SUMIFS(СВЦЭМ!$C$39:$C$782,СВЦЭМ!$A$39:$A$782,$A51,СВЦЭМ!$B$39:$B$782,H$47)+'СЕТ СН'!$G$9+СВЦЭМ!$D$10+'СЕТ СН'!$G$6-'СЕТ СН'!$G$19</f>
        <v>2168.6630773500001</v>
      </c>
      <c r="I51" s="36">
        <f>SUMIFS(СВЦЭМ!$C$39:$C$782,СВЦЭМ!$A$39:$A$782,$A51,СВЦЭМ!$B$39:$B$782,I$47)+'СЕТ СН'!$G$9+СВЦЭМ!$D$10+'СЕТ СН'!$G$6-'СЕТ СН'!$G$19</f>
        <v>2142.0635972399996</v>
      </c>
      <c r="J51" s="36">
        <f>SUMIFS(СВЦЭМ!$C$39:$C$782,СВЦЭМ!$A$39:$A$782,$A51,СВЦЭМ!$B$39:$B$782,J$47)+'СЕТ СН'!$G$9+СВЦЭМ!$D$10+'СЕТ СН'!$G$6-'СЕТ СН'!$G$19</f>
        <v>2108.95473021</v>
      </c>
      <c r="K51" s="36">
        <f>SUMIFS(СВЦЭМ!$C$39:$C$782,СВЦЭМ!$A$39:$A$782,$A51,СВЦЭМ!$B$39:$B$782,K$47)+'СЕТ СН'!$G$9+СВЦЭМ!$D$10+'СЕТ СН'!$G$6-'СЕТ СН'!$G$19</f>
        <v>2097.7710575199999</v>
      </c>
      <c r="L51" s="36">
        <f>SUMIFS(СВЦЭМ!$C$39:$C$782,СВЦЭМ!$A$39:$A$782,$A51,СВЦЭМ!$B$39:$B$782,L$47)+'СЕТ СН'!$G$9+СВЦЭМ!$D$10+'СЕТ СН'!$G$6-'СЕТ СН'!$G$19</f>
        <v>2084.7640470899996</v>
      </c>
      <c r="M51" s="36">
        <f>SUMIFS(СВЦЭМ!$C$39:$C$782,СВЦЭМ!$A$39:$A$782,$A51,СВЦЭМ!$B$39:$B$782,M$47)+'СЕТ СН'!$G$9+СВЦЭМ!$D$10+'СЕТ СН'!$G$6-'СЕТ СН'!$G$19</f>
        <v>2083.5764649299999</v>
      </c>
      <c r="N51" s="36">
        <f>SUMIFS(СВЦЭМ!$C$39:$C$782,СВЦЭМ!$A$39:$A$782,$A51,СВЦЭМ!$B$39:$B$782,N$47)+'СЕТ СН'!$G$9+СВЦЭМ!$D$10+'СЕТ СН'!$G$6-'СЕТ СН'!$G$19</f>
        <v>2114.1124783499999</v>
      </c>
      <c r="O51" s="36">
        <f>SUMIFS(СВЦЭМ!$C$39:$C$782,СВЦЭМ!$A$39:$A$782,$A51,СВЦЭМ!$B$39:$B$782,O$47)+'СЕТ СН'!$G$9+СВЦЭМ!$D$10+'СЕТ СН'!$G$6-'СЕТ СН'!$G$19</f>
        <v>2101.7921284100003</v>
      </c>
      <c r="P51" s="36">
        <f>SUMIFS(СВЦЭМ!$C$39:$C$782,СВЦЭМ!$A$39:$A$782,$A51,СВЦЭМ!$B$39:$B$782,P$47)+'СЕТ СН'!$G$9+СВЦЭМ!$D$10+'СЕТ СН'!$G$6-'СЕТ СН'!$G$19</f>
        <v>2131.7026119100001</v>
      </c>
      <c r="Q51" s="36">
        <f>SUMIFS(СВЦЭМ!$C$39:$C$782,СВЦЭМ!$A$39:$A$782,$A51,СВЦЭМ!$B$39:$B$782,Q$47)+'СЕТ СН'!$G$9+СВЦЭМ!$D$10+'СЕТ СН'!$G$6-'СЕТ СН'!$G$19</f>
        <v>2096.4149944399996</v>
      </c>
      <c r="R51" s="36">
        <f>SUMIFS(СВЦЭМ!$C$39:$C$782,СВЦЭМ!$A$39:$A$782,$A51,СВЦЭМ!$B$39:$B$782,R$47)+'СЕТ СН'!$G$9+СВЦЭМ!$D$10+'СЕТ СН'!$G$6-'СЕТ СН'!$G$19</f>
        <v>2105.5845845499998</v>
      </c>
      <c r="S51" s="36">
        <f>SUMIFS(СВЦЭМ!$C$39:$C$782,СВЦЭМ!$A$39:$A$782,$A51,СВЦЭМ!$B$39:$B$782,S$47)+'СЕТ СН'!$G$9+СВЦЭМ!$D$10+'СЕТ СН'!$G$6-'СЕТ СН'!$G$19</f>
        <v>2032.2128665600001</v>
      </c>
      <c r="T51" s="36">
        <f>SUMIFS(СВЦЭМ!$C$39:$C$782,СВЦЭМ!$A$39:$A$782,$A51,СВЦЭМ!$B$39:$B$782,T$47)+'СЕТ СН'!$G$9+СВЦЭМ!$D$10+'СЕТ СН'!$G$6-'СЕТ СН'!$G$19</f>
        <v>2039.0306836799998</v>
      </c>
      <c r="U51" s="36">
        <f>SUMIFS(СВЦЭМ!$C$39:$C$782,СВЦЭМ!$A$39:$A$782,$A51,СВЦЭМ!$B$39:$B$782,U$47)+'СЕТ СН'!$G$9+СВЦЭМ!$D$10+'СЕТ СН'!$G$6-'СЕТ СН'!$G$19</f>
        <v>2057.4635410999999</v>
      </c>
      <c r="V51" s="36">
        <f>SUMIFS(СВЦЭМ!$C$39:$C$782,СВЦЭМ!$A$39:$A$782,$A51,СВЦЭМ!$B$39:$B$782,V$47)+'СЕТ СН'!$G$9+СВЦЭМ!$D$10+'СЕТ СН'!$G$6-'СЕТ СН'!$G$19</f>
        <v>2066.99964206</v>
      </c>
      <c r="W51" s="36">
        <f>SUMIFS(СВЦЭМ!$C$39:$C$782,СВЦЭМ!$A$39:$A$782,$A51,СВЦЭМ!$B$39:$B$782,W$47)+'СЕТ СН'!$G$9+СВЦЭМ!$D$10+'СЕТ СН'!$G$6-'СЕТ СН'!$G$19</f>
        <v>2082.55491446</v>
      </c>
      <c r="X51" s="36">
        <f>SUMIFS(СВЦЭМ!$C$39:$C$782,СВЦЭМ!$A$39:$A$782,$A51,СВЦЭМ!$B$39:$B$782,X$47)+'СЕТ СН'!$G$9+СВЦЭМ!$D$10+'СЕТ СН'!$G$6-'СЕТ СН'!$G$19</f>
        <v>2108.7848893700002</v>
      </c>
      <c r="Y51" s="36">
        <f>SUMIFS(СВЦЭМ!$C$39:$C$782,СВЦЭМ!$A$39:$A$782,$A51,СВЦЭМ!$B$39:$B$782,Y$47)+'СЕТ СН'!$G$9+СВЦЭМ!$D$10+'СЕТ СН'!$G$6-'СЕТ СН'!$G$19</f>
        <v>2137.3683506300004</v>
      </c>
    </row>
    <row r="52" spans="1:25" ht="15.75" x14ac:dyDescent="0.2">
      <c r="A52" s="35">
        <f t="shared" si="1"/>
        <v>44931</v>
      </c>
      <c r="B52" s="36">
        <f>SUMIFS(СВЦЭМ!$C$39:$C$782,СВЦЭМ!$A$39:$A$782,$A52,СВЦЭМ!$B$39:$B$782,B$47)+'СЕТ СН'!$G$9+СВЦЭМ!$D$10+'СЕТ СН'!$G$6-'СЕТ СН'!$G$19</f>
        <v>2147.1147449199998</v>
      </c>
      <c r="C52" s="36">
        <f>SUMIFS(СВЦЭМ!$C$39:$C$782,СВЦЭМ!$A$39:$A$782,$A52,СВЦЭМ!$B$39:$B$782,C$47)+'СЕТ СН'!$G$9+СВЦЭМ!$D$10+'СЕТ СН'!$G$6-'СЕТ СН'!$G$19</f>
        <v>2110.75375919</v>
      </c>
      <c r="D52" s="36">
        <f>SUMIFS(СВЦЭМ!$C$39:$C$782,СВЦЭМ!$A$39:$A$782,$A52,СВЦЭМ!$B$39:$B$782,D$47)+'СЕТ СН'!$G$9+СВЦЭМ!$D$10+'СЕТ СН'!$G$6-'СЕТ СН'!$G$19</f>
        <v>2128.5338381000001</v>
      </c>
      <c r="E52" s="36">
        <f>SUMIFS(СВЦЭМ!$C$39:$C$782,СВЦЭМ!$A$39:$A$782,$A52,СВЦЭМ!$B$39:$B$782,E$47)+'СЕТ СН'!$G$9+СВЦЭМ!$D$10+'СЕТ СН'!$G$6-'СЕТ СН'!$G$19</f>
        <v>2158.0408333400001</v>
      </c>
      <c r="F52" s="36">
        <f>SUMIFS(СВЦЭМ!$C$39:$C$782,СВЦЭМ!$A$39:$A$782,$A52,СВЦЭМ!$B$39:$B$782,F$47)+'СЕТ СН'!$G$9+СВЦЭМ!$D$10+'СЕТ СН'!$G$6-'СЕТ СН'!$G$19</f>
        <v>2199.1749346899996</v>
      </c>
      <c r="G52" s="36">
        <f>SUMIFS(СВЦЭМ!$C$39:$C$782,СВЦЭМ!$A$39:$A$782,$A52,СВЦЭМ!$B$39:$B$782,G$47)+'СЕТ СН'!$G$9+СВЦЭМ!$D$10+'СЕТ СН'!$G$6-'СЕТ СН'!$G$19</f>
        <v>2191.2021760400003</v>
      </c>
      <c r="H52" s="36">
        <f>SUMIFS(СВЦЭМ!$C$39:$C$782,СВЦЭМ!$A$39:$A$782,$A52,СВЦЭМ!$B$39:$B$782,H$47)+'СЕТ СН'!$G$9+СВЦЭМ!$D$10+'СЕТ СН'!$G$6-'СЕТ СН'!$G$19</f>
        <v>2190.2052352999999</v>
      </c>
      <c r="I52" s="36">
        <f>SUMIFS(СВЦЭМ!$C$39:$C$782,СВЦЭМ!$A$39:$A$782,$A52,СВЦЭМ!$B$39:$B$782,I$47)+'СЕТ СН'!$G$9+СВЦЭМ!$D$10+'СЕТ СН'!$G$6-'СЕТ СН'!$G$19</f>
        <v>2175.1036445899999</v>
      </c>
      <c r="J52" s="36">
        <f>SUMIFS(СВЦЭМ!$C$39:$C$782,СВЦЭМ!$A$39:$A$782,$A52,СВЦЭМ!$B$39:$B$782,J$47)+'СЕТ СН'!$G$9+СВЦЭМ!$D$10+'СЕТ СН'!$G$6-'СЕТ СН'!$G$19</f>
        <v>2158.5239515700005</v>
      </c>
      <c r="K52" s="36">
        <f>SUMIFS(СВЦЭМ!$C$39:$C$782,СВЦЭМ!$A$39:$A$782,$A52,СВЦЭМ!$B$39:$B$782,K$47)+'СЕТ СН'!$G$9+СВЦЭМ!$D$10+'СЕТ СН'!$G$6-'СЕТ СН'!$G$19</f>
        <v>2114.8495659</v>
      </c>
      <c r="L52" s="36">
        <f>SUMIFS(СВЦЭМ!$C$39:$C$782,СВЦЭМ!$A$39:$A$782,$A52,СВЦЭМ!$B$39:$B$782,L$47)+'СЕТ СН'!$G$9+СВЦЭМ!$D$10+'СЕТ СН'!$G$6-'СЕТ СН'!$G$19</f>
        <v>2089.2693420400001</v>
      </c>
      <c r="M52" s="36">
        <f>SUMIFS(СВЦЭМ!$C$39:$C$782,СВЦЭМ!$A$39:$A$782,$A52,СВЦЭМ!$B$39:$B$782,M$47)+'СЕТ СН'!$G$9+СВЦЭМ!$D$10+'СЕТ СН'!$G$6-'СЕТ СН'!$G$19</f>
        <v>2089.2608117199998</v>
      </c>
      <c r="N52" s="36">
        <f>SUMIFS(СВЦЭМ!$C$39:$C$782,СВЦЭМ!$A$39:$A$782,$A52,СВЦЭМ!$B$39:$B$782,N$47)+'СЕТ СН'!$G$9+СВЦЭМ!$D$10+'СЕТ СН'!$G$6-'СЕТ СН'!$G$19</f>
        <v>2120.74951968</v>
      </c>
      <c r="O52" s="36">
        <f>SUMIFS(СВЦЭМ!$C$39:$C$782,СВЦЭМ!$A$39:$A$782,$A52,СВЦЭМ!$B$39:$B$782,O$47)+'СЕТ СН'!$G$9+СВЦЭМ!$D$10+'СЕТ СН'!$G$6-'СЕТ СН'!$G$19</f>
        <v>2117.25600949</v>
      </c>
      <c r="P52" s="36">
        <f>SUMIFS(СВЦЭМ!$C$39:$C$782,СВЦЭМ!$A$39:$A$782,$A52,СВЦЭМ!$B$39:$B$782,P$47)+'СЕТ СН'!$G$9+СВЦЭМ!$D$10+'СЕТ СН'!$G$6-'СЕТ СН'!$G$19</f>
        <v>2122.0177742300002</v>
      </c>
      <c r="Q52" s="36">
        <f>SUMIFS(СВЦЭМ!$C$39:$C$782,СВЦЭМ!$A$39:$A$782,$A52,СВЦЭМ!$B$39:$B$782,Q$47)+'СЕТ СН'!$G$9+СВЦЭМ!$D$10+'СЕТ СН'!$G$6-'СЕТ СН'!$G$19</f>
        <v>2125.2623564900005</v>
      </c>
      <c r="R52" s="36">
        <f>SUMIFS(СВЦЭМ!$C$39:$C$782,СВЦЭМ!$A$39:$A$782,$A52,СВЦЭМ!$B$39:$B$782,R$47)+'СЕТ СН'!$G$9+СВЦЭМ!$D$10+'СЕТ СН'!$G$6-'СЕТ СН'!$G$19</f>
        <v>2130.75978992</v>
      </c>
      <c r="S52" s="36">
        <f>SUMIFS(СВЦЭМ!$C$39:$C$782,СВЦЭМ!$A$39:$A$782,$A52,СВЦЭМ!$B$39:$B$782,S$47)+'СЕТ СН'!$G$9+СВЦЭМ!$D$10+'СЕТ СН'!$G$6-'СЕТ СН'!$G$19</f>
        <v>2157.2067135200004</v>
      </c>
      <c r="T52" s="36">
        <f>SUMIFS(СВЦЭМ!$C$39:$C$782,СВЦЭМ!$A$39:$A$782,$A52,СВЦЭМ!$B$39:$B$782,T$47)+'СЕТ СН'!$G$9+СВЦЭМ!$D$10+'СЕТ СН'!$G$6-'СЕТ СН'!$G$19</f>
        <v>2068.8910939300004</v>
      </c>
      <c r="U52" s="36">
        <f>SUMIFS(СВЦЭМ!$C$39:$C$782,СВЦЭМ!$A$39:$A$782,$A52,СВЦЭМ!$B$39:$B$782,U$47)+'СЕТ СН'!$G$9+СВЦЭМ!$D$10+'СЕТ СН'!$G$6-'СЕТ СН'!$G$19</f>
        <v>2084.7808070199999</v>
      </c>
      <c r="V52" s="36">
        <f>SUMIFS(СВЦЭМ!$C$39:$C$782,СВЦЭМ!$A$39:$A$782,$A52,СВЦЭМ!$B$39:$B$782,V$47)+'СЕТ СН'!$G$9+СВЦЭМ!$D$10+'СЕТ СН'!$G$6-'СЕТ СН'!$G$19</f>
        <v>2097.4722527100002</v>
      </c>
      <c r="W52" s="36">
        <f>SUMIFS(СВЦЭМ!$C$39:$C$782,СВЦЭМ!$A$39:$A$782,$A52,СВЦЭМ!$B$39:$B$782,W$47)+'СЕТ СН'!$G$9+СВЦЭМ!$D$10+'СЕТ СН'!$G$6-'СЕТ СН'!$G$19</f>
        <v>2109.2828157900003</v>
      </c>
      <c r="X52" s="36">
        <f>SUMIFS(СВЦЭМ!$C$39:$C$782,СВЦЭМ!$A$39:$A$782,$A52,СВЦЭМ!$B$39:$B$782,X$47)+'СЕТ СН'!$G$9+СВЦЭМ!$D$10+'СЕТ СН'!$G$6-'СЕТ СН'!$G$19</f>
        <v>2139.3317604000003</v>
      </c>
      <c r="Y52" s="36">
        <f>SUMIFS(СВЦЭМ!$C$39:$C$782,СВЦЭМ!$A$39:$A$782,$A52,СВЦЭМ!$B$39:$B$782,Y$47)+'СЕТ СН'!$G$9+СВЦЭМ!$D$10+'СЕТ СН'!$G$6-'СЕТ СН'!$G$19</f>
        <v>2155.6772511299996</v>
      </c>
    </row>
    <row r="53" spans="1:25" ht="15.75" x14ac:dyDescent="0.2">
      <c r="A53" s="35">
        <f t="shared" si="1"/>
        <v>44932</v>
      </c>
      <c r="B53" s="36">
        <f>SUMIFS(СВЦЭМ!$C$39:$C$782,СВЦЭМ!$A$39:$A$782,$A53,СВЦЭМ!$B$39:$B$782,B$47)+'СЕТ СН'!$G$9+СВЦЭМ!$D$10+'СЕТ СН'!$G$6-'СЕТ СН'!$G$19</f>
        <v>2056.6321588500005</v>
      </c>
      <c r="C53" s="36">
        <f>SUMIFS(СВЦЭМ!$C$39:$C$782,СВЦЭМ!$A$39:$A$782,$A53,СВЦЭМ!$B$39:$B$782,C$47)+'СЕТ СН'!$G$9+СВЦЭМ!$D$10+'СЕТ СН'!$G$6-'СЕТ СН'!$G$19</f>
        <v>2069.4968561599999</v>
      </c>
      <c r="D53" s="36">
        <f>SUMIFS(СВЦЭМ!$C$39:$C$782,СВЦЭМ!$A$39:$A$782,$A53,СВЦЭМ!$B$39:$B$782,D$47)+'СЕТ СН'!$G$9+СВЦЭМ!$D$10+'СЕТ СН'!$G$6-'СЕТ СН'!$G$19</f>
        <v>2083.4702108700003</v>
      </c>
      <c r="E53" s="36">
        <f>SUMIFS(СВЦЭМ!$C$39:$C$782,СВЦЭМ!$A$39:$A$782,$A53,СВЦЭМ!$B$39:$B$782,E$47)+'СЕТ СН'!$G$9+СВЦЭМ!$D$10+'СЕТ СН'!$G$6-'СЕТ СН'!$G$19</f>
        <v>2082.3008422800003</v>
      </c>
      <c r="F53" s="36">
        <f>SUMIFS(СВЦЭМ!$C$39:$C$782,СВЦЭМ!$A$39:$A$782,$A53,СВЦЭМ!$B$39:$B$782,F$47)+'СЕТ СН'!$G$9+СВЦЭМ!$D$10+'СЕТ СН'!$G$6-'СЕТ СН'!$G$19</f>
        <v>2072.1521634000001</v>
      </c>
      <c r="G53" s="36">
        <f>SUMIFS(СВЦЭМ!$C$39:$C$782,СВЦЭМ!$A$39:$A$782,$A53,СВЦЭМ!$B$39:$B$782,G$47)+'СЕТ СН'!$G$9+СВЦЭМ!$D$10+'СЕТ СН'!$G$6-'СЕТ СН'!$G$19</f>
        <v>2059.6769972000002</v>
      </c>
      <c r="H53" s="36">
        <f>SUMIFS(СВЦЭМ!$C$39:$C$782,СВЦЭМ!$A$39:$A$782,$A53,СВЦЭМ!$B$39:$B$782,H$47)+'СЕТ СН'!$G$9+СВЦЭМ!$D$10+'СЕТ СН'!$G$6-'СЕТ СН'!$G$19</f>
        <v>2038.1024198799998</v>
      </c>
      <c r="I53" s="36">
        <f>SUMIFS(СВЦЭМ!$C$39:$C$782,СВЦЭМ!$A$39:$A$782,$A53,СВЦЭМ!$B$39:$B$782,I$47)+'СЕТ СН'!$G$9+СВЦЭМ!$D$10+'СЕТ СН'!$G$6-'СЕТ СН'!$G$19</f>
        <v>1986.21420564</v>
      </c>
      <c r="J53" s="36">
        <f>SUMIFS(СВЦЭМ!$C$39:$C$782,СВЦЭМ!$A$39:$A$782,$A53,СВЦЭМ!$B$39:$B$782,J$47)+'СЕТ СН'!$G$9+СВЦЭМ!$D$10+'СЕТ СН'!$G$6-'СЕТ СН'!$G$19</f>
        <v>1948.31473682</v>
      </c>
      <c r="K53" s="36">
        <f>SUMIFS(СВЦЭМ!$C$39:$C$782,СВЦЭМ!$A$39:$A$782,$A53,СВЦЭМ!$B$39:$B$782,K$47)+'СЕТ СН'!$G$9+СВЦЭМ!$D$10+'СЕТ СН'!$G$6-'СЕТ СН'!$G$19</f>
        <v>1925.82518512</v>
      </c>
      <c r="L53" s="36">
        <f>SUMIFS(СВЦЭМ!$C$39:$C$782,СВЦЭМ!$A$39:$A$782,$A53,СВЦЭМ!$B$39:$B$782,L$47)+'СЕТ СН'!$G$9+СВЦЭМ!$D$10+'СЕТ СН'!$G$6-'СЕТ СН'!$G$19</f>
        <v>1924.5684852800002</v>
      </c>
      <c r="M53" s="36">
        <f>SUMIFS(СВЦЭМ!$C$39:$C$782,СВЦЭМ!$A$39:$A$782,$A53,СВЦЭМ!$B$39:$B$782,M$47)+'СЕТ СН'!$G$9+СВЦЭМ!$D$10+'СЕТ СН'!$G$6-'СЕТ СН'!$G$19</f>
        <v>1943.02798874</v>
      </c>
      <c r="N53" s="36">
        <f>SUMIFS(СВЦЭМ!$C$39:$C$782,СВЦЭМ!$A$39:$A$782,$A53,СВЦЭМ!$B$39:$B$782,N$47)+'СЕТ СН'!$G$9+СВЦЭМ!$D$10+'СЕТ СН'!$G$6-'СЕТ СН'!$G$19</f>
        <v>1976.2221661699998</v>
      </c>
      <c r="O53" s="36">
        <f>SUMIFS(СВЦЭМ!$C$39:$C$782,СВЦЭМ!$A$39:$A$782,$A53,СВЦЭМ!$B$39:$B$782,O$47)+'СЕТ СН'!$G$9+СВЦЭМ!$D$10+'СЕТ СН'!$G$6-'СЕТ СН'!$G$19</f>
        <v>1996.5243774900002</v>
      </c>
      <c r="P53" s="36">
        <f>SUMIFS(СВЦЭМ!$C$39:$C$782,СВЦЭМ!$A$39:$A$782,$A53,СВЦЭМ!$B$39:$B$782,P$47)+'СЕТ СН'!$G$9+СВЦЭМ!$D$10+'СЕТ СН'!$G$6-'СЕТ СН'!$G$19</f>
        <v>2024.68800399</v>
      </c>
      <c r="Q53" s="36">
        <f>SUMIFS(СВЦЭМ!$C$39:$C$782,СВЦЭМ!$A$39:$A$782,$A53,СВЦЭМ!$B$39:$B$782,Q$47)+'СЕТ СН'!$G$9+СВЦЭМ!$D$10+'СЕТ СН'!$G$6-'СЕТ СН'!$G$19</f>
        <v>2034.6360329199999</v>
      </c>
      <c r="R53" s="36">
        <f>SUMIFS(СВЦЭМ!$C$39:$C$782,СВЦЭМ!$A$39:$A$782,$A53,СВЦЭМ!$B$39:$B$782,R$47)+'СЕТ СН'!$G$9+СВЦЭМ!$D$10+'СЕТ СН'!$G$6-'СЕТ СН'!$G$19</f>
        <v>1995.8644295199999</v>
      </c>
      <c r="S53" s="36">
        <f>SUMIFS(СВЦЭМ!$C$39:$C$782,СВЦЭМ!$A$39:$A$782,$A53,СВЦЭМ!$B$39:$B$782,S$47)+'СЕТ СН'!$G$9+СВЦЭМ!$D$10+'СЕТ СН'!$G$6-'СЕТ СН'!$G$19</f>
        <v>1961.5082259399999</v>
      </c>
      <c r="T53" s="36">
        <f>SUMIFS(СВЦЭМ!$C$39:$C$782,СВЦЭМ!$A$39:$A$782,$A53,СВЦЭМ!$B$39:$B$782,T$47)+'СЕТ СН'!$G$9+СВЦЭМ!$D$10+'СЕТ СН'!$G$6-'СЕТ СН'!$G$19</f>
        <v>1965.68381527</v>
      </c>
      <c r="U53" s="36">
        <f>SUMIFS(СВЦЭМ!$C$39:$C$782,СВЦЭМ!$A$39:$A$782,$A53,СВЦЭМ!$B$39:$B$782,U$47)+'СЕТ СН'!$G$9+СВЦЭМ!$D$10+'СЕТ СН'!$G$6-'СЕТ СН'!$G$19</f>
        <v>1967.2120286500001</v>
      </c>
      <c r="V53" s="36">
        <f>SUMIFS(СВЦЭМ!$C$39:$C$782,СВЦЭМ!$A$39:$A$782,$A53,СВЦЭМ!$B$39:$B$782,V$47)+'СЕТ СН'!$G$9+СВЦЭМ!$D$10+'СЕТ СН'!$G$6-'СЕТ СН'!$G$19</f>
        <v>1969.7006230200002</v>
      </c>
      <c r="W53" s="36">
        <f>SUMIFS(СВЦЭМ!$C$39:$C$782,СВЦЭМ!$A$39:$A$782,$A53,СВЦЭМ!$B$39:$B$782,W$47)+'СЕТ СН'!$G$9+СВЦЭМ!$D$10+'СЕТ СН'!$G$6-'СЕТ СН'!$G$19</f>
        <v>1982.35473733</v>
      </c>
      <c r="X53" s="36">
        <f>SUMIFS(СВЦЭМ!$C$39:$C$782,СВЦЭМ!$A$39:$A$782,$A53,СВЦЭМ!$B$39:$B$782,X$47)+'СЕТ СН'!$G$9+СВЦЭМ!$D$10+'СЕТ СН'!$G$6-'СЕТ СН'!$G$19</f>
        <v>1996.0056434300002</v>
      </c>
      <c r="Y53" s="36">
        <f>SUMIFS(СВЦЭМ!$C$39:$C$782,СВЦЭМ!$A$39:$A$782,$A53,СВЦЭМ!$B$39:$B$782,Y$47)+'СЕТ СН'!$G$9+СВЦЭМ!$D$10+'СЕТ СН'!$G$6-'СЕТ СН'!$G$19</f>
        <v>2048.02267639</v>
      </c>
    </row>
    <row r="54" spans="1:25" ht="15.75" x14ac:dyDescent="0.2">
      <c r="A54" s="35">
        <f t="shared" si="1"/>
        <v>44933</v>
      </c>
      <c r="B54" s="36">
        <f>SUMIFS(СВЦЭМ!$C$39:$C$782,СВЦЭМ!$A$39:$A$782,$A54,СВЦЭМ!$B$39:$B$782,B$47)+'СЕТ СН'!$G$9+СВЦЭМ!$D$10+'СЕТ СН'!$G$6-'СЕТ СН'!$G$19</f>
        <v>2137.5054253899998</v>
      </c>
      <c r="C54" s="36">
        <f>SUMIFS(СВЦЭМ!$C$39:$C$782,СВЦЭМ!$A$39:$A$782,$A54,СВЦЭМ!$B$39:$B$782,C$47)+'СЕТ СН'!$G$9+СВЦЭМ!$D$10+'СЕТ СН'!$G$6-'СЕТ СН'!$G$19</f>
        <v>2175.4029806300005</v>
      </c>
      <c r="D54" s="36">
        <f>SUMIFS(СВЦЭМ!$C$39:$C$782,СВЦЭМ!$A$39:$A$782,$A54,СВЦЭМ!$B$39:$B$782,D$47)+'СЕТ СН'!$G$9+СВЦЭМ!$D$10+'СЕТ СН'!$G$6-'СЕТ СН'!$G$19</f>
        <v>2192.3191247200002</v>
      </c>
      <c r="E54" s="36">
        <f>SUMIFS(СВЦЭМ!$C$39:$C$782,СВЦЭМ!$A$39:$A$782,$A54,СВЦЭМ!$B$39:$B$782,E$47)+'СЕТ СН'!$G$9+СВЦЭМ!$D$10+'СЕТ СН'!$G$6-'СЕТ СН'!$G$19</f>
        <v>2199.7605784200005</v>
      </c>
      <c r="F54" s="36">
        <f>SUMIFS(СВЦЭМ!$C$39:$C$782,СВЦЭМ!$A$39:$A$782,$A54,СВЦЭМ!$B$39:$B$782,F$47)+'СЕТ СН'!$G$9+СВЦЭМ!$D$10+'СЕТ СН'!$G$6-'СЕТ СН'!$G$19</f>
        <v>2184.9277152000004</v>
      </c>
      <c r="G54" s="36">
        <f>SUMIFS(СВЦЭМ!$C$39:$C$782,СВЦЭМ!$A$39:$A$782,$A54,СВЦЭМ!$B$39:$B$782,G$47)+'СЕТ СН'!$G$9+СВЦЭМ!$D$10+'СЕТ СН'!$G$6-'СЕТ СН'!$G$19</f>
        <v>2180.6727548500003</v>
      </c>
      <c r="H54" s="36">
        <f>SUMIFS(СВЦЭМ!$C$39:$C$782,СВЦЭМ!$A$39:$A$782,$A54,СВЦЭМ!$B$39:$B$782,H$47)+'СЕТ СН'!$G$9+СВЦЭМ!$D$10+'СЕТ СН'!$G$6-'СЕТ СН'!$G$19</f>
        <v>2152.8718101900004</v>
      </c>
      <c r="I54" s="36">
        <f>SUMIFS(СВЦЭМ!$C$39:$C$782,СВЦЭМ!$A$39:$A$782,$A54,СВЦЭМ!$B$39:$B$782,I$47)+'СЕТ СН'!$G$9+СВЦЭМ!$D$10+'СЕТ СН'!$G$6-'СЕТ СН'!$G$19</f>
        <v>2147.6773565800004</v>
      </c>
      <c r="J54" s="36">
        <f>SUMIFS(СВЦЭМ!$C$39:$C$782,СВЦЭМ!$A$39:$A$782,$A54,СВЦЭМ!$B$39:$B$782,J$47)+'СЕТ СН'!$G$9+СВЦЭМ!$D$10+'СЕТ СН'!$G$6-'СЕТ СН'!$G$19</f>
        <v>2092.25308047</v>
      </c>
      <c r="K54" s="36">
        <f>SUMIFS(СВЦЭМ!$C$39:$C$782,СВЦЭМ!$A$39:$A$782,$A54,СВЦЭМ!$B$39:$B$782,K$47)+'СЕТ СН'!$G$9+СВЦЭМ!$D$10+'СЕТ СН'!$G$6-'СЕТ СН'!$G$19</f>
        <v>2079.7637525199998</v>
      </c>
      <c r="L54" s="36">
        <f>SUMIFS(СВЦЭМ!$C$39:$C$782,СВЦЭМ!$A$39:$A$782,$A54,СВЦЭМ!$B$39:$B$782,L$47)+'СЕТ СН'!$G$9+СВЦЭМ!$D$10+'СЕТ СН'!$G$6-'СЕТ СН'!$G$19</f>
        <v>2067.8576244599999</v>
      </c>
      <c r="M54" s="36">
        <f>SUMIFS(СВЦЭМ!$C$39:$C$782,СВЦЭМ!$A$39:$A$782,$A54,СВЦЭМ!$B$39:$B$782,M$47)+'СЕТ СН'!$G$9+СВЦЭМ!$D$10+'СЕТ СН'!$G$6-'СЕТ СН'!$G$19</f>
        <v>2077.99160794</v>
      </c>
      <c r="N54" s="36">
        <f>SUMIFS(СВЦЭМ!$C$39:$C$782,СВЦЭМ!$A$39:$A$782,$A54,СВЦЭМ!$B$39:$B$782,N$47)+'СЕТ СН'!$G$9+СВЦЭМ!$D$10+'СЕТ СН'!$G$6-'СЕТ СН'!$G$19</f>
        <v>2113.5723489700003</v>
      </c>
      <c r="O54" s="36">
        <f>SUMIFS(СВЦЭМ!$C$39:$C$782,СВЦЭМ!$A$39:$A$782,$A54,СВЦЭМ!$B$39:$B$782,O$47)+'СЕТ СН'!$G$9+СВЦЭМ!$D$10+'СЕТ СН'!$G$6-'СЕТ СН'!$G$19</f>
        <v>2108.1563200700002</v>
      </c>
      <c r="P54" s="36">
        <f>SUMIFS(СВЦЭМ!$C$39:$C$782,СВЦЭМ!$A$39:$A$782,$A54,СВЦЭМ!$B$39:$B$782,P$47)+'СЕТ СН'!$G$9+СВЦЭМ!$D$10+'СЕТ СН'!$G$6-'СЕТ СН'!$G$19</f>
        <v>2125.90759566</v>
      </c>
      <c r="Q54" s="36">
        <f>SUMIFS(СВЦЭМ!$C$39:$C$782,СВЦЭМ!$A$39:$A$782,$A54,СВЦЭМ!$B$39:$B$782,Q$47)+'СЕТ СН'!$G$9+СВЦЭМ!$D$10+'СЕТ СН'!$G$6-'СЕТ СН'!$G$19</f>
        <v>2114.2938015</v>
      </c>
      <c r="R54" s="36">
        <f>SUMIFS(СВЦЭМ!$C$39:$C$782,СВЦЭМ!$A$39:$A$782,$A54,СВЦЭМ!$B$39:$B$782,R$47)+'СЕТ СН'!$G$9+СВЦЭМ!$D$10+'СЕТ СН'!$G$6-'СЕТ СН'!$G$19</f>
        <v>2092.2907489899999</v>
      </c>
      <c r="S54" s="36">
        <f>SUMIFS(СВЦЭМ!$C$39:$C$782,СВЦЭМ!$A$39:$A$782,$A54,СВЦЭМ!$B$39:$B$782,S$47)+'СЕТ СН'!$G$9+СВЦЭМ!$D$10+'СЕТ СН'!$G$6-'СЕТ СН'!$G$19</f>
        <v>2076.7465315099998</v>
      </c>
      <c r="T54" s="36">
        <f>SUMIFS(СВЦЭМ!$C$39:$C$782,СВЦЭМ!$A$39:$A$782,$A54,СВЦЭМ!$B$39:$B$782,T$47)+'СЕТ СН'!$G$9+СВЦЭМ!$D$10+'СЕТ СН'!$G$6-'СЕТ СН'!$G$19</f>
        <v>2063.1015430799998</v>
      </c>
      <c r="U54" s="36">
        <f>SUMIFS(СВЦЭМ!$C$39:$C$782,СВЦЭМ!$A$39:$A$782,$A54,СВЦЭМ!$B$39:$B$782,U$47)+'СЕТ СН'!$G$9+СВЦЭМ!$D$10+'СЕТ СН'!$G$6-'СЕТ СН'!$G$19</f>
        <v>2088.6579463999997</v>
      </c>
      <c r="V54" s="36">
        <f>SUMIFS(СВЦЭМ!$C$39:$C$782,СВЦЭМ!$A$39:$A$782,$A54,СВЦЭМ!$B$39:$B$782,V$47)+'СЕТ СН'!$G$9+СВЦЭМ!$D$10+'СЕТ СН'!$G$6-'СЕТ СН'!$G$19</f>
        <v>2097.1195620999997</v>
      </c>
      <c r="W54" s="36">
        <f>SUMIFS(СВЦЭМ!$C$39:$C$782,СВЦЭМ!$A$39:$A$782,$A54,СВЦЭМ!$B$39:$B$782,W$47)+'СЕТ СН'!$G$9+СВЦЭМ!$D$10+'СЕТ СН'!$G$6-'СЕТ СН'!$G$19</f>
        <v>2105.5472714999996</v>
      </c>
      <c r="X54" s="36">
        <f>SUMIFS(СВЦЭМ!$C$39:$C$782,СВЦЭМ!$A$39:$A$782,$A54,СВЦЭМ!$B$39:$B$782,X$47)+'СЕТ СН'!$G$9+СВЦЭМ!$D$10+'СЕТ СН'!$G$6-'СЕТ СН'!$G$19</f>
        <v>2088.74853463</v>
      </c>
      <c r="Y54" s="36">
        <f>SUMIFS(СВЦЭМ!$C$39:$C$782,СВЦЭМ!$A$39:$A$782,$A54,СВЦЭМ!$B$39:$B$782,Y$47)+'СЕТ СН'!$G$9+СВЦЭМ!$D$10+'СЕТ СН'!$G$6-'СЕТ СН'!$G$19</f>
        <v>2155.4561648899999</v>
      </c>
    </row>
    <row r="55" spans="1:25" ht="15.75" x14ac:dyDescent="0.2">
      <c r="A55" s="35">
        <f t="shared" si="1"/>
        <v>44934</v>
      </c>
      <c r="B55" s="36">
        <f>SUMIFS(СВЦЭМ!$C$39:$C$782,СВЦЭМ!$A$39:$A$782,$A55,СВЦЭМ!$B$39:$B$782,B$47)+'СЕТ СН'!$G$9+СВЦЭМ!$D$10+'СЕТ СН'!$G$6-'СЕТ СН'!$G$19</f>
        <v>2299.3758326100005</v>
      </c>
      <c r="C55" s="36">
        <f>SUMIFS(СВЦЭМ!$C$39:$C$782,СВЦЭМ!$A$39:$A$782,$A55,СВЦЭМ!$B$39:$B$782,C$47)+'СЕТ СН'!$G$9+СВЦЭМ!$D$10+'СЕТ СН'!$G$6-'СЕТ СН'!$G$19</f>
        <v>2322.0901099499997</v>
      </c>
      <c r="D55" s="36">
        <f>SUMIFS(СВЦЭМ!$C$39:$C$782,СВЦЭМ!$A$39:$A$782,$A55,СВЦЭМ!$B$39:$B$782,D$47)+'СЕТ СН'!$G$9+СВЦЭМ!$D$10+'СЕТ СН'!$G$6-'СЕТ СН'!$G$19</f>
        <v>2342.4785576499999</v>
      </c>
      <c r="E55" s="36">
        <f>SUMIFS(СВЦЭМ!$C$39:$C$782,СВЦЭМ!$A$39:$A$782,$A55,СВЦЭМ!$B$39:$B$782,E$47)+'СЕТ СН'!$G$9+СВЦЭМ!$D$10+'СЕТ СН'!$G$6-'СЕТ СН'!$G$19</f>
        <v>2344.4270757000004</v>
      </c>
      <c r="F55" s="36">
        <f>SUMIFS(СВЦЭМ!$C$39:$C$782,СВЦЭМ!$A$39:$A$782,$A55,СВЦЭМ!$B$39:$B$782,F$47)+'СЕТ СН'!$G$9+СВЦЭМ!$D$10+'СЕТ СН'!$G$6-'СЕТ СН'!$G$19</f>
        <v>2351.1530765100006</v>
      </c>
      <c r="G55" s="36">
        <f>SUMIFS(СВЦЭМ!$C$39:$C$782,СВЦЭМ!$A$39:$A$782,$A55,СВЦЭМ!$B$39:$B$782,G$47)+'СЕТ СН'!$G$9+СВЦЭМ!$D$10+'СЕТ СН'!$G$6-'СЕТ СН'!$G$19</f>
        <v>2338.40651609</v>
      </c>
      <c r="H55" s="36">
        <f>SUMIFS(СВЦЭМ!$C$39:$C$782,СВЦЭМ!$A$39:$A$782,$A55,СВЦЭМ!$B$39:$B$782,H$47)+'СЕТ СН'!$G$9+СВЦЭМ!$D$10+'СЕТ СН'!$G$6-'СЕТ СН'!$G$19</f>
        <v>2320.1744186900005</v>
      </c>
      <c r="I55" s="36">
        <f>SUMIFS(СВЦЭМ!$C$39:$C$782,СВЦЭМ!$A$39:$A$782,$A55,СВЦЭМ!$B$39:$B$782,I$47)+'СЕТ СН'!$G$9+СВЦЭМ!$D$10+'СЕТ СН'!$G$6-'СЕТ СН'!$G$19</f>
        <v>2260.8161741800004</v>
      </c>
      <c r="J55" s="36">
        <f>SUMIFS(СВЦЭМ!$C$39:$C$782,СВЦЭМ!$A$39:$A$782,$A55,СВЦЭМ!$B$39:$B$782,J$47)+'СЕТ СН'!$G$9+СВЦЭМ!$D$10+'СЕТ СН'!$G$6-'СЕТ СН'!$G$19</f>
        <v>2226.5356834100003</v>
      </c>
      <c r="K55" s="36">
        <f>SUMIFS(СВЦЭМ!$C$39:$C$782,СВЦЭМ!$A$39:$A$782,$A55,СВЦЭМ!$B$39:$B$782,K$47)+'СЕТ СН'!$G$9+СВЦЭМ!$D$10+'СЕТ СН'!$G$6-'СЕТ СН'!$G$19</f>
        <v>2200.8693487800001</v>
      </c>
      <c r="L55" s="36">
        <f>SUMIFS(СВЦЭМ!$C$39:$C$782,СВЦЭМ!$A$39:$A$782,$A55,СВЦЭМ!$B$39:$B$782,L$47)+'СЕТ СН'!$G$9+СВЦЭМ!$D$10+'СЕТ СН'!$G$6-'СЕТ СН'!$G$19</f>
        <v>2203.0426966300001</v>
      </c>
      <c r="M55" s="36">
        <f>SUMIFS(СВЦЭМ!$C$39:$C$782,СВЦЭМ!$A$39:$A$782,$A55,СВЦЭМ!$B$39:$B$782,M$47)+'СЕТ СН'!$G$9+СВЦЭМ!$D$10+'СЕТ СН'!$G$6-'СЕТ СН'!$G$19</f>
        <v>2217.0820702700003</v>
      </c>
      <c r="N55" s="36">
        <f>SUMIFS(СВЦЭМ!$C$39:$C$782,СВЦЭМ!$A$39:$A$782,$A55,СВЦЭМ!$B$39:$B$782,N$47)+'СЕТ СН'!$G$9+СВЦЭМ!$D$10+'СЕТ СН'!$G$6-'СЕТ СН'!$G$19</f>
        <v>2228.9826741200004</v>
      </c>
      <c r="O55" s="36">
        <f>SUMIFS(СВЦЭМ!$C$39:$C$782,СВЦЭМ!$A$39:$A$782,$A55,СВЦЭМ!$B$39:$B$782,O$47)+'СЕТ СН'!$G$9+СВЦЭМ!$D$10+'СЕТ СН'!$G$6-'СЕТ СН'!$G$19</f>
        <v>2248.73212711</v>
      </c>
      <c r="P55" s="36">
        <f>SUMIFS(СВЦЭМ!$C$39:$C$782,СВЦЭМ!$A$39:$A$782,$A55,СВЦЭМ!$B$39:$B$782,P$47)+'СЕТ СН'!$G$9+СВЦЭМ!$D$10+'СЕТ СН'!$G$6-'СЕТ СН'!$G$19</f>
        <v>2257.2326066100004</v>
      </c>
      <c r="Q55" s="36">
        <f>SUMIFS(СВЦЭМ!$C$39:$C$782,СВЦЭМ!$A$39:$A$782,$A55,СВЦЭМ!$B$39:$B$782,Q$47)+'СЕТ СН'!$G$9+СВЦЭМ!$D$10+'СЕТ СН'!$G$6-'СЕТ СН'!$G$19</f>
        <v>2246.72472062</v>
      </c>
      <c r="R55" s="36">
        <f>SUMIFS(СВЦЭМ!$C$39:$C$782,СВЦЭМ!$A$39:$A$782,$A55,СВЦЭМ!$B$39:$B$782,R$47)+'СЕТ СН'!$G$9+СВЦЭМ!$D$10+'СЕТ СН'!$G$6-'СЕТ СН'!$G$19</f>
        <v>2217.6032703800001</v>
      </c>
      <c r="S55" s="36">
        <f>SUMIFS(СВЦЭМ!$C$39:$C$782,СВЦЭМ!$A$39:$A$782,$A55,СВЦЭМ!$B$39:$B$782,S$47)+'СЕТ СН'!$G$9+СВЦЭМ!$D$10+'СЕТ СН'!$G$6-'СЕТ СН'!$G$19</f>
        <v>2138.6456127499996</v>
      </c>
      <c r="T55" s="36">
        <f>SUMIFS(СВЦЭМ!$C$39:$C$782,СВЦЭМ!$A$39:$A$782,$A55,СВЦЭМ!$B$39:$B$782,T$47)+'СЕТ СН'!$G$9+СВЦЭМ!$D$10+'СЕТ СН'!$G$6-'СЕТ СН'!$G$19</f>
        <v>2152.5469693799996</v>
      </c>
      <c r="U55" s="36">
        <f>SUMIFS(СВЦЭМ!$C$39:$C$782,СВЦЭМ!$A$39:$A$782,$A55,СВЦЭМ!$B$39:$B$782,U$47)+'СЕТ СН'!$G$9+СВЦЭМ!$D$10+'СЕТ СН'!$G$6-'СЕТ СН'!$G$19</f>
        <v>2178.5721390999997</v>
      </c>
      <c r="V55" s="36">
        <f>SUMIFS(СВЦЭМ!$C$39:$C$782,СВЦЭМ!$A$39:$A$782,$A55,СВЦЭМ!$B$39:$B$782,V$47)+'СЕТ СН'!$G$9+СВЦЭМ!$D$10+'СЕТ СН'!$G$6-'СЕТ СН'!$G$19</f>
        <v>2189.78454186</v>
      </c>
      <c r="W55" s="36">
        <f>SUMIFS(СВЦЭМ!$C$39:$C$782,СВЦЭМ!$A$39:$A$782,$A55,СВЦЭМ!$B$39:$B$782,W$47)+'СЕТ СН'!$G$9+СВЦЭМ!$D$10+'СЕТ СН'!$G$6-'СЕТ СН'!$G$19</f>
        <v>2218.83286787</v>
      </c>
      <c r="X55" s="36">
        <f>SUMIFS(СВЦЭМ!$C$39:$C$782,СВЦЭМ!$A$39:$A$782,$A55,СВЦЭМ!$B$39:$B$782,X$47)+'СЕТ СН'!$G$9+СВЦЭМ!$D$10+'СЕТ СН'!$G$6-'СЕТ СН'!$G$19</f>
        <v>2250.88706224</v>
      </c>
      <c r="Y55" s="36">
        <f>SUMIFS(СВЦЭМ!$C$39:$C$782,СВЦЭМ!$A$39:$A$782,$A55,СВЦЭМ!$B$39:$B$782,Y$47)+'СЕТ СН'!$G$9+СВЦЭМ!$D$10+'СЕТ СН'!$G$6-'СЕТ СН'!$G$19</f>
        <v>2297.0325791900004</v>
      </c>
    </row>
    <row r="56" spans="1:25" ht="15.75" x14ac:dyDescent="0.2">
      <c r="A56" s="35">
        <f t="shared" si="1"/>
        <v>44935</v>
      </c>
      <c r="B56" s="36">
        <f>SUMIFS(СВЦЭМ!$C$39:$C$782,СВЦЭМ!$A$39:$A$782,$A56,СВЦЭМ!$B$39:$B$782,B$47)+'СЕТ СН'!$G$9+СВЦЭМ!$D$10+'СЕТ СН'!$G$6-'СЕТ СН'!$G$19</f>
        <v>2240.7821991500005</v>
      </c>
      <c r="C56" s="36">
        <f>SUMIFS(СВЦЭМ!$C$39:$C$782,СВЦЭМ!$A$39:$A$782,$A56,СВЦЭМ!$B$39:$B$782,C$47)+'СЕТ СН'!$G$9+СВЦЭМ!$D$10+'СЕТ СН'!$G$6-'СЕТ СН'!$G$19</f>
        <v>2217.3597249900004</v>
      </c>
      <c r="D56" s="36">
        <f>SUMIFS(СВЦЭМ!$C$39:$C$782,СВЦЭМ!$A$39:$A$782,$A56,СВЦЭМ!$B$39:$B$782,D$47)+'СЕТ СН'!$G$9+СВЦЭМ!$D$10+'СЕТ СН'!$G$6-'СЕТ СН'!$G$19</f>
        <v>2198.3565648499998</v>
      </c>
      <c r="E56" s="36">
        <f>SUMIFS(СВЦЭМ!$C$39:$C$782,СВЦЭМ!$A$39:$A$782,$A56,СВЦЭМ!$B$39:$B$782,E$47)+'СЕТ СН'!$G$9+СВЦЭМ!$D$10+'СЕТ СН'!$G$6-'СЕТ СН'!$G$19</f>
        <v>2196.17836162</v>
      </c>
      <c r="F56" s="36">
        <f>SUMIFS(СВЦЭМ!$C$39:$C$782,СВЦЭМ!$A$39:$A$782,$A56,СВЦЭМ!$B$39:$B$782,F$47)+'СЕТ СН'!$G$9+СВЦЭМ!$D$10+'СЕТ СН'!$G$6-'СЕТ СН'!$G$19</f>
        <v>2206.6412077599998</v>
      </c>
      <c r="G56" s="36">
        <f>SUMIFS(СВЦЭМ!$C$39:$C$782,СВЦЭМ!$A$39:$A$782,$A56,СВЦЭМ!$B$39:$B$782,G$47)+'СЕТ СН'!$G$9+СВЦЭМ!$D$10+'СЕТ СН'!$G$6-'СЕТ СН'!$G$19</f>
        <v>2185.6240240099996</v>
      </c>
      <c r="H56" s="36">
        <f>SUMIFS(СВЦЭМ!$C$39:$C$782,СВЦЭМ!$A$39:$A$782,$A56,СВЦЭМ!$B$39:$B$782,H$47)+'СЕТ СН'!$G$9+СВЦЭМ!$D$10+'СЕТ СН'!$G$6-'СЕТ СН'!$G$19</f>
        <v>2202.6168588199998</v>
      </c>
      <c r="I56" s="36">
        <f>SUMIFS(СВЦЭМ!$C$39:$C$782,СВЦЭМ!$A$39:$A$782,$A56,СВЦЭМ!$B$39:$B$782,I$47)+'СЕТ СН'!$G$9+СВЦЭМ!$D$10+'СЕТ СН'!$G$6-'СЕТ СН'!$G$19</f>
        <v>2205.9526518000002</v>
      </c>
      <c r="J56" s="36">
        <f>SUMIFS(СВЦЭМ!$C$39:$C$782,СВЦЭМ!$A$39:$A$782,$A56,СВЦЭМ!$B$39:$B$782,J$47)+'СЕТ СН'!$G$9+СВЦЭМ!$D$10+'СЕТ СН'!$G$6-'СЕТ СН'!$G$19</f>
        <v>2245.5159864300003</v>
      </c>
      <c r="K56" s="36">
        <f>SUMIFS(СВЦЭМ!$C$39:$C$782,СВЦЭМ!$A$39:$A$782,$A56,СВЦЭМ!$B$39:$B$782,K$47)+'СЕТ СН'!$G$9+СВЦЭМ!$D$10+'СЕТ СН'!$G$6-'СЕТ СН'!$G$19</f>
        <v>2251.5446675500007</v>
      </c>
      <c r="L56" s="36">
        <f>SUMIFS(СВЦЭМ!$C$39:$C$782,СВЦЭМ!$A$39:$A$782,$A56,СВЦЭМ!$B$39:$B$782,L$47)+'СЕТ СН'!$G$9+СВЦЭМ!$D$10+'СЕТ СН'!$G$6-'СЕТ СН'!$G$19</f>
        <v>2210.7146930099998</v>
      </c>
      <c r="M56" s="36">
        <f>SUMIFS(СВЦЭМ!$C$39:$C$782,СВЦЭМ!$A$39:$A$782,$A56,СВЦЭМ!$B$39:$B$782,M$47)+'СЕТ СН'!$G$9+СВЦЭМ!$D$10+'СЕТ СН'!$G$6-'СЕТ СН'!$G$19</f>
        <v>2221.6705164300001</v>
      </c>
      <c r="N56" s="36">
        <f>SUMIFS(СВЦЭМ!$C$39:$C$782,СВЦЭМ!$A$39:$A$782,$A56,СВЦЭМ!$B$39:$B$782,N$47)+'СЕТ СН'!$G$9+СВЦЭМ!$D$10+'СЕТ СН'!$G$6-'СЕТ СН'!$G$19</f>
        <v>2202.4997039899999</v>
      </c>
      <c r="O56" s="36">
        <f>SUMIFS(СВЦЭМ!$C$39:$C$782,СВЦЭМ!$A$39:$A$782,$A56,СВЦЭМ!$B$39:$B$782,O$47)+'СЕТ СН'!$G$9+СВЦЭМ!$D$10+'СЕТ СН'!$G$6-'СЕТ СН'!$G$19</f>
        <v>2206.6984949900007</v>
      </c>
      <c r="P56" s="36">
        <f>SUMIFS(СВЦЭМ!$C$39:$C$782,СВЦЭМ!$A$39:$A$782,$A56,СВЦЭМ!$B$39:$B$782,P$47)+'СЕТ СН'!$G$9+СВЦЭМ!$D$10+'СЕТ СН'!$G$6-'СЕТ СН'!$G$19</f>
        <v>2202.1366717399997</v>
      </c>
      <c r="Q56" s="36">
        <f>SUMIFS(СВЦЭМ!$C$39:$C$782,СВЦЭМ!$A$39:$A$782,$A56,СВЦЭМ!$B$39:$B$782,Q$47)+'СЕТ СН'!$G$9+СВЦЭМ!$D$10+'СЕТ СН'!$G$6-'СЕТ СН'!$G$19</f>
        <v>2218.2012430200002</v>
      </c>
      <c r="R56" s="36">
        <f>SUMIFS(СВЦЭМ!$C$39:$C$782,СВЦЭМ!$A$39:$A$782,$A56,СВЦЭМ!$B$39:$B$782,R$47)+'СЕТ СН'!$G$9+СВЦЭМ!$D$10+'СЕТ СН'!$G$6-'СЕТ СН'!$G$19</f>
        <v>2242.2691214699998</v>
      </c>
      <c r="S56" s="36">
        <f>SUMIFS(СВЦЭМ!$C$39:$C$782,СВЦЭМ!$A$39:$A$782,$A56,СВЦЭМ!$B$39:$B$782,S$47)+'СЕТ СН'!$G$9+СВЦЭМ!$D$10+'СЕТ СН'!$G$6-'СЕТ СН'!$G$19</f>
        <v>2203.6184131400005</v>
      </c>
      <c r="T56" s="36">
        <f>SUMIFS(СВЦЭМ!$C$39:$C$782,СВЦЭМ!$A$39:$A$782,$A56,СВЦЭМ!$B$39:$B$782,T$47)+'СЕТ СН'!$G$9+СВЦЭМ!$D$10+'СЕТ СН'!$G$6-'СЕТ СН'!$G$19</f>
        <v>2172.8731922300003</v>
      </c>
      <c r="U56" s="36">
        <f>SUMIFS(СВЦЭМ!$C$39:$C$782,СВЦЭМ!$A$39:$A$782,$A56,СВЦЭМ!$B$39:$B$782,U$47)+'СЕТ СН'!$G$9+СВЦЭМ!$D$10+'СЕТ СН'!$G$6-'СЕТ СН'!$G$19</f>
        <v>2184.0193868400002</v>
      </c>
      <c r="V56" s="36">
        <f>SUMIFS(СВЦЭМ!$C$39:$C$782,СВЦЭМ!$A$39:$A$782,$A56,СВЦЭМ!$B$39:$B$782,V$47)+'СЕТ СН'!$G$9+СВЦЭМ!$D$10+'СЕТ СН'!$G$6-'СЕТ СН'!$G$19</f>
        <v>2209.2891978799998</v>
      </c>
      <c r="W56" s="36">
        <f>SUMIFS(СВЦЭМ!$C$39:$C$782,СВЦЭМ!$A$39:$A$782,$A56,СВЦЭМ!$B$39:$B$782,W$47)+'СЕТ СН'!$G$9+СВЦЭМ!$D$10+'СЕТ СН'!$G$6-'СЕТ СН'!$G$19</f>
        <v>2222.48603748</v>
      </c>
      <c r="X56" s="36">
        <f>SUMIFS(СВЦЭМ!$C$39:$C$782,СВЦЭМ!$A$39:$A$782,$A56,СВЦЭМ!$B$39:$B$782,X$47)+'СЕТ СН'!$G$9+СВЦЭМ!$D$10+'СЕТ СН'!$G$6-'СЕТ СН'!$G$19</f>
        <v>2229.3870736200006</v>
      </c>
      <c r="Y56" s="36">
        <f>SUMIFS(СВЦЭМ!$C$39:$C$782,СВЦЭМ!$A$39:$A$782,$A56,СВЦЭМ!$B$39:$B$782,Y$47)+'СЕТ СН'!$G$9+СВЦЭМ!$D$10+'СЕТ СН'!$G$6-'СЕТ СН'!$G$19</f>
        <v>2264.69466835</v>
      </c>
    </row>
    <row r="57" spans="1:25" ht="15.75" x14ac:dyDescent="0.2">
      <c r="A57" s="35">
        <f t="shared" si="1"/>
        <v>44936</v>
      </c>
      <c r="B57" s="36">
        <f>SUMIFS(СВЦЭМ!$C$39:$C$782,СВЦЭМ!$A$39:$A$782,$A57,СВЦЭМ!$B$39:$B$782,B$47)+'СЕТ СН'!$G$9+СВЦЭМ!$D$10+'СЕТ СН'!$G$6-'СЕТ СН'!$G$19</f>
        <v>2122.5070813299999</v>
      </c>
      <c r="C57" s="36">
        <f>SUMIFS(СВЦЭМ!$C$39:$C$782,СВЦЭМ!$A$39:$A$782,$A57,СВЦЭМ!$B$39:$B$782,C$47)+'СЕТ СН'!$G$9+СВЦЭМ!$D$10+'СЕТ СН'!$G$6-'СЕТ СН'!$G$19</f>
        <v>2148.5567169300002</v>
      </c>
      <c r="D57" s="36">
        <f>SUMIFS(СВЦЭМ!$C$39:$C$782,СВЦЭМ!$A$39:$A$782,$A57,СВЦЭМ!$B$39:$B$782,D$47)+'СЕТ СН'!$G$9+СВЦЭМ!$D$10+'СЕТ СН'!$G$6-'СЕТ СН'!$G$19</f>
        <v>2155.9912926300003</v>
      </c>
      <c r="E57" s="36">
        <f>SUMIFS(СВЦЭМ!$C$39:$C$782,СВЦЭМ!$A$39:$A$782,$A57,СВЦЭМ!$B$39:$B$782,E$47)+'СЕТ СН'!$G$9+СВЦЭМ!$D$10+'СЕТ СН'!$G$6-'СЕТ СН'!$G$19</f>
        <v>2168.8060547599998</v>
      </c>
      <c r="F57" s="36">
        <f>SUMIFS(СВЦЭМ!$C$39:$C$782,СВЦЭМ!$A$39:$A$782,$A57,СВЦЭМ!$B$39:$B$782,F$47)+'СЕТ СН'!$G$9+СВЦЭМ!$D$10+'СЕТ СН'!$G$6-'СЕТ СН'!$G$19</f>
        <v>2190.3666681000004</v>
      </c>
      <c r="G57" s="36">
        <f>SUMIFS(СВЦЭМ!$C$39:$C$782,СВЦЭМ!$A$39:$A$782,$A57,СВЦЭМ!$B$39:$B$782,G$47)+'СЕТ СН'!$G$9+СВЦЭМ!$D$10+'СЕТ СН'!$G$6-'СЕТ СН'!$G$19</f>
        <v>2179.8957625700004</v>
      </c>
      <c r="H57" s="36">
        <f>SUMIFS(СВЦЭМ!$C$39:$C$782,СВЦЭМ!$A$39:$A$782,$A57,СВЦЭМ!$B$39:$B$782,H$47)+'СЕТ СН'!$G$9+СВЦЭМ!$D$10+'СЕТ СН'!$G$6-'СЕТ СН'!$G$19</f>
        <v>2165.9926503300003</v>
      </c>
      <c r="I57" s="36">
        <f>SUMIFS(СВЦЭМ!$C$39:$C$782,СВЦЭМ!$A$39:$A$782,$A57,СВЦЭМ!$B$39:$B$782,I$47)+'СЕТ СН'!$G$9+СВЦЭМ!$D$10+'СЕТ СН'!$G$6-'СЕТ СН'!$G$19</f>
        <v>2132.4258172399996</v>
      </c>
      <c r="J57" s="36">
        <f>SUMIFS(СВЦЭМ!$C$39:$C$782,СВЦЭМ!$A$39:$A$782,$A57,СВЦЭМ!$B$39:$B$782,J$47)+'СЕТ СН'!$G$9+СВЦЭМ!$D$10+'СЕТ СН'!$G$6-'СЕТ СН'!$G$19</f>
        <v>2100.46374724</v>
      </c>
      <c r="K57" s="36">
        <f>SUMIFS(СВЦЭМ!$C$39:$C$782,СВЦЭМ!$A$39:$A$782,$A57,СВЦЭМ!$B$39:$B$782,K$47)+'СЕТ СН'!$G$9+СВЦЭМ!$D$10+'СЕТ СН'!$G$6-'СЕТ СН'!$G$19</f>
        <v>2095.1035448900002</v>
      </c>
      <c r="L57" s="36">
        <f>SUMIFS(СВЦЭМ!$C$39:$C$782,СВЦЭМ!$A$39:$A$782,$A57,СВЦЭМ!$B$39:$B$782,L$47)+'СЕТ СН'!$G$9+СВЦЭМ!$D$10+'СЕТ СН'!$G$6-'СЕТ СН'!$G$19</f>
        <v>2078.3688004300002</v>
      </c>
      <c r="M57" s="36">
        <f>SUMIFS(СВЦЭМ!$C$39:$C$782,СВЦЭМ!$A$39:$A$782,$A57,СВЦЭМ!$B$39:$B$782,M$47)+'СЕТ СН'!$G$9+СВЦЭМ!$D$10+'СЕТ СН'!$G$6-'СЕТ СН'!$G$19</f>
        <v>2090.2164051099999</v>
      </c>
      <c r="N57" s="36">
        <f>SUMIFS(СВЦЭМ!$C$39:$C$782,СВЦЭМ!$A$39:$A$782,$A57,СВЦЭМ!$B$39:$B$782,N$47)+'СЕТ СН'!$G$9+СВЦЭМ!$D$10+'СЕТ СН'!$G$6-'СЕТ СН'!$G$19</f>
        <v>2097.6322562900004</v>
      </c>
      <c r="O57" s="36">
        <f>SUMIFS(СВЦЭМ!$C$39:$C$782,СВЦЭМ!$A$39:$A$782,$A57,СВЦЭМ!$B$39:$B$782,O$47)+'СЕТ СН'!$G$9+СВЦЭМ!$D$10+'СЕТ СН'!$G$6-'СЕТ СН'!$G$19</f>
        <v>2100.80308556</v>
      </c>
      <c r="P57" s="36">
        <f>SUMIFS(СВЦЭМ!$C$39:$C$782,СВЦЭМ!$A$39:$A$782,$A57,СВЦЭМ!$B$39:$B$782,P$47)+'СЕТ СН'!$G$9+СВЦЭМ!$D$10+'СЕТ СН'!$G$6-'СЕТ СН'!$G$19</f>
        <v>2110.9220114600002</v>
      </c>
      <c r="Q57" s="36">
        <f>SUMIFS(СВЦЭМ!$C$39:$C$782,СВЦЭМ!$A$39:$A$782,$A57,СВЦЭМ!$B$39:$B$782,Q$47)+'СЕТ СН'!$G$9+СВЦЭМ!$D$10+'СЕТ СН'!$G$6-'СЕТ СН'!$G$19</f>
        <v>2128.4084090899996</v>
      </c>
      <c r="R57" s="36">
        <f>SUMIFS(СВЦЭМ!$C$39:$C$782,СВЦЭМ!$A$39:$A$782,$A57,СВЦЭМ!$B$39:$B$782,R$47)+'СЕТ СН'!$G$9+СВЦЭМ!$D$10+'СЕТ СН'!$G$6-'СЕТ СН'!$G$19</f>
        <v>2110.4027625600002</v>
      </c>
      <c r="S57" s="36">
        <f>SUMIFS(СВЦЭМ!$C$39:$C$782,СВЦЭМ!$A$39:$A$782,$A57,СВЦЭМ!$B$39:$B$782,S$47)+'СЕТ СН'!$G$9+СВЦЭМ!$D$10+'СЕТ СН'!$G$6-'СЕТ СН'!$G$19</f>
        <v>2070.9318501799999</v>
      </c>
      <c r="T57" s="36">
        <f>SUMIFS(СВЦЭМ!$C$39:$C$782,СВЦЭМ!$A$39:$A$782,$A57,СВЦЭМ!$B$39:$B$782,T$47)+'СЕТ СН'!$G$9+СВЦЭМ!$D$10+'СЕТ СН'!$G$6-'СЕТ СН'!$G$19</f>
        <v>2072.9421547100001</v>
      </c>
      <c r="U57" s="36">
        <f>SUMIFS(СВЦЭМ!$C$39:$C$782,СВЦЭМ!$A$39:$A$782,$A57,СВЦЭМ!$B$39:$B$782,U$47)+'СЕТ СН'!$G$9+СВЦЭМ!$D$10+'СЕТ СН'!$G$6-'СЕТ СН'!$G$19</f>
        <v>2062.5035188499996</v>
      </c>
      <c r="V57" s="36">
        <f>SUMIFS(СВЦЭМ!$C$39:$C$782,СВЦЭМ!$A$39:$A$782,$A57,СВЦЭМ!$B$39:$B$782,V$47)+'СЕТ СН'!$G$9+СВЦЭМ!$D$10+'СЕТ СН'!$G$6-'СЕТ СН'!$G$19</f>
        <v>2073.75141824</v>
      </c>
      <c r="W57" s="36">
        <f>SUMIFS(СВЦЭМ!$C$39:$C$782,СВЦЭМ!$A$39:$A$782,$A57,СВЦЭМ!$B$39:$B$782,W$47)+'СЕТ СН'!$G$9+СВЦЭМ!$D$10+'СЕТ СН'!$G$6-'СЕТ СН'!$G$19</f>
        <v>2071.1063038800003</v>
      </c>
      <c r="X57" s="36">
        <f>SUMIFS(СВЦЭМ!$C$39:$C$782,СВЦЭМ!$A$39:$A$782,$A57,СВЦЭМ!$B$39:$B$782,X$47)+'СЕТ СН'!$G$9+СВЦЭМ!$D$10+'СЕТ СН'!$G$6-'СЕТ СН'!$G$19</f>
        <v>2106.9486560400001</v>
      </c>
      <c r="Y57" s="36">
        <f>SUMIFS(СВЦЭМ!$C$39:$C$782,СВЦЭМ!$A$39:$A$782,$A57,СВЦЭМ!$B$39:$B$782,Y$47)+'СЕТ СН'!$G$9+СВЦЭМ!$D$10+'СЕТ СН'!$G$6-'СЕТ СН'!$G$19</f>
        <v>2126.47322919</v>
      </c>
    </row>
    <row r="58" spans="1:25" ht="15.75" x14ac:dyDescent="0.2">
      <c r="A58" s="35">
        <f t="shared" si="1"/>
        <v>44937</v>
      </c>
      <c r="B58" s="36">
        <f>SUMIFS(СВЦЭМ!$C$39:$C$782,СВЦЭМ!$A$39:$A$782,$A58,СВЦЭМ!$B$39:$B$782,B$47)+'СЕТ СН'!$G$9+СВЦЭМ!$D$10+'СЕТ СН'!$G$6-'СЕТ СН'!$G$19</f>
        <v>2059.2439356900004</v>
      </c>
      <c r="C58" s="36">
        <f>SUMIFS(СВЦЭМ!$C$39:$C$782,СВЦЭМ!$A$39:$A$782,$A58,СВЦЭМ!$B$39:$B$782,C$47)+'СЕТ СН'!$G$9+СВЦЭМ!$D$10+'СЕТ СН'!$G$6-'СЕТ СН'!$G$19</f>
        <v>2070.8838648000001</v>
      </c>
      <c r="D58" s="36">
        <f>SUMIFS(СВЦЭМ!$C$39:$C$782,СВЦЭМ!$A$39:$A$782,$A58,СВЦЭМ!$B$39:$B$782,D$47)+'СЕТ СН'!$G$9+СВЦЭМ!$D$10+'СЕТ СН'!$G$6-'СЕТ СН'!$G$19</f>
        <v>2070.8981468399998</v>
      </c>
      <c r="E58" s="36">
        <f>SUMIFS(СВЦЭМ!$C$39:$C$782,СВЦЭМ!$A$39:$A$782,$A58,СВЦЭМ!$B$39:$B$782,E$47)+'СЕТ СН'!$G$9+СВЦЭМ!$D$10+'СЕТ СН'!$G$6-'СЕТ СН'!$G$19</f>
        <v>2060.6411902399996</v>
      </c>
      <c r="F58" s="36">
        <f>SUMIFS(СВЦЭМ!$C$39:$C$782,СВЦЭМ!$A$39:$A$782,$A58,СВЦЭМ!$B$39:$B$782,F$47)+'СЕТ СН'!$G$9+СВЦЭМ!$D$10+'СЕТ СН'!$G$6-'СЕТ СН'!$G$19</f>
        <v>2038.4067784199999</v>
      </c>
      <c r="G58" s="36">
        <f>SUMIFS(СВЦЭМ!$C$39:$C$782,СВЦЭМ!$A$39:$A$782,$A58,СВЦЭМ!$B$39:$B$782,G$47)+'СЕТ СН'!$G$9+СВЦЭМ!$D$10+'СЕТ СН'!$G$6-'СЕТ СН'!$G$19</f>
        <v>2059.44845326</v>
      </c>
      <c r="H58" s="36">
        <f>SUMIFS(СВЦЭМ!$C$39:$C$782,СВЦЭМ!$A$39:$A$782,$A58,СВЦЭМ!$B$39:$B$782,H$47)+'СЕТ СН'!$G$9+СВЦЭМ!$D$10+'СЕТ СН'!$G$6-'СЕТ СН'!$G$19</f>
        <v>2053.9682527100003</v>
      </c>
      <c r="I58" s="36">
        <f>SUMIFS(СВЦЭМ!$C$39:$C$782,СВЦЭМ!$A$39:$A$782,$A58,СВЦЭМ!$B$39:$B$782,I$47)+'СЕТ СН'!$G$9+СВЦЭМ!$D$10+'СЕТ СН'!$G$6-'СЕТ СН'!$G$19</f>
        <v>2037.41067228</v>
      </c>
      <c r="J58" s="36">
        <f>SUMIFS(СВЦЭМ!$C$39:$C$782,СВЦЭМ!$A$39:$A$782,$A58,СВЦЭМ!$B$39:$B$782,J$47)+'СЕТ СН'!$G$9+СВЦЭМ!$D$10+'СЕТ СН'!$G$6-'СЕТ СН'!$G$19</f>
        <v>2006.0377513199999</v>
      </c>
      <c r="K58" s="36">
        <f>SUMIFS(СВЦЭМ!$C$39:$C$782,СВЦЭМ!$A$39:$A$782,$A58,СВЦЭМ!$B$39:$B$782,K$47)+'СЕТ СН'!$G$9+СВЦЭМ!$D$10+'СЕТ СН'!$G$6-'СЕТ СН'!$G$19</f>
        <v>1996.4931687000001</v>
      </c>
      <c r="L58" s="36">
        <f>SUMIFS(СВЦЭМ!$C$39:$C$782,СВЦЭМ!$A$39:$A$782,$A58,СВЦЭМ!$B$39:$B$782,L$47)+'СЕТ СН'!$G$9+СВЦЭМ!$D$10+'СЕТ СН'!$G$6-'СЕТ СН'!$G$19</f>
        <v>2004.8819277</v>
      </c>
      <c r="M58" s="36">
        <f>SUMIFS(СВЦЭМ!$C$39:$C$782,СВЦЭМ!$A$39:$A$782,$A58,СВЦЭМ!$B$39:$B$782,M$47)+'СЕТ СН'!$G$9+СВЦЭМ!$D$10+'СЕТ СН'!$G$6-'СЕТ СН'!$G$19</f>
        <v>2010.6156746200002</v>
      </c>
      <c r="N58" s="36">
        <f>SUMIFS(СВЦЭМ!$C$39:$C$782,СВЦЭМ!$A$39:$A$782,$A58,СВЦЭМ!$B$39:$B$782,N$47)+'СЕТ СН'!$G$9+СВЦЭМ!$D$10+'СЕТ СН'!$G$6-'СЕТ СН'!$G$19</f>
        <v>2046.60897482</v>
      </c>
      <c r="O58" s="36">
        <f>SUMIFS(СВЦЭМ!$C$39:$C$782,СВЦЭМ!$A$39:$A$782,$A58,СВЦЭМ!$B$39:$B$782,O$47)+'СЕТ СН'!$G$9+СВЦЭМ!$D$10+'СЕТ СН'!$G$6-'СЕТ СН'!$G$19</f>
        <v>2019.9341191599999</v>
      </c>
      <c r="P58" s="36">
        <f>SUMIFS(СВЦЭМ!$C$39:$C$782,СВЦЭМ!$A$39:$A$782,$A58,СВЦЭМ!$B$39:$B$782,P$47)+'СЕТ СН'!$G$9+СВЦЭМ!$D$10+'СЕТ СН'!$G$6-'СЕТ СН'!$G$19</f>
        <v>2035.6498345500002</v>
      </c>
      <c r="Q58" s="36">
        <f>SUMIFS(СВЦЭМ!$C$39:$C$782,СВЦЭМ!$A$39:$A$782,$A58,СВЦЭМ!$B$39:$B$782,Q$47)+'СЕТ СН'!$G$9+СВЦЭМ!$D$10+'СЕТ СН'!$G$6-'СЕТ СН'!$G$19</f>
        <v>2063.3309443600001</v>
      </c>
      <c r="R58" s="36">
        <f>SUMIFS(СВЦЭМ!$C$39:$C$782,СВЦЭМ!$A$39:$A$782,$A58,СВЦЭМ!$B$39:$B$782,R$47)+'СЕТ СН'!$G$9+СВЦЭМ!$D$10+'СЕТ СН'!$G$6-'СЕТ СН'!$G$19</f>
        <v>2056.2555807099998</v>
      </c>
      <c r="S58" s="36">
        <f>SUMIFS(СВЦЭМ!$C$39:$C$782,СВЦЭМ!$A$39:$A$782,$A58,СВЦЭМ!$B$39:$B$782,S$47)+'СЕТ СН'!$G$9+СВЦЭМ!$D$10+'СЕТ СН'!$G$6-'СЕТ СН'!$G$19</f>
        <v>2042.6044305100002</v>
      </c>
      <c r="T58" s="36">
        <f>SUMIFS(СВЦЭМ!$C$39:$C$782,СВЦЭМ!$A$39:$A$782,$A58,СВЦЭМ!$B$39:$B$782,T$47)+'СЕТ СН'!$G$9+СВЦЭМ!$D$10+'СЕТ СН'!$G$6-'СЕТ СН'!$G$19</f>
        <v>1994.4898641000002</v>
      </c>
      <c r="U58" s="36">
        <f>SUMIFS(СВЦЭМ!$C$39:$C$782,СВЦЭМ!$A$39:$A$782,$A58,СВЦЭМ!$B$39:$B$782,U$47)+'СЕТ СН'!$G$9+СВЦЭМ!$D$10+'СЕТ СН'!$G$6-'СЕТ СН'!$G$19</f>
        <v>1998.7365249100001</v>
      </c>
      <c r="V58" s="36">
        <f>SUMIFS(СВЦЭМ!$C$39:$C$782,СВЦЭМ!$A$39:$A$782,$A58,СВЦЭМ!$B$39:$B$782,V$47)+'СЕТ СН'!$G$9+СВЦЭМ!$D$10+'СЕТ СН'!$G$6-'СЕТ СН'!$G$19</f>
        <v>2039.5018677400001</v>
      </c>
      <c r="W58" s="36">
        <f>SUMIFS(СВЦЭМ!$C$39:$C$782,СВЦЭМ!$A$39:$A$782,$A58,СВЦЭМ!$B$39:$B$782,W$47)+'СЕТ СН'!$G$9+СВЦЭМ!$D$10+'СЕТ СН'!$G$6-'СЕТ СН'!$G$19</f>
        <v>2047.5497683300002</v>
      </c>
      <c r="X58" s="36">
        <f>SUMIFS(СВЦЭМ!$C$39:$C$782,СВЦЭМ!$A$39:$A$782,$A58,СВЦЭМ!$B$39:$B$782,X$47)+'СЕТ СН'!$G$9+СВЦЭМ!$D$10+'СЕТ СН'!$G$6-'СЕТ СН'!$G$19</f>
        <v>2035.08899099</v>
      </c>
      <c r="Y58" s="36">
        <f>SUMIFS(СВЦЭМ!$C$39:$C$782,СВЦЭМ!$A$39:$A$782,$A58,СВЦЭМ!$B$39:$B$782,Y$47)+'СЕТ СН'!$G$9+СВЦЭМ!$D$10+'СЕТ СН'!$G$6-'СЕТ СН'!$G$19</f>
        <v>2076.6947611300002</v>
      </c>
    </row>
    <row r="59" spans="1:25" ht="15.75" x14ac:dyDescent="0.2">
      <c r="A59" s="35">
        <f t="shared" si="1"/>
        <v>44938</v>
      </c>
      <c r="B59" s="36">
        <f>SUMIFS(СВЦЭМ!$C$39:$C$782,СВЦЭМ!$A$39:$A$782,$A59,СВЦЭМ!$B$39:$B$782,B$47)+'СЕТ СН'!$G$9+СВЦЭМ!$D$10+'СЕТ СН'!$G$6-'СЕТ СН'!$G$19</f>
        <v>2094.2125050000004</v>
      </c>
      <c r="C59" s="36">
        <f>SUMIFS(СВЦЭМ!$C$39:$C$782,СВЦЭМ!$A$39:$A$782,$A59,СВЦЭМ!$B$39:$B$782,C$47)+'СЕТ СН'!$G$9+СВЦЭМ!$D$10+'СЕТ СН'!$G$6-'СЕТ СН'!$G$19</f>
        <v>2132.7015339</v>
      </c>
      <c r="D59" s="36">
        <f>SUMIFS(СВЦЭМ!$C$39:$C$782,СВЦЭМ!$A$39:$A$782,$A59,СВЦЭМ!$B$39:$B$782,D$47)+'СЕТ СН'!$G$9+СВЦЭМ!$D$10+'СЕТ СН'!$G$6-'СЕТ СН'!$G$19</f>
        <v>2152.1871048399998</v>
      </c>
      <c r="E59" s="36">
        <f>SUMIFS(СВЦЭМ!$C$39:$C$782,СВЦЭМ!$A$39:$A$782,$A59,СВЦЭМ!$B$39:$B$782,E$47)+'СЕТ СН'!$G$9+СВЦЭМ!$D$10+'СЕТ СН'!$G$6-'СЕТ СН'!$G$19</f>
        <v>2146.7437180999996</v>
      </c>
      <c r="F59" s="36">
        <f>SUMIFS(СВЦЭМ!$C$39:$C$782,СВЦЭМ!$A$39:$A$782,$A59,СВЦЭМ!$B$39:$B$782,F$47)+'СЕТ СН'!$G$9+СВЦЭМ!$D$10+'СЕТ СН'!$G$6-'СЕТ СН'!$G$19</f>
        <v>2159.8633677600001</v>
      </c>
      <c r="G59" s="36">
        <f>SUMIFS(СВЦЭМ!$C$39:$C$782,СВЦЭМ!$A$39:$A$782,$A59,СВЦЭМ!$B$39:$B$782,G$47)+'СЕТ СН'!$G$9+СВЦЭМ!$D$10+'СЕТ СН'!$G$6-'СЕТ СН'!$G$19</f>
        <v>2166.95188727</v>
      </c>
      <c r="H59" s="36">
        <f>SUMIFS(СВЦЭМ!$C$39:$C$782,СВЦЭМ!$A$39:$A$782,$A59,СВЦЭМ!$B$39:$B$782,H$47)+'СЕТ СН'!$G$9+СВЦЭМ!$D$10+'СЕТ СН'!$G$6-'СЕТ СН'!$G$19</f>
        <v>2126.3513182799998</v>
      </c>
      <c r="I59" s="36">
        <f>SUMIFS(СВЦЭМ!$C$39:$C$782,СВЦЭМ!$A$39:$A$782,$A59,СВЦЭМ!$B$39:$B$782,I$47)+'СЕТ СН'!$G$9+СВЦЭМ!$D$10+'СЕТ СН'!$G$6-'СЕТ СН'!$G$19</f>
        <v>2069.3950706599999</v>
      </c>
      <c r="J59" s="36">
        <f>SUMIFS(СВЦЭМ!$C$39:$C$782,СВЦЭМ!$A$39:$A$782,$A59,СВЦЭМ!$B$39:$B$782,J$47)+'СЕТ СН'!$G$9+СВЦЭМ!$D$10+'СЕТ СН'!$G$6-'СЕТ СН'!$G$19</f>
        <v>2028.2210061399999</v>
      </c>
      <c r="K59" s="36">
        <f>SUMIFS(СВЦЭМ!$C$39:$C$782,СВЦЭМ!$A$39:$A$782,$A59,СВЦЭМ!$B$39:$B$782,K$47)+'СЕТ СН'!$G$9+СВЦЭМ!$D$10+'СЕТ СН'!$G$6-'СЕТ СН'!$G$19</f>
        <v>2021.5105091299999</v>
      </c>
      <c r="L59" s="36">
        <f>SUMIFS(СВЦЭМ!$C$39:$C$782,СВЦЭМ!$A$39:$A$782,$A59,СВЦЭМ!$B$39:$B$782,L$47)+'СЕТ СН'!$G$9+СВЦЭМ!$D$10+'СЕТ СН'!$G$6-'СЕТ СН'!$G$19</f>
        <v>2010.9177119499998</v>
      </c>
      <c r="M59" s="36">
        <f>SUMIFS(СВЦЭМ!$C$39:$C$782,СВЦЭМ!$A$39:$A$782,$A59,СВЦЭМ!$B$39:$B$782,M$47)+'СЕТ СН'!$G$9+СВЦЭМ!$D$10+'СЕТ СН'!$G$6-'СЕТ СН'!$G$19</f>
        <v>2011.9191005700002</v>
      </c>
      <c r="N59" s="36">
        <f>SUMIFS(СВЦЭМ!$C$39:$C$782,СВЦЭМ!$A$39:$A$782,$A59,СВЦЭМ!$B$39:$B$782,N$47)+'СЕТ СН'!$G$9+СВЦЭМ!$D$10+'СЕТ СН'!$G$6-'СЕТ СН'!$G$19</f>
        <v>2036.4009912200002</v>
      </c>
      <c r="O59" s="36">
        <f>SUMIFS(СВЦЭМ!$C$39:$C$782,СВЦЭМ!$A$39:$A$782,$A59,СВЦЭМ!$B$39:$B$782,O$47)+'СЕТ СН'!$G$9+СВЦЭМ!$D$10+'СЕТ СН'!$G$6-'СЕТ СН'!$G$19</f>
        <v>2050.13337168</v>
      </c>
      <c r="P59" s="36">
        <f>SUMIFS(СВЦЭМ!$C$39:$C$782,СВЦЭМ!$A$39:$A$782,$A59,СВЦЭМ!$B$39:$B$782,P$47)+'СЕТ СН'!$G$9+СВЦЭМ!$D$10+'СЕТ СН'!$G$6-'СЕТ СН'!$G$19</f>
        <v>2041.10937674</v>
      </c>
      <c r="Q59" s="36">
        <f>SUMIFS(СВЦЭМ!$C$39:$C$782,СВЦЭМ!$A$39:$A$782,$A59,СВЦЭМ!$B$39:$B$782,Q$47)+'СЕТ СН'!$G$9+СВЦЭМ!$D$10+'СЕТ СН'!$G$6-'СЕТ СН'!$G$19</f>
        <v>2037.0367379100001</v>
      </c>
      <c r="R59" s="36">
        <f>SUMIFS(СВЦЭМ!$C$39:$C$782,СВЦЭМ!$A$39:$A$782,$A59,СВЦЭМ!$B$39:$B$782,R$47)+'СЕТ СН'!$G$9+СВЦЭМ!$D$10+'СЕТ СН'!$G$6-'СЕТ СН'!$G$19</f>
        <v>2048.0058258400004</v>
      </c>
      <c r="S59" s="36">
        <f>SUMIFS(СВЦЭМ!$C$39:$C$782,СВЦЭМ!$A$39:$A$782,$A59,СВЦЭМ!$B$39:$B$782,S$47)+'СЕТ СН'!$G$9+СВЦЭМ!$D$10+'СЕТ СН'!$G$6-'СЕТ СН'!$G$19</f>
        <v>2038.2167887799999</v>
      </c>
      <c r="T59" s="36">
        <f>SUMIFS(СВЦЭМ!$C$39:$C$782,СВЦЭМ!$A$39:$A$782,$A59,СВЦЭМ!$B$39:$B$782,T$47)+'СЕТ СН'!$G$9+СВЦЭМ!$D$10+'СЕТ СН'!$G$6-'СЕТ СН'!$G$19</f>
        <v>2027.2502161099999</v>
      </c>
      <c r="U59" s="36">
        <f>SUMIFS(СВЦЭМ!$C$39:$C$782,СВЦЭМ!$A$39:$A$782,$A59,СВЦЭМ!$B$39:$B$782,U$47)+'СЕТ СН'!$G$9+СВЦЭМ!$D$10+'СЕТ СН'!$G$6-'СЕТ СН'!$G$19</f>
        <v>2031.1156946899998</v>
      </c>
      <c r="V59" s="36">
        <f>SUMIFS(СВЦЭМ!$C$39:$C$782,СВЦЭМ!$A$39:$A$782,$A59,СВЦЭМ!$B$39:$B$782,V$47)+'СЕТ СН'!$G$9+СВЦЭМ!$D$10+'СЕТ СН'!$G$6-'СЕТ СН'!$G$19</f>
        <v>2050.7899540600001</v>
      </c>
      <c r="W59" s="36">
        <f>SUMIFS(СВЦЭМ!$C$39:$C$782,СВЦЭМ!$A$39:$A$782,$A59,СВЦЭМ!$B$39:$B$782,W$47)+'СЕТ СН'!$G$9+СВЦЭМ!$D$10+'СЕТ СН'!$G$6-'СЕТ СН'!$G$19</f>
        <v>2029.1264561</v>
      </c>
      <c r="X59" s="36">
        <f>SUMIFS(СВЦЭМ!$C$39:$C$782,СВЦЭМ!$A$39:$A$782,$A59,СВЦЭМ!$B$39:$B$782,X$47)+'СЕТ СН'!$G$9+СВЦЭМ!$D$10+'СЕТ СН'!$G$6-'СЕТ СН'!$G$19</f>
        <v>2045.1981620099998</v>
      </c>
      <c r="Y59" s="36">
        <f>SUMIFS(СВЦЭМ!$C$39:$C$782,СВЦЭМ!$A$39:$A$782,$A59,СВЦЭМ!$B$39:$B$782,Y$47)+'СЕТ СН'!$G$9+СВЦЭМ!$D$10+'СЕТ СН'!$G$6-'СЕТ СН'!$G$19</f>
        <v>2058.7169059600001</v>
      </c>
    </row>
    <row r="60" spans="1:25" ht="15.75" x14ac:dyDescent="0.2">
      <c r="A60" s="35">
        <f t="shared" si="1"/>
        <v>44939</v>
      </c>
      <c r="B60" s="36">
        <f>SUMIFS(СВЦЭМ!$C$39:$C$782,СВЦЭМ!$A$39:$A$782,$A60,СВЦЭМ!$B$39:$B$782,B$47)+'СЕТ СН'!$G$9+СВЦЭМ!$D$10+'СЕТ СН'!$G$6-'СЕТ СН'!$G$19</f>
        <v>2189.65775717</v>
      </c>
      <c r="C60" s="36">
        <f>SUMIFS(СВЦЭМ!$C$39:$C$782,СВЦЭМ!$A$39:$A$782,$A60,СВЦЭМ!$B$39:$B$782,C$47)+'СЕТ СН'!$G$9+СВЦЭМ!$D$10+'СЕТ СН'!$G$6-'СЕТ СН'!$G$19</f>
        <v>2219.0104358300005</v>
      </c>
      <c r="D60" s="36">
        <f>SUMIFS(СВЦЭМ!$C$39:$C$782,СВЦЭМ!$A$39:$A$782,$A60,СВЦЭМ!$B$39:$B$782,D$47)+'СЕТ СН'!$G$9+СВЦЭМ!$D$10+'СЕТ СН'!$G$6-'СЕТ СН'!$G$19</f>
        <v>2223.4857103100003</v>
      </c>
      <c r="E60" s="36">
        <f>SUMIFS(СВЦЭМ!$C$39:$C$782,СВЦЭМ!$A$39:$A$782,$A60,СВЦЭМ!$B$39:$B$782,E$47)+'СЕТ СН'!$G$9+СВЦЭМ!$D$10+'СЕТ СН'!$G$6-'СЕТ СН'!$G$19</f>
        <v>2219.8374619800006</v>
      </c>
      <c r="F60" s="36">
        <f>SUMIFS(СВЦЭМ!$C$39:$C$782,СВЦЭМ!$A$39:$A$782,$A60,СВЦЭМ!$B$39:$B$782,F$47)+'СЕТ СН'!$G$9+СВЦЭМ!$D$10+'СЕТ СН'!$G$6-'СЕТ СН'!$G$19</f>
        <v>2242.1679798900004</v>
      </c>
      <c r="G60" s="36">
        <f>SUMIFS(СВЦЭМ!$C$39:$C$782,СВЦЭМ!$A$39:$A$782,$A60,СВЦЭМ!$B$39:$B$782,G$47)+'СЕТ СН'!$G$9+СВЦЭМ!$D$10+'СЕТ СН'!$G$6-'СЕТ СН'!$G$19</f>
        <v>2178.0587677599997</v>
      </c>
      <c r="H60" s="36">
        <f>SUMIFS(СВЦЭМ!$C$39:$C$782,СВЦЭМ!$A$39:$A$782,$A60,СВЦЭМ!$B$39:$B$782,H$47)+'СЕТ СН'!$G$9+СВЦЭМ!$D$10+'СЕТ СН'!$G$6-'СЕТ СН'!$G$19</f>
        <v>2122.3491013599996</v>
      </c>
      <c r="I60" s="36">
        <f>SUMIFS(СВЦЭМ!$C$39:$C$782,СВЦЭМ!$A$39:$A$782,$A60,СВЦЭМ!$B$39:$B$782,I$47)+'СЕТ СН'!$G$9+СВЦЭМ!$D$10+'СЕТ СН'!$G$6-'СЕТ СН'!$G$19</f>
        <v>2069.3299245600001</v>
      </c>
      <c r="J60" s="36">
        <f>SUMIFS(СВЦЭМ!$C$39:$C$782,СВЦЭМ!$A$39:$A$782,$A60,СВЦЭМ!$B$39:$B$782,J$47)+'СЕТ СН'!$G$9+СВЦЭМ!$D$10+'СЕТ СН'!$G$6-'СЕТ СН'!$G$19</f>
        <v>2055.2036448400004</v>
      </c>
      <c r="K60" s="36">
        <f>SUMIFS(СВЦЭМ!$C$39:$C$782,СВЦЭМ!$A$39:$A$782,$A60,СВЦЭМ!$B$39:$B$782,K$47)+'СЕТ СН'!$G$9+СВЦЭМ!$D$10+'СЕТ СН'!$G$6-'СЕТ СН'!$G$19</f>
        <v>2075.9730080099998</v>
      </c>
      <c r="L60" s="36">
        <f>SUMIFS(СВЦЭМ!$C$39:$C$782,СВЦЭМ!$A$39:$A$782,$A60,СВЦЭМ!$B$39:$B$782,L$47)+'СЕТ СН'!$G$9+СВЦЭМ!$D$10+'СЕТ СН'!$G$6-'СЕТ СН'!$G$19</f>
        <v>2046.6707244500001</v>
      </c>
      <c r="M60" s="36">
        <f>SUMIFS(СВЦЭМ!$C$39:$C$782,СВЦЭМ!$A$39:$A$782,$A60,СВЦЭМ!$B$39:$B$782,M$47)+'СЕТ СН'!$G$9+СВЦЭМ!$D$10+'СЕТ СН'!$G$6-'СЕТ СН'!$G$19</f>
        <v>2068.1338124800004</v>
      </c>
      <c r="N60" s="36">
        <f>SUMIFS(СВЦЭМ!$C$39:$C$782,СВЦЭМ!$A$39:$A$782,$A60,СВЦЭМ!$B$39:$B$782,N$47)+'СЕТ СН'!$G$9+СВЦЭМ!$D$10+'СЕТ СН'!$G$6-'СЕТ СН'!$G$19</f>
        <v>2067.7256820299999</v>
      </c>
      <c r="O60" s="36">
        <f>SUMIFS(СВЦЭМ!$C$39:$C$782,СВЦЭМ!$A$39:$A$782,$A60,СВЦЭМ!$B$39:$B$782,O$47)+'СЕТ СН'!$G$9+СВЦЭМ!$D$10+'СЕТ СН'!$G$6-'СЕТ СН'!$G$19</f>
        <v>2087.0427689199996</v>
      </c>
      <c r="P60" s="36">
        <f>SUMIFS(СВЦЭМ!$C$39:$C$782,СВЦЭМ!$A$39:$A$782,$A60,СВЦЭМ!$B$39:$B$782,P$47)+'СЕТ СН'!$G$9+СВЦЭМ!$D$10+'СЕТ СН'!$G$6-'СЕТ СН'!$G$19</f>
        <v>2086.4851644500004</v>
      </c>
      <c r="Q60" s="36">
        <f>SUMIFS(СВЦЭМ!$C$39:$C$782,СВЦЭМ!$A$39:$A$782,$A60,СВЦЭМ!$B$39:$B$782,Q$47)+'СЕТ СН'!$G$9+СВЦЭМ!$D$10+'СЕТ СН'!$G$6-'СЕТ СН'!$G$19</f>
        <v>2070.1396986400005</v>
      </c>
      <c r="R60" s="36">
        <f>SUMIFS(СВЦЭМ!$C$39:$C$782,СВЦЭМ!$A$39:$A$782,$A60,СВЦЭМ!$B$39:$B$782,R$47)+'СЕТ СН'!$G$9+СВЦЭМ!$D$10+'СЕТ СН'!$G$6-'СЕТ СН'!$G$19</f>
        <v>2080.9759688000004</v>
      </c>
      <c r="S60" s="36">
        <f>SUMIFS(СВЦЭМ!$C$39:$C$782,СВЦЭМ!$A$39:$A$782,$A60,СВЦЭМ!$B$39:$B$782,S$47)+'СЕТ СН'!$G$9+СВЦЭМ!$D$10+'СЕТ СН'!$G$6-'СЕТ СН'!$G$19</f>
        <v>2075.6389444500001</v>
      </c>
      <c r="T60" s="36">
        <f>SUMIFS(СВЦЭМ!$C$39:$C$782,СВЦЭМ!$A$39:$A$782,$A60,СВЦЭМ!$B$39:$B$782,T$47)+'СЕТ СН'!$G$9+СВЦЭМ!$D$10+'СЕТ СН'!$G$6-'СЕТ СН'!$G$19</f>
        <v>2046.63548332</v>
      </c>
      <c r="U60" s="36">
        <f>SUMIFS(СВЦЭМ!$C$39:$C$782,СВЦЭМ!$A$39:$A$782,$A60,СВЦЭМ!$B$39:$B$782,U$47)+'СЕТ СН'!$G$9+СВЦЭМ!$D$10+'СЕТ СН'!$G$6-'СЕТ СН'!$G$19</f>
        <v>2042.92829177</v>
      </c>
      <c r="V60" s="36">
        <f>SUMIFS(СВЦЭМ!$C$39:$C$782,СВЦЭМ!$A$39:$A$782,$A60,СВЦЭМ!$B$39:$B$782,V$47)+'СЕТ СН'!$G$9+СВЦЭМ!$D$10+'СЕТ СН'!$G$6-'СЕТ СН'!$G$19</f>
        <v>2046.9255385700001</v>
      </c>
      <c r="W60" s="36">
        <f>SUMIFS(СВЦЭМ!$C$39:$C$782,СВЦЭМ!$A$39:$A$782,$A60,СВЦЭМ!$B$39:$B$782,W$47)+'СЕТ СН'!$G$9+СВЦЭМ!$D$10+'СЕТ СН'!$G$6-'СЕТ СН'!$G$19</f>
        <v>2080.2768495399996</v>
      </c>
      <c r="X60" s="36">
        <f>SUMIFS(СВЦЭМ!$C$39:$C$782,СВЦЭМ!$A$39:$A$782,$A60,СВЦЭМ!$B$39:$B$782,X$47)+'СЕТ СН'!$G$9+СВЦЭМ!$D$10+'СЕТ СН'!$G$6-'СЕТ СН'!$G$19</f>
        <v>2111.8504410100004</v>
      </c>
      <c r="Y60" s="36">
        <f>SUMIFS(СВЦЭМ!$C$39:$C$782,СВЦЭМ!$A$39:$A$782,$A60,СВЦЭМ!$B$39:$B$782,Y$47)+'СЕТ СН'!$G$9+СВЦЭМ!$D$10+'СЕТ СН'!$G$6-'СЕТ СН'!$G$19</f>
        <v>2191.6861457900004</v>
      </c>
    </row>
    <row r="61" spans="1:25" ht="15.75" x14ac:dyDescent="0.2">
      <c r="A61" s="35">
        <f t="shared" si="1"/>
        <v>44940</v>
      </c>
      <c r="B61" s="36">
        <f>SUMIFS(СВЦЭМ!$C$39:$C$782,СВЦЭМ!$A$39:$A$782,$A61,СВЦЭМ!$B$39:$B$782,B$47)+'СЕТ СН'!$G$9+СВЦЭМ!$D$10+'СЕТ СН'!$G$6-'СЕТ СН'!$G$19</f>
        <v>2052.7776891800004</v>
      </c>
      <c r="C61" s="36">
        <f>SUMIFS(СВЦЭМ!$C$39:$C$782,СВЦЭМ!$A$39:$A$782,$A61,СВЦЭМ!$B$39:$B$782,C$47)+'СЕТ СН'!$G$9+СВЦЭМ!$D$10+'СЕТ СН'!$G$6-'СЕТ СН'!$G$19</f>
        <v>2067.2049414800003</v>
      </c>
      <c r="D61" s="36">
        <f>SUMIFS(СВЦЭМ!$C$39:$C$782,СВЦЭМ!$A$39:$A$782,$A61,СВЦЭМ!$B$39:$B$782,D$47)+'СЕТ СН'!$G$9+СВЦЭМ!$D$10+'СЕТ СН'!$G$6-'СЕТ СН'!$G$19</f>
        <v>2060.0376587299997</v>
      </c>
      <c r="E61" s="36">
        <f>SUMIFS(СВЦЭМ!$C$39:$C$782,СВЦЭМ!$A$39:$A$782,$A61,СВЦЭМ!$B$39:$B$782,E$47)+'СЕТ СН'!$G$9+СВЦЭМ!$D$10+'СЕТ СН'!$G$6-'СЕТ СН'!$G$19</f>
        <v>2035.3395029300002</v>
      </c>
      <c r="F61" s="36">
        <f>SUMIFS(СВЦЭМ!$C$39:$C$782,СВЦЭМ!$A$39:$A$782,$A61,СВЦЭМ!$B$39:$B$782,F$47)+'СЕТ СН'!$G$9+СВЦЭМ!$D$10+'СЕТ СН'!$G$6-'СЕТ СН'!$G$19</f>
        <v>2036.7379623200002</v>
      </c>
      <c r="G61" s="36">
        <f>SUMIFS(СВЦЭМ!$C$39:$C$782,СВЦЭМ!$A$39:$A$782,$A61,СВЦЭМ!$B$39:$B$782,G$47)+'СЕТ СН'!$G$9+СВЦЭМ!$D$10+'СЕТ СН'!$G$6-'СЕТ СН'!$G$19</f>
        <v>2012.6730985699999</v>
      </c>
      <c r="H61" s="36">
        <f>SUMIFS(СВЦЭМ!$C$39:$C$782,СВЦЭМ!$A$39:$A$782,$A61,СВЦЭМ!$B$39:$B$782,H$47)+'СЕТ СН'!$G$9+СВЦЭМ!$D$10+'СЕТ СН'!$G$6-'СЕТ СН'!$G$19</f>
        <v>2028.8702523999998</v>
      </c>
      <c r="I61" s="36">
        <f>SUMIFS(СВЦЭМ!$C$39:$C$782,СВЦЭМ!$A$39:$A$782,$A61,СВЦЭМ!$B$39:$B$782,I$47)+'СЕТ СН'!$G$9+СВЦЭМ!$D$10+'СЕТ СН'!$G$6-'СЕТ СН'!$G$19</f>
        <v>2038.0476880100002</v>
      </c>
      <c r="J61" s="36">
        <f>SUMIFS(СВЦЭМ!$C$39:$C$782,СВЦЭМ!$A$39:$A$782,$A61,СВЦЭМ!$B$39:$B$782,J$47)+'СЕТ СН'!$G$9+СВЦЭМ!$D$10+'СЕТ СН'!$G$6-'СЕТ СН'!$G$19</f>
        <v>2020.7595616800002</v>
      </c>
      <c r="K61" s="36">
        <f>SUMIFS(СВЦЭМ!$C$39:$C$782,СВЦЭМ!$A$39:$A$782,$A61,СВЦЭМ!$B$39:$B$782,K$47)+'СЕТ СН'!$G$9+СВЦЭМ!$D$10+'СЕТ СН'!$G$6-'СЕТ СН'!$G$19</f>
        <v>2018.0879462700002</v>
      </c>
      <c r="L61" s="36">
        <f>SUMIFS(СВЦЭМ!$C$39:$C$782,СВЦЭМ!$A$39:$A$782,$A61,СВЦЭМ!$B$39:$B$782,L$47)+'СЕТ СН'!$G$9+СВЦЭМ!$D$10+'СЕТ СН'!$G$6-'СЕТ СН'!$G$19</f>
        <v>1985.8097349100001</v>
      </c>
      <c r="M61" s="36">
        <f>SUMIFS(СВЦЭМ!$C$39:$C$782,СВЦЭМ!$A$39:$A$782,$A61,СВЦЭМ!$B$39:$B$782,M$47)+'СЕТ СН'!$G$9+СВЦЭМ!$D$10+'СЕТ СН'!$G$6-'СЕТ СН'!$G$19</f>
        <v>1985.4720679600002</v>
      </c>
      <c r="N61" s="36">
        <f>SUMIFS(СВЦЭМ!$C$39:$C$782,СВЦЭМ!$A$39:$A$782,$A61,СВЦЭМ!$B$39:$B$782,N$47)+'СЕТ СН'!$G$9+СВЦЭМ!$D$10+'СЕТ СН'!$G$6-'СЕТ СН'!$G$19</f>
        <v>2015.5948556999999</v>
      </c>
      <c r="O61" s="36">
        <f>SUMIFS(СВЦЭМ!$C$39:$C$782,СВЦЭМ!$A$39:$A$782,$A61,СВЦЭМ!$B$39:$B$782,O$47)+'СЕТ СН'!$G$9+СВЦЭМ!$D$10+'СЕТ СН'!$G$6-'СЕТ СН'!$G$19</f>
        <v>2026.0227366800002</v>
      </c>
      <c r="P61" s="36">
        <f>SUMIFS(СВЦЭМ!$C$39:$C$782,СВЦЭМ!$A$39:$A$782,$A61,СВЦЭМ!$B$39:$B$782,P$47)+'СЕТ СН'!$G$9+СВЦЭМ!$D$10+'СЕТ СН'!$G$6-'СЕТ СН'!$G$19</f>
        <v>2051.2149612700005</v>
      </c>
      <c r="Q61" s="36">
        <f>SUMIFS(СВЦЭМ!$C$39:$C$782,СВЦЭМ!$A$39:$A$782,$A61,СВЦЭМ!$B$39:$B$782,Q$47)+'СЕТ СН'!$G$9+СВЦЭМ!$D$10+'СЕТ СН'!$G$6-'СЕТ СН'!$G$19</f>
        <v>2009.2402244299999</v>
      </c>
      <c r="R61" s="36">
        <f>SUMIFS(СВЦЭМ!$C$39:$C$782,СВЦЭМ!$A$39:$A$782,$A61,СВЦЭМ!$B$39:$B$782,R$47)+'СЕТ СН'!$G$9+СВЦЭМ!$D$10+'СЕТ СН'!$G$6-'СЕТ СН'!$G$19</f>
        <v>1969.77786704</v>
      </c>
      <c r="S61" s="36">
        <f>SUMIFS(СВЦЭМ!$C$39:$C$782,СВЦЭМ!$A$39:$A$782,$A61,СВЦЭМ!$B$39:$B$782,S$47)+'СЕТ СН'!$G$9+СВЦЭМ!$D$10+'СЕТ СН'!$G$6-'СЕТ СН'!$G$19</f>
        <v>1929.3552337600001</v>
      </c>
      <c r="T61" s="36">
        <f>SUMIFS(СВЦЭМ!$C$39:$C$782,СВЦЭМ!$A$39:$A$782,$A61,СВЦЭМ!$B$39:$B$782,T$47)+'СЕТ СН'!$G$9+СВЦЭМ!$D$10+'СЕТ СН'!$G$6-'СЕТ СН'!$G$19</f>
        <v>1918.8713073900001</v>
      </c>
      <c r="U61" s="36">
        <f>SUMIFS(СВЦЭМ!$C$39:$C$782,СВЦЭМ!$A$39:$A$782,$A61,СВЦЭМ!$B$39:$B$782,U$47)+'СЕТ СН'!$G$9+СВЦЭМ!$D$10+'СЕТ СН'!$G$6-'СЕТ СН'!$G$19</f>
        <v>1912.3848231899999</v>
      </c>
      <c r="V61" s="36">
        <f>SUMIFS(СВЦЭМ!$C$39:$C$782,СВЦЭМ!$A$39:$A$782,$A61,СВЦЭМ!$B$39:$B$782,V$47)+'СЕТ СН'!$G$9+СВЦЭМ!$D$10+'СЕТ СН'!$G$6-'СЕТ СН'!$G$19</f>
        <v>1928.50954948</v>
      </c>
      <c r="W61" s="36">
        <f>SUMIFS(СВЦЭМ!$C$39:$C$782,СВЦЭМ!$A$39:$A$782,$A61,СВЦЭМ!$B$39:$B$782,W$47)+'СЕТ СН'!$G$9+СВЦЭМ!$D$10+'СЕТ СН'!$G$6-'СЕТ СН'!$G$19</f>
        <v>1940.6565504399998</v>
      </c>
      <c r="X61" s="36">
        <f>SUMIFS(СВЦЭМ!$C$39:$C$782,СВЦЭМ!$A$39:$A$782,$A61,СВЦЭМ!$B$39:$B$782,X$47)+'СЕТ СН'!$G$9+СВЦЭМ!$D$10+'СЕТ СН'!$G$6-'СЕТ СН'!$G$19</f>
        <v>1968.8205786000001</v>
      </c>
      <c r="Y61" s="36">
        <f>SUMIFS(СВЦЭМ!$C$39:$C$782,СВЦЭМ!$A$39:$A$782,$A61,СВЦЭМ!$B$39:$B$782,Y$47)+'СЕТ СН'!$G$9+СВЦЭМ!$D$10+'СЕТ СН'!$G$6-'СЕТ СН'!$G$19</f>
        <v>1979.17526819</v>
      </c>
    </row>
    <row r="62" spans="1:25" ht="15.75" x14ac:dyDescent="0.2">
      <c r="A62" s="35">
        <f t="shared" si="1"/>
        <v>44941</v>
      </c>
      <c r="B62" s="36">
        <f>SUMIFS(СВЦЭМ!$C$39:$C$782,СВЦЭМ!$A$39:$A$782,$A62,СВЦЭМ!$B$39:$B$782,B$47)+'СЕТ СН'!$G$9+СВЦЭМ!$D$10+'СЕТ СН'!$G$6-'СЕТ СН'!$G$19</f>
        <v>2239.5018267300002</v>
      </c>
      <c r="C62" s="36">
        <f>SUMIFS(СВЦЭМ!$C$39:$C$782,СВЦЭМ!$A$39:$A$782,$A62,СВЦЭМ!$B$39:$B$782,C$47)+'СЕТ СН'!$G$9+СВЦЭМ!$D$10+'СЕТ СН'!$G$6-'СЕТ СН'!$G$19</f>
        <v>2254.0912026699998</v>
      </c>
      <c r="D62" s="36">
        <f>SUMIFS(СВЦЭМ!$C$39:$C$782,СВЦЭМ!$A$39:$A$782,$A62,СВЦЭМ!$B$39:$B$782,D$47)+'СЕТ СН'!$G$9+СВЦЭМ!$D$10+'СЕТ СН'!$G$6-'СЕТ СН'!$G$19</f>
        <v>2271.7881777900002</v>
      </c>
      <c r="E62" s="36">
        <f>SUMIFS(СВЦЭМ!$C$39:$C$782,СВЦЭМ!$A$39:$A$782,$A62,СВЦЭМ!$B$39:$B$782,E$47)+'СЕТ СН'!$G$9+СВЦЭМ!$D$10+'СЕТ СН'!$G$6-'СЕТ СН'!$G$19</f>
        <v>2289.0852311300005</v>
      </c>
      <c r="F62" s="36">
        <f>SUMIFS(СВЦЭМ!$C$39:$C$782,СВЦЭМ!$A$39:$A$782,$A62,СВЦЭМ!$B$39:$B$782,F$47)+'СЕТ СН'!$G$9+СВЦЭМ!$D$10+'СЕТ СН'!$G$6-'СЕТ СН'!$G$19</f>
        <v>2299.28816216</v>
      </c>
      <c r="G62" s="36">
        <f>SUMIFS(СВЦЭМ!$C$39:$C$782,СВЦЭМ!$A$39:$A$782,$A62,СВЦЭМ!$B$39:$B$782,G$47)+'СЕТ СН'!$G$9+СВЦЭМ!$D$10+'СЕТ СН'!$G$6-'СЕТ СН'!$G$19</f>
        <v>2317.3479316200001</v>
      </c>
      <c r="H62" s="36">
        <f>SUMIFS(СВЦЭМ!$C$39:$C$782,СВЦЭМ!$A$39:$A$782,$A62,СВЦЭМ!$B$39:$B$782,H$47)+'СЕТ СН'!$G$9+СВЦЭМ!$D$10+'СЕТ СН'!$G$6-'СЕТ СН'!$G$19</f>
        <v>2284.6544699900005</v>
      </c>
      <c r="I62" s="36">
        <f>SUMIFS(СВЦЭМ!$C$39:$C$782,СВЦЭМ!$A$39:$A$782,$A62,СВЦЭМ!$B$39:$B$782,I$47)+'СЕТ СН'!$G$9+СВЦЭМ!$D$10+'СЕТ СН'!$G$6-'СЕТ СН'!$G$19</f>
        <v>2221.1640077900001</v>
      </c>
      <c r="J62" s="36">
        <f>SUMIFS(СВЦЭМ!$C$39:$C$782,СВЦЭМ!$A$39:$A$782,$A62,СВЦЭМ!$B$39:$B$782,J$47)+'СЕТ СН'!$G$9+СВЦЭМ!$D$10+'СЕТ СН'!$G$6-'СЕТ СН'!$G$19</f>
        <v>2150.31068409</v>
      </c>
      <c r="K62" s="36">
        <f>SUMIFS(СВЦЭМ!$C$39:$C$782,СВЦЭМ!$A$39:$A$782,$A62,СВЦЭМ!$B$39:$B$782,K$47)+'СЕТ СН'!$G$9+СВЦЭМ!$D$10+'СЕТ СН'!$G$6-'СЕТ СН'!$G$19</f>
        <v>2133.46846895</v>
      </c>
      <c r="L62" s="36">
        <f>SUMIFS(СВЦЭМ!$C$39:$C$782,СВЦЭМ!$A$39:$A$782,$A62,СВЦЭМ!$B$39:$B$782,L$47)+'СЕТ СН'!$G$9+СВЦЭМ!$D$10+'СЕТ СН'!$G$6-'СЕТ СН'!$G$19</f>
        <v>2156.4337392500001</v>
      </c>
      <c r="M62" s="36">
        <f>SUMIFS(СВЦЭМ!$C$39:$C$782,СВЦЭМ!$A$39:$A$782,$A62,СВЦЭМ!$B$39:$B$782,M$47)+'СЕТ СН'!$G$9+СВЦЭМ!$D$10+'СЕТ СН'!$G$6-'СЕТ СН'!$G$19</f>
        <v>2170.6910567100003</v>
      </c>
      <c r="N62" s="36">
        <f>SUMIFS(СВЦЭМ!$C$39:$C$782,СВЦЭМ!$A$39:$A$782,$A62,СВЦЭМ!$B$39:$B$782,N$47)+'СЕТ СН'!$G$9+СВЦЭМ!$D$10+'СЕТ СН'!$G$6-'СЕТ СН'!$G$19</f>
        <v>2143.2196151899998</v>
      </c>
      <c r="O62" s="36">
        <f>SUMIFS(СВЦЭМ!$C$39:$C$782,СВЦЭМ!$A$39:$A$782,$A62,СВЦЭМ!$B$39:$B$782,O$47)+'СЕТ СН'!$G$9+СВЦЭМ!$D$10+'СЕТ СН'!$G$6-'СЕТ СН'!$G$19</f>
        <v>2176.2358040099998</v>
      </c>
      <c r="P62" s="36">
        <f>SUMIFS(СВЦЭМ!$C$39:$C$782,СВЦЭМ!$A$39:$A$782,$A62,СВЦЭМ!$B$39:$B$782,P$47)+'СЕТ СН'!$G$9+СВЦЭМ!$D$10+'СЕТ СН'!$G$6-'СЕТ СН'!$G$19</f>
        <v>2182.5774383999997</v>
      </c>
      <c r="Q62" s="36">
        <f>SUMIFS(СВЦЭМ!$C$39:$C$782,СВЦЭМ!$A$39:$A$782,$A62,СВЦЭМ!$B$39:$B$782,Q$47)+'СЕТ СН'!$G$9+СВЦЭМ!$D$10+'СЕТ СН'!$G$6-'СЕТ СН'!$G$19</f>
        <v>2161.2894950099999</v>
      </c>
      <c r="R62" s="36">
        <f>SUMIFS(СВЦЭМ!$C$39:$C$782,СВЦЭМ!$A$39:$A$782,$A62,СВЦЭМ!$B$39:$B$782,R$47)+'СЕТ СН'!$G$9+СВЦЭМ!$D$10+'СЕТ СН'!$G$6-'СЕТ СН'!$G$19</f>
        <v>2101.0199408400003</v>
      </c>
      <c r="S62" s="36">
        <f>SUMIFS(СВЦЭМ!$C$39:$C$782,СВЦЭМ!$A$39:$A$782,$A62,СВЦЭМ!$B$39:$B$782,S$47)+'СЕТ СН'!$G$9+СВЦЭМ!$D$10+'СЕТ СН'!$G$6-'СЕТ СН'!$G$19</f>
        <v>2062.9641223899998</v>
      </c>
      <c r="T62" s="36">
        <f>SUMIFS(СВЦЭМ!$C$39:$C$782,СВЦЭМ!$A$39:$A$782,$A62,СВЦЭМ!$B$39:$B$782,T$47)+'СЕТ СН'!$G$9+СВЦЭМ!$D$10+'СЕТ СН'!$G$6-'СЕТ СН'!$G$19</f>
        <v>2032.0643442100002</v>
      </c>
      <c r="U62" s="36">
        <f>SUMIFS(СВЦЭМ!$C$39:$C$782,СВЦЭМ!$A$39:$A$782,$A62,СВЦЭМ!$B$39:$B$782,U$47)+'СЕТ СН'!$G$9+СВЦЭМ!$D$10+'СЕТ СН'!$G$6-'СЕТ СН'!$G$19</f>
        <v>2031.76054047</v>
      </c>
      <c r="V62" s="36">
        <f>SUMIFS(СВЦЭМ!$C$39:$C$782,СВЦЭМ!$A$39:$A$782,$A62,СВЦЭМ!$B$39:$B$782,V$47)+'СЕТ СН'!$G$9+СВЦЭМ!$D$10+'СЕТ СН'!$G$6-'СЕТ СН'!$G$19</f>
        <v>2057.02992283</v>
      </c>
      <c r="W62" s="36">
        <f>SUMIFS(СВЦЭМ!$C$39:$C$782,СВЦЭМ!$A$39:$A$782,$A62,СВЦЭМ!$B$39:$B$782,W$47)+'СЕТ СН'!$G$9+СВЦЭМ!$D$10+'СЕТ СН'!$G$6-'СЕТ СН'!$G$19</f>
        <v>2081.3941830599997</v>
      </c>
      <c r="X62" s="36">
        <f>SUMIFS(СВЦЭМ!$C$39:$C$782,СВЦЭМ!$A$39:$A$782,$A62,СВЦЭМ!$B$39:$B$782,X$47)+'СЕТ СН'!$G$9+СВЦЭМ!$D$10+'СЕТ СН'!$G$6-'СЕТ СН'!$G$19</f>
        <v>2098.3715528399998</v>
      </c>
      <c r="Y62" s="36">
        <f>SUMIFS(СВЦЭМ!$C$39:$C$782,СВЦЭМ!$A$39:$A$782,$A62,СВЦЭМ!$B$39:$B$782,Y$47)+'СЕТ СН'!$G$9+СВЦЭМ!$D$10+'СЕТ СН'!$G$6-'СЕТ СН'!$G$19</f>
        <v>2193.57018083</v>
      </c>
    </row>
    <row r="63" spans="1:25" ht="15.75" x14ac:dyDescent="0.2">
      <c r="A63" s="35">
        <f t="shared" si="1"/>
        <v>44942</v>
      </c>
      <c r="B63" s="36">
        <f>SUMIFS(СВЦЭМ!$C$39:$C$782,СВЦЭМ!$A$39:$A$782,$A63,СВЦЭМ!$B$39:$B$782,B$47)+'СЕТ СН'!$G$9+СВЦЭМ!$D$10+'СЕТ СН'!$G$6-'СЕТ СН'!$G$19</f>
        <v>2185.9877295899996</v>
      </c>
      <c r="C63" s="36">
        <f>SUMIFS(СВЦЭМ!$C$39:$C$782,СВЦЭМ!$A$39:$A$782,$A63,СВЦЭМ!$B$39:$B$782,C$47)+'СЕТ СН'!$G$9+СВЦЭМ!$D$10+'СЕТ СН'!$G$6-'СЕТ СН'!$G$19</f>
        <v>2192.7160763000002</v>
      </c>
      <c r="D63" s="36">
        <f>SUMIFS(СВЦЭМ!$C$39:$C$782,СВЦЭМ!$A$39:$A$782,$A63,СВЦЭМ!$B$39:$B$782,D$47)+'СЕТ СН'!$G$9+СВЦЭМ!$D$10+'СЕТ СН'!$G$6-'СЕТ СН'!$G$19</f>
        <v>2194.8413228199997</v>
      </c>
      <c r="E63" s="36">
        <f>SUMIFS(СВЦЭМ!$C$39:$C$782,СВЦЭМ!$A$39:$A$782,$A63,СВЦЭМ!$B$39:$B$782,E$47)+'СЕТ СН'!$G$9+СВЦЭМ!$D$10+'СЕТ СН'!$G$6-'СЕТ СН'!$G$19</f>
        <v>2189.6805824000003</v>
      </c>
      <c r="F63" s="36">
        <f>SUMIFS(СВЦЭМ!$C$39:$C$782,СВЦЭМ!$A$39:$A$782,$A63,СВЦЭМ!$B$39:$B$782,F$47)+'СЕТ СН'!$G$9+СВЦЭМ!$D$10+'СЕТ СН'!$G$6-'СЕТ СН'!$G$19</f>
        <v>2174.8894961400001</v>
      </c>
      <c r="G63" s="36">
        <f>SUMIFS(СВЦЭМ!$C$39:$C$782,СВЦЭМ!$A$39:$A$782,$A63,СВЦЭМ!$B$39:$B$782,G$47)+'СЕТ СН'!$G$9+СВЦЭМ!$D$10+'СЕТ СН'!$G$6-'СЕТ СН'!$G$19</f>
        <v>2173.7045093799998</v>
      </c>
      <c r="H63" s="36">
        <f>SUMIFS(СВЦЭМ!$C$39:$C$782,СВЦЭМ!$A$39:$A$782,$A63,СВЦЭМ!$B$39:$B$782,H$47)+'СЕТ СН'!$G$9+СВЦЭМ!$D$10+'СЕТ СН'!$G$6-'СЕТ СН'!$G$19</f>
        <v>2137.8525490000002</v>
      </c>
      <c r="I63" s="36">
        <f>SUMIFS(СВЦЭМ!$C$39:$C$782,СВЦЭМ!$A$39:$A$782,$A63,СВЦЭМ!$B$39:$B$782,I$47)+'СЕТ СН'!$G$9+СВЦЭМ!$D$10+'СЕТ СН'!$G$6-'СЕТ СН'!$G$19</f>
        <v>2112.0888273</v>
      </c>
      <c r="J63" s="36">
        <f>SUMIFS(СВЦЭМ!$C$39:$C$782,СВЦЭМ!$A$39:$A$782,$A63,СВЦЭМ!$B$39:$B$782,J$47)+'СЕТ СН'!$G$9+СВЦЭМ!$D$10+'СЕТ СН'!$G$6-'СЕТ СН'!$G$19</f>
        <v>2073.8246997100005</v>
      </c>
      <c r="K63" s="36">
        <f>SUMIFS(СВЦЭМ!$C$39:$C$782,СВЦЭМ!$A$39:$A$782,$A63,СВЦЭМ!$B$39:$B$782,K$47)+'СЕТ СН'!$G$9+СВЦЭМ!$D$10+'СЕТ СН'!$G$6-'СЕТ СН'!$G$19</f>
        <v>2059.5669882900002</v>
      </c>
      <c r="L63" s="36">
        <f>SUMIFS(СВЦЭМ!$C$39:$C$782,СВЦЭМ!$A$39:$A$782,$A63,СВЦЭМ!$B$39:$B$782,L$47)+'СЕТ СН'!$G$9+СВЦЭМ!$D$10+'СЕТ СН'!$G$6-'СЕТ СН'!$G$19</f>
        <v>2075.2565060799998</v>
      </c>
      <c r="M63" s="36">
        <f>SUMIFS(СВЦЭМ!$C$39:$C$782,СВЦЭМ!$A$39:$A$782,$A63,СВЦЭМ!$B$39:$B$782,M$47)+'СЕТ СН'!$G$9+СВЦЭМ!$D$10+'СЕТ СН'!$G$6-'СЕТ СН'!$G$19</f>
        <v>2087.4182974900004</v>
      </c>
      <c r="N63" s="36">
        <f>SUMIFS(СВЦЭМ!$C$39:$C$782,СВЦЭМ!$A$39:$A$782,$A63,СВЦЭМ!$B$39:$B$782,N$47)+'СЕТ СН'!$G$9+СВЦЭМ!$D$10+'СЕТ СН'!$G$6-'СЕТ СН'!$G$19</f>
        <v>2101.0434220899997</v>
      </c>
      <c r="O63" s="36">
        <f>SUMIFS(СВЦЭМ!$C$39:$C$782,СВЦЭМ!$A$39:$A$782,$A63,СВЦЭМ!$B$39:$B$782,O$47)+'СЕТ СН'!$G$9+СВЦЭМ!$D$10+'СЕТ СН'!$G$6-'СЕТ СН'!$G$19</f>
        <v>2114.9208553400003</v>
      </c>
      <c r="P63" s="36">
        <f>SUMIFS(СВЦЭМ!$C$39:$C$782,СВЦЭМ!$A$39:$A$782,$A63,СВЦЭМ!$B$39:$B$782,P$47)+'СЕТ СН'!$G$9+СВЦЭМ!$D$10+'СЕТ СН'!$G$6-'СЕТ СН'!$G$19</f>
        <v>2128.1446724300004</v>
      </c>
      <c r="Q63" s="36">
        <f>SUMIFS(СВЦЭМ!$C$39:$C$782,СВЦЭМ!$A$39:$A$782,$A63,СВЦЭМ!$B$39:$B$782,Q$47)+'СЕТ СН'!$G$9+СВЦЭМ!$D$10+'СЕТ СН'!$G$6-'СЕТ СН'!$G$19</f>
        <v>2161.8568138099999</v>
      </c>
      <c r="R63" s="36">
        <f>SUMIFS(СВЦЭМ!$C$39:$C$782,СВЦЭМ!$A$39:$A$782,$A63,СВЦЭМ!$B$39:$B$782,R$47)+'СЕТ СН'!$G$9+СВЦЭМ!$D$10+'СЕТ СН'!$G$6-'СЕТ СН'!$G$19</f>
        <v>2162.3682448999998</v>
      </c>
      <c r="S63" s="36">
        <f>SUMIFS(СВЦЭМ!$C$39:$C$782,СВЦЭМ!$A$39:$A$782,$A63,СВЦЭМ!$B$39:$B$782,S$47)+'СЕТ СН'!$G$9+СВЦЭМ!$D$10+'СЕТ СН'!$G$6-'СЕТ СН'!$G$19</f>
        <v>2092.4672983099999</v>
      </c>
      <c r="T63" s="36">
        <f>SUMIFS(СВЦЭМ!$C$39:$C$782,СВЦЭМ!$A$39:$A$782,$A63,СВЦЭМ!$B$39:$B$782,T$47)+'СЕТ СН'!$G$9+СВЦЭМ!$D$10+'СЕТ СН'!$G$6-'СЕТ СН'!$G$19</f>
        <v>2095.9474474099998</v>
      </c>
      <c r="U63" s="36">
        <f>SUMIFS(СВЦЭМ!$C$39:$C$782,СВЦЭМ!$A$39:$A$782,$A63,СВЦЭМ!$B$39:$B$782,U$47)+'СЕТ СН'!$G$9+СВЦЭМ!$D$10+'СЕТ СН'!$G$6-'СЕТ СН'!$G$19</f>
        <v>2098.30266811</v>
      </c>
      <c r="V63" s="36">
        <f>SUMIFS(СВЦЭМ!$C$39:$C$782,СВЦЭМ!$A$39:$A$782,$A63,СВЦЭМ!$B$39:$B$782,V$47)+'СЕТ СН'!$G$9+СВЦЭМ!$D$10+'СЕТ СН'!$G$6-'СЕТ СН'!$G$19</f>
        <v>2095.2100315999996</v>
      </c>
      <c r="W63" s="36">
        <f>SUMIFS(СВЦЭМ!$C$39:$C$782,СВЦЭМ!$A$39:$A$782,$A63,СВЦЭМ!$B$39:$B$782,W$47)+'СЕТ СН'!$G$9+СВЦЭМ!$D$10+'СЕТ СН'!$G$6-'СЕТ СН'!$G$19</f>
        <v>2113.2862316700002</v>
      </c>
      <c r="X63" s="36">
        <f>SUMIFS(СВЦЭМ!$C$39:$C$782,СВЦЭМ!$A$39:$A$782,$A63,СВЦЭМ!$B$39:$B$782,X$47)+'СЕТ СН'!$G$9+СВЦЭМ!$D$10+'СЕТ СН'!$G$6-'СЕТ СН'!$G$19</f>
        <v>2131.9233200999997</v>
      </c>
      <c r="Y63" s="36">
        <f>SUMIFS(СВЦЭМ!$C$39:$C$782,СВЦЭМ!$A$39:$A$782,$A63,СВЦЭМ!$B$39:$B$782,Y$47)+'СЕТ СН'!$G$9+СВЦЭМ!$D$10+'СЕТ СН'!$G$6-'СЕТ СН'!$G$19</f>
        <v>2165.3188826400001</v>
      </c>
    </row>
    <row r="64" spans="1:25" ht="15.75" x14ac:dyDescent="0.2">
      <c r="A64" s="35">
        <f t="shared" si="1"/>
        <v>44943</v>
      </c>
      <c r="B64" s="36">
        <f>SUMIFS(СВЦЭМ!$C$39:$C$782,СВЦЭМ!$A$39:$A$782,$A64,СВЦЭМ!$B$39:$B$782,B$47)+'СЕТ СН'!$G$9+СВЦЭМ!$D$10+'СЕТ СН'!$G$6-'СЕТ СН'!$G$19</f>
        <v>2187.9649749299997</v>
      </c>
      <c r="C64" s="36">
        <f>SUMIFS(СВЦЭМ!$C$39:$C$782,СВЦЭМ!$A$39:$A$782,$A64,СВЦЭМ!$B$39:$B$782,C$47)+'СЕТ СН'!$G$9+СВЦЭМ!$D$10+'СЕТ СН'!$G$6-'СЕТ СН'!$G$19</f>
        <v>2213.5990721100006</v>
      </c>
      <c r="D64" s="36">
        <f>SUMIFS(СВЦЭМ!$C$39:$C$782,СВЦЭМ!$A$39:$A$782,$A64,СВЦЭМ!$B$39:$B$782,D$47)+'СЕТ СН'!$G$9+СВЦЭМ!$D$10+'СЕТ СН'!$G$6-'СЕТ СН'!$G$19</f>
        <v>2210.7219796700001</v>
      </c>
      <c r="E64" s="36">
        <f>SUMIFS(СВЦЭМ!$C$39:$C$782,СВЦЭМ!$A$39:$A$782,$A64,СВЦЭМ!$B$39:$B$782,E$47)+'СЕТ СН'!$G$9+СВЦЭМ!$D$10+'СЕТ СН'!$G$6-'СЕТ СН'!$G$19</f>
        <v>2204.2644071700006</v>
      </c>
      <c r="F64" s="36">
        <f>SUMIFS(СВЦЭМ!$C$39:$C$782,СВЦЭМ!$A$39:$A$782,$A64,СВЦЭМ!$B$39:$B$782,F$47)+'СЕТ СН'!$G$9+СВЦЭМ!$D$10+'СЕТ СН'!$G$6-'СЕТ СН'!$G$19</f>
        <v>2216.7871784400004</v>
      </c>
      <c r="G64" s="36">
        <f>SUMIFS(СВЦЭМ!$C$39:$C$782,СВЦЭМ!$A$39:$A$782,$A64,СВЦЭМ!$B$39:$B$782,G$47)+'СЕТ СН'!$G$9+СВЦЭМ!$D$10+'СЕТ СН'!$G$6-'СЕТ СН'!$G$19</f>
        <v>2207.1635304400006</v>
      </c>
      <c r="H64" s="36">
        <f>SUMIFS(СВЦЭМ!$C$39:$C$782,СВЦЭМ!$A$39:$A$782,$A64,СВЦЭМ!$B$39:$B$782,H$47)+'СЕТ СН'!$G$9+СВЦЭМ!$D$10+'СЕТ СН'!$G$6-'СЕТ СН'!$G$19</f>
        <v>2195.3723141700002</v>
      </c>
      <c r="I64" s="36">
        <f>SUMIFS(СВЦЭМ!$C$39:$C$782,СВЦЭМ!$A$39:$A$782,$A64,СВЦЭМ!$B$39:$B$782,I$47)+'СЕТ СН'!$G$9+СВЦЭМ!$D$10+'СЕТ СН'!$G$6-'СЕТ СН'!$G$19</f>
        <v>2136.9660118900001</v>
      </c>
      <c r="J64" s="36">
        <f>SUMIFS(СВЦЭМ!$C$39:$C$782,СВЦЭМ!$A$39:$A$782,$A64,СВЦЭМ!$B$39:$B$782,J$47)+'СЕТ СН'!$G$9+СВЦЭМ!$D$10+'СЕТ СН'!$G$6-'СЕТ СН'!$G$19</f>
        <v>2103.1990818200002</v>
      </c>
      <c r="K64" s="36">
        <f>SUMIFS(СВЦЭМ!$C$39:$C$782,СВЦЭМ!$A$39:$A$782,$A64,СВЦЭМ!$B$39:$B$782,K$47)+'СЕТ СН'!$G$9+СВЦЭМ!$D$10+'СЕТ СН'!$G$6-'СЕТ СН'!$G$19</f>
        <v>2096.5596336400004</v>
      </c>
      <c r="L64" s="36">
        <f>SUMIFS(СВЦЭМ!$C$39:$C$782,СВЦЭМ!$A$39:$A$782,$A64,СВЦЭМ!$B$39:$B$782,L$47)+'СЕТ СН'!$G$9+СВЦЭМ!$D$10+'СЕТ СН'!$G$6-'СЕТ СН'!$G$19</f>
        <v>2079.2992800299999</v>
      </c>
      <c r="M64" s="36">
        <f>SUMIFS(СВЦЭМ!$C$39:$C$782,СВЦЭМ!$A$39:$A$782,$A64,СВЦЭМ!$B$39:$B$782,M$47)+'СЕТ СН'!$G$9+СВЦЭМ!$D$10+'СЕТ СН'!$G$6-'СЕТ СН'!$G$19</f>
        <v>2088.9158650700001</v>
      </c>
      <c r="N64" s="36">
        <f>SUMIFS(СВЦЭМ!$C$39:$C$782,СВЦЭМ!$A$39:$A$782,$A64,СВЦЭМ!$B$39:$B$782,N$47)+'СЕТ СН'!$G$9+СВЦЭМ!$D$10+'СЕТ СН'!$G$6-'СЕТ СН'!$G$19</f>
        <v>2098.3867154899999</v>
      </c>
      <c r="O64" s="36">
        <f>SUMIFS(СВЦЭМ!$C$39:$C$782,СВЦЭМ!$A$39:$A$782,$A64,СВЦЭМ!$B$39:$B$782,O$47)+'СЕТ СН'!$G$9+СВЦЭМ!$D$10+'СЕТ СН'!$G$6-'СЕТ СН'!$G$19</f>
        <v>2108.7926994700001</v>
      </c>
      <c r="P64" s="36">
        <f>SUMIFS(СВЦЭМ!$C$39:$C$782,СВЦЭМ!$A$39:$A$782,$A64,СВЦЭМ!$B$39:$B$782,P$47)+'СЕТ СН'!$G$9+СВЦЭМ!$D$10+'СЕТ СН'!$G$6-'СЕТ СН'!$G$19</f>
        <v>2125.8150384500004</v>
      </c>
      <c r="Q64" s="36">
        <f>SUMIFS(СВЦЭМ!$C$39:$C$782,СВЦЭМ!$A$39:$A$782,$A64,СВЦЭМ!$B$39:$B$782,Q$47)+'СЕТ СН'!$G$9+СВЦЭМ!$D$10+'СЕТ СН'!$G$6-'СЕТ СН'!$G$19</f>
        <v>2144.0622812499996</v>
      </c>
      <c r="R64" s="36">
        <f>SUMIFS(СВЦЭМ!$C$39:$C$782,СВЦЭМ!$A$39:$A$782,$A64,СВЦЭМ!$B$39:$B$782,R$47)+'СЕТ СН'!$G$9+СВЦЭМ!$D$10+'СЕТ СН'!$G$6-'СЕТ СН'!$G$19</f>
        <v>2114.6440492499996</v>
      </c>
      <c r="S64" s="36">
        <f>SUMIFS(СВЦЭМ!$C$39:$C$782,СВЦЭМ!$A$39:$A$782,$A64,СВЦЭМ!$B$39:$B$782,S$47)+'СЕТ СН'!$G$9+СВЦЭМ!$D$10+'СЕТ СН'!$G$6-'СЕТ СН'!$G$19</f>
        <v>2094.0588171999998</v>
      </c>
      <c r="T64" s="36">
        <f>SUMIFS(СВЦЭМ!$C$39:$C$782,СВЦЭМ!$A$39:$A$782,$A64,СВЦЭМ!$B$39:$B$782,T$47)+'СЕТ СН'!$G$9+СВЦЭМ!$D$10+'СЕТ СН'!$G$6-'СЕТ СН'!$G$19</f>
        <v>2071.7049562399998</v>
      </c>
      <c r="U64" s="36">
        <f>SUMIFS(СВЦЭМ!$C$39:$C$782,СВЦЭМ!$A$39:$A$782,$A64,СВЦЭМ!$B$39:$B$782,U$47)+'СЕТ СН'!$G$9+СВЦЭМ!$D$10+'СЕТ СН'!$G$6-'СЕТ СН'!$G$19</f>
        <v>2066.4858545400002</v>
      </c>
      <c r="V64" s="36">
        <f>SUMIFS(СВЦЭМ!$C$39:$C$782,СВЦЭМ!$A$39:$A$782,$A64,СВЦЭМ!$B$39:$B$782,V$47)+'СЕТ СН'!$G$9+СВЦЭМ!$D$10+'СЕТ СН'!$G$6-'СЕТ СН'!$G$19</f>
        <v>2091.43729669</v>
      </c>
      <c r="W64" s="36">
        <f>SUMIFS(СВЦЭМ!$C$39:$C$782,СВЦЭМ!$A$39:$A$782,$A64,СВЦЭМ!$B$39:$B$782,W$47)+'СЕТ СН'!$G$9+СВЦЭМ!$D$10+'СЕТ СН'!$G$6-'СЕТ СН'!$G$19</f>
        <v>2114.02565271</v>
      </c>
      <c r="X64" s="36">
        <f>SUMIFS(СВЦЭМ!$C$39:$C$782,СВЦЭМ!$A$39:$A$782,$A64,СВЦЭМ!$B$39:$B$782,X$47)+'СЕТ СН'!$G$9+СВЦЭМ!$D$10+'СЕТ СН'!$G$6-'СЕТ СН'!$G$19</f>
        <v>2122.8824757399998</v>
      </c>
      <c r="Y64" s="36">
        <f>SUMIFS(СВЦЭМ!$C$39:$C$782,СВЦЭМ!$A$39:$A$782,$A64,СВЦЭМ!$B$39:$B$782,Y$47)+'СЕТ СН'!$G$9+СВЦЭМ!$D$10+'СЕТ СН'!$G$6-'СЕТ СН'!$G$19</f>
        <v>2170.9844839999996</v>
      </c>
    </row>
    <row r="65" spans="1:27" ht="15.75" x14ac:dyDescent="0.2">
      <c r="A65" s="35">
        <f t="shared" si="1"/>
        <v>44944</v>
      </c>
      <c r="B65" s="36">
        <f>SUMIFS(СВЦЭМ!$C$39:$C$782,СВЦЭМ!$A$39:$A$782,$A65,СВЦЭМ!$B$39:$B$782,B$47)+'СЕТ СН'!$G$9+СВЦЭМ!$D$10+'СЕТ СН'!$G$6-'СЕТ СН'!$G$19</f>
        <v>2192.98025745</v>
      </c>
      <c r="C65" s="36">
        <f>SUMIFS(СВЦЭМ!$C$39:$C$782,СВЦЭМ!$A$39:$A$782,$A65,СВЦЭМ!$B$39:$B$782,C$47)+'СЕТ СН'!$G$9+СВЦЭМ!$D$10+'СЕТ СН'!$G$6-'СЕТ СН'!$G$19</f>
        <v>2199.7196156600003</v>
      </c>
      <c r="D65" s="36">
        <f>SUMIFS(СВЦЭМ!$C$39:$C$782,СВЦЭМ!$A$39:$A$782,$A65,СВЦЭМ!$B$39:$B$782,D$47)+'СЕТ СН'!$G$9+СВЦЭМ!$D$10+'СЕТ СН'!$G$6-'СЕТ СН'!$G$19</f>
        <v>2186.1540584300001</v>
      </c>
      <c r="E65" s="36">
        <f>SUMIFS(СВЦЭМ!$C$39:$C$782,СВЦЭМ!$A$39:$A$782,$A65,СВЦЭМ!$B$39:$B$782,E$47)+'СЕТ СН'!$G$9+СВЦЭМ!$D$10+'СЕТ СН'!$G$6-'СЕТ СН'!$G$19</f>
        <v>2190.7761086399996</v>
      </c>
      <c r="F65" s="36">
        <f>SUMIFS(СВЦЭМ!$C$39:$C$782,СВЦЭМ!$A$39:$A$782,$A65,СВЦЭМ!$B$39:$B$782,F$47)+'СЕТ СН'!$G$9+СВЦЭМ!$D$10+'СЕТ СН'!$G$6-'СЕТ СН'!$G$19</f>
        <v>2158.8412216899997</v>
      </c>
      <c r="G65" s="36">
        <f>SUMIFS(СВЦЭМ!$C$39:$C$782,СВЦЭМ!$A$39:$A$782,$A65,СВЦЭМ!$B$39:$B$782,G$47)+'СЕТ СН'!$G$9+СВЦЭМ!$D$10+'СЕТ СН'!$G$6-'СЕТ СН'!$G$19</f>
        <v>2105.9956087299997</v>
      </c>
      <c r="H65" s="36">
        <f>SUMIFS(СВЦЭМ!$C$39:$C$782,СВЦЭМ!$A$39:$A$782,$A65,СВЦЭМ!$B$39:$B$782,H$47)+'СЕТ СН'!$G$9+СВЦЭМ!$D$10+'СЕТ СН'!$G$6-'СЕТ СН'!$G$19</f>
        <v>2047.6333072899999</v>
      </c>
      <c r="I65" s="36">
        <f>SUMIFS(СВЦЭМ!$C$39:$C$782,СВЦЭМ!$A$39:$A$782,$A65,СВЦЭМ!$B$39:$B$782,I$47)+'СЕТ СН'!$G$9+СВЦЭМ!$D$10+'СЕТ СН'!$G$6-'СЕТ СН'!$G$19</f>
        <v>2022.9041791900001</v>
      </c>
      <c r="J65" s="36">
        <f>SUMIFS(СВЦЭМ!$C$39:$C$782,СВЦЭМ!$A$39:$A$782,$A65,СВЦЭМ!$B$39:$B$782,J$47)+'СЕТ СН'!$G$9+СВЦЭМ!$D$10+'СЕТ СН'!$G$6-'СЕТ СН'!$G$19</f>
        <v>2028.8138695499999</v>
      </c>
      <c r="K65" s="36">
        <f>SUMIFS(СВЦЭМ!$C$39:$C$782,СВЦЭМ!$A$39:$A$782,$A65,СВЦЭМ!$B$39:$B$782,K$47)+'СЕТ СН'!$G$9+СВЦЭМ!$D$10+'СЕТ СН'!$G$6-'СЕТ СН'!$G$19</f>
        <v>2016.3893653399998</v>
      </c>
      <c r="L65" s="36">
        <f>SUMIFS(СВЦЭМ!$C$39:$C$782,СВЦЭМ!$A$39:$A$782,$A65,СВЦЭМ!$B$39:$B$782,L$47)+'СЕТ СН'!$G$9+СВЦЭМ!$D$10+'СЕТ СН'!$G$6-'СЕТ СН'!$G$19</f>
        <v>2026.4325408400002</v>
      </c>
      <c r="M65" s="36">
        <f>SUMIFS(СВЦЭМ!$C$39:$C$782,СВЦЭМ!$A$39:$A$782,$A65,СВЦЭМ!$B$39:$B$782,M$47)+'СЕТ СН'!$G$9+СВЦЭМ!$D$10+'СЕТ СН'!$G$6-'СЕТ СН'!$G$19</f>
        <v>2025.3491142400001</v>
      </c>
      <c r="N65" s="36">
        <f>SUMIFS(СВЦЭМ!$C$39:$C$782,СВЦЭМ!$A$39:$A$782,$A65,СВЦЭМ!$B$39:$B$782,N$47)+'СЕТ СН'!$G$9+СВЦЭМ!$D$10+'СЕТ СН'!$G$6-'СЕТ СН'!$G$19</f>
        <v>2069.9359587999998</v>
      </c>
      <c r="O65" s="36">
        <f>SUMIFS(СВЦЭМ!$C$39:$C$782,СВЦЭМ!$A$39:$A$782,$A65,СВЦЭМ!$B$39:$B$782,O$47)+'СЕТ СН'!$G$9+СВЦЭМ!$D$10+'СЕТ СН'!$G$6-'СЕТ СН'!$G$19</f>
        <v>2141.7265127500004</v>
      </c>
      <c r="P65" s="36">
        <f>SUMIFS(СВЦЭМ!$C$39:$C$782,СВЦЭМ!$A$39:$A$782,$A65,СВЦЭМ!$B$39:$B$782,P$47)+'СЕТ СН'!$G$9+СВЦЭМ!$D$10+'СЕТ СН'!$G$6-'СЕТ СН'!$G$19</f>
        <v>2115.9567437400001</v>
      </c>
      <c r="Q65" s="36">
        <f>SUMIFS(СВЦЭМ!$C$39:$C$782,СВЦЭМ!$A$39:$A$782,$A65,СВЦЭМ!$B$39:$B$782,Q$47)+'СЕТ СН'!$G$9+СВЦЭМ!$D$10+'СЕТ СН'!$G$6-'СЕТ СН'!$G$19</f>
        <v>2118.6875016699996</v>
      </c>
      <c r="R65" s="36">
        <f>SUMIFS(СВЦЭМ!$C$39:$C$782,СВЦЭМ!$A$39:$A$782,$A65,СВЦЭМ!$B$39:$B$782,R$47)+'СЕТ СН'!$G$9+СВЦЭМ!$D$10+'СЕТ СН'!$G$6-'СЕТ СН'!$G$19</f>
        <v>2106.8905169400005</v>
      </c>
      <c r="S65" s="36">
        <f>SUMIFS(СВЦЭМ!$C$39:$C$782,СВЦЭМ!$A$39:$A$782,$A65,СВЦЭМ!$B$39:$B$782,S$47)+'СЕТ СН'!$G$9+СВЦЭМ!$D$10+'СЕТ СН'!$G$6-'СЕТ СН'!$G$19</f>
        <v>2069.0008766399997</v>
      </c>
      <c r="T65" s="36">
        <f>SUMIFS(СВЦЭМ!$C$39:$C$782,СВЦЭМ!$A$39:$A$782,$A65,СВЦЭМ!$B$39:$B$782,T$47)+'СЕТ СН'!$G$9+СВЦЭМ!$D$10+'СЕТ СН'!$G$6-'СЕТ СН'!$G$19</f>
        <v>2048.5018612200001</v>
      </c>
      <c r="U65" s="36">
        <f>SUMIFS(СВЦЭМ!$C$39:$C$782,СВЦЭМ!$A$39:$A$782,$A65,СВЦЭМ!$B$39:$B$782,U$47)+'СЕТ СН'!$G$9+СВЦЭМ!$D$10+'СЕТ СН'!$G$6-'СЕТ СН'!$G$19</f>
        <v>2065.4081581500004</v>
      </c>
      <c r="V65" s="36">
        <f>SUMIFS(СВЦЭМ!$C$39:$C$782,СВЦЭМ!$A$39:$A$782,$A65,СВЦЭМ!$B$39:$B$782,V$47)+'СЕТ СН'!$G$9+СВЦЭМ!$D$10+'СЕТ СН'!$G$6-'СЕТ СН'!$G$19</f>
        <v>2089.8877277700003</v>
      </c>
      <c r="W65" s="36">
        <f>SUMIFS(СВЦЭМ!$C$39:$C$782,СВЦЭМ!$A$39:$A$782,$A65,СВЦЭМ!$B$39:$B$782,W$47)+'СЕТ СН'!$G$9+СВЦЭМ!$D$10+'СЕТ СН'!$G$6-'СЕТ СН'!$G$19</f>
        <v>2097.1805948000001</v>
      </c>
      <c r="X65" s="36">
        <f>SUMIFS(СВЦЭМ!$C$39:$C$782,СВЦЭМ!$A$39:$A$782,$A65,СВЦЭМ!$B$39:$B$782,X$47)+'СЕТ СН'!$G$9+СВЦЭМ!$D$10+'СЕТ СН'!$G$6-'СЕТ СН'!$G$19</f>
        <v>2130.8826588600004</v>
      </c>
      <c r="Y65" s="36">
        <f>SUMIFS(СВЦЭМ!$C$39:$C$782,СВЦЭМ!$A$39:$A$782,$A65,СВЦЭМ!$B$39:$B$782,Y$47)+'СЕТ СН'!$G$9+СВЦЭМ!$D$10+'СЕТ СН'!$G$6-'СЕТ СН'!$G$19</f>
        <v>2174.4602930299998</v>
      </c>
    </row>
    <row r="66" spans="1:27" ht="15.75" x14ac:dyDescent="0.2">
      <c r="A66" s="35">
        <f t="shared" si="1"/>
        <v>44945</v>
      </c>
      <c r="B66" s="36">
        <f>SUMIFS(СВЦЭМ!$C$39:$C$782,СВЦЭМ!$A$39:$A$782,$A66,СВЦЭМ!$B$39:$B$782,B$47)+'СЕТ СН'!$G$9+СВЦЭМ!$D$10+'СЕТ СН'!$G$6-'СЕТ СН'!$G$19</f>
        <v>2115.8778287200003</v>
      </c>
      <c r="C66" s="36">
        <f>SUMIFS(СВЦЭМ!$C$39:$C$782,СВЦЭМ!$A$39:$A$782,$A66,СВЦЭМ!$B$39:$B$782,C$47)+'СЕТ СН'!$G$9+СВЦЭМ!$D$10+'СЕТ СН'!$G$6-'СЕТ СН'!$G$19</f>
        <v>2155.2259275500001</v>
      </c>
      <c r="D66" s="36">
        <f>SUMIFS(СВЦЭМ!$C$39:$C$782,СВЦЭМ!$A$39:$A$782,$A66,СВЦЭМ!$B$39:$B$782,D$47)+'СЕТ СН'!$G$9+СВЦЭМ!$D$10+'СЕТ СН'!$G$6-'СЕТ СН'!$G$19</f>
        <v>2148.5512719799999</v>
      </c>
      <c r="E66" s="36">
        <f>SUMIFS(СВЦЭМ!$C$39:$C$782,СВЦЭМ!$A$39:$A$782,$A66,СВЦЭМ!$B$39:$B$782,E$47)+'СЕТ СН'!$G$9+СВЦЭМ!$D$10+'СЕТ СН'!$G$6-'СЕТ СН'!$G$19</f>
        <v>2142.5729769400004</v>
      </c>
      <c r="F66" s="36">
        <f>SUMIFS(СВЦЭМ!$C$39:$C$782,СВЦЭМ!$A$39:$A$782,$A66,СВЦЭМ!$B$39:$B$782,F$47)+'СЕТ СН'!$G$9+СВЦЭМ!$D$10+'СЕТ СН'!$G$6-'СЕТ СН'!$G$19</f>
        <v>2133.6308777100003</v>
      </c>
      <c r="G66" s="36">
        <f>SUMIFS(СВЦЭМ!$C$39:$C$782,СВЦЭМ!$A$39:$A$782,$A66,СВЦЭМ!$B$39:$B$782,G$47)+'СЕТ СН'!$G$9+СВЦЭМ!$D$10+'СЕТ СН'!$G$6-'СЕТ СН'!$G$19</f>
        <v>2067.8983561599998</v>
      </c>
      <c r="H66" s="36">
        <f>SUMIFS(СВЦЭМ!$C$39:$C$782,СВЦЭМ!$A$39:$A$782,$A66,СВЦЭМ!$B$39:$B$782,H$47)+'СЕТ СН'!$G$9+СВЦЭМ!$D$10+'СЕТ СН'!$G$6-'СЕТ СН'!$G$19</f>
        <v>2063.28308827</v>
      </c>
      <c r="I66" s="36">
        <f>SUMIFS(СВЦЭМ!$C$39:$C$782,СВЦЭМ!$A$39:$A$782,$A66,СВЦЭМ!$B$39:$B$782,I$47)+'СЕТ СН'!$G$9+СВЦЭМ!$D$10+'СЕТ СН'!$G$6-'СЕТ СН'!$G$19</f>
        <v>2055.04875653</v>
      </c>
      <c r="J66" s="36">
        <f>SUMIFS(СВЦЭМ!$C$39:$C$782,СВЦЭМ!$A$39:$A$782,$A66,СВЦЭМ!$B$39:$B$782,J$47)+'СЕТ СН'!$G$9+СВЦЭМ!$D$10+'СЕТ СН'!$G$6-'СЕТ СН'!$G$19</f>
        <v>2037.6407848599999</v>
      </c>
      <c r="K66" s="36">
        <f>SUMIFS(СВЦЭМ!$C$39:$C$782,СВЦЭМ!$A$39:$A$782,$A66,СВЦЭМ!$B$39:$B$782,K$47)+'СЕТ СН'!$G$9+СВЦЭМ!$D$10+'СЕТ СН'!$G$6-'СЕТ СН'!$G$19</f>
        <v>2008.9248069399998</v>
      </c>
      <c r="L66" s="36">
        <f>SUMIFS(СВЦЭМ!$C$39:$C$782,СВЦЭМ!$A$39:$A$782,$A66,СВЦЭМ!$B$39:$B$782,L$47)+'СЕТ СН'!$G$9+СВЦЭМ!$D$10+'СЕТ СН'!$G$6-'СЕТ СН'!$G$19</f>
        <v>2069.0758936800003</v>
      </c>
      <c r="M66" s="36">
        <f>SUMIFS(СВЦЭМ!$C$39:$C$782,СВЦЭМ!$A$39:$A$782,$A66,СВЦЭМ!$B$39:$B$782,M$47)+'СЕТ СН'!$G$9+СВЦЭМ!$D$10+'СЕТ СН'!$G$6-'СЕТ СН'!$G$19</f>
        <v>2011.5477157600001</v>
      </c>
      <c r="N66" s="36">
        <f>SUMIFS(СВЦЭМ!$C$39:$C$782,СВЦЭМ!$A$39:$A$782,$A66,СВЦЭМ!$B$39:$B$782,N$47)+'СЕТ СН'!$G$9+СВЦЭМ!$D$10+'СЕТ СН'!$G$6-'СЕТ СН'!$G$19</f>
        <v>2028.7557394299999</v>
      </c>
      <c r="O66" s="36">
        <f>SUMIFS(СВЦЭМ!$C$39:$C$782,СВЦЭМ!$A$39:$A$782,$A66,СВЦЭМ!$B$39:$B$782,O$47)+'СЕТ СН'!$G$9+СВЦЭМ!$D$10+'СЕТ СН'!$G$6-'СЕТ СН'!$G$19</f>
        <v>2046.2411353300001</v>
      </c>
      <c r="P66" s="36">
        <f>SUMIFS(СВЦЭМ!$C$39:$C$782,СВЦЭМ!$A$39:$A$782,$A66,СВЦЭМ!$B$39:$B$782,P$47)+'СЕТ СН'!$G$9+СВЦЭМ!$D$10+'СЕТ СН'!$G$6-'СЕТ СН'!$G$19</f>
        <v>2058.4184860599999</v>
      </c>
      <c r="Q66" s="36">
        <f>SUMIFS(СВЦЭМ!$C$39:$C$782,СВЦЭМ!$A$39:$A$782,$A66,СВЦЭМ!$B$39:$B$782,Q$47)+'СЕТ СН'!$G$9+СВЦЭМ!$D$10+'СЕТ СН'!$G$6-'СЕТ СН'!$G$19</f>
        <v>2053.05100545</v>
      </c>
      <c r="R66" s="36">
        <f>SUMIFS(СВЦЭМ!$C$39:$C$782,СВЦЭМ!$A$39:$A$782,$A66,СВЦЭМ!$B$39:$B$782,R$47)+'СЕТ СН'!$G$9+СВЦЭМ!$D$10+'СЕТ СН'!$G$6-'СЕТ СН'!$G$19</f>
        <v>2052.6262324600002</v>
      </c>
      <c r="S66" s="36">
        <f>SUMIFS(СВЦЭМ!$C$39:$C$782,СВЦЭМ!$A$39:$A$782,$A66,СВЦЭМ!$B$39:$B$782,S$47)+'СЕТ СН'!$G$9+СВЦЭМ!$D$10+'СЕТ СН'!$G$6-'СЕТ СН'!$G$19</f>
        <v>2023.8592566200002</v>
      </c>
      <c r="T66" s="36">
        <f>SUMIFS(СВЦЭМ!$C$39:$C$782,СВЦЭМ!$A$39:$A$782,$A66,СВЦЭМ!$B$39:$B$782,T$47)+'СЕТ СН'!$G$9+СВЦЭМ!$D$10+'СЕТ СН'!$G$6-'СЕТ СН'!$G$19</f>
        <v>2003.2255875600001</v>
      </c>
      <c r="U66" s="36">
        <f>SUMIFS(СВЦЭМ!$C$39:$C$782,СВЦЭМ!$A$39:$A$782,$A66,СВЦЭМ!$B$39:$B$782,U$47)+'СЕТ СН'!$G$9+СВЦЭМ!$D$10+'СЕТ СН'!$G$6-'СЕТ СН'!$G$19</f>
        <v>2013.5106254899999</v>
      </c>
      <c r="V66" s="36">
        <f>SUMIFS(СВЦЭМ!$C$39:$C$782,СВЦЭМ!$A$39:$A$782,$A66,СВЦЭМ!$B$39:$B$782,V$47)+'СЕТ СН'!$G$9+СВЦЭМ!$D$10+'СЕТ СН'!$G$6-'СЕТ СН'!$G$19</f>
        <v>2065.3984049999999</v>
      </c>
      <c r="W66" s="36">
        <f>SUMIFS(СВЦЭМ!$C$39:$C$782,СВЦЭМ!$A$39:$A$782,$A66,СВЦЭМ!$B$39:$B$782,W$47)+'СЕТ СН'!$G$9+СВЦЭМ!$D$10+'СЕТ СН'!$G$6-'СЕТ СН'!$G$19</f>
        <v>2049.6331069899998</v>
      </c>
      <c r="X66" s="36">
        <f>SUMIFS(СВЦЭМ!$C$39:$C$782,СВЦЭМ!$A$39:$A$782,$A66,СВЦЭМ!$B$39:$B$782,X$47)+'СЕТ СН'!$G$9+СВЦЭМ!$D$10+'СЕТ СН'!$G$6-'СЕТ СН'!$G$19</f>
        <v>2053.1930076500003</v>
      </c>
      <c r="Y66" s="36">
        <f>SUMIFS(СВЦЭМ!$C$39:$C$782,СВЦЭМ!$A$39:$A$782,$A66,СВЦЭМ!$B$39:$B$782,Y$47)+'СЕТ СН'!$G$9+СВЦЭМ!$D$10+'СЕТ СН'!$G$6-'СЕТ СН'!$G$19</f>
        <v>2131.1133289899999</v>
      </c>
    </row>
    <row r="67" spans="1:27" ht="15.75" x14ac:dyDescent="0.2">
      <c r="A67" s="35">
        <f t="shared" si="1"/>
        <v>44946</v>
      </c>
      <c r="B67" s="36">
        <f>SUMIFS(СВЦЭМ!$C$39:$C$782,СВЦЭМ!$A$39:$A$782,$A67,СВЦЭМ!$B$39:$B$782,B$47)+'СЕТ СН'!$G$9+СВЦЭМ!$D$10+'СЕТ СН'!$G$6-'СЕТ СН'!$G$19</f>
        <v>2262.0359905100004</v>
      </c>
      <c r="C67" s="36">
        <f>SUMIFS(СВЦЭМ!$C$39:$C$782,СВЦЭМ!$A$39:$A$782,$A67,СВЦЭМ!$B$39:$B$782,C$47)+'СЕТ СН'!$G$9+СВЦЭМ!$D$10+'СЕТ СН'!$G$6-'СЕТ СН'!$G$19</f>
        <v>2272.2998940799998</v>
      </c>
      <c r="D67" s="36">
        <f>SUMIFS(СВЦЭМ!$C$39:$C$782,СВЦЭМ!$A$39:$A$782,$A67,СВЦЭМ!$B$39:$B$782,D$47)+'СЕТ СН'!$G$9+СВЦЭМ!$D$10+'СЕТ СН'!$G$6-'СЕТ СН'!$G$19</f>
        <v>2264.4103372500003</v>
      </c>
      <c r="E67" s="36">
        <f>SUMIFS(СВЦЭМ!$C$39:$C$782,СВЦЭМ!$A$39:$A$782,$A67,СВЦЭМ!$B$39:$B$782,E$47)+'СЕТ СН'!$G$9+СВЦЭМ!$D$10+'СЕТ СН'!$G$6-'СЕТ СН'!$G$19</f>
        <v>2262.6579583900002</v>
      </c>
      <c r="F67" s="36">
        <f>SUMIFS(СВЦЭМ!$C$39:$C$782,СВЦЭМ!$A$39:$A$782,$A67,СВЦЭМ!$B$39:$B$782,F$47)+'СЕТ СН'!$G$9+СВЦЭМ!$D$10+'СЕТ СН'!$G$6-'СЕТ СН'!$G$19</f>
        <v>2229.6998166900003</v>
      </c>
      <c r="G67" s="36">
        <f>SUMIFS(СВЦЭМ!$C$39:$C$782,СВЦЭМ!$A$39:$A$782,$A67,СВЦЭМ!$B$39:$B$782,G$47)+'СЕТ СН'!$G$9+СВЦЭМ!$D$10+'СЕТ СН'!$G$6-'СЕТ СН'!$G$19</f>
        <v>2190.4348611100004</v>
      </c>
      <c r="H67" s="36">
        <f>SUMIFS(СВЦЭМ!$C$39:$C$782,СВЦЭМ!$A$39:$A$782,$A67,СВЦЭМ!$B$39:$B$782,H$47)+'СЕТ СН'!$G$9+СВЦЭМ!$D$10+'СЕТ СН'!$G$6-'СЕТ СН'!$G$19</f>
        <v>2138.3049074</v>
      </c>
      <c r="I67" s="36">
        <f>SUMIFS(СВЦЭМ!$C$39:$C$782,СВЦЭМ!$A$39:$A$782,$A67,СВЦЭМ!$B$39:$B$782,I$47)+'СЕТ СН'!$G$9+СВЦЭМ!$D$10+'СЕТ СН'!$G$6-'СЕТ СН'!$G$19</f>
        <v>2127.5897255999998</v>
      </c>
      <c r="J67" s="36">
        <f>SUMIFS(СВЦЭМ!$C$39:$C$782,СВЦЭМ!$A$39:$A$782,$A67,СВЦЭМ!$B$39:$B$782,J$47)+'СЕТ СН'!$G$9+СВЦЭМ!$D$10+'СЕТ СН'!$G$6-'СЕТ СН'!$G$19</f>
        <v>2069.9521823300001</v>
      </c>
      <c r="K67" s="36">
        <f>SUMIFS(СВЦЭМ!$C$39:$C$782,СВЦЭМ!$A$39:$A$782,$A67,СВЦЭМ!$B$39:$B$782,K$47)+'СЕТ СН'!$G$9+СВЦЭМ!$D$10+'СЕТ СН'!$G$6-'СЕТ СН'!$G$19</f>
        <v>2059.9925199899999</v>
      </c>
      <c r="L67" s="36">
        <f>SUMIFS(СВЦЭМ!$C$39:$C$782,СВЦЭМ!$A$39:$A$782,$A67,СВЦЭМ!$B$39:$B$782,L$47)+'СЕТ СН'!$G$9+СВЦЭМ!$D$10+'СЕТ СН'!$G$6-'СЕТ СН'!$G$19</f>
        <v>2071.6216809400003</v>
      </c>
      <c r="M67" s="36">
        <f>SUMIFS(СВЦЭМ!$C$39:$C$782,СВЦЭМ!$A$39:$A$782,$A67,СВЦЭМ!$B$39:$B$782,M$47)+'СЕТ СН'!$G$9+СВЦЭМ!$D$10+'СЕТ СН'!$G$6-'СЕТ СН'!$G$19</f>
        <v>2117.8955720000004</v>
      </c>
      <c r="N67" s="36">
        <f>SUMIFS(СВЦЭМ!$C$39:$C$782,СВЦЭМ!$A$39:$A$782,$A67,СВЦЭМ!$B$39:$B$782,N$47)+'СЕТ СН'!$G$9+СВЦЭМ!$D$10+'СЕТ СН'!$G$6-'СЕТ СН'!$G$19</f>
        <v>2126.5516329499997</v>
      </c>
      <c r="O67" s="36">
        <f>SUMIFS(СВЦЭМ!$C$39:$C$782,СВЦЭМ!$A$39:$A$782,$A67,СВЦЭМ!$B$39:$B$782,O$47)+'СЕТ СН'!$G$9+СВЦЭМ!$D$10+'СЕТ СН'!$G$6-'СЕТ СН'!$G$19</f>
        <v>2125.9931245899998</v>
      </c>
      <c r="P67" s="36">
        <f>SUMIFS(СВЦЭМ!$C$39:$C$782,СВЦЭМ!$A$39:$A$782,$A67,СВЦЭМ!$B$39:$B$782,P$47)+'СЕТ СН'!$G$9+СВЦЭМ!$D$10+'СЕТ СН'!$G$6-'СЕТ СН'!$G$19</f>
        <v>2151.4063152299996</v>
      </c>
      <c r="Q67" s="36">
        <f>SUMIFS(СВЦЭМ!$C$39:$C$782,СВЦЭМ!$A$39:$A$782,$A67,СВЦЭМ!$B$39:$B$782,Q$47)+'СЕТ СН'!$G$9+СВЦЭМ!$D$10+'СЕТ СН'!$G$6-'СЕТ СН'!$G$19</f>
        <v>2129.9433552800001</v>
      </c>
      <c r="R67" s="36">
        <f>SUMIFS(СВЦЭМ!$C$39:$C$782,СВЦЭМ!$A$39:$A$782,$A67,СВЦЭМ!$B$39:$B$782,R$47)+'СЕТ СН'!$G$9+СВЦЭМ!$D$10+'СЕТ СН'!$G$6-'СЕТ СН'!$G$19</f>
        <v>2139.8089420599999</v>
      </c>
      <c r="S67" s="36">
        <f>SUMIFS(СВЦЭМ!$C$39:$C$782,СВЦЭМ!$A$39:$A$782,$A67,СВЦЭМ!$B$39:$B$782,S$47)+'СЕТ СН'!$G$9+СВЦЭМ!$D$10+'СЕТ СН'!$G$6-'СЕТ СН'!$G$19</f>
        <v>2103.56541853</v>
      </c>
      <c r="T67" s="36">
        <f>SUMIFS(СВЦЭМ!$C$39:$C$782,СВЦЭМ!$A$39:$A$782,$A67,СВЦЭМ!$B$39:$B$782,T$47)+'СЕТ СН'!$G$9+СВЦЭМ!$D$10+'СЕТ СН'!$G$6-'СЕТ СН'!$G$19</f>
        <v>2087.7184535400002</v>
      </c>
      <c r="U67" s="36">
        <f>SUMIFS(СВЦЭМ!$C$39:$C$782,СВЦЭМ!$A$39:$A$782,$A67,СВЦЭМ!$B$39:$B$782,U$47)+'СЕТ СН'!$G$9+СВЦЭМ!$D$10+'СЕТ СН'!$G$6-'СЕТ СН'!$G$19</f>
        <v>2106.6227125599999</v>
      </c>
      <c r="V67" s="36">
        <f>SUMIFS(СВЦЭМ!$C$39:$C$782,СВЦЭМ!$A$39:$A$782,$A67,СВЦЭМ!$B$39:$B$782,V$47)+'СЕТ СН'!$G$9+СВЦЭМ!$D$10+'СЕТ СН'!$G$6-'СЕТ СН'!$G$19</f>
        <v>2117.3128992600004</v>
      </c>
      <c r="W67" s="36">
        <f>SUMIFS(СВЦЭМ!$C$39:$C$782,СВЦЭМ!$A$39:$A$782,$A67,СВЦЭМ!$B$39:$B$782,W$47)+'СЕТ СН'!$G$9+СВЦЭМ!$D$10+'СЕТ СН'!$G$6-'СЕТ СН'!$G$19</f>
        <v>2134.6560178099999</v>
      </c>
      <c r="X67" s="36">
        <f>SUMIFS(СВЦЭМ!$C$39:$C$782,СВЦЭМ!$A$39:$A$782,$A67,СВЦЭМ!$B$39:$B$782,X$47)+'СЕТ СН'!$G$9+СВЦЭМ!$D$10+'СЕТ СН'!$G$6-'СЕТ СН'!$G$19</f>
        <v>2151.7231104599996</v>
      </c>
      <c r="Y67" s="36">
        <f>SUMIFS(СВЦЭМ!$C$39:$C$782,СВЦЭМ!$A$39:$A$782,$A67,СВЦЭМ!$B$39:$B$782,Y$47)+'СЕТ СН'!$G$9+СВЦЭМ!$D$10+'СЕТ СН'!$G$6-'СЕТ СН'!$G$19</f>
        <v>2235.5800672400001</v>
      </c>
    </row>
    <row r="68" spans="1:27" ht="15.75" x14ac:dyDescent="0.2">
      <c r="A68" s="35">
        <f t="shared" si="1"/>
        <v>44947</v>
      </c>
      <c r="B68" s="36">
        <f>SUMIFS(СВЦЭМ!$C$39:$C$782,СВЦЭМ!$A$39:$A$782,$A68,СВЦЭМ!$B$39:$B$782,B$47)+'СЕТ СН'!$G$9+СВЦЭМ!$D$10+'СЕТ СН'!$G$6-'СЕТ СН'!$G$19</f>
        <v>2264.4665491200003</v>
      </c>
      <c r="C68" s="36">
        <f>SUMIFS(СВЦЭМ!$C$39:$C$782,СВЦЭМ!$A$39:$A$782,$A68,СВЦЭМ!$B$39:$B$782,C$47)+'СЕТ СН'!$G$9+СВЦЭМ!$D$10+'СЕТ СН'!$G$6-'СЕТ СН'!$G$19</f>
        <v>2274.37521345</v>
      </c>
      <c r="D68" s="36">
        <f>SUMIFS(СВЦЭМ!$C$39:$C$782,СВЦЭМ!$A$39:$A$782,$A68,СВЦЭМ!$B$39:$B$782,D$47)+'СЕТ СН'!$G$9+СВЦЭМ!$D$10+'СЕТ СН'!$G$6-'СЕТ СН'!$G$19</f>
        <v>2293.4473169000003</v>
      </c>
      <c r="E68" s="36">
        <f>SUMIFS(СВЦЭМ!$C$39:$C$782,СВЦЭМ!$A$39:$A$782,$A68,СВЦЭМ!$B$39:$B$782,E$47)+'СЕТ СН'!$G$9+СВЦЭМ!$D$10+'СЕТ СН'!$G$6-'СЕТ СН'!$G$19</f>
        <v>2320.3242782400002</v>
      </c>
      <c r="F68" s="36">
        <f>SUMIFS(СВЦЭМ!$C$39:$C$782,СВЦЭМ!$A$39:$A$782,$A68,СВЦЭМ!$B$39:$B$782,F$47)+'СЕТ СН'!$G$9+СВЦЭМ!$D$10+'СЕТ СН'!$G$6-'СЕТ СН'!$G$19</f>
        <v>2277.0819628700001</v>
      </c>
      <c r="G68" s="36">
        <f>SUMIFS(СВЦЭМ!$C$39:$C$782,СВЦЭМ!$A$39:$A$782,$A68,СВЦЭМ!$B$39:$B$782,G$47)+'СЕТ СН'!$G$9+СВЦЭМ!$D$10+'СЕТ СН'!$G$6-'СЕТ СН'!$G$19</f>
        <v>2247.00458918</v>
      </c>
      <c r="H68" s="36">
        <f>SUMIFS(СВЦЭМ!$C$39:$C$782,СВЦЭМ!$A$39:$A$782,$A68,СВЦЭМ!$B$39:$B$782,H$47)+'СЕТ СН'!$G$9+СВЦЭМ!$D$10+'СЕТ СН'!$G$6-'СЕТ СН'!$G$19</f>
        <v>2194.2559667599999</v>
      </c>
      <c r="I68" s="36">
        <f>SUMIFS(СВЦЭМ!$C$39:$C$782,СВЦЭМ!$A$39:$A$782,$A68,СВЦЭМ!$B$39:$B$782,I$47)+'СЕТ СН'!$G$9+СВЦЭМ!$D$10+'СЕТ СН'!$G$6-'СЕТ СН'!$G$19</f>
        <v>2149.2544443699999</v>
      </c>
      <c r="J68" s="36">
        <f>SUMIFS(СВЦЭМ!$C$39:$C$782,СВЦЭМ!$A$39:$A$782,$A68,СВЦЭМ!$B$39:$B$782,J$47)+'СЕТ СН'!$G$9+СВЦЭМ!$D$10+'СЕТ СН'!$G$6-'СЕТ СН'!$G$19</f>
        <v>2108.5682800599998</v>
      </c>
      <c r="K68" s="36">
        <f>SUMIFS(СВЦЭМ!$C$39:$C$782,СВЦЭМ!$A$39:$A$782,$A68,СВЦЭМ!$B$39:$B$782,K$47)+'СЕТ СН'!$G$9+СВЦЭМ!$D$10+'СЕТ СН'!$G$6-'СЕТ СН'!$G$19</f>
        <v>2099.6126677499997</v>
      </c>
      <c r="L68" s="36">
        <f>SUMIFS(СВЦЭМ!$C$39:$C$782,СВЦЭМ!$A$39:$A$782,$A68,СВЦЭМ!$B$39:$B$782,L$47)+'СЕТ СН'!$G$9+СВЦЭМ!$D$10+'СЕТ СН'!$G$6-'СЕТ СН'!$G$19</f>
        <v>2101.2822250199997</v>
      </c>
      <c r="M68" s="36">
        <f>SUMIFS(СВЦЭМ!$C$39:$C$782,СВЦЭМ!$A$39:$A$782,$A68,СВЦЭМ!$B$39:$B$782,M$47)+'СЕТ СН'!$G$9+СВЦЭМ!$D$10+'СЕТ СН'!$G$6-'СЕТ СН'!$G$19</f>
        <v>2106.6186795900003</v>
      </c>
      <c r="N68" s="36">
        <f>SUMIFS(СВЦЭМ!$C$39:$C$782,СВЦЭМ!$A$39:$A$782,$A68,СВЦЭМ!$B$39:$B$782,N$47)+'СЕТ СН'!$G$9+СВЦЭМ!$D$10+'СЕТ СН'!$G$6-'СЕТ СН'!$G$19</f>
        <v>2135.4586277500002</v>
      </c>
      <c r="O68" s="36">
        <f>SUMIFS(СВЦЭМ!$C$39:$C$782,СВЦЭМ!$A$39:$A$782,$A68,СВЦЭМ!$B$39:$B$782,O$47)+'СЕТ СН'!$G$9+СВЦЭМ!$D$10+'СЕТ СН'!$G$6-'СЕТ СН'!$G$19</f>
        <v>2132.5086014999997</v>
      </c>
      <c r="P68" s="36">
        <f>SUMIFS(СВЦЭМ!$C$39:$C$782,СВЦЭМ!$A$39:$A$782,$A68,СВЦЭМ!$B$39:$B$782,P$47)+'СЕТ СН'!$G$9+СВЦЭМ!$D$10+'СЕТ СН'!$G$6-'СЕТ СН'!$G$19</f>
        <v>2162.2336016600002</v>
      </c>
      <c r="Q68" s="36">
        <f>SUMIFS(СВЦЭМ!$C$39:$C$782,СВЦЭМ!$A$39:$A$782,$A68,СВЦЭМ!$B$39:$B$782,Q$47)+'СЕТ СН'!$G$9+СВЦЭМ!$D$10+'СЕТ СН'!$G$6-'СЕТ СН'!$G$19</f>
        <v>2162.5190569200004</v>
      </c>
      <c r="R68" s="36">
        <f>SUMIFS(СВЦЭМ!$C$39:$C$782,СВЦЭМ!$A$39:$A$782,$A68,СВЦЭМ!$B$39:$B$782,R$47)+'СЕТ СН'!$G$9+СВЦЭМ!$D$10+'СЕТ СН'!$G$6-'СЕТ СН'!$G$19</f>
        <v>2134.3765170899997</v>
      </c>
      <c r="S68" s="36">
        <f>SUMIFS(СВЦЭМ!$C$39:$C$782,СВЦЭМ!$A$39:$A$782,$A68,СВЦЭМ!$B$39:$B$782,S$47)+'СЕТ СН'!$G$9+СВЦЭМ!$D$10+'СЕТ СН'!$G$6-'СЕТ СН'!$G$19</f>
        <v>2108.2357073700005</v>
      </c>
      <c r="T68" s="36">
        <f>SUMIFS(СВЦЭМ!$C$39:$C$782,СВЦЭМ!$A$39:$A$782,$A68,СВЦЭМ!$B$39:$B$782,T$47)+'СЕТ СН'!$G$9+СВЦЭМ!$D$10+'СЕТ СН'!$G$6-'СЕТ СН'!$G$19</f>
        <v>2108.6873093100003</v>
      </c>
      <c r="U68" s="36">
        <f>SUMIFS(СВЦЭМ!$C$39:$C$782,СВЦЭМ!$A$39:$A$782,$A68,СВЦЭМ!$B$39:$B$782,U$47)+'СЕТ СН'!$G$9+СВЦЭМ!$D$10+'СЕТ СН'!$G$6-'СЕТ СН'!$G$19</f>
        <v>2123.7200559499997</v>
      </c>
      <c r="V68" s="36">
        <f>SUMIFS(СВЦЭМ!$C$39:$C$782,СВЦЭМ!$A$39:$A$782,$A68,СВЦЭМ!$B$39:$B$782,V$47)+'СЕТ СН'!$G$9+СВЦЭМ!$D$10+'СЕТ СН'!$G$6-'СЕТ СН'!$G$19</f>
        <v>2137.1298243299998</v>
      </c>
      <c r="W68" s="36">
        <f>SUMIFS(СВЦЭМ!$C$39:$C$782,СВЦЭМ!$A$39:$A$782,$A68,СВЦЭМ!$B$39:$B$782,W$47)+'СЕТ СН'!$G$9+СВЦЭМ!$D$10+'СЕТ СН'!$G$6-'СЕТ СН'!$G$19</f>
        <v>2164.6316913600003</v>
      </c>
      <c r="X68" s="36">
        <f>SUMIFS(СВЦЭМ!$C$39:$C$782,СВЦЭМ!$A$39:$A$782,$A68,СВЦЭМ!$B$39:$B$782,X$47)+'СЕТ СН'!$G$9+СВЦЭМ!$D$10+'СЕТ СН'!$G$6-'СЕТ СН'!$G$19</f>
        <v>2189.8454414600001</v>
      </c>
      <c r="Y68" s="36">
        <f>SUMIFS(СВЦЭМ!$C$39:$C$782,СВЦЭМ!$A$39:$A$782,$A68,СВЦЭМ!$B$39:$B$782,Y$47)+'СЕТ СН'!$G$9+СВЦЭМ!$D$10+'СЕТ СН'!$G$6-'СЕТ СН'!$G$19</f>
        <v>2209.0774060100002</v>
      </c>
    </row>
    <row r="69" spans="1:27" ht="15.75" x14ac:dyDescent="0.2">
      <c r="A69" s="35">
        <f t="shared" si="1"/>
        <v>44948</v>
      </c>
      <c r="B69" s="36">
        <f>SUMIFS(СВЦЭМ!$C$39:$C$782,СВЦЭМ!$A$39:$A$782,$A69,СВЦЭМ!$B$39:$B$782,B$47)+'СЕТ СН'!$G$9+СВЦЭМ!$D$10+'СЕТ СН'!$G$6-'СЕТ СН'!$G$19</f>
        <v>2229.98213442</v>
      </c>
      <c r="C69" s="36">
        <f>SUMIFS(СВЦЭМ!$C$39:$C$782,СВЦЭМ!$A$39:$A$782,$A69,СВЦЭМ!$B$39:$B$782,C$47)+'СЕТ СН'!$G$9+СВЦЭМ!$D$10+'СЕТ СН'!$G$6-'СЕТ СН'!$G$19</f>
        <v>2263.0396714300005</v>
      </c>
      <c r="D69" s="36">
        <f>SUMIFS(СВЦЭМ!$C$39:$C$782,СВЦЭМ!$A$39:$A$782,$A69,СВЦЭМ!$B$39:$B$782,D$47)+'СЕТ СН'!$G$9+СВЦЭМ!$D$10+'СЕТ СН'!$G$6-'СЕТ СН'!$G$19</f>
        <v>2287.3441609399997</v>
      </c>
      <c r="E69" s="36">
        <f>SUMIFS(СВЦЭМ!$C$39:$C$782,СВЦЭМ!$A$39:$A$782,$A69,СВЦЭМ!$B$39:$B$782,E$47)+'СЕТ СН'!$G$9+СВЦЭМ!$D$10+'СЕТ СН'!$G$6-'СЕТ СН'!$G$19</f>
        <v>2306.5913258299997</v>
      </c>
      <c r="F69" s="36">
        <f>SUMIFS(СВЦЭМ!$C$39:$C$782,СВЦЭМ!$A$39:$A$782,$A69,СВЦЭМ!$B$39:$B$782,F$47)+'СЕТ СН'!$G$9+СВЦЭМ!$D$10+'СЕТ СН'!$G$6-'СЕТ СН'!$G$19</f>
        <v>2284.9559821299999</v>
      </c>
      <c r="G69" s="36">
        <f>SUMIFS(СВЦЭМ!$C$39:$C$782,СВЦЭМ!$A$39:$A$782,$A69,СВЦЭМ!$B$39:$B$782,G$47)+'СЕТ СН'!$G$9+СВЦЭМ!$D$10+'СЕТ СН'!$G$6-'СЕТ СН'!$G$19</f>
        <v>2278.4042468200005</v>
      </c>
      <c r="H69" s="36">
        <f>SUMIFS(СВЦЭМ!$C$39:$C$782,СВЦЭМ!$A$39:$A$782,$A69,СВЦЭМ!$B$39:$B$782,H$47)+'СЕТ СН'!$G$9+СВЦЭМ!$D$10+'СЕТ СН'!$G$6-'СЕТ СН'!$G$19</f>
        <v>2276.0767218999999</v>
      </c>
      <c r="I69" s="36">
        <f>SUMIFS(СВЦЭМ!$C$39:$C$782,СВЦЭМ!$A$39:$A$782,$A69,СВЦЭМ!$B$39:$B$782,I$47)+'СЕТ СН'!$G$9+СВЦЭМ!$D$10+'СЕТ СН'!$G$6-'СЕТ СН'!$G$19</f>
        <v>2281.2363061300002</v>
      </c>
      <c r="J69" s="36">
        <f>SUMIFS(СВЦЭМ!$C$39:$C$782,СВЦЭМ!$A$39:$A$782,$A69,СВЦЭМ!$B$39:$B$782,J$47)+'СЕТ СН'!$G$9+СВЦЭМ!$D$10+'СЕТ СН'!$G$6-'СЕТ СН'!$G$19</f>
        <v>2229.0897989800005</v>
      </c>
      <c r="K69" s="36">
        <f>SUMIFS(СВЦЭМ!$C$39:$C$782,СВЦЭМ!$A$39:$A$782,$A69,СВЦЭМ!$B$39:$B$782,K$47)+'СЕТ СН'!$G$9+СВЦЭМ!$D$10+'СЕТ СН'!$G$6-'СЕТ СН'!$G$19</f>
        <v>2171.3248317799998</v>
      </c>
      <c r="L69" s="36">
        <f>SUMIFS(СВЦЭМ!$C$39:$C$782,СВЦЭМ!$A$39:$A$782,$A69,СВЦЭМ!$B$39:$B$782,L$47)+'СЕТ СН'!$G$9+СВЦЭМ!$D$10+'СЕТ СН'!$G$6-'СЕТ СН'!$G$19</f>
        <v>2131.4402992599998</v>
      </c>
      <c r="M69" s="36">
        <f>SUMIFS(СВЦЭМ!$C$39:$C$782,СВЦЭМ!$A$39:$A$782,$A69,СВЦЭМ!$B$39:$B$782,M$47)+'СЕТ СН'!$G$9+СВЦЭМ!$D$10+'СЕТ СН'!$G$6-'СЕТ СН'!$G$19</f>
        <v>2149.5207931200002</v>
      </c>
      <c r="N69" s="36">
        <f>SUMIFS(СВЦЭМ!$C$39:$C$782,СВЦЭМ!$A$39:$A$782,$A69,СВЦЭМ!$B$39:$B$782,N$47)+'СЕТ СН'!$G$9+СВЦЭМ!$D$10+'СЕТ СН'!$G$6-'СЕТ СН'!$G$19</f>
        <v>2118.20032395</v>
      </c>
      <c r="O69" s="36">
        <f>SUMIFS(СВЦЭМ!$C$39:$C$782,СВЦЭМ!$A$39:$A$782,$A69,СВЦЭМ!$B$39:$B$782,O$47)+'СЕТ СН'!$G$9+СВЦЭМ!$D$10+'СЕТ СН'!$G$6-'СЕТ СН'!$G$19</f>
        <v>2142.3065758599996</v>
      </c>
      <c r="P69" s="36">
        <f>SUMIFS(СВЦЭМ!$C$39:$C$782,СВЦЭМ!$A$39:$A$782,$A69,СВЦЭМ!$B$39:$B$782,P$47)+'СЕТ СН'!$G$9+СВЦЭМ!$D$10+'СЕТ СН'!$G$6-'СЕТ СН'!$G$19</f>
        <v>2159.8555594099998</v>
      </c>
      <c r="Q69" s="36">
        <f>SUMIFS(СВЦЭМ!$C$39:$C$782,СВЦЭМ!$A$39:$A$782,$A69,СВЦЭМ!$B$39:$B$782,Q$47)+'СЕТ СН'!$G$9+СВЦЭМ!$D$10+'СЕТ СН'!$G$6-'СЕТ СН'!$G$19</f>
        <v>2218.1679743700006</v>
      </c>
      <c r="R69" s="36">
        <f>SUMIFS(СВЦЭМ!$C$39:$C$782,СВЦЭМ!$A$39:$A$782,$A69,СВЦЭМ!$B$39:$B$782,R$47)+'СЕТ СН'!$G$9+СВЦЭМ!$D$10+'СЕТ СН'!$G$6-'СЕТ СН'!$G$19</f>
        <v>2218.3412133700003</v>
      </c>
      <c r="S69" s="36">
        <f>SUMIFS(СВЦЭМ!$C$39:$C$782,СВЦЭМ!$A$39:$A$782,$A69,СВЦЭМ!$B$39:$B$782,S$47)+'СЕТ СН'!$G$9+СВЦЭМ!$D$10+'СЕТ СН'!$G$6-'СЕТ СН'!$G$19</f>
        <v>2176.03352017</v>
      </c>
      <c r="T69" s="36">
        <f>SUMIFS(СВЦЭМ!$C$39:$C$782,СВЦЭМ!$A$39:$A$782,$A69,СВЦЭМ!$B$39:$B$782,T$47)+'СЕТ СН'!$G$9+СВЦЭМ!$D$10+'СЕТ СН'!$G$6-'СЕТ СН'!$G$19</f>
        <v>2101.0575120800004</v>
      </c>
      <c r="U69" s="36">
        <f>SUMIFS(СВЦЭМ!$C$39:$C$782,СВЦЭМ!$A$39:$A$782,$A69,СВЦЭМ!$B$39:$B$782,U$47)+'СЕТ СН'!$G$9+СВЦЭМ!$D$10+'СЕТ СН'!$G$6-'СЕТ СН'!$G$19</f>
        <v>2113.1066627199998</v>
      </c>
      <c r="V69" s="36">
        <f>SUMIFS(СВЦЭМ!$C$39:$C$782,СВЦЭМ!$A$39:$A$782,$A69,СВЦЭМ!$B$39:$B$782,V$47)+'СЕТ СН'!$G$9+СВЦЭМ!$D$10+'СЕТ СН'!$G$6-'СЕТ СН'!$G$19</f>
        <v>2109.3135232200002</v>
      </c>
      <c r="W69" s="36">
        <f>SUMIFS(СВЦЭМ!$C$39:$C$782,СВЦЭМ!$A$39:$A$782,$A69,СВЦЭМ!$B$39:$B$782,W$47)+'СЕТ СН'!$G$9+СВЦЭМ!$D$10+'СЕТ СН'!$G$6-'СЕТ СН'!$G$19</f>
        <v>2117.3604643299996</v>
      </c>
      <c r="X69" s="36">
        <f>SUMIFS(СВЦЭМ!$C$39:$C$782,СВЦЭМ!$A$39:$A$782,$A69,СВЦЭМ!$B$39:$B$782,X$47)+'СЕТ СН'!$G$9+СВЦЭМ!$D$10+'СЕТ СН'!$G$6-'СЕТ СН'!$G$19</f>
        <v>2154.1464690700004</v>
      </c>
      <c r="Y69" s="36">
        <f>SUMIFS(СВЦЭМ!$C$39:$C$782,СВЦЭМ!$A$39:$A$782,$A69,СВЦЭМ!$B$39:$B$782,Y$47)+'СЕТ СН'!$G$9+СВЦЭМ!$D$10+'СЕТ СН'!$G$6-'СЕТ СН'!$G$19</f>
        <v>2189.0701707600001</v>
      </c>
    </row>
    <row r="70" spans="1:27" ht="15.75" x14ac:dyDescent="0.2">
      <c r="A70" s="35">
        <f t="shared" si="1"/>
        <v>44949</v>
      </c>
      <c r="B70" s="36">
        <f>SUMIFS(СВЦЭМ!$C$39:$C$782,СВЦЭМ!$A$39:$A$782,$A70,СВЦЭМ!$B$39:$B$782,B$47)+'СЕТ СН'!$G$9+СВЦЭМ!$D$10+'СЕТ СН'!$G$6-'СЕТ СН'!$G$19</f>
        <v>2220.4970305400002</v>
      </c>
      <c r="C70" s="36">
        <f>SUMIFS(СВЦЭМ!$C$39:$C$782,СВЦЭМ!$A$39:$A$782,$A70,СВЦЭМ!$B$39:$B$782,C$47)+'СЕТ СН'!$G$9+СВЦЭМ!$D$10+'СЕТ СН'!$G$6-'СЕТ СН'!$G$19</f>
        <v>2215.0963264700003</v>
      </c>
      <c r="D70" s="36">
        <f>SUMIFS(СВЦЭМ!$C$39:$C$782,СВЦЭМ!$A$39:$A$782,$A70,СВЦЭМ!$B$39:$B$782,D$47)+'СЕТ СН'!$G$9+СВЦЭМ!$D$10+'СЕТ СН'!$G$6-'СЕТ СН'!$G$19</f>
        <v>2204.7771460700005</v>
      </c>
      <c r="E70" s="36">
        <f>SUMIFS(СВЦЭМ!$C$39:$C$782,СВЦЭМ!$A$39:$A$782,$A70,СВЦЭМ!$B$39:$B$782,E$47)+'СЕТ СН'!$G$9+СВЦЭМ!$D$10+'СЕТ СН'!$G$6-'СЕТ СН'!$G$19</f>
        <v>2211.4692418599998</v>
      </c>
      <c r="F70" s="36">
        <f>SUMIFS(СВЦЭМ!$C$39:$C$782,СВЦЭМ!$A$39:$A$782,$A70,СВЦЭМ!$B$39:$B$782,F$47)+'СЕТ СН'!$G$9+СВЦЭМ!$D$10+'СЕТ СН'!$G$6-'СЕТ СН'!$G$19</f>
        <v>2208.3176167299998</v>
      </c>
      <c r="G70" s="36">
        <f>SUMIFS(СВЦЭМ!$C$39:$C$782,СВЦЭМ!$A$39:$A$782,$A70,СВЦЭМ!$B$39:$B$782,G$47)+'СЕТ СН'!$G$9+СВЦЭМ!$D$10+'СЕТ СН'!$G$6-'СЕТ СН'!$G$19</f>
        <v>2199.9937967799997</v>
      </c>
      <c r="H70" s="36">
        <f>SUMIFS(СВЦЭМ!$C$39:$C$782,СВЦЭМ!$A$39:$A$782,$A70,СВЦЭМ!$B$39:$B$782,H$47)+'СЕТ СН'!$G$9+СВЦЭМ!$D$10+'СЕТ СН'!$G$6-'СЕТ СН'!$G$19</f>
        <v>2244.5401887600001</v>
      </c>
      <c r="I70" s="36">
        <f>SUMIFS(СВЦЭМ!$C$39:$C$782,СВЦЭМ!$A$39:$A$782,$A70,СВЦЭМ!$B$39:$B$782,I$47)+'СЕТ СН'!$G$9+СВЦЭМ!$D$10+'СЕТ СН'!$G$6-'СЕТ СН'!$G$19</f>
        <v>2171.7144939700001</v>
      </c>
      <c r="J70" s="36">
        <f>SUMIFS(СВЦЭМ!$C$39:$C$782,СВЦЭМ!$A$39:$A$782,$A70,СВЦЭМ!$B$39:$B$782,J$47)+'СЕТ СН'!$G$9+СВЦЭМ!$D$10+'СЕТ СН'!$G$6-'СЕТ СН'!$G$19</f>
        <v>2123.7128501799998</v>
      </c>
      <c r="K70" s="36">
        <f>SUMIFS(СВЦЭМ!$C$39:$C$782,СВЦЭМ!$A$39:$A$782,$A70,СВЦЭМ!$B$39:$B$782,K$47)+'СЕТ СН'!$G$9+СВЦЭМ!$D$10+'СЕТ СН'!$G$6-'СЕТ СН'!$G$19</f>
        <v>2108.8226875</v>
      </c>
      <c r="L70" s="36">
        <f>SUMIFS(СВЦЭМ!$C$39:$C$782,СВЦЭМ!$A$39:$A$782,$A70,СВЦЭМ!$B$39:$B$782,L$47)+'СЕТ СН'!$G$9+СВЦЭМ!$D$10+'СЕТ СН'!$G$6-'СЕТ СН'!$G$19</f>
        <v>2082.7562336600004</v>
      </c>
      <c r="M70" s="36">
        <f>SUMIFS(СВЦЭМ!$C$39:$C$782,СВЦЭМ!$A$39:$A$782,$A70,СВЦЭМ!$B$39:$B$782,M$47)+'СЕТ СН'!$G$9+СВЦЭМ!$D$10+'СЕТ СН'!$G$6-'СЕТ СН'!$G$19</f>
        <v>2108.0355301400004</v>
      </c>
      <c r="N70" s="36">
        <f>SUMIFS(СВЦЭМ!$C$39:$C$782,СВЦЭМ!$A$39:$A$782,$A70,СВЦЭМ!$B$39:$B$782,N$47)+'СЕТ СН'!$G$9+СВЦЭМ!$D$10+'СЕТ СН'!$G$6-'СЕТ СН'!$G$19</f>
        <v>2137.3919712500001</v>
      </c>
      <c r="O70" s="36">
        <f>SUMIFS(СВЦЭМ!$C$39:$C$782,СВЦЭМ!$A$39:$A$782,$A70,СВЦЭМ!$B$39:$B$782,O$47)+'СЕТ СН'!$G$9+СВЦЭМ!$D$10+'СЕТ СН'!$G$6-'СЕТ СН'!$G$19</f>
        <v>2134.1490553100002</v>
      </c>
      <c r="P70" s="36">
        <f>SUMIFS(СВЦЭМ!$C$39:$C$782,СВЦЭМ!$A$39:$A$782,$A70,СВЦЭМ!$B$39:$B$782,P$47)+'СЕТ СН'!$G$9+СВЦЭМ!$D$10+'СЕТ СН'!$G$6-'СЕТ СН'!$G$19</f>
        <v>2151.62410731</v>
      </c>
      <c r="Q70" s="36">
        <f>SUMIFS(СВЦЭМ!$C$39:$C$782,СВЦЭМ!$A$39:$A$782,$A70,СВЦЭМ!$B$39:$B$782,Q$47)+'СЕТ СН'!$G$9+СВЦЭМ!$D$10+'СЕТ СН'!$G$6-'СЕТ СН'!$G$19</f>
        <v>2180.4780664500004</v>
      </c>
      <c r="R70" s="36">
        <f>SUMIFS(СВЦЭМ!$C$39:$C$782,СВЦЭМ!$A$39:$A$782,$A70,СВЦЭМ!$B$39:$B$782,R$47)+'СЕТ СН'!$G$9+СВЦЭМ!$D$10+'СЕТ СН'!$G$6-'СЕТ СН'!$G$19</f>
        <v>2177.7729676199997</v>
      </c>
      <c r="S70" s="36">
        <f>SUMIFS(СВЦЭМ!$C$39:$C$782,СВЦЭМ!$A$39:$A$782,$A70,СВЦЭМ!$B$39:$B$782,S$47)+'СЕТ СН'!$G$9+СВЦЭМ!$D$10+'СЕТ СН'!$G$6-'СЕТ СН'!$G$19</f>
        <v>2179.8328893300004</v>
      </c>
      <c r="T70" s="36">
        <f>SUMIFS(СВЦЭМ!$C$39:$C$782,СВЦЭМ!$A$39:$A$782,$A70,СВЦЭМ!$B$39:$B$782,T$47)+'СЕТ СН'!$G$9+СВЦЭМ!$D$10+'СЕТ СН'!$G$6-'СЕТ СН'!$G$19</f>
        <v>2097.61848783</v>
      </c>
      <c r="U70" s="36">
        <f>SUMIFS(СВЦЭМ!$C$39:$C$782,СВЦЭМ!$A$39:$A$782,$A70,СВЦЭМ!$B$39:$B$782,U$47)+'СЕТ СН'!$G$9+СВЦЭМ!$D$10+'СЕТ СН'!$G$6-'СЕТ СН'!$G$19</f>
        <v>2104.5790111599999</v>
      </c>
      <c r="V70" s="36">
        <f>SUMIFS(СВЦЭМ!$C$39:$C$782,СВЦЭМ!$A$39:$A$782,$A70,СВЦЭМ!$B$39:$B$782,V$47)+'СЕТ СН'!$G$9+СВЦЭМ!$D$10+'СЕТ СН'!$G$6-'СЕТ СН'!$G$19</f>
        <v>2115.3716376000002</v>
      </c>
      <c r="W70" s="36">
        <f>SUMIFS(СВЦЭМ!$C$39:$C$782,СВЦЭМ!$A$39:$A$782,$A70,СВЦЭМ!$B$39:$B$782,W$47)+'СЕТ СН'!$G$9+СВЦЭМ!$D$10+'СЕТ СН'!$G$6-'СЕТ СН'!$G$19</f>
        <v>2139.0252879299996</v>
      </c>
      <c r="X70" s="36">
        <f>SUMIFS(СВЦЭМ!$C$39:$C$782,СВЦЭМ!$A$39:$A$782,$A70,СВЦЭМ!$B$39:$B$782,X$47)+'СЕТ СН'!$G$9+СВЦЭМ!$D$10+'СЕТ СН'!$G$6-'СЕТ СН'!$G$19</f>
        <v>2136.5705870100001</v>
      </c>
      <c r="Y70" s="36">
        <f>SUMIFS(СВЦЭМ!$C$39:$C$782,СВЦЭМ!$A$39:$A$782,$A70,СВЦЭМ!$B$39:$B$782,Y$47)+'СЕТ СН'!$G$9+СВЦЭМ!$D$10+'СЕТ СН'!$G$6-'СЕТ СН'!$G$19</f>
        <v>2153.9593712300002</v>
      </c>
    </row>
    <row r="71" spans="1:27" ht="15.75" x14ac:dyDescent="0.2">
      <c r="A71" s="35">
        <f t="shared" si="1"/>
        <v>44950</v>
      </c>
      <c r="B71" s="36">
        <f>SUMIFS(СВЦЭМ!$C$39:$C$782,СВЦЭМ!$A$39:$A$782,$A71,СВЦЭМ!$B$39:$B$782,B$47)+'СЕТ СН'!$G$9+СВЦЭМ!$D$10+'СЕТ СН'!$G$6-'СЕТ СН'!$G$19</f>
        <v>2113.9524216999998</v>
      </c>
      <c r="C71" s="36">
        <f>SUMIFS(СВЦЭМ!$C$39:$C$782,СВЦЭМ!$A$39:$A$782,$A71,СВЦЭМ!$B$39:$B$782,C$47)+'СЕТ СН'!$G$9+СВЦЭМ!$D$10+'СЕТ СН'!$G$6-'СЕТ СН'!$G$19</f>
        <v>2118.4376614299999</v>
      </c>
      <c r="D71" s="36">
        <f>SUMIFS(СВЦЭМ!$C$39:$C$782,СВЦЭМ!$A$39:$A$782,$A71,СВЦЭМ!$B$39:$B$782,D$47)+'СЕТ СН'!$G$9+СВЦЭМ!$D$10+'СЕТ СН'!$G$6-'СЕТ СН'!$G$19</f>
        <v>2115.67895718</v>
      </c>
      <c r="E71" s="36">
        <f>SUMIFS(СВЦЭМ!$C$39:$C$782,СВЦЭМ!$A$39:$A$782,$A71,СВЦЭМ!$B$39:$B$782,E$47)+'СЕТ СН'!$G$9+СВЦЭМ!$D$10+'СЕТ СН'!$G$6-'СЕТ СН'!$G$19</f>
        <v>2100.1570674599998</v>
      </c>
      <c r="F71" s="36">
        <f>SUMIFS(СВЦЭМ!$C$39:$C$782,СВЦЭМ!$A$39:$A$782,$A71,СВЦЭМ!$B$39:$B$782,F$47)+'СЕТ СН'!$G$9+СВЦЭМ!$D$10+'СЕТ СН'!$G$6-'СЕТ СН'!$G$19</f>
        <v>2140.9358061399998</v>
      </c>
      <c r="G71" s="36">
        <f>SUMIFS(СВЦЭМ!$C$39:$C$782,СВЦЭМ!$A$39:$A$782,$A71,СВЦЭМ!$B$39:$B$782,G$47)+'СЕТ СН'!$G$9+СВЦЭМ!$D$10+'СЕТ СН'!$G$6-'СЕТ СН'!$G$19</f>
        <v>2109.1769769800003</v>
      </c>
      <c r="H71" s="36">
        <f>SUMIFS(СВЦЭМ!$C$39:$C$782,СВЦЭМ!$A$39:$A$782,$A71,СВЦЭМ!$B$39:$B$782,H$47)+'СЕТ СН'!$G$9+СВЦЭМ!$D$10+'СЕТ СН'!$G$6-'СЕТ СН'!$G$19</f>
        <v>2127.53104773</v>
      </c>
      <c r="I71" s="36">
        <f>SUMIFS(СВЦЭМ!$C$39:$C$782,СВЦЭМ!$A$39:$A$782,$A71,СВЦЭМ!$B$39:$B$782,I$47)+'СЕТ СН'!$G$9+СВЦЭМ!$D$10+'СЕТ СН'!$G$6-'СЕТ СН'!$G$19</f>
        <v>2054.8954793599996</v>
      </c>
      <c r="J71" s="36">
        <f>SUMIFS(СВЦЭМ!$C$39:$C$782,СВЦЭМ!$A$39:$A$782,$A71,СВЦЭМ!$B$39:$B$782,J$47)+'СЕТ СН'!$G$9+СВЦЭМ!$D$10+'СЕТ СН'!$G$6-'СЕТ СН'!$G$19</f>
        <v>2032.5509288599999</v>
      </c>
      <c r="K71" s="36">
        <f>SUMIFS(СВЦЭМ!$C$39:$C$782,СВЦЭМ!$A$39:$A$782,$A71,СВЦЭМ!$B$39:$B$782,K$47)+'СЕТ СН'!$G$9+СВЦЭМ!$D$10+'СЕТ СН'!$G$6-'СЕТ СН'!$G$19</f>
        <v>2029.3978025399999</v>
      </c>
      <c r="L71" s="36">
        <f>SUMIFS(СВЦЭМ!$C$39:$C$782,СВЦЭМ!$A$39:$A$782,$A71,СВЦЭМ!$B$39:$B$782,L$47)+'СЕТ СН'!$G$9+СВЦЭМ!$D$10+'СЕТ СН'!$G$6-'СЕТ СН'!$G$19</f>
        <v>1999.25233125</v>
      </c>
      <c r="M71" s="36">
        <f>SUMIFS(СВЦЭМ!$C$39:$C$782,СВЦЭМ!$A$39:$A$782,$A71,СВЦЭМ!$B$39:$B$782,M$47)+'СЕТ СН'!$G$9+СВЦЭМ!$D$10+'СЕТ СН'!$G$6-'СЕТ СН'!$G$19</f>
        <v>2048.7090870900001</v>
      </c>
      <c r="N71" s="36">
        <f>SUMIFS(СВЦЭМ!$C$39:$C$782,СВЦЭМ!$A$39:$A$782,$A71,СВЦЭМ!$B$39:$B$782,N$47)+'СЕТ СН'!$G$9+СВЦЭМ!$D$10+'СЕТ СН'!$G$6-'СЕТ СН'!$G$19</f>
        <v>2053.7391680199999</v>
      </c>
      <c r="O71" s="36">
        <f>SUMIFS(СВЦЭМ!$C$39:$C$782,СВЦЭМ!$A$39:$A$782,$A71,СВЦЭМ!$B$39:$B$782,O$47)+'СЕТ СН'!$G$9+СВЦЭМ!$D$10+'СЕТ СН'!$G$6-'СЕТ СН'!$G$19</f>
        <v>2068.37589002</v>
      </c>
      <c r="P71" s="36">
        <f>SUMIFS(СВЦЭМ!$C$39:$C$782,СВЦЭМ!$A$39:$A$782,$A71,СВЦЭМ!$B$39:$B$782,P$47)+'СЕТ СН'!$G$9+СВЦЭМ!$D$10+'СЕТ СН'!$G$6-'СЕТ СН'!$G$19</f>
        <v>2081.5346829</v>
      </c>
      <c r="Q71" s="36">
        <f>SUMIFS(СВЦЭМ!$C$39:$C$782,СВЦЭМ!$A$39:$A$782,$A71,СВЦЭМ!$B$39:$B$782,Q$47)+'СЕТ СН'!$G$9+СВЦЭМ!$D$10+'СЕТ СН'!$G$6-'СЕТ СН'!$G$19</f>
        <v>2122.7912628800004</v>
      </c>
      <c r="R71" s="36">
        <f>SUMIFS(СВЦЭМ!$C$39:$C$782,СВЦЭМ!$A$39:$A$782,$A71,СВЦЭМ!$B$39:$B$782,R$47)+'СЕТ СН'!$G$9+СВЦЭМ!$D$10+'СЕТ СН'!$G$6-'СЕТ СН'!$G$19</f>
        <v>2130.12593956</v>
      </c>
      <c r="S71" s="36">
        <f>SUMIFS(СВЦЭМ!$C$39:$C$782,СВЦЭМ!$A$39:$A$782,$A71,СВЦЭМ!$B$39:$B$782,S$47)+'СЕТ СН'!$G$9+СВЦЭМ!$D$10+'СЕТ СН'!$G$6-'СЕТ СН'!$G$19</f>
        <v>2097.33026066</v>
      </c>
      <c r="T71" s="36">
        <f>SUMIFS(СВЦЭМ!$C$39:$C$782,СВЦЭМ!$A$39:$A$782,$A71,СВЦЭМ!$B$39:$B$782,T$47)+'СЕТ СН'!$G$9+СВЦЭМ!$D$10+'СЕТ СН'!$G$6-'СЕТ СН'!$G$19</f>
        <v>2044.7573362099999</v>
      </c>
      <c r="U71" s="36">
        <f>SUMIFS(СВЦЭМ!$C$39:$C$782,СВЦЭМ!$A$39:$A$782,$A71,СВЦЭМ!$B$39:$B$782,U$47)+'СЕТ СН'!$G$9+СВЦЭМ!$D$10+'СЕТ СН'!$G$6-'СЕТ СН'!$G$19</f>
        <v>2047.8554042500002</v>
      </c>
      <c r="V71" s="36">
        <f>SUMIFS(СВЦЭМ!$C$39:$C$782,СВЦЭМ!$A$39:$A$782,$A71,СВЦЭМ!$B$39:$B$782,V$47)+'СЕТ СН'!$G$9+СВЦЭМ!$D$10+'СЕТ СН'!$G$6-'СЕТ СН'!$G$19</f>
        <v>2035.5608902400002</v>
      </c>
      <c r="W71" s="36">
        <f>SUMIFS(СВЦЭМ!$C$39:$C$782,СВЦЭМ!$A$39:$A$782,$A71,СВЦЭМ!$B$39:$B$782,W$47)+'СЕТ СН'!$G$9+СВЦЭМ!$D$10+'СЕТ СН'!$G$6-'СЕТ СН'!$G$19</f>
        <v>2065.3480938000002</v>
      </c>
      <c r="X71" s="36">
        <f>SUMIFS(СВЦЭМ!$C$39:$C$782,СВЦЭМ!$A$39:$A$782,$A71,СВЦЭМ!$B$39:$B$782,X$47)+'СЕТ СН'!$G$9+СВЦЭМ!$D$10+'СЕТ СН'!$G$6-'СЕТ СН'!$G$19</f>
        <v>2102.6129518199996</v>
      </c>
      <c r="Y71" s="36">
        <f>SUMIFS(СВЦЭМ!$C$39:$C$782,СВЦЭМ!$A$39:$A$782,$A71,СВЦЭМ!$B$39:$B$782,Y$47)+'СЕТ СН'!$G$9+СВЦЭМ!$D$10+'СЕТ СН'!$G$6-'СЕТ СН'!$G$19</f>
        <v>2080.9892798399997</v>
      </c>
    </row>
    <row r="72" spans="1:27" ht="15.75" x14ac:dyDescent="0.2">
      <c r="A72" s="35">
        <f t="shared" si="1"/>
        <v>44951</v>
      </c>
      <c r="B72" s="36">
        <f>SUMIFS(СВЦЭМ!$C$39:$C$782,СВЦЭМ!$A$39:$A$782,$A72,СВЦЭМ!$B$39:$B$782,B$47)+'СЕТ СН'!$G$9+СВЦЭМ!$D$10+'СЕТ СН'!$G$6-'СЕТ СН'!$G$19</f>
        <v>2141.9771677700001</v>
      </c>
      <c r="C72" s="36">
        <f>SUMIFS(СВЦЭМ!$C$39:$C$782,СВЦЭМ!$A$39:$A$782,$A72,СВЦЭМ!$B$39:$B$782,C$47)+'СЕТ СН'!$G$9+СВЦЭМ!$D$10+'СЕТ СН'!$G$6-'СЕТ СН'!$G$19</f>
        <v>2203.2666183499996</v>
      </c>
      <c r="D72" s="36">
        <f>SUMIFS(СВЦЭМ!$C$39:$C$782,СВЦЭМ!$A$39:$A$782,$A72,СВЦЭМ!$B$39:$B$782,D$47)+'СЕТ СН'!$G$9+СВЦЭМ!$D$10+'СЕТ СН'!$G$6-'СЕТ СН'!$G$19</f>
        <v>2205.30023299</v>
      </c>
      <c r="E72" s="36">
        <f>SUMIFS(СВЦЭМ!$C$39:$C$782,СВЦЭМ!$A$39:$A$782,$A72,СВЦЭМ!$B$39:$B$782,E$47)+'СЕТ СН'!$G$9+СВЦЭМ!$D$10+'СЕТ СН'!$G$6-'СЕТ СН'!$G$19</f>
        <v>2208.48792306</v>
      </c>
      <c r="F72" s="36">
        <f>SUMIFS(СВЦЭМ!$C$39:$C$782,СВЦЭМ!$A$39:$A$782,$A72,СВЦЭМ!$B$39:$B$782,F$47)+'СЕТ СН'!$G$9+СВЦЭМ!$D$10+'СЕТ СН'!$G$6-'СЕТ СН'!$G$19</f>
        <v>2215.6195587600005</v>
      </c>
      <c r="G72" s="36">
        <f>SUMIFS(СВЦЭМ!$C$39:$C$782,СВЦЭМ!$A$39:$A$782,$A72,СВЦЭМ!$B$39:$B$782,G$47)+'СЕТ СН'!$G$9+СВЦЭМ!$D$10+'СЕТ СН'!$G$6-'СЕТ СН'!$G$19</f>
        <v>2202.3070459399996</v>
      </c>
      <c r="H72" s="36">
        <f>SUMIFS(СВЦЭМ!$C$39:$C$782,СВЦЭМ!$A$39:$A$782,$A72,СВЦЭМ!$B$39:$B$782,H$47)+'СЕТ СН'!$G$9+СВЦЭМ!$D$10+'СЕТ СН'!$G$6-'СЕТ СН'!$G$19</f>
        <v>2210.5094482499999</v>
      </c>
      <c r="I72" s="36">
        <f>SUMIFS(СВЦЭМ!$C$39:$C$782,СВЦЭМ!$A$39:$A$782,$A72,СВЦЭМ!$B$39:$B$782,I$47)+'СЕТ СН'!$G$9+СВЦЭМ!$D$10+'СЕТ СН'!$G$6-'СЕТ СН'!$G$19</f>
        <v>2184.1920036399997</v>
      </c>
      <c r="J72" s="36">
        <f>SUMIFS(СВЦЭМ!$C$39:$C$782,СВЦЭМ!$A$39:$A$782,$A72,СВЦЭМ!$B$39:$B$782,J$47)+'СЕТ СН'!$G$9+СВЦЭМ!$D$10+'СЕТ СН'!$G$6-'СЕТ СН'!$G$19</f>
        <v>2174.8337578399996</v>
      </c>
      <c r="K72" s="36">
        <f>SUMIFS(СВЦЭМ!$C$39:$C$782,СВЦЭМ!$A$39:$A$782,$A72,СВЦЭМ!$B$39:$B$782,K$47)+'СЕТ СН'!$G$9+СВЦЭМ!$D$10+'СЕТ СН'!$G$6-'СЕТ СН'!$G$19</f>
        <v>2162.3193128200001</v>
      </c>
      <c r="L72" s="36">
        <f>SUMIFS(СВЦЭМ!$C$39:$C$782,СВЦЭМ!$A$39:$A$782,$A72,СВЦЭМ!$B$39:$B$782,L$47)+'СЕТ СН'!$G$9+СВЦЭМ!$D$10+'СЕТ СН'!$G$6-'СЕТ СН'!$G$19</f>
        <v>2111.8470132700004</v>
      </c>
      <c r="M72" s="36">
        <f>SUMIFS(СВЦЭМ!$C$39:$C$782,СВЦЭМ!$A$39:$A$782,$A72,СВЦЭМ!$B$39:$B$782,M$47)+'СЕТ СН'!$G$9+СВЦЭМ!$D$10+'СЕТ СН'!$G$6-'СЕТ СН'!$G$19</f>
        <v>2066.4626847500003</v>
      </c>
      <c r="N72" s="36">
        <f>SUMIFS(СВЦЭМ!$C$39:$C$782,СВЦЭМ!$A$39:$A$782,$A72,СВЦЭМ!$B$39:$B$782,N$47)+'СЕТ СН'!$G$9+СВЦЭМ!$D$10+'СЕТ СН'!$G$6-'СЕТ СН'!$G$19</f>
        <v>2074.1126510300001</v>
      </c>
      <c r="O72" s="36">
        <f>SUMIFS(СВЦЭМ!$C$39:$C$782,СВЦЭМ!$A$39:$A$782,$A72,СВЦЭМ!$B$39:$B$782,O$47)+'СЕТ СН'!$G$9+СВЦЭМ!$D$10+'СЕТ СН'!$G$6-'СЕТ СН'!$G$19</f>
        <v>2112.6800091799996</v>
      </c>
      <c r="P72" s="36">
        <f>SUMIFS(СВЦЭМ!$C$39:$C$782,СВЦЭМ!$A$39:$A$782,$A72,СВЦЭМ!$B$39:$B$782,P$47)+'СЕТ СН'!$G$9+СВЦЭМ!$D$10+'СЕТ СН'!$G$6-'СЕТ СН'!$G$19</f>
        <v>2120.7110426199997</v>
      </c>
      <c r="Q72" s="36">
        <f>SUMIFS(СВЦЭМ!$C$39:$C$782,СВЦЭМ!$A$39:$A$782,$A72,СВЦЭМ!$B$39:$B$782,Q$47)+'СЕТ СН'!$G$9+СВЦЭМ!$D$10+'СЕТ СН'!$G$6-'СЕТ СН'!$G$19</f>
        <v>2126.9636682800001</v>
      </c>
      <c r="R72" s="36">
        <f>SUMIFS(СВЦЭМ!$C$39:$C$782,СВЦЭМ!$A$39:$A$782,$A72,СВЦЭМ!$B$39:$B$782,R$47)+'СЕТ СН'!$G$9+СВЦЭМ!$D$10+'СЕТ СН'!$G$6-'СЕТ СН'!$G$19</f>
        <v>2115.1509924100001</v>
      </c>
      <c r="S72" s="36">
        <f>SUMIFS(СВЦЭМ!$C$39:$C$782,СВЦЭМ!$A$39:$A$782,$A72,СВЦЭМ!$B$39:$B$782,S$47)+'СЕТ СН'!$G$9+СВЦЭМ!$D$10+'СЕТ СН'!$G$6-'СЕТ СН'!$G$19</f>
        <v>2098.1582801100003</v>
      </c>
      <c r="T72" s="36">
        <f>SUMIFS(СВЦЭМ!$C$39:$C$782,СВЦЭМ!$A$39:$A$782,$A72,СВЦЭМ!$B$39:$B$782,T$47)+'СЕТ СН'!$G$9+СВЦЭМ!$D$10+'СЕТ СН'!$G$6-'СЕТ СН'!$G$19</f>
        <v>2079.9728492599997</v>
      </c>
      <c r="U72" s="36">
        <f>SUMIFS(СВЦЭМ!$C$39:$C$782,СВЦЭМ!$A$39:$A$782,$A72,СВЦЭМ!$B$39:$B$782,U$47)+'СЕТ СН'!$G$9+СВЦЭМ!$D$10+'СЕТ СН'!$G$6-'СЕТ СН'!$G$19</f>
        <v>2064.0235840699997</v>
      </c>
      <c r="V72" s="36">
        <f>SUMIFS(СВЦЭМ!$C$39:$C$782,СВЦЭМ!$A$39:$A$782,$A72,СВЦЭМ!$B$39:$B$782,V$47)+'СЕТ СН'!$G$9+СВЦЭМ!$D$10+'СЕТ СН'!$G$6-'СЕТ СН'!$G$19</f>
        <v>2110.2962118300002</v>
      </c>
      <c r="W72" s="36">
        <f>SUMIFS(СВЦЭМ!$C$39:$C$782,СВЦЭМ!$A$39:$A$782,$A72,СВЦЭМ!$B$39:$B$782,W$47)+'СЕТ СН'!$G$9+СВЦЭМ!$D$10+'СЕТ СН'!$G$6-'СЕТ СН'!$G$19</f>
        <v>2114.5172463899999</v>
      </c>
      <c r="X72" s="36">
        <f>SUMIFS(СВЦЭМ!$C$39:$C$782,СВЦЭМ!$A$39:$A$782,$A72,СВЦЭМ!$B$39:$B$782,X$47)+'СЕТ СН'!$G$9+СВЦЭМ!$D$10+'СЕТ СН'!$G$6-'СЕТ СН'!$G$19</f>
        <v>2130.9979546900004</v>
      </c>
      <c r="Y72" s="36">
        <f>SUMIFS(СВЦЭМ!$C$39:$C$782,СВЦЭМ!$A$39:$A$782,$A72,СВЦЭМ!$B$39:$B$782,Y$47)+'СЕТ СН'!$G$9+СВЦЭМ!$D$10+'СЕТ СН'!$G$6-'СЕТ СН'!$G$19</f>
        <v>2143.2162426900004</v>
      </c>
    </row>
    <row r="73" spans="1:27" ht="15.75" x14ac:dyDescent="0.2">
      <c r="A73" s="35">
        <f t="shared" si="1"/>
        <v>44952</v>
      </c>
      <c r="B73" s="36">
        <f>SUMIFS(СВЦЭМ!$C$39:$C$782,СВЦЭМ!$A$39:$A$782,$A73,СВЦЭМ!$B$39:$B$782,B$47)+'СЕТ СН'!$G$9+СВЦЭМ!$D$10+'СЕТ СН'!$G$6-'СЕТ СН'!$G$19</f>
        <v>2175.1120585099998</v>
      </c>
      <c r="C73" s="36">
        <f>SUMIFS(СВЦЭМ!$C$39:$C$782,СВЦЭМ!$A$39:$A$782,$A73,СВЦЭМ!$B$39:$B$782,C$47)+'СЕТ СН'!$G$9+СВЦЭМ!$D$10+'СЕТ СН'!$G$6-'СЕТ СН'!$G$19</f>
        <v>2242.0605567100001</v>
      </c>
      <c r="D73" s="36">
        <f>SUMIFS(СВЦЭМ!$C$39:$C$782,СВЦЭМ!$A$39:$A$782,$A73,СВЦЭМ!$B$39:$B$782,D$47)+'СЕТ СН'!$G$9+СВЦЭМ!$D$10+'СЕТ СН'!$G$6-'СЕТ СН'!$G$19</f>
        <v>2250.4818910100003</v>
      </c>
      <c r="E73" s="36">
        <f>SUMIFS(СВЦЭМ!$C$39:$C$782,СВЦЭМ!$A$39:$A$782,$A73,СВЦЭМ!$B$39:$B$782,E$47)+'СЕТ СН'!$G$9+СВЦЭМ!$D$10+'СЕТ СН'!$G$6-'СЕТ СН'!$G$19</f>
        <v>2240.7194982500005</v>
      </c>
      <c r="F73" s="36">
        <f>SUMIFS(СВЦЭМ!$C$39:$C$782,СВЦЭМ!$A$39:$A$782,$A73,СВЦЭМ!$B$39:$B$782,F$47)+'СЕТ СН'!$G$9+СВЦЭМ!$D$10+'СЕТ СН'!$G$6-'СЕТ СН'!$G$19</f>
        <v>2242.6041099700005</v>
      </c>
      <c r="G73" s="36">
        <f>SUMIFS(СВЦЭМ!$C$39:$C$782,СВЦЭМ!$A$39:$A$782,$A73,СВЦЭМ!$B$39:$B$782,G$47)+'СЕТ СН'!$G$9+СВЦЭМ!$D$10+'СЕТ СН'!$G$6-'СЕТ СН'!$G$19</f>
        <v>2243.3895997600002</v>
      </c>
      <c r="H73" s="36">
        <f>SUMIFS(СВЦЭМ!$C$39:$C$782,СВЦЭМ!$A$39:$A$782,$A73,СВЦЭМ!$B$39:$B$782,H$47)+'СЕТ СН'!$G$9+СВЦЭМ!$D$10+'СЕТ СН'!$G$6-'СЕТ СН'!$G$19</f>
        <v>2190.6617944400004</v>
      </c>
      <c r="I73" s="36">
        <f>SUMIFS(СВЦЭМ!$C$39:$C$782,СВЦЭМ!$A$39:$A$782,$A73,СВЦЭМ!$B$39:$B$782,I$47)+'СЕТ СН'!$G$9+СВЦЭМ!$D$10+'СЕТ СН'!$G$6-'СЕТ СН'!$G$19</f>
        <v>2152.4763645700004</v>
      </c>
      <c r="J73" s="36">
        <f>SUMIFS(СВЦЭМ!$C$39:$C$782,СВЦЭМ!$A$39:$A$782,$A73,СВЦЭМ!$B$39:$B$782,J$47)+'СЕТ СН'!$G$9+СВЦЭМ!$D$10+'СЕТ СН'!$G$6-'СЕТ СН'!$G$19</f>
        <v>2123.0708061200003</v>
      </c>
      <c r="K73" s="36">
        <f>SUMIFS(СВЦЭМ!$C$39:$C$782,СВЦЭМ!$A$39:$A$782,$A73,СВЦЭМ!$B$39:$B$782,K$47)+'СЕТ СН'!$G$9+СВЦЭМ!$D$10+'СЕТ СН'!$G$6-'СЕТ СН'!$G$19</f>
        <v>2089.4684958600001</v>
      </c>
      <c r="L73" s="36">
        <f>SUMIFS(СВЦЭМ!$C$39:$C$782,СВЦЭМ!$A$39:$A$782,$A73,СВЦЭМ!$B$39:$B$782,L$47)+'СЕТ СН'!$G$9+СВЦЭМ!$D$10+'СЕТ СН'!$G$6-'СЕТ СН'!$G$19</f>
        <v>2067.2715776699997</v>
      </c>
      <c r="M73" s="36">
        <f>SUMIFS(СВЦЭМ!$C$39:$C$782,СВЦЭМ!$A$39:$A$782,$A73,СВЦЭМ!$B$39:$B$782,M$47)+'СЕТ СН'!$G$9+СВЦЭМ!$D$10+'СЕТ СН'!$G$6-'СЕТ СН'!$G$19</f>
        <v>2049.8596570999998</v>
      </c>
      <c r="N73" s="36">
        <f>SUMIFS(СВЦЭМ!$C$39:$C$782,СВЦЭМ!$A$39:$A$782,$A73,СВЦЭМ!$B$39:$B$782,N$47)+'СЕТ СН'!$G$9+СВЦЭМ!$D$10+'СЕТ СН'!$G$6-'СЕТ СН'!$G$19</f>
        <v>2037.4566301799998</v>
      </c>
      <c r="O73" s="36">
        <f>SUMIFS(СВЦЭМ!$C$39:$C$782,СВЦЭМ!$A$39:$A$782,$A73,СВЦЭМ!$B$39:$B$782,O$47)+'СЕТ СН'!$G$9+СВЦЭМ!$D$10+'СЕТ СН'!$G$6-'СЕТ СН'!$G$19</f>
        <v>2046.3595829500002</v>
      </c>
      <c r="P73" s="36">
        <f>SUMIFS(СВЦЭМ!$C$39:$C$782,СВЦЭМ!$A$39:$A$782,$A73,СВЦЭМ!$B$39:$B$782,P$47)+'СЕТ СН'!$G$9+СВЦЭМ!$D$10+'СЕТ СН'!$G$6-'СЕТ СН'!$G$19</f>
        <v>2054.29522318</v>
      </c>
      <c r="Q73" s="36">
        <f>SUMIFS(СВЦЭМ!$C$39:$C$782,СВЦЭМ!$A$39:$A$782,$A73,СВЦЭМ!$B$39:$B$782,Q$47)+'СЕТ СН'!$G$9+СВЦЭМ!$D$10+'СЕТ СН'!$G$6-'СЕТ СН'!$G$19</f>
        <v>2070.3023315399996</v>
      </c>
      <c r="R73" s="36">
        <f>SUMIFS(СВЦЭМ!$C$39:$C$782,СВЦЭМ!$A$39:$A$782,$A73,СВЦЭМ!$B$39:$B$782,R$47)+'СЕТ СН'!$G$9+СВЦЭМ!$D$10+'СЕТ СН'!$G$6-'СЕТ СН'!$G$19</f>
        <v>2072.8848670400002</v>
      </c>
      <c r="S73" s="36">
        <f>SUMIFS(СВЦЭМ!$C$39:$C$782,СВЦЭМ!$A$39:$A$782,$A73,СВЦЭМ!$B$39:$B$782,S$47)+'СЕТ СН'!$G$9+СВЦЭМ!$D$10+'СЕТ СН'!$G$6-'СЕТ СН'!$G$19</f>
        <v>2061.08663557</v>
      </c>
      <c r="T73" s="36">
        <f>SUMIFS(СВЦЭМ!$C$39:$C$782,СВЦЭМ!$A$39:$A$782,$A73,СВЦЭМ!$B$39:$B$782,T$47)+'СЕТ СН'!$G$9+СВЦЭМ!$D$10+'СЕТ СН'!$G$6-'СЕТ СН'!$G$19</f>
        <v>2017.6355781999998</v>
      </c>
      <c r="U73" s="36">
        <f>SUMIFS(СВЦЭМ!$C$39:$C$782,СВЦЭМ!$A$39:$A$782,$A73,СВЦЭМ!$B$39:$B$782,U$47)+'СЕТ СН'!$G$9+СВЦЭМ!$D$10+'СЕТ СН'!$G$6-'СЕТ СН'!$G$19</f>
        <v>2013.6563042599998</v>
      </c>
      <c r="V73" s="36">
        <f>SUMIFS(СВЦЭМ!$C$39:$C$782,СВЦЭМ!$A$39:$A$782,$A73,СВЦЭМ!$B$39:$B$782,V$47)+'СЕТ СН'!$G$9+СВЦЭМ!$D$10+'СЕТ СН'!$G$6-'СЕТ СН'!$G$19</f>
        <v>2026.04255657</v>
      </c>
      <c r="W73" s="36">
        <f>SUMIFS(СВЦЭМ!$C$39:$C$782,СВЦЭМ!$A$39:$A$782,$A73,СВЦЭМ!$B$39:$B$782,W$47)+'СЕТ СН'!$G$9+СВЦЭМ!$D$10+'СЕТ СН'!$G$6-'СЕТ СН'!$G$19</f>
        <v>2041.7747878100001</v>
      </c>
      <c r="X73" s="36">
        <f>SUMIFS(СВЦЭМ!$C$39:$C$782,СВЦЭМ!$A$39:$A$782,$A73,СВЦЭМ!$B$39:$B$782,X$47)+'СЕТ СН'!$G$9+СВЦЭМ!$D$10+'СЕТ СН'!$G$6-'СЕТ СН'!$G$19</f>
        <v>2069.5694022999996</v>
      </c>
      <c r="Y73" s="36">
        <f>SUMIFS(СВЦЭМ!$C$39:$C$782,СВЦЭМ!$A$39:$A$782,$A73,СВЦЭМ!$B$39:$B$782,Y$47)+'СЕТ СН'!$G$9+СВЦЭМ!$D$10+'СЕТ СН'!$G$6-'СЕТ СН'!$G$19</f>
        <v>2113.9134423400001</v>
      </c>
    </row>
    <row r="74" spans="1:27" ht="15.75" x14ac:dyDescent="0.2">
      <c r="A74" s="35">
        <f t="shared" si="1"/>
        <v>44953</v>
      </c>
      <c r="B74" s="36">
        <f>SUMIFS(СВЦЭМ!$C$39:$C$782,СВЦЭМ!$A$39:$A$782,$A74,СВЦЭМ!$B$39:$B$782,B$47)+'СЕТ СН'!$G$9+СВЦЭМ!$D$10+'СЕТ СН'!$G$6-'СЕТ СН'!$G$19</f>
        <v>2154.6284433500005</v>
      </c>
      <c r="C74" s="36">
        <f>SUMIFS(СВЦЭМ!$C$39:$C$782,СВЦЭМ!$A$39:$A$782,$A74,СВЦЭМ!$B$39:$B$782,C$47)+'СЕТ СН'!$G$9+СВЦЭМ!$D$10+'СЕТ СН'!$G$6-'СЕТ СН'!$G$19</f>
        <v>2118.8792214900004</v>
      </c>
      <c r="D74" s="36">
        <f>SUMIFS(СВЦЭМ!$C$39:$C$782,СВЦЭМ!$A$39:$A$782,$A74,СВЦЭМ!$B$39:$B$782,D$47)+'СЕТ СН'!$G$9+СВЦЭМ!$D$10+'СЕТ СН'!$G$6-'СЕТ СН'!$G$19</f>
        <v>2113.2515138799999</v>
      </c>
      <c r="E74" s="36">
        <f>SUMIFS(СВЦЭМ!$C$39:$C$782,СВЦЭМ!$A$39:$A$782,$A74,СВЦЭМ!$B$39:$B$782,E$47)+'СЕТ СН'!$G$9+СВЦЭМ!$D$10+'СЕТ СН'!$G$6-'СЕТ СН'!$G$19</f>
        <v>2128.5303315299998</v>
      </c>
      <c r="F74" s="36">
        <f>SUMIFS(СВЦЭМ!$C$39:$C$782,СВЦЭМ!$A$39:$A$782,$A74,СВЦЭМ!$B$39:$B$782,F$47)+'СЕТ СН'!$G$9+СВЦЭМ!$D$10+'СЕТ СН'!$G$6-'СЕТ СН'!$G$19</f>
        <v>2153.2952251899997</v>
      </c>
      <c r="G74" s="36">
        <f>SUMIFS(СВЦЭМ!$C$39:$C$782,СВЦЭМ!$A$39:$A$782,$A74,СВЦЭМ!$B$39:$B$782,G$47)+'СЕТ СН'!$G$9+СВЦЭМ!$D$10+'СЕТ СН'!$G$6-'СЕТ СН'!$G$19</f>
        <v>2155.5444348999999</v>
      </c>
      <c r="H74" s="36">
        <f>SUMIFS(СВЦЭМ!$C$39:$C$782,СВЦЭМ!$A$39:$A$782,$A74,СВЦЭМ!$B$39:$B$782,H$47)+'СЕТ СН'!$G$9+СВЦЭМ!$D$10+'СЕТ СН'!$G$6-'СЕТ СН'!$G$19</f>
        <v>2133.1153875</v>
      </c>
      <c r="I74" s="36">
        <f>SUMIFS(СВЦЭМ!$C$39:$C$782,СВЦЭМ!$A$39:$A$782,$A74,СВЦЭМ!$B$39:$B$782,I$47)+'СЕТ СН'!$G$9+СВЦЭМ!$D$10+'СЕТ СН'!$G$6-'СЕТ СН'!$G$19</f>
        <v>2104.9037628400001</v>
      </c>
      <c r="J74" s="36">
        <f>SUMIFS(СВЦЭМ!$C$39:$C$782,СВЦЭМ!$A$39:$A$782,$A74,СВЦЭМ!$B$39:$B$782,J$47)+'СЕТ СН'!$G$9+СВЦЭМ!$D$10+'СЕТ СН'!$G$6-'СЕТ СН'!$G$19</f>
        <v>2050.0980165999999</v>
      </c>
      <c r="K74" s="36">
        <f>SUMIFS(СВЦЭМ!$C$39:$C$782,СВЦЭМ!$A$39:$A$782,$A74,СВЦЭМ!$B$39:$B$782,K$47)+'СЕТ СН'!$G$9+СВЦЭМ!$D$10+'СЕТ СН'!$G$6-'СЕТ СН'!$G$19</f>
        <v>2027.5926701000001</v>
      </c>
      <c r="L74" s="36">
        <f>SUMIFS(СВЦЭМ!$C$39:$C$782,СВЦЭМ!$A$39:$A$782,$A74,СВЦЭМ!$B$39:$B$782,L$47)+'СЕТ СН'!$G$9+СВЦЭМ!$D$10+'СЕТ СН'!$G$6-'СЕТ СН'!$G$19</f>
        <v>2018.3475286599999</v>
      </c>
      <c r="M74" s="36">
        <f>SUMIFS(СВЦЭМ!$C$39:$C$782,СВЦЭМ!$A$39:$A$782,$A74,СВЦЭМ!$B$39:$B$782,M$47)+'СЕТ СН'!$G$9+СВЦЭМ!$D$10+'СЕТ СН'!$G$6-'СЕТ СН'!$G$19</f>
        <v>2005.5658183100002</v>
      </c>
      <c r="N74" s="36">
        <f>SUMIFS(СВЦЭМ!$C$39:$C$782,СВЦЭМ!$A$39:$A$782,$A74,СВЦЭМ!$B$39:$B$782,N$47)+'СЕТ СН'!$G$9+СВЦЭМ!$D$10+'СЕТ СН'!$G$6-'СЕТ СН'!$G$19</f>
        <v>2044.5071043</v>
      </c>
      <c r="O74" s="36">
        <f>SUMIFS(СВЦЭМ!$C$39:$C$782,СВЦЭМ!$A$39:$A$782,$A74,СВЦЭМ!$B$39:$B$782,O$47)+'СЕТ СН'!$G$9+СВЦЭМ!$D$10+'СЕТ СН'!$G$6-'СЕТ СН'!$G$19</f>
        <v>2072.3248671700003</v>
      </c>
      <c r="P74" s="36">
        <f>SUMIFS(СВЦЭМ!$C$39:$C$782,СВЦЭМ!$A$39:$A$782,$A74,СВЦЭМ!$B$39:$B$782,P$47)+'СЕТ СН'!$G$9+СВЦЭМ!$D$10+'СЕТ СН'!$G$6-'СЕТ СН'!$G$19</f>
        <v>2091.8810691099998</v>
      </c>
      <c r="Q74" s="36">
        <f>SUMIFS(СВЦЭМ!$C$39:$C$782,СВЦЭМ!$A$39:$A$782,$A74,СВЦЭМ!$B$39:$B$782,Q$47)+'СЕТ СН'!$G$9+СВЦЭМ!$D$10+'СЕТ СН'!$G$6-'СЕТ СН'!$G$19</f>
        <v>2064.0353383499996</v>
      </c>
      <c r="R74" s="36">
        <f>SUMIFS(СВЦЭМ!$C$39:$C$782,СВЦЭМ!$A$39:$A$782,$A74,СВЦЭМ!$B$39:$B$782,R$47)+'СЕТ СН'!$G$9+СВЦЭМ!$D$10+'СЕТ СН'!$G$6-'СЕТ СН'!$G$19</f>
        <v>2084.8216337200001</v>
      </c>
      <c r="S74" s="36">
        <f>SUMIFS(СВЦЭМ!$C$39:$C$782,СВЦЭМ!$A$39:$A$782,$A74,СВЦЭМ!$B$39:$B$782,S$47)+'СЕТ СН'!$G$9+СВЦЭМ!$D$10+'СЕТ СН'!$G$6-'СЕТ СН'!$G$19</f>
        <v>2063.3733251800004</v>
      </c>
      <c r="T74" s="36">
        <f>SUMIFS(СВЦЭМ!$C$39:$C$782,СВЦЭМ!$A$39:$A$782,$A74,СВЦЭМ!$B$39:$B$782,T$47)+'СЕТ СН'!$G$9+СВЦЭМ!$D$10+'СЕТ СН'!$G$6-'СЕТ СН'!$G$19</f>
        <v>2043.0332740199999</v>
      </c>
      <c r="U74" s="36">
        <f>SUMIFS(СВЦЭМ!$C$39:$C$782,СВЦЭМ!$A$39:$A$782,$A74,СВЦЭМ!$B$39:$B$782,U$47)+'СЕТ СН'!$G$9+СВЦЭМ!$D$10+'СЕТ СН'!$G$6-'СЕТ СН'!$G$19</f>
        <v>2033.3359778299998</v>
      </c>
      <c r="V74" s="36">
        <f>SUMIFS(СВЦЭМ!$C$39:$C$782,СВЦЭМ!$A$39:$A$782,$A74,СВЦЭМ!$B$39:$B$782,V$47)+'СЕТ СН'!$G$9+СВЦЭМ!$D$10+'СЕТ СН'!$G$6-'СЕТ СН'!$G$19</f>
        <v>2058.7113016000003</v>
      </c>
      <c r="W74" s="36">
        <f>SUMIFS(СВЦЭМ!$C$39:$C$782,СВЦЭМ!$A$39:$A$782,$A74,СВЦЭМ!$B$39:$B$782,W$47)+'СЕТ СН'!$G$9+СВЦЭМ!$D$10+'СЕТ СН'!$G$6-'СЕТ СН'!$G$19</f>
        <v>2090.7459611699996</v>
      </c>
      <c r="X74" s="36">
        <f>SUMIFS(СВЦЭМ!$C$39:$C$782,СВЦЭМ!$A$39:$A$782,$A74,СВЦЭМ!$B$39:$B$782,X$47)+'СЕТ СН'!$G$9+СВЦЭМ!$D$10+'СЕТ СН'!$G$6-'СЕТ СН'!$G$19</f>
        <v>2105.0453029299997</v>
      </c>
      <c r="Y74" s="36">
        <f>SUMIFS(СВЦЭМ!$C$39:$C$782,СВЦЭМ!$A$39:$A$782,$A74,СВЦЭМ!$B$39:$B$782,Y$47)+'СЕТ СН'!$G$9+СВЦЭМ!$D$10+'СЕТ СН'!$G$6-'СЕТ СН'!$G$19</f>
        <v>2188.65122058</v>
      </c>
    </row>
    <row r="75" spans="1:27" ht="15.75" x14ac:dyDescent="0.2">
      <c r="A75" s="35">
        <f t="shared" si="1"/>
        <v>44954</v>
      </c>
      <c r="B75" s="36">
        <f>SUMIFS(СВЦЭМ!$C$39:$C$782,СВЦЭМ!$A$39:$A$782,$A75,СВЦЭМ!$B$39:$B$782,B$47)+'СЕТ СН'!$G$9+СВЦЭМ!$D$10+'СЕТ СН'!$G$6-'СЕТ СН'!$G$19</f>
        <v>2166.9893182599999</v>
      </c>
      <c r="C75" s="36">
        <f>SUMIFS(СВЦЭМ!$C$39:$C$782,СВЦЭМ!$A$39:$A$782,$A75,СВЦЭМ!$B$39:$B$782,C$47)+'СЕТ СН'!$G$9+СВЦЭМ!$D$10+'СЕТ СН'!$G$6-'СЕТ СН'!$G$19</f>
        <v>2198.4565249899997</v>
      </c>
      <c r="D75" s="36">
        <f>SUMIFS(СВЦЭМ!$C$39:$C$782,СВЦЭМ!$A$39:$A$782,$A75,СВЦЭМ!$B$39:$B$782,D$47)+'СЕТ СН'!$G$9+СВЦЭМ!$D$10+'СЕТ СН'!$G$6-'СЕТ СН'!$G$19</f>
        <v>2194.7468542099996</v>
      </c>
      <c r="E75" s="36">
        <f>SUMIFS(СВЦЭМ!$C$39:$C$782,СВЦЭМ!$A$39:$A$782,$A75,СВЦЭМ!$B$39:$B$782,E$47)+'СЕТ СН'!$G$9+СВЦЭМ!$D$10+'СЕТ СН'!$G$6-'СЕТ СН'!$G$19</f>
        <v>2191.1180671599996</v>
      </c>
      <c r="F75" s="36">
        <f>SUMIFS(СВЦЭМ!$C$39:$C$782,СВЦЭМ!$A$39:$A$782,$A75,СВЦЭМ!$B$39:$B$782,F$47)+'СЕТ СН'!$G$9+СВЦЭМ!$D$10+'СЕТ СН'!$G$6-'СЕТ СН'!$G$19</f>
        <v>2185.9391233899996</v>
      </c>
      <c r="G75" s="36">
        <f>SUMIFS(СВЦЭМ!$C$39:$C$782,СВЦЭМ!$A$39:$A$782,$A75,СВЦЭМ!$B$39:$B$782,G$47)+'СЕТ СН'!$G$9+СВЦЭМ!$D$10+'СЕТ СН'!$G$6-'СЕТ СН'!$G$19</f>
        <v>2189.16654698</v>
      </c>
      <c r="H75" s="36">
        <f>SUMIFS(СВЦЭМ!$C$39:$C$782,СВЦЭМ!$A$39:$A$782,$A75,СВЦЭМ!$B$39:$B$782,H$47)+'СЕТ СН'!$G$9+СВЦЭМ!$D$10+'СЕТ СН'!$G$6-'СЕТ СН'!$G$19</f>
        <v>2140.0957901299998</v>
      </c>
      <c r="I75" s="36">
        <f>SUMIFS(СВЦЭМ!$C$39:$C$782,СВЦЭМ!$A$39:$A$782,$A75,СВЦЭМ!$B$39:$B$782,I$47)+'СЕТ СН'!$G$9+СВЦЭМ!$D$10+'СЕТ СН'!$G$6-'СЕТ СН'!$G$19</f>
        <v>2150.0527726099999</v>
      </c>
      <c r="J75" s="36">
        <f>SUMIFS(СВЦЭМ!$C$39:$C$782,СВЦЭМ!$A$39:$A$782,$A75,СВЦЭМ!$B$39:$B$782,J$47)+'СЕТ СН'!$G$9+СВЦЭМ!$D$10+'СЕТ СН'!$G$6-'СЕТ СН'!$G$19</f>
        <v>2141.9505643000002</v>
      </c>
      <c r="K75" s="36">
        <f>SUMIFS(СВЦЭМ!$C$39:$C$782,СВЦЭМ!$A$39:$A$782,$A75,СВЦЭМ!$B$39:$B$782,K$47)+'СЕТ СН'!$G$9+СВЦЭМ!$D$10+'СЕТ СН'!$G$6-'СЕТ СН'!$G$19</f>
        <v>2059.7095437799999</v>
      </c>
      <c r="L75" s="36">
        <f>SUMIFS(СВЦЭМ!$C$39:$C$782,СВЦЭМ!$A$39:$A$782,$A75,СВЦЭМ!$B$39:$B$782,L$47)+'СЕТ СН'!$G$9+СВЦЭМ!$D$10+'СЕТ СН'!$G$6-'СЕТ СН'!$G$19</f>
        <v>2012.21669262</v>
      </c>
      <c r="M75" s="36">
        <f>SUMIFS(СВЦЭМ!$C$39:$C$782,СВЦЭМ!$A$39:$A$782,$A75,СВЦЭМ!$B$39:$B$782,M$47)+'СЕТ СН'!$G$9+СВЦЭМ!$D$10+'СЕТ СН'!$G$6-'СЕТ СН'!$G$19</f>
        <v>2007.1560724799999</v>
      </c>
      <c r="N75" s="36">
        <f>SUMIFS(СВЦЭМ!$C$39:$C$782,СВЦЭМ!$A$39:$A$782,$A75,СВЦЭМ!$B$39:$B$782,N$47)+'СЕТ СН'!$G$9+СВЦЭМ!$D$10+'СЕТ СН'!$G$6-'СЕТ СН'!$G$19</f>
        <v>2015.1083347800002</v>
      </c>
      <c r="O75" s="36">
        <f>SUMIFS(СВЦЭМ!$C$39:$C$782,СВЦЭМ!$A$39:$A$782,$A75,СВЦЭМ!$B$39:$B$782,O$47)+'СЕТ СН'!$G$9+СВЦЭМ!$D$10+'СЕТ СН'!$G$6-'СЕТ СН'!$G$19</f>
        <v>2013.4452744600001</v>
      </c>
      <c r="P75" s="36">
        <f>SUMIFS(СВЦЭМ!$C$39:$C$782,СВЦЭМ!$A$39:$A$782,$A75,СВЦЭМ!$B$39:$B$782,P$47)+'СЕТ СН'!$G$9+СВЦЭМ!$D$10+'СЕТ СН'!$G$6-'СЕТ СН'!$G$19</f>
        <v>2040.9430282199999</v>
      </c>
      <c r="Q75" s="36">
        <f>SUMIFS(СВЦЭМ!$C$39:$C$782,СВЦЭМ!$A$39:$A$782,$A75,СВЦЭМ!$B$39:$B$782,Q$47)+'СЕТ СН'!$G$9+СВЦЭМ!$D$10+'СЕТ СН'!$G$6-'СЕТ СН'!$G$19</f>
        <v>2046.8052168800002</v>
      </c>
      <c r="R75" s="36">
        <f>SUMIFS(СВЦЭМ!$C$39:$C$782,СВЦЭМ!$A$39:$A$782,$A75,СВЦЭМ!$B$39:$B$782,R$47)+'СЕТ СН'!$G$9+СВЦЭМ!$D$10+'СЕТ СН'!$G$6-'СЕТ СН'!$G$19</f>
        <v>2052.64330599</v>
      </c>
      <c r="S75" s="36">
        <f>SUMIFS(СВЦЭМ!$C$39:$C$782,СВЦЭМ!$A$39:$A$782,$A75,СВЦЭМ!$B$39:$B$782,S$47)+'СЕТ СН'!$G$9+СВЦЭМ!$D$10+'СЕТ СН'!$G$6-'СЕТ СН'!$G$19</f>
        <v>2026.9366671599998</v>
      </c>
      <c r="T75" s="36">
        <f>SUMIFS(СВЦЭМ!$C$39:$C$782,СВЦЭМ!$A$39:$A$782,$A75,СВЦЭМ!$B$39:$B$782,T$47)+'СЕТ СН'!$G$9+СВЦЭМ!$D$10+'СЕТ СН'!$G$6-'СЕТ СН'!$G$19</f>
        <v>1998.23194266</v>
      </c>
      <c r="U75" s="36">
        <f>SUMIFS(СВЦЭМ!$C$39:$C$782,СВЦЭМ!$A$39:$A$782,$A75,СВЦЭМ!$B$39:$B$782,U$47)+'СЕТ СН'!$G$9+СВЦЭМ!$D$10+'СЕТ СН'!$G$6-'СЕТ СН'!$G$19</f>
        <v>2001.4683188400002</v>
      </c>
      <c r="V75" s="36">
        <f>SUMIFS(СВЦЭМ!$C$39:$C$782,СВЦЭМ!$A$39:$A$782,$A75,СВЦЭМ!$B$39:$B$782,V$47)+'СЕТ СН'!$G$9+СВЦЭМ!$D$10+'СЕТ СН'!$G$6-'СЕТ СН'!$G$19</f>
        <v>2015.84854548</v>
      </c>
      <c r="W75" s="36">
        <f>SUMIFS(СВЦЭМ!$C$39:$C$782,СВЦЭМ!$A$39:$A$782,$A75,СВЦЭМ!$B$39:$B$782,W$47)+'СЕТ СН'!$G$9+СВЦЭМ!$D$10+'СЕТ СН'!$G$6-'СЕТ СН'!$G$19</f>
        <v>2024.0741067400002</v>
      </c>
      <c r="X75" s="36">
        <f>SUMIFS(СВЦЭМ!$C$39:$C$782,СВЦЭМ!$A$39:$A$782,$A75,СВЦЭМ!$B$39:$B$782,X$47)+'СЕТ СН'!$G$9+СВЦЭМ!$D$10+'СЕТ СН'!$G$6-'СЕТ СН'!$G$19</f>
        <v>2049.6681337500004</v>
      </c>
      <c r="Y75" s="36">
        <f>SUMIFS(СВЦЭМ!$C$39:$C$782,СВЦЭМ!$A$39:$A$782,$A75,СВЦЭМ!$B$39:$B$782,Y$47)+'СЕТ СН'!$G$9+СВЦЭМ!$D$10+'СЕТ СН'!$G$6-'СЕТ СН'!$G$19</f>
        <v>2086.6417451799998</v>
      </c>
    </row>
    <row r="76" spans="1:27" ht="15.75" x14ac:dyDescent="0.2">
      <c r="A76" s="35">
        <f t="shared" si="1"/>
        <v>44955</v>
      </c>
      <c r="B76" s="36">
        <f>SUMIFS(СВЦЭМ!$C$39:$C$782,СВЦЭМ!$A$39:$A$782,$A76,СВЦЭМ!$B$39:$B$782,B$47)+'СЕТ СН'!$G$9+СВЦЭМ!$D$10+'СЕТ СН'!$G$6-'СЕТ СН'!$G$19</f>
        <v>2095.0584400500002</v>
      </c>
      <c r="C76" s="36">
        <f>SUMIFS(СВЦЭМ!$C$39:$C$782,СВЦЭМ!$A$39:$A$782,$A76,СВЦЭМ!$B$39:$B$782,C$47)+'СЕТ СН'!$G$9+СВЦЭМ!$D$10+'СЕТ СН'!$G$6-'СЕТ СН'!$G$19</f>
        <v>2135.7236163799998</v>
      </c>
      <c r="D76" s="36">
        <f>SUMIFS(СВЦЭМ!$C$39:$C$782,СВЦЭМ!$A$39:$A$782,$A76,СВЦЭМ!$B$39:$B$782,D$47)+'СЕТ СН'!$G$9+СВЦЭМ!$D$10+'СЕТ СН'!$G$6-'СЕТ СН'!$G$19</f>
        <v>2157.07593069</v>
      </c>
      <c r="E76" s="36">
        <f>SUMIFS(СВЦЭМ!$C$39:$C$782,СВЦЭМ!$A$39:$A$782,$A76,СВЦЭМ!$B$39:$B$782,E$47)+'СЕТ СН'!$G$9+СВЦЭМ!$D$10+'СЕТ СН'!$G$6-'СЕТ СН'!$G$19</f>
        <v>2163.6359258599996</v>
      </c>
      <c r="F76" s="36">
        <f>SUMIFS(СВЦЭМ!$C$39:$C$782,СВЦЭМ!$A$39:$A$782,$A76,СВЦЭМ!$B$39:$B$782,F$47)+'СЕТ СН'!$G$9+СВЦЭМ!$D$10+'СЕТ СН'!$G$6-'СЕТ СН'!$G$19</f>
        <v>2167.7110901300002</v>
      </c>
      <c r="G76" s="36">
        <f>SUMIFS(СВЦЭМ!$C$39:$C$782,СВЦЭМ!$A$39:$A$782,$A76,СВЦЭМ!$B$39:$B$782,G$47)+'СЕТ СН'!$G$9+СВЦЭМ!$D$10+'СЕТ СН'!$G$6-'СЕТ СН'!$G$19</f>
        <v>2150.3244655500002</v>
      </c>
      <c r="H76" s="36">
        <f>SUMIFS(СВЦЭМ!$C$39:$C$782,СВЦЭМ!$A$39:$A$782,$A76,СВЦЭМ!$B$39:$B$782,H$47)+'СЕТ СН'!$G$9+СВЦЭМ!$D$10+'СЕТ СН'!$G$6-'СЕТ СН'!$G$19</f>
        <v>2140.8966025</v>
      </c>
      <c r="I76" s="36">
        <f>SUMIFS(СВЦЭМ!$C$39:$C$782,СВЦЭМ!$A$39:$A$782,$A76,СВЦЭМ!$B$39:$B$782,I$47)+'СЕТ СН'!$G$9+СВЦЭМ!$D$10+'СЕТ СН'!$G$6-'СЕТ СН'!$G$19</f>
        <v>2117.2625553500002</v>
      </c>
      <c r="J76" s="36">
        <f>SUMIFS(СВЦЭМ!$C$39:$C$782,СВЦЭМ!$A$39:$A$782,$A76,СВЦЭМ!$B$39:$B$782,J$47)+'СЕТ СН'!$G$9+СВЦЭМ!$D$10+'СЕТ СН'!$G$6-'СЕТ СН'!$G$19</f>
        <v>2068.8056119299999</v>
      </c>
      <c r="K76" s="36">
        <f>SUMIFS(СВЦЭМ!$C$39:$C$782,СВЦЭМ!$A$39:$A$782,$A76,СВЦЭМ!$B$39:$B$782,K$47)+'СЕТ СН'!$G$9+СВЦЭМ!$D$10+'СЕТ СН'!$G$6-'СЕТ СН'!$G$19</f>
        <v>2026.8315810900001</v>
      </c>
      <c r="L76" s="36">
        <f>SUMIFS(СВЦЭМ!$C$39:$C$782,СВЦЭМ!$A$39:$A$782,$A76,СВЦЭМ!$B$39:$B$782,L$47)+'СЕТ СН'!$G$9+СВЦЭМ!$D$10+'СЕТ СН'!$G$6-'СЕТ СН'!$G$19</f>
        <v>2002.9858495199999</v>
      </c>
      <c r="M76" s="36">
        <f>SUMIFS(СВЦЭМ!$C$39:$C$782,СВЦЭМ!$A$39:$A$782,$A76,СВЦЭМ!$B$39:$B$782,M$47)+'СЕТ СН'!$G$9+СВЦЭМ!$D$10+'СЕТ СН'!$G$6-'СЕТ СН'!$G$19</f>
        <v>2001.7344612200002</v>
      </c>
      <c r="N76" s="36">
        <f>SUMIFS(СВЦЭМ!$C$39:$C$782,СВЦЭМ!$A$39:$A$782,$A76,СВЦЭМ!$B$39:$B$782,N$47)+'СЕТ СН'!$G$9+СВЦЭМ!$D$10+'СЕТ СН'!$G$6-'СЕТ СН'!$G$19</f>
        <v>2019.1938633799998</v>
      </c>
      <c r="O76" s="36">
        <f>SUMIFS(СВЦЭМ!$C$39:$C$782,СВЦЭМ!$A$39:$A$782,$A76,СВЦЭМ!$B$39:$B$782,O$47)+'СЕТ СН'!$G$9+СВЦЭМ!$D$10+'СЕТ СН'!$G$6-'СЕТ СН'!$G$19</f>
        <v>2026.8304761000002</v>
      </c>
      <c r="P76" s="36">
        <f>SUMIFS(СВЦЭМ!$C$39:$C$782,СВЦЭМ!$A$39:$A$782,$A76,СВЦЭМ!$B$39:$B$782,P$47)+'СЕТ СН'!$G$9+СВЦЭМ!$D$10+'СЕТ СН'!$G$6-'СЕТ СН'!$G$19</f>
        <v>2061.22795202</v>
      </c>
      <c r="Q76" s="36">
        <f>SUMIFS(СВЦЭМ!$C$39:$C$782,СВЦЭМ!$A$39:$A$782,$A76,СВЦЭМ!$B$39:$B$782,Q$47)+'СЕТ СН'!$G$9+СВЦЭМ!$D$10+'СЕТ СН'!$G$6-'СЕТ СН'!$G$19</f>
        <v>2052.6838507399998</v>
      </c>
      <c r="R76" s="36">
        <f>SUMIFS(СВЦЭМ!$C$39:$C$782,СВЦЭМ!$A$39:$A$782,$A76,СВЦЭМ!$B$39:$B$782,R$47)+'СЕТ СН'!$G$9+СВЦЭМ!$D$10+'СЕТ СН'!$G$6-'СЕТ СН'!$G$19</f>
        <v>2050.5888961000001</v>
      </c>
      <c r="S76" s="36">
        <f>SUMIFS(СВЦЭМ!$C$39:$C$782,СВЦЭМ!$A$39:$A$782,$A76,СВЦЭМ!$B$39:$B$782,S$47)+'СЕТ СН'!$G$9+СВЦЭМ!$D$10+'СЕТ СН'!$G$6-'СЕТ СН'!$G$19</f>
        <v>2036.4704204000002</v>
      </c>
      <c r="T76" s="36">
        <f>SUMIFS(СВЦЭМ!$C$39:$C$782,СВЦЭМ!$A$39:$A$782,$A76,СВЦЭМ!$B$39:$B$782,T$47)+'СЕТ СН'!$G$9+СВЦЭМ!$D$10+'СЕТ СН'!$G$6-'СЕТ СН'!$G$19</f>
        <v>1990.2155968099999</v>
      </c>
      <c r="U76" s="36">
        <f>SUMIFS(СВЦЭМ!$C$39:$C$782,СВЦЭМ!$A$39:$A$782,$A76,СВЦЭМ!$B$39:$B$782,U$47)+'СЕТ СН'!$G$9+СВЦЭМ!$D$10+'СЕТ СН'!$G$6-'СЕТ СН'!$G$19</f>
        <v>1989.92170027</v>
      </c>
      <c r="V76" s="36">
        <f>SUMIFS(СВЦЭМ!$C$39:$C$782,СВЦЭМ!$A$39:$A$782,$A76,СВЦЭМ!$B$39:$B$782,V$47)+'СЕТ СН'!$G$9+СВЦЭМ!$D$10+'СЕТ СН'!$G$6-'СЕТ СН'!$G$19</f>
        <v>1994.8360354700001</v>
      </c>
      <c r="W76" s="36">
        <f>SUMIFS(СВЦЭМ!$C$39:$C$782,СВЦЭМ!$A$39:$A$782,$A76,СВЦЭМ!$B$39:$B$782,W$47)+'СЕТ СН'!$G$9+СВЦЭМ!$D$10+'СЕТ СН'!$G$6-'СЕТ СН'!$G$19</f>
        <v>2006.21070098</v>
      </c>
      <c r="X76" s="36">
        <f>SUMIFS(СВЦЭМ!$C$39:$C$782,СВЦЭМ!$A$39:$A$782,$A76,СВЦЭМ!$B$39:$B$782,X$47)+'СЕТ СН'!$G$9+СВЦЭМ!$D$10+'СЕТ СН'!$G$6-'СЕТ СН'!$G$19</f>
        <v>2036.88526118</v>
      </c>
      <c r="Y76" s="36">
        <f>SUMIFS(СВЦЭМ!$C$39:$C$782,СВЦЭМ!$A$39:$A$782,$A76,СВЦЭМ!$B$39:$B$782,Y$47)+'СЕТ СН'!$G$9+СВЦЭМ!$D$10+'СЕТ СН'!$G$6-'СЕТ СН'!$G$19</f>
        <v>2068.3383663799996</v>
      </c>
    </row>
    <row r="77" spans="1:27" ht="15.75" x14ac:dyDescent="0.2">
      <c r="A77" s="35">
        <f t="shared" si="1"/>
        <v>44956</v>
      </c>
      <c r="B77" s="36">
        <f>SUMIFS(СВЦЭМ!$C$39:$C$782,СВЦЭМ!$A$39:$A$782,$A77,СВЦЭМ!$B$39:$B$782,B$47)+'СЕТ СН'!$G$9+СВЦЭМ!$D$10+'СЕТ СН'!$G$6-'СЕТ СН'!$G$19</f>
        <v>2070.65697103</v>
      </c>
      <c r="C77" s="36">
        <f>SUMIFS(СВЦЭМ!$C$39:$C$782,СВЦЭМ!$A$39:$A$782,$A77,СВЦЭМ!$B$39:$B$782,C$47)+'СЕТ СН'!$G$9+СВЦЭМ!$D$10+'СЕТ СН'!$G$6-'СЕТ СН'!$G$19</f>
        <v>2093.8600345599998</v>
      </c>
      <c r="D77" s="36">
        <f>SUMIFS(СВЦЭМ!$C$39:$C$782,СВЦЭМ!$A$39:$A$782,$A77,СВЦЭМ!$B$39:$B$782,D$47)+'СЕТ СН'!$G$9+СВЦЭМ!$D$10+'СЕТ СН'!$G$6-'СЕТ СН'!$G$19</f>
        <v>2111.7648205699998</v>
      </c>
      <c r="E77" s="36">
        <f>SUMIFS(СВЦЭМ!$C$39:$C$782,СВЦЭМ!$A$39:$A$782,$A77,СВЦЭМ!$B$39:$B$782,E$47)+'СЕТ СН'!$G$9+СВЦЭМ!$D$10+'СЕТ СН'!$G$6-'СЕТ СН'!$G$19</f>
        <v>2103.9474807400002</v>
      </c>
      <c r="F77" s="36">
        <f>SUMIFS(СВЦЭМ!$C$39:$C$782,СВЦЭМ!$A$39:$A$782,$A77,СВЦЭМ!$B$39:$B$782,F$47)+'СЕТ СН'!$G$9+СВЦЭМ!$D$10+'СЕТ СН'!$G$6-'СЕТ СН'!$G$19</f>
        <v>2081.2789709500003</v>
      </c>
      <c r="G77" s="36">
        <f>SUMIFS(СВЦЭМ!$C$39:$C$782,СВЦЭМ!$A$39:$A$782,$A77,СВЦЭМ!$B$39:$B$782,G$47)+'СЕТ СН'!$G$9+СВЦЭМ!$D$10+'СЕТ СН'!$G$6-'СЕТ СН'!$G$19</f>
        <v>2104.2738389100004</v>
      </c>
      <c r="H77" s="36">
        <f>SUMIFS(СВЦЭМ!$C$39:$C$782,СВЦЭМ!$A$39:$A$782,$A77,СВЦЭМ!$B$39:$B$782,H$47)+'СЕТ СН'!$G$9+СВЦЭМ!$D$10+'СЕТ СН'!$G$6-'СЕТ СН'!$G$19</f>
        <v>2104.1349332700001</v>
      </c>
      <c r="I77" s="36">
        <f>SUMIFS(СВЦЭМ!$C$39:$C$782,СВЦЭМ!$A$39:$A$782,$A77,СВЦЭМ!$B$39:$B$782,I$47)+'СЕТ СН'!$G$9+СВЦЭМ!$D$10+'СЕТ СН'!$G$6-'СЕТ СН'!$G$19</f>
        <v>2085.7791601199997</v>
      </c>
      <c r="J77" s="36">
        <f>SUMIFS(СВЦЭМ!$C$39:$C$782,СВЦЭМ!$A$39:$A$782,$A77,СВЦЭМ!$B$39:$B$782,J$47)+'СЕТ СН'!$G$9+СВЦЭМ!$D$10+'СЕТ СН'!$G$6-'СЕТ СН'!$G$19</f>
        <v>2035.9733780700001</v>
      </c>
      <c r="K77" s="36">
        <f>SUMIFS(СВЦЭМ!$C$39:$C$782,СВЦЭМ!$A$39:$A$782,$A77,СВЦЭМ!$B$39:$B$782,K$47)+'СЕТ СН'!$G$9+СВЦЭМ!$D$10+'СЕТ СН'!$G$6-'СЕТ СН'!$G$19</f>
        <v>2014.2020577300002</v>
      </c>
      <c r="L77" s="36">
        <f>SUMIFS(СВЦЭМ!$C$39:$C$782,СВЦЭМ!$A$39:$A$782,$A77,СВЦЭМ!$B$39:$B$782,L$47)+'СЕТ СН'!$G$9+СВЦЭМ!$D$10+'СЕТ СН'!$G$6-'СЕТ СН'!$G$19</f>
        <v>2018.6670837300001</v>
      </c>
      <c r="M77" s="36">
        <f>SUMIFS(СВЦЭМ!$C$39:$C$782,СВЦЭМ!$A$39:$A$782,$A77,СВЦЭМ!$B$39:$B$782,M$47)+'СЕТ СН'!$G$9+СВЦЭМ!$D$10+'СЕТ СН'!$G$6-'СЕТ СН'!$G$19</f>
        <v>2003.0684372899998</v>
      </c>
      <c r="N77" s="36">
        <f>SUMIFS(СВЦЭМ!$C$39:$C$782,СВЦЭМ!$A$39:$A$782,$A77,СВЦЭМ!$B$39:$B$782,N$47)+'СЕТ СН'!$G$9+СВЦЭМ!$D$10+'СЕТ СН'!$G$6-'СЕТ СН'!$G$19</f>
        <v>2027.4342226699998</v>
      </c>
      <c r="O77" s="36">
        <f>SUMIFS(СВЦЭМ!$C$39:$C$782,СВЦЭМ!$A$39:$A$782,$A77,СВЦЭМ!$B$39:$B$782,O$47)+'СЕТ СН'!$G$9+СВЦЭМ!$D$10+'СЕТ СН'!$G$6-'СЕТ СН'!$G$19</f>
        <v>2013.9902780899999</v>
      </c>
      <c r="P77" s="36">
        <f>SUMIFS(СВЦЭМ!$C$39:$C$782,СВЦЭМ!$A$39:$A$782,$A77,СВЦЭМ!$B$39:$B$782,P$47)+'СЕТ СН'!$G$9+СВЦЭМ!$D$10+'СЕТ СН'!$G$6-'СЕТ СН'!$G$19</f>
        <v>2027.1809269299999</v>
      </c>
      <c r="Q77" s="36">
        <f>SUMIFS(СВЦЭМ!$C$39:$C$782,СВЦЭМ!$A$39:$A$782,$A77,СВЦЭМ!$B$39:$B$782,Q$47)+'СЕТ СН'!$G$9+СВЦЭМ!$D$10+'СЕТ СН'!$G$6-'СЕТ СН'!$G$19</f>
        <v>2024.0697891699999</v>
      </c>
      <c r="R77" s="36">
        <f>SUMIFS(СВЦЭМ!$C$39:$C$782,СВЦЭМ!$A$39:$A$782,$A77,СВЦЭМ!$B$39:$B$782,R$47)+'СЕТ СН'!$G$9+СВЦЭМ!$D$10+'СЕТ СН'!$G$6-'СЕТ СН'!$G$19</f>
        <v>2028.6775691999999</v>
      </c>
      <c r="S77" s="36">
        <f>SUMIFS(СВЦЭМ!$C$39:$C$782,СВЦЭМ!$A$39:$A$782,$A77,СВЦЭМ!$B$39:$B$782,S$47)+'СЕТ СН'!$G$9+СВЦЭМ!$D$10+'СЕТ СН'!$G$6-'СЕТ СН'!$G$19</f>
        <v>2010.07333438</v>
      </c>
      <c r="T77" s="36">
        <f>SUMIFS(СВЦЭМ!$C$39:$C$782,СВЦЭМ!$A$39:$A$782,$A77,СВЦЭМ!$B$39:$B$782,T$47)+'СЕТ СН'!$G$9+СВЦЭМ!$D$10+'СЕТ СН'!$G$6-'СЕТ СН'!$G$19</f>
        <v>2028.0562828599998</v>
      </c>
      <c r="U77" s="36">
        <f>SUMIFS(СВЦЭМ!$C$39:$C$782,СВЦЭМ!$A$39:$A$782,$A77,СВЦЭМ!$B$39:$B$782,U$47)+'СЕТ СН'!$G$9+СВЦЭМ!$D$10+'СЕТ СН'!$G$6-'СЕТ СН'!$G$19</f>
        <v>2037.9309402199999</v>
      </c>
      <c r="V77" s="36">
        <f>SUMIFS(СВЦЭМ!$C$39:$C$782,СВЦЭМ!$A$39:$A$782,$A77,СВЦЭМ!$B$39:$B$782,V$47)+'СЕТ СН'!$G$9+СВЦЭМ!$D$10+'СЕТ СН'!$G$6-'СЕТ СН'!$G$19</f>
        <v>2059.7882030299997</v>
      </c>
      <c r="W77" s="36">
        <f>SUMIFS(СВЦЭМ!$C$39:$C$782,СВЦЭМ!$A$39:$A$782,$A77,СВЦЭМ!$B$39:$B$782,W$47)+'СЕТ СН'!$G$9+СВЦЭМ!$D$10+'СЕТ СН'!$G$6-'СЕТ СН'!$G$19</f>
        <v>2076.0566360700004</v>
      </c>
      <c r="X77" s="36">
        <f>SUMIFS(СВЦЭМ!$C$39:$C$782,СВЦЭМ!$A$39:$A$782,$A77,СВЦЭМ!$B$39:$B$782,X$47)+'СЕТ СН'!$G$9+СВЦЭМ!$D$10+'СЕТ СН'!$G$6-'СЕТ СН'!$G$19</f>
        <v>2081.4095922400002</v>
      </c>
      <c r="Y77" s="36">
        <f>SUMIFS(СВЦЭМ!$C$39:$C$782,СВЦЭМ!$A$39:$A$782,$A77,СВЦЭМ!$B$39:$B$782,Y$47)+'СЕТ СН'!$G$9+СВЦЭМ!$D$10+'СЕТ СН'!$G$6-'СЕТ СН'!$G$19</f>
        <v>2088.0661325199999</v>
      </c>
      <c r="AA77" s="37"/>
    </row>
    <row r="78" spans="1:27" ht="15.75" x14ac:dyDescent="0.2">
      <c r="A78" s="35">
        <f t="shared" si="1"/>
        <v>44957</v>
      </c>
      <c r="B78" s="36">
        <f>SUMIFS(СВЦЭМ!$C$39:$C$782,СВЦЭМ!$A$39:$A$782,$A78,СВЦЭМ!$B$39:$B$782,B$47)+'СЕТ СН'!$G$9+СВЦЭМ!$D$10+'СЕТ СН'!$G$6-'СЕТ СН'!$G$19</f>
        <v>2081.2714089299998</v>
      </c>
      <c r="C78" s="36">
        <f>SUMIFS(СВЦЭМ!$C$39:$C$782,СВЦЭМ!$A$39:$A$782,$A78,СВЦЭМ!$B$39:$B$782,C$47)+'СЕТ СН'!$G$9+СВЦЭМ!$D$10+'СЕТ СН'!$G$6-'СЕТ СН'!$G$19</f>
        <v>2080.2304126899999</v>
      </c>
      <c r="D78" s="36">
        <f>SUMIFS(СВЦЭМ!$C$39:$C$782,СВЦЭМ!$A$39:$A$782,$A78,СВЦЭМ!$B$39:$B$782,D$47)+'СЕТ СН'!$G$9+СВЦЭМ!$D$10+'СЕТ СН'!$G$6-'СЕТ СН'!$G$19</f>
        <v>2090.6294464399998</v>
      </c>
      <c r="E78" s="36">
        <f>SUMIFS(СВЦЭМ!$C$39:$C$782,СВЦЭМ!$A$39:$A$782,$A78,СВЦЭМ!$B$39:$B$782,E$47)+'СЕТ СН'!$G$9+СВЦЭМ!$D$10+'СЕТ СН'!$G$6-'СЕТ СН'!$G$19</f>
        <v>2092.2658859000003</v>
      </c>
      <c r="F78" s="36">
        <f>SUMIFS(СВЦЭМ!$C$39:$C$782,СВЦЭМ!$A$39:$A$782,$A78,СВЦЭМ!$B$39:$B$782,F$47)+'СЕТ СН'!$G$9+СВЦЭМ!$D$10+'СЕТ СН'!$G$6-'СЕТ СН'!$G$19</f>
        <v>2090.2087668300001</v>
      </c>
      <c r="G78" s="36">
        <f>SUMIFS(СВЦЭМ!$C$39:$C$782,СВЦЭМ!$A$39:$A$782,$A78,СВЦЭМ!$B$39:$B$782,G$47)+'СЕТ СН'!$G$9+СВЦЭМ!$D$10+'СЕТ СН'!$G$6-'СЕТ СН'!$G$19</f>
        <v>2085.6108111399999</v>
      </c>
      <c r="H78" s="36">
        <f>SUMIFS(СВЦЭМ!$C$39:$C$782,СВЦЭМ!$A$39:$A$782,$A78,СВЦЭМ!$B$39:$B$782,H$47)+'СЕТ СН'!$G$9+СВЦЭМ!$D$10+'СЕТ СН'!$G$6-'СЕТ СН'!$G$19</f>
        <v>2053.1682010799996</v>
      </c>
      <c r="I78" s="36">
        <f>SUMIFS(СВЦЭМ!$C$39:$C$782,СВЦЭМ!$A$39:$A$782,$A78,СВЦЭМ!$B$39:$B$782,I$47)+'СЕТ СН'!$G$9+СВЦЭМ!$D$10+'СЕТ СН'!$G$6-'СЕТ СН'!$G$19</f>
        <v>2031.5227112</v>
      </c>
      <c r="J78" s="36">
        <f>SUMIFS(СВЦЭМ!$C$39:$C$782,СВЦЭМ!$A$39:$A$782,$A78,СВЦЭМ!$B$39:$B$782,J$47)+'СЕТ СН'!$G$9+СВЦЭМ!$D$10+'СЕТ СН'!$G$6-'СЕТ СН'!$G$19</f>
        <v>1999.0176909099998</v>
      </c>
      <c r="K78" s="36">
        <f>SUMIFS(СВЦЭМ!$C$39:$C$782,СВЦЭМ!$A$39:$A$782,$A78,СВЦЭМ!$B$39:$B$782,K$47)+'СЕТ СН'!$G$9+СВЦЭМ!$D$10+'СЕТ СН'!$G$6-'СЕТ СН'!$G$19</f>
        <v>1997.7278139399998</v>
      </c>
      <c r="L78" s="36">
        <f>SUMIFS(СВЦЭМ!$C$39:$C$782,СВЦЭМ!$A$39:$A$782,$A78,СВЦЭМ!$B$39:$B$782,L$47)+'СЕТ СН'!$G$9+СВЦЭМ!$D$10+'СЕТ СН'!$G$6-'СЕТ СН'!$G$19</f>
        <v>1994.3104503100001</v>
      </c>
      <c r="M78" s="36">
        <f>SUMIFS(СВЦЭМ!$C$39:$C$782,СВЦЭМ!$A$39:$A$782,$A78,СВЦЭМ!$B$39:$B$782,M$47)+'СЕТ СН'!$G$9+СВЦЭМ!$D$10+'СЕТ СН'!$G$6-'СЕТ СН'!$G$19</f>
        <v>2007.92419924</v>
      </c>
      <c r="N78" s="36">
        <f>SUMIFS(СВЦЭМ!$C$39:$C$782,СВЦЭМ!$A$39:$A$782,$A78,СВЦЭМ!$B$39:$B$782,N$47)+'СЕТ СН'!$G$9+СВЦЭМ!$D$10+'СЕТ СН'!$G$6-'СЕТ СН'!$G$19</f>
        <v>2031.6729495100001</v>
      </c>
      <c r="O78" s="36">
        <f>SUMIFS(СВЦЭМ!$C$39:$C$782,СВЦЭМ!$A$39:$A$782,$A78,СВЦЭМ!$B$39:$B$782,O$47)+'СЕТ СН'!$G$9+СВЦЭМ!$D$10+'СЕТ СН'!$G$6-'СЕТ СН'!$G$19</f>
        <v>2032.64703545</v>
      </c>
      <c r="P78" s="36">
        <f>SUMIFS(СВЦЭМ!$C$39:$C$782,СВЦЭМ!$A$39:$A$782,$A78,СВЦЭМ!$B$39:$B$782,P$47)+'СЕТ СН'!$G$9+СВЦЭМ!$D$10+'СЕТ СН'!$G$6-'СЕТ СН'!$G$19</f>
        <v>2057.1342720000002</v>
      </c>
      <c r="Q78" s="36">
        <f>SUMIFS(СВЦЭМ!$C$39:$C$782,СВЦЭМ!$A$39:$A$782,$A78,СВЦЭМ!$B$39:$B$782,Q$47)+'СЕТ СН'!$G$9+СВЦЭМ!$D$10+'СЕТ СН'!$G$6-'СЕТ СН'!$G$19</f>
        <v>2057.5300236800003</v>
      </c>
      <c r="R78" s="36">
        <f>SUMIFS(СВЦЭМ!$C$39:$C$782,СВЦЭМ!$A$39:$A$782,$A78,СВЦЭМ!$B$39:$B$782,R$47)+'СЕТ СН'!$G$9+СВЦЭМ!$D$10+'СЕТ СН'!$G$6-'СЕТ СН'!$G$19</f>
        <v>2068.1612637300004</v>
      </c>
      <c r="S78" s="36">
        <f>SUMIFS(СВЦЭМ!$C$39:$C$782,СВЦЭМ!$A$39:$A$782,$A78,СВЦЭМ!$B$39:$B$782,S$47)+'СЕТ СН'!$G$9+СВЦЭМ!$D$10+'СЕТ СН'!$G$6-'СЕТ СН'!$G$19</f>
        <v>2041.3825408800001</v>
      </c>
      <c r="T78" s="36">
        <f>SUMIFS(СВЦЭМ!$C$39:$C$782,СВЦЭМ!$A$39:$A$782,$A78,СВЦЭМ!$B$39:$B$782,T$47)+'СЕТ СН'!$G$9+СВЦЭМ!$D$10+'СЕТ СН'!$G$6-'СЕТ СН'!$G$19</f>
        <v>2017.0732352399998</v>
      </c>
      <c r="U78" s="36">
        <f>SUMIFS(СВЦЭМ!$C$39:$C$782,СВЦЭМ!$A$39:$A$782,$A78,СВЦЭМ!$B$39:$B$782,U$47)+'СЕТ СН'!$G$9+СВЦЭМ!$D$10+'СЕТ СН'!$G$6-'СЕТ СН'!$G$19</f>
        <v>2033.1924737800002</v>
      </c>
      <c r="V78" s="36">
        <f>SUMIFS(СВЦЭМ!$C$39:$C$782,СВЦЭМ!$A$39:$A$782,$A78,СВЦЭМ!$B$39:$B$782,V$47)+'СЕТ СН'!$G$9+СВЦЭМ!$D$10+'СЕТ СН'!$G$6-'СЕТ СН'!$G$19</f>
        <v>2064.4106966099998</v>
      </c>
      <c r="W78" s="36">
        <f>SUMIFS(СВЦЭМ!$C$39:$C$782,СВЦЭМ!$A$39:$A$782,$A78,СВЦЭМ!$B$39:$B$782,W$47)+'СЕТ СН'!$G$9+СВЦЭМ!$D$10+'СЕТ СН'!$G$6-'СЕТ СН'!$G$19</f>
        <v>2057.7636041200003</v>
      </c>
      <c r="X78" s="36">
        <f>SUMIFS(СВЦЭМ!$C$39:$C$782,СВЦЭМ!$A$39:$A$782,$A78,СВЦЭМ!$B$39:$B$782,X$47)+'СЕТ СН'!$G$9+СВЦЭМ!$D$10+'СЕТ СН'!$G$6-'СЕТ СН'!$G$19</f>
        <v>2045.74279955</v>
      </c>
      <c r="Y78" s="36">
        <f>SUMIFS(СВЦЭМ!$C$39:$C$782,СВЦЭМ!$A$39:$A$782,$A78,СВЦЭМ!$B$39:$B$782,Y$47)+'СЕТ СН'!$G$9+СВЦЭМ!$D$10+'СЕТ СН'!$G$6-'СЕТ СН'!$G$19</f>
        <v>2145.4600201900003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СН'!$H$9+СВЦЭМ!$D$10+'СЕТ СН'!$H$6-'СЕТ СН'!$H$19</f>
        <v>2344.5540446499999</v>
      </c>
      <c r="C84" s="36">
        <f>SUMIFS(СВЦЭМ!$C$39:$C$782,СВЦЭМ!$A$39:$A$782,$A84,СВЦЭМ!$B$39:$B$782,C$83)+'СЕТ СН'!$H$9+СВЦЭМ!$D$10+'СЕТ СН'!$H$6-'СЕТ СН'!$H$19</f>
        <v>2342.6337383499999</v>
      </c>
      <c r="D84" s="36">
        <f>SUMIFS(СВЦЭМ!$C$39:$C$782,СВЦЭМ!$A$39:$A$782,$A84,СВЦЭМ!$B$39:$B$782,D$83)+'СЕТ СН'!$H$9+СВЦЭМ!$D$10+'СЕТ СН'!$H$6-'СЕТ СН'!$H$19</f>
        <v>2294.8183400799999</v>
      </c>
      <c r="E84" s="36">
        <f>SUMIFS(СВЦЭМ!$C$39:$C$782,СВЦЭМ!$A$39:$A$782,$A84,СВЦЭМ!$B$39:$B$782,E$83)+'СЕТ СН'!$H$9+СВЦЭМ!$D$10+'СЕТ СН'!$H$6-'СЕТ СН'!$H$19</f>
        <v>2309.3038299500004</v>
      </c>
      <c r="F84" s="36">
        <f>SUMIFS(СВЦЭМ!$C$39:$C$782,СВЦЭМ!$A$39:$A$782,$A84,СВЦЭМ!$B$39:$B$782,F$83)+'СЕТ СН'!$H$9+СВЦЭМ!$D$10+'СЕТ СН'!$H$6-'СЕТ СН'!$H$19</f>
        <v>2281.1336453700001</v>
      </c>
      <c r="G84" s="36">
        <f>SUMIFS(СВЦЭМ!$C$39:$C$782,СВЦЭМ!$A$39:$A$782,$A84,СВЦЭМ!$B$39:$B$782,G$83)+'СЕТ СН'!$H$9+СВЦЭМ!$D$10+'СЕТ СН'!$H$6-'СЕТ СН'!$H$19</f>
        <v>2283.6176991100001</v>
      </c>
      <c r="H84" s="36">
        <f>SUMIFS(СВЦЭМ!$C$39:$C$782,СВЦЭМ!$A$39:$A$782,$A84,СВЦЭМ!$B$39:$B$782,H$83)+'СЕТ СН'!$H$9+СВЦЭМ!$D$10+'СЕТ СН'!$H$6-'СЕТ СН'!$H$19</f>
        <v>2284.7605600000002</v>
      </c>
      <c r="I84" s="36">
        <f>SUMIFS(СВЦЭМ!$C$39:$C$782,СВЦЭМ!$A$39:$A$782,$A84,СВЦЭМ!$B$39:$B$782,I$83)+'СЕТ СН'!$H$9+СВЦЭМ!$D$10+'СЕТ СН'!$H$6-'СЕТ СН'!$H$19</f>
        <v>2279.3719328300003</v>
      </c>
      <c r="J84" s="36">
        <f>SUMIFS(СВЦЭМ!$C$39:$C$782,СВЦЭМ!$A$39:$A$782,$A84,СВЦЭМ!$B$39:$B$782,J$83)+'СЕТ СН'!$H$9+СВЦЭМ!$D$10+'СЕТ СН'!$H$6-'СЕТ СН'!$H$19</f>
        <v>2280.5648309300004</v>
      </c>
      <c r="K84" s="36">
        <f>SUMIFS(СВЦЭМ!$C$39:$C$782,СВЦЭМ!$A$39:$A$782,$A84,СВЦЭМ!$B$39:$B$782,K$83)+'СЕТ СН'!$H$9+СВЦЭМ!$D$10+'СЕТ СН'!$H$6-'СЕТ СН'!$H$19</f>
        <v>2311.1370728100001</v>
      </c>
      <c r="L84" s="36">
        <f>SUMIFS(СВЦЭМ!$C$39:$C$782,СВЦЭМ!$A$39:$A$782,$A84,СВЦЭМ!$B$39:$B$782,L$83)+'СЕТ СН'!$H$9+СВЦЭМ!$D$10+'СЕТ СН'!$H$6-'СЕТ СН'!$H$19</f>
        <v>2297.5986486000002</v>
      </c>
      <c r="M84" s="36">
        <f>SUMIFS(СВЦЭМ!$C$39:$C$782,СВЦЭМ!$A$39:$A$782,$A84,СВЦЭМ!$B$39:$B$782,M$83)+'СЕТ СН'!$H$9+СВЦЭМ!$D$10+'СЕТ СН'!$H$6-'СЕТ СН'!$H$19</f>
        <v>2274.0962410299999</v>
      </c>
      <c r="N84" s="36">
        <f>SUMIFS(СВЦЭМ!$C$39:$C$782,СВЦЭМ!$A$39:$A$782,$A84,СВЦЭМ!$B$39:$B$782,N$83)+'СЕТ СН'!$H$9+СВЦЭМ!$D$10+'СЕТ СН'!$H$6-'СЕТ СН'!$H$19</f>
        <v>2264.6244846200002</v>
      </c>
      <c r="O84" s="36">
        <f>SUMIFS(СВЦЭМ!$C$39:$C$782,СВЦЭМ!$A$39:$A$782,$A84,СВЦЭМ!$B$39:$B$782,O$83)+'СЕТ СН'!$H$9+СВЦЭМ!$D$10+'СЕТ СН'!$H$6-'СЕТ СН'!$H$19</f>
        <v>2252.1651058900002</v>
      </c>
      <c r="P84" s="36">
        <f>SUMIFS(СВЦЭМ!$C$39:$C$782,СВЦЭМ!$A$39:$A$782,$A84,СВЦЭМ!$B$39:$B$782,P$83)+'СЕТ СН'!$H$9+СВЦЭМ!$D$10+'СЕТ СН'!$H$6-'СЕТ СН'!$H$19</f>
        <v>2279.4579955700001</v>
      </c>
      <c r="Q84" s="36">
        <f>SUMIFS(СВЦЭМ!$C$39:$C$782,СВЦЭМ!$A$39:$A$782,$A84,СВЦЭМ!$B$39:$B$782,Q$83)+'СЕТ СН'!$H$9+СВЦЭМ!$D$10+'СЕТ СН'!$H$6-'СЕТ СН'!$H$19</f>
        <v>2267.7284690500001</v>
      </c>
      <c r="R84" s="36">
        <f>SUMIFS(СВЦЭМ!$C$39:$C$782,СВЦЭМ!$A$39:$A$782,$A84,СВЦЭМ!$B$39:$B$782,R$83)+'СЕТ СН'!$H$9+СВЦЭМ!$D$10+'СЕТ СН'!$H$6-'СЕТ СН'!$H$19</f>
        <v>2253.9616775099998</v>
      </c>
      <c r="S84" s="36">
        <f>SUMIFS(СВЦЭМ!$C$39:$C$782,СВЦЭМ!$A$39:$A$782,$A84,СВЦЭМ!$B$39:$B$782,S$83)+'СЕТ СН'!$H$9+СВЦЭМ!$D$10+'СЕТ СН'!$H$6-'СЕТ СН'!$H$19</f>
        <v>2199.1395115300002</v>
      </c>
      <c r="T84" s="36">
        <f>SUMIFS(СВЦЭМ!$C$39:$C$782,СВЦЭМ!$A$39:$A$782,$A84,СВЦЭМ!$B$39:$B$782,T$83)+'СЕТ СН'!$H$9+СВЦЭМ!$D$10+'СЕТ СН'!$H$6-'СЕТ СН'!$H$19</f>
        <v>2173.3407103700001</v>
      </c>
      <c r="U84" s="36">
        <f>SUMIFS(СВЦЭМ!$C$39:$C$782,СВЦЭМ!$A$39:$A$782,$A84,СВЦЭМ!$B$39:$B$782,U$83)+'СЕТ СН'!$H$9+СВЦЭМ!$D$10+'СЕТ СН'!$H$6-'СЕТ СН'!$H$19</f>
        <v>2197.9604229299998</v>
      </c>
      <c r="V84" s="36">
        <f>SUMIFS(СВЦЭМ!$C$39:$C$782,СВЦЭМ!$A$39:$A$782,$A84,СВЦЭМ!$B$39:$B$782,V$83)+'СЕТ СН'!$H$9+СВЦЭМ!$D$10+'СЕТ СН'!$H$6-'СЕТ СН'!$H$19</f>
        <v>2198.08449376</v>
      </c>
      <c r="W84" s="36">
        <f>SUMIFS(СВЦЭМ!$C$39:$C$782,СВЦЭМ!$A$39:$A$782,$A84,СВЦЭМ!$B$39:$B$782,W$83)+'СЕТ СН'!$H$9+СВЦЭМ!$D$10+'СЕТ СН'!$H$6-'СЕТ СН'!$H$19</f>
        <v>2230.8996879299998</v>
      </c>
      <c r="X84" s="36">
        <f>SUMIFS(СВЦЭМ!$C$39:$C$782,СВЦЭМ!$A$39:$A$782,$A84,СВЦЭМ!$B$39:$B$782,X$83)+'СЕТ СН'!$H$9+СВЦЭМ!$D$10+'СЕТ СН'!$H$6-'СЕТ СН'!$H$19</f>
        <v>2292.4591304300002</v>
      </c>
      <c r="Y84" s="36">
        <f>SUMIFS(СВЦЭМ!$C$39:$C$782,СВЦЭМ!$A$39:$A$782,$A84,СВЦЭМ!$B$39:$B$782,Y$83)+'СЕТ СН'!$H$9+СВЦЭМ!$D$10+'СЕТ СН'!$H$6-'СЕТ СН'!$H$19</f>
        <v>2384.3800548600002</v>
      </c>
    </row>
    <row r="85" spans="1:25" ht="15.75" x14ac:dyDescent="0.2">
      <c r="A85" s="35">
        <f>A84+1</f>
        <v>44928</v>
      </c>
      <c r="B85" s="36">
        <f>SUMIFS(СВЦЭМ!$C$39:$C$782,СВЦЭМ!$A$39:$A$782,$A85,СВЦЭМ!$B$39:$B$782,B$83)+'СЕТ СН'!$H$9+СВЦЭМ!$D$10+'СЕТ СН'!$H$6-'СЕТ СН'!$H$19</f>
        <v>2366.12524274</v>
      </c>
      <c r="C85" s="36">
        <f>SUMIFS(СВЦЭМ!$C$39:$C$782,СВЦЭМ!$A$39:$A$782,$A85,СВЦЭМ!$B$39:$B$782,C$83)+'СЕТ СН'!$H$9+СВЦЭМ!$D$10+'СЕТ СН'!$H$6-'СЕТ СН'!$H$19</f>
        <v>2325.8333845299999</v>
      </c>
      <c r="D85" s="36">
        <f>SUMIFS(СВЦЭМ!$C$39:$C$782,СВЦЭМ!$A$39:$A$782,$A85,СВЦЭМ!$B$39:$B$782,D$83)+'СЕТ СН'!$H$9+СВЦЭМ!$D$10+'СЕТ СН'!$H$6-'СЕТ СН'!$H$19</f>
        <v>2335.9631448499999</v>
      </c>
      <c r="E85" s="36">
        <f>SUMIFS(СВЦЭМ!$C$39:$C$782,СВЦЭМ!$A$39:$A$782,$A85,СВЦЭМ!$B$39:$B$782,E$83)+'СЕТ СН'!$H$9+СВЦЭМ!$D$10+'СЕТ СН'!$H$6-'СЕТ СН'!$H$19</f>
        <v>2339.2820891900001</v>
      </c>
      <c r="F85" s="36">
        <f>SUMIFS(СВЦЭМ!$C$39:$C$782,СВЦЭМ!$A$39:$A$782,$A85,СВЦЭМ!$B$39:$B$782,F$83)+'СЕТ СН'!$H$9+СВЦЭМ!$D$10+'СЕТ СН'!$H$6-'СЕТ СН'!$H$19</f>
        <v>2318.3981470100002</v>
      </c>
      <c r="G85" s="36">
        <f>SUMIFS(СВЦЭМ!$C$39:$C$782,СВЦЭМ!$A$39:$A$782,$A85,СВЦЭМ!$B$39:$B$782,G$83)+'СЕТ СН'!$H$9+СВЦЭМ!$D$10+'СЕТ СН'!$H$6-'СЕТ СН'!$H$19</f>
        <v>2315.83214443</v>
      </c>
      <c r="H85" s="36">
        <f>SUMIFS(СВЦЭМ!$C$39:$C$782,СВЦЭМ!$A$39:$A$782,$A85,СВЦЭМ!$B$39:$B$782,H$83)+'СЕТ СН'!$H$9+СВЦЭМ!$D$10+'СЕТ СН'!$H$6-'СЕТ СН'!$H$19</f>
        <v>2330.36131884</v>
      </c>
      <c r="I85" s="36">
        <f>SUMIFS(СВЦЭМ!$C$39:$C$782,СВЦЭМ!$A$39:$A$782,$A85,СВЦЭМ!$B$39:$B$782,I$83)+'СЕТ СН'!$H$9+СВЦЭМ!$D$10+'СЕТ СН'!$H$6-'СЕТ СН'!$H$19</f>
        <v>2290.33083949</v>
      </c>
      <c r="J85" s="36">
        <f>SUMIFS(СВЦЭМ!$C$39:$C$782,СВЦЭМ!$A$39:$A$782,$A85,СВЦЭМ!$B$39:$B$782,J$83)+'СЕТ СН'!$H$9+СВЦЭМ!$D$10+'СЕТ СН'!$H$6-'СЕТ СН'!$H$19</f>
        <v>2285.77477864</v>
      </c>
      <c r="K85" s="36">
        <f>SUMIFS(СВЦЭМ!$C$39:$C$782,СВЦЭМ!$A$39:$A$782,$A85,СВЦЭМ!$B$39:$B$782,K$83)+'СЕТ СН'!$H$9+СВЦЭМ!$D$10+'СЕТ СН'!$H$6-'СЕТ СН'!$H$19</f>
        <v>2227.50709039</v>
      </c>
      <c r="L85" s="36">
        <f>SUMIFS(СВЦЭМ!$C$39:$C$782,СВЦЭМ!$A$39:$A$782,$A85,СВЦЭМ!$B$39:$B$782,L$83)+'СЕТ СН'!$H$9+СВЦЭМ!$D$10+'СЕТ СН'!$H$6-'СЕТ СН'!$H$19</f>
        <v>2236.86019622</v>
      </c>
      <c r="M85" s="36">
        <f>SUMIFS(СВЦЭМ!$C$39:$C$782,СВЦЭМ!$A$39:$A$782,$A85,СВЦЭМ!$B$39:$B$782,M$83)+'СЕТ СН'!$H$9+СВЦЭМ!$D$10+'СЕТ СН'!$H$6-'СЕТ СН'!$H$19</f>
        <v>2247.71430452</v>
      </c>
      <c r="N85" s="36">
        <f>SUMIFS(СВЦЭМ!$C$39:$C$782,СВЦЭМ!$A$39:$A$782,$A85,СВЦЭМ!$B$39:$B$782,N$83)+'СЕТ СН'!$H$9+СВЦЭМ!$D$10+'СЕТ СН'!$H$6-'СЕТ СН'!$H$19</f>
        <v>2246.4598457299999</v>
      </c>
      <c r="O85" s="36">
        <f>SUMIFS(СВЦЭМ!$C$39:$C$782,СВЦЭМ!$A$39:$A$782,$A85,СВЦЭМ!$B$39:$B$782,O$83)+'СЕТ СН'!$H$9+СВЦЭМ!$D$10+'СЕТ СН'!$H$6-'СЕТ СН'!$H$19</f>
        <v>2245.6970383399998</v>
      </c>
      <c r="P85" s="36">
        <f>SUMIFS(СВЦЭМ!$C$39:$C$782,СВЦЭМ!$A$39:$A$782,$A85,СВЦЭМ!$B$39:$B$782,P$83)+'СЕТ СН'!$H$9+СВЦЭМ!$D$10+'СЕТ СН'!$H$6-'СЕТ СН'!$H$19</f>
        <v>2249.76826166</v>
      </c>
      <c r="Q85" s="36">
        <f>SUMIFS(СВЦЭМ!$C$39:$C$782,СВЦЭМ!$A$39:$A$782,$A85,СВЦЭМ!$B$39:$B$782,Q$83)+'СЕТ СН'!$H$9+СВЦЭМ!$D$10+'СЕТ СН'!$H$6-'СЕТ СН'!$H$19</f>
        <v>2240.96667093</v>
      </c>
      <c r="R85" s="36">
        <f>SUMIFS(СВЦЭМ!$C$39:$C$782,СВЦЭМ!$A$39:$A$782,$A85,СВЦЭМ!$B$39:$B$782,R$83)+'СЕТ СН'!$H$9+СВЦЭМ!$D$10+'СЕТ СН'!$H$6-'СЕТ СН'!$H$19</f>
        <v>2208.0851963300001</v>
      </c>
      <c r="S85" s="36">
        <f>SUMIFS(СВЦЭМ!$C$39:$C$782,СВЦЭМ!$A$39:$A$782,$A85,СВЦЭМ!$B$39:$B$782,S$83)+'СЕТ СН'!$H$9+СВЦЭМ!$D$10+'СЕТ СН'!$H$6-'СЕТ СН'!$H$19</f>
        <v>2167.8157826799998</v>
      </c>
      <c r="T85" s="36">
        <f>SUMIFS(СВЦЭМ!$C$39:$C$782,СВЦЭМ!$A$39:$A$782,$A85,СВЦЭМ!$B$39:$B$782,T$83)+'СЕТ СН'!$H$9+СВЦЭМ!$D$10+'СЕТ СН'!$H$6-'СЕТ СН'!$H$19</f>
        <v>2146.8961253299999</v>
      </c>
      <c r="U85" s="36">
        <f>SUMIFS(СВЦЭМ!$C$39:$C$782,СВЦЭМ!$A$39:$A$782,$A85,СВЦЭМ!$B$39:$B$782,U$83)+'СЕТ СН'!$H$9+СВЦЭМ!$D$10+'СЕТ СН'!$H$6-'СЕТ СН'!$H$19</f>
        <v>2172.7287516599999</v>
      </c>
      <c r="V85" s="36">
        <f>SUMIFS(СВЦЭМ!$C$39:$C$782,СВЦЭМ!$A$39:$A$782,$A85,СВЦЭМ!$B$39:$B$782,V$83)+'СЕТ СН'!$H$9+СВЦЭМ!$D$10+'СЕТ СН'!$H$6-'СЕТ СН'!$H$19</f>
        <v>2199.2611043699999</v>
      </c>
      <c r="W85" s="36">
        <f>SUMIFS(СВЦЭМ!$C$39:$C$782,СВЦЭМ!$A$39:$A$782,$A85,СВЦЭМ!$B$39:$B$782,W$83)+'СЕТ СН'!$H$9+СВЦЭМ!$D$10+'СЕТ СН'!$H$6-'СЕТ СН'!$H$19</f>
        <v>2240.3527278299998</v>
      </c>
      <c r="X85" s="36">
        <f>SUMIFS(СВЦЭМ!$C$39:$C$782,СВЦЭМ!$A$39:$A$782,$A85,СВЦЭМ!$B$39:$B$782,X$83)+'СЕТ СН'!$H$9+СВЦЭМ!$D$10+'СЕТ СН'!$H$6-'СЕТ СН'!$H$19</f>
        <v>2248.03748731</v>
      </c>
      <c r="Y85" s="36">
        <f>SUMIFS(СВЦЭМ!$C$39:$C$782,СВЦЭМ!$A$39:$A$782,$A85,СВЦЭМ!$B$39:$B$782,Y$83)+'СЕТ СН'!$H$9+СВЦЭМ!$D$10+'СЕТ СН'!$H$6-'СЕТ СН'!$H$19</f>
        <v>2314.8066411700001</v>
      </c>
    </row>
    <row r="86" spans="1:25" ht="15.75" x14ac:dyDescent="0.2">
      <c r="A86" s="35">
        <f t="shared" ref="A86:A114" si="2">A85+1</f>
        <v>44929</v>
      </c>
      <c r="B86" s="36">
        <f>SUMIFS(СВЦЭМ!$C$39:$C$782,СВЦЭМ!$A$39:$A$782,$A86,СВЦЭМ!$B$39:$B$782,B$83)+'СЕТ СН'!$H$9+СВЦЭМ!$D$10+'СЕТ СН'!$H$6-'СЕТ СН'!$H$19</f>
        <v>2283.8356779400001</v>
      </c>
      <c r="C86" s="36">
        <f>SUMIFS(СВЦЭМ!$C$39:$C$782,СВЦЭМ!$A$39:$A$782,$A86,СВЦЭМ!$B$39:$B$782,C$83)+'СЕТ СН'!$H$9+СВЦЭМ!$D$10+'СЕТ СН'!$H$6-'СЕТ СН'!$H$19</f>
        <v>2257.2369612500001</v>
      </c>
      <c r="D86" s="36">
        <f>SUMIFS(СВЦЭМ!$C$39:$C$782,СВЦЭМ!$A$39:$A$782,$A86,СВЦЭМ!$B$39:$B$782,D$83)+'СЕТ СН'!$H$9+СВЦЭМ!$D$10+'СЕТ СН'!$H$6-'СЕТ СН'!$H$19</f>
        <v>2259.9111023599999</v>
      </c>
      <c r="E86" s="36">
        <f>SUMIFS(СВЦЭМ!$C$39:$C$782,СВЦЭМ!$A$39:$A$782,$A86,СВЦЭМ!$B$39:$B$782,E$83)+'СЕТ СН'!$H$9+СВЦЭМ!$D$10+'СЕТ СН'!$H$6-'СЕТ СН'!$H$19</f>
        <v>2238.6152195899999</v>
      </c>
      <c r="F86" s="36">
        <f>SUMIFS(СВЦЭМ!$C$39:$C$782,СВЦЭМ!$A$39:$A$782,$A86,СВЦЭМ!$B$39:$B$782,F$83)+'СЕТ СН'!$H$9+СВЦЭМ!$D$10+'СЕТ СН'!$H$6-'СЕТ СН'!$H$19</f>
        <v>2272.6638032000001</v>
      </c>
      <c r="G86" s="36">
        <f>SUMIFS(СВЦЭМ!$C$39:$C$782,СВЦЭМ!$A$39:$A$782,$A86,СВЦЭМ!$B$39:$B$782,G$83)+'СЕТ СН'!$H$9+СВЦЭМ!$D$10+'СЕТ СН'!$H$6-'СЕТ СН'!$H$19</f>
        <v>2262.17804239</v>
      </c>
      <c r="H86" s="36">
        <f>SUMIFS(СВЦЭМ!$C$39:$C$782,СВЦЭМ!$A$39:$A$782,$A86,СВЦЭМ!$B$39:$B$782,H$83)+'СЕТ СН'!$H$9+СВЦЭМ!$D$10+'СЕТ СН'!$H$6-'СЕТ СН'!$H$19</f>
        <v>2252.2105391099999</v>
      </c>
      <c r="I86" s="36">
        <f>SUMIFS(СВЦЭМ!$C$39:$C$782,СВЦЭМ!$A$39:$A$782,$A86,СВЦЭМ!$B$39:$B$782,I$83)+'СЕТ СН'!$H$9+СВЦЭМ!$D$10+'СЕТ СН'!$H$6-'СЕТ СН'!$H$19</f>
        <v>2199.3254285899998</v>
      </c>
      <c r="J86" s="36">
        <f>SUMIFS(СВЦЭМ!$C$39:$C$782,СВЦЭМ!$A$39:$A$782,$A86,СВЦЭМ!$B$39:$B$782,J$83)+'СЕТ СН'!$H$9+СВЦЭМ!$D$10+'СЕТ СН'!$H$6-'СЕТ СН'!$H$19</f>
        <v>2187.39645165</v>
      </c>
      <c r="K86" s="36">
        <f>SUMIFS(СВЦЭМ!$C$39:$C$782,СВЦЭМ!$A$39:$A$782,$A86,СВЦЭМ!$B$39:$B$782,K$83)+'СЕТ СН'!$H$9+СВЦЭМ!$D$10+'СЕТ СН'!$H$6-'СЕТ СН'!$H$19</f>
        <v>2203.9161695399998</v>
      </c>
      <c r="L86" s="36">
        <f>SUMIFS(СВЦЭМ!$C$39:$C$782,СВЦЭМ!$A$39:$A$782,$A86,СВЦЭМ!$B$39:$B$782,L$83)+'СЕТ СН'!$H$9+СВЦЭМ!$D$10+'СЕТ СН'!$H$6-'СЕТ СН'!$H$19</f>
        <v>2228.2989391599999</v>
      </c>
      <c r="M86" s="36">
        <f>SUMIFS(СВЦЭМ!$C$39:$C$782,СВЦЭМ!$A$39:$A$782,$A86,СВЦЭМ!$B$39:$B$782,M$83)+'СЕТ СН'!$H$9+СВЦЭМ!$D$10+'СЕТ СН'!$H$6-'СЕТ СН'!$H$19</f>
        <v>2229.0708446799999</v>
      </c>
      <c r="N86" s="36">
        <f>SUMIFS(СВЦЭМ!$C$39:$C$782,СВЦЭМ!$A$39:$A$782,$A86,СВЦЭМ!$B$39:$B$782,N$83)+'СЕТ СН'!$H$9+СВЦЭМ!$D$10+'СЕТ СН'!$H$6-'СЕТ СН'!$H$19</f>
        <v>2262.3934073099999</v>
      </c>
      <c r="O86" s="36">
        <f>SUMIFS(СВЦЭМ!$C$39:$C$782,СВЦЭМ!$A$39:$A$782,$A86,СВЦЭМ!$B$39:$B$782,O$83)+'СЕТ СН'!$H$9+СВЦЭМ!$D$10+'СЕТ СН'!$H$6-'СЕТ СН'!$H$19</f>
        <v>2282.90972298</v>
      </c>
      <c r="P86" s="36">
        <f>SUMIFS(СВЦЭМ!$C$39:$C$782,СВЦЭМ!$A$39:$A$782,$A86,СВЦЭМ!$B$39:$B$782,P$83)+'СЕТ СН'!$H$9+СВЦЭМ!$D$10+'СЕТ СН'!$H$6-'СЕТ СН'!$H$19</f>
        <v>2272.8942811400002</v>
      </c>
      <c r="Q86" s="36">
        <f>SUMIFS(СВЦЭМ!$C$39:$C$782,СВЦЭМ!$A$39:$A$782,$A86,СВЦЭМ!$B$39:$B$782,Q$83)+'СЕТ СН'!$H$9+СВЦЭМ!$D$10+'СЕТ СН'!$H$6-'СЕТ СН'!$H$19</f>
        <v>2264.7221375499998</v>
      </c>
      <c r="R86" s="36">
        <f>SUMIFS(СВЦЭМ!$C$39:$C$782,СВЦЭМ!$A$39:$A$782,$A86,СВЦЭМ!$B$39:$B$782,R$83)+'СЕТ СН'!$H$9+СВЦЭМ!$D$10+'СЕТ СН'!$H$6-'СЕТ СН'!$H$19</f>
        <v>2216.05273945</v>
      </c>
      <c r="S86" s="36">
        <f>SUMIFS(СВЦЭМ!$C$39:$C$782,СВЦЭМ!$A$39:$A$782,$A86,СВЦЭМ!$B$39:$B$782,S$83)+'СЕТ СН'!$H$9+СВЦЭМ!$D$10+'СЕТ СН'!$H$6-'СЕТ СН'!$H$19</f>
        <v>2184.3995325199999</v>
      </c>
      <c r="T86" s="36">
        <f>SUMIFS(СВЦЭМ!$C$39:$C$782,СВЦЭМ!$A$39:$A$782,$A86,СВЦЭМ!$B$39:$B$782,T$83)+'СЕТ СН'!$H$9+СВЦЭМ!$D$10+'СЕТ СН'!$H$6-'СЕТ СН'!$H$19</f>
        <v>2201.5788155199998</v>
      </c>
      <c r="U86" s="36">
        <f>SUMIFS(СВЦЭМ!$C$39:$C$782,СВЦЭМ!$A$39:$A$782,$A86,СВЦЭМ!$B$39:$B$782,U$83)+'СЕТ СН'!$H$9+СВЦЭМ!$D$10+'СЕТ СН'!$H$6-'СЕТ СН'!$H$19</f>
        <v>2197.6066897599999</v>
      </c>
      <c r="V86" s="36">
        <f>SUMIFS(СВЦЭМ!$C$39:$C$782,СВЦЭМ!$A$39:$A$782,$A86,СВЦЭМ!$B$39:$B$782,V$83)+'СЕТ СН'!$H$9+СВЦЭМ!$D$10+'СЕТ СН'!$H$6-'СЕТ СН'!$H$19</f>
        <v>2209.5017117900002</v>
      </c>
      <c r="W86" s="36">
        <f>SUMIFS(СВЦЭМ!$C$39:$C$782,СВЦЭМ!$A$39:$A$782,$A86,СВЦЭМ!$B$39:$B$782,W$83)+'СЕТ СН'!$H$9+СВЦЭМ!$D$10+'СЕТ СН'!$H$6-'СЕТ СН'!$H$19</f>
        <v>2237.86118592</v>
      </c>
      <c r="X86" s="36">
        <f>SUMIFS(СВЦЭМ!$C$39:$C$782,СВЦЭМ!$A$39:$A$782,$A86,СВЦЭМ!$B$39:$B$782,X$83)+'СЕТ СН'!$H$9+СВЦЭМ!$D$10+'СЕТ СН'!$H$6-'СЕТ СН'!$H$19</f>
        <v>2261.2718362699998</v>
      </c>
      <c r="Y86" s="36">
        <f>SUMIFS(СВЦЭМ!$C$39:$C$782,СВЦЭМ!$A$39:$A$782,$A86,СВЦЭМ!$B$39:$B$782,Y$83)+'СЕТ СН'!$H$9+СВЦЭМ!$D$10+'СЕТ СН'!$H$6-'СЕТ СН'!$H$19</f>
        <v>2311.2954045800002</v>
      </c>
    </row>
    <row r="87" spans="1:25" ht="15.75" x14ac:dyDescent="0.2">
      <c r="A87" s="35">
        <f t="shared" si="2"/>
        <v>44930</v>
      </c>
      <c r="B87" s="36">
        <f>SUMIFS(СВЦЭМ!$C$39:$C$782,СВЦЭМ!$A$39:$A$782,$A87,СВЦЭМ!$B$39:$B$782,B$83)+'СЕТ СН'!$H$9+СВЦЭМ!$D$10+'СЕТ СН'!$H$6-'СЕТ СН'!$H$19</f>
        <v>2264.6364574099998</v>
      </c>
      <c r="C87" s="36">
        <f>SUMIFS(СВЦЭМ!$C$39:$C$782,СВЦЭМ!$A$39:$A$782,$A87,СВЦЭМ!$B$39:$B$782,C$83)+'СЕТ СН'!$H$9+СВЦЭМ!$D$10+'СЕТ СН'!$H$6-'СЕТ СН'!$H$19</f>
        <v>2311.07235455</v>
      </c>
      <c r="D87" s="36">
        <f>SUMIFS(СВЦЭМ!$C$39:$C$782,СВЦЭМ!$A$39:$A$782,$A87,СВЦЭМ!$B$39:$B$782,D$83)+'СЕТ СН'!$H$9+СВЦЭМ!$D$10+'СЕТ СН'!$H$6-'СЕТ СН'!$H$19</f>
        <v>2336.9045334400003</v>
      </c>
      <c r="E87" s="36">
        <f>SUMIFS(СВЦЭМ!$C$39:$C$782,СВЦЭМ!$A$39:$A$782,$A87,СВЦЭМ!$B$39:$B$782,E$83)+'СЕТ СН'!$H$9+СВЦЭМ!$D$10+'СЕТ СН'!$H$6-'СЕТ СН'!$H$19</f>
        <v>2353.5381873599999</v>
      </c>
      <c r="F87" s="36">
        <f>SUMIFS(СВЦЭМ!$C$39:$C$782,СВЦЭМ!$A$39:$A$782,$A87,СВЦЭМ!$B$39:$B$782,F$83)+'СЕТ СН'!$H$9+СВЦЭМ!$D$10+'СЕТ СН'!$H$6-'СЕТ СН'!$H$19</f>
        <v>2327.2728467699999</v>
      </c>
      <c r="G87" s="36">
        <f>SUMIFS(СВЦЭМ!$C$39:$C$782,СВЦЭМ!$A$39:$A$782,$A87,СВЦЭМ!$B$39:$B$782,G$83)+'СЕТ СН'!$H$9+СВЦЭМ!$D$10+'СЕТ СН'!$H$6-'СЕТ СН'!$H$19</f>
        <v>2248.2701496899999</v>
      </c>
      <c r="H87" s="36">
        <f>SUMIFS(СВЦЭМ!$C$39:$C$782,СВЦЭМ!$A$39:$A$782,$A87,СВЦЭМ!$B$39:$B$782,H$83)+'СЕТ СН'!$H$9+СВЦЭМ!$D$10+'СЕТ СН'!$H$6-'СЕТ СН'!$H$19</f>
        <v>2232.6930773499998</v>
      </c>
      <c r="I87" s="36">
        <f>SUMIFS(СВЦЭМ!$C$39:$C$782,СВЦЭМ!$A$39:$A$782,$A87,СВЦЭМ!$B$39:$B$782,I$83)+'СЕТ СН'!$H$9+СВЦЭМ!$D$10+'СЕТ СН'!$H$6-'СЕТ СН'!$H$19</f>
        <v>2206.0935972399998</v>
      </c>
      <c r="J87" s="36">
        <f>SUMIFS(СВЦЭМ!$C$39:$C$782,СВЦЭМ!$A$39:$A$782,$A87,СВЦЭМ!$B$39:$B$782,J$83)+'СЕТ СН'!$H$9+СВЦЭМ!$D$10+'СЕТ СН'!$H$6-'СЕТ СН'!$H$19</f>
        <v>2172.9847302100002</v>
      </c>
      <c r="K87" s="36">
        <f>SUMIFS(СВЦЭМ!$C$39:$C$782,СВЦЭМ!$A$39:$A$782,$A87,СВЦЭМ!$B$39:$B$782,K$83)+'СЕТ СН'!$H$9+СВЦЭМ!$D$10+'СЕТ СН'!$H$6-'СЕТ СН'!$H$19</f>
        <v>2161.8010575200001</v>
      </c>
      <c r="L87" s="36">
        <f>SUMIFS(СВЦЭМ!$C$39:$C$782,СВЦЭМ!$A$39:$A$782,$A87,СВЦЭМ!$B$39:$B$782,L$83)+'СЕТ СН'!$H$9+СВЦЭМ!$D$10+'СЕТ СН'!$H$6-'СЕТ СН'!$H$19</f>
        <v>2148.7940470899998</v>
      </c>
      <c r="M87" s="36">
        <f>SUMIFS(СВЦЭМ!$C$39:$C$782,СВЦЭМ!$A$39:$A$782,$A87,СВЦЭМ!$B$39:$B$782,M$83)+'СЕТ СН'!$H$9+СВЦЭМ!$D$10+'СЕТ СН'!$H$6-'СЕТ СН'!$H$19</f>
        <v>2147.6064649300001</v>
      </c>
      <c r="N87" s="36">
        <f>SUMIFS(СВЦЭМ!$C$39:$C$782,СВЦЭМ!$A$39:$A$782,$A87,СВЦЭМ!$B$39:$B$782,N$83)+'СЕТ СН'!$H$9+СВЦЭМ!$D$10+'СЕТ СН'!$H$6-'СЕТ СН'!$H$19</f>
        <v>2178.1424783500001</v>
      </c>
      <c r="O87" s="36">
        <f>SUMIFS(СВЦЭМ!$C$39:$C$782,СВЦЭМ!$A$39:$A$782,$A87,СВЦЭМ!$B$39:$B$782,O$83)+'СЕТ СН'!$H$9+СВЦЭМ!$D$10+'СЕТ СН'!$H$6-'СЕТ СН'!$H$19</f>
        <v>2165.82212841</v>
      </c>
      <c r="P87" s="36">
        <f>SUMIFS(СВЦЭМ!$C$39:$C$782,СВЦЭМ!$A$39:$A$782,$A87,СВЦЭМ!$B$39:$B$782,P$83)+'СЕТ СН'!$H$9+СВЦЭМ!$D$10+'СЕТ СН'!$H$6-'СЕТ СН'!$H$19</f>
        <v>2195.7326119099998</v>
      </c>
      <c r="Q87" s="36">
        <f>SUMIFS(СВЦЭМ!$C$39:$C$782,СВЦЭМ!$A$39:$A$782,$A87,СВЦЭМ!$B$39:$B$782,Q$83)+'СЕТ СН'!$H$9+СВЦЭМ!$D$10+'СЕТ СН'!$H$6-'СЕТ СН'!$H$19</f>
        <v>2160.4449944399998</v>
      </c>
      <c r="R87" s="36">
        <f>SUMIFS(СВЦЭМ!$C$39:$C$782,СВЦЭМ!$A$39:$A$782,$A87,СВЦЭМ!$B$39:$B$782,R$83)+'СЕТ СН'!$H$9+СВЦЭМ!$D$10+'СЕТ СН'!$H$6-'СЕТ СН'!$H$19</f>
        <v>2169.61458455</v>
      </c>
      <c r="S87" s="36">
        <f>SUMIFS(СВЦЭМ!$C$39:$C$782,СВЦЭМ!$A$39:$A$782,$A87,СВЦЭМ!$B$39:$B$782,S$83)+'СЕТ СН'!$H$9+СВЦЭМ!$D$10+'СЕТ СН'!$H$6-'СЕТ СН'!$H$19</f>
        <v>2096.24286656</v>
      </c>
      <c r="T87" s="36">
        <f>SUMIFS(СВЦЭМ!$C$39:$C$782,СВЦЭМ!$A$39:$A$782,$A87,СВЦЭМ!$B$39:$B$782,T$83)+'СЕТ СН'!$H$9+СВЦЭМ!$D$10+'СЕТ СН'!$H$6-'СЕТ СН'!$H$19</f>
        <v>2103.0606836799998</v>
      </c>
      <c r="U87" s="36">
        <f>SUMIFS(СВЦЭМ!$C$39:$C$782,СВЦЭМ!$A$39:$A$782,$A87,СВЦЭМ!$B$39:$B$782,U$83)+'СЕТ СН'!$H$9+СВЦЭМ!$D$10+'СЕТ СН'!$H$6-'СЕТ СН'!$H$19</f>
        <v>2121.4935411000001</v>
      </c>
      <c r="V87" s="36">
        <f>SUMIFS(СВЦЭМ!$C$39:$C$782,СВЦЭМ!$A$39:$A$782,$A87,СВЦЭМ!$B$39:$B$782,V$83)+'СЕТ СН'!$H$9+СВЦЭМ!$D$10+'СЕТ СН'!$H$6-'СЕТ СН'!$H$19</f>
        <v>2131.0296420599998</v>
      </c>
      <c r="W87" s="36">
        <f>SUMIFS(СВЦЭМ!$C$39:$C$782,СВЦЭМ!$A$39:$A$782,$A87,СВЦЭМ!$B$39:$B$782,W$83)+'СЕТ СН'!$H$9+СВЦЭМ!$D$10+'СЕТ СН'!$H$6-'СЕТ СН'!$H$19</f>
        <v>2146.5849144600002</v>
      </c>
      <c r="X87" s="36">
        <f>SUMIFS(СВЦЭМ!$C$39:$C$782,СВЦЭМ!$A$39:$A$782,$A87,СВЦЭМ!$B$39:$B$782,X$83)+'СЕТ СН'!$H$9+СВЦЭМ!$D$10+'СЕТ СН'!$H$6-'СЕТ СН'!$H$19</f>
        <v>2172.8148893699999</v>
      </c>
      <c r="Y87" s="36">
        <f>SUMIFS(СВЦЭМ!$C$39:$C$782,СВЦЭМ!$A$39:$A$782,$A87,СВЦЭМ!$B$39:$B$782,Y$83)+'СЕТ СН'!$H$9+СВЦЭМ!$D$10+'СЕТ СН'!$H$6-'СЕТ СН'!$H$19</f>
        <v>2201.3983506300001</v>
      </c>
    </row>
    <row r="88" spans="1:25" ht="15.75" x14ac:dyDescent="0.2">
      <c r="A88" s="35">
        <f t="shared" si="2"/>
        <v>44931</v>
      </c>
      <c r="B88" s="36">
        <f>SUMIFS(СВЦЭМ!$C$39:$C$782,СВЦЭМ!$A$39:$A$782,$A88,СВЦЭМ!$B$39:$B$782,B$83)+'СЕТ СН'!$H$9+СВЦЭМ!$D$10+'СЕТ СН'!$H$6-'СЕТ СН'!$H$19</f>
        <v>2211.14474492</v>
      </c>
      <c r="C88" s="36">
        <f>SUMIFS(СВЦЭМ!$C$39:$C$782,СВЦЭМ!$A$39:$A$782,$A88,СВЦЭМ!$B$39:$B$782,C$83)+'СЕТ СН'!$H$9+СВЦЭМ!$D$10+'СЕТ СН'!$H$6-'СЕТ СН'!$H$19</f>
        <v>2174.7837591900002</v>
      </c>
      <c r="D88" s="36">
        <f>SUMIFS(СВЦЭМ!$C$39:$C$782,СВЦЭМ!$A$39:$A$782,$A88,СВЦЭМ!$B$39:$B$782,D$83)+'СЕТ СН'!$H$9+СВЦЭМ!$D$10+'СЕТ СН'!$H$6-'СЕТ СН'!$H$19</f>
        <v>2192.5638380999999</v>
      </c>
      <c r="E88" s="36">
        <f>SUMIFS(СВЦЭМ!$C$39:$C$782,СВЦЭМ!$A$39:$A$782,$A88,СВЦЭМ!$B$39:$B$782,E$83)+'СЕТ СН'!$H$9+СВЦЭМ!$D$10+'СЕТ СН'!$H$6-'СЕТ СН'!$H$19</f>
        <v>2222.0708333399998</v>
      </c>
      <c r="F88" s="36">
        <f>SUMIFS(СВЦЭМ!$C$39:$C$782,СВЦЭМ!$A$39:$A$782,$A88,СВЦЭМ!$B$39:$B$782,F$83)+'СЕТ СН'!$H$9+СВЦЭМ!$D$10+'СЕТ СН'!$H$6-'СЕТ СН'!$H$19</f>
        <v>2263.2049346899998</v>
      </c>
      <c r="G88" s="36">
        <f>SUMIFS(СВЦЭМ!$C$39:$C$782,СВЦЭМ!$A$39:$A$782,$A88,СВЦЭМ!$B$39:$B$782,G$83)+'СЕТ СН'!$H$9+СВЦЭМ!$D$10+'СЕТ СН'!$H$6-'СЕТ СН'!$H$19</f>
        <v>2255.23217604</v>
      </c>
      <c r="H88" s="36">
        <f>SUMIFS(СВЦЭМ!$C$39:$C$782,СВЦЭМ!$A$39:$A$782,$A88,СВЦЭМ!$B$39:$B$782,H$83)+'СЕТ СН'!$H$9+СВЦЭМ!$D$10+'СЕТ СН'!$H$6-'СЕТ СН'!$H$19</f>
        <v>2254.2352353000001</v>
      </c>
      <c r="I88" s="36">
        <f>SUMIFS(СВЦЭМ!$C$39:$C$782,СВЦЭМ!$A$39:$A$782,$A88,СВЦЭМ!$B$39:$B$782,I$83)+'СЕТ СН'!$H$9+СВЦЭМ!$D$10+'СЕТ СН'!$H$6-'СЕТ СН'!$H$19</f>
        <v>2239.1336445900001</v>
      </c>
      <c r="J88" s="36">
        <f>SUMIFS(СВЦЭМ!$C$39:$C$782,СВЦЭМ!$A$39:$A$782,$A88,СВЦЭМ!$B$39:$B$782,J$83)+'СЕТ СН'!$H$9+СВЦЭМ!$D$10+'СЕТ СН'!$H$6-'СЕТ СН'!$H$19</f>
        <v>2222.5539515700002</v>
      </c>
      <c r="K88" s="36">
        <f>SUMIFS(СВЦЭМ!$C$39:$C$782,СВЦЭМ!$A$39:$A$782,$A88,СВЦЭМ!$B$39:$B$782,K$83)+'СЕТ СН'!$H$9+СВЦЭМ!$D$10+'СЕТ СН'!$H$6-'СЕТ СН'!$H$19</f>
        <v>2178.8795658999998</v>
      </c>
      <c r="L88" s="36">
        <f>SUMIFS(СВЦЭМ!$C$39:$C$782,СВЦЭМ!$A$39:$A$782,$A88,СВЦЭМ!$B$39:$B$782,L$83)+'СЕТ СН'!$H$9+СВЦЭМ!$D$10+'СЕТ СН'!$H$6-'СЕТ СН'!$H$19</f>
        <v>2153.2993420399998</v>
      </c>
      <c r="M88" s="36">
        <f>SUMIFS(СВЦЭМ!$C$39:$C$782,СВЦЭМ!$A$39:$A$782,$A88,СВЦЭМ!$B$39:$B$782,M$83)+'СЕТ СН'!$H$9+СВЦЭМ!$D$10+'СЕТ СН'!$H$6-'СЕТ СН'!$H$19</f>
        <v>2153.29081172</v>
      </c>
      <c r="N88" s="36">
        <f>SUMIFS(СВЦЭМ!$C$39:$C$782,СВЦЭМ!$A$39:$A$782,$A88,СВЦЭМ!$B$39:$B$782,N$83)+'СЕТ СН'!$H$9+СВЦЭМ!$D$10+'СЕТ СН'!$H$6-'СЕТ СН'!$H$19</f>
        <v>2184.7795196799998</v>
      </c>
      <c r="O88" s="36">
        <f>SUMIFS(СВЦЭМ!$C$39:$C$782,СВЦЭМ!$A$39:$A$782,$A88,СВЦЭМ!$B$39:$B$782,O$83)+'СЕТ СН'!$H$9+СВЦЭМ!$D$10+'СЕТ СН'!$H$6-'СЕТ СН'!$H$19</f>
        <v>2181.2860094900002</v>
      </c>
      <c r="P88" s="36">
        <f>SUMIFS(СВЦЭМ!$C$39:$C$782,СВЦЭМ!$A$39:$A$782,$A88,СВЦЭМ!$B$39:$B$782,P$83)+'СЕТ СН'!$H$9+СВЦЭМ!$D$10+'СЕТ СН'!$H$6-'СЕТ СН'!$H$19</f>
        <v>2186.04777423</v>
      </c>
      <c r="Q88" s="36">
        <f>SUMIFS(СВЦЭМ!$C$39:$C$782,СВЦЭМ!$A$39:$A$782,$A88,СВЦЭМ!$B$39:$B$782,Q$83)+'СЕТ СН'!$H$9+СВЦЭМ!$D$10+'СЕТ СН'!$H$6-'СЕТ СН'!$H$19</f>
        <v>2189.2923564900002</v>
      </c>
      <c r="R88" s="36">
        <f>SUMIFS(СВЦЭМ!$C$39:$C$782,СВЦЭМ!$A$39:$A$782,$A88,СВЦЭМ!$B$39:$B$782,R$83)+'СЕТ СН'!$H$9+СВЦЭМ!$D$10+'СЕТ СН'!$H$6-'СЕТ СН'!$H$19</f>
        <v>2194.7897899200002</v>
      </c>
      <c r="S88" s="36">
        <f>SUMIFS(СВЦЭМ!$C$39:$C$782,СВЦЭМ!$A$39:$A$782,$A88,СВЦЭМ!$B$39:$B$782,S$83)+'СЕТ СН'!$H$9+СВЦЭМ!$D$10+'СЕТ СН'!$H$6-'СЕТ СН'!$H$19</f>
        <v>2221.2367135200002</v>
      </c>
      <c r="T88" s="36">
        <f>SUMIFS(СВЦЭМ!$C$39:$C$782,СВЦЭМ!$A$39:$A$782,$A88,СВЦЭМ!$B$39:$B$782,T$83)+'СЕТ СН'!$H$9+СВЦЭМ!$D$10+'СЕТ СН'!$H$6-'СЕТ СН'!$H$19</f>
        <v>2132.9210939300001</v>
      </c>
      <c r="U88" s="36">
        <f>SUMIFS(СВЦЭМ!$C$39:$C$782,СВЦЭМ!$A$39:$A$782,$A88,СВЦЭМ!$B$39:$B$782,U$83)+'СЕТ СН'!$H$9+СВЦЭМ!$D$10+'СЕТ СН'!$H$6-'СЕТ СН'!$H$19</f>
        <v>2148.8108070200001</v>
      </c>
      <c r="V88" s="36">
        <f>SUMIFS(СВЦЭМ!$C$39:$C$782,СВЦЭМ!$A$39:$A$782,$A88,СВЦЭМ!$B$39:$B$782,V$83)+'СЕТ СН'!$H$9+СВЦЭМ!$D$10+'СЕТ СН'!$H$6-'СЕТ СН'!$H$19</f>
        <v>2161.50225271</v>
      </c>
      <c r="W88" s="36">
        <f>SUMIFS(СВЦЭМ!$C$39:$C$782,СВЦЭМ!$A$39:$A$782,$A88,СВЦЭМ!$B$39:$B$782,W$83)+'СЕТ СН'!$H$9+СВЦЭМ!$D$10+'СЕТ СН'!$H$6-'СЕТ СН'!$H$19</f>
        <v>2173.3128157900001</v>
      </c>
      <c r="X88" s="36">
        <f>SUMIFS(СВЦЭМ!$C$39:$C$782,СВЦЭМ!$A$39:$A$782,$A88,СВЦЭМ!$B$39:$B$782,X$83)+'СЕТ СН'!$H$9+СВЦЭМ!$D$10+'СЕТ СН'!$H$6-'СЕТ СН'!$H$19</f>
        <v>2203.3617604000001</v>
      </c>
      <c r="Y88" s="36">
        <f>SUMIFS(СВЦЭМ!$C$39:$C$782,СВЦЭМ!$A$39:$A$782,$A88,СВЦЭМ!$B$39:$B$782,Y$83)+'СЕТ СН'!$H$9+СВЦЭМ!$D$10+'СЕТ СН'!$H$6-'СЕТ СН'!$H$19</f>
        <v>2219.7072511299998</v>
      </c>
    </row>
    <row r="89" spans="1:25" ht="15.75" x14ac:dyDescent="0.2">
      <c r="A89" s="35">
        <f t="shared" si="2"/>
        <v>44932</v>
      </c>
      <c r="B89" s="36">
        <f>SUMIFS(СВЦЭМ!$C$39:$C$782,СВЦЭМ!$A$39:$A$782,$A89,СВЦЭМ!$B$39:$B$782,B$83)+'СЕТ СН'!$H$9+СВЦЭМ!$D$10+'СЕТ СН'!$H$6-'СЕТ СН'!$H$19</f>
        <v>2120.6621588500002</v>
      </c>
      <c r="C89" s="36">
        <f>SUMIFS(СВЦЭМ!$C$39:$C$782,СВЦЭМ!$A$39:$A$782,$A89,СВЦЭМ!$B$39:$B$782,C$83)+'СЕТ СН'!$H$9+СВЦЭМ!$D$10+'СЕТ СН'!$H$6-'СЕТ СН'!$H$19</f>
        <v>2133.5268561600001</v>
      </c>
      <c r="D89" s="36">
        <f>SUMIFS(СВЦЭМ!$C$39:$C$782,СВЦЭМ!$A$39:$A$782,$A89,СВЦЭМ!$B$39:$B$782,D$83)+'СЕТ СН'!$H$9+СВЦЭМ!$D$10+'СЕТ СН'!$H$6-'СЕТ СН'!$H$19</f>
        <v>2147.50021087</v>
      </c>
      <c r="E89" s="36">
        <f>SUMIFS(СВЦЭМ!$C$39:$C$782,СВЦЭМ!$A$39:$A$782,$A89,СВЦЭМ!$B$39:$B$782,E$83)+'СЕТ СН'!$H$9+СВЦЭМ!$D$10+'СЕТ СН'!$H$6-'СЕТ СН'!$H$19</f>
        <v>2146.3308422800001</v>
      </c>
      <c r="F89" s="36">
        <f>SUMIFS(СВЦЭМ!$C$39:$C$782,СВЦЭМ!$A$39:$A$782,$A89,СВЦЭМ!$B$39:$B$782,F$83)+'СЕТ СН'!$H$9+СВЦЭМ!$D$10+'СЕТ СН'!$H$6-'СЕТ СН'!$H$19</f>
        <v>2136.1821633999998</v>
      </c>
      <c r="G89" s="36">
        <f>SUMIFS(СВЦЭМ!$C$39:$C$782,СВЦЭМ!$A$39:$A$782,$A89,СВЦЭМ!$B$39:$B$782,G$83)+'СЕТ СН'!$H$9+СВЦЭМ!$D$10+'СЕТ СН'!$H$6-'СЕТ СН'!$H$19</f>
        <v>2123.7069971999999</v>
      </c>
      <c r="H89" s="36">
        <f>SUMIFS(СВЦЭМ!$C$39:$C$782,СВЦЭМ!$A$39:$A$782,$A89,СВЦЭМ!$B$39:$B$782,H$83)+'СЕТ СН'!$H$9+СВЦЭМ!$D$10+'СЕТ СН'!$H$6-'СЕТ СН'!$H$19</f>
        <v>2102.1324198799998</v>
      </c>
      <c r="I89" s="36">
        <f>SUMIFS(СВЦЭМ!$C$39:$C$782,СВЦЭМ!$A$39:$A$782,$A89,СВЦЭМ!$B$39:$B$782,I$83)+'СЕТ СН'!$H$9+СВЦЭМ!$D$10+'СЕТ СН'!$H$6-'СЕТ СН'!$H$19</f>
        <v>2050.24420564</v>
      </c>
      <c r="J89" s="36">
        <f>SUMIFS(СВЦЭМ!$C$39:$C$782,СВЦЭМ!$A$39:$A$782,$A89,СВЦЭМ!$B$39:$B$782,J$83)+'СЕТ СН'!$H$9+СВЦЭМ!$D$10+'СЕТ СН'!$H$6-'СЕТ СН'!$H$19</f>
        <v>2012.34473682</v>
      </c>
      <c r="K89" s="36">
        <f>SUMIFS(СВЦЭМ!$C$39:$C$782,СВЦЭМ!$A$39:$A$782,$A89,СВЦЭМ!$B$39:$B$782,K$83)+'СЕТ СН'!$H$9+СВЦЭМ!$D$10+'СЕТ СН'!$H$6-'СЕТ СН'!$H$19</f>
        <v>1989.85518512</v>
      </c>
      <c r="L89" s="36">
        <f>SUMIFS(СВЦЭМ!$C$39:$C$782,СВЦЭМ!$A$39:$A$782,$A89,СВЦЭМ!$B$39:$B$782,L$83)+'СЕТ СН'!$H$9+СВЦЭМ!$D$10+'СЕТ СН'!$H$6-'СЕТ СН'!$H$19</f>
        <v>1988.5984852800002</v>
      </c>
      <c r="M89" s="36">
        <f>SUMIFS(СВЦЭМ!$C$39:$C$782,СВЦЭМ!$A$39:$A$782,$A89,СВЦЭМ!$B$39:$B$782,M$83)+'СЕТ СН'!$H$9+СВЦЭМ!$D$10+'СЕТ СН'!$H$6-'СЕТ СН'!$H$19</f>
        <v>2007.0579887399999</v>
      </c>
      <c r="N89" s="36">
        <f>SUMIFS(СВЦЭМ!$C$39:$C$782,СВЦЭМ!$A$39:$A$782,$A89,СВЦЭМ!$B$39:$B$782,N$83)+'СЕТ СН'!$H$9+СВЦЭМ!$D$10+'СЕТ СН'!$H$6-'СЕТ СН'!$H$19</f>
        <v>2040.2521661699998</v>
      </c>
      <c r="O89" s="36">
        <f>SUMIFS(СВЦЭМ!$C$39:$C$782,СВЦЭМ!$A$39:$A$782,$A89,СВЦЭМ!$B$39:$B$782,O$83)+'СЕТ СН'!$H$9+СВЦЭМ!$D$10+'СЕТ СН'!$H$6-'СЕТ СН'!$H$19</f>
        <v>2060.5543774900002</v>
      </c>
      <c r="P89" s="36">
        <f>SUMIFS(СВЦЭМ!$C$39:$C$782,СВЦЭМ!$A$39:$A$782,$A89,СВЦЭМ!$B$39:$B$782,P$83)+'СЕТ СН'!$H$9+СВЦЭМ!$D$10+'СЕТ СН'!$H$6-'СЕТ СН'!$H$19</f>
        <v>2088.7180039899999</v>
      </c>
      <c r="Q89" s="36">
        <f>SUMIFS(СВЦЭМ!$C$39:$C$782,СВЦЭМ!$A$39:$A$782,$A89,СВЦЭМ!$B$39:$B$782,Q$83)+'СЕТ СН'!$H$9+СВЦЭМ!$D$10+'СЕТ СН'!$H$6-'СЕТ СН'!$H$19</f>
        <v>2098.6660329199999</v>
      </c>
      <c r="R89" s="36">
        <f>SUMIFS(СВЦЭМ!$C$39:$C$782,СВЦЭМ!$A$39:$A$782,$A89,СВЦЭМ!$B$39:$B$782,R$83)+'СЕТ СН'!$H$9+СВЦЭМ!$D$10+'СЕТ СН'!$H$6-'СЕТ СН'!$H$19</f>
        <v>2059.8944295199999</v>
      </c>
      <c r="S89" s="36">
        <f>SUMIFS(СВЦЭМ!$C$39:$C$782,СВЦЭМ!$A$39:$A$782,$A89,СВЦЭМ!$B$39:$B$782,S$83)+'СЕТ СН'!$H$9+СВЦЭМ!$D$10+'СЕТ СН'!$H$6-'СЕТ СН'!$H$19</f>
        <v>2025.5382259399998</v>
      </c>
      <c r="T89" s="36">
        <f>SUMIFS(СВЦЭМ!$C$39:$C$782,СВЦЭМ!$A$39:$A$782,$A89,СВЦЭМ!$B$39:$B$782,T$83)+'СЕТ СН'!$H$9+СВЦЭМ!$D$10+'СЕТ СН'!$H$6-'СЕТ СН'!$H$19</f>
        <v>2029.7138152699999</v>
      </c>
      <c r="U89" s="36">
        <f>SUMIFS(СВЦЭМ!$C$39:$C$782,СВЦЭМ!$A$39:$A$782,$A89,СВЦЭМ!$B$39:$B$782,U$83)+'СЕТ СН'!$H$9+СВЦЭМ!$D$10+'СЕТ СН'!$H$6-'СЕТ СН'!$H$19</f>
        <v>2031.2420286500001</v>
      </c>
      <c r="V89" s="36">
        <f>SUMIFS(СВЦЭМ!$C$39:$C$782,СВЦЭМ!$A$39:$A$782,$A89,СВЦЭМ!$B$39:$B$782,V$83)+'СЕТ СН'!$H$9+СВЦЭМ!$D$10+'СЕТ СН'!$H$6-'СЕТ СН'!$H$19</f>
        <v>2033.7306230200002</v>
      </c>
      <c r="W89" s="36">
        <f>SUMIFS(СВЦЭМ!$C$39:$C$782,СВЦЭМ!$A$39:$A$782,$A89,СВЦЭМ!$B$39:$B$782,W$83)+'СЕТ СН'!$H$9+СВЦЭМ!$D$10+'СЕТ СН'!$H$6-'СЕТ СН'!$H$19</f>
        <v>2046.38473733</v>
      </c>
      <c r="X89" s="36">
        <f>SUMIFS(СВЦЭМ!$C$39:$C$782,СВЦЭМ!$A$39:$A$782,$A89,СВЦЭМ!$B$39:$B$782,X$83)+'СЕТ СН'!$H$9+СВЦЭМ!$D$10+'СЕТ СН'!$H$6-'СЕТ СН'!$H$19</f>
        <v>2060.0356434300002</v>
      </c>
      <c r="Y89" s="36">
        <f>SUMIFS(СВЦЭМ!$C$39:$C$782,СВЦЭМ!$A$39:$A$782,$A89,СВЦЭМ!$B$39:$B$782,Y$83)+'СЕТ СН'!$H$9+СВЦЭМ!$D$10+'СЕТ СН'!$H$6-'СЕТ СН'!$H$19</f>
        <v>2112.0526763899998</v>
      </c>
    </row>
    <row r="90" spans="1:25" ht="15.75" x14ac:dyDescent="0.2">
      <c r="A90" s="35">
        <f t="shared" si="2"/>
        <v>44933</v>
      </c>
      <c r="B90" s="36">
        <f>SUMIFS(СВЦЭМ!$C$39:$C$782,СВЦЭМ!$A$39:$A$782,$A90,СВЦЭМ!$B$39:$B$782,B$83)+'СЕТ СН'!$H$9+СВЦЭМ!$D$10+'СЕТ СН'!$H$6-'СЕТ СН'!$H$19</f>
        <v>2201.53542539</v>
      </c>
      <c r="C90" s="36">
        <f>SUMIFS(СВЦЭМ!$C$39:$C$782,СВЦЭМ!$A$39:$A$782,$A90,СВЦЭМ!$B$39:$B$782,C$83)+'СЕТ СН'!$H$9+СВЦЭМ!$D$10+'СЕТ СН'!$H$6-'СЕТ СН'!$H$19</f>
        <v>2239.4329806300002</v>
      </c>
      <c r="D90" s="36">
        <f>SUMIFS(СВЦЭМ!$C$39:$C$782,СВЦЭМ!$A$39:$A$782,$A90,СВЦЭМ!$B$39:$B$782,D$83)+'СЕТ СН'!$H$9+СВЦЭМ!$D$10+'СЕТ СН'!$H$6-'СЕТ СН'!$H$19</f>
        <v>2256.34912472</v>
      </c>
      <c r="E90" s="36">
        <f>SUMIFS(СВЦЭМ!$C$39:$C$782,СВЦЭМ!$A$39:$A$782,$A90,СВЦЭМ!$B$39:$B$782,E$83)+'СЕТ СН'!$H$9+СВЦЭМ!$D$10+'СЕТ СН'!$H$6-'СЕТ СН'!$H$19</f>
        <v>2263.7905784200002</v>
      </c>
      <c r="F90" s="36">
        <f>SUMIFS(СВЦЭМ!$C$39:$C$782,СВЦЭМ!$A$39:$A$782,$A90,СВЦЭМ!$B$39:$B$782,F$83)+'СЕТ СН'!$H$9+СВЦЭМ!$D$10+'СЕТ СН'!$H$6-'СЕТ СН'!$H$19</f>
        <v>2248.9577152000002</v>
      </c>
      <c r="G90" s="36">
        <f>SUMIFS(СВЦЭМ!$C$39:$C$782,СВЦЭМ!$A$39:$A$782,$A90,СВЦЭМ!$B$39:$B$782,G$83)+'СЕТ СН'!$H$9+СВЦЭМ!$D$10+'СЕТ СН'!$H$6-'СЕТ СН'!$H$19</f>
        <v>2244.70275485</v>
      </c>
      <c r="H90" s="36">
        <f>SUMIFS(СВЦЭМ!$C$39:$C$782,СВЦЭМ!$A$39:$A$782,$A90,СВЦЭМ!$B$39:$B$782,H$83)+'СЕТ СН'!$H$9+СВЦЭМ!$D$10+'СЕТ СН'!$H$6-'СЕТ СН'!$H$19</f>
        <v>2216.9018101900001</v>
      </c>
      <c r="I90" s="36">
        <f>SUMIFS(СВЦЭМ!$C$39:$C$782,СВЦЭМ!$A$39:$A$782,$A90,СВЦЭМ!$B$39:$B$782,I$83)+'СЕТ СН'!$H$9+СВЦЭМ!$D$10+'СЕТ СН'!$H$6-'СЕТ СН'!$H$19</f>
        <v>2211.7073565800001</v>
      </c>
      <c r="J90" s="36">
        <f>SUMIFS(СВЦЭМ!$C$39:$C$782,СВЦЭМ!$A$39:$A$782,$A90,СВЦЭМ!$B$39:$B$782,J$83)+'СЕТ СН'!$H$9+СВЦЭМ!$D$10+'СЕТ СН'!$H$6-'СЕТ СН'!$H$19</f>
        <v>2156.2830804700002</v>
      </c>
      <c r="K90" s="36">
        <f>SUMIFS(СВЦЭМ!$C$39:$C$782,СВЦЭМ!$A$39:$A$782,$A90,СВЦЭМ!$B$39:$B$782,K$83)+'СЕТ СН'!$H$9+СВЦЭМ!$D$10+'СЕТ СН'!$H$6-'СЕТ СН'!$H$19</f>
        <v>2143.79375252</v>
      </c>
      <c r="L90" s="36">
        <f>SUMIFS(СВЦЭМ!$C$39:$C$782,СВЦЭМ!$A$39:$A$782,$A90,СВЦЭМ!$B$39:$B$782,L$83)+'СЕТ СН'!$H$9+СВЦЭМ!$D$10+'СЕТ СН'!$H$6-'СЕТ СН'!$H$19</f>
        <v>2131.8876244600001</v>
      </c>
      <c r="M90" s="36">
        <f>SUMIFS(СВЦЭМ!$C$39:$C$782,СВЦЭМ!$A$39:$A$782,$A90,СВЦЭМ!$B$39:$B$782,M$83)+'СЕТ СН'!$H$9+СВЦЭМ!$D$10+'СЕТ СН'!$H$6-'СЕТ СН'!$H$19</f>
        <v>2142.0216079400002</v>
      </c>
      <c r="N90" s="36">
        <f>SUMIFS(СВЦЭМ!$C$39:$C$782,СВЦЭМ!$A$39:$A$782,$A90,СВЦЭМ!$B$39:$B$782,N$83)+'СЕТ СН'!$H$9+СВЦЭМ!$D$10+'СЕТ СН'!$H$6-'СЕТ СН'!$H$19</f>
        <v>2177.6023489700001</v>
      </c>
      <c r="O90" s="36">
        <f>SUMIFS(СВЦЭМ!$C$39:$C$782,СВЦЭМ!$A$39:$A$782,$A90,СВЦЭМ!$B$39:$B$782,O$83)+'СЕТ СН'!$H$9+СВЦЭМ!$D$10+'СЕТ СН'!$H$6-'СЕТ СН'!$H$19</f>
        <v>2172.18632007</v>
      </c>
      <c r="P90" s="36">
        <f>SUMIFS(СВЦЭМ!$C$39:$C$782,СВЦЭМ!$A$39:$A$782,$A90,СВЦЭМ!$B$39:$B$782,P$83)+'СЕТ СН'!$H$9+СВЦЭМ!$D$10+'СЕТ СН'!$H$6-'СЕТ СН'!$H$19</f>
        <v>2189.9375956600002</v>
      </c>
      <c r="Q90" s="36">
        <f>SUMIFS(СВЦЭМ!$C$39:$C$782,СВЦЭМ!$A$39:$A$782,$A90,СВЦЭМ!$B$39:$B$782,Q$83)+'СЕТ СН'!$H$9+СВЦЭМ!$D$10+'СЕТ СН'!$H$6-'СЕТ СН'!$H$19</f>
        <v>2178.3238015000002</v>
      </c>
      <c r="R90" s="36">
        <f>SUMIFS(СВЦЭМ!$C$39:$C$782,СВЦЭМ!$A$39:$A$782,$A90,СВЦЭМ!$B$39:$B$782,R$83)+'СЕТ СН'!$H$9+СВЦЭМ!$D$10+'СЕТ СН'!$H$6-'СЕТ СН'!$H$19</f>
        <v>2156.3207489900001</v>
      </c>
      <c r="S90" s="36">
        <f>SUMIFS(СВЦЭМ!$C$39:$C$782,СВЦЭМ!$A$39:$A$782,$A90,СВЦЭМ!$B$39:$B$782,S$83)+'СЕТ СН'!$H$9+СВЦЭМ!$D$10+'СЕТ СН'!$H$6-'СЕТ СН'!$H$19</f>
        <v>2140.77653151</v>
      </c>
      <c r="T90" s="36">
        <f>SUMIFS(СВЦЭМ!$C$39:$C$782,СВЦЭМ!$A$39:$A$782,$A90,СВЦЭМ!$B$39:$B$782,T$83)+'СЕТ СН'!$H$9+СВЦЭМ!$D$10+'СЕТ СН'!$H$6-'СЕТ СН'!$H$19</f>
        <v>2127.13154308</v>
      </c>
      <c r="U90" s="36">
        <f>SUMIFS(СВЦЭМ!$C$39:$C$782,СВЦЭМ!$A$39:$A$782,$A90,СВЦЭМ!$B$39:$B$782,U$83)+'СЕТ СН'!$H$9+СВЦЭМ!$D$10+'СЕТ СН'!$H$6-'СЕТ СН'!$H$19</f>
        <v>2152.6879463999999</v>
      </c>
      <c r="V90" s="36">
        <f>SUMIFS(СВЦЭМ!$C$39:$C$782,СВЦЭМ!$A$39:$A$782,$A90,СВЦЭМ!$B$39:$B$782,V$83)+'СЕТ СН'!$H$9+СВЦЭМ!$D$10+'СЕТ СН'!$H$6-'СЕТ СН'!$H$19</f>
        <v>2161.1495620999999</v>
      </c>
      <c r="W90" s="36">
        <f>SUMIFS(СВЦЭМ!$C$39:$C$782,СВЦЭМ!$A$39:$A$782,$A90,СВЦЭМ!$B$39:$B$782,W$83)+'СЕТ СН'!$H$9+СВЦЭМ!$D$10+'СЕТ СН'!$H$6-'СЕТ СН'!$H$19</f>
        <v>2169.5772714999998</v>
      </c>
      <c r="X90" s="36">
        <f>SUMIFS(СВЦЭМ!$C$39:$C$782,СВЦЭМ!$A$39:$A$782,$A90,СВЦЭМ!$B$39:$B$782,X$83)+'СЕТ СН'!$H$9+СВЦЭМ!$D$10+'СЕТ СН'!$H$6-'СЕТ СН'!$H$19</f>
        <v>2152.7785346300002</v>
      </c>
      <c r="Y90" s="36">
        <f>SUMIFS(СВЦЭМ!$C$39:$C$782,СВЦЭМ!$A$39:$A$782,$A90,СВЦЭМ!$B$39:$B$782,Y$83)+'СЕТ СН'!$H$9+СВЦЭМ!$D$10+'СЕТ СН'!$H$6-'СЕТ СН'!$H$19</f>
        <v>2219.4861648900001</v>
      </c>
    </row>
    <row r="91" spans="1:25" ht="15.75" x14ac:dyDescent="0.2">
      <c r="A91" s="35">
        <f t="shared" si="2"/>
        <v>44934</v>
      </c>
      <c r="B91" s="36">
        <f>SUMIFS(СВЦЭМ!$C$39:$C$782,СВЦЭМ!$A$39:$A$782,$A91,СВЦЭМ!$B$39:$B$782,B$83)+'СЕТ СН'!$H$9+СВЦЭМ!$D$10+'СЕТ СН'!$H$6-'СЕТ СН'!$H$19</f>
        <v>2363.4058326100003</v>
      </c>
      <c r="C91" s="36">
        <f>SUMIFS(СВЦЭМ!$C$39:$C$782,СВЦЭМ!$A$39:$A$782,$A91,СВЦЭМ!$B$39:$B$782,C$83)+'СЕТ СН'!$H$9+СВЦЭМ!$D$10+'СЕТ СН'!$H$6-'СЕТ СН'!$H$19</f>
        <v>2386.1201099499999</v>
      </c>
      <c r="D91" s="36">
        <f>SUMIFS(СВЦЭМ!$C$39:$C$782,СВЦЭМ!$A$39:$A$782,$A91,СВЦЭМ!$B$39:$B$782,D$83)+'СЕТ СН'!$H$9+СВЦЭМ!$D$10+'СЕТ СН'!$H$6-'СЕТ СН'!$H$19</f>
        <v>2406.5085576500001</v>
      </c>
      <c r="E91" s="36">
        <f>SUMIFS(СВЦЭМ!$C$39:$C$782,СВЦЭМ!$A$39:$A$782,$A91,СВЦЭМ!$B$39:$B$782,E$83)+'СЕТ СН'!$H$9+СВЦЭМ!$D$10+'СЕТ СН'!$H$6-'СЕТ СН'!$H$19</f>
        <v>2408.4570757000001</v>
      </c>
      <c r="F91" s="36">
        <f>SUMIFS(СВЦЭМ!$C$39:$C$782,СВЦЭМ!$A$39:$A$782,$A91,СВЦЭМ!$B$39:$B$782,F$83)+'СЕТ СН'!$H$9+СВЦЭМ!$D$10+'СЕТ СН'!$H$6-'СЕТ СН'!$H$19</f>
        <v>2415.1830765100003</v>
      </c>
      <c r="G91" s="36">
        <f>SUMIFS(СВЦЭМ!$C$39:$C$782,СВЦЭМ!$A$39:$A$782,$A91,СВЦЭМ!$B$39:$B$782,G$83)+'СЕТ СН'!$H$9+СВЦЭМ!$D$10+'СЕТ СН'!$H$6-'СЕТ СН'!$H$19</f>
        <v>2402.4365160900002</v>
      </c>
      <c r="H91" s="36">
        <f>SUMIFS(СВЦЭМ!$C$39:$C$782,СВЦЭМ!$A$39:$A$782,$A91,СВЦЭМ!$B$39:$B$782,H$83)+'СЕТ СН'!$H$9+СВЦЭМ!$D$10+'СЕТ СН'!$H$6-'СЕТ СН'!$H$19</f>
        <v>2384.2044186900002</v>
      </c>
      <c r="I91" s="36">
        <f>SUMIFS(СВЦЭМ!$C$39:$C$782,СВЦЭМ!$A$39:$A$782,$A91,СВЦЭМ!$B$39:$B$782,I$83)+'СЕТ СН'!$H$9+СВЦЭМ!$D$10+'СЕТ СН'!$H$6-'СЕТ СН'!$H$19</f>
        <v>2324.8461741800002</v>
      </c>
      <c r="J91" s="36">
        <f>SUMIFS(СВЦЭМ!$C$39:$C$782,СВЦЭМ!$A$39:$A$782,$A91,СВЦЭМ!$B$39:$B$782,J$83)+'СЕТ СН'!$H$9+СВЦЭМ!$D$10+'СЕТ СН'!$H$6-'СЕТ СН'!$H$19</f>
        <v>2290.56568341</v>
      </c>
      <c r="K91" s="36">
        <f>SUMIFS(СВЦЭМ!$C$39:$C$782,СВЦЭМ!$A$39:$A$782,$A91,СВЦЭМ!$B$39:$B$782,K$83)+'СЕТ СН'!$H$9+СВЦЭМ!$D$10+'СЕТ СН'!$H$6-'СЕТ СН'!$H$19</f>
        <v>2264.8993487799999</v>
      </c>
      <c r="L91" s="36">
        <f>SUMIFS(СВЦЭМ!$C$39:$C$782,СВЦЭМ!$A$39:$A$782,$A91,СВЦЭМ!$B$39:$B$782,L$83)+'СЕТ СН'!$H$9+СВЦЭМ!$D$10+'СЕТ СН'!$H$6-'СЕТ СН'!$H$19</f>
        <v>2267.0726966299999</v>
      </c>
      <c r="M91" s="36">
        <f>SUMIFS(СВЦЭМ!$C$39:$C$782,СВЦЭМ!$A$39:$A$782,$A91,СВЦЭМ!$B$39:$B$782,M$83)+'СЕТ СН'!$H$9+СВЦЭМ!$D$10+'СЕТ СН'!$H$6-'СЕТ СН'!$H$19</f>
        <v>2281.11207027</v>
      </c>
      <c r="N91" s="36">
        <f>SUMIFS(СВЦЭМ!$C$39:$C$782,СВЦЭМ!$A$39:$A$782,$A91,СВЦЭМ!$B$39:$B$782,N$83)+'СЕТ СН'!$H$9+СВЦЭМ!$D$10+'СЕТ СН'!$H$6-'СЕТ СН'!$H$19</f>
        <v>2293.0126741200002</v>
      </c>
      <c r="O91" s="36">
        <f>SUMIFS(СВЦЭМ!$C$39:$C$782,СВЦЭМ!$A$39:$A$782,$A91,СВЦЭМ!$B$39:$B$782,O$83)+'СЕТ СН'!$H$9+СВЦЭМ!$D$10+'СЕТ СН'!$H$6-'СЕТ СН'!$H$19</f>
        <v>2312.7621271100002</v>
      </c>
      <c r="P91" s="36">
        <f>SUMIFS(СВЦЭМ!$C$39:$C$782,СВЦЭМ!$A$39:$A$782,$A91,СВЦЭМ!$B$39:$B$782,P$83)+'СЕТ СН'!$H$9+СВЦЭМ!$D$10+'СЕТ СН'!$H$6-'СЕТ СН'!$H$19</f>
        <v>2321.2626066100001</v>
      </c>
      <c r="Q91" s="36">
        <f>SUMIFS(СВЦЭМ!$C$39:$C$782,СВЦЭМ!$A$39:$A$782,$A91,СВЦЭМ!$B$39:$B$782,Q$83)+'СЕТ СН'!$H$9+СВЦЭМ!$D$10+'СЕТ СН'!$H$6-'СЕТ СН'!$H$19</f>
        <v>2310.7547206200002</v>
      </c>
      <c r="R91" s="36">
        <f>SUMIFS(СВЦЭМ!$C$39:$C$782,СВЦЭМ!$A$39:$A$782,$A91,СВЦЭМ!$B$39:$B$782,R$83)+'СЕТ СН'!$H$9+СВЦЭМ!$D$10+'СЕТ СН'!$H$6-'СЕТ СН'!$H$19</f>
        <v>2281.6332703799999</v>
      </c>
      <c r="S91" s="36">
        <f>SUMIFS(СВЦЭМ!$C$39:$C$782,СВЦЭМ!$A$39:$A$782,$A91,СВЦЭМ!$B$39:$B$782,S$83)+'СЕТ СН'!$H$9+СВЦЭМ!$D$10+'СЕТ СН'!$H$6-'СЕТ СН'!$H$19</f>
        <v>2202.6756127499998</v>
      </c>
      <c r="T91" s="36">
        <f>SUMIFS(СВЦЭМ!$C$39:$C$782,СВЦЭМ!$A$39:$A$782,$A91,СВЦЭМ!$B$39:$B$782,T$83)+'СЕТ СН'!$H$9+СВЦЭМ!$D$10+'СЕТ СН'!$H$6-'СЕТ СН'!$H$19</f>
        <v>2216.5769693799998</v>
      </c>
      <c r="U91" s="36">
        <f>SUMIFS(СВЦЭМ!$C$39:$C$782,СВЦЭМ!$A$39:$A$782,$A91,СВЦЭМ!$B$39:$B$782,U$83)+'СЕТ СН'!$H$9+СВЦЭМ!$D$10+'СЕТ СН'!$H$6-'СЕТ СН'!$H$19</f>
        <v>2242.6021390999999</v>
      </c>
      <c r="V91" s="36">
        <f>SUMIFS(СВЦЭМ!$C$39:$C$782,СВЦЭМ!$A$39:$A$782,$A91,СВЦЭМ!$B$39:$B$782,V$83)+'СЕТ СН'!$H$9+СВЦЭМ!$D$10+'СЕТ СН'!$H$6-'СЕТ СН'!$H$19</f>
        <v>2253.8145418600002</v>
      </c>
      <c r="W91" s="36">
        <f>SUMIFS(СВЦЭМ!$C$39:$C$782,СВЦЭМ!$A$39:$A$782,$A91,СВЦЭМ!$B$39:$B$782,W$83)+'СЕТ СН'!$H$9+СВЦЭМ!$D$10+'СЕТ СН'!$H$6-'СЕТ СН'!$H$19</f>
        <v>2282.8628678700002</v>
      </c>
      <c r="X91" s="36">
        <f>SUMIFS(СВЦЭМ!$C$39:$C$782,СВЦЭМ!$A$39:$A$782,$A91,СВЦЭМ!$B$39:$B$782,X$83)+'СЕТ СН'!$H$9+СВЦЭМ!$D$10+'СЕТ СН'!$H$6-'СЕТ СН'!$H$19</f>
        <v>2314.9170622400002</v>
      </c>
      <c r="Y91" s="36">
        <f>SUMIFS(СВЦЭМ!$C$39:$C$782,СВЦЭМ!$A$39:$A$782,$A91,СВЦЭМ!$B$39:$B$782,Y$83)+'СЕТ СН'!$H$9+СВЦЭМ!$D$10+'СЕТ СН'!$H$6-'СЕТ СН'!$H$19</f>
        <v>2361.0625791900002</v>
      </c>
    </row>
    <row r="92" spans="1:25" ht="15.75" x14ac:dyDescent="0.2">
      <c r="A92" s="35">
        <f t="shared" si="2"/>
        <v>44935</v>
      </c>
      <c r="B92" s="36">
        <f>SUMIFS(СВЦЭМ!$C$39:$C$782,СВЦЭМ!$A$39:$A$782,$A92,СВЦЭМ!$B$39:$B$782,B$83)+'СЕТ СН'!$H$9+СВЦЭМ!$D$10+'СЕТ СН'!$H$6-'СЕТ СН'!$H$19</f>
        <v>2304.8121991500002</v>
      </c>
      <c r="C92" s="36">
        <f>SUMIFS(СВЦЭМ!$C$39:$C$782,СВЦЭМ!$A$39:$A$782,$A92,СВЦЭМ!$B$39:$B$782,C$83)+'СЕТ СН'!$H$9+СВЦЭМ!$D$10+'СЕТ СН'!$H$6-'СЕТ СН'!$H$19</f>
        <v>2281.3897249900001</v>
      </c>
      <c r="D92" s="36">
        <f>SUMIFS(СВЦЭМ!$C$39:$C$782,СВЦЭМ!$A$39:$A$782,$A92,СВЦЭМ!$B$39:$B$782,D$83)+'СЕТ СН'!$H$9+СВЦЭМ!$D$10+'СЕТ СН'!$H$6-'СЕТ СН'!$H$19</f>
        <v>2262.38656485</v>
      </c>
      <c r="E92" s="36">
        <f>SUMIFS(СВЦЭМ!$C$39:$C$782,СВЦЭМ!$A$39:$A$782,$A92,СВЦЭМ!$B$39:$B$782,E$83)+'СЕТ СН'!$H$9+СВЦЭМ!$D$10+'СЕТ СН'!$H$6-'СЕТ СН'!$H$19</f>
        <v>2260.2083616199998</v>
      </c>
      <c r="F92" s="36">
        <f>SUMIFS(СВЦЭМ!$C$39:$C$782,СВЦЭМ!$A$39:$A$782,$A92,СВЦЭМ!$B$39:$B$782,F$83)+'СЕТ СН'!$H$9+СВЦЭМ!$D$10+'СЕТ СН'!$H$6-'СЕТ СН'!$H$19</f>
        <v>2270.67120776</v>
      </c>
      <c r="G92" s="36">
        <f>SUMIFS(СВЦЭМ!$C$39:$C$782,СВЦЭМ!$A$39:$A$782,$A92,СВЦЭМ!$B$39:$B$782,G$83)+'СЕТ СН'!$H$9+СВЦЭМ!$D$10+'СЕТ СН'!$H$6-'СЕТ СН'!$H$19</f>
        <v>2249.6540240099998</v>
      </c>
      <c r="H92" s="36">
        <f>SUMIFS(СВЦЭМ!$C$39:$C$782,СВЦЭМ!$A$39:$A$782,$A92,СВЦЭМ!$B$39:$B$782,H$83)+'СЕТ СН'!$H$9+СВЦЭМ!$D$10+'СЕТ СН'!$H$6-'СЕТ СН'!$H$19</f>
        <v>2266.64685882</v>
      </c>
      <c r="I92" s="36">
        <f>SUMIFS(СВЦЭМ!$C$39:$C$782,СВЦЭМ!$A$39:$A$782,$A92,СВЦЭМ!$B$39:$B$782,I$83)+'СЕТ СН'!$H$9+СВЦЭМ!$D$10+'СЕТ СН'!$H$6-'СЕТ СН'!$H$19</f>
        <v>2269.9826518</v>
      </c>
      <c r="J92" s="36">
        <f>SUMIFS(СВЦЭМ!$C$39:$C$782,СВЦЭМ!$A$39:$A$782,$A92,СВЦЭМ!$B$39:$B$782,J$83)+'СЕТ СН'!$H$9+СВЦЭМ!$D$10+'СЕТ СН'!$H$6-'СЕТ СН'!$H$19</f>
        <v>2309.5459864300001</v>
      </c>
      <c r="K92" s="36">
        <f>SUMIFS(СВЦЭМ!$C$39:$C$782,СВЦЭМ!$A$39:$A$782,$A92,СВЦЭМ!$B$39:$B$782,K$83)+'СЕТ СН'!$H$9+СВЦЭМ!$D$10+'СЕТ СН'!$H$6-'СЕТ СН'!$H$19</f>
        <v>2315.5746675500004</v>
      </c>
      <c r="L92" s="36">
        <f>SUMIFS(СВЦЭМ!$C$39:$C$782,СВЦЭМ!$A$39:$A$782,$A92,СВЦЭМ!$B$39:$B$782,L$83)+'СЕТ СН'!$H$9+СВЦЭМ!$D$10+'СЕТ СН'!$H$6-'СЕТ СН'!$H$19</f>
        <v>2274.74469301</v>
      </c>
      <c r="M92" s="36">
        <f>SUMIFS(СВЦЭМ!$C$39:$C$782,СВЦЭМ!$A$39:$A$782,$A92,СВЦЭМ!$B$39:$B$782,M$83)+'СЕТ СН'!$H$9+СВЦЭМ!$D$10+'СЕТ СН'!$H$6-'СЕТ СН'!$H$19</f>
        <v>2285.7005164299999</v>
      </c>
      <c r="N92" s="36">
        <f>SUMIFS(СВЦЭМ!$C$39:$C$782,СВЦЭМ!$A$39:$A$782,$A92,СВЦЭМ!$B$39:$B$782,N$83)+'СЕТ СН'!$H$9+СВЦЭМ!$D$10+'СЕТ СН'!$H$6-'СЕТ СН'!$H$19</f>
        <v>2266.5297039900001</v>
      </c>
      <c r="O92" s="36">
        <f>SUMIFS(СВЦЭМ!$C$39:$C$782,СВЦЭМ!$A$39:$A$782,$A92,СВЦЭМ!$B$39:$B$782,O$83)+'СЕТ СН'!$H$9+СВЦЭМ!$D$10+'СЕТ СН'!$H$6-'СЕТ СН'!$H$19</f>
        <v>2270.7284949900004</v>
      </c>
      <c r="P92" s="36">
        <f>SUMIFS(СВЦЭМ!$C$39:$C$782,СВЦЭМ!$A$39:$A$782,$A92,СВЦЭМ!$B$39:$B$782,P$83)+'СЕТ СН'!$H$9+СВЦЭМ!$D$10+'СЕТ СН'!$H$6-'СЕТ СН'!$H$19</f>
        <v>2266.1666717399999</v>
      </c>
      <c r="Q92" s="36">
        <f>SUMIFS(СВЦЭМ!$C$39:$C$782,СВЦЭМ!$A$39:$A$782,$A92,СВЦЭМ!$B$39:$B$782,Q$83)+'СЕТ СН'!$H$9+СВЦЭМ!$D$10+'СЕТ СН'!$H$6-'СЕТ СН'!$H$19</f>
        <v>2282.23124302</v>
      </c>
      <c r="R92" s="36">
        <f>SUMIFS(СВЦЭМ!$C$39:$C$782,СВЦЭМ!$A$39:$A$782,$A92,СВЦЭМ!$B$39:$B$782,R$83)+'СЕТ СН'!$H$9+СВЦЭМ!$D$10+'СЕТ СН'!$H$6-'СЕТ СН'!$H$19</f>
        <v>2306.29912147</v>
      </c>
      <c r="S92" s="36">
        <f>SUMIFS(СВЦЭМ!$C$39:$C$782,СВЦЭМ!$A$39:$A$782,$A92,СВЦЭМ!$B$39:$B$782,S$83)+'СЕТ СН'!$H$9+СВЦЭМ!$D$10+'СЕТ СН'!$H$6-'СЕТ СН'!$H$19</f>
        <v>2267.6484131400002</v>
      </c>
      <c r="T92" s="36">
        <f>SUMIFS(СВЦЭМ!$C$39:$C$782,СВЦЭМ!$A$39:$A$782,$A92,СВЦЭМ!$B$39:$B$782,T$83)+'СЕТ СН'!$H$9+СВЦЭМ!$D$10+'СЕТ СН'!$H$6-'СЕТ СН'!$H$19</f>
        <v>2236.9031922300001</v>
      </c>
      <c r="U92" s="36">
        <f>SUMIFS(СВЦЭМ!$C$39:$C$782,СВЦЭМ!$A$39:$A$782,$A92,СВЦЭМ!$B$39:$B$782,U$83)+'СЕТ СН'!$H$9+СВЦЭМ!$D$10+'СЕТ СН'!$H$6-'СЕТ СН'!$H$19</f>
        <v>2248.0493868399999</v>
      </c>
      <c r="V92" s="36">
        <f>SUMIFS(СВЦЭМ!$C$39:$C$782,СВЦЭМ!$A$39:$A$782,$A92,СВЦЭМ!$B$39:$B$782,V$83)+'СЕТ СН'!$H$9+СВЦЭМ!$D$10+'СЕТ СН'!$H$6-'СЕТ СН'!$H$19</f>
        <v>2273.31919788</v>
      </c>
      <c r="W92" s="36">
        <f>SUMIFS(СВЦЭМ!$C$39:$C$782,СВЦЭМ!$A$39:$A$782,$A92,СВЦЭМ!$B$39:$B$782,W$83)+'СЕТ СН'!$H$9+СВЦЭМ!$D$10+'СЕТ СН'!$H$6-'СЕТ СН'!$H$19</f>
        <v>2286.5160374799998</v>
      </c>
      <c r="X92" s="36">
        <f>SUMIFS(СВЦЭМ!$C$39:$C$782,СВЦЭМ!$A$39:$A$782,$A92,СВЦЭМ!$B$39:$B$782,X$83)+'СЕТ СН'!$H$9+СВЦЭМ!$D$10+'СЕТ СН'!$H$6-'СЕТ СН'!$H$19</f>
        <v>2293.4170736200003</v>
      </c>
      <c r="Y92" s="36">
        <f>SUMIFS(СВЦЭМ!$C$39:$C$782,СВЦЭМ!$A$39:$A$782,$A92,СВЦЭМ!$B$39:$B$782,Y$83)+'СЕТ СН'!$H$9+СВЦЭМ!$D$10+'СЕТ СН'!$H$6-'СЕТ СН'!$H$19</f>
        <v>2328.7246683500002</v>
      </c>
    </row>
    <row r="93" spans="1:25" ht="15.75" x14ac:dyDescent="0.2">
      <c r="A93" s="35">
        <f t="shared" si="2"/>
        <v>44936</v>
      </c>
      <c r="B93" s="36">
        <f>SUMIFS(СВЦЭМ!$C$39:$C$782,СВЦЭМ!$A$39:$A$782,$A93,СВЦЭМ!$B$39:$B$782,B$83)+'СЕТ СН'!$H$9+СВЦЭМ!$D$10+'СЕТ СН'!$H$6-'СЕТ СН'!$H$19</f>
        <v>2186.5370813300001</v>
      </c>
      <c r="C93" s="36">
        <f>SUMIFS(СВЦЭМ!$C$39:$C$782,СВЦЭМ!$A$39:$A$782,$A93,СВЦЭМ!$B$39:$B$782,C$83)+'СЕТ СН'!$H$9+СВЦЭМ!$D$10+'СЕТ СН'!$H$6-'СЕТ СН'!$H$19</f>
        <v>2212.58671693</v>
      </c>
      <c r="D93" s="36">
        <f>SUMIFS(СВЦЭМ!$C$39:$C$782,СВЦЭМ!$A$39:$A$782,$A93,СВЦЭМ!$B$39:$B$782,D$83)+'СЕТ СН'!$H$9+СВЦЭМ!$D$10+'СЕТ СН'!$H$6-'СЕТ СН'!$H$19</f>
        <v>2220.0212926300001</v>
      </c>
      <c r="E93" s="36">
        <f>SUMIFS(СВЦЭМ!$C$39:$C$782,СВЦЭМ!$A$39:$A$782,$A93,СВЦЭМ!$B$39:$B$782,E$83)+'СЕТ СН'!$H$9+СВЦЭМ!$D$10+'СЕТ СН'!$H$6-'СЕТ СН'!$H$19</f>
        <v>2232.83605476</v>
      </c>
      <c r="F93" s="36">
        <f>SUMIFS(СВЦЭМ!$C$39:$C$782,СВЦЭМ!$A$39:$A$782,$A93,СВЦЭМ!$B$39:$B$782,F$83)+'СЕТ СН'!$H$9+СВЦЭМ!$D$10+'СЕТ СН'!$H$6-'СЕТ СН'!$H$19</f>
        <v>2254.3966681000002</v>
      </c>
      <c r="G93" s="36">
        <f>SUMIFS(СВЦЭМ!$C$39:$C$782,СВЦЭМ!$A$39:$A$782,$A93,СВЦЭМ!$B$39:$B$782,G$83)+'СЕТ СН'!$H$9+СВЦЭМ!$D$10+'СЕТ СН'!$H$6-'СЕТ СН'!$H$19</f>
        <v>2243.9257625700002</v>
      </c>
      <c r="H93" s="36">
        <f>SUMIFS(СВЦЭМ!$C$39:$C$782,СВЦЭМ!$A$39:$A$782,$A93,СВЦЭМ!$B$39:$B$782,H$83)+'СЕТ СН'!$H$9+СВЦЭМ!$D$10+'СЕТ СН'!$H$6-'СЕТ СН'!$H$19</f>
        <v>2230.02265033</v>
      </c>
      <c r="I93" s="36">
        <f>SUMIFS(СВЦЭМ!$C$39:$C$782,СВЦЭМ!$A$39:$A$782,$A93,СВЦЭМ!$B$39:$B$782,I$83)+'СЕТ СН'!$H$9+СВЦЭМ!$D$10+'СЕТ СН'!$H$6-'СЕТ СН'!$H$19</f>
        <v>2196.4558172399998</v>
      </c>
      <c r="J93" s="36">
        <f>SUMIFS(СВЦЭМ!$C$39:$C$782,СВЦЭМ!$A$39:$A$782,$A93,СВЦЭМ!$B$39:$B$782,J$83)+'СЕТ СН'!$H$9+СВЦЭМ!$D$10+'СЕТ СН'!$H$6-'СЕТ СН'!$H$19</f>
        <v>2164.4937472400002</v>
      </c>
      <c r="K93" s="36">
        <f>SUMIFS(СВЦЭМ!$C$39:$C$782,СВЦЭМ!$A$39:$A$782,$A93,СВЦЭМ!$B$39:$B$782,K$83)+'СЕТ СН'!$H$9+СВЦЭМ!$D$10+'СЕТ СН'!$H$6-'СЕТ СН'!$H$19</f>
        <v>2159.1335448899999</v>
      </c>
      <c r="L93" s="36">
        <f>SUMIFS(СВЦЭМ!$C$39:$C$782,СВЦЭМ!$A$39:$A$782,$A93,СВЦЭМ!$B$39:$B$782,L$83)+'СЕТ СН'!$H$9+СВЦЭМ!$D$10+'СЕТ СН'!$H$6-'СЕТ СН'!$H$19</f>
        <v>2142.3988004299999</v>
      </c>
      <c r="M93" s="36">
        <f>SUMIFS(СВЦЭМ!$C$39:$C$782,СВЦЭМ!$A$39:$A$782,$A93,СВЦЭМ!$B$39:$B$782,M$83)+'СЕТ СН'!$H$9+СВЦЭМ!$D$10+'СЕТ СН'!$H$6-'СЕТ СН'!$H$19</f>
        <v>2154.2464051100001</v>
      </c>
      <c r="N93" s="36">
        <f>SUMIFS(СВЦЭМ!$C$39:$C$782,СВЦЭМ!$A$39:$A$782,$A93,СВЦЭМ!$B$39:$B$782,N$83)+'СЕТ СН'!$H$9+СВЦЭМ!$D$10+'СЕТ СН'!$H$6-'СЕТ СН'!$H$19</f>
        <v>2161.6622562900002</v>
      </c>
      <c r="O93" s="36">
        <f>SUMIFS(СВЦЭМ!$C$39:$C$782,СВЦЭМ!$A$39:$A$782,$A93,СВЦЭМ!$B$39:$B$782,O$83)+'СЕТ СН'!$H$9+СВЦЭМ!$D$10+'СЕТ СН'!$H$6-'СЕТ СН'!$H$19</f>
        <v>2164.8330855600002</v>
      </c>
      <c r="P93" s="36">
        <f>SUMIFS(СВЦЭМ!$C$39:$C$782,СВЦЭМ!$A$39:$A$782,$A93,СВЦЭМ!$B$39:$B$782,P$83)+'СЕТ СН'!$H$9+СВЦЭМ!$D$10+'СЕТ СН'!$H$6-'СЕТ СН'!$H$19</f>
        <v>2174.95201146</v>
      </c>
      <c r="Q93" s="36">
        <f>SUMIFS(СВЦЭМ!$C$39:$C$782,СВЦЭМ!$A$39:$A$782,$A93,СВЦЭМ!$B$39:$B$782,Q$83)+'СЕТ СН'!$H$9+СВЦЭМ!$D$10+'СЕТ СН'!$H$6-'СЕТ СН'!$H$19</f>
        <v>2192.4384090899998</v>
      </c>
      <c r="R93" s="36">
        <f>SUMIFS(СВЦЭМ!$C$39:$C$782,СВЦЭМ!$A$39:$A$782,$A93,СВЦЭМ!$B$39:$B$782,R$83)+'СЕТ СН'!$H$9+СВЦЭМ!$D$10+'СЕТ СН'!$H$6-'СЕТ СН'!$H$19</f>
        <v>2174.4327625599999</v>
      </c>
      <c r="S93" s="36">
        <f>SUMIFS(СВЦЭМ!$C$39:$C$782,СВЦЭМ!$A$39:$A$782,$A93,СВЦЭМ!$B$39:$B$782,S$83)+'СЕТ СН'!$H$9+СВЦЭМ!$D$10+'СЕТ СН'!$H$6-'СЕТ СН'!$H$19</f>
        <v>2134.9618501800001</v>
      </c>
      <c r="T93" s="36">
        <f>SUMIFS(СВЦЭМ!$C$39:$C$782,СВЦЭМ!$A$39:$A$782,$A93,СВЦЭМ!$B$39:$B$782,T$83)+'СЕТ СН'!$H$9+СВЦЭМ!$D$10+'СЕТ СН'!$H$6-'СЕТ СН'!$H$19</f>
        <v>2136.9721547099998</v>
      </c>
      <c r="U93" s="36">
        <f>SUMIFS(СВЦЭМ!$C$39:$C$782,СВЦЭМ!$A$39:$A$782,$A93,СВЦЭМ!$B$39:$B$782,U$83)+'СЕТ СН'!$H$9+СВЦЭМ!$D$10+'СЕТ СН'!$H$6-'СЕТ СН'!$H$19</f>
        <v>2126.5335188499998</v>
      </c>
      <c r="V93" s="36">
        <f>SUMIFS(СВЦЭМ!$C$39:$C$782,СВЦЭМ!$A$39:$A$782,$A93,СВЦЭМ!$B$39:$B$782,V$83)+'СЕТ СН'!$H$9+СВЦЭМ!$D$10+'СЕТ СН'!$H$6-'СЕТ СН'!$H$19</f>
        <v>2137.7814182399998</v>
      </c>
      <c r="W93" s="36">
        <f>SUMIFS(СВЦЭМ!$C$39:$C$782,СВЦЭМ!$A$39:$A$782,$A93,СВЦЭМ!$B$39:$B$782,W$83)+'СЕТ СН'!$H$9+СВЦЭМ!$D$10+'СЕТ СН'!$H$6-'СЕТ СН'!$H$19</f>
        <v>2135.13630388</v>
      </c>
      <c r="X93" s="36">
        <f>SUMIFS(СВЦЭМ!$C$39:$C$782,СВЦЭМ!$A$39:$A$782,$A93,СВЦЭМ!$B$39:$B$782,X$83)+'СЕТ СН'!$H$9+СВЦЭМ!$D$10+'СЕТ СН'!$H$6-'СЕТ СН'!$H$19</f>
        <v>2170.9786560399998</v>
      </c>
      <c r="Y93" s="36">
        <f>SUMIFS(СВЦЭМ!$C$39:$C$782,СВЦЭМ!$A$39:$A$782,$A93,СВЦЭМ!$B$39:$B$782,Y$83)+'СЕТ СН'!$H$9+СВЦЭМ!$D$10+'СЕТ СН'!$H$6-'СЕТ СН'!$H$19</f>
        <v>2190.5032291900002</v>
      </c>
    </row>
    <row r="94" spans="1:25" ht="15.75" x14ac:dyDescent="0.2">
      <c r="A94" s="35">
        <f t="shared" si="2"/>
        <v>44937</v>
      </c>
      <c r="B94" s="36">
        <f>SUMIFS(СВЦЭМ!$C$39:$C$782,СВЦЭМ!$A$39:$A$782,$A94,СВЦЭМ!$B$39:$B$782,B$83)+'СЕТ СН'!$H$9+СВЦЭМ!$D$10+'СЕТ СН'!$H$6-'СЕТ СН'!$H$19</f>
        <v>2123.2739356900001</v>
      </c>
      <c r="C94" s="36">
        <f>SUMIFS(СВЦЭМ!$C$39:$C$782,СВЦЭМ!$A$39:$A$782,$A94,СВЦЭМ!$B$39:$B$782,C$83)+'СЕТ СН'!$H$9+СВЦЭМ!$D$10+'СЕТ СН'!$H$6-'СЕТ СН'!$H$19</f>
        <v>2134.9138647999998</v>
      </c>
      <c r="D94" s="36">
        <f>SUMIFS(СВЦЭМ!$C$39:$C$782,СВЦЭМ!$A$39:$A$782,$A94,СВЦЭМ!$B$39:$B$782,D$83)+'СЕТ СН'!$H$9+СВЦЭМ!$D$10+'СЕТ СН'!$H$6-'СЕТ СН'!$H$19</f>
        <v>2134.92814684</v>
      </c>
      <c r="E94" s="36">
        <f>SUMIFS(СВЦЭМ!$C$39:$C$782,СВЦЭМ!$A$39:$A$782,$A94,СВЦЭМ!$B$39:$B$782,E$83)+'СЕТ СН'!$H$9+СВЦЭМ!$D$10+'СЕТ СН'!$H$6-'СЕТ СН'!$H$19</f>
        <v>2124.6711902399998</v>
      </c>
      <c r="F94" s="36">
        <f>SUMIFS(СВЦЭМ!$C$39:$C$782,СВЦЭМ!$A$39:$A$782,$A94,СВЦЭМ!$B$39:$B$782,F$83)+'СЕТ СН'!$H$9+СВЦЭМ!$D$10+'СЕТ СН'!$H$6-'СЕТ СН'!$H$19</f>
        <v>2102.4367784199999</v>
      </c>
      <c r="G94" s="36">
        <f>SUMIFS(СВЦЭМ!$C$39:$C$782,СВЦЭМ!$A$39:$A$782,$A94,СВЦЭМ!$B$39:$B$782,G$83)+'СЕТ СН'!$H$9+СВЦЭМ!$D$10+'СЕТ СН'!$H$6-'СЕТ СН'!$H$19</f>
        <v>2123.4784532600002</v>
      </c>
      <c r="H94" s="36">
        <f>SUMIFS(СВЦЭМ!$C$39:$C$782,СВЦЭМ!$A$39:$A$782,$A94,СВЦЭМ!$B$39:$B$782,H$83)+'СЕТ СН'!$H$9+СВЦЭМ!$D$10+'СЕТ СН'!$H$6-'СЕТ СН'!$H$19</f>
        <v>2117.9982527100001</v>
      </c>
      <c r="I94" s="36">
        <f>SUMIFS(СВЦЭМ!$C$39:$C$782,СВЦЭМ!$A$39:$A$782,$A94,СВЦЭМ!$B$39:$B$782,I$83)+'СЕТ СН'!$H$9+СВЦЭМ!$D$10+'СЕТ СН'!$H$6-'СЕТ СН'!$H$19</f>
        <v>2101.4406722799999</v>
      </c>
      <c r="J94" s="36">
        <f>SUMIFS(СВЦЭМ!$C$39:$C$782,СВЦЭМ!$A$39:$A$782,$A94,СВЦЭМ!$B$39:$B$782,J$83)+'СЕТ СН'!$H$9+СВЦЭМ!$D$10+'СЕТ СН'!$H$6-'СЕТ СН'!$H$19</f>
        <v>2070.0677513199998</v>
      </c>
      <c r="K94" s="36">
        <f>SUMIFS(СВЦЭМ!$C$39:$C$782,СВЦЭМ!$A$39:$A$782,$A94,СВЦЭМ!$B$39:$B$782,K$83)+'СЕТ СН'!$H$9+СВЦЭМ!$D$10+'СЕТ СН'!$H$6-'СЕТ СН'!$H$19</f>
        <v>2060.5231687</v>
      </c>
      <c r="L94" s="36">
        <f>SUMIFS(СВЦЭМ!$C$39:$C$782,СВЦЭМ!$A$39:$A$782,$A94,СВЦЭМ!$B$39:$B$782,L$83)+'СЕТ СН'!$H$9+СВЦЭМ!$D$10+'СЕТ СН'!$H$6-'СЕТ СН'!$H$19</f>
        <v>2068.9119277</v>
      </c>
      <c r="M94" s="36">
        <f>SUMIFS(СВЦЭМ!$C$39:$C$782,СВЦЭМ!$A$39:$A$782,$A94,СВЦЭМ!$B$39:$B$782,M$83)+'СЕТ СН'!$H$9+СВЦЭМ!$D$10+'СЕТ СН'!$H$6-'СЕТ СН'!$H$19</f>
        <v>2074.6456746200001</v>
      </c>
      <c r="N94" s="36">
        <f>SUMIFS(СВЦЭМ!$C$39:$C$782,СВЦЭМ!$A$39:$A$782,$A94,СВЦЭМ!$B$39:$B$782,N$83)+'СЕТ СН'!$H$9+СВЦЭМ!$D$10+'СЕТ СН'!$H$6-'СЕТ СН'!$H$19</f>
        <v>2110.6389748199999</v>
      </c>
      <c r="O94" s="36">
        <f>SUMIFS(СВЦЭМ!$C$39:$C$782,СВЦЭМ!$A$39:$A$782,$A94,СВЦЭМ!$B$39:$B$782,O$83)+'СЕТ СН'!$H$9+СВЦЭМ!$D$10+'СЕТ СН'!$H$6-'СЕТ СН'!$H$19</f>
        <v>2083.9641191599999</v>
      </c>
      <c r="P94" s="36">
        <f>SUMIFS(СВЦЭМ!$C$39:$C$782,СВЦЭМ!$A$39:$A$782,$A94,СВЦЭМ!$B$39:$B$782,P$83)+'СЕТ СН'!$H$9+СВЦЭМ!$D$10+'СЕТ СН'!$H$6-'СЕТ СН'!$H$19</f>
        <v>2099.6798345500001</v>
      </c>
      <c r="Q94" s="36">
        <f>SUMIFS(СВЦЭМ!$C$39:$C$782,СВЦЭМ!$A$39:$A$782,$A94,СВЦЭМ!$B$39:$B$782,Q$83)+'СЕТ СН'!$H$9+СВЦЭМ!$D$10+'СЕТ СН'!$H$6-'СЕТ СН'!$H$19</f>
        <v>2127.3609443599998</v>
      </c>
      <c r="R94" s="36">
        <f>SUMIFS(СВЦЭМ!$C$39:$C$782,СВЦЭМ!$A$39:$A$782,$A94,СВЦЭМ!$B$39:$B$782,R$83)+'СЕТ СН'!$H$9+СВЦЭМ!$D$10+'СЕТ СН'!$H$6-'СЕТ СН'!$H$19</f>
        <v>2120.28558071</v>
      </c>
      <c r="S94" s="36">
        <f>SUMIFS(СВЦЭМ!$C$39:$C$782,СВЦЭМ!$A$39:$A$782,$A94,СВЦЭМ!$B$39:$B$782,S$83)+'СЕТ СН'!$H$9+СВЦЭМ!$D$10+'СЕТ СН'!$H$6-'СЕТ СН'!$H$19</f>
        <v>2106.6344305100001</v>
      </c>
      <c r="T94" s="36">
        <f>SUMIFS(СВЦЭМ!$C$39:$C$782,СВЦЭМ!$A$39:$A$782,$A94,СВЦЭМ!$B$39:$B$782,T$83)+'СЕТ СН'!$H$9+СВЦЭМ!$D$10+'СЕТ СН'!$H$6-'СЕТ СН'!$H$19</f>
        <v>2058.5198641000002</v>
      </c>
      <c r="U94" s="36">
        <f>SUMIFS(СВЦЭМ!$C$39:$C$782,СВЦЭМ!$A$39:$A$782,$A94,СВЦЭМ!$B$39:$B$782,U$83)+'СЕТ СН'!$H$9+СВЦЭМ!$D$10+'СЕТ СН'!$H$6-'СЕТ СН'!$H$19</f>
        <v>2062.76652491</v>
      </c>
      <c r="V94" s="36">
        <f>SUMIFS(СВЦЭМ!$C$39:$C$782,СВЦЭМ!$A$39:$A$782,$A94,СВЦЭМ!$B$39:$B$782,V$83)+'СЕТ СН'!$H$9+СВЦЭМ!$D$10+'СЕТ СН'!$H$6-'СЕТ СН'!$H$19</f>
        <v>2103.5318677400001</v>
      </c>
      <c r="W94" s="36">
        <f>SUMIFS(СВЦЭМ!$C$39:$C$782,СВЦЭМ!$A$39:$A$782,$A94,СВЦЭМ!$B$39:$B$782,W$83)+'СЕТ СН'!$H$9+СВЦЭМ!$D$10+'СЕТ СН'!$H$6-'СЕТ СН'!$H$19</f>
        <v>2111.5797683300002</v>
      </c>
      <c r="X94" s="36">
        <f>SUMIFS(СВЦЭМ!$C$39:$C$782,СВЦЭМ!$A$39:$A$782,$A94,СВЦЭМ!$B$39:$B$782,X$83)+'СЕТ СН'!$H$9+СВЦЭМ!$D$10+'СЕТ СН'!$H$6-'СЕТ СН'!$H$19</f>
        <v>2099.1189909899999</v>
      </c>
      <c r="Y94" s="36">
        <f>SUMIFS(СВЦЭМ!$C$39:$C$782,СВЦЭМ!$A$39:$A$782,$A94,СВЦЭМ!$B$39:$B$782,Y$83)+'СЕТ СН'!$H$9+СВЦЭМ!$D$10+'СЕТ СН'!$H$6-'СЕТ СН'!$H$19</f>
        <v>2140.7247611299999</v>
      </c>
    </row>
    <row r="95" spans="1:25" ht="15.75" x14ac:dyDescent="0.2">
      <c r="A95" s="35">
        <f t="shared" si="2"/>
        <v>44938</v>
      </c>
      <c r="B95" s="36">
        <f>SUMIFS(СВЦЭМ!$C$39:$C$782,СВЦЭМ!$A$39:$A$782,$A95,СВЦЭМ!$B$39:$B$782,B$83)+'СЕТ СН'!$H$9+СВЦЭМ!$D$10+'СЕТ СН'!$H$6-'СЕТ СН'!$H$19</f>
        <v>2158.2425050000002</v>
      </c>
      <c r="C95" s="36">
        <f>SUMIFS(СВЦЭМ!$C$39:$C$782,СВЦЭМ!$A$39:$A$782,$A95,СВЦЭМ!$B$39:$B$782,C$83)+'СЕТ СН'!$H$9+СВЦЭМ!$D$10+'СЕТ СН'!$H$6-'СЕТ СН'!$H$19</f>
        <v>2196.7315339000002</v>
      </c>
      <c r="D95" s="36">
        <f>SUMIFS(СВЦЭМ!$C$39:$C$782,СВЦЭМ!$A$39:$A$782,$A95,СВЦЭМ!$B$39:$B$782,D$83)+'СЕТ СН'!$H$9+СВЦЭМ!$D$10+'СЕТ СН'!$H$6-'СЕТ СН'!$H$19</f>
        <v>2216.21710484</v>
      </c>
      <c r="E95" s="36">
        <f>SUMIFS(СВЦЭМ!$C$39:$C$782,СВЦЭМ!$A$39:$A$782,$A95,СВЦЭМ!$B$39:$B$782,E$83)+'СЕТ СН'!$H$9+СВЦЭМ!$D$10+'СЕТ СН'!$H$6-'СЕТ СН'!$H$19</f>
        <v>2210.7737180999998</v>
      </c>
      <c r="F95" s="36">
        <f>SUMIFS(СВЦЭМ!$C$39:$C$782,СВЦЭМ!$A$39:$A$782,$A95,СВЦЭМ!$B$39:$B$782,F$83)+'СЕТ СН'!$H$9+СВЦЭМ!$D$10+'СЕТ СН'!$H$6-'СЕТ СН'!$H$19</f>
        <v>2223.8933677599998</v>
      </c>
      <c r="G95" s="36">
        <f>SUMIFS(СВЦЭМ!$C$39:$C$782,СВЦЭМ!$A$39:$A$782,$A95,СВЦЭМ!$B$39:$B$782,G$83)+'СЕТ СН'!$H$9+СВЦЭМ!$D$10+'СЕТ СН'!$H$6-'СЕТ СН'!$H$19</f>
        <v>2230.9818872699998</v>
      </c>
      <c r="H95" s="36">
        <f>SUMIFS(СВЦЭМ!$C$39:$C$782,СВЦЭМ!$A$39:$A$782,$A95,СВЦЭМ!$B$39:$B$782,H$83)+'СЕТ СН'!$H$9+СВЦЭМ!$D$10+'СЕТ СН'!$H$6-'СЕТ СН'!$H$19</f>
        <v>2190.38131828</v>
      </c>
      <c r="I95" s="36">
        <f>SUMIFS(СВЦЭМ!$C$39:$C$782,СВЦЭМ!$A$39:$A$782,$A95,СВЦЭМ!$B$39:$B$782,I$83)+'СЕТ СН'!$H$9+СВЦЭМ!$D$10+'СЕТ СН'!$H$6-'СЕТ СН'!$H$19</f>
        <v>2133.4250706600001</v>
      </c>
      <c r="J95" s="36">
        <f>SUMIFS(СВЦЭМ!$C$39:$C$782,СВЦЭМ!$A$39:$A$782,$A95,СВЦЭМ!$B$39:$B$782,J$83)+'СЕТ СН'!$H$9+СВЦЭМ!$D$10+'СЕТ СН'!$H$6-'СЕТ СН'!$H$19</f>
        <v>2092.2510061399998</v>
      </c>
      <c r="K95" s="36">
        <f>SUMIFS(СВЦЭМ!$C$39:$C$782,СВЦЭМ!$A$39:$A$782,$A95,СВЦЭМ!$B$39:$B$782,K$83)+'СЕТ СН'!$H$9+СВЦЭМ!$D$10+'СЕТ СН'!$H$6-'СЕТ СН'!$H$19</f>
        <v>2085.5405091299999</v>
      </c>
      <c r="L95" s="36">
        <f>SUMIFS(СВЦЭМ!$C$39:$C$782,СВЦЭМ!$A$39:$A$782,$A95,СВЦЭМ!$B$39:$B$782,L$83)+'СЕТ СН'!$H$9+СВЦЭМ!$D$10+'СЕТ СН'!$H$6-'СЕТ СН'!$H$19</f>
        <v>2074.9477119499998</v>
      </c>
      <c r="M95" s="36">
        <f>SUMIFS(СВЦЭМ!$C$39:$C$782,СВЦЭМ!$A$39:$A$782,$A95,СВЦЭМ!$B$39:$B$782,M$83)+'СЕТ СН'!$H$9+СВЦЭМ!$D$10+'СЕТ СН'!$H$6-'СЕТ СН'!$H$19</f>
        <v>2075.9491005700002</v>
      </c>
      <c r="N95" s="36">
        <f>SUMIFS(СВЦЭМ!$C$39:$C$782,СВЦЭМ!$A$39:$A$782,$A95,СВЦЭМ!$B$39:$B$782,N$83)+'СЕТ СН'!$H$9+СВЦЭМ!$D$10+'СЕТ СН'!$H$6-'СЕТ СН'!$H$19</f>
        <v>2100.4309912200001</v>
      </c>
      <c r="O95" s="36">
        <f>SUMIFS(СВЦЭМ!$C$39:$C$782,СВЦЭМ!$A$39:$A$782,$A95,СВЦЭМ!$B$39:$B$782,O$83)+'СЕТ СН'!$H$9+СВЦЭМ!$D$10+'СЕТ СН'!$H$6-'СЕТ СН'!$H$19</f>
        <v>2114.1633716800002</v>
      </c>
      <c r="P95" s="36">
        <f>SUMIFS(СВЦЭМ!$C$39:$C$782,СВЦЭМ!$A$39:$A$782,$A95,СВЦЭМ!$B$39:$B$782,P$83)+'СЕТ СН'!$H$9+СВЦЭМ!$D$10+'СЕТ СН'!$H$6-'СЕТ СН'!$H$19</f>
        <v>2105.13937674</v>
      </c>
      <c r="Q95" s="36">
        <f>SUMIFS(СВЦЭМ!$C$39:$C$782,СВЦЭМ!$A$39:$A$782,$A95,СВЦЭМ!$B$39:$B$782,Q$83)+'СЕТ СН'!$H$9+СВЦЭМ!$D$10+'СЕТ СН'!$H$6-'СЕТ СН'!$H$19</f>
        <v>2101.06673791</v>
      </c>
      <c r="R95" s="36">
        <f>SUMIFS(СВЦЭМ!$C$39:$C$782,СВЦЭМ!$A$39:$A$782,$A95,СВЦЭМ!$B$39:$B$782,R$83)+'СЕТ СН'!$H$9+СВЦЭМ!$D$10+'СЕТ СН'!$H$6-'СЕТ СН'!$H$19</f>
        <v>2112.0358258400001</v>
      </c>
      <c r="S95" s="36">
        <f>SUMIFS(СВЦЭМ!$C$39:$C$782,СВЦЭМ!$A$39:$A$782,$A95,СВЦЭМ!$B$39:$B$782,S$83)+'СЕТ СН'!$H$9+СВЦЭМ!$D$10+'СЕТ СН'!$H$6-'СЕТ СН'!$H$19</f>
        <v>2102.2467887799999</v>
      </c>
      <c r="T95" s="36">
        <f>SUMIFS(СВЦЭМ!$C$39:$C$782,СВЦЭМ!$A$39:$A$782,$A95,СВЦЭМ!$B$39:$B$782,T$83)+'СЕТ СН'!$H$9+СВЦЭМ!$D$10+'СЕТ СН'!$H$6-'СЕТ СН'!$H$19</f>
        <v>2091.2802161099999</v>
      </c>
      <c r="U95" s="36">
        <f>SUMIFS(СВЦЭМ!$C$39:$C$782,СВЦЭМ!$A$39:$A$782,$A95,СВЦЭМ!$B$39:$B$782,U$83)+'СЕТ СН'!$H$9+СВЦЭМ!$D$10+'СЕТ СН'!$H$6-'СЕТ СН'!$H$19</f>
        <v>2095.1456946899998</v>
      </c>
      <c r="V95" s="36">
        <f>SUMIFS(СВЦЭМ!$C$39:$C$782,СВЦЭМ!$A$39:$A$782,$A95,СВЦЭМ!$B$39:$B$782,V$83)+'СЕТ СН'!$H$9+СВЦЭМ!$D$10+'СЕТ СН'!$H$6-'СЕТ СН'!$H$19</f>
        <v>2114.8199540599999</v>
      </c>
      <c r="W95" s="36">
        <f>SUMIFS(СВЦЭМ!$C$39:$C$782,СВЦЭМ!$A$39:$A$782,$A95,СВЦЭМ!$B$39:$B$782,W$83)+'СЕТ СН'!$H$9+СВЦЭМ!$D$10+'СЕТ СН'!$H$6-'СЕТ СН'!$H$19</f>
        <v>2093.1564561</v>
      </c>
      <c r="X95" s="36">
        <f>SUMIFS(СВЦЭМ!$C$39:$C$782,СВЦЭМ!$A$39:$A$782,$A95,СВЦЭМ!$B$39:$B$782,X$83)+'СЕТ СН'!$H$9+СВЦЭМ!$D$10+'СЕТ СН'!$H$6-'СЕТ СН'!$H$19</f>
        <v>2109.2281620099998</v>
      </c>
      <c r="Y95" s="36">
        <f>SUMIFS(СВЦЭМ!$C$39:$C$782,СВЦЭМ!$A$39:$A$782,$A95,СВЦЭМ!$B$39:$B$782,Y$83)+'СЕТ СН'!$H$9+СВЦЭМ!$D$10+'СЕТ СН'!$H$6-'СЕТ СН'!$H$19</f>
        <v>2122.7469059599998</v>
      </c>
    </row>
    <row r="96" spans="1:25" ht="15.75" x14ac:dyDescent="0.2">
      <c r="A96" s="35">
        <f t="shared" si="2"/>
        <v>44939</v>
      </c>
      <c r="B96" s="36">
        <f>SUMIFS(СВЦЭМ!$C$39:$C$782,СВЦЭМ!$A$39:$A$782,$A96,СВЦЭМ!$B$39:$B$782,B$83)+'СЕТ СН'!$H$9+СВЦЭМ!$D$10+'СЕТ СН'!$H$6-'СЕТ СН'!$H$19</f>
        <v>2253.6877571700002</v>
      </c>
      <c r="C96" s="36">
        <f>SUMIFS(СВЦЭМ!$C$39:$C$782,СВЦЭМ!$A$39:$A$782,$A96,СВЦЭМ!$B$39:$B$782,C$83)+'СЕТ СН'!$H$9+СВЦЭМ!$D$10+'СЕТ СН'!$H$6-'СЕТ СН'!$H$19</f>
        <v>2283.0404358300002</v>
      </c>
      <c r="D96" s="36">
        <f>SUMIFS(СВЦЭМ!$C$39:$C$782,СВЦЭМ!$A$39:$A$782,$A96,СВЦЭМ!$B$39:$B$782,D$83)+'СЕТ СН'!$H$9+СВЦЭМ!$D$10+'СЕТ СН'!$H$6-'СЕТ СН'!$H$19</f>
        <v>2287.51571031</v>
      </c>
      <c r="E96" s="36">
        <f>SUMIFS(СВЦЭМ!$C$39:$C$782,СВЦЭМ!$A$39:$A$782,$A96,СВЦЭМ!$B$39:$B$782,E$83)+'СЕТ СН'!$H$9+СВЦЭМ!$D$10+'СЕТ СН'!$H$6-'СЕТ СН'!$H$19</f>
        <v>2283.8674619800004</v>
      </c>
      <c r="F96" s="36">
        <f>SUMIFS(СВЦЭМ!$C$39:$C$782,СВЦЭМ!$A$39:$A$782,$A96,СВЦЭМ!$B$39:$B$782,F$83)+'СЕТ СН'!$H$9+СВЦЭМ!$D$10+'СЕТ СН'!$H$6-'СЕТ СН'!$H$19</f>
        <v>2306.1979798900002</v>
      </c>
      <c r="G96" s="36">
        <f>SUMIFS(СВЦЭМ!$C$39:$C$782,СВЦЭМ!$A$39:$A$782,$A96,СВЦЭМ!$B$39:$B$782,G$83)+'СЕТ СН'!$H$9+СВЦЭМ!$D$10+'СЕТ СН'!$H$6-'СЕТ СН'!$H$19</f>
        <v>2242.0887677599999</v>
      </c>
      <c r="H96" s="36">
        <f>SUMIFS(СВЦЭМ!$C$39:$C$782,СВЦЭМ!$A$39:$A$782,$A96,СВЦЭМ!$B$39:$B$782,H$83)+'СЕТ СН'!$H$9+СВЦЭМ!$D$10+'СЕТ СН'!$H$6-'СЕТ СН'!$H$19</f>
        <v>2186.3791013599998</v>
      </c>
      <c r="I96" s="36">
        <f>SUMIFS(СВЦЭМ!$C$39:$C$782,СВЦЭМ!$A$39:$A$782,$A96,СВЦЭМ!$B$39:$B$782,I$83)+'СЕТ СН'!$H$9+СВЦЭМ!$D$10+'СЕТ СН'!$H$6-'СЕТ СН'!$H$19</f>
        <v>2133.3599245599999</v>
      </c>
      <c r="J96" s="36">
        <f>SUMIFS(СВЦЭМ!$C$39:$C$782,СВЦЭМ!$A$39:$A$782,$A96,СВЦЭМ!$B$39:$B$782,J$83)+'СЕТ СН'!$H$9+СВЦЭМ!$D$10+'СЕТ СН'!$H$6-'СЕТ СН'!$H$19</f>
        <v>2119.2336448400001</v>
      </c>
      <c r="K96" s="36">
        <f>SUMIFS(СВЦЭМ!$C$39:$C$782,СВЦЭМ!$A$39:$A$782,$A96,СВЦЭМ!$B$39:$B$782,K$83)+'СЕТ СН'!$H$9+СВЦЭМ!$D$10+'СЕТ СН'!$H$6-'СЕТ СН'!$H$19</f>
        <v>2140.00300801</v>
      </c>
      <c r="L96" s="36">
        <f>SUMIFS(СВЦЭМ!$C$39:$C$782,СВЦЭМ!$A$39:$A$782,$A96,СВЦЭМ!$B$39:$B$782,L$83)+'СЕТ СН'!$H$9+СВЦЭМ!$D$10+'СЕТ СН'!$H$6-'СЕТ СН'!$H$19</f>
        <v>2110.7007244500001</v>
      </c>
      <c r="M96" s="36">
        <f>SUMIFS(СВЦЭМ!$C$39:$C$782,СВЦЭМ!$A$39:$A$782,$A96,СВЦЭМ!$B$39:$B$782,M$83)+'СЕТ СН'!$H$9+СВЦЭМ!$D$10+'СЕТ СН'!$H$6-'СЕТ СН'!$H$19</f>
        <v>2132.1638124800002</v>
      </c>
      <c r="N96" s="36">
        <f>SUMIFS(СВЦЭМ!$C$39:$C$782,СВЦЭМ!$A$39:$A$782,$A96,СВЦЭМ!$B$39:$B$782,N$83)+'СЕТ СН'!$H$9+СВЦЭМ!$D$10+'СЕТ СН'!$H$6-'СЕТ СН'!$H$19</f>
        <v>2131.7556820300001</v>
      </c>
      <c r="O96" s="36">
        <f>SUMIFS(СВЦЭМ!$C$39:$C$782,СВЦЭМ!$A$39:$A$782,$A96,СВЦЭМ!$B$39:$B$782,O$83)+'СЕТ СН'!$H$9+СВЦЭМ!$D$10+'СЕТ СН'!$H$6-'СЕТ СН'!$H$19</f>
        <v>2151.0727689199998</v>
      </c>
      <c r="P96" s="36">
        <f>SUMIFS(СВЦЭМ!$C$39:$C$782,СВЦЭМ!$A$39:$A$782,$A96,СВЦЭМ!$B$39:$B$782,P$83)+'СЕТ СН'!$H$9+СВЦЭМ!$D$10+'СЕТ СН'!$H$6-'СЕТ СН'!$H$19</f>
        <v>2150.5151644500002</v>
      </c>
      <c r="Q96" s="36">
        <f>SUMIFS(СВЦЭМ!$C$39:$C$782,СВЦЭМ!$A$39:$A$782,$A96,СВЦЭМ!$B$39:$B$782,Q$83)+'СЕТ СН'!$H$9+СВЦЭМ!$D$10+'СЕТ СН'!$H$6-'СЕТ СН'!$H$19</f>
        <v>2134.1696986400002</v>
      </c>
      <c r="R96" s="36">
        <f>SUMIFS(СВЦЭМ!$C$39:$C$782,СВЦЭМ!$A$39:$A$782,$A96,СВЦЭМ!$B$39:$B$782,R$83)+'СЕТ СН'!$H$9+СВЦЭМ!$D$10+'СЕТ СН'!$H$6-'СЕТ СН'!$H$19</f>
        <v>2145.0059688000001</v>
      </c>
      <c r="S96" s="36">
        <f>SUMIFS(СВЦЭМ!$C$39:$C$782,СВЦЭМ!$A$39:$A$782,$A96,СВЦЭМ!$B$39:$B$782,S$83)+'СЕТ СН'!$H$9+СВЦЭМ!$D$10+'СЕТ СН'!$H$6-'СЕТ СН'!$H$19</f>
        <v>2139.6689444499998</v>
      </c>
      <c r="T96" s="36">
        <f>SUMIFS(СВЦЭМ!$C$39:$C$782,СВЦЭМ!$A$39:$A$782,$A96,СВЦЭМ!$B$39:$B$782,T$83)+'СЕТ СН'!$H$9+СВЦЭМ!$D$10+'СЕТ СН'!$H$6-'СЕТ СН'!$H$19</f>
        <v>2110.66548332</v>
      </c>
      <c r="U96" s="36">
        <f>SUMIFS(СВЦЭМ!$C$39:$C$782,СВЦЭМ!$A$39:$A$782,$A96,СВЦЭМ!$B$39:$B$782,U$83)+'СЕТ СН'!$H$9+СВЦЭМ!$D$10+'СЕТ СН'!$H$6-'СЕТ СН'!$H$19</f>
        <v>2106.95829177</v>
      </c>
      <c r="V96" s="36">
        <f>SUMIFS(СВЦЭМ!$C$39:$C$782,СВЦЭМ!$A$39:$A$782,$A96,СВЦЭМ!$B$39:$B$782,V$83)+'СЕТ СН'!$H$9+СВЦЭМ!$D$10+'СЕТ СН'!$H$6-'СЕТ СН'!$H$19</f>
        <v>2110.95553857</v>
      </c>
      <c r="W96" s="36">
        <f>SUMIFS(СВЦЭМ!$C$39:$C$782,СВЦЭМ!$A$39:$A$782,$A96,СВЦЭМ!$B$39:$B$782,W$83)+'СЕТ СН'!$H$9+СВЦЭМ!$D$10+'СЕТ СН'!$H$6-'СЕТ СН'!$H$19</f>
        <v>2144.3068495399998</v>
      </c>
      <c r="X96" s="36">
        <f>SUMIFS(СВЦЭМ!$C$39:$C$782,СВЦЭМ!$A$39:$A$782,$A96,СВЦЭМ!$B$39:$B$782,X$83)+'СЕТ СН'!$H$9+СВЦЭМ!$D$10+'СЕТ СН'!$H$6-'СЕТ СН'!$H$19</f>
        <v>2175.8804410100001</v>
      </c>
      <c r="Y96" s="36">
        <f>SUMIFS(СВЦЭМ!$C$39:$C$782,СВЦЭМ!$A$39:$A$782,$A96,СВЦЭМ!$B$39:$B$782,Y$83)+'СЕТ СН'!$H$9+СВЦЭМ!$D$10+'СЕТ СН'!$H$6-'СЕТ СН'!$H$19</f>
        <v>2255.7161457900002</v>
      </c>
    </row>
    <row r="97" spans="1:25" ht="15.75" x14ac:dyDescent="0.2">
      <c r="A97" s="35">
        <f t="shared" si="2"/>
        <v>44940</v>
      </c>
      <c r="B97" s="36">
        <f>SUMIFS(СВЦЭМ!$C$39:$C$782,СВЦЭМ!$A$39:$A$782,$A97,СВЦЭМ!$B$39:$B$782,B$83)+'СЕТ СН'!$H$9+СВЦЭМ!$D$10+'СЕТ СН'!$H$6-'СЕТ СН'!$H$19</f>
        <v>2116.8076891800001</v>
      </c>
      <c r="C97" s="36">
        <f>SUMIFS(СВЦЭМ!$C$39:$C$782,СВЦЭМ!$A$39:$A$782,$A97,СВЦЭМ!$B$39:$B$782,C$83)+'СЕТ СН'!$H$9+СВЦЭМ!$D$10+'СЕТ СН'!$H$6-'СЕТ СН'!$H$19</f>
        <v>2131.2349414800001</v>
      </c>
      <c r="D97" s="36">
        <f>SUMIFS(СВЦЭМ!$C$39:$C$782,СВЦЭМ!$A$39:$A$782,$A97,СВЦЭМ!$B$39:$B$782,D$83)+'СЕТ СН'!$H$9+СВЦЭМ!$D$10+'СЕТ СН'!$H$6-'СЕТ СН'!$H$19</f>
        <v>2124.0676587299999</v>
      </c>
      <c r="E97" s="36">
        <f>SUMIFS(СВЦЭМ!$C$39:$C$782,СВЦЭМ!$A$39:$A$782,$A97,СВЦЭМ!$B$39:$B$782,E$83)+'СЕТ СН'!$H$9+СВЦЭМ!$D$10+'СЕТ СН'!$H$6-'СЕТ СН'!$H$19</f>
        <v>2099.3695029300002</v>
      </c>
      <c r="F97" s="36">
        <f>SUMIFS(СВЦЭМ!$C$39:$C$782,СВЦЭМ!$A$39:$A$782,$A97,СВЦЭМ!$B$39:$B$782,F$83)+'СЕТ СН'!$H$9+СВЦЭМ!$D$10+'СЕТ СН'!$H$6-'СЕТ СН'!$H$19</f>
        <v>2100.7679623200002</v>
      </c>
      <c r="G97" s="36">
        <f>SUMIFS(СВЦЭМ!$C$39:$C$782,СВЦЭМ!$A$39:$A$782,$A97,СВЦЭМ!$B$39:$B$782,G$83)+'СЕТ СН'!$H$9+СВЦЭМ!$D$10+'СЕТ СН'!$H$6-'СЕТ СН'!$H$19</f>
        <v>2076.7030985699998</v>
      </c>
      <c r="H97" s="36">
        <f>SUMIFS(СВЦЭМ!$C$39:$C$782,СВЦЭМ!$A$39:$A$782,$A97,СВЦЭМ!$B$39:$B$782,H$83)+'СЕТ СН'!$H$9+СВЦЭМ!$D$10+'СЕТ СН'!$H$6-'СЕТ СН'!$H$19</f>
        <v>2092.9002523999998</v>
      </c>
      <c r="I97" s="36">
        <f>SUMIFS(СВЦЭМ!$C$39:$C$782,СВЦЭМ!$A$39:$A$782,$A97,СВЦЭМ!$B$39:$B$782,I$83)+'СЕТ СН'!$H$9+СВЦЭМ!$D$10+'СЕТ СН'!$H$6-'СЕТ СН'!$H$19</f>
        <v>2102.0776880100002</v>
      </c>
      <c r="J97" s="36">
        <f>SUMIFS(СВЦЭМ!$C$39:$C$782,СВЦЭМ!$A$39:$A$782,$A97,СВЦЭМ!$B$39:$B$782,J$83)+'СЕТ СН'!$H$9+СВЦЭМ!$D$10+'СЕТ СН'!$H$6-'СЕТ СН'!$H$19</f>
        <v>2084.7895616800001</v>
      </c>
      <c r="K97" s="36">
        <f>SUMIFS(СВЦЭМ!$C$39:$C$782,СВЦЭМ!$A$39:$A$782,$A97,СВЦЭМ!$B$39:$B$782,K$83)+'СЕТ СН'!$H$9+СВЦЭМ!$D$10+'СЕТ СН'!$H$6-'СЕТ СН'!$H$19</f>
        <v>2082.1179462700002</v>
      </c>
      <c r="L97" s="36">
        <f>SUMIFS(СВЦЭМ!$C$39:$C$782,СВЦЭМ!$A$39:$A$782,$A97,СВЦЭМ!$B$39:$B$782,L$83)+'СЕТ СН'!$H$9+СВЦЭМ!$D$10+'СЕТ СН'!$H$6-'СЕТ СН'!$H$19</f>
        <v>2049.8397349100001</v>
      </c>
      <c r="M97" s="36">
        <f>SUMIFS(СВЦЭМ!$C$39:$C$782,СВЦЭМ!$A$39:$A$782,$A97,СВЦЭМ!$B$39:$B$782,M$83)+'СЕТ СН'!$H$9+СВЦЭМ!$D$10+'СЕТ СН'!$H$6-'СЕТ СН'!$H$19</f>
        <v>2049.5020679600002</v>
      </c>
      <c r="N97" s="36">
        <f>SUMIFS(СВЦЭМ!$C$39:$C$782,СВЦЭМ!$A$39:$A$782,$A97,СВЦЭМ!$B$39:$B$782,N$83)+'СЕТ СН'!$H$9+СВЦЭМ!$D$10+'СЕТ СН'!$H$6-'СЕТ СН'!$H$19</f>
        <v>2079.6248556999999</v>
      </c>
      <c r="O97" s="36">
        <f>SUMIFS(СВЦЭМ!$C$39:$C$782,СВЦЭМ!$A$39:$A$782,$A97,СВЦЭМ!$B$39:$B$782,O$83)+'СЕТ СН'!$H$9+СВЦЭМ!$D$10+'СЕТ СН'!$H$6-'СЕТ СН'!$H$19</f>
        <v>2090.0527366800002</v>
      </c>
      <c r="P97" s="36">
        <f>SUMIFS(СВЦЭМ!$C$39:$C$782,СВЦЭМ!$A$39:$A$782,$A97,СВЦЭМ!$B$39:$B$782,P$83)+'СЕТ СН'!$H$9+СВЦЭМ!$D$10+'СЕТ СН'!$H$6-'СЕТ СН'!$H$19</f>
        <v>2115.2449612700002</v>
      </c>
      <c r="Q97" s="36">
        <f>SUMIFS(СВЦЭМ!$C$39:$C$782,СВЦЭМ!$A$39:$A$782,$A97,СВЦЭМ!$B$39:$B$782,Q$83)+'СЕТ СН'!$H$9+СВЦЭМ!$D$10+'СЕТ СН'!$H$6-'СЕТ СН'!$H$19</f>
        <v>2073.2702244299999</v>
      </c>
      <c r="R97" s="36">
        <f>SUMIFS(СВЦЭМ!$C$39:$C$782,СВЦЭМ!$A$39:$A$782,$A97,СВЦЭМ!$B$39:$B$782,R$83)+'СЕТ СН'!$H$9+СВЦЭМ!$D$10+'СЕТ СН'!$H$6-'СЕТ СН'!$H$19</f>
        <v>2033.80786704</v>
      </c>
      <c r="S97" s="36">
        <f>SUMIFS(СВЦЭМ!$C$39:$C$782,СВЦЭМ!$A$39:$A$782,$A97,СВЦЭМ!$B$39:$B$782,S$83)+'СЕТ СН'!$H$9+СВЦЭМ!$D$10+'СЕТ СН'!$H$6-'СЕТ СН'!$H$19</f>
        <v>1993.3852337600001</v>
      </c>
      <c r="T97" s="36">
        <f>SUMIFS(СВЦЭМ!$C$39:$C$782,СВЦЭМ!$A$39:$A$782,$A97,СВЦЭМ!$B$39:$B$782,T$83)+'СЕТ СН'!$H$9+СВЦЭМ!$D$10+'СЕТ СН'!$H$6-'СЕТ СН'!$H$19</f>
        <v>1982.9013073900001</v>
      </c>
      <c r="U97" s="36">
        <f>SUMIFS(СВЦЭМ!$C$39:$C$782,СВЦЭМ!$A$39:$A$782,$A97,СВЦЭМ!$B$39:$B$782,U$83)+'СЕТ СН'!$H$9+СВЦЭМ!$D$10+'СЕТ СН'!$H$6-'СЕТ СН'!$H$19</f>
        <v>1976.4148231899999</v>
      </c>
      <c r="V97" s="36">
        <f>SUMIFS(СВЦЭМ!$C$39:$C$782,СВЦЭМ!$A$39:$A$782,$A97,СВЦЭМ!$B$39:$B$782,V$83)+'СЕТ СН'!$H$9+СВЦЭМ!$D$10+'СЕТ СН'!$H$6-'СЕТ СН'!$H$19</f>
        <v>1992.53954948</v>
      </c>
      <c r="W97" s="36">
        <f>SUMIFS(СВЦЭМ!$C$39:$C$782,СВЦЭМ!$A$39:$A$782,$A97,СВЦЭМ!$B$39:$B$782,W$83)+'СЕТ СН'!$H$9+СВЦЭМ!$D$10+'СЕТ СН'!$H$6-'СЕТ СН'!$H$19</f>
        <v>2004.6865504399998</v>
      </c>
      <c r="X97" s="36">
        <f>SUMIFS(СВЦЭМ!$C$39:$C$782,СВЦЭМ!$A$39:$A$782,$A97,СВЦЭМ!$B$39:$B$782,X$83)+'СЕТ СН'!$H$9+СВЦЭМ!$D$10+'СЕТ СН'!$H$6-'СЕТ СН'!$H$19</f>
        <v>2032.8505786000001</v>
      </c>
      <c r="Y97" s="36">
        <f>SUMIFS(СВЦЭМ!$C$39:$C$782,СВЦЭМ!$A$39:$A$782,$A97,СВЦЭМ!$B$39:$B$782,Y$83)+'СЕТ СН'!$H$9+СВЦЭМ!$D$10+'СЕТ СН'!$H$6-'СЕТ СН'!$H$19</f>
        <v>2043.20526819</v>
      </c>
    </row>
    <row r="98" spans="1:25" ht="15.75" x14ac:dyDescent="0.2">
      <c r="A98" s="35">
        <f t="shared" si="2"/>
        <v>44941</v>
      </c>
      <c r="B98" s="36">
        <f>SUMIFS(СВЦЭМ!$C$39:$C$782,СВЦЭМ!$A$39:$A$782,$A98,СВЦЭМ!$B$39:$B$782,B$83)+'СЕТ СН'!$H$9+СВЦЭМ!$D$10+'СЕТ СН'!$H$6-'СЕТ СН'!$H$19</f>
        <v>2303.5318267299999</v>
      </c>
      <c r="C98" s="36">
        <f>SUMIFS(СВЦЭМ!$C$39:$C$782,СВЦЭМ!$A$39:$A$782,$A98,СВЦЭМ!$B$39:$B$782,C$83)+'СЕТ СН'!$H$9+СВЦЭМ!$D$10+'СЕТ СН'!$H$6-'СЕТ СН'!$H$19</f>
        <v>2318.12120267</v>
      </c>
      <c r="D98" s="36">
        <f>SUMIFS(СВЦЭМ!$C$39:$C$782,СВЦЭМ!$A$39:$A$782,$A98,СВЦЭМ!$B$39:$B$782,D$83)+'СЕТ СН'!$H$9+СВЦЭМ!$D$10+'СЕТ СН'!$H$6-'СЕТ СН'!$H$19</f>
        <v>2335.8181777899999</v>
      </c>
      <c r="E98" s="36">
        <f>SUMIFS(СВЦЭМ!$C$39:$C$782,СВЦЭМ!$A$39:$A$782,$A98,СВЦЭМ!$B$39:$B$782,E$83)+'СЕТ СН'!$H$9+СВЦЭМ!$D$10+'СЕТ СН'!$H$6-'СЕТ СН'!$H$19</f>
        <v>2353.1152311300002</v>
      </c>
      <c r="F98" s="36">
        <f>SUMIFS(СВЦЭМ!$C$39:$C$782,СВЦЭМ!$A$39:$A$782,$A98,СВЦЭМ!$B$39:$B$782,F$83)+'СЕТ СН'!$H$9+СВЦЭМ!$D$10+'СЕТ СН'!$H$6-'СЕТ СН'!$H$19</f>
        <v>2363.3181621600002</v>
      </c>
      <c r="G98" s="36">
        <f>SUMIFS(СВЦЭМ!$C$39:$C$782,СВЦЭМ!$A$39:$A$782,$A98,СВЦЭМ!$B$39:$B$782,G$83)+'СЕТ СН'!$H$9+СВЦЭМ!$D$10+'СЕТ СН'!$H$6-'СЕТ СН'!$H$19</f>
        <v>2381.3779316200003</v>
      </c>
      <c r="H98" s="36">
        <f>SUMIFS(СВЦЭМ!$C$39:$C$782,СВЦЭМ!$A$39:$A$782,$A98,СВЦЭМ!$B$39:$B$782,H$83)+'СЕТ СН'!$H$9+СВЦЭМ!$D$10+'СЕТ СН'!$H$6-'СЕТ СН'!$H$19</f>
        <v>2348.6844699900003</v>
      </c>
      <c r="I98" s="36">
        <f>SUMIFS(СВЦЭМ!$C$39:$C$782,СВЦЭМ!$A$39:$A$782,$A98,СВЦЭМ!$B$39:$B$782,I$83)+'СЕТ СН'!$H$9+СВЦЭМ!$D$10+'СЕТ СН'!$H$6-'СЕТ СН'!$H$19</f>
        <v>2285.1940077899999</v>
      </c>
      <c r="J98" s="36">
        <f>SUMIFS(СВЦЭМ!$C$39:$C$782,СВЦЭМ!$A$39:$A$782,$A98,СВЦЭМ!$B$39:$B$782,J$83)+'СЕТ СН'!$H$9+СВЦЭМ!$D$10+'СЕТ СН'!$H$6-'СЕТ СН'!$H$19</f>
        <v>2214.3406840900002</v>
      </c>
      <c r="K98" s="36">
        <f>SUMIFS(СВЦЭМ!$C$39:$C$782,СВЦЭМ!$A$39:$A$782,$A98,СВЦЭМ!$B$39:$B$782,K$83)+'СЕТ СН'!$H$9+СВЦЭМ!$D$10+'СЕТ СН'!$H$6-'СЕТ СН'!$H$19</f>
        <v>2197.4984689500002</v>
      </c>
      <c r="L98" s="36">
        <f>SUMIFS(СВЦЭМ!$C$39:$C$782,СВЦЭМ!$A$39:$A$782,$A98,СВЦЭМ!$B$39:$B$782,L$83)+'СЕТ СН'!$H$9+СВЦЭМ!$D$10+'СЕТ СН'!$H$6-'СЕТ СН'!$H$19</f>
        <v>2220.4637392499999</v>
      </c>
      <c r="M98" s="36">
        <f>SUMIFS(СВЦЭМ!$C$39:$C$782,СВЦЭМ!$A$39:$A$782,$A98,СВЦЭМ!$B$39:$B$782,M$83)+'СЕТ СН'!$H$9+СВЦЭМ!$D$10+'СЕТ СН'!$H$6-'СЕТ СН'!$H$19</f>
        <v>2234.7210567100001</v>
      </c>
      <c r="N98" s="36">
        <f>SUMIFS(СВЦЭМ!$C$39:$C$782,СВЦЭМ!$A$39:$A$782,$A98,СВЦЭМ!$B$39:$B$782,N$83)+'СЕТ СН'!$H$9+СВЦЭМ!$D$10+'СЕТ СН'!$H$6-'СЕТ СН'!$H$19</f>
        <v>2207.24961519</v>
      </c>
      <c r="O98" s="36">
        <f>SUMIFS(СВЦЭМ!$C$39:$C$782,СВЦЭМ!$A$39:$A$782,$A98,СВЦЭМ!$B$39:$B$782,O$83)+'СЕТ СН'!$H$9+СВЦЭМ!$D$10+'СЕТ СН'!$H$6-'СЕТ СН'!$H$19</f>
        <v>2240.26580401</v>
      </c>
      <c r="P98" s="36">
        <f>SUMIFS(СВЦЭМ!$C$39:$C$782,СВЦЭМ!$A$39:$A$782,$A98,СВЦЭМ!$B$39:$B$782,P$83)+'СЕТ СН'!$H$9+СВЦЭМ!$D$10+'СЕТ СН'!$H$6-'СЕТ СН'!$H$19</f>
        <v>2246.6074383999999</v>
      </c>
      <c r="Q98" s="36">
        <f>SUMIFS(СВЦЭМ!$C$39:$C$782,СВЦЭМ!$A$39:$A$782,$A98,СВЦЭМ!$B$39:$B$782,Q$83)+'СЕТ СН'!$H$9+СВЦЭМ!$D$10+'СЕТ СН'!$H$6-'СЕТ СН'!$H$19</f>
        <v>2225.3194950100001</v>
      </c>
      <c r="R98" s="36">
        <f>SUMIFS(СВЦЭМ!$C$39:$C$782,СВЦЭМ!$A$39:$A$782,$A98,СВЦЭМ!$B$39:$B$782,R$83)+'СЕТ СН'!$H$9+СВЦЭМ!$D$10+'СЕТ СН'!$H$6-'СЕТ СН'!$H$19</f>
        <v>2165.0499408400001</v>
      </c>
      <c r="S98" s="36">
        <f>SUMIFS(СВЦЭМ!$C$39:$C$782,СВЦЭМ!$A$39:$A$782,$A98,СВЦЭМ!$B$39:$B$782,S$83)+'СЕТ СН'!$H$9+СВЦЭМ!$D$10+'СЕТ СН'!$H$6-'СЕТ СН'!$H$19</f>
        <v>2126.99412239</v>
      </c>
      <c r="T98" s="36">
        <f>SUMIFS(СВЦЭМ!$C$39:$C$782,СВЦЭМ!$A$39:$A$782,$A98,СВЦЭМ!$B$39:$B$782,T$83)+'СЕТ СН'!$H$9+СВЦЭМ!$D$10+'СЕТ СН'!$H$6-'СЕТ СН'!$H$19</f>
        <v>2096.0943442100001</v>
      </c>
      <c r="U98" s="36">
        <f>SUMIFS(СВЦЭМ!$C$39:$C$782,СВЦЭМ!$A$39:$A$782,$A98,СВЦЭМ!$B$39:$B$782,U$83)+'СЕТ СН'!$H$9+СВЦЭМ!$D$10+'СЕТ СН'!$H$6-'СЕТ СН'!$H$19</f>
        <v>2095.79054047</v>
      </c>
      <c r="V98" s="36">
        <f>SUMIFS(СВЦЭМ!$C$39:$C$782,СВЦЭМ!$A$39:$A$782,$A98,СВЦЭМ!$B$39:$B$782,V$83)+'СЕТ СН'!$H$9+СВЦЭМ!$D$10+'СЕТ СН'!$H$6-'СЕТ СН'!$H$19</f>
        <v>2121.0599228299998</v>
      </c>
      <c r="W98" s="36">
        <f>SUMIFS(СВЦЭМ!$C$39:$C$782,СВЦЭМ!$A$39:$A$782,$A98,СВЦЭМ!$B$39:$B$782,W$83)+'СЕТ СН'!$H$9+СВЦЭМ!$D$10+'СЕТ СН'!$H$6-'СЕТ СН'!$H$19</f>
        <v>2145.4241830599999</v>
      </c>
      <c r="X98" s="36">
        <f>SUMIFS(СВЦЭМ!$C$39:$C$782,СВЦЭМ!$A$39:$A$782,$A98,СВЦЭМ!$B$39:$B$782,X$83)+'СЕТ СН'!$H$9+СВЦЭМ!$D$10+'СЕТ СН'!$H$6-'СЕТ СН'!$H$19</f>
        <v>2162.40155284</v>
      </c>
      <c r="Y98" s="36">
        <f>SUMIFS(СВЦЭМ!$C$39:$C$782,СВЦЭМ!$A$39:$A$782,$A98,СВЦЭМ!$B$39:$B$782,Y$83)+'СЕТ СН'!$H$9+СВЦЭМ!$D$10+'СЕТ СН'!$H$6-'СЕТ СН'!$H$19</f>
        <v>2257.6001808299998</v>
      </c>
    </row>
    <row r="99" spans="1:25" ht="15.75" x14ac:dyDescent="0.2">
      <c r="A99" s="35">
        <f t="shared" si="2"/>
        <v>44942</v>
      </c>
      <c r="B99" s="36">
        <f>SUMIFS(СВЦЭМ!$C$39:$C$782,СВЦЭМ!$A$39:$A$782,$A99,СВЦЭМ!$B$39:$B$782,B$83)+'СЕТ СН'!$H$9+СВЦЭМ!$D$10+'СЕТ СН'!$H$6-'СЕТ СН'!$H$19</f>
        <v>2250.0177295899998</v>
      </c>
      <c r="C99" s="36">
        <f>SUMIFS(СВЦЭМ!$C$39:$C$782,СВЦЭМ!$A$39:$A$782,$A99,СВЦЭМ!$B$39:$B$782,C$83)+'СЕТ СН'!$H$9+СВЦЭМ!$D$10+'СЕТ СН'!$H$6-'СЕТ СН'!$H$19</f>
        <v>2256.7460762999999</v>
      </c>
      <c r="D99" s="36">
        <f>SUMIFS(СВЦЭМ!$C$39:$C$782,СВЦЭМ!$A$39:$A$782,$A99,СВЦЭМ!$B$39:$B$782,D$83)+'СЕТ СН'!$H$9+СВЦЭМ!$D$10+'СЕТ СН'!$H$6-'СЕТ СН'!$H$19</f>
        <v>2258.8713228199999</v>
      </c>
      <c r="E99" s="36">
        <f>SUMIFS(СВЦЭМ!$C$39:$C$782,СВЦЭМ!$A$39:$A$782,$A99,СВЦЭМ!$B$39:$B$782,E$83)+'СЕТ СН'!$H$9+СВЦЭМ!$D$10+'СЕТ СН'!$H$6-'СЕТ СН'!$H$19</f>
        <v>2253.7105824</v>
      </c>
      <c r="F99" s="36">
        <f>SUMIFS(СВЦЭМ!$C$39:$C$782,СВЦЭМ!$A$39:$A$782,$A99,СВЦЭМ!$B$39:$B$782,F$83)+'СЕТ СН'!$H$9+СВЦЭМ!$D$10+'СЕТ СН'!$H$6-'СЕТ СН'!$H$19</f>
        <v>2238.9194961399999</v>
      </c>
      <c r="G99" s="36">
        <f>SUMIFS(СВЦЭМ!$C$39:$C$782,СВЦЭМ!$A$39:$A$782,$A99,СВЦЭМ!$B$39:$B$782,G$83)+'СЕТ СН'!$H$9+СВЦЭМ!$D$10+'СЕТ СН'!$H$6-'СЕТ СН'!$H$19</f>
        <v>2237.73450938</v>
      </c>
      <c r="H99" s="36">
        <f>SUMIFS(СВЦЭМ!$C$39:$C$782,СВЦЭМ!$A$39:$A$782,$A99,СВЦЭМ!$B$39:$B$782,H$83)+'СЕТ СН'!$H$9+СВЦЭМ!$D$10+'СЕТ СН'!$H$6-'СЕТ СН'!$H$19</f>
        <v>2201.8825489999999</v>
      </c>
      <c r="I99" s="36">
        <f>SUMIFS(СВЦЭМ!$C$39:$C$782,СВЦЭМ!$A$39:$A$782,$A99,СВЦЭМ!$B$39:$B$782,I$83)+'СЕТ СН'!$H$9+СВЦЭМ!$D$10+'СЕТ СН'!$H$6-'СЕТ СН'!$H$19</f>
        <v>2176.1188272999998</v>
      </c>
      <c r="J99" s="36">
        <f>SUMIFS(СВЦЭМ!$C$39:$C$782,СВЦЭМ!$A$39:$A$782,$A99,СВЦЭМ!$B$39:$B$782,J$83)+'СЕТ СН'!$H$9+СВЦЭМ!$D$10+'СЕТ СН'!$H$6-'СЕТ СН'!$H$19</f>
        <v>2137.8546997100002</v>
      </c>
      <c r="K99" s="36">
        <f>SUMIFS(СВЦЭМ!$C$39:$C$782,СВЦЭМ!$A$39:$A$782,$A99,СВЦЭМ!$B$39:$B$782,K$83)+'СЕТ СН'!$H$9+СВЦЭМ!$D$10+'СЕТ СН'!$H$6-'СЕТ СН'!$H$19</f>
        <v>2123.5969882899999</v>
      </c>
      <c r="L99" s="36">
        <f>SUMIFS(СВЦЭМ!$C$39:$C$782,СВЦЭМ!$A$39:$A$782,$A99,СВЦЭМ!$B$39:$B$782,L$83)+'СЕТ СН'!$H$9+СВЦЭМ!$D$10+'СЕТ СН'!$H$6-'СЕТ СН'!$H$19</f>
        <v>2139.28650608</v>
      </c>
      <c r="M99" s="36">
        <f>SUMIFS(СВЦЭМ!$C$39:$C$782,СВЦЭМ!$A$39:$A$782,$A99,СВЦЭМ!$B$39:$B$782,M$83)+'СЕТ СН'!$H$9+СВЦЭМ!$D$10+'СЕТ СН'!$H$6-'СЕТ СН'!$H$19</f>
        <v>2151.4482974900002</v>
      </c>
      <c r="N99" s="36">
        <f>SUMIFS(СВЦЭМ!$C$39:$C$782,СВЦЭМ!$A$39:$A$782,$A99,СВЦЭМ!$B$39:$B$782,N$83)+'СЕТ СН'!$H$9+СВЦЭМ!$D$10+'СЕТ СН'!$H$6-'СЕТ СН'!$H$19</f>
        <v>2165.0734220899999</v>
      </c>
      <c r="O99" s="36">
        <f>SUMIFS(СВЦЭМ!$C$39:$C$782,СВЦЭМ!$A$39:$A$782,$A99,СВЦЭМ!$B$39:$B$782,O$83)+'СЕТ СН'!$H$9+СВЦЭМ!$D$10+'СЕТ СН'!$H$6-'СЕТ СН'!$H$19</f>
        <v>2178.9508553400001</v>
      </c>
      <c r="P99" s="36">
        <f>SUMIFS(СВЦЭМ!$C$39:$C$782,СВЦЭМ!$A$39:$A$782,$A99,СВЦЭМ!$B$39:$B$782,P$83)+'СЕТ СН'!$H$9+СВЦЭМ!$D$10+'СЕТ СН'!$H$6-'СЕТ СН'!$H$19</f>
        <v>2192.1746724300001</v>
      </c>
      <c r="Q99" s="36">
        <f>SUMIFS(СВЦЭМ!$C$39:$C$782,СВЦЭМ!$A$39:$A$782,$A99,СВЦЭМ!$B$39:$B$782,Q$83)+'СЕТ СН'!$H$9+СВЦЭМ!$D$10+'СЕТ СН'!$H$6-'СЕТ СН'!$H$19</f>
        <v>2225.8868138100001</v>
      </c>
      <c r="R99" s="36">
        <f>SUMIFS(СВЦЭМ!$C$39:$C$782,СВЦЭМ!$A$39:$A$782,$A99,СВЦЭМ!$B$39:$B$782,R$83)+'СЕТ СН'!$H$9+СВЦЭМ!$D$10+'СЕТ СН'!$H$6-'СЕТ СН'!$H$19</f>
        <v>2226.3982449</v>
      </c>
      <c r="S99" s="36">
        <f>SUMIFS(СВЦЭМ!$C$39:$C$782,СВЦЭМ!$A$39:$A$782,$A99,СВЦЭМ!$B$39:$B$782,S$83)+'СЕТ СН'!$H$9+СВЦЭМ!$D$10+'СЕТ СН'!$H$6-'СЕТ СН'!$H$19</f>
        <v>2156.4972983100001</v>
      </c>
      <c r="T99" s="36">
        <f>SUMIFS(СВЦЭМ!$C$39:$C$782,СВЦЭМ!$A$39:$A$782,$A99,СВЦЭМ!$B$39:$B$782,T$83)+'СЕТ СН'!$H$9+СВЦЭМ!$D$10+'СЕТ СН'!$H$6-'СЕТ СН'!$H$19</f>
        <v>2159.97744741</v>
      </c>
      <c r="U99" s="36">
        <f>SUMIFS(СВЦЭМ!$C$39:$C$782,СВЦЭМ!$A$39:$A$782,$A99,СВЦЭМ!$B$39:$B$782,U$83)+'СЕТ СН'!$H$9+СВЦЭМ!$D$10+'СЕТ СН'!$H$6-'СЕТ СН'!$H$19</f>
        <v>2162.3326681099998</v>
      </c>
      <c r="V99" s="36">
        <f>SUMIFS(СВЦЭМ!$C$39:$C$782,СВЦЭМ!$A$39:$A$782,$A99,СВЦЭМ!$B$39:$B$782,V$83)+'СЕТ СН'!$H$9+СВЦЭМ!$D$10+'СЕТ СН'!$H$6-'СЕТ СН'!$H$19</f>
        <v>2159.2400315999998</v>
      </c>
      <c r="W99" s="36">
        <f>SUMIFS(СВЦЭМ!$C$39:$C$782,СВЦЭМ!$A$39:$A$782,$A99,СВЦЭМ!$B$39:$B$782,W$83)+'СЕТ СН'!$H$9+СВЦЭМ!$D$10+'СЕТ СН'!$H$6-'СЕТ СН'!$H$19</f>
        <v>2177.31623167</v>
      </c>
      <c r="X99" s="36">
        <f>SUMIFS(СВЦЭМ!$C$39:$C$782,СВЦЭМ!$A$39:$A$782,$A99,СВЦЭМ!$B$39:$B$782,X$83)+'СЕТ СН'!$H$9+СВЦЭМ!$D$10+'СЕТ СН'!$H$6-'СЕТ СН'!$H$19</f>
        <v>2195.9533200999999</v>
      </c>
      <c r="Y99" s="36">
        <f>SUMIFS(СВЦЭМ!$C$39:$C$782,СВЦЭМ!$A$39:$A$782,$A99,СВЦЭМ!$B$39:$B$782,Y$83)+'СЕТ СН'!$H$9+СВЦЭМ!$D$10+'СЕТ СН'!$H$6-'СЕТ СН'!$H$19</f>
        <v>2229.3488826399998</v>
      </c>
    </row>
    <row r="100" spans="1:25" ht="15.75" x14ac:dyDescent="0.2">
      <c r="A100" s="35">
        <f t="shared" si="2"/>
        <v>44943</v>
      </c>
      <c r="B100" s="36">
        <f>SUMIFS(СВЦЭМ!$C$39:$C$782,СВЦЭМ!$A$39:$A$782,$A100,СВЦЭМ!$B$39:$B$782,B$83)+'СЕТ СН'!$H$9+СВЦЭМ!$D$10+'СЕТ СН'!$H$6-'СЕТ СН'!$H$19</f>
        <v>2251.9949749299999</v>
      </c>
      <c r="C100" s="36">
        <f>SUMIFS(СВЦЭМ!$C$39:$C$782,СВЦЭМ!$A$39:$A$782,$A100,СВЦЭМ!$B$39:$B$782,C$83)+'СЕТ СН'!$H$9+СВЦЭМ!$D$10+'СЕТ СН'!$H$6-'СЕТ СН'!$H$19</f>
        <v>2277.6290721100004</v>
      </c>
      <c r="D100" s="36">
        <f>SUMIFS(СВЦЭМ!$C$39:$C$782,СВЦЭМ!$A$39:$A$782,$A100,СВЦЭМ!$B$39:$B$782,D$83)+'СЕТ СН'!$H$9+СВЦЭМ!$D$10+'СЕТ СН'!$H$6-'СЕТ СН'!$H$19</f>
        <v>2274.7519796699999</v>
      </c>
      <c r="E100" s="36">
        <f>SUMIFS(СВЦЭМ!$C$39:$C$782,СВЦЭМ!$A$39:$A$782,$A100,СВЦЭМ!$B$39:$B$782,E$83)+'СЕТ СН'!$H$9+СВЦЭМ!$D$10+'СЕТ СН'!$H$6-'СЕТ СН'!$H$19</f>
        <v>2268.2944071700003</v>
      </c>
      <c r="F100" s="36">
        <f>SUMIFS(СВЦЭМ!$C$39:$C$782,СВЦЭМ!$A$39:$A$782,$A100,СВЦЭМ!$B$39:$B$782,F$83)+'СЕТ СН'!$H$9+СВЦЭМ!$D$10+'СЕТ СН'!$H$6-'СЕТ СН'!$H$19</f>
        <v>2280.8171784400001</v>
      </c>
      <c r="G100" s="36">
        <f>SUMIFS(СВЦЭМ!$C$39:$C$782,СВЦЭМ!$A$39:$A$782,$A100,СВЦЭМ!$B$39:$B$782,G$83)+'СЕТ СН'!$H$9+СВЦЭМ!$D$10+'СЕТ СН'!$H$6-'СЕТ СН'!$H$19</f>
        <v>2271.1935304400004</v>
      </c>
      <c r="H100" s="36">
        <f>SUMIFS(СВЦЭМ!$C$39:$C$782,СВЦЭМ!$A$39:$A$782,$A100,СВЦЭМ!$B$39:$B$782,H$83)+'СЕТ СН'!$H$9+СВЦЭМ!$D$10+'СЕТ СН'!$H$6-'СЕТ СН'!$H$19</f>
        <v>2259.40231417</v>
      </c>
      <c r="I100" s="36">
        <f>SUMIFS(СВЦЭМ!$C$39:$C$782,СВЦЭМ!$A$39:$A$782,$A100,СВЦЭМ!$B$39:$B$782,I$83)+'СЕТ СН'!$H$9+СВЦЭМ!$D$10+'СЕТ СН'!$H$6-'СЕТ СН'!$H$19</f>
        <v>2200.9960118899999</v>
      </c>
      <c r="J100" s="36">
        <f>SUMIFS(СВЦЭМ!$C$39:$C$782,СВЦЭМ!$A$39:$A$782,$A100,СВЦЭМ!$B$39:$B$782,J$83)+'СЕТ СН'!$H$9+СВЦЭМ!$D$10+'СЕТ СН'!$H$6-'СЕТ СН'!$H$19</f>
        <v>2167.2290818199999</v>
      </c>
      <c r="K100" s="36">
        <f>SUMIFS(СВЦЭМ!$C$39:$C$782,СВЦЭМ!$A$39:$A$782,$A100,СВЦЭМ!$B$39:$B$782,K$83)+'СЕТ СН'!$H$9+СВЦЭМ!$D$10+'СЕТ СН'!$H$6-'СЕТ СН'!$H$19</f>
        <v>2160.5896336400001</v>
      </c>
      <c r="L100" s="36">
        <f>SUMIFS(СВЦЭМ!$C$39:$C$782,СВЦЭМ!$A$39:$A$782,$A100,СВЦЭМ!$B$39:$B$782,L$83)+'СЕТ СН'!$H$9+СВЦЭМ!$D$10+'СЕТ СН'!$H$6-'СЕТ СН'!$H$19</f>
        <v>2143.3292800300001</v>
      </c>
      <c r="M100" s="36">
        <f>SUMIFS(СВЦЭМ!$C$39:$C$782,СВЦЭМ!$A$39:$A$782,$A100,СВЦЭМ!$B$39:$B$782,M$83)+'СЕТ СН'!$H$9+СВЦЭМ!$D$10+'СЕТ СН'!$H$6-'СЕТ СН'!$H$19</f>
        <v>2152.9458650699999</v>
      </c>
      <c r="N100" s="36">
        <f>SUMIFS(СВЦЭМ!$C$39:$C$782,СВЦЭМ!$A$39:$A$782,$A100,СВЦЭМ!$B$39:$B$782,N$83)+'СЕТ СН'!$H$9+СВЦЭМ!$D$10+'СЕТ СН'!$H$6-'СЕТ СН'!$H$19</f>
        <v>2162.4167154900001</v>
      </c>
      <c r="O100" s="36">
        <f>SUMIFS(СВЦЭМ!$C$39:$C$782,СВЦЭМ!$A$39:$A$782,$A100,СВЦЭМ!$B$39:$B$782,O$83)+'СЕТ СН'!$H$9+СВЦЭМ!$D$10+'СЕТ СН'!$H$6-'СЕТ СН'!$H$19</f>
        <v>2172.8226994699999</v>
      </c>
      <c r="P100" s="36">
        <f>SUMIFS(СВЦЭМ!$C$39:$C$782,СВЦЭМ!$A$39:$A$782,$A100,СВЦЭМ!$B$39:$B$782,P$83)+'СЕТ СН'!$H$9+СВЦЭМ!$D$10+'СЕТ СН'!$H$6-'СЕТ СН'!$H$19</f>
        <v>2189.8450384500002</v>
      </c>
      <c r="Q100" s="36">
        <f>SUMIFS(СВЦЭМ!$C$39:$C$782,СВЦЭМ!$A$39:$A$782,$A100,СВЦЭМ!$B$39:$B$782,Q$83)+'СЕТ СН'!$H$9+СВЦЭМ!$D$10+'СЕТ СН'!$H$6-'СЕТ СН'!$H$19</f>
        <v>2208.0922812499998</v>
      </c>
      <c r="R100" s="36">
        <f>SUMIFS(СВЦЭМ!$C$39:$C$782,СВЦЭМ!$A$39:$A$782,$A100,СВЦЭМ!$B$39:$B$782,R$83)+'СЕТ СН'!$H$9+СВЦЭМ!$D$10+'СЕТ СН'!$H$6-'СЕТ СН'!$H$19</f>
        <v>2178.6740492499998</v>
      </c>
      <c r="S100" s="36">
        <f>SUMIFS(СВЦЭМ!$C$39:$C$782,СВЦЭМ!$A$39:$A$782,$A100,СВЦЭМ!$B$39:$B$782,S$83)+'СЕТ СН'!$H$9+СВЦЭМ!$D$10+'СЕТ СН'!$H$6-'СЕТ СН'!$H$19</f>
        <v>2158.0888172</v>
      </c>
      <c r="T100" s="36">
        <f>SUMIFS(СВЦЭМ!$C$39:$C$782,СВЦЭМ!$A$39:$A$782,$A100,СВЦЭМ!$B$39:$B$782,T$83)+'СЕТ СН'!$H$9+СВЦЭМ!$D$10+'СЕТ СН'!$H$6-'СЕТ СН'!$H$19</f>
        <v>2135.73495624</v>
      </c>
      <c r="U100" s="36">
        <f>SUMIFS(СВЦЭМ!$C$39:$C$782,СВЦЭМ!$A$39:$A$782,$A100,СВЦЭМ!$B$39:$B$782,U$83)+'СЕТ СН'!$H$9+СВЦЭМ!$D$10+'СЕТ СН'!$H$6-'СЕТ СН'!$H$19</f>
        <v>2130.51585454</v>
      </c>
      <c r="V100" s="36">
        <f>SUMIFS(СВЦЭМ!$C$39:$C$782,СВЦЭМ!$A$39:$A$782,$A100,СВЦЭМ!$B$39:$B$782,V$83)+'СЕТ СН'!$H$9+СВЦЭМ!$D$10+'СЕТ СН'!$H$6-'СЕТ СН'!$H$19</f>
        <v>2155.4672966899998</v>
      </c>
      <c r="W100" s="36">
        <f>SUMIFS(СВЦЭМ!$C$39:$C$782,СВЦЭМ!$A$39:$A$782,$A100,СВЦЭМ!$B$39:$B$782,W$83)+'СЕТ СН'!$H$9+СВЦЭМ!$D$10+'СЕТ СН'!$H$6-'СЕТ СН'!$H$19</f>
        <v>2178.0556527099998</v>
      </c>
      <c r="X100" s="36">
        <f>SUMIFS(СВЦЭМ!$C$39:$C$782,СВЦЭМ!$A$39:$A$782,$A100,СВЦЭМ!$B$39:$B$782,X$83)+'СЕТ СН'!$H$9+СВЦЭМ!$D$10+'СЕТ СН'!$H$6-'СЕТ СН'!$H$19</f>
        <v>2186.91247574</v>
      </c>
      <c r="Y100" s="36">
        <f>SUMIFS(СВЦЭМ!$C$39:$C$782,СВЦЭМ!$A$39:$A$782,$A100,СВЦЭМ!$B$39:$B$782,Y$83)+'СЕТ СН'!$H$9+СВЦЭМ!$D$10+'СЕТ СН'!$H$6-'СЕТ СН'!$H$19</f>
        <v>2235.0144839999998</v>
      </c>
    </row>
    <row r="101" spans="1:25" ht="15.75" x14ac:dyDescent="0.2">
      <c r="A101" s="35">
        <f t="shared" si="2"/>
        <v>44944</v>
      </c>
      <c r="B101" s="36">
        <f>SUMIFS(СВЦЭМ!$C$39:$C$782,СВЦЭМ!$A$39:$A$782,$A101,СВЦЭМ!$B$39:$B$782,B$83)+'СЕТ СН'!$H$9+СВЦЭМ!$D$10+'СЕТ СН'!$H$6-'СЕТ СН'!$H$19</f>
        <v>2257.0102574500002</v>
      </c>
      <c r="C101" s="36">
        <f>SUMIFS(СВЦЭМ!$C$39:$C$782,СВЦЭМ!$A$39:$A$782,$A101,СВЦЭМ!$B$39:$B$782,C$83)+'СЕТ СН'!$H$9+СВЦЭМ!$D$10+'СЕТ СН'!$H$6-'СЕТ СН'!$H$19</f>
        <v>2263.74961566</v>
      </c>
      <c r="D101" s="36">
        <f>SUMIFS(СВЦЭМ!$C$39:$C$782,СВЦЭМ!$A$39:$A$782,$A101,СВЦЭМ!$B$39:$B$782,D$83)+'СЕТ СН'!$H$9+СВЦЭМ!$D$10+'СЕТ СН'!$H$6-'СЕТ СН'!$H$19</f>
        <v>2250.1840584299998</v>
      </c>
      <c r="E101" s="36">
        <f>SUMIFS(СВЦЭМ!$C$39:$C$782,СВЦЭМ!$A$39:$A$782,$A101,СВЦЭМ!$B$39:$B$782,E$83)+'СЕТ СН'!$H$9+СВЦЭМ!$D$10+'СЕТ СН'!$H$6-'СЕТ СН'!$H$19</f>
        <v>2254.8061086399998</v>
      </c>
      <c r="F101" s="36">
        <f>SUMIFS(СВЦЭМ!$C$39:$C$782,СВЦЭМ!$A$39:$A$782,$A101,СВЦЭМ!$B$39:$B$782,F$83)+'СЕТ СН'!$H$9+СВЦЭМ!$D$10+'СЕТ СН'!$H$6-'СЕТ СН'!$H$19</f>
        <v>2222.8712216899999</v>
      </c>
      <c r="G101" s="36">
        <f>SUMIFS(СВЦЭМ!$C$39:$C$782,СВЦЭМ!$A$39:$A$782,$A101,СВЦЭМ!$B$39:$B$782,G$83)+'СЕТ СН'!$H$9+СВЦЭМ!$D$10+'СЕТ СН'!$H$6-'СЕТ СН'!$H$19</f>
        <v>2170.0256087299999</v>
      </c>
      <c r="H101" s="36">
        <f>SUMIFS(СВЦЭМ!$C$39:$C$782,СВЦЭМ!$A$39:$A$782,$A101,СВЦЭМ!$B$39:$B$782,H$83)+'СЕТ СН'!$H$9+СВЦЭМ!$D$10+'СЕТ СН'!$H$6-'СЕТ СН'!$H$19</f>
        <v>2111.6633072899999</v>
      </c>
      <c r="I101" s="36">
        <f>SUMIFS(СВЦЭМ!$C$39:$C$782,СВЦЭМ!$A$39:$A$782,$A101,СВЦЭМ!$B$39:$B$782,I$83)+'СЕТ СН'!$H$9+СВЦЭМ!$D$10+'СЕТ СН'!$H$6-'СЕТ СН'!$H$19</f>
        <v>2086.9341791900001</v>
      </c>
      <c r="J101" s="36">
        <f>SUMIFS(СВЦЭМ!$C$39:$C$782,СВЦЭМ!$A$39:$A$782,$A101,СВЦЭМ!$B$39:$B$782,J$83)+'СЕТ СН'!$H$9+СВЦЭМ!$D$10+'СЕТ СН'!$H$6-'СЕТ СН'!$H$19</f>
        <v>2092.8438695499999</v>
      </c>
      <c r="K101" s="36">
        <f>SUMIFS(СВЦЭМ!$C$39:$C$782,СВЦЭМ!$A$39:$A$782,$A101,СВЦЭМ!$B$39:$B$782,K$83)+'СЕТ СН'!$H$9+СВЦЭМ!$D$10+'СЕТ СН'!$H$6-'СЕТ СН'!$H$19</f>
        <v>2080.4193653399998</v>
      </c>
      <c r="L101" s="36">
        <f>SUMIFS(СВЦЭМ!$C$39:$C$782,СВЦЭМ!$A$39:$A$782,$A101,СВЦЭМ!$B$39:$B$782,L$83)+'СЕТ СН'!$H$9+СВЦЭМ!$D$10+'СЕТ СН'!$H$6-'СЕТ СН'!$H$19</f>
        <v>2090.4625408400002</v>
      </c>
      <c r="M101" s="36">
        <f>SUMIFS(СВЦЭМ!$C$39:$C$782,СВЦЭМ!$A$39:$A$782,$A101,СВЦЭМ!$B$39:$B$782,M$83)+'СЕТ СН'!$H$9+СВЦЭМ!$D$10+'СЕТ СН'!$H$6-'СЕТ СН'!$H$19</f>
        <v>2089.37911424</v>
      </c>
      <c r="N101" s="36">
        <f>SUMIFS(СВЦЭМ!$C$39:$C$782,СВЦЭМ!$A$39:$A$782,$A101,СВЦЭМ!$B$39:$B$782,N$83)+'СЕТ СН'!$H$9+СВЦЭМ!$D$10+'СЕТ СН'!$H$6-'СЕТ СН'!$H$19</f>
        <v>2133.9659588</v>
      </c>
      <c r="O101" s="36">
        <f>SUMIFS(СВЦЭМ!$C$39:$C$782,СВЦЭМ!$A$39:$A$782,$A101,СВЦЭМ!$B$39:$B$782,O$83)+'СЕТ СН'!$H$9+СВЦЭМ!$D$10+'СЕТ СН'!$H$6-'СЕТ СН'!$H$19</f>
        <v>2205.7565127500002</v>
      </c>
      <c r="P101" s="36">
        <f>SUMIFS(СВЦЭМ!$C$39:$C$782,СВЦЭМ!$A$39:$A$782,$A101,СВЦЭМ!$B$39:$B$782,P$83)+'СЕТ СН'!$H$9+СВЦЭМ!$D$10+'СЕТ СН'!$H$6-'СЕТ СН'!$H$19</f>
        <v>2179.9867437399998</v>
      </c>
      <c r="Q101" s="36">
        <f>SUMIFS(СВЦЭМ!$C$39:$C$782,СВЦЭМ!$A$39:$A$782,$A101,СВЦЭМ!$B$39:$B$782,Q$83)+'СЕТ СН'!$H$9+СВЦЭМ!$D$10+'СЕТ СН'!$H$6-'СЕТ СН'!$H$19</f>
        <v>2182.7175016699998</v>
      </c>
      <c r="R101" s="36">
        <f>SUMIFS(СВЦЭМ!$C$39:$C$782,СВЦЭМ!$A$39:$A$782,$A101,СВЦЭМ!$B$39:$B$782,R$83)+'СЕТ СН'!$H$9+СВЦЭМ!$D$10+'СЕТ СН'!$H$6-'СЕТ СН'!$H$19</f>
        <v>2170.9205169400002</v>
      </c>
      <c r="S101" s="36">
        <f>SUMIFS(СВЦЭМ!$C$39:$C$782,СВЦЭМ!$A$39:$A$782,$A101,СВЦЭМ!$B$39:$B$782,S$83)+'СЕТ СН'!$H$9+СВЦЭМ!$D$10+'СЕТ СН'!$H$6-'СЕТ СН'!$H$19</f>
        <v>2133.0308766399999</v>
      </c>
      <c r="T101" s="36">
        <f>SUMIFS(СВЦЭМ!$C$39:$C$782,СВЦЭМ!$A$39:$A$782,$A101,СВЦЭМ!$B$39:$B$782,T$83)+'СЕТ СН'!$H$9+СВЦЭМ!$D$10+'СЕТ СН'!$H$6-'СЕТ СН'!$H$19</f>
        <v>2112.5318612199999</v>
      </c>
      <c r="U101" s="36">
        <f>SUMIFS(СВЦЭМ!$C$39:$C$782,СВЦЭМ!$A$39:$A$782,$A101,СВЦЭМ!$B$39:$B$782,U$83)+'СЕТ СН'!$H$9+СВЦЭМ!$D$10+'СЕТ СН'!$H$6-'СЕТ СН'!$H$19</f>
        <v>2129.4381581500002</v>
      </c>
      <c r="V101" s="36">
        <f>SUMIFS(СВЦЭМ!$C$39:$C$782,СВЦЭМ!$A$39:$A$782,$A101,СВЦЭМ!$B$39:$B$782,V$83)+'СЕТ СН'!$H$9+СВЦЭМ!$D$10+'СЕТ СН'!$H$6-'СЕТ СН'!$H$19</f>
        <v>2153.9177277700001</v>
      </c>
      <c r="W101" s="36">
        <f>SUMIFS(СВЦЭМ!$C$39:$C$782,СВЦЭМ!$A$39:$A$782,$A101,СВЦЭМ!$B$39:$B$782,W$83)+'СЕТ СН'!$H$9+СВЦЭМ!$D$10+'СЕТ СН'!$H$6-'СЕТ СН'!$H$19</f>
        <v>2161.2105947999999</v>
      </c>
      <c r="X101" s="36">
        <f>SUMIFS(СВЦЭМ!$C$39:$C$782,СВЦЭМ!$A$39:$A$782,$A101,СВЦЭМ!$B$39:$B$782,X$83)+'СЕТ СН'!$H$9+СВЦЭМ!$D$10+'СЕТ СН'!$H$6-'СЕТ СН'!$H$19</f>
        <v>2194.9126588600002</v>
      </c>
      <c r="Y101" s="36">
        <f>SUMIFS(СВЦЭМ!$C$39:$C$782,СВЦЭМ!$A$39:$A$782,$A101,СВЦЭМ!$B$39:$B$782,Y$83)+'СЕТ СН'!$H$9+СВЦЭМ!$D$10+'СЕТ СН'!$H$6-'СЕТ СН'!$H$19</f>
        <v>2238.49029303</v>
      </c>
    </row>
    <row r="102" spans="1:25" ht="15.75" x14ac:dyDescent="0.2">
      <c r="A102" s="35">
        <f t="shared" si="2"/>
        <v>44945</v>
      </c>
      <c r="B102" s="36">
        <f>SUMIFS(СВЦЭМ!$C$39:$C$782,СВЦЭМ!$A$39:$A$782,$A102,СВЦЭМ!$B$39:$B$782,B$83)+'СЕТ СН'!$H$9+СВЦЭМ!$D$10+'СЕТ СН'!$H$6-'СЕТ СН'!$H$19</f>
        <v>2179.90782872</v>
      </c>
      <c r="C102" s="36">
        <f>SUMIFS(СВЦЭМ!$C$39:$C$782,СВЦЭМ!$A$39:$A$782,$A102,СВЦЭМ!$B$39:$B$782,C$83)+'СЕТ СН'!$H$9+СВЦЭМ!$D$10+'СЕТ СН'!$H$6-'СЕТ СН'!$H$19</f>
        <v>2219.2559275499998</v>
      </c>
      <c r="D102" s="36">
        <f>SUMIFS(СВЦЭМ!$C$39:$C$782,СВЦЭМ!$A$39:$A$782,$A102,СВЦЭМ!$B$39:$B$782,D$83)+'СЕТ СН'!$H$9+СВЦЭМ!$D$10+'СЕТ СН'!$H$6-'СЕТ СН'!$H$19</f>
        <v>2212.5812719800001</v>
      </c>
      <c r="E102" s="36">
        <f>SUMIFS(СВЦЭМ!$C$39:$C$782,СВЦЭМ!$A$39:$A$782,$A102,СВЦЭМ!$B$39:$B$782,E$83)+'СЕТ СН'!$H$9+СВЦЭМ!$D$10+'СЕТ СН'!$H$6-'СЕТ СН'!$H$19</f>
        <v>2206.6029769400002</v>
      </c>
      <c r="F102" s="36">
        <f>SUMIFS(СВЦЭМ!$C$39:$C$782,СВЦЭМ!$A$39:$A$782,$A102,СВЦЭМ!$B$39:$B$782,F$83)+'СЕТ СН'!$H$9+СВЦЭМ!$D$10+'СЕТ СН'!$H$6-'СЕТ СН'!$H$19</f>
        <v>2197.66087771</v>
      </c>
      <c r="G102" s="36">
        <f>SUMIFS(СВЦЭМ!$C$39:$C$782,СВЦЭМ!$A$39:$A$782,$A102,СВЦЭМ!$B$39:$B$782,G$83)+'СЕТ СН'!$H$9+СВЦЭМ!$D$10+'СЕТ СН'!$H$6-'СЕТ СН'!$H$19</f>
        <v>2131.92835616</v>
      </c>
      <c r="H102" s="36">
        <f>SUMIFS(СВЦЭМ!$C$39:$C$782,СВЦЭМ!$A$39:$A$782,$A102,СВЦЭМ!$B$39:$B$782,H$83)+'СЕТ СН'!$H$9+СВЦЭМ!$D$10+'СЕТ СН'!$H$6-'СЕТ СН'!$H$19</f>
        <v>2127.3130882700002</v>
      </c>
      <c r="I102" s="36">
        <f>SUMIFS(СВЦЭМ!$C$39:$C$782,СВЦЭМ!$A$39:$A$782,$A102,СВЦЭМ!$B$39:$B$782,I$83)+'СЕТ СН'!$H$9+СВЦЭМ!$D$10+'СЕТ СН'!$H$6-'СЕТ СН'!$H$19</f>
        <v>2119.0787565300002</v>
      </c>
      <c r="J102" s="36">
        <f>SUMIFS(СВЦЭМ!$C$39:$C$782,СВЦЭМ!$A$39:$A$782,$A102,СВЦЭМ!$B$39:$B$782,J$83)+'СЕТ СН'!$H$9+СВЦЭМ!$D$10+'СЕТ СН'!$H$6-'СЕТ СН'!$H$19</f>
        <v>2101.6707848599999</v>
      </c>
      <c r="K102" s="36">
        <f>SUMIFS(СВЦЭМ!$C$39:$C$782,СВЦЭМ!$A$39:$A$782,$A102,СВЦЭМ!$B$39:$B$782,K$83)+'СЕТ СН'!$H$9+СВЦЭМ!$D$10+'СЕТ СН'!$H$6-'СЕТ СН'!$H$19</f>
        <v>2072.9548069399998</v>
      </c>
      <c r="L102" s="36">
        <f>SUMIFS(СВЦЭМ!$C$39:$C$782,СВЦЭМ!$A$39:$A$782,$A102,СВЦЭМ!$B$39:$B$782,L$83)+'СЕТ СН'!$H$9+СВЦЭМ!$D$10+'СЕТ СН'!$H$6-'СЕТ СН'!$H$19</f>
        <v>2133.10589368</v>
      </c>
      <c r="M102" s="36">
        <f>SUMIFS(СВЦЭМ!$C$39:$C$782,СВЦЭМ!$A$39:$A$782,$A102,СВЦЭМ!$B$39:$B$782,M$83)+'СЕТ СН'!$H$9+СВЦЭМ!$D$10+'СЕТ СН'!$H$6-'СЕТ СН'!$H$19</f>
        <v>2075.57771576</v>
      </c>
      <c r="N102" s="36">
        <f>SUMIFS(СВЦЭМ!$C$39:$C$782,СВЦЭМ!$A$39:$A$782,$A102,СВЦЭМ!$B$39:$B$782,N$83)+'СЕТ СН'!$H$9+СВЦЭМ!$D$10+'СЕТ СН'!$H$6-'СЕТ СН'!$H$19</f>
        <v>2092.7857394299999</v>
      </c>
      <c r="O102" s="36">
        <f>SUMIFS(СВЦЭМ!$C$39:$C$782,СВЦЭМ!$A$39:$A$782,$A102,СВЦЭМ!$B$39:$B$782,O$83)+'СЕТ СН'!$H$9+СВЦЭМ!$D$10+'СЕТ СН'!$H$6-'СЕТ СН'!$H$19</f>
        <v>2110.2711353300001</v>
      </c>
      <c r="P102" s="36">
        <f>SUMIFS(СВЦЭМ!$C$39:$C$782,СВЦЭМ!$A$39:$A$782,$A102,СВЦЭМ!$B$39:$B$782,P$83)+'СЕТ СН'!$H$9+СВЦЭМ!$D$10+'СЕТ СН'!$H$6-'СЕТ СН'!$H$19</f>
        <v>2122.4484860600001</v>
      </c>
      <c r="Q102" s="36">
        <f>SUMIFS(СВЦЭМ!$C$39:$C$782,СВЦЭМ!$A$39:$A$782,$A102,СВЦЭМ!$B$39:$B$782,Q$83)+'СЕТ СН'!$H$9+СВЦЭМ!$D$10+'СЕТ СН'!$H$6-'СЕТ СН'!$H$19</f>
        <v>2117.0810054499998</v>
      </c>
      <c r="R102" s="36">
        <f>SUMIFS(СВЦЭМ!$C$39:$C$782,СВЦЭМ!$A$39:$A$782,$A102,СВЦЭМ!$B$39:$B$782,R$83)+'СЕТ СН'!$H$9+СВЦЭМ!$D$10+'СЕТ СН'!$H$6-'СЕТ СН'!$H$19</f>
        <v>2116.65623246</v>
      </c>
      <c r="S102" s="36">
        <f>SUMIFS(СВЦЭМ!$C$39:$C$782,СВЦЭМ!$A$39:$A$782,$A102,СВЦЭМ!$B$39:$B$782,S$83)+'СЕТ СН'!$H$9+СВЦЭМ!$D$10+'СЕТ СН'!$H$6-'СЕТ СН'!$H$19</f>
        <v>2087.8892566200002</v>
      </c>
      <c r="T102" s="36">
        <f>SUMIFS(СВЦЭМ!$C$39:$C$782,СВЦЭМ!$A$39:$A$782,$A102,СВЦЭМ!$B$39:$B$782,T$83)+'СЕТ СН'!$H$9+СВЦЭМ!$D$10+'СЕТ СН'!$H$6-'СЕТ СН'!$H$19</f>
        <v>2067.2555875600001</v>
      </c>
      <c r="U102" s="36">
        <f>SUMIFS(СВЦЭМ!$C$39:$C$782,СВЦЭМ!$A$39:$A$782,$A102,СВЦЭМ!$B$39:$B$782,U$83)+'СЕТ СН'!$H$9+СВЦЭМ!$D$10+'СЕТ СН'!$H$6-'СЕТ СН'!$H$19</f>
        <v>2077.5406254899999</v>
      </c>
      <c r="V102" s="36">
        <f>SUMIFS(СВЦЭМ!$C$39:$C$782,СВЦЭМ!$A$39:$A$782,$A102,СВЦЭМ!$B$39:$B$782,V$83)+'СЕТ СН'!$H$9+СВЦЭМ!$D$10+'СЕТ СН'!$H$6-'СЕТ СН'!$H$19</f>
        <v>2129.4284050000001</v>
      </c>
      <c r="W102" s="36">
        <f>SUMIFS(СВЦЭМ!$C$39:$C$782,СВЦЭМ!$A$39:$A$782,$A102,СВЦЭМ!$B$39:$B$782,W$83)+'СЕТ СН'!$H$9+СВЦЭМ!$D$10+'СЕТ СН'!$H$6-'СЕТ СН'!$H$19</f>
        <v>2113.66310699</v>
      </c>
      <c r="X102" s="36">
        <f>SUMIFS(СВЦЭМ!$C$39:$C$782,СВЦЭМ!$A$39:$A$782,$A102,СВЦЭМ!$B$39:$B$782,X$83)+'СЕТ СН'!$H$9+СВЦЭМ!$D$10+'СЕТ СН'!$H$6-'СЕТ СН'!$H$19</f>
        <v>2117.22300765</v>
      </c>
      <c r="Y102" s="36">
        <f>SUMIFS(СВЦЭМ!$C$39:$C$782,СВЦЭМ!$A$39:$A$782,$A102,СВЦЭМ!$B$39:$B$782,Y$83)+'СЕТ СН'!$H$9+СВЦЭМ!$D$10+'СЕТ СН'!$H$6-'СЕТ СН'!$H$19</f>
        <v>2195.1433289900001</v>
      </c>
    </row>
    <row r="103" spans="1:25" ht="15.75" x14ac:dyDescent="0.2">
      <c r="A103" s="35">
        <f t="shared" si="2"/>
        <v>44946</v>
      </c>
      <c r="B103" s="36">
        <f>SUMIFS(СВЦЭМ!$C$39:$C$782,СВЦЭМ!$A$39:$A$782,$A103,СВЦЭМ!$B$39:$B$782,B$83)+'СЕТ СН'!$H$9+СВЦЭМ!$D$10+'СЕТ СН'!$H$6-'СЕТ СН'!$H$19</f>
        <v>2326.0659905100001</v>
      </c>
      <c r="C103" s="36">
        <f>SUMIFS(СВЦЭМ!$C$39:$C$782,СВЦЭМ!$A$39:$A$782,$A103,СВЦЭМ!$B$39:$B$782,C$83)+'СЕТ СН'!$H$9+СВЦЭМ!$D$10+'СЕТ СН'!$H$6-'СЕТ СН'!$H$19</f>
        <v>2336.32989408</v>
      </c>
      <c r="D103" s="36">
        <f>SUMIFS(СВЦЭМ!$C$39:$C$782,СВЦЭМ!$A$39:$A$782,$A103,СВЦЭМ!$B$39:$B$782,D$83)+'СЕТ СН'!$H$9+СВЦЭМ!$D$10+'СЕТ СН'!$H$6-'СЕТ СН'!$H$19</f>
        <v>2328.4403372500001</v>
      </c>
      <c r="E103" s="36">
        <f>SUMIFS(СВЦЭМ!$C$39:$C$782,СВЦЭМ!$A$39:$A$782,$A103,СВЦЭМ!$B$39:$B$782,E$83)+'СЕТ СН'!$H$9+СВЦЭМ!$D$10+'СЕТ СН'!$H$6-'СЕТ СН'!$H$19</f>
        <v>2326.6879583899999</v>
      </c>
      <c r="F103" s="36">
        <f>SUMIFS(СВЦЭМ!$C$39:$C$782,СВЦЭМ!$A$39:$A$782,$A103,СВЦЭМ!$B$39:$B$782,F$83)+'СЕТ СН'!$H$9+СВЦЭМ!$D$10+'СЕТ СН'!$H$6-'СЕТ СН'!$H$19</f>
        <v>2293.72981669</v>
      </c>
      <c r="G103" s="36">
        <f>SUMIFS(СВЦЭМ!$C$39:$C$782,СВЦЭМ!$A$39:$A$782,$A103,СВЦЭМ!$B$39:$B$782,G$83)+'СЕТ СН'!$H$9+СВЦЭМ!$D$10+'СЕТ СН'!$H$6-'СЕТ СН'!$H$19</f>
        <v>2254.4648611100001</v>
      </c>
      <c r="H103" s="36">
        <f>SUMIFS(СВЦЭМ!$C$39:$C$782,СВЦЭМ!$A$39:$A$782,$A103,СВЦЭМ!$B$39:$B$782,H$83)+'СЕТ СН'!$H$9+СВЦЭМ!$D$10+'СЕТ СН'!$H$6-'СЕТ СН'!$H$19</f>
        <v>2202.3349073999998</v>
      </c>
      <c r="I103" s="36">
        <f>SUMIFS(СВЦЭМ!$C$39:$C$782,СВЦЭМ!$A$39:$A$782,$A103,СВЦЭМ!$B$39:$B$782,I$83)+'СЕТ СН'!$H$9+СВЦЭМ!$D$10+'СЕТ СН'!$H$6-'СЕТ СН'!$H$19</f>
        <v>2191.6197256</v>
      </c>
      <c r="J103" s="36">
        <f>SUMIFS(СВЦЭМ!$C$39:$C$782,СВЦЭМ!$A$39:$A$782,$A103,СВЦЭМ!$B$39:$B$782,J$83)+'СЕТ СН'!$H$9+СВЦЭМ!$D$10+'СЕТ СН'!$H$6-'СЕТ СН'!$H$19</f>
        <v>2133.9821823299999</v>
      </c>
      <c r="K103" s="36">
        <f>SUMIFS(СВЦЭМ!$C$39:$C$782,СВЦЭМ!$A$39:$A$782,$A103,СВЦЭМ!$B$39:$B$782,K$83)+'СЕТ СН'!$H$9+СВЦЭМ!$D$10+'СЕТ СН'!$H$6-'СЕТ СН'!$H$19</f>
        <v>2124.0225199900001</v>
      </c>
      <c r="L103" s="36">
        <f>SUMIFS(СВЦЭМ!$C$39:$C$782,СВЦЭМ!$A$39:$A$782,$A103,СВЦЭМ!$B$39:$B$782,L$83)+'СЕТ СН'!$H$9+СВЦЭМ!$D$10+'СЕТ СН'!$H$6-'СЕТ СН'!$H$19</f>
        <v>2135.65168094</v>
      </c>
      <c r="M103" s="36">
        <f>SUMIFS(СВЦЭМ!$C$39:$C$782,СВЦЭМ!$A$39:$A$782,$A103,СВЦЭМ!$B$39:$B$782,M$83)+'СЕТ СН'!$H$9+СВЦЭМ!$D$10+'СЕТ СН'!$H$6-'СЕТ СН'!$H$19</f>
        <v>2181.9255720000001</v>
      </c>
      <c r="N103" s="36">
        <f>SUMIFS(СВЦЭМ!$C$39:$C$782,СВЦЭМ!$A$39:$A$782,$A103,СВЦЭМ!$B$39:$B$782,N$83)+'СЕТ СН'!$H$9+СВЦЭМ!$D$10+'СЕТ СН'!$H$6-'СЕТ СН'!$H$19</f>
        <v>2190.5816329499999</v>
      </c>
      <c r="O103" s="36">
        <f>SUMIFS(СВЦЭМ!$C$39:$C$782,СВЦЭМ!$A$39:$A$782,$A103,СВЦЭМ!$B$39:$B$782,O$83)+'СЕТ СН'!$H$9+СВЦЭМ!$D$10+'СЕТ СН'!$H$6-'СЕТ СН'!$H$19</f>
        <v>2190.02312459</v>
      </c>
      <c r="P103" s="36">
        <f>SUMIFS(СВЦЭМ!$C$39:$C$782,СВЦЭМ!$A$39:$A$782,$A103,СВЦЭМ!$B$39:$B$782,P$83)+'СЕТ СН'!$H$9+СВЦЭМ!$D$10+'СЕТ СН'!$H$6-'СЕТ СН'!$H$19</f>
        <v>2215.4363152299998</v>
      </c>
      <c r="Q103" s="36">
        <f>SUMIFS(СВЦЭМ!$C$39:$C$782,СВЦЭМ!$A$39:$A$782,$A103,СВЦЭМ!$B$39:$B$782,Q$83)+'СЕТ СН'!$H$9+СВЦЭМ!$D$10+'СЕТ СН'!$H$6-'СЕТ СН'!$H$19</f>
        <v>2193.9733552799999</v>
      </c>
      <c r="R103" s="36">
        <f>SUMIFS(СВЦЭМ!$C$39:$C$782,СВЦЭМ!$A$39:$A$782,$A103,СВЦЭМ!$B$39:$B$782,R$83)+'СЕТ СН'!$H$9+СВЦЭМ!$D$10+'СЕТ СН'!$H$6-'СЕТ СН'!$H$19</f>
        <v>2203.8389420600001</v>
      </c>
      <c r="S103" s="36">
        <f>SUMIFS(СВЦЭМ!$C$39:$C$782,СВЦЭМ!$A$39:$A$782,$A103,СВЦЭМ!$B$39:$B$782,S$83)+'СЕТ СН'!$H$9+СВЦЭМ!$D$10+'СЕТ СН'!$H$6-'СЕТ СН'!$H$19</f>
        <v>2167.5954185300002</v>
      </c>
      <c r="T103" s="36">
        <f>SUMIFS(СВЦЭМ!$C$39:$C$782,СВЦЭМ!$A$39:$A$782,$A103,СВЦЭМ!$B$39:$B$782,T$83)+'СЕТ СН'!$H$9+СВЦЭМ!$D$10+'СЕТ СН'!$H$6-'СЕТ СН'!$H$19</f>
        <v>2151.7484535399999</v>
      </c>
      <c r="U103" s="36">
        <f>SUMIFS(СВЦЭМ!$C$39:$C$782,СВЦЭМ!$A$39:$A$782,$A103,СВЦЭМ!$B$39:$B$782,U$83)+'СЕТ СН'!$H$9+СВЦЭМ!$D$10+'СЕТ СН'!$H$6-'СЕТ СН'!$H$19</f>
        <v>2170.6527125600001</v>
      </c>
      <c r="V103" s="36">
        <f>SUMIFS(СВЦЭМ!$C$39:$C$782,СВЦЭМ!$A$39:$A$782,$A103,СВЦЭМ!$B$39:$B$782,V$83)+'СЕТ СН'!$H$9+СВЦЭМ!$D$10+'СЕТ СН'!$H$6-'СЕТ СН'!$H$19</f>
        <v>2181.3428992600002</v>
      </c>
      <c r="W103" s="36">
        <f>SUMIFS(СВЦЭМ!$C$39:$C$782,СВЦЭМ!$A$39:$A$782,$A103,СВЦЭМ!$B$39:$B$782,W$83)+'СЕТ СН'!$H$9+СВЦЭМ!$D$10+'СЕТ СН'!$H$6-'СЕТ СН'!$H$19</f>
        <v>2198.6860178100001</v>
      </c>
      <c r="X103" s="36">
        <f>SUMIFS(СВЦЭМ!$C$39:$C$782,СВЦЭМ!$A$39:$A$782,$A103,СВЦЭМ!$B$39:$B$782,X$83)+'СЕТ СН'!$H$9+СВЦЭМ!$D$10+'СЕТ СН'!$H$6-'СЕТ СН'!$H$19</f>
        <v>2215.7531104599998</v>
      </c>
      <c r="Y103" s="36">
        <f>SUMIFS(СВЦЭМ!$C$39:$C$782,СВЦЭМ!$A$39:$A$782,$A103,СВЦЭМ!$B$39:$B$782,Y$83)+'СЕТ СН'!$H$9+СВЦЭМ!$D$10+'СЕТ СН'!$H$6-'СЕТ СН'!$H$19</f>
        <v>2299.6100672399998</v>
      </c>
    </row>
    <row r="104" spans="1:25" ht="15.75" x14ac:dyDescent="0.2">
      <c r="A104" s="35">
        <f t="shared" si="2"/>
        <v>44947</v>
      </c>
      <c r="B104" s="36">
        <f>SUMIFS(СВЦЭМ!$C$39:$C$782,СВЦЭМ!$A$39:$A$782,$A104,СВЦЭМ!$B$39:$B$782,B$83)+'СЕТ СН'!$H$9+СВЦЭМ!$D$10+'СЕТ СН'!$H$6-'СЕТ СН'!$H$19</f>
        <v>2328.4965491200001</v>
      </c>
      <c r="C104" s="36">
        <f>SUMIFS(СВЦЭМ!$C$39:$C$782,СВЦЭМ!$A$39:$A$782,$A104,СВЦЭМ!$B$39:$B$782,C$83)+'СЕТ СН'!$H$9+СВЦЭМ!$D$10+'СЕТ СН'!$H$6-'СЕТ СН'!$H$19</f>
        <v>2338.4052134500002</v>
      </c>
      <c r="D104" s="36">
        <f>SUMIFS(СВЦЭМ!$C$39:$C$782,СВЦЭМ!$A$39:$A$782,$A104,СВЦЭМ!$B$39:$B$782,D$83)+'СЕТ СН'!$H$9+СВЦЭМ!$D$10+'СЕТ СН'!$H$6-'СЕТ СН'!$H$19</f>
        <v>2357.4773169</v>
      </c>
      <c r="E104" s="36">
        <f>SUMIFS(СВЦЭМ!$C$39:$C$782,СВЦЭМ!$A$39:$A$782,$A104,СВЦЭМ!$B$39:$B$782,E$83)+'СЕТ СН'!$H$9+СВЦЭМ!$D$10+'СЕТ СН'!$H$6-'СЕТ СН'!$H$19</f>
        <v>2384.35427824</v>
      </c>
      <c r="F104" s="36">
        <f>SUMIFS(СВЦЭМ!$C$39:$C$782,СВЦЭМ!$A$39:$A$782,$A104,СВЦЭМ!$B$39:$B$782,F$83)+'СЕТ СН'!$H$9+СВЦЭМ!$D$10+'СЕТ СН'!$H$6-'СЕТ СН'!$H$19</f>
        <v>2341.1119628700003</v>
      </c>
      <c r="G104" s="36">
        <f>SUMIFS(СВЦЭМ!$C$39:$C$782,СВЦЭМ!$A$39:$A$782,$A104,СВЦЭМ!$B$39:$B$782,G$83)+'СЕТ СН'!$H$9+СВЦЭМ!$D$10+'СЕТ СН'!$H$6-'СЕТ СН'!$H$19</f>
        <v>2311.0345891799998</v>
      </c>
      <c r="H104" s="36">
        <f>SUMIFS(СВЦЭМ!$C$39:$C$782,СВЦЭМ!$A$39:$A$782,$A104,СВЦЭМ!$B$39:$B$782,H$83)+'СЕТ СН'!$H$9+СВЦЭМ!$D$10+'СЕТ СН'!$H$6-'СЕТ СН'!$H$19</f>
        <v>2258.2859667600001</v>
      </c>
      <c r="I104" s="36">
        <f>SUMIFS(СВЦЭМ!$C$39:$C$782,СВЦЭМ!$A$39:$A$782,$A104,СВЦЭМ!$B$39:$B$782,I$83)+'СЕТ СН'!$H$9+СВЦЭМ!$D$10+'СЕТ СН'!$H$6-'СЕТ СН'!$H$19</f>
        <v>2213.2844443700001</v>
      </c>
      <c r="J104" s="36">
        <f>SUMIFS(СВЦЭМ!$C$39:$C$782,СВЦЭМ!$A$39:$A$782,$A104,СВЦЭМ!$B$39:$B$782,J$83)+'СЕТ СН'!$H$9+СВЦЭМ!$D$10+'СЕТ СН'!$H$6-'СЕТ СН'!$H$19</f>
        <v>2172.59828006</v>
      </c>
      <c r="K104" s="36">
        <f>SUMIFS(СВЦЭМ!$C$39:$C$782,СВЦЭМ!$A$39:$A$782,$A104,СВЦЭМ!$B$39:$B$782,K$83)+'СЕТ СН'!$H$9+СВЦЭМ!$D$10+'СЕТ СН'!$H$6-'СЕТ СН'!$H$19</f>
        <v>2163.6426677499999</v>
      </c>
      <c r="L104" s="36">
        <f>SUMIFS(СВЦЭМ!$C$39:$C$782,СВЦЭМ!$A$39:$A$782,$A104,СВЦЭМ!$B$39:$B$782,L$83)+'СЕТ СН'!$H$9+СВЦЭМ!$D$10+'СЕТ СН'!$H$6-'СЕТ СН'!$H$19</f>
        <v>2165.3122250199999</v>
      </c>
      <c r="M104" s="36">
        <f>SUMIFS(СВЦЭМ!$C$39:$C$782,СВЦЭМ!$A$39:$A$782,$A104,СВЦЭМ!$B$39:$B$782,M$83)+'СЕТ СН'!$H$9+СВЦЭМ!$D$10+'СЕТ СН'!$H$6-'СЕТ СН'!$H$19</f>
        <v>2170.64867959</v>
      </c>
      <c r="N104" s="36">
        <f>SUMIFS(СВЦЭМ!$C$39:$C$782,СВЦЭМ!$A$39:$A$782,$A104,СВЦЭМ!$B$39:$B$782,N$83)+'СЕТ СН'!$H$9+СВЦЭМ!$D$10+'СЕТ СН'!$H$6-'СЕТ СН'!$H$19</f>
        <v>2199.48862775</v>
      </c>
      <c r="O104" s="36">
        <f>SUMIFS(СВЦЭМ!$C$39:$C$782,СВЦЭМ!$A$39:$A$782,$A104,СВЦЭМ!$B$39:$B$782,O$83)+'СЕТ СН'!$H$9+СВЦЭМ!$D$10+'СЕТ СН'!$H$6-'СЕТ СН'!$H$19</f>
        <v>2196.5386014999999</v>
      </c>
      <c r="P104" s="36">
        <f>SUMIFS(СВЦЭМ!$C$39:$C$782,СВЦЭМ!$A$39:$A$782,$A104,СВЦЭМ!$B$39:$B$782,P$83)+'СЕТ СН'!$H$9+СВЦЭМ!$D$10+'СЕТ СН'!$H$6-'СЕТ СН'!$H$19</f>
        <v>2226.2636016599999</v>
      </c>
      <c r="Q104" s="36">
        <f>SUMIFS(СВЦЭМ!$C$39:$C$782,СВЦЭМ!$A$39:$A$782,$A104,СВЦЭМ!$B$39:$B$782,Q$83)+'СЕТ СН'!$H$9+СВЦЭМ!$D$10+'СЕТ СН'!$H$6-'СЕТ СН'!$H$19</f>
        <v>2226.5490569200001</v>
      </c>
      <c r="R104" s="36">
        <f>SUMIFS(СВЦЭМ!$C$39:$C$782,СВЦЭМ!$A$39:$A$782,$A104,СВЦЭМ!$B$39:$B$782,R$83)+'СЕТ СН'!$H$9+СВЦЭМ!$D$10+'СЕТ СН'!$H$6-'СЕТ СН'!$H$19</f>
        <v>2198.4065170899999</v>
      </c>
      <c r="S104" s="36">
        <f>SUMIFS(СВЦЭМ!$C$39:$C$782,СВЦЭМ!$A$39:$A$782,$A104,СВЦЭМ!$B$39:$B$782,S$83)+'СЕТ СН'!$H$9+СВЦЭМ!$D$10+'СЕТ СН'!$H$6-'СЕТ СН'!$H$19</f>
        <v>2172.2657073700002</v>
      </c>
      <c r="T104" s="36">
        <f>SUMIFS(СВЦЭМ!$C$39:$C$782,СВЦЭМ!$A$39:$A$782,$A104,СВЦЭМ!$B$39:$B$782,T$83)+'СЕТ СН'!$H$9+СВЦЭМ!$D$10+'СЕТ СН'!$H$6-'СЕТ СН'!$H$19</f>
        <v>2172.71730931</v>
      </c>
      <c r="U104" s="36">
        <f>SUMIFS(СВЦЭМ!$C$39:$C$782,СВЦЭМ!$A$39:$A$782,$A104,СВЦЭМ!$B$39:$B$782,U$83)+'СЕТ СН'!$H$9+СВЦЭМ!$D$10+'СЕТ СН'!$H$6-'СЕТ СН'!$H$19</f>
        <v>2187.7500559499999</v>
      </c>
      <c r="V104" s="36">
        <f>SUMIFS(СВЦЭМ!$C$39:$C$782,СВЦЭМ!$A$39:$A$782,$A104,СВЦЭМ!$B$39:$B$782,V$83)+'СЕТ СН'!$H$9+СВЦЭМ!$D$10+'СЕТ СН'!$H$6-'СЕТ СН'!$H$19</f>
        <v>2201.15982433</v>
      </c>
      <c r="W104" s="36">
        <f>SUMIFS(СВЦЭМ!$C$39:$C$782,СВЦЭМ!$A$39:$A$782,$A104,СВЦЭМ!$B$39:$B$782,W$83)+'СЕТ СН'!$H$9+СВЦЭМ!$D$10+'СЕТ СН'!$H$6-'СЕТ СН'!$H$19</f>
        <v>2228.6616913600001</v>
      </c>
      <c r="X104" s="36">
        <f>SUMIFS(СВЦЭМ!$C$39:$C$782,СВЦЭМ!$A$39:$A$782,$A104,СВЦЭМ!$B$39:$B$782,X$83)+'СЕТ СН'!$H$9+СВЦЭМ!$D$10+'СЕТ СН'!$H$6-'СЕТ СН'!$H$19</f>
        <v>2253.8754414599998</v>
      </c>
      <c r="Y104" s="36">
        <f>SUMIFS(СВЦЭМ!$C$39:$C$782,СВЦЭМ!$A$39:$A$782,$A104,СВЦЭМ!$B$39:$B$782,Y$83)+'СЕТ СН'!$H$9+СВЦЭМ!$D$10+'СЕТ СН'!$H$6-'СЕТ СН'!$H$19</f>
        <v>2273.10740601</v>
      </c>
    </row>
    <row r="105" spans="1:25" ht="15.75" x14ac:dyDescent="0.2">
      <c r="A105" s="35">
        <f t="shared" si="2"/>
        <v>44948</v>
      </c>
      <c r="B105" s="36">
        <f>SUMIFS(СВЦЭМ!$C$39:$C$782,СВЦЭМ!$A$39:$A$782,$A105,СВЦЭМ!$B$39:$B$782,B$83)+'СЕТ СН'!$H$9+СВЦЭМ!$D$10+'СЕТ СН'!$H$6-'СЕТ СН'!$H$19</f>
        <v>2294.0121344200002</v>
      </c>
      <c r="C105" s="36">
        <f>SUMIFS(СВЦЭМ!$C$39:$C$782,СВЦЭМ!$A$39:$A$782,$A105,СВЦЭМ!$B$39:$B$782,C$83)+'СЕТ СН'!$H$9+СВЦЭМ!$D$10+'СЕТ СН'!$H$6-'СЕТ СН'!$H$19</f>
        <v>2327.0696714300002</v>
      </c>
      <c r="D105" s="36">
        <f>SUMIFS(СВЦЭМ!$C$39:$C$782,СВЦЭМ!$A$39:$A$782,$A105,СВЦЭМ!$B$39:$B$782,D$83)+'СЕТ СН'!$H$9+СВЦЭМ!$D$10+'СЕТ СН'!$H$6-'СЕТ СН'!$H$19</f>
        <v>2351.3741609399999</v>
      </c>
      <c r="E105" s="36">
        <f>SUMIFS(СВЦЭМ!$C$39:$C$782,СВЦЭМ!$A$39:$A$782,$A105,СВЦЭМ!$B$39:$B$782,E$83)+'СЕТ СН'!$H$9+СВЦЭМ!$D$10+'СЕТ СН'!$H$6-'СЕТ СН'!$H$19</f>
        <v>2370.6213258299999</v>
      </c>
      <c r="F105" s="36">
        <f>SUMIFS(СВЦЭМ!$C$39:$C$782,СВЦЭМ!$A$39:$A$782,$A105,СВЦЭМ!$B$39:$B$782,F$83)+'СЕТ СН'!$H$9+СВЦЭМ!$D$10+'СЕТ СН'!$H$6-'СЕТ СН'!$H$19</f>
        <v>2348.9859821300001</v>
      </c>
      <c r="G105" s="36">
        <f>SUMIFS(СВЦЭМ!$C$39:$C$782,СВЦЭМ!$A$39:$A$782,$A105,СВЦЭМ!$B$39:$B$782,G$83)+'СЕТ СН'!$H$9+СВЦЭМ!$D$10+'СЕТ СН'!$H$6-'СЕТ СН'!$H$19</f>
        <v>2342.4342468200002</v>
      </c>
      <c r="H105" s="36">
        <f>SUMIFS(СВЦЭМ!$C$39:$C$782,СВЦЭМ!$A$39:$A$782,$A105,СВЦЭМ!$B$39:$B$782,H$83)+'СЕТ СН'!$H$9+СВЦЭМ!$D$10+'СЕТ СН'!$H$6-'СЕТ СН'!$H$19</f>
        <v>2340.1067219000001</v>
      </c>
      <c r="I105" s="36">
        <f>SUMIFS(СВЦЭМ!$C$39:$C$782,СВЦЭМ!$A$39:$A$782,$A105,СВЦЭМ!$B$39:$B$782,I$83)+'СЕТ СН'!$H$9+СВЦЭМ!$D$10+'СЕТ СН'!$H$6-'СЕТ СН'!$H$19</f>
        <v>2345.26630613</v>
      </c>
      <c r="J105" s="36">
        <f>SUMIFS(СВЦЭМ!$C$39:$C$782,СВЦЭМ!$A$39:$A$782,$A105,СВЦЭМ!$B$39:$B$782,J$83)+'СЕТ СН'!$H$9+СВЦЭМ!$D$10+'СЕТ СН'!$H$6-'СЕТ СН'!$H$19</f>
        <v>2293.1197989800003</v>
      </c>
      <c r="K105" s="36">
        <f>SUMIFS(СВЦЭМ!$C$39:$C$782,СВЦЭМ!$A$39:$A$782,$A105,СВЦЭМ!$B$39:$B$782,K$83)+'СЕТ СН'!$H$9+СВЦЭМ!$D$10+'СЕТ СН'!$H$6-'СЕТ СН'!$H$19</f>
        <v>2235.35483178</v>
      </c>
      <c r="L105" s="36">
        <f>SUMIFS(СВЦЭМ!$C$39:$C$782,СВЦЭМ!$A$39:$A$782,$A105,СВЦЭМ!$B$39:$B$782,L$83)+'СЕТ СН'!$H$9+СВЦЭМ!$D$10+'СЕТ СН'!$H$6-'СЕТ СН'!$H$19</f>
        <v>2195.47029926</v>
      </c>
      <c r="M105" s="36">
        <f>SUMIFS(СВЦЭМ!$C$39:$C$782,СВЦЭМ!$A$39:$A$782,$A105,СВЦЭМ!$B$39:$B$782,M$83)+'СЕТ СН'!$H$9+СВЦЭМ!$D$10+'СЕТ СН'!$H$6-'СЕТ СН'!$H$19</f>
        <v>2213.55079312</v>
      </c>
      <c r="N105" s="36">
        <f>SUMIFS(СВЦЭМ!$C$39:$C$782,СВЦЭМ!$A$39:$A$782,$A105,СВЦЭМ!$B$39:$B$782,N$83)+'СЕТ СН'!$H$9+СВЦЭМ!$D$10+'СЕТ СН'!$H$6-'СЕТ СН'!$H$19</f>
        <v>2182.2303239500002</v>
      </c>
      <c r="O105" s="36">
        <f>SUMIFS(СВЦЭМ!$C$39:$C$782,СВЦЭМ!$A$39:$A$782,$A105,СВЦЭМ!$B$39:$B$782,O$83)+'СЕТ СН'!$H$9+СВЦЭМ!$D$10+'СЕТ СН'!$H$6-'СЕТ СН'!$H$19</f>
        <v>2206.3365758599998</v>
      </c>
      <c r="P105" s="36">
        <f>SUMIFS(СВЦЭМ!$C$39:$C$782,СВЦЭМ!$A$39:$A$782,$A105,СВЦЭМ!$B$39:$B$782,P$83)+'СЕТ СН'!$H$9+СВЦЭМ!$D$10+'СЕТ СН'!$H$6-'СЕТ СН'!$H$19</f>
        <v>2223.88555941</v>
      </c>
      <c r="Q105" s="36">
        <f>SUMIFS(СВЦЭМ!$C$39:$C$782,СВЦЭМ!$A$39:$A$782,$A105,СВЦЭМ!$B$39:$B$782,Q$83)+'СЕТ СН'!$H$9+СВЦЭМ!$D$10+'СЕТ СН'!$H$6-'СЕТ СН'!$H$19</f>
        <v>2282.1979743700003</v>
      </c>
      <c r="R105" s="36">
        <f>SUMIFS(СВЦЭМ!$C$39:$C$782,СВЦЭМ!$A$39:$A$782,$A105,СВЦЭМ!$B$39:$B$782,R$83)+'СЕТ СН'!$H$9+СВЦЭМ!$D$10+'СЕТ СН'!$H$6-'СЕТ СН'!$H$19</f>
        <v>2282.3712133700001</v>
      </c>
      <c r="S105" s="36">
        <f>SUMIFS(СВЦЭМ!$C$39:$C$782,СВЦЭМ!$A$39:$A$782,$A105,СВЦЭМ!$B$39:$B$782,S$83)+'СЕТ СН'!$H$9+СВЦЭМ!$D$10+'СЕТ СН'!$H$6-'СЕТ СН'!$H$19</f>
        <v>2240.0635201700002</v>
      </c>
      <c r="T105" s="36">
        <f>SUMIFS(СВЦЭМ!$C$39:$C$782,СВЦЭМ!$A$39:$A$782,$A105,СВЦЭМ!$B$39:$B$782,T$83)+'СЕТ СН'!$H$9+СВЦЭМ!$D$10+'СЕТ СН'!$H$6-'СЕТ СН'!$H$19</f>
        <v>2165.0875120800001</v>
      </c>
      <c r="U105" s="36">
        <f>SUMIFS(СВЦЭМ!$C$39:$C$782,СВЦЭМ!$A$39:$A$782,$A105,СВЦЭМ!$B$39:$B$782,U$83)+'СЕТ СН'!$H$9+СВЦЭМ!$D$10+'СЕТ СН'!$H$6-'СЕТ СН'!$H$19</f>
        <v>2177.13666272</v>
      </c>
      <c r="V105" s="36">
        <f>SUMIFS(СВЦЭМ!$C$39:$C$782,СВЦЭМ!$A$39:$A$782,$A105,СВЦЭМ!$B$39:$B$782,V$83)+'СЕТ СН'!$H$9+СВЦЭМ!$D$10+'СЕТ СН'!$H$6-'СЕТ СН'!$H$19</f>
        <v>2173.34352322</v>
      </c>
      <c r="W105" s="36">
        <f>SUMIFS(СВЦЭМ!$C$39:$C$782,СВЦЭМ!$A$39:$A$782,$A105,СВЦЭМ!$B$39:$B$782,W$83)+'СЕТ СН'!$H$9+СВЦЭМ!$D$10+'СЕТ СН'!$H$6-'СЕТ СН'!$H$19</f>
        <v>2181.3904643299998</v>
      </c>
      <c r="X105" s="36">
        <f>SUMIFS(СВЦЭМ!$C$39:$C$782,СВЦЭМ!$A$39:$A$782,$A105,СВЦЭМ!$B$39:$B$782,X$83)+'СЕТ СН'!$H$9+СВЦЭМ!$D$10+'СЕТ СН'!$H$6-'СЕТ СН'!$H$19</f>
        <v>2218.1764690700002</v>
      </c>
      <c r="Y105" s="36">
        <f>SUMIFS(СВЦЭМ!$C$39:$C$782,СВЦЭМ!$A$39:$A$782,$A105,СВЦЭМ!$B$39:$B$782,Y$83)+'СЕТ СН'!$H$9+СВЦЭМ!$D$10+'СЕТ СН'!$H$6-'СЕТ СН'!$H$19</f>
        <v>2253.1001707599999</v>
      </c>
    </row>
    <row r="106" spans="1:25" ht="15.75" x14ac:dyDescent="0.2">
      <c r="A106" s="35">
        <f t="shared" si="2"/>
        <v>44949</v>
      </c>
      <c r="B106" s="36">
        <f>SUMIFS(СВЦЭМ!$C$39:$C$782,СВЦЭМ!$A$39:$A$782,$A106,СВЦЭМ!$B$39:$B$782,B$83)+'СЕТ СН'!$H$9+СВЦЭМ!$D$10+'СЕТ СН'!$H$6-'СЕТ СН'!$H$19</f>
        <v>2284.5270305399999</v>
      </c>
      <c r="C106" s="36">
        <f>SUMIFS(СВЦЭМ!$C$39:$C$782,СВЦЭМ!$A$39:$A$782,$A106,СВЦЭМ!$B$39:$B$782,C$83)+'СЕТ СН'!$H$9+СВЦЭМ!$D$10+'СЕТ СН'!$H$6-'СЕТ СН'!$H$19</f>
        <v>2279.1263264700001</v>
      </c>
      <c r="D106" s="36">
        <f>SUMIFS(СВЦЭМ!$C$39:$C$782,СВЦЭМ!$A$39:$A$782,$A106,СВЦЭМ!$B$39:$B$782,D$83)+'СЕТ СН'!$H$9+СВЦЭМ!$D$10+'СЕТ СН'!$H$6-'СЕТ СН'!$H$19</f>
        <v>2268.8071460700003</v>
      </c>
      <c r="E106" s="36">
        <f>SUMIFS(СВЦЭМ!$C$39:$C$782,СВЦЭМ!$A$39:$A$782,$A106,СВЦЭМ!$B$39:$B$782,E$83)+'СЕТ СН'!$H$9+СВЦЭМ!$D$10+'СЕТ СН'!$H$6-'СЕТ СН'!$H$19</f>
        <v>2275.49924186</v>
      </c>
      <c r="F106" s="36">
        <f>SUMIFS(СВЦЭМ!$C$39:$C$782,СВЦЭМ!$A$39:$A$782,$A106,СВЦЭМ!$B$39:$B$782,F$83)+'СЕТ СН'!$H$9+СВЦЭМ!$D$10+'СЕТ СН'!$H$6-'СЕТ СН'!$H$19</f>
        <v>2272.34761673</v>
      </c>
      <c r="G106" s="36">
        <f>SUMIFS(СВЦЭМ!$C$39:$C$782,СВЦЭМ!$A$39:$A$782,$A106,СВЦЭМ!$B$39:$B$782,G$83)+'СЕТ СН'!$H$9+СВЦЭМ!$D$10+'СЕТ СН'!$H$6-'СЕТ СН'!$H$19</f>
        <v>2264.0237967799999</v>
      </c>
      <c r="H106" s="36">
        <f>SUMIFS(СВЦЭМ!$C$39:$C$782,СВЦЭМ!$A$39:$A$782,$A106,СВЦЭМ!$B$39:$B$782,H$83)+'СЕТ СН'!$H$9+СВЦЭМ!$D$10+'СЕТ СН'!$H$6-'СЕТ СН'!$H$19</f>
        <v>2308.5701887599998</v>
      </c>
      <c r="I106" s="36">
        <f>SUMIFS(СВЦЭМ!$C$39:$C$782,СВЦЭМ!$A$39:$A$782,$A106,СВЦЭМ!$B$39:$B$782,I$83)+'СЕТ СН'!$H$9+СВЦЭМ!$D$10+'СЕТ СН'!$H$6-'СЕТ СН'!$H$19</f>
        <v>2235.7444939699999</v>
      </c>
      <c r="J106" s="36">
        <f>SUMIFS(СВЦЭМ!$C$39:$C$782,СВЦЭМ!$A$39:$A$782,$A106,СВЦЭМ!$B$39:$B$782,J$83)+'СЕТ СН'!$H$9+СВЦЭМ!$D$10+'СЕТ СН'!$H$6-'СЕТ СН'!$H$19</f>
        <v>2187.74285018</v>
      </c>
      <c r="K106" s="36">
        <f>SUMIFS(СВЦЭМ!$C$39:$C$782,СВЦЭМ!$A$39:$A$782,$A106,СВЦЭМ!$B$39:$B$782,K$83)+'СЕТ СН'!$H$9+СВЦЭМ!$D$10+'СЕТ СН'!$H$6-'СЕТ СН'!$H$19</f>
        <v>2172.8526874999998</v>
      </c>
      <c r="L106" s="36">
        <f>SUMIFS(СВЦЭМ!$C$39:$C$782,СВЦЭМ!$A$39:$A$782,$A106,СВЦЭМ!$B$39:$B$782,L$83)+'СЕТ СН'!$H$9+СВЦЭМ!$D$10+'СЕТ СН'!$H$6-'СЕТ СН'!$H$19</f>
        <v>2146.7862336600001</v>
      </c>
      <c r="M106" s="36">
        <f>SUMIFS(СВЦЭМ!$C$39:$C$782,СВЦЭМ!$A$39:$A$782,$A106,СВЦЭМ!$B$39:$B$782,M$83)+'СЕТ СН'!$H$9+СВЦЭМ!$D$10+'СЕТ СН'!$H$6-'СЕТ СН'!$H$19</f>
        <v>2172.0655301400002</v>
      </c>
      <c r="N106" s="36">
        <f>SUMIFS(СВЦЭМ!$C$39:$C$782,СВЦЭМ!$A$39:$A$782,$A106,СВЦЭМ!$B$39:$B$782,N$83)+'СЕТ СН'!$H$9+СВЦЭМ!$D$10+'СЕТ СН'!$H$6-'СЕТ СН'!$H$19</f>
        <v>2201.4219712499998</v>
      </c>
      <c r="O106" s="36">
        <f>SUMIFS(СВЦЭМ!$C$39:$C$782,СВЦЭМ!$A$39:$A$782,$A106,СВЦЭМ!$B$39:$B$782,O$83)+'СЕТ СН'!$H$9+СВЦЭМ!$D$10+'СЕТ СН'!$H$6-'СЕТ СН'!$H$19</f>
        <v>2198.17905531</v>
      </c>
      <c r="P106" s="36">
        <f>SUMIFS(СВЦЭМ!$C$39:$C$782,СВЦЭМ!$A$39:$A$782,$A106,СВЦЭМ!$B$39:$B$782,P$83)+'СЕТ СН'!$H$9+СВЦЭМ!$D$10+'СЕТ СН'!$H$6-'СЕТ СН'!$H$19</f>
        <v>2215.6541073100002</v>
      </c>
      <c r="Q106" s="36">
        <f>SUMIFS(СВЦЭМ!$C$39:$C$782,СВЦЭМ!$A$39:$A$782,$A106,СВЦЭМ!$B$39:$B$782,Q$83)+'СЕТ СН'!$H$9+СВЦЭМ!$D$10+'СЕТ СН'!$H$6-'СЕТ СН'!$H$19</f>
        <v>2244.5080664500001</v>
      </c>
      <c r="R106" s="36">
        <f>SUMIFS(СВЦЭМ!$C$39:$C$782,СВЦЭМ!$A$39:$A$782,$A106,СВЦЭМ!$B$39:$B$782,R$83)+'СЕТ СН'!$H$9+СВЦЭМ!$D$10+'СЕТ СН'!$H$6-'СЕТ СН'!$H$19</f>
        <v>2241.8029676199999</v>
      </c>
      <c r="S106" s="36">
        <f>SUMIFS(СВЦЭМ!$C$39:$C$782,СВЦЭМ!$A$39:$A$782,$A106,СВЦЭМ!$B$39:$B$782,S$83)+'СЕТ СН'!$H$9+СВЦЭМ!$D$10+'СЕТ СН'!$H$6-'СЕТ СН'!$H$19</f>
        <v>2243.8628893300001</v>
      </c>
      <c r="T106" s="36">
        <f>SUMIFS(СВЦЭМ!$C$39:$C$782,СВЦЭМ!$A$39:$A$782,$A106,СВЦЭМ!$B$39:$B$782,T$83)+'СЕТ СН'!$H$9+СВЦЭМ!$D$10+'СЕТ СН'!$H$6-'СЕТ СН'!$H$19</f>
        <v>2161.6484878299998</v>
      </c>
      <c r="U106" s="36">
        <f>SUMIFS(СВЦЭМ!$C$39:$C$782,СВЦЭМ!$A$39:$A$782,$A106,СВЦЭМ!$B$39:$B$782,U$83)+'СЕТ СН'!$H$9+СВЦЭМ!$D$10+'СЕТ СН'!$H$6-'СЕТ СН'!$H$19</f>
        <v>2168.6090111600001</v>
      </c>
      <c r="V106" s="36">
        <f>SUMIFS(СВЦЭМ!$C$39:$C$782,СВЦЭМ!$A$39:$A$782,$A106,СВЦЭМ!$B$39:$B$782,V$83)+'СЕТ СН'!$H$9+СВЦЭМ!$D$10+'СЕТ СН'!$H$6-'СЕТ СН'!$H$19</f>
        <v>2179.4016376</v>
      </c>
      <c r="W106" s="36">
        <f>SUMIFS(СВЦЭМ!$C$39:$C$782,СВЦЭМ!$A$39:$A$782,$A106,СВЦЭМ!$B$39:$B$782,W$83)+'СЕТ СН'!$H$9+СВЦЭМ!$D$10+'СЕТ СН'!$H$6-'СЕТ СН'!$H$19</f>
        <v>2203.0552879299998</v>
      </c>
      <c r="X106" s="36">
        <f>SUMIFS(СВЦЭМ!$C$39:$C$782,СВЦЭМ!$A$39:$A$782,$A106,СВЦЭМ!$B$39:$B$782,X$83)+'СЕТ СН'!$H$9+СВЦЭМ!$D$10+'СЕТ СН'!$H$6-'СЕТ СН'!$H$19</f>
        <v>2200.6005870099998</v>
      </c>
      <c r="Y106" s="36">
        <f>SUMIFS(СВЦЭМ!$C$39:$C$782,СВЦЭМ!$A$39:$A$782,$A106,СВЦЭМ!$B$39:$B$782,Y$83)+'СЕТ СН'!$H$9+СВЦЭМ!$D$10+'СЕТ СН'!$H$6-'СЕТ СН'!$H$19</f>
        <v>2217.98937123</v>
      </c>
    </row>
    <row r="107" spans="1:25" ht="15.75" x14ac:dyDescent="0.2">
      <c r="A107" s="35">
        <f t="shared" si="2"/>
        <v>44950</v>
      </c>
      <c r="B107" s="36">
        <f>SUMIFS(СВЦЭМ!$C$39:$C$782,СВЦЭМ!$A$39:$A$782,$A107,СВЦЭМ!$B$39:$B$782,B$83)+'СЕТ СН'!$H$9+СВЦЭМ!$D$10+'СЕТ СН'!$H$6-'СЕТ СН'!$H$19</f>
        <v>2177.9824217</v>
      </c>
      <c r="C107" s="36">
        <f>SUMIFS(СВЦЭМ!$C$39:$C$782,СВЦЭМ!$A$39:$A$782,$A107,СВЦЭМ!$B$39:$B$782,C$83)+'СЕТ СН'!$H$9+СВЦЭМ!$D$10+'СЕТ СН'!$H$6-'СЕТ СН'!$H$19</f>
        <v>2182.4676614300001</v>
      </c>
      <c r="D107" s="36">
        <f>SUMIFS(СВЦЭМ!$C$39:$C$782,СВЦЭМ!$A$39:$A$782,$A107,СВЦЭМ!$B$39:$B$782,D$83)+'СЕТ СН'!$H$9+СВЦЭМ!$D$10+'СЕТ СН'!$H$6-'СЕТ СН'!$H$19</f>
        <v>2179.7089571800002</v>
      </c>
      <c r="E107" s="36">
        <f>SUMIFS(СВЦЭМ!$C$39:$C$782,СВЦЭМ!$A$39:$A$782,$A107,СВЦЭМ!$B$39:$B$782,E$83)+'СЕТ СН'!$H$9+СВЦЭМ!$D$10+'СЕТ СН'!$H$6-'СЕТ СН'!$H$19</f>
        <v>2164.18706746</v>
      </c>
      <c r="F107" s="36">
        <f>SUMIFS(СВЦЭМ!$C$39:$C$782,СВЦЭМ!$A$39:$A$782,$A107,СВЦЭМ!$B$39:$B$782,F$83)+'СЕТ СН'!$H$9+СВЦЭМ!$D$10+'СЕТ СН'!$H$6-'СЕТ СН'!$H$19</f>
        <v>2204.96580614</v>
      </c>
      <c r="G107" s="36">
        <f>SUMIFS(СВЦЭМ!$C$39:$C$782,СВЦЭМ!$A$39:$A$782,$A107,СВЦЭМ!$B$39:$B$782,G$83)+'СЕТ СН'!$H$9+СВЦЭМ!$D$10+'СЕТ СН'!$H$6-'СЕТ СН'!$H$19</f>
        <v>2173.20697698</v>
      </c>
      <c r="H107" s="36">
        <f>SUMIFS(СВЦЭМ!$C$39:$C$782,СВЦЭМ!$A$39:$A$782,$A107,СВЦЭМ!$B$39:$B$782,H$83)+'СЕТ СН'!$H$9+СВЦЭМ!$D$10+'СЕТ СН'!$H$6-'СЕТ СН'!$H$19</f>
        <v>2191.5610477300002</v>
      </c>
      <c r="I107" s="36">
        <f>SUMIFS(СВЦЭМ!$C$39:$C$782,СВЦЭМ!$A$39:$A$782,$A107,СВЦЭМ!$B$39:$B$782,I$83)+'СЕТ СН'!$H$9+СВЦЭМ!$D$10+'СЕТ СН'!$H$6-'СЕТ СН'!$H$19</f>
        <v>2118.9254793599998</v>
      </c>
      <c r="J107" s="36">
        <f>SUMIFS(СВЦЭМ!$C$39:$C$782,СВЦЭМ!$A$39:$A$782,$A107,СВЦЭМ!$B$39:$B$782,J$83)+'СЕТ СН'!$H$9+СВЦЭМ!$D$10+'СЕТ СН'!$H$6-'СЕТ СН'!$H$19</f>
        <v>2096.5809288599999</v>
      </c>
      <c r="K107" s="36">
        <f>SUMIFS(СВЦЭМ!$C$39:$C$782,СВЦЭМ!$A$39:$A$782,$A107,СВЦЭМ!$B$39:$B$782,K$83)+'СЕТ СН'!$H$9+СВЦЭМ!$D$10+'СЕТ СН'!$H$6-'СЕТ СН'!$H$19</f>
        <v>2093.4278025399999</v>
      </c>
      <c r="L107" s="36">
        <f>SUMIFS(СВЦЭМ!$C$39:$C$782,СВЦЭМ!$A$39:$A$782,$A107,СВЦЭМ!$B$39:$B$782,L$83)+'СЕТ СН'!$H$9+СВЦЭМ!$D$10+'СЕТ СН'!$H$6-'СЕТ СН'!$H$19</f>
        <v>2063.28233125</v>
      </c>
      <c r="M107" s="36">
        <f>SUMIFS(СВЦЭМ!$C$39:$C$782,СВЦЭМ!$A$39:$A$782,$A107,СВЦЭМ!$B$39:$B$782,M$83)+'СЕТ СН'!$H$9+СВЦЭМ!$D$10+'СЕТ СН'!$H$6-'СЕТ СН'!$H$19</f>
        <v>2112.7390870899999</v>
      </c>
      <c r="N107" s="36">
        <f>SUMIFS(СВЦЭМ!$C$39:$C$782,СВЦЭМ!$A$39:$A$782,$A107,СВЦЭМ!$B$39:$B$782,N$83)+'СЕТ СН'!$H$9+СВЦЭМ!$D$10+'СЕТ СН'!$H$6-'СЕТ СН'!$H$19</f>
        <v>2117.7691680200001</v>
      </c>
      <c r="O107" s="36">
        <f>SUMIFS(СВЦЭМ!$C$39:$C$782,СВЦЭМ!$A$39:$A$782,$A107,СВЦЭМ!$B$39:$B$782,O$83)+'СЕТ СН'!$H$9+СВЦЭМ!$D$10+'СЕТ СН'!$H$6-'СЕТ СН'!$H$19</f>
        <v>2132.4058900199998</v>
      </c>
      <c r="P107" s="36">
        <f>SUMIFS(СВЦЭМ!$C$39:$C$782,СВЦЭМ!$A$39:$A$782,$A107,СВЦЭМ!$B$39:$B$782,P$83)+'СЕТ СН'!$H$9+СВЦЭМ!$D$10+'СЕТ СН'!$H$6-'СЕТ СН'!$H$19</f>
        <v>2145.5646829000002</v>
      </c>
      <c r="Q107" s="36">
        <f>SUMIFS(СВЦЭМ!$C$39:$C$782,СВЦЭМ!$A$39:$A$782,$A107,СВЦЭМ!$B$39:$B$782,Q$83)+'СЕТ СН'!$H$9+СВЦЭМ!$D$10+'СЕТ СН'!$H$6-'СЕТ СН'!$H$19</f>
        <v>2186.8212628800002</v>
      </c>
      <c r="R107" s="36">
        <f>SUMIFS(СВЦЭМ!$C$39:$C$782,СВЦЭМ!$A$39:$A$782,$A107,СВЦЭМ!$B$39:$B$782,R$83)+'СЕТ СН'!$H$9+СВЦЭМ!$D$10+'СЕТ СН'!$H$6-'СЕТ СН'!$H$19</f>
        <v>2194.1559395600002</v>
      </c>
      <c r="S107" s="36">
        <f>SUMIFS(СВЦЭМ!$C$39:$C$782,СВЦЭМ!$A$39:$A$782,$A107,СВЦЭМ!$B$39:$B$782,S$83)+'СЕТ СН'!$H$9+СВЦЭМ!$D$10+'СЕТ СН'!$H$6-'СЕТ СН'!$H$19</f>
        <v>2161.3602606599998</v>
      </c>
      <c r="T107" s="36">
        <f>SUMIFS(СВЦЭМ!$C$39:$C$782,СВЦЭМ!$A$39:$A$782,$A107,СВЦЭМ!$B$39:$B$782,T$83)+'СЕТ СН'!$H$9+СВЦЭМ!$D$10+'СЕТ СН'!$H$6-'СЕТ СН'!$H$19</f>
        <v>2108.7873362099999</v>
      </c>
      <c r="U107" s="36">
        <f>SUMIFS(СВЦЭМ!$C$39:$C$782,СВЦЭМ!$A$39:$A$782,$A107,СВЦЭМ!$B$39:$B$782,U$83)+'СЕТ СН'!$H$9+СВЦЭМ!$D$10+'СЕТ СН'!$H$6-'СЕТ СН'!$H$19</f>
        <v>2111.8854042500002</v>
      </c>
      <c r="V107" s="36">
        <f>SUMIFS(СВЦЭМ!$C$39:$C$782,СВЦЭМ!$A$39:$A$782,$A107,СВЦЭМ!$B$39:$B$782,V$83)+'СЕТ СН'!$H$9+СВЦЭМ!$D$10+'СЕТ СН'!$H$6-'СЕТ СН'!$H$19</f>
        <v>2099.5908902400001</v>
      </c>
      <c r="W107" s="36">
        <f>SUMIFS(СВЦЭМ!$C$39:$C$782,СВЦЭМ!$A$39:$A$782,$A107,СВЦЭМ!$B$39:$B$782,W$83)+'СЕТ СН'!$H$9+СВЦЭМ!$D$10+'СЕТ СН'!$H$6-'СЕТ СН'!$H$19</f>
        <v>2129.3780938</v>
      </c>
      <c r="X107" s="36">
        <f>SUMIFS(СВЦЭМ!$C$39:$C$782,СВЦЭМ!$A$39:$A$782,$A107,СВЦЭМ!$B$39:$B$782,X$83)+'СЕТ СН'!$H$9+СВЦЭМ!$D$10+'СЕТ СН'!$H$6-'СЕТ СН'!$H$19</f>
        <v>2166.6429518199998</v>
      </c>
      <c r="Y107" s="36">
        <f>SUMIFS(СВЦЭМ!$C$39:$C$782,СВЦЭМ!$A$39:$A$782,$A107,СВЦЭМ!$B$39:$B$782,Y$83)+'СЕТ СН'!$H$9+СВЦЭМ!$D$10+'СЕТ СН'!$H$6-'СЕТ СН'!$H$19</f>
        <v>2145.0192798399999</v>
      </c>
    </row>
    <row r="108" spans="1:25" ht="15.75" x14ac:dyDescent="0.2">
      <c r="A108" s="35">
        <f t="shared" si="2"/>
        <v>44951</v>
      </c>
      <c r="B108" s="36">
        <f>SUMIFS(СВЦЭМ!$C$39:$C$782,СВЦЭМ!$A$39:$A$782,$A108,СВЦЭМ!$B$39:$B$782,B$83)+'СЕТ СН'!$H$9+СВЦЭМ!$D$10+'СЕТ СН'!$H$6-'СЕТ СН'!$H$19</f>
        <v>2206.0071677699998</v>
      </c>
      <c r="C108" s="36">
        <f>SUMIFS(СВЦЭМ!$C$39:$C$782,СВЦЭМ!$A$39:$A$782,$A108,СВЦЭМ!$B$39:$B$782,C$83)+'СЕТ СН'!$H$9+СВЦЭМ!$D$10+'СЕТ СН'!$H$6-'СЕТ СН'!$H$19</f>
        <v>2267.2966183499998</v>
      </c>
      <c r="D108" s="36">
        <f>SUMIFS(СВЦЭМ!$C$39:$C$782,СВЦЭМ!$A$39:$A$782,$A108,СВЦЭМ!$B$39:$B$782,D$83)+'СЕТ СН'!$H$9+СВЦЭМ!$D$10+'СЕТ СН'!$H$6-'СЕТ СН'!$H$19</f>
        <v>2269.3302329899998</v>
      </c>
      <c r="E108" s="36">
        <f>SUMIFS(СВЦЭМ!$C$39:$C$782,СВЦЭМ!$A$39:$A$782,$A108,СВЦЭМ!$B$39:$B$782,E$83)+'СЕТ СН'!$H$9+СВЦЭМ!$D$10+'СЕТ СН'!$H$6-'СЕТ СН'!$H$19</f>
        <v>2272.5179230600002</v>
      </c>
      <c r="F108" s="36">
        <f>SUMIFS(СВЦЭМ!$C$39:$C$782,СВЦЭМ!$A$39:$A$782,$A108,СВЦЭМ!$B$39:$B$782,F$83)+'СЕТ СН'!$H$9+СВЦЭМ!$D$10+'СЕТ СН'!$H$6-'СЕТ СН'!$H$19</f>
        <v>2279.6495587600002</v>
      </c>
      <c r="G108" s="36">
        <f>SUMIFS(СВЦЭМ!$C$39:$C$782,СВЦЭМ!$A$39:$A$782,$A108,СВЦЭМ!$B$39:$B$782,G$83)+'СЕТ СН'!$H$9+СВЦЭМ!$D$10+'СЕТ СН'!$H$6-'СЕТ СН'!$H$19</f>
        <v>2266.3370459399998</v>
      </c>
      <c r="H108" s="36">
        <f>SUMIFS(СВЦЭМ!$C$39:$C$782,СВЦЭМ!$A$39:$A$782,$A108,СВЦЭМ!$B$39:$B$782,H$83)+'СЕТ СН'!$H$9+СВЦЭМ!$D$10+'СЕТ СН'!$H$6-'СЕТ СН'!$H$19</f>
        <v>2274.5394482500001</v>
      </c>
      <c r="I108" s="36">
        <f>SUMIFS(СВЦЭМ!$C$39:$C$782,СВЦЭМ!$A$39:$A$782,$A108,СВЦЭМ!$B$39:$B$782,I$83)+'СЕТ СН'!$H$9+СВЦЭМ!$D$10+'СЕТ СН'!$H$6-'СЕТ СН'!$H$19</f>
        <v>2248.2220036399999</v>
      </c>
      <c r="J108" s="36">
        <f>SUMIFS(СВЦЭМ!$C$39:$C$782,СВЦЭМ!$A$39:$A$782,$A108,СВЦЭМ!$B$39:$B$782,J$83)+'СЕТ СН'!$H$9+СВЦЭМ!$D$10+'СЕТ СН'!$H$6-'СЕТ СН'!$H$19</f>
        <v>2238.8637578399998</v>
      </c>
      <c r="K108" s="36">
        <f>SUMIFS(СВЦЭМ!$C$39:$C$782,СВЦЭМ!$A$39:$A$782,$A108,СВЦЭМ!$B$39:$B$782,K$83)+'СЕТ СН'!$H$9+СВЦЭМ!$D$10+'СЕТ СН'!$H$6-'СЕТ СН'!$H$19</f>
        <v>2226.3493128199998</v>
      </c>
      <c r="L108" s="36">
        <f>SUMIFS(СВЦЭМ!$C$39:$C$782,СВЦЭМ!$A$39:$A$782,$A108,СВЦЭМ!$B$39:$B$782,L$83)+'СЕТ СН'!$H$9+СВЦЭМ!$D$10+'СЕТ СН'!$H$6-'СЕТ СН'!$H$19</f>
        <v>2175.8770132700001</v>
      </c>
      <c r="M108" s="36">
        <f>SUMIFS(СВЦЭМ!$C$39:$C$782,СВЦЭМ!$A$39:$A$782,$A108,СВЦЭМ!$B$39:$B$782,M$83)+'СЕТ СН'!$H$9+СВЦЭМ!$D$10+'СЕТ СН'!$H$6-'СЕТ СН'!$H$19</f>
        <v>2130.4926847500001</v>
      </c>
      <c r="N108" s="36">
        <f>SUMIFS(СВЦЭМ!$C$39:$C$782,СВЦЭМ!$A$39:$A$782,$A108,СВЦЭМ!$B$39:$B$782,N$83)+'СЕТ СН'!$H$9+СВЦЭМ!$D$10+'СЕТ СН'!$H$6-'СЕТ СН'!$H$19</f>
        <v>2138.1426510299998</v>
      </c>
      <c r="O108" s="36">
        <f>SUMIFS(СВЦЭМ!$C$39:$C$782,СВЦЭМ!$A$39:$A$782,$A108,СВЦЭМ!$B$39:$B$782,O$83)+'СЕТ СН'!$H$9+СВЦЭМ!$D$10+'СЕТ СН'!$H$6-'СЕТ СН'!$H$19</f>
        <v>2176.7100091799998</v>
      </c>
      <c r="P108" s="36">
        <f>SUMIFS(СВЦЭМ!$C$39:$C$782,СВЦЭМ!$A$39:$A$782,$A108,СВЦЭМ!$B$39:$B$782,P$83)+'СЕТ СН'!$H$9+СВЦЭМ!$D$10+'СЕТ СН'!$H$6-'СЕТ СН'!$H$19</f>
        <v>2184.7410426199999</v>
      </c>
      <c r="Q108" s="36">
        <f>SUMIFS(СВЦЭМ!$C$39:$C$782,СВЦЭМ!$A$39:$A$782,$A108,СВЦЭМ!$B$39:$B$782,Q$83)+'СЕТ СН'!$H$9+СВЦЭМ!$D$10+'СЕТ СН'!$H$6-'СЕТ СН'!$H$19</f>
        <v>2190.9936682799998</v>
      </c>
      <c r="R108" s="36">
        <f>SUMIFS(СВЦЭМ!$C$39:$C$782,СВЦЭМ!$A$39:$A$782,$A108,СВЦЭМ!$B$39:$B$782,R$83)+'СЕТ СН'!$H$9+СВЦЭМ!$D$10+'СЕТ СН'!$H$6-'СЕТ СН'!$H$19</f>
        <v>2179.1809924099998</v>
      </c>
      <c r="S108" s="36">
        <f>SUMIFS(СВЦЭМ!$C$39:$C$782,СВЦЭМ!$A$39:$A$782,$A108,СВЦЭМ!$B$39:$B$782,S$83)+'СЕТ СН'!$H$9+СВЦЭМ!$D$10+'СЕТ СН'!$H$6-'СЕТ СН'!$H$19</f>
        <v>2162.1882801100001</v>
      </c>
      <c r="T108" s="36">
        <f>SUMIFS(СВЦЭМ!$C$39:$C$782,СВЦЭМ!$A$39:$A$782,$A108,СВЦЭМ!$B$39:$B$782,T$83)+'СЕТ СН'!$H$9+СВЦЭМ!$D$10+'СЕТ СН'!$H$6-'СЕТ СН'!$H$19</f>
        <v>2144.0028492599999</v>
      </c>
      <c r="U108" s="36">
        <f>SUMIFS(СВЦЭМ!$C$39:$C$782,СВЦЭМ!$A$39:$A$782,$A108,СВЦЭМ!$B$39:$B$782,U$83)+'СЕТ СН'!$H$9+СВЦЭМ!$D$10+'СЕТ СН'!$H$6-'СЕТ СН'!$H$19</f>
        <v>2128.0535840699999</v>
      </c>
      <c r="V108" s="36">
        <f>SUMIFS(СВЦЭМ!$C$39:$C$782,СВЦЭМ!$A$39:$A$782,$A108,СВЦЭМ!$B$39:$B$782,V$83)+'СЕТ СН'!$H$9+СВЦЭМ!$D$10+'СЕТ СН'!$H$6-'СЕТ СН'!$H$19</f>
        <v>2174.3262118299999</v>
      </c>
      <c r="W108" s="36">
        <f>SUMIFS(СВЦЭМ!$C$39:$C$782,СВЦЭМ!$A$39:$A$782,$A108,СВЦЭМ!$B$39:$B$782,W$83)+'СЕТ СН'!$H$9+СВЦЭМ!$D$10+'СЕТ СН'!$H$6-'СЕТ СН'!$H$19</f>
        <v>2178.5472463900001</v>
      </c>
      <c r="X108" s="36">
        <f>SUMIFS(СВЦЭМ!$C$39:$C$782,СВЦЭМ!$A$39:$A$782,$A108,СВЦЭМ!$B$39:$B$782,X$83)+'СЕТ СН'!$H$9+СВЦЭМ!$D$10+'СЕТ СН'!$H$6-'СЕТ СН'!$H$19</f>
        <v>2195.0279546900001</v>
      </c>
      <c r="Y108" s="36">
        <f>SUMIFS(СВЦЭМ!$C$39:$C$782,СВЦЭМ!$A$39:$A$782,$A108,СВЦЭМ!$B$39:$B$782,Y$83)+'СЕТ СН'!$H$9+СВЦЭМ!$D$10+'СЕТ СН'!$H$6-'СЕТ СН'!$H$19</f>
        <v>2207.2462426900001</v>
      </c>
    </row>
    <row r="109" spans="1:25" ht="15.75" x14ac:dyDescent="0.2">
      <c r="A109" s="35">
        <f t="shared" si="2"/>
        <v>44952</v>
      </c>
      <c r="B109" s="36">
        <f>SUMIFS(СВЦЭМ!$C$39:$C$782,СВЦЭМ!$A$39:$A$782,$A109,СВЦЭМ!$B$39:$B$782,B$83)+'СЕТ СН'!$H$9+СВЦЭМ!$D$10+'СЕТ СН'!$H$6-'СЕТ СН'!$H$19</f>
        <v>2239.14205851</v>
      </c>
      <c r="C109" s="36">
        <f>SUMIFS(СВЦЭМ!$C$39:$C$782,СВЦЭМ!$A$39:$A$782,$A109,СВЦЭМ!$B$39:$B$782,C$83)+'СЕТ СН'!$H$9+СВЦЭМ!$D$10+'СЕТ СН'!$H$6-'СЕТ СН'!$H$19</f>
        <v>2306.0905567099999</v>
      </c>
      <c r="D109" s="36">
        <f>SUMIFS(СВЦЭМ!$C$39:$C$782,СВЦЭМ!$A$39:$A$782,$A109,СВЦЭМ!$B$39:$B$782,D$83)+'СЕТ СН'!$H$9+СВЦЭМ!$D$10+'СЕТ СН'!$H$6-'СЕТ СН'!$H$19</f>
        <v>2314.51189101</v>
      </c>
      <c r="E109" s="36">
        <f>SUMIFS(СВЦЭМ!$C$39:$C$782,СВЦЭМ!$A$39:$A$782,$A109,СВЦЭМ!$B$39:$B$782,E$83)+'СЕТ СН'!$H$9+СВЦЭМ!$D$10+'СЕТ СН'!$H$6-'СЕТ СН'!$H$19</f>
        <v>2304.7494982500002</v>
      </c>
      <c r="F109" s="36">
        <f>SUMIFS(СВЦЭМ!$C$39:$C$782,СВЦЭМ!$A$39:$A$782,$A109,СВЦЭМ!$B$39:$B$782,F$83)+'СЕТ СН'!$H$9+СВЦЭМ!$D$10+'СЕТ СН'!$H$6-'СЕТ СН'!$H$19</f>
        <v>2306.6341099700003</v>
      </c>
      <c r="G109" s="36">
        <f>SUMIFS(СВЦЭМ!$C$39:$C$782,СВЦЭМ!$A$39:$A$782,$A109,СВЦЭМ!$B$39:$B$782,G$83)+'СЕТ СН'!$H$9+СВЦЭМ!$D$10+'СЕТ СН'!$H$6-'СЕТ СН'!$H$19</f>
        <v>2307.41959976</v>
      </c>
      <c r="H109" s="36">
        <f>SUMIFS(СВЦЭМ!$C$39:$C$782,СВЦЭМ!$A$39:$A$782,$A109,СВЦЭМ!$B$39:$B$782,H$83)+'СЕТ СН'!$H$9+СВЦЭМ!$D$10+'СЕТ СН'!$H$6-'СЕТ СН'!$H$19</f>
        <v>2254.6917944400002</v>
      </c>
      <c r="I109" s="36">
        <f>SUMIFS(СВЦЭМ!$C$39:$C$782,СВЦЭМ!$A$39:$A$782,$A109,СВЦЭМ!$B$39:$B$782,I$83)+'СЕТ СН'!$H$9+СВЦЭМ!$D$10+'СЕТ СН'!$H$6-'СЕТ СН'!$H$19</f>
        <v>2216.5063645700002</v>
      </c>
      <c r="J109" s="36">
        <f>SUMIFS(СВЦЭМ!$C$39:$C$782,СВЦЭМ!$A$39:$A$782,$A109,СВЦЭМ!$B$39:$B$782,J$83)+'СЕТ СН'!$H$9+СВЦЭМ!$D$10+'СЕТ СН'!$H$6-'СЕТ СН'!$H$19</f>
        <v>2187.10080612</v>
      </c>
      <c r="K109" s="36">
        <f>SUMIFS(СВЦЭМ!$C$39:$C$782,СВЦЭМ!$A$39:$A$782,$A109,СВЦЭМ!$B$39:$B$782,K$83)+'СЕТ СН'!$H$9+СВЦЭМ!$D$10+'СЕТ СН'!$H$6-'СЕТ СН'!$H$19</f>
        <v>2153.4984958599998</v>
      </c>
      <c r="L109" s="36">
        <f>SUMIFS(СВЦЭМ!$C$39:$C$782,СВЦЭМ!$A$39:$A$782,$A109,СВЦЭМ!$B$39:$B$782,L$83)+'СЕТ СН'!$H$9+СВЦЭМ!$D$10+'СЕТ СН'!$H$6-'СЕТ СН'!$H$19</f>
        <v>2131.3015776699999</v>
      </c>
      <c r="M109" s="36">
        <f>SUMIFS(СВЦЭМ!$C$39:$C$782,СВЦЭМ!$A$39:$A$782,$A109,СВЦЭМ!$B$39:$B$782,M$83)+'СЕТ СН'!$H$9+СВЦЭМ!$D$10+'СЕТ СН'!$H$6-'СЕТ СН'!$H$19</f>
        <v>2113.8896571</v>
      </c>
      <c r="N109" s="36">
        <f>SUMIFS(СВЦЭМ!$C$39:$C$782,СВЦЭМ!$A$39:$A$782,$A109,СВЦЭМ!$B$39:$B$782,N$83)+'СЕТ СН'!$H$9+СВЦЭМ!$D$10+'СЕТ СН'!$H$6-'СЕТ СН'!$H$19</f>
        <v>2101.4866301799998</v>
      </c>
      <c r="O109" s="36">
        <f>SUMIFS(СВЦЭМ!$C$39:$C$782,СВЦЭМ!$A$39:$A$782,$A109,СВЦЭМ!$B$39:$B$782,O$83)+'СЕТ СН'!$H$9+СВЦЭМ!$D$10+'СЕТ СН'!$H$6-'СЕТ СН'!$H$19</f>
        <v>2110.3895829500002</v>
      </c>
      <c r="P109" s="36">
        <f>SUMIFS(СВЦЭМ!$C$39:$C$782,СВЦЭМ!$A$39:$A$782,$A109,СВЦЭМ!$B$39:$B$782,P$83)+'СЕТ СН'!$H$9+СВЦЭМ!$D$10+'СЕТ СН'!$H$6-'СЕТ СН'!$H$19</f>
        <v>2118.3252231800002</v>
      </c>
      <c r="Q109" s="36">
        <f>SUMIFS(СВЦЭМ!$C$39:$C$782,СВЦЭМ!$A$39:$A$782,$A109,СВЦЭМ!$B$39:$B$782,Q$83)+'СЕТ СН'!$H$9+СВЦЭМ!$D$10+'СЕТ СН'!$H$6-'СЕТ СН'!$H$19</f>
        <v>2134.3323315399998</v>
      </c>
      <c r="R109" s="36">
        <f>SUMIFS(СВЦЭМ!$C$39:$C$782,СВЦЭМ!$A$39:$A$782,$A109,СВЦЭМ!$B$39:$B$782,R$83)+'СЕТ СН'!$H$9+СВЦЭМ!$D$10+'СЕТ СН'!$H$6-'СЕТ СН'!$H$19</f>
        <v>2136.91486704</v>
      </c>
      <c r="S109" s="36">
        <f>SUMIFS(СВЦЭМ!$C$39:$C$782,СВЦЭМ!$A$39:$A$782,$A109,СВЦЭМ!$B$39:$B$782,S$83)+'СЕТ СН'!$H$9+СВЦЭМ!$D$10+'СЕТ СН'!$H$6-'СЕТ СН'!$H$19</f>
        <v>2125.1166355700002</v>
      </c>
      <c r="T109" s="36">
        <f>SUMIFS(СВЦЭМ!$C$39:$C$782,СВЦЭМ!$A$39:$A$782,$A109,СВЦЭМ!$B$39:$B$782,T$83)+'СЕТ СН'!$H$9+СВЦЭМ!$D$10+'СЕТ СН'!$H$6-'СЕТ СН'!$H$19</f>
        <v>2081.6655781999998</v>
      </c>
      <c r="U109" s="36">
        <f>SUMIFS(СВЦЭМ!$C$39:$C$782,СВЦЭМ!$A$39:$A$782,$A109,СВЦЭМ!$B$39:$B$782,U$83)+'СЕТ СН'!$H$9+СВЦЭМ!$D$10+'СЕТ СН'!$H$6-'СЕТ СН'!$H$19</f>
        <v>2077.6863042599998</v>
      </c>
      <c r="V109" s="36">
        <f>SUMIFS(СВЦЭМ!$C$39:$C$782,СВЦЭМ!$A$39:$A$782,$A109,СВЦЭМ!$B$39:$B$782,V$83)+'СЕТ СН'!$H$9+СВЦЭМ!$D$10+'СЕТ СН'!$H$6-'СЕТ СН'!$H$19</f>
        <v>2090.07255657</v>
      </c>
      <c r="W109" s="36">
        <f>SUMIFS(СВЦЭМ!$C$39:$C$782,СВЦЭМ!$A$39:$A$782,$A109,СВЦЭМ!$B$39:$B$782,W$83)+'СЕТ СН'!$H$9+СВЦЭМ!$D$10+'СЕТ СН'!$H$6-'СЕТ СН'!$H$19</f>
        <v>2105.8047878100001</v>
      </c>
      <c r="X109" s="36">
        <f>SUMIFS(СВЦЭМ!$C$39:$C$782,СВЦЭМ!$A$39:$A$782,$A109,СВЦЭМ!$B$39:$B$782,X$83)+'СЕТ СН'!$H$9+СВЦЭМ!$D$10+'СЕТ СН'!$H$6-'СЕТ СН'!$H$19</f>
        <v>2133.5994022999998</v>
      </c>
      <c r="Y109" s="36">
        <f>SUMIFS(СВЦЭМ!$C$39:$C$782,СВЦЭМ!$A$39:$A$782,$A109,СВЦЭМ!$B$39:$B$782,Y$83)+'СЕТ СН'!$H$9+СВЦЭМ!$D$10+'СЕТ СН'!$H$6-'СЕТ СН'!$H$19</f>
        <v>2177.9434423399998</v>
      </c>
    </row>
    <row r="110" spans="1:25" ht="15.75" x14ac:dyDescent="0.2">
      <c r="A110" s="35">
        <f t="shared" si="2"/>
        <v>44953</v>
      </c>
      <c r="B110" s="36">
        <f>SUMIFS(СВЦЭМ!$C$39:$C$782,СВЦЭМ!$A$39:$A$782,$A110,СВЦЭМ!$B$39:$B$782,B$83)+'СЕТ СН'!$H$9+СВЦЭМ!$D$10+'СЕТ СН'!$H$6-'СЕТ СН'!$H$19</f>
        <v>2218.6584433500002</v>
      </c>
      <c r="C110" s="36">
        <f>SUMIFS(СВЦЭМ!$C$39:$C$782,СВЦЭМ!$A$39:$A$782,$A110,СВЦЭМ!$B$39:$B$782,C$83)+'СЕТ СН'!$H$9+СВЦЭМ!$D$10+'СЕТ СН'!$H$6-'СЕТ СН'!$H$19</f>
        <v>2182.9092214900002</v>
      </c>
      <c r="D110" s="36">
        <f>SUMIFS(СВЦЭМ!$C$39:$C$782,СВЦЭМ!$A$39:$A$782,$A110,СВЦЭМ!$B$39:$B$782,D$83)+'СЕТ СН'!$H$9+СВЦЭМ!$D$10+'СЕТ СН'!$H$6-'СЕТ СН'!$H$19</f>
        <v>2177.2815138800001</v>
      </c>
      <c r="E110" s="36">
        <f>SUMIFS(СВЦЭМ!$C$39:$C$782,СВЦЭМ!$A$39:$A$782,$A110,СВЦЭМ!$B$39:$B$782,E$83)+'СЕТ СН'!$H$9+СВЦЭМ!$D$10+'СЕТ СН'!$H$6-'СЕТ СН'!$H$19</f>
        <v>2192.56033153</v>
      </c>
      <c r="F110" s="36">
        <f>SUMIFS(СВЦЭМ!$C$39:$C$782,СВЦЭМ!$A$39:$A$782,$A110,СВЦЭМ!$B$39:$B$782,F$83)+'СЕТ СН'!$H$9+СВЦЭМ!$D$10+'СЕТ СН'!$H$6-'СЕТ СН'!$H$19</f>
        <v>2217.3252251899999</v>
      </c>
      <c r="G110" s="36">
        <f>SUMIFS(СВЦЭМ!$C$39:$C$782,СВЦЭМ!$A$39:$A$782,$A110,СВЦЭМ!$B$39:$B$782,G$83)+'СЕТ СН'!$H$9+СВЦЭМ!$D$10+'СЕТ СН'!$H$6-'СЕТ СН'!$H$19</f>
        <v>2219.5744349000001</v>
      </c>
      <c r="H110" s="36">
        <f>SUMIFS(СВЦЭМ!$C$39:$C$782,СВЦЭМ!$A$39:$A$782,$A110,СВЦЭМ!$B$39:$B$782,H$83)+'СЕТ СН'!$H$9+СВЦЭМ!$D$10+'СЕТ СН'!$H$6-'СЕТ СН'!$H$19</f>
        <v>2197.1453875000002</v>
      </c>
      <c r="I110" s="36">
        <f>SUMIFS(СВЦЭМ!$C$39:$C$782,СВЦЭМ!$A$39:$A$782,$A110,СВЦЭМ!$B$39:$B$782,I$83)+'СЕТ СН'!$H$9+СВЦЭМ!$D$10+'СЕТ СН'!$H$6-'СЕТ СН'!$H$19</f>
        <v>2168.9337628399999</v>
      </c>
      <c r="J110" s="36">
        <f>SUMIFS(СВЦЭМ!$C$39:$C$782,СВЦЭМ!$A$39:$A$782,$A110,СВЦЭМ!$B$39:$B$782,J$83)+'СЕТ СН'!$H$9+СВЦЭМ!$D$10+'СЕТ СН'!$H$6-'СЕТ СН'!$H$19</f>
        <v>2114.1280166000001</v>
      </c>
      <c r="K110" s="36">
        <f>SUMIFS(СВЦЭМ!$C$39:$C$782,СВЦЭМ!$A$39:$A$782,$A110,СВЦЭМ!$B$39:$B$782,K$83)+'СЕТ СН'!$H$9+СВЦЭМ!$D$10+'СЕТ СН'!$H$6-'СЕТ СН'!$H$19</f>
        <v>2091.6226701000001</v>
      </c>
      <c r="L110" s="36">
        <f>SUMIFS(СВЦЭМ!$C$39:$C$782,СВЦЭМ!$A$39:$A$782,$A110,СВЦЭМ!$B$39:$B$782,L$83)+'СЕТ СН'!$H$9+СВЦЭМ!$D$10+'СЕТ СН'!$H$6-'СЕТ СН'!$H$19</f>
        <v>2082.3775286599998</v>
      </c>
      <c r="M110" s="36">
        <f>SUMIFS(СВЦЭМ!$C$39:$C$782,СВЦЭМ!$A$39:$A$782,$A110,СВЦЭМ!$B$39:$B$782,M$83)+'СЕТ СН'!$H$9+СВЦЭМ!$D$10+'СЕТ СН'!$H$6-'СЕТ СН'!$H$19</f>
        <v>2069.5958183100001</v>
      </c>
      <c r="N110" s="36">
        <f>SUMIFS(СВЦЭМ!$C$39:$C$782,СВЦЭМ!$A$39:$A$782,$A110,СВЦЭМ!$B$39:$B$782,N$83)+'СЕТ СН'!$H$9+СВЦЭМ!$D$10+'СЕТ СН'!$H$6-'СЕТ СН'!$H$19</f>
        <v>2108.5371043</v>
      </c>
      <c r="O110" s="36">
        <f>SUMIFS(СВЦЭМ!$C$39:$C$782,СВЦЭМ!$A$39:$A$782,$A110,СВЦЭМ!$B$39:$B$782,O$83)+'СЕТ СН'!$H$9+СВЦЭМ!$D$10+'СЕТ СН'!$H$6-'СЕТ СН'!$H$19</f>
        <v>2136.35486717</v>
      </c>
      <c r="P110" s="36">
        <f>SUMIFS(СВЦЭМ!$C$39:$C$782,СВЦЭМ!$A$39:$A$782,$A110,СВЦЭМ!$B$39:$B$782,P$83)+'СЕТ СН'!$H$9+СВЦЭМ!$D$10+'СЕТ СН'!$H$6-'СЕТ СН'!$H$19</f>
        <v>2155.91106911</v>
      </c>
      <c r="Q110" s="36">
        <f>SUMIFS(СВЦЭМ!$C$39:$C$782,СВЦЭМ!$A$39:$A$782,$A110,СВЦЭМ!$B$39:$B$782,Q$83)+'СЕТ СН'!$H$9+СВЦЭМ!$D$10+'СЕТ СН'!$H$6-'СЕТ СН'!$H$19</f>
        <v>2128.0653383499998</v>
      </c>
      <c r="R110" s="36">
        <f>SUMIFS(СВЦЭМ!$C$39:$C$782,СВЦЭМ!$A$39:$A$782,$A110,СВЦЭМ!$B$39:$B$782,R$83)+'СЕТ СН'!$H$9+СВЦЭМ!$D$10+'СЕТ СН'!$H$6-'СЕТ СН'!$H$19</f>
        <v>2148.8516337199999</v>
      </c>
      <c r="S110" s="36">
        <f>SUMIFS(СВЦЭМ!$C$39:$C$782,СВЦЭМ!$A$39:$A$782,$A110,СВЦЭМ!$B$39:$B$782,S$83)+'СЕТ СН'!$H$9+СВЦЭМ!$D$10+'СЕТ СН'!$H$6-'СЕТ СН'!$H$19</f>
        <v>2127.4033251800001</v>
      </c>
      <c r="T110" s="36">
        <f>SUMIFS(СВЦЭМ!$C$39:$C$782,СВЦЭМ!$A$39:$A$782,$A110,СВЦЭМ!$B$39:$B$782,T$83)+'СЕТ СН'!$H$9+СВЦЭМ!$D$10+'СЕТ СН'!$H$6-'СЕТ СН'!$H$19</f>
        <v>2107.0632740199999</v>
      </c>
      <c r="U110" s="36">
        <f>SUMIFS(СВЦЭМ!$C$39:$C$782,СВЦЭМ!$A$39:$A$782,$A110,СВЦЭМ!$B$39:$B$782,U$83)+'СЕТ СН'!$H$9+СВЦЭМ!$D$10+'СЕТ СН'!$H$6-'СЕТ СН'!$H$19</f>
        <v>2097.3659778299998</v>
      </c>
      <c r="V110" s="36">
        <f>SUMIFS(СВЦЭМ!$C$39:$C$782,СВЦЭМ!$A$39:$A$782,$A110,СВЦЭМ!$B$39:$B$782,V$83)+'СЕТ СН'!$H$9+СВЦЭМ!$D$10+'СЕТ СН'!$H$6-'СЕТ СН'!$H$19</f>
        <v>2122.7413016</v>
      </c>
      <c r="W110" s="36">
        <f>SUMIFS(СВЦЭМ!$C$39:$C$782,СВЦЭМ!$A$39:$A$782,$A110,СВЦЭМ!$B$39:$B$782,W$83)+'СЕТ СН'!$H$9+СВЦЭМ!$D$10+'СЕТ СН'!$H$6-'СЕТ СН'!$H$19</f>
        <v>2154.7759611699998</v>
      </c>
      <c r="X110" s="36">
        <f>SUMIFS(СВЦЭМ!$C$39:$C$782,СВЦЭМ!$A$39:$A$782,$A110,СВЦЭМ!$B$39:$B$782,X$83)+'СЕТ СН'!$H$9+СВЦЭМ!$D$10+'СЕТ СН'!$H$6-'СЕТ СН'!$H$19</f>
        <v>2169.0753029299999</v>
      </c>
      <c r="Y110" s="36">
        <f>SUMIFS(СВЦЭМ!$C$39:$C$782,СВЦЭМ!$A$39:$A$782,$A110,СВЦЭМ!$B$39:$B$782,Y$83)+'СЕТ СН'!$H$9+СВЦЭМ!$D$10+'СЕТ СН'!$H$6-'СЕТ СН'!$H$19</f>
        <v>2252.6812205800002</v>
      </c>
    </row>
    <row r="111" spans="1:25" ht="15.75" x14ac:dyDescent="0.2">
      <c r="A111" s="35">
        <f t="shared" si="2"/>
        <v>44954</v>
      </c>
      <c r="B111" s="36">
        <f>SUMIFS(СВЦЭМ!$C$39:$C$782,СВЦЭМ!$A$39:$A$782,$A111,СВЦЭМ!$B$39:$B$782,B$83)+'СЕТ СН'!$H$9+СВЦЭМ!$D$10+'СЕТ СН'!$H$6-'СЕТ СН'!$H$19</f>
        <v>2231.0193182600001</v>
      </c>
      <c r="C111" s="36">
        <f>SUMIFS(СВЦЭМ!$C$39:$C$782,СВЦЭМ!$A$39:$A$782,$A111,СВЦЭМ!$B$39:$B$782,C$83)+'СЕТ СН'!$H$9+СВЦЭМ!$D$10+'СЕТ СН'!$H$6-'СЕТ СН'!$H$19</f>
        <v>2262.4865249899999</v>
      </c>
      <c r="D111" s="36">
        <f>SUMIFS(СВЦЭМ!$C$39:$C$782,СВЦЭМ!$A$39:$A$782,$A111,СВЦЭМ!$B$39:$B$782,D$83)+'СЕТ СН'!$H$9+СВЦЭМ!$D$10+'СЕТ СН'!$H$6-'СЕТ СН'!$H$19</f>
        <v>2258.7768542099998</v>
      </c>
      <c r="E111" s="36">
        <f>SUMIFS(СВЦЭМ!$C$39:$C$782,СВЦЭМ!$A$39:$A$782,$A111,СВЦЭМ!$B$39:$B$782,E$83)+'СЕТ СН'!$H$9+СВЦЭМ!$D$10+'СЕТ СН'!$H$6-'СЕТ СН'!$H$19</f>
        <v>2255.1480671599998</v>
      </c>
      <c r="F111" s="36">
        <f>SUMIFS(СВЦЭМ!$C$39:$C$782,СВЦЭМ!$A$39:$A$782,$A111,СВЦЭМ!$B$39:$B$782,F$83)+'СЕТ СН'!$H$9+СВЦЭМ!$D$10+'СЕТ СН'!$H$6-'СЕТ СН'!$H$19</f>
        <v>2249.9691233899998</v>
      </c>
      <c r="G111" s="36">
        <f>SUMIFS(СВЦЭМ!$C$39:$C$782,СВЦЭМ!$A$39:$A$782,$A111,СВЦЭМ!$B$39:$B$782,G$83)+'СЕТ СН'!$H$9+СВЦЭМ!$D$10+'СЕТ СН'!$H$6-'СЕТ СН'!$H$19</f>
        <v>2253.1965469799998</v>
      </c>
      <c r="H111" s="36">
        <f>SUMIFS(СВЦЭМ!$C$39:$C$782,СВЦЭМ!$A$39:$A$782,$A111,СВЦЭМ!$B$39:$B$782,H$83)+'СЕТ СН'!$H$9+СВЦЭМ!$D$10+'СЕТ СН'!$H$6-'СЕТ СН'!$H$19</f>
        <v>2204.12579013</v>
      </c>
      <c r="I111" s="36">
        <f>SUMIFS(СВЦЭМ!$C$39:$C$782,СВЦЭМ!$A$39:$A$782,$A111,СВЦЭМ!$B$39:$B$782,I$83)+'СЕТ СН'!$H$9+СВЦЭМ!$D$10+'СЕТ СН'!$H$6-'СЕТ СН'!$H$19</f>
        <v>2214.0827726100001</v>
      </c>
      <c r="J111" s="36">
        <f>SUMIFS(СВЦЭМ!$C$39:$C$782,СВЦЭМ!$A$39:$A$782,$A111,СВЦЭМ!$B$39:$B$782,J$83)+'СЕТ СН'!$H$9+СВЦЭМ!$D$10+'СЕТ СН'!$H$6-'СЕТ СН'!$H$19</f>
        <v>2205.9805643</v>
      </c>
      <c r="K111" s="36">
        <f>SUMIFS(СВЦЭМ!$C$39:$C$782,СВЦЭМ!$A$39:$A$782,$A111,СВЦЭМ!$B$39:$B$782,K$83)+'СЕТ СН'!$H$9+СВЦЭМ!$D$10+'СЕТ СН'!$H$6-'СЕТ СН'!$H$19</f>
        <v>2123.7395437800001</v>
      </c>
      <c r="L111" s="36">
        <f>SUMIFS(СВЦЭМ!$C$39:$C$782,СВЦЭМ!$A$39:$A$782,$A111,СВЦЭМ!$B$39:$B$782,L$83)+'СЕТ СН'!$H$9+СВЦЭМ!$D$10+'СЕТ СН'!$H$6-'СЕТ СН'!$H$19</f>
        <v>2076.24669262</v>
      </c>
      <c r="M111" s="36">
        <f>SUMIFS(СВЦЭМ!$C$39:$C$782,СВЦЭМ!$A$39:$A$782,$A111,СВЦЭМ!$B$39:$B$782,M$83)+'СЕТ СН'!$H$9+СВЦЭМ!$D$10+'СЕТ СН'!$H$6-'СЕТ СН'!$H$19</f>
        <v>2071.1860724799999</v>
      </c>
      <c r="N111" s="36">
        <f>SUMIFS(СВЦЭМ!$C$39:$C$782,СВЦЭМ!$A$39:$A$782,$A111,СВЦЭМ!$B$39:$B$782,N$83)+'СЕТ СН'!$H$9+СВЦЭМ!$D$10+'СЕТ СН'!$H$6-'СЕТ СН'!$H$19</f>
        <v>2079.1383347800002</v>
      </c>
      <c r="O111" s="36">
        <f>SUMIFS(СВЦЭМ!$C$39:$C$782,СВЦЭМ!$A$39:$A$782,$A111,СВЦЭМ!$B$39:$B$782,O$83)+'СЕТ СН'!$H$9+СВЦЭМ!$D$10+'СЕТ СН'!$H$6-'СЕТ СН'!$H$19</f>
        <v>2077.47527446</v>
      </c>
      <c r="P111" s="36">
        <f>SUMIFS(СВЦЭМ!$C$39:$C$782,СВЦЭМ!$A$39:$A$782,$A111,СВЦЭМ!$B$39:$B$782,P$83)+'СЕТ СН'!$H$9+СВЦЭМ!$D$10+'СЕТ СН'!$H$6-'СЕТ СН'!$H$19</f>
        <v>2104.9730282199998</v>
      </c>
      <c r="Q111" s="36">
        <f>SUMIFS(СВЦЭМ!$C$39:$C$782,СВЦЭМ!$A$39:$A$782,$A111,СВЦЭМ!$B$39:$B$782,Q$83)+'СЕТ СН'!$H$9+СВЦЭМ!$D$10+'СЕТ СН'!$H$6-'СЕТ СН'!$H$19</f>
        <v>2110.8352168800002</v>
      </c>
      <c r="R111" s="36">
        <f>SUMIFS(СВЦЭМ!$C$39:$C$782,СВЦЭМ!$A$39:$A$782,$A111,СВЦЭМ!$B$39:$B$782,R$83)+'СЕТ СН'!$H$9+СВЦЭМ!$D$10+'СЕТ СН'!$H$6-'СЕТ СН'!$H$19</f>
        <v>2116.6733059899998</v>
      </c>
      <c r="S111" s="36">
        <f>SUMIFS(СВЦЭМ!$C$39:$C$782,СВЦЭМ!$A$39:$A$782,$A111,СВЦЭМ!$B$39:$B$782,S$83)+'СЕТ СН'!$H$9+СВЦЭМ!$D$10+'СЕТ СН'!$H$6-'СЕТ СН'!$H$19</f>
        <v>2090.9666671599998</v>
      </c>
      <c r="T111" s="36">
        <f>SUMIFS(СВЦЭМ!$C$39:$C$782,СВЦЭМ!$A$39:$A$782,$A111,СВЦЭМ!$B$39:$B$782,T$83)+'СЕТ СН'!$H$9+СВЦЭМ!$D$10+'СЕТ СН'!$H$6-'СЕТ СН'!$H$19</f>
        <v>2062.2619426599999</v>
      </c>
      <c r="U111" s="36">
        <f>SUMIFS(СВЦЭМ!$C$39:$C$782,СВЦЭМ!$A$39:$A$782,$A111,СВЦЭМ!$B$39:$B$782,U$83)+'СЕТ СН'!$H$9+СВЦЭМ!$D$10+'СЕТ СН'!$H$6-'СЕТ СН'!$H$19</f>
        <v>2065.4983188400001</v>
      </c>
      <c r="V111" s="36">
        <f>SUMIFS(СВЦЭМ!$C$39:$C$782,СВЦЭМ!$A$39:$A$782,$A111,СВЦЭМ!$B$39:$B$782,V$83)+'СЕТ СН'!$H$9+СВЦЭМ!$D$10+'СЕТ СН'!$H$6-'СЕТ СН'!$H$19</f>
        <v>2079.87854548</v>
      </c>
      <c r="W111" s="36">
        <f>SUMIFS(СВЦЭМ!$C$39:$C$782,СВЦЭМ!$A$39:$A$782,$A111,СВЦЭМ!$B$39:$B$782,W$83)+'СЕТ СН'!$H$9+СВЦЭМ!$D$10+'СЕТ СН'!$H$6-'СЕТ СН'!$H$19</f>
        <v>2088.1041067400001</v>
      </c>
      <c r="X111" s="36">
        <f>SUMIFS(СВЦЭМ!$C$39:$C$782,СВЦЭМ!$A$39:$A$782,$A111,СВЦЭМ!$B$39:$B$782,X$83)+'СЕТ СН'!$H$9+СВЦЭМ!$D$10+'СЕТ СН'!$H$6-'СЕТ СН'!$H$19</f>
        <v>2113.6981337500001</v>
      </c>
      <c r="Y111" s="36">
        <f>SUMIFS(СВЦЭМ!$C$39:$C$782,СВЦЭМ!$A$39:$A$782,$A111,СВЦЭМ!$B$39:$B$782,Y$83)+'СЕТ СН'!$H$9+СВЦЭМ!$D$10+'СЕТ СН'!$H$6-'СЕТ СН'!$H$19</f>
        <v>2150.67174518</v>
      </c>
    </row>
    <row r="112" spans="1:25" ht="15.75" x14ac:dyDescent="0.2">
      <c r="A112" s="35">
        <f t="shared" si="2"/>
        <v>44955</v>
      </c>
      <c r="B112" s="36">
        <f>SUMIFS(СВЦЭМ!$C$39:$C$782,СВЦЭМ!$A$39:$A$782,$A112,СВЦЭМ!$B$39:$B$782,B$83)+'СЕТ СН'!$H$9+СВЦЭМ!$D$10+'СЕТ СН'!$H$6-'СЕТ СН'!$H$19</f>
        <v>2159.0884400499999</v>
      </c>
      <c r="C112" s="36">
        <f>SUMIFS(СВЦЭМ!$C$39:$C$782,СВЦЭМ!$A$39:$A$782,$A112,СВЦЭМ!$B$39:$B$782,C$83)+'СЕТ СН'!$H$9+СВЦЭМ!$D$10+'СЕТ СН'!$H$6-'СЕТ СН'!$H$19</f>
        <v>2199.75361638</v>
      </c>
      <c r="D112" s="36">
        <f>SUMIFS(СВЦЭМ!$C$39:$C$782,СВЦЭМ!$A$39:$A$782,$A112,СВЦЭМ!$B$39:$B$782,D$83)+'СЕТ СН'!$H$9+СВЦЭМ!$D$10+'СЕТ СН'!$H$6-'СЕТ СН'!$H$19</f>
        <v>2221.1059306900002</v>
      </c>
      <c r="E112" s="36">
        <f>SUMIFS(СВЦЭМ!$C$39:$C$782,СВЦЭМ!$A$39:$A$782,$A112,СВЦЭМ!$B$39:$B$782,E$83)+'СЕТ СН'!$H$9+СВЦЭМ!$D$10+'СЕТ СН'!$H$6-'СЕТ СН'!$H$19</f>
        <v>2227.6659258599998</v>
      </c>
      <c r="F112" s="36">
        <f>SUMIFS(СВЦЭМ!$C$39:$C$782,СВЦЭМ!$A$39:$A$782,$A112,СВЦЭМ!$B$39:$B$782,F$83)+'СЕТ СН'!$H$9+СВЦЭМ!$D$10+'СЕТ СН'!$H$6-'СЕТ СН'!$H$19</f>
        <v>2231.74109013</v>
      </c>
      <c r="G112" s="36">
        <f>SUMIFS(СВЦЭМ!$C$39:$C$782,СВЦЭМ!$A$39:$A$782,$A112,СВЦЭМ!$B$39:$B$782,G$83)+'СЕТ СН'!$H$9+СВЦЭМ!$D$10+'СЕТ СН'!$H$6-'СЕТ СН'!$H$19</f>
        <v>2214.35446555</v>
      </c>
      <c r="H112" s="36">
        <f>SUMIFS(СВЦЭМ!$C$39:$C$782,СВЦЭМ!$A$39:$A$782,$A112,СВЦЭМ!$B$39:$B$782,H$83)+'СЕТ СН'!$H$9+СВЦЭМ!$D$10+'СЕТ СН'!$H$6-'СЕТ СН'!$H$19</f>
        <v>2204.9266025000002</v>
      </c>
      <c r="I112" s="36">
        <f>SUMIFS(СВЦЭМ!$C$39:$C$782,СВЦЭМ!$A$39:$A$782,$A112,СВЦЭМ!$B$39:$B$782,I$83)+'СЕТ СН'!$H$9+СВЦЭМ!$D$10+'СЕТ СН'!$H$6-'СЕТ СН'!$H$19</f>
        <v>2181.2925553499999</v>
      </c>
      <c r="J112" s="36">
        <f>SUMIFS(СВЦЭМ!$C$39:$C$782,СВЦЭМ!$A$39:$A$782,$A112,СВЦЭМ!$B$39:$B$782,J$83)+'СЕТ СН'!$H$9+СВЦЭМ!$D$10+'СЕТ СН'!$H$6-'СЕТ СН'!$H$19</f>
        <v>2132.8356119300001</v>
      </c>
      <c r="K112" s="36">
        <f>SUMIFS(СВЦЭМ!$C$39:$C$782,СВЦЭМ!$A$39:$A$782,$A112,СВЦЭМ!$B$39:$B$782,K$83)+'СЕТ СН'!$H$9+СВЦЭМ!$D$10+'СЕТ СН'!$H$6-'СЕТ СН'!$H$19</f>
        <v>2090.8615810900001</v>
      </c>
      <c r="L112" s="36">
        <f>SUMIFS(СВЦЭМ!$C$39:$C$782,СВЦЭМ!$A$39:$A$782,$A112,СВЦЭМ!$B$39:$B$782,L$83)+'СЕТ СН'!$H$9+СВЦЭМ!$D$10+'СЕТ СН'!$H$6-'СЕТ СН'!$H$19</f>
        <v>2067.0158495199998</v>
      </c>
      <c r="M112" s="36">
        <f>SUMIFS(СВЦЭМ!$C$39:$C$782,СВЦЭМ!$A$39:$A$782,$A112,СВЦЭМ!$B$39:$B$782,M$83)+'СЕТ СН'!$H$9+СВЦЭМ!$D$10+'СЕТ СН'!$H$6-'СЕТ СН'!$H$19</f>
        <v>2065.7644612200002</v>
      </c>
      <c r="N112" s="36">
        <f>SUMIFS(СВЦЭМ!$C$39:$C$782,СВЦЭМ!$A$39:$A$782,$A112,СВЦЭМ!$B$39:$B$782,N$83)+'СЕТ СН'!$H$9+СВЦЭМ!$D$10+'СЕТ СН'!$H$6-'СЕТ СН'!$H$19</f>
        <v>2083.2238633799998</v>
      </c>
      <c r="O112" s="36">
        <f>SUMIFS(СВЦЭМ!$C$39:$C$782,СВЦЭМ!$A$39:$A$782,$A112,СВЦЭМ!$B$39:$B$782,O$83)+'СЕТ СН'!$H$9+СВЦЭМ!$D$10+'СЕТ СН'!$H$6-'СЕТ СН'!$H$19</f>
        <v>2090.8604761000001</v>
      </c>
      <c r="P112" s="36">
        <f>SUMIFS(СВЦЭМ!$C$39:$C$782,СВЦЭМ!$A$39:$A$782,$A112,СВЦЭМ!$B$39:$B$782,P$83)+'СЕТ СН'!$H$9+СВЦЭМ!$D$10+'СЕТ СН'!$H$6-'СЕТ СН'!$H$19</f>
        <v>2125.2579520200002</v>
      </c>
      <c r="Q112" s="36">
        <f>SUMIFS(СВЦЭМ!$C$39:$C$782,СВЦЭМ!$A$39:$A$782,$A112,СВЦЭМ!$B$39:$B$782,Q$83)+'СЕТ СН'!$H$9+СВЦЭМ!$D$10+'СЕТ СН'!$H$6-'СЕТ СН'!$H$19</f>
        <v>2116.71385074</v>
      </c>
      <c r="R112" s="36">
        <f>SUMIFS(СВЦЭМ!$C$39:$C$782,СВЦЭМ!$A$39:$A$782,$A112,СВЦЭМ!$B$39:$B$782,R$83)+'СЕТ СН'!$H$9+СВЦЭМ!$D$10+'СЕТ СН'!$H$6-'СЕТ СН'!$H$19</f>
        <v>2114.6188960999998</v>
      </c>
      <c r="S112" s="36">
        <f>SUMIFS(СВЦЭМ!$C$39:$C$782,СВЦЭМ!$A$39:$A$782,$A112,СВЦЭМ!$B$39:$B$782,S$83)+'СЕТ СН'!$H$9+СВЦЭМ!$D$10+'СЕТ СН'!$H$6-'СЕТ СН'!$H$19</f>
        <v>2100.5004204000002</v>
      </c>
      <c r="T112" s="36">
        <f>SUMIFS(СВЦЭМ!$C$39:$C$782,СВЦЭМ!$A$39:$A$782,$A112,СВЦЭМ!$B$39:$B$782,T$83)+'СЕТ СН'!$H$9+СВЦЭМ!$D$10+'СЕТ СН'!$H$6-'СЕТ СН'!$H$19</f>
        <v>2054.2455968099998</v>
      </c>
      <c r="U112" s="36">
        <f>SUMIFS(СВЦЭМ!$C$39:$C$782,СВЦЭМ!$A$39:$A$782,$A112,СВЦЭМ!$B$39:$B$782,U$83)+'СЕТ СН'!$H$9+СВЦЭМ!$D$10+'СЕТ СН'!$H$6-'СЕТ СН'!$H$19</f>
        <v>2053.9517002699999</v>
      </c>
      <c r="V112" s="36">
        <f>SUMIFS(СВЦЭМ!$C$39:$C$782,СВЦЭМ!$A$39:$A$782,$A112,СВЦЭМ!$B$39:$B$782,V$83)+'СЕТ СН'!$H$9+СВЦЭМ!$D$10+'СЕТ СН'!$H$6-'СЕТ СН'!$H$19</f>
        <v>2058.86603547</v>
      </c>
      <c r="W112" s="36">
        <f>SUMIFS(СВЦЭМ!$C$39:$C$782,СВЦЭМ!$A$39:$A$782,$A112,СВЦЭМ!$B$39:$B$782,W$83)+'СЕТ СН'!$H$9+СВЦЭМ!$D$10+'СЕТ СН'!$H$6-'СЕТ СН'!$H$19</f>
        <v>2070.2407009799999</v>
      </c>
      <c r="X112" s="36">
        <f>SUMIFS(СВЦЭМ!$C$39:$C$782,СВЦЭМ!$A$39:$A$782,$A112,СВЦЭМ!$B$39:$B$782,X$83)+'СЕТ СН'!$H$9+СВЦЭМ!$D$10+'СЕТ СН'!$H$6-'СЕТ СН'!$H$19</f>
        <v>2100.91526118</v>
      </c>
      <c r="Y112" s="36">
        <f>SUMIFS(СВЦЭМ!$C$39:$C$782,СВЦЭМ!$A$39:$A$782,$A112,СВЦЭМ!$B$39:$B$782,Y$83)+'СЕТ СН'!$H$9+СВЦЭМ!$D$10+'СЕТ СН'!$H$6-'СЕТ СН'!$H$19</f>
        <v>2132.3683663799998</v>
      </c>
    </row>
    <row r="113" spans="1:27" ht="15.75" x14ac:dyDescent="0.2">
      <c r="A113" s="35">
        <f t="shared" si="2"/>
        <v>44956</v>
      </c>
      <c r="B113" s="36">
        <f>SUMIFS(СВЦЭМ!$C$39:$C$782,СВЦЭМ!$A$39:$A$782,$A113,СВЦЭМ!$B$39:$B$782,B$83)+'СЕТ СН'!$H$9+СВЦЭМ!$D$10+'СЕТ СН'!$H$6-'СЕТ СН'!$H$19</f>
        <v>2134.6869710299998</v>
      </c>
      <c r="C113" s="36">
        <f>SUMIFS(СВЦЭМ!$C$39:$C$782,СВЦЭМ!$A$39:$A$782,$A113,СВЦЭМ!$B$39:$B$782,C$83)+'СЕТ СН'!$H$9+СВЦЭМ!$D$10+'СЕТ СН'!$H$6-'СЕТ СН'!$H$19</f>
        <v>2157.89003456</v>
      </c>
      <c r="D113" s="36">
        <f>SUMIFS(СВЦЭМ!$C$39:$C$782,СВЦЭМ!$A$39:$A$782,$A113,СВЦЭМ!$B$39:$B$782,D$83)+'СЕТ СН'!$H$9+СВЦЭМ!$D$10+'СЕТ СН'!$H$6-'СЕТ СН'!$H$19</f>
        <v>2175.79482057</v>
      </c>
      <c r="E113" s="36">
        <f>SUMIFS(СВЦЭМ!$C$39:$C$782,СВЦЭМ!$A$39:$A$782,$A113,СВЦЭМ!$B$39:$B$782,E$83)+'СЕТ СН'!$H$9+СВЦЭМ!$D$10+'СЕТ СН'!$H$6-'СЕТ СН'!$H$19</f>
        <v>2167.9774807399999</v>
      </c>
      <c r="F113" s="36">
        <f>SUMIFS(СВЦЭМ!$C$39:$C$782,СВЦЭМ!$A$39:$A$782,$A113,СВЦЭМ!$B$39:$B$782,F$83)+'СЕТ СН'!$H$9+СВЦЭМ!$D$10+'СЕТ СН'!$H$6-'СЕТ СН'!$H$19</f>
        <v>2145.30897095</v>
      </c>
      <c r="G113" s="36">
        <f>SUMIFS(СВЦЭМ!$C$39:$C$782,СВЦЭМ!$A$39:$A$782,$A113,СВЦЭМ!$B$39:$B$782,G$83)+'СЕТ СН'!$H$9+СВЦЭМ!$D$10+'СЕТ СН'!$H$6-'СЕТ СН'!$H$19</f>
        <v>2168.3038389100002</v>
      </c>
      <c r="H113" s="36">
        <f>SUMIFS(СВЦЭМ!$C$39:$C$782,СВЦЭМ!$A$39:$A$782,$A113,СВЦЭМ!$B$39:$B$782,H$83)+'СЕТ СН'!$H$9+СВЦЭМ!$D$10+'СЕТ СН'!$H$6-'СЕТ СН'!$H$19</f>
        <v>2168.1649332699999</v>
      </c>
      <c r="I113" s="36">
        <f>SUMIFS(СВЦЭМ!$C$39:$C$782,СВЦЭМ!$A$39:$A$782,$A113,СВЦЭМ!$B$39:$B$782,I$83)+'СЕТ СН'!$H$9+СВЦЭМ!$D$10+'СЕТ СН'!$H$6-'СЕТ СН'!$H$19</f>
        <v>2149.8091601199999</v>
      </c>
      <c r="J113" s="36">
        <f>SUMIFS(СВЦЭМ!$C$39:$C$782,СВЦЭМ!$A$39:$A$782,$A113,СВЦЭМ!$B$39:$B$782,J$83)+'СЕТ СН'!$H$9+СВЦЭМ!$D$10+'СЕТ СН'!$H$6-'СЕТ СН'!$H$19</f>
        <v>2100.0033780700001</v>
      </c>
      <c r="K113" s="36">
        <f>SUMIFS(СВЦЭМ!$C$39:$C$782,СВЦЭМ!$A$39:$A$782,$A113,СВЦЭМ!$B$39:$B$782,K$83)+'СЕТ СН'!$H$9+СВЦЭМ!$D$10+'СЕТ СН'!$H$6-'СЕТ СН'!$H$19</f>
        <v>2078.2320577300002</v>
      </c>
      <c r="L113" s="36">
        <f>SUMIFS(СВЦЭМ!$C$39:$C$782,СВЦЭМ!$A$39:$A$782,$A113,СВЦЭМ!$B$39:$B$782,L$83)+'СЕТ СН'!$H$9+СВЦЭМ!$D$10+'СЕТ СН'!$H$6-'СЕТ СН'!$H$19</f>
        <v>2082.69708373</v>
      </c>
      <c r="M113" s="36">
        <f>SUMIFS(СВЦЭМ!$C$39:$C$782,СВЦЭМ!$A$39:$A$782,$A113,СВЦЭМ!$B$39:$B$782,M$83)+'СЕТ СН'!$H$9+СВЦЭМ!$D$10+'СЕТ СН'!$H$6-'СЕТ СН'!$H$19</f>
        <v>2067.0984372899998</v>
      </c>
      <c r="N113" s="36">
        <f>SUMIFS(СВЦЭМ!$C$39:$C$782,СВЦЭМ!$A$39:$A$782,$A113,СВЦЭМ!$B$39:$B$782,N$83)+'СЕТ СН'!$H$9+СВЦЭМ!$D$10+'СЕТ СН'!$H$6-'СЕТ СН'!$H$19</f>
        <v>2091.4642226699998</v>
      </c>
      <c r="O113" s="36">
        <f>SUMIFS(СВЦЭМ!$C$39:$C$782,СВЦЭМ!$A$39:$A$782,$A113,СВЦЭМ!$B$39:$B$782,O$83)+'СЕТ СН'!$H$9+СВЦЭМ!$D$10+'СЕТ СН'!$H$6-'СЕТ СН'!$H$19</f>
        <v>2078.0202780899999</v>
      </c>
      <c r="P113" s="36">
        <f>SUMIFS(СВЦЭМ!$C$39:$C$782,СВЦЭМ!$A$39:$A$782,$A113,СВЦЭМ!$B$39:$B$782,P$83)+'СЕТ СН'!$H$9+СВЦЭМ!$D$10+'СЕТ СН'!$H$6-'СЕТ СН'!$H$19</f>
        <v>2091.2109269299999</v>
      </c>
      <c r="Q113" s="36">
        <f>SUMIFS(СВЦЭМ!$C$39:$C$782,СВЦЭМ!$A$39:$A$782,$A113,СВЦЭМ!$B$39:$B$782,Q$83)+'СЕТ СН'!$H$9+СВЦЭМ!$D$10+'СЕТ СН'!$H$6-'СЕТ СН'!$H$19</f>
        <v>2088.0997891699999</v>
      </c>
      <c r="R113" s="36">
        <f>SUMIFS(СВЦЭМ!$C$39:$C$782,СВЦЭМ!$A$39:$A$782,$A113,СВЦЭМ!$B$39:$B$782,R$83)+'СЕТ СН'!$H$9+СВЦЭМ!$D$10+'СЕТ СН'!$H$6-'СЕТ СН'!$H$19</f>
        <v>2092.7075691999999</v>
      </c>
      <c r="S113" s="36">
        <f>SUMIFS(СВЦЭМ!$C$39:$C$782,СВЦЭМ!$A$39:$A$782,$A113,СВЦЭМ!$B$39:$B$782,S$83)+'СЕТ СН'!$H$9+СВЦЭМ!$D$10+'СЕТ СН'!$H$6-'СЕТ СН'!$H$19</f>
        <v>2074.10333438</v>
      </c>
      <c r="T113" s="36">
        <f>SUMIFS(СВЦЭМ!$C$39:$C$782,СВЦЭМ!$A$39:$A$782,$A113,СВЦЭМ!$B$39:$B$782,T$83)+'СЕТ СН'!$H$9+СВЦЭМ!$D$10+'СЕТ СН'!$H$6-'СЕТ СН'!$H$19</f>
        <v>2092.0862828599998</v>
      </c>
      <c r="U113" s="36">
        <f>SUMIFS(СВЦЭМ!$C$39:$C$782,СВЦЭМ!$A$39:$A$782,$A113,СВЦЭМ!$B$39:$B$782,U$83)+'СЕТ СН'!$H$9+СВЦЭМ!$D$10+'СЕТ СН'!$H$6-'СЕТ СН'!$H$19</f>
        <v>2101.9609402199999</v>
      </c>
      <c r="V113" s="36">
        <f>SUMIFS(СВЦЭМ!$C$39:$C$782,СВЦЭМ!$A$39:$A$782,$A113,СВЦЭМ!$B$39:$B$782,V$83)+'СЕТ СН'!$H$9+СВЦЭМ!$D$10+'СЕТ СН'!$H$6-'СЕТ СН'!$H$19</f>
        <v>2123.8182030299999</v>
      </c>
      <c r="W113" s="36">
        <f>SUMIFS(СВЦЭМ!$C$39:$C$782,СВЦЭМ!$A$39:$A$782,$A113,СВЦЭМ!$B$39:$B$782,W$83)+'СЕТ СН'!$H$9+СВЦЭМ!$D$10+'СЕТ СН'!$H$6-'СЕТ СН'!$H$19</f>
        <v>2140.0866360700002</v>
      </c>
      <c r="X113" s="36">
        <f>SUMIFS(СВЦЭМ!$C$39:$C$782,СВЦЭМ!$A$39:$A$782,$A113,СВЦЭМ!$B$39:$B$782,X$83)+'СЕТ СН'!$H$9+СВЦЭМ!$D$10+'СЕТ СН'!$H$6-'СЕТ СН'!$H$19</f>
        <v>2145.4395922399999</v>
      </c>
      <c r="Y113" s="36">
        <f>SUMIFS(СВЦЭМ!$C$39:$C$782,СВЦЭМ!$A$39:$A$782,$A113,СВЦЭМ!$B$39:$B$782,Y$83)+'СЕТ СН'!$H$9+СВЦЭМ!$D$10+'СЕТ СН'!$H$6-'СЕТ СН'!$H$19</f>
        <v>2152.0961325200001</v>
      </c>
      <c r="AA113" s="37"/>
    </row>
    <row r="114" spans="1:27" ht="15.75" x14ac:dyDescent="0.2">
      <c r="A114" s="35">
        <f t="shared" si="2"/>
        <v>44957</v>
      </c>
      <c r="B114" s="36">
        <f>SUMIFS(СВЦЭМ!$C$39:$C$782,СВЦЭМ!$A$39:$A$782,$A114,СВЦЭМ!$B$39:$B$782,B$83)+'СЕТ СН'!$H$9+СВЦЭМ!$D$10+'СЕТ СН'!$H$6-'СЕТ СН'!$H$19</f>
        <v>2145.30140893</v>
      </c>
      <c r="C114" s="36">
        <f>SUMIFS(СВЦЭМ!$C$39:$C$782,СВЦЭМ!$A$39:$A$782,$A114,СВЦЭМ!$B$39:$B$782,C$83)+'СЕТ СН'!$H$9+СВЦЭМ!$D$10+'СЕТ СН'!$H$6-'СЕТ СН'!$H$19</f>
        <v>2144.2604126900001</v>
      </c>
      <c r="D114" s="36">
        <f>SUMIFS(СВЦЭМ!$C$39:$C$782,СВЦЭМ!$A$39:$A$782,$A114,СВЦЭМ!$B$39:$B$782,D$83)+'СЕТ СН'!$H$9+СВЦЭМ!$D$10+'СЕТ СН'!$H$6-'СЕТ СН'!$H$19</f>
        <v>2154.65944644</v>
      </c>
      <c r="E114" s="36">
        <f>SUMIFS(СВЦЭМ!$C$39:$C$782,СВЦЭМ!$A$39:$A$782,$A114,СВЦЭМ!$B$39:$B$782,E$83)+'СЕТ СН'!$H$9+СВЦЭМ!$D$10+'СЕТ СН'!$H$6-'СЕТ СН'!$H$19</f>
        <v>2156.2958859</v>
      </c>
      <c r="F114" s="36">
        <f>SUMIFS(СВЦЭМ!$C$39:$C$782,СВЦЭМ!$A$39:$A$782,$A114,СВЦЭМ!$B$39:$B$782,F$83)+'СЕТ СН'!$H$9+СВЦЭМ!$D$10+'СЕТ СН'!$H$6-'СЕТ СН'!$H$19</f>
        <v>2154.2387668299998</v>
      </c>
      <c r="G114" s="36">
        <f>SUMIFS(СВЦЭМ!$C$39:$C$782,СВЦЭМ!$A$39:$A$782,$A114,СВЦЭМ!$B$39:$B$782,G$83)+'СЕТ СН'!$H$9+СВЦЭМ!$D$10+'СЕТ СН'!$H$6-'СЕТ СН'!$H$19</f>
        <v>2149.6408111400001</v>
      </c>
      <c r="H114" s="36">
        <f>SUMIFS(СВЦЭМ!$C$39:$C$782,СВЦЭМ!$A$39:$A$782,$A114,СВЦЭМ!$B$39:$B$782,H$83)+'СЕТ СН'!$H$9+СВЦЭМ!$D$10+'СЕТ СН'!$H$6-'СЕТ СН'!$H$19</f>
        <v>2117.1982010799998</v>
      </c>
      <c r="I114" s="36">
        <f>SUMIFS(СВЦЭМ!$C$39:$C$782,СВЦЭМ!$A$39:$A$782,$A114,СВЦЭМ!$B$39:$B$782,I$83)+'СЕТ СН'!$H$9+СВЦЭМ!$D$10+'СЕТ СН'!$H$6-'СЕТ СН'!$H$19</f>
        <v>2095.5527112</v>
      </c>
      <c r="J114" s="36">
        <f>SUMIFS(СВЦЭМ!$C$39:$C$782,СВЦЭМ!$A$39:$A$782,$A114,СВЦЭМ!$B$39:$B$782,J$83)+'СЕТ СН'!$H$9+СВЦЭМ!$D$10+'СЕТ СН'!$H$6-'СЕТ СН'!$H$19</f>
        <v>2063.0476909099998</v>
      </c>
      <c r="K114" s="36">
        <f>SUMIFS(СВЦЭМ!$C$39:$C$782,СВЦЭМ!$A$39:$A$782,$A114,СВЦЭМ!$B$39:$B$782,K$83)+'СЕТ СН'!$H$9+СВЦЭМ!$D$10+'СЕТ СН'!$H$6-'СЕТ СН'!$H$19</f>
        <v>2061.7578139399998</v>
      </c>
      <c r="L114" s="36">
        <f>SUMIFS(СВЦЭМ!$C$39:$C$782,СВЦЭМ!$A$39:$A$782,$A114,СВЦЭМ!$B$39:$B$782,L$83)+'СЕТ СН'!$H$9+СВЦЭМ!$D$10+'СЕТ СН'!$H$6-'СЕТ СН'!$H$19</f>
        <v>2058.3404503100001</v>
      </c>
      <c r="M114" s="36">
        <f>SUMIFS(СВЦЭМ!$C$39:$C$782,СВЦЭМ!$A$39:$A$782,$A114,СВЦЭМ!$B$39:$B$782,M$83)+'СЕТ СН'!$H$9+СВЦЭМ!$D$10+'СЕТ СН'!$H$6-'СЕТ СН'!$H$19</f>
        <v>2071.95419924</v>
      </c>
      <c r="N114" s="36">
        <f>SUMIFS(СВЦЭМ!$C$39:$C$782,СВЦЭМ!$A$39:$A$782,$A114,СВЦЭМ!$B$39:$B$782,N$83)+'СЕТ СН'!$H$9+СВЦЭМ!$D$10+'СЕТ СН'!$H$6-'СЕТ СН'!$H$19</f>
        <v>2095.7029495100001</v>
      </c>
      <c r="O114" s="36">
        <f>SUMIFS(СВЦЭМ!$C$39:$C$782,СВЦЭМ!$A$39:$A$782,$A114,СВЦЭМ!$B$39:$B$782,O$83)+'СЕТ СН'!$H$9+СВЦЭМ!$D$10+'СЕТ СН'!$H$6-'СЕТ СН'!$H$19</f>
        <v>2096.6770354499999</v>
      </c>
      <c r="P114" s="36">
        <f>SUMIFS(СВЦЭМ!$C$39:$C$782,СВЦЭМ!$A$39:$A$782,$A114,СВЦЭМ!$B$39:$B$782,P$83)+'СЕТ СН'!$H$9+СВЦЭМ!$D$10+'СЕТ СН'!$H$6-'СЕТ СН'!$H$19</f>
        <v>2121.164272</v>
      </c>
      <c r="Q114" s="36">
        <f>SUMIFS(СВЦЭМ!$C$39:$C$782,СВЦЭМ!$A$39:$A$782,$A114,СВЦЭМ!$B$39:$B$782,Q$83)+'СЕТ СН'!$H$9+СВЦЭМ!$D$10+'СЕТ СН'!$H$6-'СЕТ СН'!$H$19</f>
        <v>2121.5600236800001</v>
      </c>
      <c r="R114" s="36">
        <f>SUMIFS(СВЦЭМ!$C$39:$C$782,СВЦЭМ!$A$39:$A$782,$A114,СВЦЭМ!$B$39:$B$782,R$83)+'СЕТ СН'!$H$9+СВЦЭМ!$D$10+'СЕТ СН'!$H$6-'СЕТ СН'!$H$19</f>
        <v>2132.1912637300002</v>
      </c>
      <c r="S114" s="36">
        <f>SUMIFS(СВЦЭМ!$C$39:$C$782,СВЦЭМ!$A$39:$A$782,$A114,СВЦЭМ!$B$39:$B$782,S$83)+'СЕТ СН'!$H$9+СВЦЭМ!$D$10+'СЕТ СН'!$H$6-'СЕТ СН'!$H$19</f>
        <v>2105.4125408800001</v>
      </c>
      <c r="T114" s="36">
        <f>SUMIFS(СВЦЭМ!$C$39:$C$782,СВЦЭМ!$A$39:$A$782,$A114,СВЦЭМ!$B$39:$B$782,T$83)+'СЕТ СН'!$H$9+СВЦЭМ!$D$10+'СЕТ СН'!$H$6-'СЕТ СН'!$H$19</f>
        <v>2081.1032352399998</v>
      </c>
      <c r="U114" s="36">
        <f>SUMIFS(СВЦЭМ!$C$39:$C$782,СВЦЭМ!$A$39:$A$782,$A114,СВЦЭМ!$B$39:$B$782,U$83)+'СЕТ СН'!$H$9+СВЦЭМ!$D$10+'СЕТ СН'!$H$6-'СЕТ СН'!$H$19</f>
        <v>2097.2224737800002</v>
      </c>
      <c r="V114" s="36">
        <f>SUMIFS(СВЦЭМ!$C$39:$C$782,СВЦЭМ!$A$39:$A$782,$A114,СВЦЭМ!$B$39:$B$782,V$83)+'СЕТ СН'!$H$9+СВЦЭМ!$D$10+'СЕТ СН'!$H$6-'СЕТ СН'!$H$19</f>
        <v>2128.44069661</v>
      </c>
      <c r="W114" s="36">
        <f>SUMIFS(СВЦЭМ!$C$39:$C$782,СВЦЭМ!$A$39:$A$782,$A114,СВЦЭМ!$B$39:$B$782,W$83)+'СЕТ СН'!$H$9+СВЦЭМ!$D$10+'СЕТ СН'!$H$6-'СЕТ СН'!$H$19</f>
        <v>2121.7936041200001</v>
      </c>
      <c r="X114" s="36">
        <f>SUMIFS(СВЦЭМ!$C$39:$C$782,СВЦЭМ!$A$39:$A$782,$A114,СВЦЭМ!$B$39:$B$782,X$83)+'СЕТ СН'!$H$9+СВЦЭМ!$D$10+'СЕТ СН'!$H$6-'СЕТ СН'!$H$19</f>
        <v>2109.7727995499999</v>
      </c>
      <c r="Y114" s="36">
        <f>SUMIFS(СВЦЭМ!$C$39:$C$782,СВЦЭМ!$A$39:$A$782,$A114,СВЦЭМ!$B$39:$B$782,Y$83)+'СЕТ СН'!$H$9+СВЦЭМ!$D$10+'СЕТ СН'!$H$6-'СЕТ СН'!$H$19</f>
        <v>2209.49002019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СН'!$I$9+СВЦЭМ!$D$10+'СЕТ СН'!$I$6-'СЕТ СН'!$I$19</f>
        <v>2706.5740446499999</v>
      </c>
      <c r="C120" s="36">
        <f>SUMIFS(СВЦЭМ!$C$39:$C$782,СВЦЭМ!$A$39:$A$782,$A120,СВЦЭМ!$B$39:$B$782,C$119)+'СЕТ СН'!$I$9+СВЦЭМ!$D$10+'СЕТ СН'!$I$6-'СЕТ СН'!$I$19</f>
        <v>2704.6537383499999</v>
      </c>
      <c r="D120" s="36">
        <f>SUMIFS(СВЦЭМ!$C$39:$C$782,СВЦЭМ!$A$39:$A$782,$A120,СВЦЭМ!$B$39:$B$782,D$119)+'СЕТ СН'!$I$9+СВЦЭМ!$D$10+'СЕТ СН'!$I$6-'СЕТ СН'!$I$19</f>
        <v>2656.8383400799999</v>
      </c>
      <c r="E120" s="36">
        <f>SUMIFS(СВЦЭМ!$C$39:$C$782,СВЦЭМ!$A$39:$A$782,$A120,СВЦЭМ!$B$39:$B$782,E$119)+'СЕТ СН'!$I$9+СВЦЭМ!$D$10+'СЕТ СН'!$I$6-'СЕТ СН'!$I$19</f>
        <v>2671.3238299500003</v>
      </c>
      <c r="F120" s="36">
        <f>SUMIFS(СВЦЭМ!$C$39:$C$782,СВЦЭМ!$A$39:$A$782,$A120,СВЦЭМ!$B$39:$B$782,F$119)+'СЕТ СН'!$I$9+СВЦЭМ!$D$10+'СЕТ СН'!$I$6-'СЕТ СН'!$I$19</f>
        <v>2643.15364537</v>
      </c>
      <c r="G120" s="36">
        <f>SUMIFS(СВЦЭМ!$C$39:$C$782,СВЦЭМ!$A$39:$A$782,$A120,СВЦЭМ!$B$39:$B$782,G$119)+'СЕТ СН'!$I$9+СВЦЭМ!$D$10+'СЕТ СН'!$I$6-'СЕТ СН'!$I$19</f>
        <v>2645.6376991100001</v>
      </c>
      <c r="H120" s="36">
        <f>SUMIFS(СВЦЭМ!$C$39:$C$782,СВЦЭМ!$A$39:$A$782,$A120,СВЦЭМ!$B$39:$B$782,H$119)+'СЕТ СН'!$I$9+СВЦЭМ!$D$10+'СЕТ СН'!$I$6-'СЕТ СН'!$I$19</f>
        <v>2646.7805600000002</v>
      </c>
      <c r="I120" s="36">
        <f>SUMIFS(СВЦЭМ!$C$39:$C$782,СВЦЭМ!$A$39:$A$782,$A120,СВЦЭМ!$B$39:$B$782,I$119)+'СЕТ СН'!$I$9+СВЦЭМ!$D$10+'СЕТ СН'!$I$6-'СЕТ СН'!$I$19</f>
        <v>2641.3919328300003</v>
      </c>
      <c r="J120" s="36">
        <f>SUMIFS(СВЦЭМ!$C$39:$C$782,СВЦЭМ!$A$39:$A$782,$A120,СВЦЭМ!$B$39:$B$782,J$119)+'СЕТ СН'!$I$9+СВЦЭМ!$D$10+'СЕТ СН'!$I$6-'СЕТ СН'!$I$19</f>
        <v>2642.5848309300004</v>
      </c>
      <c r="K120" s="36">
        <f>SUMIFS(СВЦЭМ!$C$39:$C$782,СВЦЭМ!$A$39:$A$782,$A120,СВЦЭМ!$B$39:$B$782,K$119)+'СЕТ СН'!$I$9+СВЦЭМ!$D$10+'СЕТ СН'!$I$6-'СЕТ СН'!$I$19</f>
        <v>2673.15707281</v>
      </c>
      <c r="L120" s="36">
        <f>SUMIFS(СВЦЭМ!$C$39:$C$782,СВЦЭМ!$A$39:$A$782,$A120,СВЦЭМ!$B$39:$B$782,L$119)+'СЕТ СН'!$I$9+СВЦЭМ!$D$10+'СЕТ СН'!$I$6-'СЕТ СН'!$I$19</f>
        <v>2659.6186486000001</v>
      </c>
      <c r="M120" s="36">
        <f>SUMIFS(СВЦЭМ!$C$39:$C$782,СВЦЭМ!$A$39:$A$782,$A120,СВЦЭМ!$B$39:$B$782,M$119)+'СЕТ СН'!$I$9+СВЦЭМ!$D$10+'СЕТ СН'!$I$6-'СЕТ СН'!$I$19</f>
        <v>2636.1162410299999</v>
      </c>
      <c r="N120" s="36">
        <f>SUMIFS(СВЦЭМ!$C$39:$C$782,СВЦЭМ!$A$39:$A$782,$A120,СВЦЭМ!$B$39:$B$782,N$119)+'СЕТ СН'!$I$9+СВЦЭМ!$D$10+'СЕТ СН'!$I$6-'СЕТ СН'!$I$19</f>
        <v>2626.6444846200002</v>
      </c>
      <c r="O120" s="36">
        <f>SUMIFS(СВЦЭМ!$C$39:$C$782,СВЦЭМ!$A$39:$A$782,$A120,СВЦЭМ!$B$39:$B$782,O$119)+'СЕТ СН'!$I$9+СВЦЭМ!$D$10+'СЕТ СН'!$I$6-'СЕТ СН'!$I$19</f>
        <v>2614.1851058900002</v>
      </c>
      <c r="P120" s="36">
        <f>SUMIFS(СВЦЭМ!$C$39:$C$782,СВЦЭМ!$A$39:$A$782,$A120,СВЦЭМ!$B$39:$B$782,P$119)+'СЕТ СН'!$I$9+СВЦЭМ!$D$10+'СЕТ СН'!$I$6-'СЕТ СН'!$I$19</f>
        <v>2641.4779955700001</v>
      </c>
      <c r="Q120" s="36">
        <f>SUMIFS(СВЦЭМ!$C$39:$C$782,СВЦЭМ!$A$39:$A$782,$A120,СВЦЭМ!$B$39:$B$782,Q$119)+'СЕТ СН'!$I$9+СВЦЭМ!$D$10+'СЕТ СН'!$I$6-'СЕТ СН'!$I$19</f>
        <v>2629.74846905</v>
      </c>
      <c r="R120" s="36">
        <f>SUMIFS(СВЦЭМ!$C$39:$C$782,СВЦЭМ!$A$39:$A$782,$A120,СВЦЭМ!$B$39:$B$782,R$119)+'СЕТ СН'!$I$9+СВЦЭМ!$D$10+'СЕТ СН'!$I$6-'СЕТ СН'!$I$19</f>
        <v>2615.9816775099998</v>
      </c>
      <c r="S120" s="36">
        <f>SUMIFS(СВЦЭМ!$C$39:$C$782,СВЦЭМ!$A$39:$A$782,$A120,СВЦЭМ!$B$39:$B$782,S$119)+'СЕТ СН'!$I$9+СВЦЭМ!$D$10+'СЕТ СН'!$I$6-'СЕТ СН'!$I$19</f>
        <v>2561.1595115300001</v>
      </c>
      <c r="T120" s="36">
        <f>SUMIFS(СВЦЭМ!$C$39:$C$782,СВЦЭМ!$A$39:$A$782,$A120,СВЦЭМ!$B$39:$B$782,T$119)+'СЕТ СН'!$I$9+СВЦЭМ!$D$10+'СЕТ СН'!$I$6-'СЕТ СН'!$I$19</f>
        <v>2535.3607103700001</v>
      </c>
      <c r="U120" s="36">
        <f>SUMIFS(СВЦЭМ!$C$39:$C$782,СВЦЭМ!$A$39:$A$782,$A120,СВЦЭМ!$B$39:$B$782,U$119)+'СЕТ СН'!$I$9+СВЦЭМ!$D$10+'СЕТ СН'!$I$6-'СЕТ СН'!$I$19</f>
        <v>2559.9804229299998</v>
      </c>
      <c r="V120" s="36">
        <f>SUMIFS(СВЦЭМ!$C$39:$C$782,СВЦЭМ!$A$39:$A$782,$A120,СВЦЭМ!$B$39:$B$782,V$119)+'СЕТ СН'!$I$9+СВЦЭМ!$D$10+'СЕТ СН'!$I$6-'СЕТ СН'!$I$19</f>
        <v>2560.10449376</v>
      </c>
      <c r="W120" s="36">
        <f>SUMIFS(СВЦЭМ!$C$39:$C$782,СВЦЭМ!$A$39:$A$782,$A120,СВЦЭМ!$B$39:$B$782,W$119)+'СЕТ СН'!$I$9+СВЦЭМ!$D$10+'СЕТ СН'!$I$6-'СЕТ СН'!$I$19</f>
        <v>2592.9196879299998</v>
      </c>
      <c r="X120" s="36">
        <f>SUMIFS(СВЦЭМ!$C$39:$C$782,СВЦЭМ!$A$39:$A$782,$A120,СВЦЭМ!$B$39:$B$782,X$119)+'СЕТ СН'!$I$9+СВЦЭМ!$D$10+'СЕТ СН'!$I$6-'СЕТ СН'!$I$19</f>
        <v>2654.4791304300002</v>
      </c>
      <c r="Y120" s="36">
        <f>SUMIFS(СВЦЭМ!$C$39:$C$782,СВЦЭМ!$A$39:$A$782,$A120,СВЦЭМ!$B$39:$B$782,Y$119)+'СЕТ СН'!$I$9+СВЦЭМ!$D$10+'СЕТ СН'!$I$6-'СЕТ СН'!$I$19</f>
        <v>2746.4000548600002</v>
      </c>
    </row>
    <row r="121" spans="1:27" ht="15.75" x14ac:dyDescent="0.2">
      <c r="A121" s="35">
        <f>A120+1</f>
        <v>44928</v>
      </c>
      <c r="B121" s="36">
        <f>SUMIFS(СВЦЭМ!$C$39:$C$782,СВЦЭМ!$A$39:$A$782,$A121,СВЦЭМ!$B$39:$B$782,B$119)+'СЕТ СН'!$I$9+СВЦЭМ!$D$10+'СЕТ СН'!$I$6-'СЕТ СН'!$I$19</f>
        <v>2728.14524274</v>
      </c>
      <c r="C121" s="36">
        <f>SUMIFS(СВЦЭМ!$C$39:$C$782,СВЦЭМ!$A$39:$A$782,$A121,СВЦЭМ!$B$39:$B$782,C$119)+'СЕТ СН'!$I$9+СВЦЭМ!$D$10+'СЕТ СН'!$I$6-'СЕТ СН'!$I$19</f>
        <v>2687.8533845299999</v>
      </c>
      <c r="D121" s="36">
        <f>SUMIFS(СВЦЭМ!$C$39:$C$782,СВЦЭМ!$A$39:$A$782,$A121,СВЦЭМ!$B$39:$B$782,D$119)+'СЕТ СН'!$I$9+СВЦЭМ!$D$10+'СЕТ СН'!$I$6-'СЕТ СН'!$I$19</f>
        <v>2697.9831448499999</v>
      </c>
      <c r="E121" s="36">
        <f>SUMIFS(СВЦЭМ!$C$39:$C$782,СВЦЭМ!$A$39:$A$782,$A121,СВЦЭМ!$B$39:$B$782,E$119)+'СЕТ СН'!$I$9+СВЦЭМ!$D$10+'СЕТ СН'!$I$6-'СЕТ СН'!$I$19</f>
        <v>2701.3020891900001</v>
      </c>
      <c r="F121" s="36">
        <f>SUMIFS(СВЦЭМ!$C$39:$C$782,СВЦЭМ!$A$39:$A$782,$A121,СВЦЭМ!$B$39:$B$782,F$119)+'СЕТ СН'!$I$9+СВЦЭМ!$D$10+'СЕТ СН'!$I$6-'СЕТ СН'!$I$19</f>
        <v>2680.4181470100002</v>
      </c>
      <c r="G121" s="36">
        <f>SUMIFS(СВЦЭМ!$C$39:$C$782,СВЦЭМ!$A$39:$A$782,$A121,СВЦЭМ!$B$39:$B$782,G$119)+'СЕТ СН'!$I$9+СВЦЭМ!$D$10+'СЕТ СН'!$I$6-'СЕТ СН'!$I$19</f>
        <v>2677.85214443</v>
      </c>
      <c r="H121" s="36">
        <f>SUMIFS(СВЦЭМ!$C$39:$C$782,СВЦЭМ!$A$39:$A$782,$A121,СВЦЭМ!$B$39:$B$782,H$119)+'СЕТ СН'!$I$9+СВЦЭМ!$D$10+'СЕТ СН'!$I$6-'СЕТ СН'!$I$19</f>
        <v>2692.3813188399999</v>
      </c>
      <c r="I121" s="36">
        <f>SUMIFS(СВЦЭМ!$C$39:$C$782,СВЦЭМ!$A$39:$A$782,$A121,СВЦЭМ!$B$39:$B$782,I$119)+'СЕТ СН'!$I$9+СВЦЭМ!$D$10+'СЕТ СН'!$I$6-'СЕТ СН'!$I$19</f>
        <v>2652.35083949</v>
      </c>
      <c r="J121" s="36">
        <f>SUMIFS(СВЦЭМ!$C$39:$C$782,СВЦЭМ!$A$39:$A$782,$A121,СВЦЭМ!$B$39:$B$782,J$119)+'СЕТ СН'!$I$9+СВЦЭМ!$D$10+'СЕТ СН'!$I$6-'СЕТ СН'!$I$19</f>
        <v>2647.79477864</v>
      </c>
      <c r="K121" s="36">
        <f>SUMIFS(СВЦЭМ!$C$39:$C$782,СВЦЭМ!$A$39:$A$782,$A121,СВЦЭМ!$B$39:$B$782,K$119)+'СЕТ СН'!$I$9+СВЦЭМ!$D$10+'СЕТ СН'!$I$6-'СЕТ СН'!$I$19</f>
        <v>2589.52709039</v>
      </c>
      <c r="L121" s="36">
        <f>SUMIFS(СВЦЭМ!$C$39:$C$782,СВЦЭМ!$A$39:$A$782,$A121,СВЦЭМ!$B$39:$B$782,L$119)+'СЕТ СН'!$I$9+СВЦЭМ!$D$10+'СЕТ СН'!$I$6-'СЕТ СН'!$I$19</f>
        <v>2598.88019622</v>
      </c>
      <c r="M121" s="36">
        <f>SUMIFS(СВЦЭМ!$C$39:$C$782,СВЦЭМ!$A$39:$A$782,$A121,СВЦЭМ!$B$39:$B$782,M$119)+'СЕТ СН'!$I$9+СВЦЭМ!$D$10+'СЕТ СН'!$I$6-'СЕТ СН'!$I$19</f>
        <v>2609.73430452</v>
      </c>
      <c r="N121" s="36">
        <f>SUMIFS(СВЦЭМ!$C$39:$C$782,СВЦЭМ!$A$39:$A$782,$A121,СВЦЭМ!$B$39:$B$782,N$119)+'СЕТ СН'!$I$9+СВЦЭМ!$D$10+'СЕТ СН'!$I$6-'СЕТ СН'!$I$19</f>
        <v>2608.4798457299999</v>
      </c>
      <c r="O121" s="36">
        <f>SUMIFS(СВЦЭМ!$C$39:$C$782,СВЦЭМ!$A$39:$A$782,$A121,СВЦЭМ!$B$39:$B$782,O$119)+'СЕТ СН'!$I$9+СВЦЭМ!$D$10+'СЕТ СН'!$I$6-'СЕТ СН'!$I$19</f>
        <v>2607.7170383399998</v>
      </c>
      <c r="P121" s="36">
        <f>SUMIFS(СВЦЭМ!$C$39:$C$782,СВЦЭМ!$A$39:$A$782,$A121,СВЦЭМ!$B$39:$B$782,P$119)+'СЕТ СН'!$I$9+СВЦЭМ!$D$10+'СЕТ СН'!$I$6-'СЕТ СН'!$I$19</f>
        <v>2611.78826166</v>
      </c>
      <c r="Q121" s="36">
        <f>SUMIFS(СВЦЭМ!$C$39:$C$782,СВЦЭМ!$A$39:$A$782,$A121,СВЦЭМ!$B$39:$B$782,Q$119)+'СЕТ СН'!$I$9+СВЦЭМ!$D$10+'СЕТ СН'!$I$6-'СЕТ СН'!$I$19</f>
        <v>2602.9866709299999</v>
      </c>
      <c r="R121" s="36">
        <f>SUMIFS(СВЦЭМ!$C$39:$C$782,СВЦЭМ!$A$39:$A$782,$A121,СВЦЭМ!$B$39:$B$782,R$119)+'СЕТ СН'!$I$9+СВЦЭМ!$D$10+'СЕТ СН'!$I$6-'СЕТ СН'!$I$19</f>
        <v>2570.1051963300001</v>
      </c>
      <c r="S121" s="36">
        <f>SUMIFS(СВЦЭМ!$C$39:$C$782,СВЦЭМ!$A$39:$A$782,$A121,СВЦЭМ!$B$39:$B$782,S$119)+'СЕТ СН'!$I$9+СВЦЭМ!$D$10+'СЕТ СН'!$I$6-'СЕТ СН'!$I$19</f>
        <v>2529.8357826799997</v>
      </c>
      <c r="T121" s="36">
        <f>SUMIFS(СВЦЭМ!$C$39:$C$782,СВЦЭМ!$A$39:$A$782,$A121,СВЦЭМ!$B$39:$B$782,T$119)+'СЕТ СН'!$I$9+СВЦЭМ!$D$10+'СЕТ СН'!$I$6-'СЕТ СН'!$I$19</f>
        <v>2508.9161253299999</v>
      </c>
      <c r="U121" s="36">
        <f>SUMIFS(СВЦЭМ!$C$39:$C$782,СВЦЭМ!$A$39:$A$782,$A121,СВЦЭМ!$B$39:$B$782,U$119)+'СЕТ СН'!$I$9+СВЦЭМ!$D$10+'СЕТ СН'!$I$6-'СЕТ СН'!$I$19</f>
        <v>2534.7487516599999</v>
      </c>
      <c r="V121" s="36">
        <f>SUMIFS(СВЦЭМ!$C$39:$C$782,СВЦЭМ!$A$39:$A$782,$A121,СВЦЭМ!$B$39:$B$782,V$119)+'СЕТ СН'!$I$9+СВЦЭМ!$D$10+'СЕТ СН'!$I$6-'СЕТ СН'!$I$19</f>
        <v>2561.2811043699999</v>
      </c>
      <c r="W121" s="36">
        <f>SUMIFS(СВЦЭМ!$C$39:$C$782,СВЦЭМ!$A$39:$A$782,$A121,СВЦЭМ!$B$39:$B$782,W$119)+'СЕТ СН'!$I$9+СВЦЭМ!$D$10+'СЕТ СН'!$I$6-'СЕТ СН'!$I$19</f>
        <v>2602.3727278299998</v>
      </c>
      <c r="X121" s="36">
        <f>SUMIFS(СВЦЭМ!$C$39:$C$782,СВЦЭМ!$A$39:$A$782,$A121,СВЦЭМ!$B$39:$B$782,X$119)+'СЕТ СН'!$I$9+СВЦЭМ!$D$10+'СЕТ СН'!$I$6-'СЕТ СН'!$I$19</f>
        <v>2610.0574873099999</v>
      </c>
      <c r="Y121" s="36">
        <f>SUMIFS(СВЦЭМ!$C$39:$C$782,СВЦЭМ!$A$39:$A$782,$A121,СВЦЭМ!$B$39:$B$782,Y$119)+'СЕТ СН'!$I$9+СВЦЭМ!$D$10+'СЕТ СН'!$I$6-'СЕТ СН'!$I$19</f>
        <v>2676.8266411700001</v>
      </c>
    </row>
    <row r="122" spans="1:27" ht="15.75" x14ac:dyDescent="0.2">
      <c r="A122" s="35">
        <f t="shared" ref="A122:A150" si="3">A121+1</f>
        <v>44929</v>
      </c>
      <c r="B122" s="36">
        <f>SUMIFS(СВЦЭМ!$C$39:$C$782,СВЦЭМ!$A$39:$A$782,$A122,СВЦЭМ!$B$39:$B$782,B$119)+'СЕТ СН'!$I$9+СВЦЭМ!$D$10+'СЕТ СН'!$I$6-'СЕТ СН'!$I$19</f>
        <v>2645.8556779400001</v>
      </c>
      <c r="C122" s="36">
        <f>SUMIFS(СВЦЭМ!$C$39:$C$782,СВЦЭМ!$A$39:$A$782,$A122,СВЦЭМ!$B$39:$B$782,C$119)+'СЕТ СН'!$I$9+СВЦЭМ!$D$10+'СЕТ СН'!$I$6-'СЕТ СН'!$I$19</f>
        <v>2619.2569612500001</v>
      </c>
      <c r="D122" s="36">
        <f>SUMIFS(СВЦЭМ!$C$39:$C$782,СВЦЭМ!$A$39:$A$782,$A122,СВЦЭМ!$B$39:$B$782,D$119)+'СЕТ СН'!$I$9+СВЦЭМ!$D$10+'СЕТ СН'!$I$6-'СЕТ СН'!$I$19</f>
        <v>2621.9311023599998</v>
      </c>
      <c r="E122" s="36">
        <f>SUMIFS(СВЦЭМ!$C$39:$C$782,СВЦЭМ!$A$39:$A$782,$A122,СВЦЭМ!$B$39:$B$782,E$119)+'СЕТ СН'!$I$9+СВЦЭМ!$D$10+'СЕТ СН'!$I$6-'СЕТ СН'!$I$19</f>
        <v>2600.6352195899999</v>
      </c>
      <c r="F122" s="36">
        <f>SUMIFS(СВЦЭМ!$C$39:$C$782,СВЦЭМ!$A$39:$A$782,$A122,СВЦЭМ!$B$39:$B$782,F$119)+'СЕТ СН'!$I$9+СВЦЭМ!$D$10+'СЕТ СН'!$I$6-'СЕТ СН'!$I$19</f>
        <v>2634.6838032000001</v>
      </c>
      <c r="G122" s="36">
        <f>SUMIFS(СВЦЭМ!$C$39:$C$782,СВЦЭМ!$A$39:$A$782,$A122,СВЦЭМ!$B$39:$B$782,G$119)+'СЕТ СН'!$I$9+СВЦЭМ!$D$10+'СЕТ СН'!$I$6-'СЕТ СН'!$I$19</f>
        <v>2624.19804239</v>
      </c>
      <c r="H122" s="36">
        <f>SUMIFS(СВЦЭМ!$C$39:$C$782,СВЦЭМ!$A$39:$A$782,$A122,СВЦЭМ!$B$39:$B$782,H$119)+'СЕТ СН'!$I$9+СВЦЭМ!$D$10+'СЕТ СН'!$I$6-'СЕТ СН'!$I$19</f>
        <v>2614.2305391099999</v>
      </c>
      <c r="I122" s="36">
        <f>SUMIFS(СВЦЭМ!$C$39:$C$782,СВЦЭМ!$A$39:$A$782,$A122,СВЦЭМ!$B$39:$B$782,I$119)+'СЕТ СН'!$I$9+СВЦЭМ!$D$10+'СЕТ СН'!$I$6-'СЕТ СН'!$I$19</f>
        <v>2561.3454285899998</v>
      </c>
      <c r="J122" s="36">
        <f>SUMIFS(СВЦЭМ!$C$39:$C$782,СВЦЭМ!$A$39:$A$782,$A122,СВЦЭМ!$B$39:$B$782,J$119)+'СЕТ СН'!$I$9+СВЦЭМ!$D$10+'СЕТ СН'!$I$6-'СЕТ СН'!$I$19</f>
        <v>2549.41645165</v>
      </c>
      <c r="K122" s="36">
        <f>SUMIFS(СВЦЭМ!$C$39:$C$782,СВЦЭМ!$A$39:$A$782,$A122,СВЦЭМ!$B$39:$B$782,K$119)+'СЕТ СН'!$I$9+СВЦЭМ!$D$10+'СЕТ СН'!$I$6-'СЕТ СН'!$I$19</f>
        <v>2565.9361695399998</v>
      </c>
      <c r="L122" s="36">
        <f>SUMIFS(СВЦЭМ!$C$39:$C$782,СВЦЭМ!$A$39:$A$782,$A122,СВЦЭМ!$B$39:$B$782,L$119)+'СЕТ СН'!$I$9+СВЦЭМ!$D$10+'СЕТ СН'!$I$6-'СЕТ СН'!$I$19</f>
        <v>2590.3189391599999</v>
      </c>
      <c r="M122" s="36">
        <f>SUMIFS(СВЦЭМ!$C$39:$C$782,СВЦЭМ!$A$39:$A$782,$A122,СВЦЭМ!$B$39:$B$782,M$119)+'СЕТ СН'!$I$9+СВЦЭМ!$D$10+'СЕТ СН'!$I$6-'СЕТ СН'!$I$19</f>
        <v>2591.0908446799999</v>
      </c>
      <c r="N122" s="36">
        <f>SUMIFS(СВЦЭМ!$C$39:$C$782,СВЦЭМ!$A$39:$A$782,$A122,СВЦЭМ!$B$39:$B$782,N$119)+'СЕТ СН'!$I$9+СВЦЭМ!$D$10+'СЕТ СН'!$I$6-'СЕТ СН'!$I$19</f>
        <v>2624.4134073099999</v>
      </c>
      <c r="O122" s="36">
        <f>SUMIFS(СВЦЭМ!$C$39:$C$782,СВЦЭМ!$A$39:$A$782,$A122,СВЦЭМ!$B$39:$B$782,O$119)+'СЕТ СН'!$I$9+СВЦЭМ!$D$10+'СЕТ СН'!$I$6-'СЕТ СН'!$I$19</f>
        <v>2644.92972298</v>
      </c>
      <c r="P122" s="36">
        <f>SUMIFS(СВЦЭМ!$C$39:$C$782,СВЦЭМ!$A$39:$A$782,$A122,СВЦЭМ!$B$39:$B$782,P$119)+'СЕТ СН'!$I$9+СВЦЭМ!$D$10+'СЕТ СН'!$I$6-'СЕТ СН'!$I$19</f>
        <v>2634.9142811400002</v>
      </c>
      <c r="Q122" s="36">
        <f>SUMIFS(СВЦЭМ!$C$39:$C$782,СВЦЭМ!$A$39:$A$782,$A122,СВЦЭМ!$B$39:$B$782,Q$119)+'СЕТ СН'!$I$9+СВЦЭМ!$D$10+'СЕТ СН'!$I$6-'СЕТ СН'!$I$19</f>
        <v>2626.7421375499998</v>
      </c>
      <c r="R122" s="36">
        <f>SUMIFS(СВЦЭМ!$C$39:$C$782,СВЦЭМ!$A$39:$A$782,$A122,СВЦЭМ!$B$39:$B$782,R$119)+'СЕТ СН'!$I$9+СВЦЭМ!$D$10+'СЕТ СН'!$I$6-'СЕТ СН'!$I$19</f>
        <v>2578.07273945</v>
      </c>
      <c r="S122" s="36">
        <f>SUMIFS(СВЦЭМ!$C$39:$C$782,СВЦЭМ!$A$39:$A$782,$A122,СВЦЭМ!$B$39:$B$782,S$119)+'СЕТ СН'!$I$9+СВЦЭМ!$D$10+'СЕТ СН'!$I$6-'СЕТ СН'!$I$19</f>
        <v>2546.4195325199998</v>
      </c>
      <c r="T122" s="36">
        <f>SUMIFS(СВЦЭМ!$C$39:$C$782,СВЦЭМ!$A$39:$A$782,$A122,СВЦЭМ!$B$39:$B$782,T$119)+'СЕТ СН'!$I$9+СВЦЭМ!$D$10+'СЕТ СН'!$I$6-'СЕТ СН'!$I$19</f>
        <v>2563.5988155199998</v>
      </c>
      <c r="U122" s="36">
        <f>SUMIFS(СВЦЭМ!$C$39:$C$782,СВЦЭМ!$A$39:$A$782,$A122,СВЦЭМ!$B$39:$B$782,U$119)+'СЕТ СН'!$I$9+СВЦЭМ!$D$10+'СЕТ СН'!$I$6-'СЕТ СН'!$I$19</f>
        <v>2559.6266897599999</v>
      </c>
      <c r="V122" s="36">
        <f>SUMIFS(СВЦЭМ!$C$39:$C$782,СВЦЭМ!$A$39:$A$782,$A122,СВЦЭМ!$B$39:$B$782,V$119)+'СЕТ СН'!$I$9+СВЦЭМ!$D$10+'СЕТ СН'!$I$6-'СЕТ СН'!$I$19</f>
        <v>2571.5217117900002</v>
      </c>
      <c r="W122" s="36">
        <f>SUMIFS(СВЦЭМ!$C$39:$C$782,СВЦЭМ!$A$39:$A$782,$A122,СВЦЭМ!$B$39:$B$782,W$119)+'СЕТ СН'!$I$9+СВЦЭМ!$D$10+'СЕТ СН'!$I$6-'СЕТ СН'!$I$19</f>
        <v>2599.88118592</v>
      </c>
      <c r="X122" s="36">
        <f>SUMIFS(СВЦЭМ!$C$39:$C$782,СВЦЭМ!$A$39:$A$782,$A122,СВЦЭМ!$B$39:$B$782,X$119)+'СЕТ СН'!$I$9+СВЦЭМ!$D$10+'СЕТ СН'!$I$6-'СЕТ СН'!$I$19</f>
        <v>2623.2918362699997</v>
      </c>
      <c r="Y122" s="36">
        <f>SUMIFS(СВЦЭМ!$C$39:$C$782,СВЦЭМ!$A$39:$A$782,$A122,СВЦЭМ!$B$39:$B$782,Y$119)+'СЕТ СН'!$I$9+СВЦЭМ!$D$10+'СЕТ СН'!$I$6-'СЕТ СН'!$I$19</f>
        <v>2673.3154045800002</v>
      </c>
    </row>
    <row r="123" spans="1:27" ht="15.75" x14ac:dyDescent="0.2">
      <c r="A123" s="35">
        <f t="shared" si="3"/>
        <v>44930</v>
      </c>
      <c r="B123" s="36">
        <f>SUMIFS(СВЦЭМ!$C$39:$C$782,СВЦЭМ!$A$39:$A$782,$A123,СВЦЭМ!$B$39:$B$782,B$119)+'СЕТ СН'!$I$9+СВЦЭМ!$D$10+'СЕТ СН'!$I$6-'СЕТ СН'!$I$19</f>
        <v>2626.6564574099998</v>
      </c>
      <c r="C123" s="36">
        <f>SUMIFS(СВЦЭМ!$C$39:$C$782,СВЦЭМ!$A$39:$A$782,$A123,СВЦЭМ!$B$39:$B$782,C$119)+'СЕТ СН'!$I$9+СВЦЭМ!$D$10+'СЕТ СН'!$I$6-'СЕТ СН'!$I$19</f>
        <v>2673.09235455</v>
      </c>
      <c r="D123" s="36">
        <f>SUMIFS(СВЦЭМ!$C$39:$C$782,СВЦЭМ!$A$39:$A$782,$A123,СВЦЭМ!$B$39:$B$782,D$119)+'СЕТ СН'!$I$9+СВЦЭМ!$D$10+'СЕТ СН'!$I$6-'СЕТ СН'!$I$19</f>
        <v>2698.9245334400002</v>
      </c>
      <c r="E123" s="36">
        <f>SUMIFS(СВЦЭМ!$C$39:$C$782,СВЦЭМ!$A$39:$A$782,$A123,СВЦЭМ!$B$39:$B$782,E$119)+'СЕТ СН'!$I$9+СВЦЭМ!$D$10+'СЕТ СН'!$I$6-'СЕТ СН'!$I$19</f>
        <v>2715.5581873599999</v>
      </c>
      <c r="F123" s="36">
        <f>SUMIFS(СВЦЭМ!$C$39:$C$782,СВЦЭМ!$A$39:$A$782,$A123,СВЦЭМ!$B$39:$B$782,F$119)+'СЕТ СН'!$I$9+СВЦЭМ!$D$10+'СЕТ СН'!$I$6-'СЕТ СН'!$I$19</f>
        <v>2689.2928467699999</v>
      </c>
      <c r="G123" s="36">
        <f>SUMIFS(СВЦЭМ!$C$39:$C$782,СВЦЭМ!$A$39:$A$782,$A123,СВЦЭМ!$B$39:$B$782,G$119)+'СЕТ СН'!$I$9+СВЦЭМ!$D$10+'СЕТ СН'!$I$6-'СЕТ СН'!$I$19</f>
        <v>2610.2901496899999</v>
      </c>
      <c r="H123" s="36">
        <f>SUMIFS(СВЦЭМ!$C$39:$C$782,СВЦЭМ!$A$39:$A$782,$A123,СВЦЭМ!$B$39:$B$782,H$119)+'СЕТ СН'!$I$9+СВЦЭМ!$D$10+'СЕТ СН'!$I$6-'СЕТ СН'!$I$19</f>
        <v>2594.7130773499998</v>
      </c>
      <c r="I123" s="36">
        <f>SUMIFS(СВЦЭМ!$C$39:$C$782,СВЦЭМ!$A$39:$A$782,$A123,СВЦЭМ!$B$39:$B$782,I$119)+'СЕТ СН'!$I$9+СВЦЭМ!$D$10+'СЕТ СН'!$I$6-'СЕТ СН'!$I$19</f>
        <v>2568.1135972399998</v>
      </c>
      <c r="J123" s="36">
        <f>SUMIFS(СВЦЭМ!$C$39:$C$782,СВЦЭМ!$A$39:$A$782,$A123,СВЦЭМ!$B$39:$B$782,J$119)+'СЕТ СН'!$I$9+СВЦЭМ!$D$10+'СЕТ СН'!$I$6-'СЕТ СН'!$I$19</f>
        <v>2535.0047302100002</v>
      </c>
      <c r="K123" s="36">
        <f>SUMIFS(СВЦЭМ!$C$39:$C$782,СВЦЭМ!$A$39:$A$782,$A123,СВЦЭМ!$B$39:$B$782,K$119)+'СЕТ СН'!$I$9+СВЦЭМ!$D$10+'СЕТ СН'!$I$6-'СЕТ СН'!$I$19</f>
        <v>2523.8210575200001</v>
      </c>
      <c r="L123" s="36">
        <f>SUMIFS(СВЦЭМ!$C$39:$C$782,СВЦЭМ!$A$39:$A$782,$A123,СВЦЭМ!$B$39:$B$782,L$119)+'СЕТ СН'!$I$9+СВЦЭМ!$D$10+'СЕТ СН'!$I$6-'СЕТ СН'!$I$19</f>
        <v>2510.8140470899998</v>
      </c>
      <c r="M123" s="36">
        <f>SUMIFS(СВЦЭМ!$C$39:$C$782,СВЦЭМ!$A$39:$A$782,$A123,СВЦЭМ!$B$39:$B$782,M$119)+'СЕТ СН'!$I$9+СВЦЭМ!$D$10+'СЕТ СН'!$I$6-'СЕТ СН'!$I$19</f>
        <v>2509.6264649300001</v>
      </c>
      <c r="N123" s="36">
        <f>SUMIFS(СВЦЭМ!$C$39:$C$782,СВЦЭМ!$A$39:$A$782,$A123,СВЦЭМ!$B$39:$B$782,N$119)+'СЕТ СН'!$I$9+СВЦЭМ!$D$10+'СЕТ СН'!$I$6-'СЕТ СН'!$I$19</f>
        <v>2540.1624783500001</v>
      </c>
      <c r="O123" s="36">
        <f>SUMIFS(СВЦЭМ!$C$39:$C$782,СВЦЭМ!$A$39:$A$782,$A123,СВЦЭМ!$B$39:$B$782,O$119)+'СЕТ СН'!$I$9+СВЦЭМ!$D$10+'СЕТ СН'!$I$6-'СЕТ СН'!$I$19</f>
        <v>2527.84212841</v>
      </c>
      <c r="P123" s="36">
        <f>SUMIFS(СВЦЭМ!$C$39:$C$782,СВЦЭМ!$A$39:$A$782,$A123,СВЦЭМ!$B$39:$B$782,P$119)+'СЕТ СН'!$I$9+СВЦЭМ!$D$10+'СЕТ СН'!$I$6-'СЕТ СН'!$I$19</f>
        <v>2557.7526119099998</v>
      </c>
      <c r="Q123" s="36">
        <f>SUMIFS(СВЦЭМ!$C$39:$C$782,СВЦЭМ!$A$39:$A$782,$A123,СВЦЭМ!$B$39:$B$782,Q$119)+'СЕТ СН'!$I$9+СВЦЭМ!$D$10+'СЕТ СН'!$I$6-'СЕТ СН'!$I$19</f>
        <v>2522.4649944399998</v>
      </c>
      <c r="R123" s="36">
        <f>SUMIFS(СВЦЭМ!$C$39:$C$782,СВЦЭМ!$A$39:$A$782,$A123,СВЦЭМ!$B$39:$B$782,R$119)+'СЕТ СН'!$I$9+СВЦЭМ!$D$10+'СЕТ СН'!$I$6-'СЕТ СН'!$I$19</f>
        <v>2531.63458455</v>
      </c>
      <c r="S123" s="36">
        <f>SUMIFS(СВЦЭМ!$C$39:$C$782,СВЦЭМ!$A$39:$A$782,$A123,СВЦЭМ!$B$39:$B$782,S$119)+'СЕТ СН'!$I$9+СВЦЭМ!$D$10+'СЕТ СН'!$I$6-'СЕТ СН'!$I$19</f>
        <v>2458.26286656</v>
      </c>
      <c r="T123" s="36">
        <f>SUMIFS(СВЦЭМ!$C$39:$C$782,СВЦЭМ!$A$39:$A$782,$A123,СВЦЭМ!$B$39:$B$782,T$119)+'СЕТ СН'!$I$9+СВЦЭМ!$D$10+'СЕТ СН'!$I$6-'СЕТ СН'!$I$19</f>
        <v>2465.0806836799998</v>
      </c>
      <c r="U123" s="36">
        <f>SUMIFS(СВЦЭМ!$C$39:$C$782,СВЦЭМ!$A$39:$A$782,$A123,СВЦЭМ!$B$39:$B$782,U$119)+'СЕТ СН'!$I$9+СВЦЭМ!$D$10+'СЕТ СН'!$I$6-'СЕТ СН'!$I$19</f>
        <v>2483.5135411000001</v>
      </c>
      <c r="V123" s="36">
        <f>SUMIFS(СВЦЭМ!$C$39:$C$782,СВЦЭМ!$A$39:$A$782,$A123,СВЦЭМ!$B$39:$B$782,V$119)+'СЕТ СН'!$I$9+СВЦЭМ!$D$10+'СЕТ СН'!$I$6-'СЕТ СН'!$I$19</f>
        <v>2493.0496420599998</v>
      </c>
      <c r="W123" s="36">
        <f>SUMIFS(СВЦЭМ!$C$39:$C$782,СВЦЭМ!$A$39:$A$782,$A123,СВЦЭМ!$B$39:$B$782,W$119)+'СЕТ СН'!$I$9+СВЦЭМ!$D$10+'СЕТ СН'!$I$6-'СЕТ СН'!$I$19</f>
        <v>2508.6049144600001</v>
      </c>
      <c r="X123" s="36">
        <f>SUMIFS(СВЦЭМ!$C$39:$C$782,СВЦЭМ!$A$39:$A$782,$A123,СВЦЭМ!$B$39:$B$782,X$119)+'СЕТ СН'!$I$9+СВЦЭМ!$D$10+'СЕТ СН'!$I$6-'СЕТ СН'!$I$19</f>
        <v>2534.8348893699999</v>
      </c>
      <c r="Y123" s="36">
        <f>SUMIFS(СВЦЭМ!$C$39:$C$782,СВЦЭМ!$A$39:$A$782,$A123,СВЦЭМ!$B$39:$B$782,Y$119)+'СЕТ СН'!$I$9+СВЦЭМ!$D$10+'СЕТ СН'!$I$6-'СЕТ СН'!$I$19</f>
        <v>2563.4183506300001</v>
      </c>
    </row>
    <row r="124" spans="1:27" ht="15.75" x14ac:dyDescent="0.2">
      <c r="A124" s="35">
        <f t="shared" si="3"/>
        <v>44931</v>
      </c>
      <c r="B124" s="36">
        <f>SUMIFS(СВЦЭМ!$C$39:$C$782,СВЦЭМ!$A$39:$A$782,$A124,СВЦЭМ!$B$39:$B$782,B$119)+'СЕТ СН'!$I$9+СВЦЭМ!$D$10+'СЕТ СН'!$I$6-'СЕТ СН'!$I$19</f>
        <v>2573.16474492</v>
      </c>
      <c r="C124" s="36">
        <f>SUMIFS(СВЦЭМ!$C$39:$C$782,СВЦЭМ!$A$39:$A$782,$A124,СВЦЭМ!$B$39:$B$782,C$119)+'СЕТ СН'!$I$9+СВЦЭМ!$D$10+'СЕТ СН'!$I$6-'СЕТ СН'!$I$19</f>
        <v>2536.8037591900002</v>
      </c>
      <c r="D124" s="36">
        <f>SUMIFS(СВЦЭМ!$C$39:$C$782,СВЦЭМ!$A$39:$A$782,$A124,СВЦЭМ!$B$39:$B$782,D$119)+'СЕТ СН'!$I$9+СВЦЭМ!$D$10+'СЕТ СН'!$I$6-'СЕТ СН'!$I$19</f>
        <v>2554.5838380999999</v>
      </c>
      <c r="E124" s="36">
        <f>SUMIFS(СВЦЭМ!$C$39:$C$782,СВЦЭМ!$A$39:$A$782,$A124,СВЦЭМ!$B$39:$B$782,E$119)+'СЕТ СН'!$I$9+СВЦЭМ!$D$10+'СЕТ СН'!$I$6-'СЕТ СН'!$I$19</f>
        <v>2584.0908333399998</v>
      </c>
      <c r="F124" s="36">
        <f>SUMIFS(СВЦЭМ!$C$39:$C$782,СВЦЭМ!$A$39:$A$782,$A124,СВЦЭМ!$B$39:$B$782,F$119)+'СЕТ СН'!$I$9+СВЦЭМ!$D$10+'СЕТ СН'!$I$6-'СЕТ СН'!$I$19</f>
        <v>2625.2249346899998</v>
      </c>
      <c r="G124" s="36">
        <f>SUMIFS(СВЦЭМ!$C$39:$C$782,СВЦЭМ!$A$39:$A$782,$A124,СВЦЭМ!$B$39:$B$782,G$119)+'СЕТ СН'!$I$9+СВЦЭМ!$D$10+'СЕТ СН'!$I$6-'СЕТ СН'!$I$19</f>
        <v>2617.25217604</v>
      </c>
      <c r="H124" s="36">
        <f>SUMIFS(СВЦЭМ!$C$39:$C$782,СВЦЭМ!$A$39:$A$782,$A124,СВЦЭМ!$B$39:$B$782,H$119)+'СЕТ СН'!$I$9+СВЦЭМ!$D$10+'СЕТ СН'!$I$6-'СЕТ СН'!$I$19</f>
        <v>2616.2552353000001</v>
      </c>
      <c r="I124" s="36">
        <f>SUMIFS(СВЦЭМ!$C$39:$C$782,СВЦЭМ!$A$39:$A$782,$A124,СВЦЭМ!$B$39:$B$782,I$119)+'СЕТ СН'!$I$9+СВЦЭМ!$D$10+'СЕТ СН'!$I$6-'СЕТ СН'!$I$19</f>
        <v>2601.1536445900001</v>
      </c>
      <c r="J124" s="36">
        <f>SUMIFS(СВЦЭМ!$C$39:$C$782,СВЦЭМ!$A$39:$A$782,$A124,СВЦЭМ!$B$39:$B$782,J$119)+'СЕТ СН'!$I$9+СВЦЭМ!$D$10+'СЕТ СН'!$I$6-'СЕТ СН'!$I$19</f>
        <v>2584.5739515700002</v>
      </c>
      <c r="K124" s="36">
        <f>SUMIFS(СВЦЭМ!$C$39:$C$782,СВЦЭМ!$A$39:$A$782,$A124,СВЦЭМ!$B$39:$B$782,K$119)+'СЕТ СН'!$I$9+СВЦЭМ!$D$10+'СЕТ СН'!$I$6-'СЕТ СН'!$I$19</f>
        <v>2540.8995658999997</v>
      </c>
      <c r="L124" s="36">
        <f>SUMIFS(СВЦЭМ!$C$39:$C$782,СВЦЭМ!$A$39:$A$782,$A124,СВЦЭМ!$B$39:$B$782,L$119)+'СЕТ СН'!$I$9+СВЦЭМ!$D$10+'СЕТ СН'!$I$6-'СЕТ СН'!$I$19</f>
        <v>2515.3193420399998</v>
      </c>
      <c r="M124" s="36">
        <f>SUMIFS(СВЦЭМ!$C$39:$C$782,СВЦЭМ!$A$39:$A$782,$A124,СВЦЭМ!$B$39:$B$782,M$119)+'СЕТ СН'!$I$9+СВЦЭМ!$D$10+'СЕТ СН'!$I$6-'СЕТ СН'!$I$19</f>
        <v>2515.3108117199999</v>
      </c>
      <c r="N124" s="36">
        <f>SUMIFS(СВЦЭМ!$C$39:$C$782,СВЦЭМ!$A$39:$A$782,$A124,СВЦЭМ!$B$39:$B$782,N$119)+'СЕТ СН'!$I$9+СВЦЭМ!$D$10+'СЕТ СН'!$I$6-'СЕТ СН'!$I$19</f>
        <v>2546.7995196799998</v>
      </c>
      <c r="O124" s="36">
        <f>SUMIFS(СВЦЭМ!$C$39:$C$782,СВЦЭМ!$A$39:$A$782,$A124,СВЦЭМ!$B$39:$B$782,O$119)+'СЕТ СН'!$I$9+СВЦЭМ!$D$10+'СЕТ СН'!$I$6-'СЕТ СН'!$I$19</f>
        <v>2543.3060094900002</v>
      </c>
      <c r="P124" s="36">
        <f>SUMIFS(СВЦЭМ!$C$39:$C$782,СВЦЭМ!$A$39:$A$782,$A124,СВЦЭМ!$B$39:$B$782,P$119)+'СЕТ СН'!$I$9+СВЦЭМ!$D$10+'СЕТ СН'!$I$6-'СЕТ СН'!$I$19</f>
        <v>2548.0677742299999</v>
      </c>
      <c r="Q124" s="36">
        <f>SUMIFS(СВЦЭМ!$C$39:$C$782,СВЦЭМ!$A$39:$A$782,$A124,СВЦЭМ!$B$39:$B$782,Q$119)+'СЕТ СН'!$I$9+СВЦЭМ!$D$10+'СЕТ СН'!$I$6-'СЕТ СН'!$I$19</f>
        <v>2551.3123564900002</v>
      </c>
      <c r="R124" s="36">
        <f>SUMIFS(СВЦЭМ!$C$39:$C$782,СВЦЭМ!$A$39:$A$782,$A124,СВЦЭМ!$B$39:$B$782,R$119)+'СЕТ СН'!$I$9+СВЦЭМ!$D$10+'СЕТ СН'!$I$6-'СЕТ СН'!$I$19</f>
        <v>2556.8097899200002</v>
      </c>
      <c r="S124" s="36">
        <f>SUMIFS(СВЦЭМ!$C$39:$C$782,СВЦЭМ!$A$39:$A$782,$A124,СВЦЭМ!$B$39:$B$782,S$119)+'СЕТ СН'!$I$9+СВЦЭМ!$D$10+'СЕТ СН'!$I$6-'СЕТ СН'!$I$19</f>
        <v>2583.2567135200002</v>
      </c>
      <c r="T124" s="36">
        <f>SUMIFS(СВЦЭМ!$C$39:$C$782,СВЦЭМ!$A$39:$A$782,$A124,СВЦЭМ!$B$39:$B$782,T$119)+'СЕТ СН'!$I$9+СВЦЭМ!$D$10+'СЕТ СН'!$I$6-'СЕТ СН'!$I$19</f>
        <v>2494.9410939300001</v>
      </c>
      <c r="U124" s="36">
        <f>SUMIFS(СВЦЭМ!$C$39:$C$782,СВЦЭМ!$A$39:$A$782,$A124,СВЦЭМ!$B$39:$B$782,U$119)+'СЕТ СН'!$I$9+СВЦЭМ!$D$10+'СЕТ СН'!$I$6-'СЕТ СН'!$I$19</f>
        <v>2510.8308070200001</v>
      </c>
      <c r="V124" s="36">
        <f>SUMIFS(СВЦЭМ!$C$39:$C$782,СВЦЭМ!$A$39:$A$782,$A124,СВЦЭМ!$B$39:$B$782,V$119)+'СЕТ СН'!$I$9+СВЦЭМ!$D$10+'СЕТ СН'!$I$6-'СЕТ СН'!$I$19</f>
        <v>2523.52225271</v>
      </c>
      <c r="W124" s="36">
        <f>SUMIFS(СВЦЭМ!$C$39:$C$782,СВЦЭМ!$A$39:$A$782,$A124,СВЦЭМ!$B$39:$B$782,W$119)+'СЕТ СН'!$I$9+СВЦЭМ!$D$10+'СЕТ СН'!$I$6-'СЕТ СН'!$I$19</f>
        <v>2535.33281579</v>
      </c>
      <c r="X124" s="36">
        <f>SUMIFS(СВЦЭМ!$C$39:$C$782,СВЦЭМ!$A$39:$A$782,$A124,СВЦЭМ!$B$39:$B$782,X$119)+'СЕТ СН'!$I$9+СВЦЭМ!$D$10+'СЕТ СН'!$I$6-'СЕТ СН'!$I$19</f>
        <v>2565.3817604000001</v>
      </c>
      <c r="Y124" s="36">
        <f>SUMIFS(СВЦЭМ!$C$39:$C$782,СВЦЭМ!$A$39:$A$782,$A124,СВЦЭМ!$B$39:$B$782,Y$119)+'СЕТ СН'!$I$9+СВЦЭМ!$D$10+'СЕТ СН'!$I$6-'СЕТ СН'!$I$19</f>
        <v>2581.7272511299998</v>
      </c>
    </row>
    <row r="125" spans="1:27" ht="15.75" x14ac:dyDescent="0.2">
      <c r="A125" s="35">
        <f t="shared" si="3"/>
        <v>44932</v>
      </c>
      <c r="B125" s="36">
        <f>SUMIFS(СВЦЭМ!$C$39:$C$782,СВЦЭМ!$A$39:$A$782,$A125,СВЦЭМ!$B$39:$B$782,B$119)+'СЕТ СН'!$I$9+СВЦЭМ!$D$10+'СЕТ СН'!$I$6-'СЕТ СН'!$I$19</f>
        <v>2482.6821588500002</v>
      </c>
      <c r="C125" s="36">
        <f>SUMIFS(СВЦЭМ!$C$39:$C$782,СВЦЭМ!$A$39:$A$782,$A125,СВЦЭМ!$B$39:$B$782,C$119)+'СЕТ СН'!$I$9+СВЦЭМ!$D$10+'СЕТ СН'!$I$6-'СЕТ СН'!$I$19</f>
        <v>2495.5468561600001</v>
      </c>
      <c r="D125" s="36">
        <f>SUMIFS(СВЦЭМ!$C$39:$C$782,СВЦЭМ!$A$39:$A$782,$A125,СВЦЭМ!$B$39:$B$782,D$119)+'СЕТ СН'!$I$9+СВЦЭМ!$D$10+'СЕТ СН'!$I$6-'СЕТ СН'!$I$19</f>
        <v>2509.52021087</v>
      </c>
      <c r="E125" s="36">
        <f>SUMIFS(СВЦЭМ!$C$39:$C$782,СВЦЭМ!$A$39:$A$782,$A125,СВЦЭМ!$B$39:$B$782,E$119)+'СЕТ СН'!$I$9+СВЦЭМ!$D$10+'СЕТ СН'!$I$6-'СЕТ СН'!$I$19</f>
        <v>2508.3508422800001</v>
      </c>
      <c r="F125" s="36">
        <f>SUMIFS(СВЦЭМ!$C$39:$C$782,СВЦЭМ!$A$39:$A$782,$A125,СВЦЭМ!$B$39:$B$782,F$119)+'СЕТ СН'!$I$9+СВЦЭМ!$D$10+'СЕТ СН'!$I$6-'СЕТ СН'!$I$19</f>
        <v>2498.2021633999998</v>
      </c>
      <c r="G125" s="36">
        <f>SUMIFS(СВЦЭМ!$C$39:$C$782,СВЦЭМ!$A$39:$A$782,$A125,СВЦЭМ!$B$39:$B$782,G$119)+'СЕТ СН'!$I$9+СВЦЭМ!$D$10+'СЕТ СН'!$I$6-'СЕТ СН'!$I$19</f>
        <v>2485.7269971999999</v>
      </c>
      <c r="H125" s="36">
        <f>SUMIFS(СВЦЭМ!$C$39:$C$782,СВЦЭМ!$A$39:$A$782,$A125,СВЦЭМ!$B$39:$B$782,H$119)+'СЕТ СН'!$I$9+СВЦЭМ!$D$10+'СЕТ СН'!$I$6-'СЕТ СН'!$I$19</f>
        <v>2464.1524198799998</v>
      </c>
      <c r="I125" s="36">
        <f>SUMIFS(СВЦЭМ!$C$39:$C$782,СВЦЭМ!$A$39:$A$782,$A125,СВЦЭМ!$B$39:$B$782,I$119)+'СЕТ СН'!$I$9+СВЦЭМ!$D$10+'СЕТ СН'!$I$6-'СЕТ СН'!$I$19</f>
        <v>2412.26420564</v>
      </c>
      <c r="J125" s="36">
        <f>SUMIFS(СВЦЭМ!$C$39:$C$782,СВЦЭМ!$A$39:$A$782,$A125,СВЦЭМ!$B$39:$B$782,J$119)+'СЕТ СН'!$I$9+СВЦЭМ!$D$10+'СЕТ СН'!$I$6-'СЕТ СН'!$I$19</f>
        <v>2374.36473682</v>
      </c>
      <c r="K125" s="36">
        <f>SUMIFS(СВЦЭМ!$C$39:$C$782,СВЦЭМ!$A$39:$A$782,$A125,СВЦЭМ!$B$39:$B$782,K$119)+'СЕТ СН'!$I$9+СВЦЭМ!$D$10+'СЕТ СН'!$I$6-'СЕТ СН'!$I$19</f>
        <v>2351.87518512</v>
      </c>
      <c r="L125" s="36">
        <f>SUMIFS(СВЦЭМ!$C$39:$C$782,СВЦЭМ!$A$39:$A$782,$A125,СВЦЭМ!$B$39:$B$782,L$119)+'СЕТ СН'!$I$9+СВЦЭМ!$D$10+'СЕТ СН'!$I$6-'СЕТ СН'!$I$19</f>
        <v>2350.6184852800002</v>
      </c>
      <c r="M125" s="36">
        <f>SUMIFS(СВЦЭМ!$C$39:$C$782,СВЦЭМ!$A$39:$A$782,$A125,СВЦЭМ!$B$39:$B$782,M$119)+'СЕТ СН'!$I$9+СВЦЭМ!$D$10+'СЕТ СН'!$I$6-'СЕТ СН'!$I$19</f>
        <v>2369.0779887399999</v>
      </c>
      <c r="N125" s="36">
        <f>SUMIFS(СВЦЭМ!$C$39:$C$782,СВЦЭМ!$A$39:$A$782,$A125,СВЦЭМ!$B$39:$B$782,N$119)+'СЕТ СН'!$I$9+СВЦЭМ!$D$10+'СЕТ СН'!$I$6-'СЕТ СН'!$I$19</f>
        <v>2402.2721661699998</v>
      </c>
      <c r="O125" s="36">
        <f>SUMIFS(СВЦЭМ!$C$39:$C$782,СВЦЭМ!$A$39:$A$782,$A125,СВЦЭМ!$B$39:$B$782,O$119)+'СЕТ СН'!$I$9+СВЦЭМ!$D$10+'СЕТ СН'!$I$6-'СЕТ СН'!$I$19</f>
        <v>2422.5743774900002</v>
      </c>
      <c r="P125" s="36">
        <f>SUMIFS(СВЦЭМ!$C$39:$C$782,СВЦЭМ!$A$39:$A$782,$A125,СВЦЭМ!$B$39:$B$782,P$119)+'СЕТ СН'!$I$9+СВЦЭМ!$D$10+'СЕТ СН'!$I$6-'СЕТ СН'!$I$19</f>
        <v>2450.7380039899999</v>
      </c>
      <c r="Q125" s="36">
        <f>SUMIFS(СВЦЭМ!$C$39:$C$782,СВЦЭМ!$A$39:$A$782,$A125,СВЦЭМ!$B$39:$B$782,Q$119)+'СЕТ СН'!$I$9+СВЦЭМ!$D$10+'СЕТ СН'!$I$6-'СЕТ СН'!$I$19</f>
        <v>2460.6860329199999</v>
      </c>
      <c r="R125" s="36">
        <f>SUMIFS(СВЦЭМ!$C$39:$C$782,СВЦЭМ!$A$39:$A$782,$A125,СВЦЭМ!$B$39:$B$782,R$119)+'СЕТ СН'!$I$9+СВЦЭМ!$D$10+'СЕТ СН'!$I$6-'СЕТ СН'!$I$19</f>
        <v>2421.9144295199999</v>
      </c>
      <c r="S125" s="36">
        <f>SUMIFS(СВЦЭМ!$C$39:$C$782,СВЦЭМ!$A$39:$A$782,$A125,СВЦЭМ!$B$39:$B$782,S$119)+'СЕТ СН'!$I$9+СВЦЭМ!$D$10+'СЕТ СН'!$I$6-'СЕТ СН'!$I$19</f>
        <v>2387.5582259399998</v>
      </c>
      <c r="T125" s="36">
        <f>SUMIFS(СВЦЭМ!$C$39:$C$782,СВЦЭМ!$A$39:$A$782,$A125,СВЦЭМ!$B$39:$B$782,T$119)+'СЕТ СН'!$I$9+СВЦЭМ!$D$10+'СЕТ СН'!$I$6-'СЕТ СН'!$I$19</f>
        <v>2391.7338152699999</v>
      </c>
      <c r="U125" s="36">
        <f>SUMIFS(СВЦЭМ!$C$39:$C$782,СВЦЭМ!$A$39:$A$782,$A125,СВЦЭМ!$B$39:$B$782,U$119)+'СЕТ СН'!$I$9+СВЦЭМ!$D$10+'СЕТ СН'!$I$6-'СЕТ СН'!$I$19</f>
        <v>2393.26202865</v>
      </c>
      <c r="V125" s="36">
        <f>SUMIFS(СВЦЭМ!$C$39:$C$782,СВЦЭМ!$A$39:$A$782,$A125,СВЦЭМ!$B$39:$B$782,V$119)+'СЕТ СН'!$I$9+СВЦЭМ!$D$10+'СЕТ СН'!$I$6-'СЕТ СН'!$I$19</f>
        <v>2395.7506230200001</v>
      </c>
      <c r="W125" s="36">
        <f>SUMIFS(СВЦЭМ!$C$39:$C$782,СВЦЭМ!$A$39:$A$782,$A125,СВЦЭМ!$B$39:$B$782,W$119)+'СЕТ СН'!$I$9+СВЦЭМ!$D$10+'СЕТ СН'!$I$6-'СЕТ СН'!$I$19</f>
        <v>2408.40473733</v>
      </c>
      <c r="X125" s="36">
        <f>SUMIFS(СВЦЭМ!$C$39:$C$782,СВЦЭМ!$A$39:$A$782,$A125,СВЦЭМ!$B$39:$B$782,X$119)+'СЕТ СН'!$I$9+СВЦЭМ!$D$10+'СЕТ СН'!$I$6-'СЕТ СН'!$I$19</f>
        <v>2422.0556434300001</v>
      </c>
      <c r="Y125" s="36">
        <f>SUMIFS(СВЦЭМ!$C$39:$C$782,СВЦЭМ!$A$39:$A$782,$A125,СВЦЭМ!$B$39:$B$782,Y$119)+'СЕТ СН'!$I$9+СВЦЭМ!$D$10+'СЕТ СН'!$I$6-'СЕТ СН'!$I$19</f>
        <v>2474.0726763899997</v>
      </c>
    </row>
    <row r="126" spans="1:27" ht="15.75" x14ac:dyDescent="0.2">
      <c r="A126" s="35">
        <f t="shared" si="3"/>
        <v>44933</v>
      </c>
      <c r="B126" s="36">
        <f>SUMIFS(СВЦЭМ!$C$39:$C$782,СВЦЭМ!$A$39:$A$782,$A126,СВЦЭМ!$B$39:$B$782,B$119)+'СЕТ СН'!$I$9+СВЦЭМ!$D$10+'СЕТ СН'!$I$6-'СЕТ СН'!$I$19</f>
        <v>2563.55542539</v>
      </c>
      <c r="C126" s="36">
        <f>SUMIFS(СВЦЭМ!$C$39:$C$782,СВЦЭМ!$A$39:$A$782,$A126,СВЦЭМ!$B$39:$B$782,C$119)+'СЕТ СН'!$I$9+СВЦЭМ!$D$10+'СЕТ СН'!$I$6-'СЕТ СН'!$I$19</f>
        <v>2601.4529806300002</v>
      </c>
      <c r="D126" s="36">
        <f>SUMIFS(СВЦЭМ!$C$39:$C$782,СВЦЭМ!$A$39:$A$782,$A126,СВЦЭМ!$B$39:$B$782,D$119)+'СЕТ СН'!$I$9+СВЦЭМ!$D$10+'СЕТ СН'!$I$6-'СЕТ СН'!$I$19</f>
        <v>2618.3691247199999</v>
      </c>
      <c r="E126" s="36">
        <f>SUMIFS(СВЦЭМ!$C$39:$C$782,СВЦЭМ!$A$39:$A$782,$A126,СВЦЭМ!$B$39:$B$782,E$119)+'СЕТ СН'!$I$9+СВЦЭМ!$D$10+'СЕТ СН'!$I$6-'СЕТ СН'!$I$19</f>
        <v>2625.8105784200002</v>
      </c>
      <c r="F126" s="36">
        <f>SUMIFS(СВЦЭМ!$C$39:$C$782,СВЦЭМ!$A$39:$A$782,$A126,СВЦЭМ!$B$39:$B$782,F$119)+'СЕТ СН'!$I$9+СВЦЭМ!$D$10+'СЕТ СН'!$I$6-'СЕТ СН'!$I$19</f>
        <v>2610.9777152000001</v>
      </c>
      <c r="G126" s="36">
        <f>SUMIFS(СВЦЭМ!$C$39:$C$782,СВЦЭМ!$A$39:$A$782,$A126,СВЦЭМ!$B$39:$B$782,G$119)+'СЕТ СН'!$I$9+СВЦЭМ!$D$10+'СЕТ СН'!$I$6-'СЕТ СН'!$I$19</f>
        <v>2606.72275485</v>
      </c>
      <c r="H126" s="36">
        <f>SUMIFS(СВЦЭМ!$C$39:$C$782,СВЦЭМ!$A$39:$A$782,$A126,СВЦЭМ!$B$39:$B$782,H$119)+'СЕТ СН'!$I$9+СВЦЭМ!$D$10+'СЕТ СН'!$I$6-'СЕТ СН'!$I$19</f>
        <v>2578.9218101900001</v>
      </c>
      <c r="I126" s="36">
        <f>SUMIFS(СВЦЭМ!$C$39:$C$782,СВЦЭМ!$A$39:$A$782,$A126,СВЦЭМ!$B$39:$B$782,I$119)+'СЕТ СН'!$I$9+СВЦЭМ!$D$10+'СЕТ СН'!$I$6-'СЕТ СН'!$I$19</f>
        <v>2573.7273565800001</v>
      </c>
      <c r="J126" s="36">
        <f>SUMIFS(СВЦЭМ!$C$39:$C$782,СВЦЭМ!$A$39:$A$782,$A126,СВЦЭМ!$B$39:$B$782,J$119)+'СЕТ СН'!$I$9+СВЦЭМ!$D$10+'СЕТ СН'!$I$6-'СЕТ СН'!$I$19</f>
        <v>2518.3030804700002</v>
      </c>
      <c r="K126" s="36">
        <f>SUMIFS(СВЦЭМ!$C$39:$C$782,СВЦЭМ!$A$39:$A$782,$A126,СВЦЭМ!$B$39:$B$782,K$119)+'СЕТ СН'!$I$9+СВЦЭМ!$D$10+'СЕТ СН'!$I$6-'СЕТ СН'!$I$19</f>
        <v>2505.81375252</v>
      </c>
      <c r="L126" s="36">
        <f>SUMIFS(СВЦЭМ!$C$39:$C$782,СВЦЭМ!$A$39:$A$782,$A126,СВЦЭМ!$B$39:$B$782,L$119)+'СЕТ СН'!$I$9+СВЦЭМ!$D$10+'СЕТ СН'!$I$6-'СЕТ СН'!$I$19</f>
        <v>2493.9076244600001</v>
      </c>
      <c r="M126" s="36">
        <f>SUMIFS(СВЦЭМ!$C$39:$C$782,СВЦЭМ!$A$39:$A$782,$A126,СВЦЭМ!$B$39:$B$782,M$119)+'СЕТ СН'!$I$9+СВЦЭМ!$D$10+'СЕТ СН'!$I$6-'СЕТ СН'!$I$19</f>
        <v>2504.0416079400002</v>
      </c>
      <c r="N126" s="36">
        <f>SUMIFS(СВЦЭМ!$C$39:$C$782,СВЦЭМ!$A$39:$A$782,$A126,СВЦЭМ!$B$39:$B$782,N$119)+'СЕТ СН'!$I$9+СВЦЭМ!$D$10+'СЕТ СН'!$I$6-'СЕТ СН'!$I$19</f>
        <v>2539.6223489700001</v>
      </c>
      <c r="O126" s="36">
        <f>SUMIFS(СВЦЭМ!$C$39:$C$782,СВЦЭМ!$A$39:$A$782,$A126,СВЦЭМ!$B$39:$B$782,O$119)+'СЕТ СН'!$I$9+СВЦЭМ!$D$10+'СЕТ СН'!$I$6-'СЕТ СН'!$I$19</f>
        <v>2534.2063200699999</v>
      </c>
      <c r="P126" s="36">
        <f>SUMIFS(СВЦЭМ!$C$39:$C$782,СВЦЭМ!$A$39:$A$782,$A126,СВЦЭМ!$B$39:$B$782,P$119)+'СЕТ СН'!$I$9+СВЦЭМ!$D$10+'СЕТ СН'!$I$6-'СЕТ СН'!$I$19</f>
        <v>2551.9575956600002</v>
      </c>
      <c r="Q126" s="36">
        <f>SUMIFS(СВЦЭМ!$C$39:$C$782,СВЦЭМ!$A$39:$A$782,$A126,СВЦЭМ!$B$39:$B$782,Q$119)+'СЕТ СН'!$I$9+СВЦЭМ!$D$10+'СЕТ СН'!$I$6-'СЕТ СН'!$I$19</f>
        <v>2540.3438015000002</v>
      </c>
      <c r="R126" s="36">
        <f>SUMIFS(СВЦЭМ!$C$39:$C$782,СВЦЭМ!$A$39:$A$782,$A126,СВЦЭМ!$B$39:$B$782,R$119)+'СЕТ СН'!$I$9+СВЦЭМ!$D$10+'СЕТ СН'!$I$6-'СЕТ СН'!$I$19</f>
        <v>2518.3407489900001</v>
      </c>
      <c r="S126" s="36">
        <f>SUMIFS(СВЦЭМ!$C$39:$C$782,СВЦЭМ!$A$39:$A$782,$A126,СВЦЭМ!$B$39:$B$782,S$119)+'СЕТ СН'!$I$9+СВЦЭМ!$D$10+'СЕТ СН'!$I$6-'СЕТ СН'!$I$19</f>
        <v>2502.79653151</v>
      </c>
      <c r="T126" s="36">
        <f>SUMIFS(СВЦЭМ!$C$39:$C$782,СВЦЭМ!$A$39:$A$782,$A126,СВЦЭМ!$B$39:$B$782,T$119)+'СЕТ СН'!$I$9+СВЦЭМ!$D$10+'СЕТ СН'!$I$6-'СЕТ СН'!$I$19</f>
        <v>2489.15154308</v>
      </c>
      <c r="U126" s="36">
        <f>SUMIFS(СВЦЭМ!$C$39:$C$782,СВЦЭМ!$A$39:$A$782,$A126,СВЦЭМ!$B$39:$B$782,U$119)+'СЕТ СН'!$I$9+СВЦЭМ!$D$10+'СЕТ СН'!$I$6-'СЕТ СН'!$I$19</f>
        <v>2514.7079463999999</v>
      </c>
      <c r="V126" s="36">
        <f>SUMIFS(СВЦЭМ!$C$39:$C$782,СВЦЭМ!$A$39:$A$782,$A126,СВЦЭМ!$B$39:$B$782,V$119)+'СЕТ СН'!$I$9+СВЦЭМ!$D$10+'СЕТ СН'!$I$6-'СЕТ СН'!$I$19</f>
        <v>2523.1695620999999</v>
      </c>
      <c r="W126" s="36">
        <f>SUMIFS(СВЦЭМ!$C$39:$C$782,СВЦЭМ!$A$39:$A$782,$A126,СВЦЭМ!$B$39:$B$782,W$119)+'СЕТ СН'!$I$9+СВЦЭМ!$D$10+'СЕТ СН'!$I$6-'СЕТ СН'!$I$19</f>
        <v>2531.5972714999998</v>
      </c>
      <c r="X126" s="36">
        <f>SUMIFS(СВЦЭМ!$C$39:$C$782,СВЦЭМ!$A$39:$A$782,$A126,СВЦЭМ!$B$39:$B$782,X$119)+'СЕТ СН'!$I$9+СВЦЭМ!$D$10+'СЕТ СН'!$I$6-'СЕТ СН'!$I$19</f>
        <v>2514.7985346300002</v>
      </c>
      <c r="Y126" s="36">
        <f>SUMIFS(СВЦЭМ!$C$39:$C$782,СВЦЭМ!$A$39:$A$782,$A126,СВЦЭМ!$B$39:$B$782,Y$119)+'СЕТ СН'!$I$9+СВЦЭМ!$D$10+'СЕТ СН'!$I$6-'СЕТ СН'!$I$19</f>
        <v>2581.50616489</v>
      </c>
    </row>
    <row r="127" spans="1:27" ht="15.75" x14ac:dyDescent="0.2">
      <c r="A127" s="35">
        <f t="shared" si="3"/>
        <v>44934</v>
      </c>
      <c r="B127" s="36">
        <f>SUMIFS(СВЦЭМ!$C$39:$C$782,СВЦЭМ!$A$39:$A$782,$A127,СВЦЭМ!$B$39:$B$782,B$119)+'СЕТ СН'!$I$9+СВЦЭМ!$D$10+'СЕТ СН'!$I$6-'СЕТ СН'!$I$19</f>
        <v>2725.4258326100003</v>
      </c>
      <c r="C127" s="36">
        <f>SUMIFS(СВЦЭМ!$C$39:$C$782,СВЦЭМ!$A$39:$A$782,$A127,СВЦЭМ!$B$39:$B$782,C$119)+'СЕТ СН'!$I$9+СВЦЭМ!$D$10+'СЕТ СН'!$I$6-'СЕТ СН'!$I$19</f>
        <v>2748.1401099499999</v>
      </c>
      <c r="D127" s="36">
        <f>SUMIFS(СВЦЭМ!$C$39:$C$782,СВЦЭМ!$A$39:$A$782,$A127,СВЦЭМ!$B$39:$B$782,D$119)+'СЕТ СН'!$I$9+СВЦЭМ!$D$10+'СЕТ СН'!$I$6-'СЕТ СН'!$I$19</f>
        <v>2768.52855765</v>
      </c>
      <c r="E127" s="36">
        <f>SUMIFS(СВЦЭМ!$C$39:$C$782,СВЦЭМ!$A$39:$A$782,$A127,СВЦЭМ!$B$39:$B$782,E$119)+'СЕТ СН'!$I$9+СВЦЭМ!$D$10+'СЕТ СН'!$I$6-'СЕТ СН'!$I$19</f>
        <v>2770.4770757000001</v>
      </c>
      <c r="F127" s="36">
        <f>SUMIFS(СВЦЭМ!$C$39:$C$782,СВЦЭМ!$A$39:$A$782,$A127,СВЦЭМ!$B$39:$B$782,F$119)+'СЕТ СН'!$I$9+СВЦЭМ!$D$10+'СЕТ СН'!$I$6-'СЕТ СН'!$I$19</f>
        <v>2777.2030765100003</v>
      </c>
      <c r="G127" s="36">
        <f>SUMIFS(СВЦЭМ!$C$39:$C$782,СВЦЭМ!$A$39:$A$782,$A127,СВЦЭМ!$B$39:$B$782,G$119)+'СЕТ СН'!$I$9+СВЦЭМ!$D$10+'СЕТ СН'!$I$6-'СЕТ СН'!$I$19</f>
        <v>2764.4565160900002</v>
      </c>
      <c r="H127" s="36">
        <f>SUMIFS(СВЦЭМ!$C$39:$C$782,СВЦЭМ!$A$39:$A$782,$A127,СВЦЭМ!$B$39:$B$782,H$119)+'СЕТ СН'!$I$9+СВЦЭМ!$D$10+'СЕТ СН'!$I$6-'СЕТ СН'!$I$19</f>
        <v>2746.2244186900002</v>
      </c>
      <c r="I127" s="36">
        <f>SUMIFS(СВЦЭМ!$C$39:$C$782,СВЦЭМ!$A$39:$A$782,$A127,СВЦЭМ!$B$39:$B$782,I$119)+'СЕТ СН'!$I$9+СВЦЭМ!$D$10+'СЕТ СН'!$I$6-'СЕТ СН'!$I$19</f>
        <v>2686.8661741800001</v>
      </c>
      <c r="J127" s="36">
        <f>SUMIFS(СВЦЭМ!$C$39:$C$782,СВЦЭМ!$A$39:$A$782,$A127,СВЦЭМ!$B$39:$B$782,J$119)+'СЕТ СН'!$I$9+СВЦЭМ!$D$10+'СЕТ СН'!$I$6-'СЕТ СН'!$I$19</f>
        <v>2652.58568341</v>
      </c>
      <c r="K127" s="36">
        <f>SUMIFS(СВЦЭМ!$C$39:$C$782,СВЦЭМ!$A$39:$A$782,$A127,СВЦЭМ!$B$39:$B$782,K$119)+'СЕТ СН'!$I$9+СВЦЭМ!$D$10+'СЕТ СН'!$I$6-'СЕТ СН'!$I$19</f>
        <v>2626.9193487799998</v>
      </c>
      <c r="L127" s="36">
        <f>SUMIFS(СВЦЭМ!$C$39:$C$782,СВЦЭМ!$A$39:$A$782,$A127,СВЦЭМ!$B$39:$B$782,L$119)+'СЕТ СН'!$I$9+СВЦЭМ!$D$10+'СЕТ СН'!$I$6-'СЕТ СН'!$I$19</f>
        <v>2629.0926966299999</v>
      </c>
      <c r="M127" s="36">
        <f>SUMIFS(СВЦЭМ!$C$39:$C$782,СВЦЭМ!$A$39:$A$782,$A127,СВЦЭМ!$B$39:$B$782,M$119)+'СЕТ СН'!$I$9+СВЦЭМ!$D$10+'СЕТ СН'!$I$6-'СЕТ СН'!$I$19</f>
        <v>2643.13207027</v>
      </c>
      <c r="N127" s="36">
        <f>SUMIFS(СВЦЭМ!$C$39:$C$782,СВЦЭМ!$A$39:$A$782,$A127,СВЦЭМ!$B$39:$B$782,N$119)+'СЕТ СН'!$I$9+СВЦЭМ!$D$10+'СЕТ СН'!$I$6-'СЕТ СН'!$I$19</f>
        <v>2655.0326741200001</v>
      </c>
      <c r="O127" s="36">
        <f>SUMIFS(СВЦЭМ!$C$39:$C$782,СВЦЭМ!$A$39:$A$782,$A127,СВЦЭМ!$B$39:$B$782,O$119)+'СЕТ СН'!$I$9+СВЦЭМ!$D$10+'СЕТ СН'!$I$6-'СЕТ СН'!$I$19</f>
        <v>2674.7821271100001</v>
      </c>
      <c r="P127" s="36">
        <f>SUMIFS(СВЦЭМ!$C$39:$C$782,СВЦЭМ!$A$39:$A$782,$A127,СВЦЭМ!$B$39:$B$782,P$119)+'СЕТ СН'!$I$9+СВЦЭМ!$D$10+'СЕТ СН'!$I$6-'СЕТ СН'!$I$19</f>
        <v>2683.2826066100001</v>
      </c>
      <c r="Q127" s="36">
        <f>SUMIFS(СВЦЭМ!$C$39:$C$782,СВЦЭМ!$A$39:$A$782,$A127,СВЦЭМ!$B$39:$B$782,Q$119)+'СЕТ СН'!$I$9+СВЦЭМ!$D$10+'СЕТ СН'!$I$6-'СЕТ СН'!$I$19</f>
        <v>2672.7747206200002</v>
      </c>
      <c r="R127" s="36">
        <f>SUMIFS(СВЦЭМ!$C$39:$C$782,СВЦЭМ!$A$39:$A$782,$A127,СВЦЭМ!$B$39:$B$782,R$119)+'СЕТ СН'!$I$9+СВЦЭМ!$D$10+'СЕТ СН'!$I$6-'СЕТ СН'!$I$19</f>
        <v>2643.6532703799999</v>
      </c>
      <c r="S127" s="36">
        <f>SUMIFS(СВЦЭМ!$C$39:$C$782,СВЦЭМ!$A$39:$A$782,$A127,СВЦЭМ!$B$39:$B$782,S$119)+'СЕТ СН'!$I$9+СВЦЭМ!$D$10+'СЕТ СН'!$I$6-'СЕТ СН'!$I$19</f>
        <v>2564.6956127499998</v>
      </c>
      <c r="T127" s="36">
        <f>SUMIFS(СВЦЭМ!$C$39:$C$782,СВЦЭМ!$A$39:$A$782,$A127,СВЦЭМ!$B$39:$B$782,T$119)+'СЕТ СН'!$I$9+СВЦЭМ!$D$10+'СЕТ СН'!$I$6-'СЕТ СН'!$I$19</f>
        <v>2578.5969693799998</v>
      </c>
      <c r="U127" s="36">
        <f>SUMIFS(СВЦЭМ!$C$39:$C$782,СВЦЭМ!$A$39:$A$782,$A127,СВЦЭМ!$B$39:$B$782,U$119)+'СЕТ СН'!$I$9+СВЦЭМ!$D$10+'СЕТ СН'!$I$6-'СЕТ СН'!$I$19</f>
        <v>2604.6221390999999</v>
      </c>
      <c r="V127" s="36">
        <f>SUMIFS(СВЦЭМ!$C$39:$C$782,СВЦЭМ!$A$39:$A$782,$A127,СВЦЭМ!$B$39:$B$782,V$119)+'СЕТ СН'!$I$9+СВЦЭМ!$D$10+'СЕТ СН'!$I$6-'СЕТ СН'!$I$19</f>
        <v>2615.8345418600002</v>
      </c>
      <c r="W127" s="36">
        <f>SUMIFS(СВЦЭМ!$C$39:$C$782,СВЦЭМ!$A$39:$A$782,$A127,СВЦЭМ!$B$39:$B$782,W$119)+'СЕТ СН'!$I$9+СВЦЭМ!$D$10+'СЕТ СН'!$I$6-'СЕТ СН'!$I$19</f>
        <v>2644.8828678700002</v>
      </c>
      <c r="X127" s="36">
        <f>SUMIFS(СВЦЭМ!$C$39:$C$782,СВЦЭМ!$A$39:$A$782,$A127,СВЦЭМ!$B$39:$B$782,X$119)+'СЕТ СН'!$I$9+СВЦЭМ!$D$10+'СЕТ СН'!$I$6-'СЕТ СН'!$I$19</f>
        <v>2676.9370622400002</v>
      </c>
      <c r="Y127" s="36">
        <f>SUMIFS(СВЦЭМ!$C$39:$C$782,СВЦЭМ!$A$39:$A$782,$A127,СВЦЭМ!$B$39:$B$782,Y$119)+'СЕТ СН'!$I$9+СВЦЭМ!$D$10+'СЕТ СН'!$I$6-'СЕТ СН'!$I$19</f>
        <v>2723.0825791900002</v>
      </c>
    </row>
    <row r="128" spans="1:27" ht="15.75" x14ac:dyDescent="0.2">
      <c r="A128" s="35">
        <f t="shared" si="3"/>
        <v>44935</v>
      </c>
      <c r="B128" s="36">
        <f>SUMIFS(СВЦЭМ!$C$39:$C$782,СВЦЭМ!$A$39:$A$782,$A128,СВЦЭМ!$B$39:$B$782,B$119)+'СЕТ СН'!$I$9+СВЦЭМ!$D$10+'СЕТ СН'!$I$6-'СЕТ СН'!$I$19</f>
        <v>2666.8321991500002</v>
      </c>
      <c r="C128" s="36">
        <f>SUMIFS(СВЦЭМ!$C$39:$C$782,СВЦЭМ!$A$39:$A$782,$A128,СВЦЭМ!$B$39:$B$782,C$119)+'СЕТ СН'!$I$9+СВЦЭМ!$D$10+'СЕТ СН'!$I$6-'СЕТ СН'!$I$19</f>
        <v>2643.4097249900001</v>
      </c>
      <c r="D128" s="36">
        <f>SUMIFS(СВЦЭМ!$C$39:$C$782,СВЦЭМ!$A$39:$A$782,$A128,СВЦЭМ!$B$39:$B$782,D$119)+'СЕТ СН'!$I$9+СВЦЭМ!$D$10+'СЕТ СН'!$I$6-'СЕТ СН'!$I$19</f>
        <v>2624.40656485</v>
      </c>
      <c r="E128" s="36">
        <f>SUMIFS(СВЦЭМ!$C$39:$C$782,СВЦЭМ!$A$39:$A$782,$A128,СВЦЭМ!$B$39:$B$782,E$119)+'СЕТ СН'!$I$9+СВЦЭМ!$D$10+'СЕТ СН'!$I$6-'СЕТ СН'!$I$19</f>
        <v>2622.2283616199998</v>
      </c>
      <c r="F128" s="36">
        <f>SUMIFS(СВЦЭМ!$C$39:$C$782,СВЦЭМ!$A$39:$A$782,$A128,СВЦЭМ!$B$39:$B$782,F$119)+'СЕТ СН'!$I$9+СВЦЭМ!$D$10+'СЕТ СН'!$I$6-'СЕТ СН'!$I$19</f>
        <v>2632.69120776</v>
      </c>
      <c r="G128" s="36">
        <f>SUMIFS(СВЦЭМ!$C$39:$C$782,СВЦЭМ!$A$39:$A$782,$A128,СВЦЭМ!$B$39:$B$782,G$119)+'СЕТ СН'!$I$9+СВЦЭМ!$D$10+'СЕТ СН'!$I$6-'СЕТ СН'!$I$19</f>
        <v>2611.6740240099998</v>
      </c>
      <c r="H128" s="36">
        <f>SUMIFS(СВЦЭМ!$C$39:$C$782,СВЦЭМ!$A$39:$A$782,$A128,СВЦЭМ!$B$39:$B$782,H$119)+'СЕТ СН'!$I$9+СВЦЭМ!$D$10+'СЕТ СН'!$I$6-'СЕТ СН'!$I$19</f>
        <v>2628.66685882</v>
      </c>
      <c r="I128" s="36">
        <f>SUMIFS(СВЦЭМ!$C$39:$C$782,СВЦЭМ!$A$39:$A$782,$A128,СВЦЭМ!$B$39:$B$782,I$119)+'СЕТ СН'!$I$9+СВЦЭМ!$D$10+'СЕТ СН'!$I$6-'СЕТ СН'!$I$19</f>
        <v>2632.0026518</v>
      </c>
      <c r="J128" s="36">
        <f>SUMIFS(СВЦЭМ!$C$39:$C$782,СВЦЭМ!$A$39:$A$782,$A128,СВЦЭМ!$B$39:$B$782,J$119)+'СЕТ СН'!$I$9+СВЦЭМ!$D$10+'СЕТ СН'!$I$6-'СЕТ СН'!$I$19</f>
        <v>2671.5659864300001</v>
      </c>
      <c r="K128" s="36">
        <f>SUMIFS(СВЦЭМ!$C$39:$C$782,СВЦЭМ!$A$39:$A$782,$A128,СВЦЭМ!$B$39:$B$782,K$119)+'СЕТ СН'!$I$9+СВЦЭМ!$D$10+'СЕТ СН'!$I$6-'СЕТ СН'!$I$19</f>
        <v>2677.5946675500004</v>
      </c>
      <c r="L128" s="36">
        <f>SUMIFS(СВЦЭМ!$C$39:$C$782,СВЦЭМ!$A$39:$A$782,$A128,СВЦЭМ!$B$39:$B$782,L$119)+'СЕТ СН'!$I$9+СВЦЭМ!$D$10+'СЕТ СН'!$I$6-'СЕТ СН'!$I$19</f>
        <v>2636.76469301</v>
      </c>
      <c r="M128" s="36">
        <f>SUMIFS(СВЦЭМ!$C$39:$C$782,СВЦЭМ!$A$39:$A$782,$A128,СВЦЭМ!$B$39:$B$782,M$119)+'СЕТ СН'!$I$9+СВЦЭМ!$D$10+'СЕТ СН'!$I$6-'СЕТ СН'!$I$19</f>
        <v>2647.7205164299999</v>
      </c>
      <c r="N128" s="36">
        <f>SUMIFS(СВЦЭМ!$C$39:$C$782,СВЦЭМ!$A$39:$A$782,$A128,СВЦЭМ!$B$39:$B$782,N$119)+'СЕТ СН'!$I$9+СВЦЭМ!$D$10+'СЕТ СН'!$I$6-'СЕТ СН'!$I$19</f>
        <v>2628.5497039900001</v>
      </c>
      <c r="O128" s="36">
        <f>SUMIFS(СВЦЭМ!$C$39:$C$782,СВЦЭМ!$A$39:$A$782,$A128,СВЦЭМ!$B$39:$B$782,O$119)+'СЕТ СН'!$I$9+СВЦЭМ!$D$10+'СЕТ СН'!$I$6-'СЕТ СН'!$I$19</f>
        <v>2632.7484949900004</v>
      </c>
      <c r="P128" s="36">
        <f>SUMIFS(СВЦЭМ!$C$39:$C$782,СВЦЭМ!$A$39:$A$782,$A128,СВЦЭМ!$B$39:$B$782,P$119)+'СЕТ СН'!$I$9+СВЦЭМ!$D$10+'СЕТ СН'!$I$6-'СЕТ СН'!$I$19</f>
        <v>2628.1866717399998</v>
      </c>
      <c r="Q128" s="36">
        <f>SUMIFS(СВЦЭМ!$C$39:$C$782,СВЦЭМ!$A$39:$A$782,$A128,СВЦЭМ!$B$39:$B$782,Q$119)+'СЕТ СН'!$I$9+СВЦЭМ!$D$10+'СЕТ СН'!$I$6-'СЕТ СН'!$I$19</f>
        <v>2644.2512430199999</v>
      </c>
      <c r="R128" s="36">
        <f>SUMIFS(СВЦЭМ!$C$39:$C$782,СВЦЭМ!$A$39:$A$782,$A128,СВЦЭМ!$B$39:$B$782,R$119)+'СЕТ СН'!$I$9+СВЦЭМ!$D$10+'СЕТ СН'!$I$6-'СЕТ СН'!$I$19</f>
        <v>2668.31912147</v>
      </c>
      <c r="S128" s="36">
        <f>SUMIFS(СВЦЭМ!$C$39:$C$782,СВЦЭМ!$A$39:$A$782,$A128,СВЦЭМ!$B$39:$B$782,S$119)+'СЕТ СН'!$I$9+СВЦЭМ!$D$10+'СЕТ СН'!$I$6-'СЕТ СН'!$I$19</f>
        <v>2629.6684131400002</v>
      </c>
      <c r="T128" s="36">
        <f>SUMIFS(СВЦЭМ!$C$39:$C$782,СВЦЭМ!$A$39:$A$782,$A128,СВЦЭМ!$B$39:$B$782,T$119)+'СЕТ СН'!$I$9+СВЦЭМ!$D$10+'СЕТ СН'!$I$6-'СЕТ СН'!$I$19</f>
        <v>2598.92319223</v>
      </c>
      <c r="U128" s="36">
        <f>SUMIFS(СВЦЭМ!$C$39:$C$782,СВЦЭМ!$A$39:$A$782,$A128,СВЦЭМ!$B$39:$B$782,U$119)+'СЕТ СН'!$I$9+СВЦЭМ!$D$10+'СЕТ СН'!$I$6-'СЕТ СН'!$I$19</f>
        <v>2610.0693868399999</v>
      </c>
      <c r="V128" s="36">
        <f>SUMIFS(СВЦЭМ!$C$39:$C$782,СВЦЭМ!$A$39:$A$782,$A128,СВЦЭМ!$B$39:$B$782,V$119)+'СЕТ СН'!$I$9+СВЦЭМ!$D$10+'СЕТ СН'!$I$6-'СЕТ СН'!$I$19</f>
        <v>2635.33919788</v>
      </c>
      <c r="W128" s="36">
        <f>SUMIFS(СВЦЭМ!$C$39:$C$782,СВЦЭМ!$A$39:$A$782,$A128,СВЦЭМ!$B$39:$B$782,W$119)+'СЕТ СН'!$I$9+СВЦЭМ!$D$10+'СЕТ СН'!$I$6-'СЕТ СН'!$I$19</f>
        <v>2648.5360374799998</v>
      </c>
      <c r="X128" s="36">
        <f>SUMIFS(СВЦЭМ!$C$39:$C$782,СВЦЭМ!$A$39:$A$782,$A128,СВЦЭМ!$B$39:$B$782,X$119)+'СЕТ СН'!$I$9+СВЦЭМ!$D$10+'СЕТ СН'!$I$6-'СЕТ СН'!$I$19</f>
        <v>2655.4370736200003</v>
      </c>
      <c r="Y128" s="36">
        <f>SUMIFS(СВЦЭМ!$C$39:$C$782,СВЦЭМ!$A$39:$A$782,$A128,СВЦЭМ!$B$39:$B$782,Y$119)+'СЕТ СН'!$I$9+СВЦЭМ!$D$10+'СЕТ СН'!$I$6-'СЕТ СН'!$I$19</f>
        <v>2690.7446683500002</v>
      </c>
    </row>
    <row r="129" spans="1:25" ht="15.75" x14ac:dyDescent="0.2">
      <c r="A129" s="35">
        <f t="shared" si="3"/>
        <v>44936</v>
      </c>
      <c r="B129" s="36">
        <f>SUMIFS(СВЦЭМ!$C$39:$C$782,СВЦЭМ!$A$39:$A$782,$A129,СВЦЭМ!$B$39:$B$782,B$119)+'СЕТ СН'!$I$9+СВЦЭМ!$D$10+'СЕТ СН'!$I$6-'СЕТ СН'!$I$19</f>
        <v>2548.5570813300001</v>
      </c>
      <c r="C129" s="36">
        <f>SUMIFS(СВЦЭМ!$C$39:$C$782,СВЦЭМ!$A$39:$A$782,$A129,СВЦЭМ!$B$39:$B$782,C$119)+'СЕТ СН'!$I$9+СВЦЭМ!$D$10+'СЕТ СН'!$I$6-'СЕТ СН'!$I$19</f>
        <v>2574.6067169299999</v>
      </c>
      <c r="D129" s="36">
        <f>SUMIFS(СВЦЭМ!$C$39:$C$782,СВЦЭМ!$A$39:$A$782,$A129,СВЦЭМ!$B$39:$B$782,D$119)+'СЕТ СН'!$I$9+СВЦЭМ!$D$10+'СЕТ СН'!$I$6-'СЕТ СН'!$I$19</f>
        <v>2582.04129263</v>
      </c>
      <c r="E129" s="36">
        <f>SUMIFS(СВЦЭМ!$C$39:$C$782,СВЦЭМ!$A$39:$A$782,$A129,СВЦЭМ!$B$39:$B$782,E$119)+'СЕТ СН'!$I$9+СВЦЭМ!$D$10+'СЕТ СН'!$I$6-'СЕТ СН'!$I$19</f>
        <v>2594.85605476</v>
      </c>
      <c r="F129" s="36">
        <f>SUMIFS(СВЦЭМ!$C$39:$C$782,СВЦЭМ!$A$39:$A$782,$A129,СВЦЭМ!$B$39:$B$782,F$119)+'СЕТ СН'!$I$9+СВЦЭМ!$D$10+'СЕТ СН'!$I$6-'СЕТ СН'!$I$19</f>
        <v>2616.4166681000002</v>
      </c>
      <c r="G129" s="36">
        <f>SUMIFS(СВЦЭМ!$C$39:$C$782,СВЦЭМ!$A$39:$A$782,$A129,СВЦЭМ!$B$39:$B$782,G$119)+'СЕТ СН'!$I$9+СВЦЭМ!$D$10+'СЕТ СН'!$I$6-'СЕТ СН'!$I$19</f>
        <v>2605.9457625700002</v>
      </c>
      <c r="H129" s="36">
        <f>SUMIFS(СВЦЭМ!$C$39:$C$782,СВЦЭМ!$A$39:$A$782,$A129,СВЦЭМ!$B$39:$B$782,H$119)+'СЕТ СН'!$I$9+СВЦЭМ!$D$10+'СЕТ СН'!$I$6-'СЕТ СН'!$I$19</f>
        <v>2592.04265033</v>
      </c>
      <c r="I129" s="36">
        <f>SUMIFS(СВЦЭМ!$C$39:$C$782,СВЦЭМ!$A$39:$A$782,$A129,СВЦЭМ!$B$39:$B$782,I$119)+'СЕТ СН'!$I$9+СВЦЭМ!$D$10+'СЕТ СН'!$I$6-'СЕТ СН'!$I$19</f>
        <v>2558.4758172399997</v>
      </c>
      <c r="J129" s="36">
        <f>SUMIFS(СВЦЭМ!$C$39:$C$782,СВЦЭМ!$A$39:$A$782,$A129,СВЦЭМ!$B$39:$B$782,J$119)+'СЕТ СН'!$I$9+СВЦЭМ!$D$10+'СЕТ СН'!$I$6-'СЕТ СН'!$I$19</f>
        <v>2526.5137472400002</v>
      </c>
      <c r="K129" s="36">
        <f>SUMIFS(СВЦЭМ!$C$39:$C$782,СВЦЭМ!$A$39:$A$782,$A129,СВЦЭМ!$B$39:$B$782,K$119)+'СЕТ СН'!$I$9+СВЦЭМ!$D$10+'СЕТ СН'!$I$6-'СЕТ СН'!$I$19</f>
        <v>2521.1535448899999</v>
      </c>
      <c r="L129" s="36">
        <f>SUMIFS(СВЦЭМ!$C$39:$C$782,СВЦЭМ!$A$39:$A$782,$A129,СВЦЭМ!$B$39:$B$782,L$119)+'СЕТ СН'!$I$9+СВЦЭМ!$D$10+'СЕТ СН'!$I$6-'СЕТ СН'!$I$19</f>
        <v>2504.4188004299999</v>
      </c>
      <c r="M129" s="36">
        <f>SUMIFS(СВЦЭМ!$C$39:$C$782,СВЦЭМ!$A$39:$A$782,$A129,СВЦЭМ!$B$39:$B$782,M$119)+'СЕТ СН'!$I$9+СВЦЭМ!$D$10+'СЕТ СН'!$I$6-'СЕТ СН'!$I$19</f>
        <v>2516.2664051100001</v>
      </c>
      <c r="N129" s="36">
        <f>SUMIFS(СВЦЭМ!$C$39:$C$782,СВЦЭМ!$A$39:$A$782,$A129,СВЦЭМ!$B$39:$B$782,N$119)+'СЕТ СН'!$I$9+СВЦЭМ!$D$10+'СЕТ СН'!$I$6-'СЕТ СН'!$I$19</f>
        <v>2523.6822562900002</v>
      </c>
      <c r="O129" s="36">
        <f>SUMIFS(СВЦЭМ!$C$39:$C$782,СВЦЭМ!$A$39:$A$782,$A129,СВЦЭМ!$B$39:$B$782,O$119)+'СЕТ СН'!$I$9+СВЦЭМ!$D$10+'СЕТ СН'!$I$6-'СЕТ СН'!$I$19</f>
        <v>2526.8530855600002</v>
      </c>
      <c r="P129" s="36">
        <f>SUMIFS(СВЦЭМ!$C$39:$C$782,СВЦЭМ!$A$39:$A$782,$A129,СВЦЭМ!$B$39:$B$782,P$119)+'СЕТ СН'!$I$9+СВЦЭМ!$D$10+'СЕТ СН'!$I$6-'СЕТ СН'!$I$19</f>
        <v>2536.97201146</v>
      </c>
      <c r="Q129" s="36">
        <f>SUMIFS(СВЦЭМ!$C$39:$C$782,СВЦЭМ!$A$39:$A$782,$A129,СВЦЭМ!$B$39:$B$782,Q$119)+'СЕТ СН'!$I$9+СВЦЭМ!$D$10+'СЕТ СН'!$I$6-'СЕТ СН'!$I$19</f>
        <v>2554.4584090899998</v>
      </c>
      <c r="R129" s="36">
        <f>SUMIFS(СВЦЭМ!$C$39:$C$782,СВЦЭМ!$A$39:$A$782,$A129,СВЦЭМ!$B$39:$B$782,R$119)+'СЕТ СН'!$I$9+СВЦЭМ!$D$10+'СЕТ СН'!$I$6-'СЕТ СН'!$I$19</f>
        <v>2536.4527625599999</v>
      </c>
      <c r="S129" s="36">
        <f>SUMIFS(СВЦЭМ!$C$39:$C$782,СВЦЭМ!$A$39:$A$782,$A129,СВЦЭМ!$B$39:$B$782,S$119)+'СЕТ СН'!$I$9+СВЦЭМ!$D$10+'СЕТ СН'!$I$6-'СЕТ СН'!$I$19</f>
        <v>2496.98185018</v>
      </c>
      <c r="T129" s="36">
        <f>SUMIFS(СВЦЭМ!$C$39:$C$782,СВЦЭМ!$A$39:$A$782,$A129,СВЦЭМ!$B$39:$B$782,T$119)+'СЕТ СН'!$I$9+СВЦЭМ!$D$10+'СЕТ СН'!$I$6-'СЕТ СН'!$I$19</f>
        <v>2498.9921547099998</v>
      </c>
      <c r="U129" s="36">
        <f>SUMIFS(СВЦЭМ!$C$39:$C$782,СВЦЭМ!$A$39:$A$782,$A129,СВЦЭМ!$B$39:$B$782,U$119)+'СЕТ СН'!$I$9+СВЦЭМ!$D$10+'СЕТ СН'!$I$6-'СЕТ СН'!$I$19</f>
        <v>2488.5535188499998</v>
      </c>
      <c r="V129" s="36">
        <f>SUMIFS(СВЦЭМ!$C$39:$C$782,СВЦЭМ!$A$39:$A$782,$A129,СВЦЭМ!$B$39:$B$782,V$119)+'СЕТ СН'!$I$9+СВЦЭМ!$D$10+'СЕТ СН'!$I$6-'СЕТ СН'!$I$19</f>
        <v>2499.8014182399997</v>
      </c>
      <c r="W129" s="36">
        <f>SUMIFS(СВЦЭМ!$C$39:$C$782,СВЦЭМ!$A$39:$A$782,$A129,СВЦЭМ!$B$39:$B$782,W$119)+'СЕТ СН'!$I$9+СВЦЭМ!$D$10+'СЕТ СН'!$I$6-'СЕТ СН'!$I$19</f>
        <v>2497.15630388</v>
      </c>
      <c r="X129" s="36">
        <f>SUMIFS(СВЦЭМ!$C$39:$C$782,СВЦЭМ!$A$39:$A$782,$A129,СВЦЭМ!$B$39:$B$782,X$119)+'СЕТ СН'!$I$9+СВЦЭМ!$D$10+'СЕТ СН'!$I$6-'СЕТ СН'!$I$19</f>
        <v>2532.9986560399998</v>
      </c>
      <c r="Y129" s="36">
        <f>SUMIFS(СВЦЭМ!$C$39:$C$782,СВЦЭМ!$A$39:$A$782,$A129,СВЦЭМ!$B$39:$B$782,Y$119)+'СЕТ СН'!$I$9+СВЦЭМ!$D$10+'СЕТ СН'!$I$6-'СЕТ СН'!$I$19</f>
        <v>2552.5232291900002</v>
      </c>
    </row>
    <row r="130" spans="1:25" ht="15.75" x14ac:dyDescent="0.2">
      <c r="A130" s="35">
        <f t="shared" si="3"/>
        <v>44937</v>
      </c>
      <c r="B130" s="36">
        <f>SUMIFS(СВЦЭМ!$C$39:$C$782,СВЦЭМ!$A$39:$A$782,$A130,СВЦЭМ!$B$39:$B$782,B$119)+'СЕТ СН'!$I$9+СВЦЭМ!$D$10+'СЕТ СН'!$I$6-'СЕТ СН'!$I$19</f>
        <v>2485.2939356900001</v>
      </c>
      <c r="C130" s="36">
        <f>SUMIFS(СВЦЭМ!$C$39:$C$782,СВЦЭМ!$A$39:$A$782,$A130,СВЦЭМ!$B$39:$B$782,C$119)+'СЕТ СН'!$I$9+СВЦЭМ!$D$10+'СЕТ СН'!$I$6-'СЕТ СН'!$I$19</f>
        <v>2496.9338647999998</v>
      </c>
      <c r="D130" s="36">
        <f>SUMIFS(СВЦЭМ!$C$39:$C$782,СВЦЭМ!$A$39:$A$782,$A130,СВЦЭМ!$B$39:$B$782,D$119)+'СЕТ СН'!$I$9+СВЦЭМ!$D$10+'СЕТ СН'!$I$6-'СЕТ СН'!$I$19</f>
        <v>2496.9481468399999</v>
      </c>
      <c r="E130" s="36">
        <f>SUMIFS(СВЦЭМ!$C$39:$C$782,СВЦЭМ!$A$39:$A$782,$A130,СВЦЭМ!$B$39:$B$782,E$119)+'СЕТ СН'!$I$9+СВЦЭМ!$D$10+'СЕТ СН'!$I$6-'СЕТ СН'!$I$19</f>
        <v>2486.6911902399997</v>
      </c>
      <c r="F130" s="36">
        <f>SUMIFS(СВЦЭМ!$C$39:$C$782,СВЦЭМ!$A$39:$A$782,$A130,СВЦЭМ!$B$39:$B$782,F$119)+'СЕТ СН'!$I$9+СВЦЭМ!$D$10+'СЕТ СН'!$I$6-'СЕТ СН'!$I$19</f>
        <v>2464.4567784199999</v>
      </c>
      <c r="G130" s="36">
        <f>SUMIFS(СВЦЭМ!$C$39:$C$782,СВЦЭМ!$A$39:$A$782,$A130,СВЦЭМ!$B$39:$B$782,G$119)+'СЕТ СН'!$I$9+СВЦЭМ!$D$10+'СЕТ СН'!$I$6-'СЕТ СН'!$I$19</f>
        <v>2485.4984532600001</v>
      </c>
      <c r="H130" s="36">
        <f>SUMIFS(СВЦЭМ!$C$39:$C$782,СВЦЭМ!$A$39:$A$782,$A130,СВЦЭМ!$B$39:$B$782,H$119)+'СЕТ СН'!$I$9+СВЦЭМ!$D$10+'СЕТ СН'!$I$6-'СЕТ СН'!$I$19</f>
        <v>2480.0182527100001</v>
      </c>
      <c r="I130" s="36">
        <f>SUMIFS(СВЦЭМ!$C$39:$C$782,СВЦЭМ!$A$39:$A$782,$A130,СВЦЭМ!$B$39:$B$782,I$119)+'СЕТ СН'!$I$9+СВЦЭМ!$D$10+'СЕТ СН'!$I$6-'СЕТ СН'!$I$19</f>
        <v>2463.4606722799999</v>
      </c>
      <c r="J130" s="36">
        <f>SUMIFS(СВЦЭМ!$C$39:$C$782,СВЦЭМ!$A$39:$A$782,$A130,СВЦЭМ!$B$39:$B$782,J$119)+'СЕТ СН'!$I$9+СВЦЭМ!$D$10+'СЕТ СН'!$I$6-'СЕТ СН'!$I$19</f>
        <v>2432.0877513199998</v>
      </c>
      <c r="K130" s="36">
        <f>SUMIFS(СВЦЭМ!$C$39:$C$782,СВЦЭМ!$A$39:$A$782,$A130,СВЦЭМ!$B$39:$B$782,K$119)+'СЕТ СН'!$I$9+СВЦЭМ!$D$10+'СЕТ СН'!$I$6-'СЕТ СН'!$I$19</f>
        <v>2422.5431687</v>
      </c>
      <c r="L130" s="36">
        <f>SUMIFS(СВЦЭМ!$C$39:$C$782,СВЦЭМ!$A$39:$A$782,$A130,СВЦЭМ!$B$39:$B$782,L$119)+'СЕТ СН'!$I$9+СВЦЭМ!$D$10+'СЕТ СН'!$I$6-'СЕТ СН'!$I$19</f>
        <v>2430.9319277</v>
      </c>
      <c r="M130" s="36">
        <f>SUMIFS(СВЦЭМ!$C$39:$C$782,СВЦЭМ!$A$39:$A$782,$A130,СВЦЭМ!$B$39:$B$782,M$119)+'СЕТ СН'!$I$9+СВЦЭМ!$D$10+'СЕТ СН'!$I$6-'СЕТ СН'!$I$19</f>
        <v>2436.6656746200001</v>
      </c>
      <c r="N130" s="36">
        <f>SUMIFS(СВЦЭМ!$C$39:$C$782,СВЦЭМ!$A$39:$A$782,$A130,СВЦЭМ!$B$39:$B$782,N$119)+'СЕТ СН'!$I$9+СВЦЭМ!$D$10+'СЕТ СН'!$I$6-'СЕТ СН'!$I$19</f>
        <v>2472.6589748199999</v>
      </c>
      <c r="O130" s="36">
        <f>SUMIFS(СВЦЭМ!$C$39:$C$782,СВЦЭМ!$A$39:$A$782,$A130,СВЦЭМ!$B$39:$B$782,O$119)+'СЕТ СН'!$I$9+СВЦЭМ!$D$10+'СЕТ СН'!$I$6-'СЕТ СН'!$I$19</f>
        <v>2445.9841191599999</v>
      </c>
      <c r="P130" s="36">
        <f>SUMIFS(СВЦЭМ!$C$39:$C$782,СВЦЭМ!$A$39:$A$782,$A130,СВЦЭМ!$B$39:$B$782,P$119)+'СЕТ СН'!$I$9+СВЦЭМ!$D$10+'СЕТ СН'!$I$6-'СЕТ СН'!$I$19</f>
        <v>2461.6998345500001</v>
      </c>
      <c r="Q130" s="36">
        <f>SUMIFS(СВЦЭМ!$C$39:$C$782,СВЦЭМ!$A$39:$A$782,$A130,СВЦЭМ!$B$39:$B$782,Q$119)+'СЕТ СН'!$I$9+СВЦЭМ!$D$10+'СЕТ СН'!$I$6-'СЕТ СН'!$I$19</f>
        <v>2489.3809443599998</v>
      </c>
      <c r="R130" s="36">
        <f>SUMIFS(СВЦЭМ!$C$39:$C$782,СВЦЭМ!$A$39:$A$782,$A130,СВЦЭМ!$B$39:$B$782,R$119)+'СЕТ СН'!$I$9+СВЦЭМ!$D$10+'СЕТ СН'!$I$6-'СЕТ СН'!$I$19</f>
        <v>2482.30558071</v>
      </c>
      <c r="S130" s="36">
        <f>SUMIFS(СВЦЭМ!$C$39:$C$782,СВЦЭМ!$A$39:$A$782,$A130,СВЦЭМ!$B$39:$B$782,S$119)+'СЕТ СН'!$I$9+СВЦЭМ!$D$10+'СЕТ СН'!$I$6-'СЕТ СН'!$I$19</f>
        <v>2468.6544305100001</v>
      </c>
      <c r="T130" s="36">
        <f>SUMIFS(СВЦЭМ!$C$39:$C$782,СВЦЭМ!$A$39:$A$782,$A130,СВЦЭМ!$B$39:$B$782,T$119)+'СЕТ СН'!$I$9+СВЦЭМ!$D$10+'СЕТ СН'!$I$6-'СЕТ СН'!$I$19</f>
        <v>2420.5398641000002</v>
      </c>
      <c r="U130" s="36">
        <f>SUMIFS(СВЦЭМ!$C$39:$C$782,СВЦЭМ!$A$39:$A$782,$A130,СВЦЭМ!$B$39:$B$782,U$119)+'СЕТ СН'!$I$9+СВЦЭМ!$D$10+'СЕТ СН'!$I$6-'СЕТ СН'!$I$19</f>
        <v>2424.78652491</v>
      </c>
      <c r="V130" s="36">
        <f>SUMIFS(СВЦЭМ!$C$39:$C$782,СВЦЭМ!$A$39:$A$782,$A130,СВЦЭМ!$B$39:$B$782,V$119)+'СЕТ СН'!$I$9+СВЦЭМ!$D$10+'СЕТ СН'!$I$6-'СЕТ СН'!$I$19</f>
        <v>2465.55186774</v>
      </c>
      <c r="W130" s="36">
        <f>SUMIFS(СВЦЭМ!$C$39:$C$782,СВЦЭМ!$A$39:$A$782,$A130,СВЦЭМ!$B$39:$B$782,W$119)+'СЕТ СН'!$I$9+СВЦЭМ!$D$10+'СЕТ СН'!$I$6-'СЕТ СН'!$I$19</f>
        <v>2473.5997683300002</v>
      </c>
      <c r="X130" s="36">
        <f>SUMIFS(СВЦЭМ!$C$39:$C$782,СВЦЭМ!$A$39:$A$782,$A130,СВЦЭМ!$B$39:$B$782,X$119)+'СЕТ СН'!$I$9+СВЦЭМ!$D$10+'СЕТ СН'!$I$6-'СЕТ СН'!$I$19</f>
        <v>2461.1389909899999</v>
      </c>
      <c r="Y130" s="36">
        <f>SUMIFS(СВЦЭМ!$C$39:$C$782,СВЦЭМ!$A$39:$A$782,$A130,СВЦЭМ!$B$39:$B$782,Y$119)+'СЕТ СН'!$I$9+СВЦЭМ!$D$10+'СЕТ СН'!$I$6-'СЕТ СН'!$I$19</f>
        <v>2502.7447611299999</v>
      </c>
    </row>
    <row r="131" spans="1:25" ht="15.75" x14ac:dyDescent="0.2">
      <c r="A131" s="35">
        <f t="shared" si="3"/>
        <v>44938</v>
      </c>
      <c r="B131" s="36">
        <f>SUMIFS(СВЦЭМ!$C$39:$C$782,СВЦЭМ!$A$39:$A$782,$A131,СВЦЭМ!$B$39:$B$782,B$119)+'СЕТ СН'!$I$9+СВЦЭМ!$D$10+'СЕТ СН'!$I$6-'СЕТ СН'!$I$19</f>
        <v>2520.2625050000001</v>
      </c>
      <c r="C131" s="36">
        <f>SUMIFS(СВЦЭМ!$C$39:$C$782,СВЦЭМ!$A$39:$A$782,$A131,СВЦЭМ!$B$39:$B$782,C$119)+'СЕТ СН'!$I$9+СВЦЭМ!$D$10+'СЕТ СН'!$I$6-'СЕТ СН'!$I$19</f>
        <v>2558.7515339000001</v>
      </c>
      <c r="D131" s="36">
        <f>SUMIFS(СВЦЭМ!$C$39:$C$782,СВЦЭМ!$A$39:$A$782,$A131,СВЦЭМ!$B$39:$B$782,D$119)+'СЕТ СН'!$I$9+СВЦЭМ!$D$10+'СЕТ СН'!$I$6-'СЕТ СН'!$I$19</f>
        <v>2578.23710484</v>
      </c>
      <c r="E131" s="36">
        <f>SUMIFS(СВЦЭМ!$C$39:$C$782,СВЦЭМ!$A$39:$A$782,$A131,СВЦЭМ!$B$39:$B$782,E$119)+'СЕТ СН'!$I$9+СВЦЭМ!$D$10+'СЕТ СН'!$I$6-'СЕТ СН'!$I$19</f>
        <v>2572.7937180999998</v>
      </c>
      <c r="F131" s="36">
        <f>SUMIFS(СВЦЭМ!$C$39:$C$782,СВЦЭМ!$A$39:$A$782,$A131,СВЦЭМ!$B$39:$B$782,F$119)+'СЕТ СН'!$I$9+СВЦЭМ!$D$10+'СЕТ СН'!$I$6-'СЕТ СН'!$I$19</f>
        <v>2585.9133677599998</v>
      </c>
      <c r="G131" s="36">
        <f>SUMIFS(СВЦЭМ!$C$39:$C$782,СВЦЭМ!$A$39:$A$782,$A131,СВЦЭМ!$B$39:$B$782,G$119)+'СЕТ СН'!$I$9+СВЦЭМ!$D$10+'СЕТ СН'!$I$6-'СЕТ СН'!$I$19</f>
        <v>2593.0018872699998</v>
      </c>
      <c r="H131" s="36">
        <f>SUMIFS(СВЦЭМ!$C$39:$C$782,СВЦЭМ!$A$39:$A$782,$A131,СВЦЭМ!$B$39:$B$782,H$119)+'СЕТ СН'!$I$9+СВЦЭМ!$D$10+'СЕТ СН'!$I$6-'СЕТ СН'!$I$19</f>
        <v>2552.4013182799999</v>
      </c>
      <c r="I131" s="36">
        <f>SUMIFS(СВЦЭМ!$C$39:$C$782,СВЦЭМ!$A$39:$A$782,$A131,СВЦЭМ!$B$39:$B$782,I$119)+'СЕТ СН'!$I$9+СВЦЭМ!$D$10+'СЕТ СН'!$I$6-'СЕТ СН'!$I$19</f>
        <v>2495.4450706600001</v>
      </c>
      <c r="J131" s="36">
        <f>SUMIFS(СВЦЭМ!$C$39:$C$782,СВЦЭМ!$A$39:$A$782,$A131,СВЦЭМ!$B$39:$B$782,J$119)+'СЕТ СН'!$I$9+СВЦЭМ!$D$10+'СЕТ СН'!$I$6-'СЕТ СН'!$I$19</f>
        <v>2454.2710061399998</v>
      </c>
      <c r="K131" s="36">
        <f>SUMIFS(СВЦЭМ!$C$39:$C$782,СВЦЭМ!$A$39:$A$782,$A131,СВЦЭМ!$B$39:$B$782,K$119)+'СЕТ СН'!$I$9+СВЦЭМ!$D$10+'СЕТ СН'!$I$6-'СЕТ СН'!$I$19</f>
        <v>2447.5605091299999</v>
      </c>
      <c r="L131" s="36">
        <f>SUMIFS(СВЦЭМ!$C$39:$C$782,СВЦЭМ!$A$39:$A$782,$A131,СВЦЭМ!$B$39:$B$782,L$119)+'СЕТ СН'!$I$9+СВЦЭМ!$D$10+'СЕТ СН'!$I$6-'СЕТ СН'!$I$19</f>
        <v>2436.9677119499997</v>
      </c>
      <c r="M131" s="36">
        <f>SUMIFS(СВЦЭМ!$C$39:$C$782,СВЦЭМ!$A$39:$A$782,$A131,СВЦЭМ!$B$39:$B$782,M$119)+'СЕТ СН'!$I$9+СВЦЭМ!$D$10+'СЕТ СН'!$I$6-'СЕТ СН'!$I$19</f>
        <v>2437.9691005700001</v>
      </c>
      <c r="N131" s="36">
        <f>SUMIFS(СВЦЭМ!$C$39:$C$782,СВЦЭМ!$A$39:$A$782,$A131,СВЦЭМ!$B$39:$B$782,N$119)+'СЕТ СН'!$I$9+СВЦЭМ!$D$10+'СЕТ СН'!$I$6-'СЕТ СН'!$I$19</f>
        <v>2462.4509912200001</v>
      </c>
      <c r="O131" s="36">
        <f>SUMIFS(СВЦЭМ!$C$39:$C$782,СВЦЭМ!$A$39:$A$782,$A131,СВЦЭМ!$B$39:$B$782,O$119)+'СЕТ СН'!$I$9+СВЦЭМ!$D$10+'СЕТ СН'!$I$6-'СЕТ СН'!$I$19</f>
        <v>2476.1833716800002</v>
      </c>
      <c r="P131" s="36">
        <f>SUMIFS(СВЦЭМ!$C$39:$C$782,СВЦЭМ!$A$39:$A$782,$A131,СВЦЭМ!$B$39:$B$782,P$119)+'СЕТ СН'!$I$9+СВЦЭМ!$D$10+'СЕТ СН'!$I$6-'СЕТ СН'!$I$19</f>
        <v>2467.15937674</v>
      </c>
      <c r="Q131" s="36">
        <f>SUMIFS(СВЦЭМ!$C$39:$C$782,СВЦЭМ!$A$39:$A$782,$A131,СВЦЭМ!$B$39:$B$782,Q$119)+'СЕТ СН'!$I$9+СВЦЭМ!$D$10+'СЕТ СН'!$I$6-'СЕТ СН'!$I$19</f>
        <v>2463.08673791</v>
      </c>
      <c r="R131" s="36">
        <f>SUMIFS(СВЦЭМ!$C$39:$C$782,СВЦЭМ!$A$39:$A$782,$A131,СВЦЭМ!$B$39:$B$782,R$119)+'СЕТ СН'!$I$9+СВЦЭМ!$D$10+'СЕТ СН'!$I$6-'СЕТ СН'!$I$19</f>
        <v>2474.0558258400001</v>
      </c>
      <c r="S131" s="36">
        <f>SUMIFS(СВЦЭМ!$C$39:$C$782,СВЦЭМ!$A$39:$A$782,$A131,СВЦЭМ!$B$39:$B$782,S$119)+'СЕТ СН'!$I$9+СВЦЭМ!$D$10+'СЕТ СН'!$I$6-'СЕТ СН'!$I$19</f>
        <v>2464.2667887799998</v>
      </c>
      <c r="T131" s="36">
        <f>SUMIFS(СВЦЭМ!$C$39:$C$782,СВЦЭМ!$A$39:$A$782,$A131,СВЦЭМ!$B$39:$B$782,T$119)+'СЕТ СН'!$I$9+СВЦЭМ!$D$10+'СЕТ СН'!$I$6-'СЕТ СН'!$I$19</f>
        <v>2453.3002161099998</v>
      </c>
      <c r="U131" s="36">
        <f>SUMIFS(СВЦЭМ!$C$39:$C$782,СВЦЭМ!$A$39:$A$782,$A131,СВЦЭМ!$B$39:$B$782,U$119)+'СЕТ СН'!$I$9+СВЦЭМ!$D$10+'СЕТ СН'!$I$6-'СЕТ СН'!$I$19</f>
        <v>2457.1656946899998</v>
      </c>
      <c r="V131" s="36">
        <f>SUMIFS(СВЦЭМ!$C$39:$C$782,СВЦЭМ!$A$39:$A$782,$A131,СВЦЭМ!$B$39:$B$782,V$119)+'СЕТ СН'!$I$9+СВЦЭМ!$D$10+'СЕТ СН'!$I$6-'СЕТ СН'!$I$19</f>
        <v>2476.8399540599999</v>
      </c>
      <c r="W131" s="36">
        <f>SUMIFS(СВЦЭМ!$C$39:$C$782,СВЦЭМ!$A$39:$A$782,$A131,СВЦЭМ!$B$39:$B$782,W$119)+'СЕТ СН'!$I$9+СВЦЭМ!$D$10+'СЕТ СН'!$I$6-'СЕТ СН'!$I$19</f>
        <v>2455.1764561</v>
      </c>
      <c r="X131" s="36">
        <f>SUMIFS(СВЦЭМ!$C$39:$C$782,СВЦЭМ!$A$39:$A$782,$A131,СВЦЭМ!$B$39:$B$782,X$119)+'СЕТ СН'!$I$9+СВЦЭМ!$D$10+'СЕТ СН'!$I$6-'СЕТ СН'!$I$19</f>
        <v>2471.2481620099998</v>
      </c>
      <c r="Y131" s="36">
        <f>SUMIFS(СВЦЭМ!$C$39:$C$782,СВЦЭМ!$A$39:$A$782,$A131,СВЦЭМ!$B$39:$B$782,Y$119)+'СЕТ СН'!$I$9+СВЦЭМ!$D$10+'СЕТ СН'!$I$6-'СЕТ СН'!$I$19</f>
        <v>2484.7669059599998</v>
      </c>
    </row>
    <row r="132" spans="1:25" ht="15.75" x14ac:dyDescent="0.2">
      <c r="A132" s="35">
        <f t="shared" si="3"/>
        <v>44939</v>
      </c>
      <c r="B132" s="36">
        <f>SUMIFS(СВЦЭМ!$C$39:$C$782,СВЦЭМ!$A$39:$A$782,$A132,СВЦЭМ!$B$39:$B$782,B$119)+'СЕТ СН'!$I$9+СВЦЭМ!$D$10+'СЕТ СН'!$I$6-'СЕТ СН'!$I$19</f>
        <v>2615.7077571700001</v>
      </c>
      <c r="C132" s="36">
        <f>SUMIFS(СВЦЭМ!$C$39:$C$782,СВЦЭМ!$A$39:$A$782,$A132,СВЦЭМ!$B$39:$B$782,C$119)+'СЕТ СН'!$I$9+СВЦЭМ!$D$10+'СЕТ СН'!$I$6-'СЕТ СН'!$I$19</f>
        <v>2645.0604358300002</v>
      </c>
      <c r="D132" s="36">
        <f>SUMIFS(СВЦЭМ!$C$39:$C$782,СВЦЭМ!$A$39:$A$782,$A132,СВЦЭМ!$B$39:$B$782,D$119)+'СЕТ СН'!$I$9+СВЦЭМ!$D$10+'СЕТ СН'!$I$6-'СЕТ СН'!$I$19</f>
        <v>2649.53571031</v>
      </c>
      <c r="E132" s="36">
        <f>SUMIFS(СВЦЭМ!$C$39:$C$782,СВЦЭМ!$A$39:$A$782,$A132,СВЦЭМ!$B$39:$B$782,E$119)+'СЕТ СН'!$I$9+СВЦЭМ!$D$10+'СЕТ СН'!$I$6-'СЕТ СН'!$I$19</f>
        <v>2645.8874619800004</v>
      </c>
      <c r="F132" s="36">
        <f>SUMIFS(СВЦЭМ!$C$39:$C$782,СВЦЭМ!$A$39:$A$782,$A132,СВЦЭМ!$B$39:$B$782,F$119)+'СЕТ СН'!$I$9+СВЦЭМ!$D$10+'СЕТ СН'!$I$6-'СЕТ СН'!$I$19</f>
        <v>2668.2179798900002</v>
      </c>
      <c r="G132" s="36">
        <f>SUMIFS(СВЦЭМ!$C$39:$C$782,СВЦЭМ!$A$39:$A$782,$A132,СВЦЭМ!$B$39:$B$782,G$119)+'СЕТ СН'!$I$9+СВЦЭМ!$D$10+'СЕТ СН'!$I$6-'СЕТ СН'!$I$19</f>
        <v>2604.1087677599999</v>
      </c>
      <c r="H132" s="36">
        <f>SUMIFS(СВЦЭМ!$C$39:$C$782,СВЦЭМ!$A$39:$A$782,$A132,СВЦЭМ!$B$39:$B$782,H$119)+'СЕТ СН'!$I$9+СВЦЭМ!$D$10+'СЕТ СН'!$I$6-'СЕТ СН'!$I$19</f>
        <v>2548.3991013599998</v>
      </c>
      <c r="I132" s="36">
        <f>SUMIFS(СВЦЭМ!$C$39:$C$782,СВЦЭМ!$A$39:$A$782,$A132,СВЦЭМ!$B$39:$B$782,I$119)+'СЕТ СН'!$I$9+СВЦЭМ!$D$10+'СЕТ СН'!$I$6-'СЕТ СН'!$I$19</f>
        <v>2495.3799245599998</v>
      </c>
      <c r="J132" s="36">
        <f>SUMIFS(СВЦЭМ!$C$39:$C$782,СВЦЭМ!$A$39:$A$782,$A132,СВЦЭМ!$B$39:$B$782,J$119)+'СЕТ СН'!$I$9+СВЦЭМ!$D$10+'СЕТ СН'!$I$6-'СЕТ СН'!$I$19</f>
        <v>2481.2536448400001</v>
      </c>
      <c r="K132" s="36">
        <f>SUMIFS(СВЦЭМ!$C$39:$C$782,СВЦЭМ!$A$39:$A$782,$A132,СВЦЭМ!$B$39:$B$782,K$119)+'СЕТ СН'!$I$9+СВЦЭМ!$D$10+'СЕТ СН'!$I$6-'СЕТ СН'!$I$19</f>
        <v>2502.02300801</v>
      </c>
      <c r="L132" s="36">
        <f>SUMIFS(СВЦЭМ!$C$39:$C$782,СВЦЭМ!$A$39:$A$782,$A132,СВЦЭМ!$B$39:$B$782,L$119)+'СЕТ СН'!$I$9+СВЦЭМ!$D$10+'СЕТ СН'!$I$6-'СЕТ СН'!$I$19</f>
        <v>2472.72072445</v>
      </c>
      <c r="M132" s="36">
        <f>SUMIFS(СВЦЭМ!$C$39:$C$782,СВЦЭМ!$A$39:$A$782,$A132,СВЦЭМ!$B$39:$B$782,M$119)+'СЕТ СН'!$I$9+СВЦЭМ!$D$10+'СЕТ СН'!$I$6-'СЕТ СН'!$I$19</f>
        <v>2494.1838124800001</v>
      </c>
      <c r="N132" s="36">
        <f>SUMIFS(СВЦЭМ!$C$39:$C$782,СВЦЭМ!$A$39:$A$782,$A132,СВЦЭМ!$B$39:$B$782,N$119)+'СЕТ СН'!$I$9+СВЦЭМ!$D$10+'СЕТ СН'!$I$6-'СЕТ СН'!$I$19</f>
        <v>2493.7756820300001</v>
      </c>
      <c r="O132" s="36">
        <f>SUMIFS(СВЦЭМ!$C$39:$C$782,СВЦЭМ!$A$39:$A$782,$A132,СВЦЭМ!$B$39:$B$782,O$119)+'СЕТ СН'!$I$9+СВЦЭМ!$D$10+'СЕТ СН'!$I$6-'СЕТ СН'!$I$19</f>
        <v>2513.0927689199998</v>
      </c>
      <c r="P132" s="36">
        <f>SUMIFS(СВЦЭМ!$C$39:$C$782,СВЦЭМ!$A$39:$A$782,$A132,СВЦЭМ!$B$39:$B$782,P$119)+'СЕТ СН'!$I$9+СВЦЭМ!$D$10+'СЕТ СН'!$I$6-'СЕТ СН'!$I$19</f>
        <v>2512.5351644500001</v>
      </c>
      <c r="Q132" s="36">
        <f>SUMIFS(СВЦЭМ!$C$39:$C$782,СВЦЭМ!$A$39:$A$782,$A132,СВЦЭМ!$B$39:$B$782,Q$119)+'СЕТ СН'!$I$9+СВЦЭМ!$D$10+'СЕТ СН'!$I$6-'СЕТ СН'!$I$19</f>
        <v>2496.1896986400002</v>
      </c>
      <c r="R132" s="36">
        <f>SUMIFS(СВЦЭМ!$C$39:$C$782,СВЦЭМ!$A$39:$A$782,$A132,СВЦЭМ!$B$39:$B$782,R$119)+'СЕТ СН'!$I$9+СВЦЭМ!$D$10+'СЕТ СН'!$I$6-'СЕТ СН'!$I$19</f>
        <v>2507.0259688000001</v>
      </c>
      <c r="S132" s="36">
        <f>SUMIFS(СВЦЭМ!$C$39:$C$782,СВЦЭМ!$A$39:$A$782,$A132,СВЦЭМ!$B$39:$B$782,S$119)+'СЕТ СН'!$I$9+СВЦЭМ!$D$10+'СЕТ СН'!$I$6-'СЕТ СН'!$I$19</f>
        <v>2501.6889444499998</v>
      </c>
      <c r="T132" s="36">
        <f>SUMIFS(СВЦЭМ!$C$39:$C$782,СВЦЭМ!$A$39:$A$782,$A132,СВЦЭМ!$B$39:$B$782,T$119)+'СЕТ СН'!$I$9+СВЦЭМ!$D$10+'СЕТ СН'!$I$6-'СЕТ СН'!$I$19</f>
        <v>2472.68548332</v>
      </c>
      <c r="U132" s="36">
        <f>SUMIFS(СВЦЭМ!$C$39:$C$782,СВЦЭМ!$A$39:$A$782,$A132,СВЦЭМ!$B$39:$B$782,U$119)+'СЕТ СН'!$I$9+СВЦЭМ!$D$10+'СЕТ СН'!$I$6-'СЕТ СН'!$I$19</f>
        <v>2468.9782917699999</v>
      </c>
      <c r="V132" s="36">
        <f>SUMIFS(СВЦЭМ!$C$39:$C$782,СВЦЭМ!$A$39:$A$782,$A132,СВЦЭМ!$B$39:$B$782,V$119)+'СЕТ СН'!$I$9+СВЦЭМ!$D$10+'СЕТ СН'!$I$6-'СЕТ СН'!$I$19</f>
        <v>2472.97553857</v>
      </c>
      <c r="W132" s="36">
        <f>SUMIFS(СВЦЭМ!$C$39:$C$782,СВЦЭМ!$A$39:$A$782,$A132,СВЦЭМ!$B$39:$B$782,W$119)+'СЕТ СН'!$I$9+СВЦЭМ!$D$10+'СЕТ СН'!$I$6-'СЕТ СН'!$I$19</f>
        <v>2506.3268495399998</v>
      </c>
      <c r="X132" s="36">
        <f>SUMIFS(СВЦЭМ!$C$39:$C$782,СВЦЭМ!$A$39:$A$782,$A132,СВЦЭМ!$B$39:$B$782,X$119)+'СЕТ СН'!$I$9+СВЦЭМ!$D$10+'СЕТ СН'!$I$6-'СЕТ СН'!$I$19</f>
        <v>2537.9004410100001</v>
      </c>
      <c r="Y132" s="36">
        <f>SUMIFS(СВЦЭМ!$C$39:$C$782,СВЦЭМ!$A$39:$A$782,$A132,СВЦЭМ!$B$39:$B$782,Y$119)+'СЕТ СН'!$I$9+СВЦЭМ!$D$10+'СЕТ СН'!$I$6-'СЕТ СН'!$I$19</f>
        <v>2617.7361457900001</v>
      </c>
    </row>
    <row r="133" spans="1:25" ht="15.75" x14ac:dyDescent="0.2">
      <c r="A133" s="35">
        <f t="shared" si="3"/>
        <v>44940</v>
      </c>
      <c r="B133" s="36">
        <f>SUMIFS(СВЦЭМ!$C$39:$C$782,СВЦЭМ!$A$39:$A$782,$A133,СВЦЭМ!$B$39:$B$782,B$119)+'СЕТ СН'!$I$9+СВЦЭМ!$D$10+'СЕТ СН'!$I$6-'СЕТ СН'!$I$19</f>
        <v>2478.8276891800001</v>
      </c>
      <c r="C133" s="36">
        <f>SUMIFS(СВЦЭМ!$C$39:$C$782,СВЦЭМ!$A$39:$A$782,$A133,СВЦЭМ!$B$39:$B$782,C$119)+'СЕТ СН'!$I$9+СВЦЭМ!$D$10+'СЕТ СН'!$I$6-'СЕТ СН'!$I$19</f>
        <v>2493.2549414800001</v>
      </c>
      <c r="D133" s="36">
        <f>SUMIFS(СВЦЭМ!$C$39:$C$782,СВЦЭМ!$A$39:$A$782,$A133,СВЦЭМ!$B$39:$B$782,D$119)+'СЕТ СН'!$I$9+СВЦЭМ!$D$10+'СЕТ СН'!$I$6-'СЕТ СН'!$I$19</f>
        <v>2486.0876587299999</v>
      </c>
      <c r="E133" s="36">
        <f>SUMIFS(СВЦЭМ!$C$39:$C$782,СВЦЭМ!$A$39:$A$782,$A133,СВЦЭМ!$B$39:$B$782,E$119)+'СЕТ СН'!$I$9+СВЦЭМ!$D$10+'СЕТ СН'!$I$6-'СЕТ СН'!$I$19</f>
        <v>2461.3895029300002</v>
      </c>
      <c r="F133" s="36">
        <f>SUMIFS(СВЦЭМ!$C$39:$C$782,СВЦЭМ!$A$39:$A$782,$A133,СВЦЭМ!$B$39:$B$782,F$119)+'СЕТ СН'!$I$9+СВЦЭМ!$D$10+'СЕТ СН'!$I$6-'СЕТ СН'!$I$19</f>
        <v>2462.7879623200001</v>
      </c>
      <c r="G133" s="36">
        <f>SUMIFS(СВЦЭМ!$C$39:$C$782,СВЦЭМ!$A$39:$A$782,$A133,СВЦЭМ!$B$39:$B$782,G$119)+'СЕТ СН'!$I$9+СВЦЭМ!$D$10+'СЕТ СН'!$I$6-'СЕТ СН'!$I$19</f>
        <v>2438.7230985699998</v>
      </c>
      <c r="H133" s="36">
        <f>SUMIFS(СВЦЭМ!$C$39:$C$782,СВЦЭМ!$A$39:$A$782,$A133,СВЦЭМ!$B$39:$B$782,H$119)+'СЕТ СН'!$I$9+СВЦЭМ!$D$10+'СЕТ СН'!$I$6-'СЕТ СН'!$I$19</f>
        <v>2454.9202523999998</v>
      </c>
      <c r="I133" s="36">
        <f>SUMIFS(СВЦЭМ!$C$39:$C$782,СВЦЭМ!$A$39:$A$782,$A133,СВЦЭМ!$B$39:$B$782,I$119)+'СЕТ СН'!$I$9+СВЦЭМ!$D$10+'СЕТ СН'!$I$6-'СЕТ СН'!$I$19</f>
        <v>2464.0976880100002</v>
      </c>
      <c r="J133" s="36">
        <f>SUMIFS(СВЦЭМ!$C$39:$C$782,СВЦЭМ!$A$39:$A$782,$A133,СВЦЭМ!$B$39:$B$782,J$119)+'СЕТ СН'!$I$9+СВЦЭМ!$D$10+'СЕТ СН'!$I$6-'СЕТ СН'!$I$19</f>
        <v>2446.8095616800001</v>
      </c>
      <c r="K133" s="36">
        <f>SUMIFS(СВЦЭМ!$C$39:$C$782,СВЦЭМ!$A$39:$A$782,$A133,СВЦЭМ!$B$39:$B$782,K$119)+'СЕТ СН'!$I$9+СВЦЭМ!$D$10+'СЕТ СН'!$I$6-'СЕТ СН'!$I$19</f>
        <v>2444.1379462700002</v>
      </c>
      <c r="L133" s="36">
        <f>SUMIFS(СВЦЭМ!$C$39:$C$782,СВЦЭМ!$A$39:$A$782,$A133,СВЦЭМ!$B$39:$B$782,L$119)+'СЕТ СН'!$I$9+СВЦЭМ!$D$10+'СЕТ СН'!$I$6-'СЕТ СН'!$I$19</f>
        <v>2411.85973491</v>
      </c>
      <c r="M133" s="36">
        <f>SUMIFS(СВЦЭМ!$C$39:$C$782,СВЦЭМ!$A$39:$A$782,$A133,СВЦЭМ!$B$39:$B$782,M$119)+'СЕТ СН'!$I$9+СВЦЭМ!$D$10+'СЕТ СН'!$I$6-'СЕТ СН'!$I$19</f>
        <v>2411.5220679600002</v>
      </c>
      <c r="N133" s="36">
        <f>SUMIFS(СВЦЭМ!$C$39:$C$782,СВЦЭМ!$A$39:$A$782,$A133,СВЦЭМ!$B$39:$B$782,N$119)+'СЕТ СН'!$I$9+СВЦЭМ!$D$10+'СЕТ СН'!$I$6-'СЕТ СН'!$I$19</f>
        <v>2441.6448556999999</v>
      </c>
      <c r="O133" s="36">
        <f>SUMIFS(СВЦЭМ!$C$39:$C$782,СВЦЭМ!$A$39:$A$782,$A133,СВЦЭМ!$B$39:$B$782,O$119)+'СЕТ СН'!$I$9+СВЦЭМ!$D$10+'СЕТ СН'!$I$6-'СЕТ СН'!$I$19</f>
        <v>2452.0727366800002</v>
      </c>
      <c r="P133" s="36">
        <f>SUMIFS(СВЦЭМ!$C$39:$C$782,СВЦЭМ!$A$39:$A$782,$A133,СВЦЭМ!$B$39:$B$782,P$119)+'СЕТ СН'!$I$9+СВЦЭМ!$D$10+'СЕТ СН'!$I$6-'СЕТ СН'!$I$19</f>
        <v>2477.2649612700002</v>
      </c>
      <c r="Q133" s="36">
        <f>SUMIFS(СВЦЭМ!$C$39:$C$782,СВЦЭМ!$A$39:$A$782,$A133,СВЦЭМ!$B$39:$B$782,Q$119)+'СЕТ СН'!$I$9+СВЦЭМ!$D$10+'СЕТ СН'!$I$6-'СЕТ СН'!$I$19</f>
        <v>2435.2902244299999</v>
      </c>
      <c r="R133" s="36">
        <f>SUMIFS(СВЦЭМ!$C$39:$C$782,СВЦЭМ!$A$39:$A$782,$A133,СВЦЭМ!$B$39:$B$782,R$119)+'СЕТ СН'!$I$9+СВЦЭМ!$D$10+'СЕТ СН'!$I$6-'СЕТ СН'!$I$19</f>
        <v>2395.82786704</v>
      </c>
      <c r="S133" s="36">
        <f>SUMIFS(СВЦЭМ!$C$39:$C$782,СВЦЭМ!$A$39:$A$782,$A133,СВЦЭМ!$B$39:$B$782,S$119)+'СЕТ СН'!$I$9+СВЦЭМ!$D$10+'СЕТ СН'!$I$6-'СЕТ СН'!$I$19</f>
        <v>2355.4052337600001</v>
      </c>
      <c r="T133" s="36">
        <f>SUMIFS(СВЦЭМ!$C$39:$C$782,СВЦЭМ!$A$39:$A$782,$A133,СВЦЭМ!$B$39:$B$782,T$119)+'СЕТ СН'!$I$9+СВЦЭМ!$D$10+'СЕТ СН'!$I$6-'СЕТ СН'!$I$19</f>
        <v>2344.92130739</v>
      </c>
      <c r="U133" s="36">
        <f>SUMIFS(СВЦЭМ!$C$39:$C$782,СВЦЭМ!$A$39:$A$782,$A133,СВЦЭМ!$B$39:$B$782,U$119)+'СЕТ СН'!$I$9+СВЦЭМ!$D$10+'СЕТ СН'!$I$6-'СЕТ СН'!$I$19</f>
        <v>2338.4348231899999</v>
      </c>
      <c r="V133" s="36">
        <f>SUMIFS(СВЦЭМ!$C$39:$C$782,СВЦЭМ!$A$39:$A$782,$A133,СВЦЭМ!$B$39:$B$782,V$119)+'СЕТ СН'!$I$9+СВЦЭМ!$D$10+'СЕТ СН'!$I$6-'СЕТ СН'!$I$19</f>
        <v>2354.55954948</v>
      </c>
      <c r="W133" s="36">
        <f>SUMIFS(СВЦЭМ!$C$39:$C$782,СВЦЭМ!$A$39:$A$782,$A133,СВЦЭМ!$B$39:$B$782,W$119)+'СЕТ СН'!$I$9+СВЦЭМ!$D$10+'СЕТ СН'!$I$6-'СЕТ СН'!$I$19</f>
        <v>2366.7065504399998</v>
      </c>
      <c r="X133" s="36">
        <f>SUMIFS(СВЦЭМ!$C$39:$C$782,СВЦЭМ!$A$39:$A$782,$A133,СВЦЭМ!$B$39:$B$782,X$119)+'СЕТ СН'!$I$9+СВЦЭМ!$D$10+'СЕТ СН'!$I$6-'СЕТ СН'!$I$19</f>
        <v>2394.8705786</v>
      </c>
      <c r="Y133" s="36">
        <f>SUMIFS(СВЦЭМ!$C$39:$C$782,СВЦЭМ!$A$39:$A$782,$A133,СВЦЭМ!$B$39:$B$782,Y$119)+'СЕТ СН'!$I$9+СВЦЭМ!$D$10+'СЕТ СН'!$I$6-'СЕТ СН'!$I$19</f>
        <v>2405.22526819</v>
      </c>
    </row>
    <row r="134" spans="1:25" ht="15.75" x14ac:dyDescent="0.2">
      <c r="A134" s="35">
        <f t="shared" si="3"/>
        <v>44941</v>
      </c>
      <c r="B134" s="36">
        <f>SUMIFS(СВЦЭМ!$C$39:$C$782,СВЦЭМ!$A$39:$A$782,$A134,СВЦЭМ!$B$39:$B$782,B$119)+'СЕТ СН'!$I$9+СВЦЭМ!$D$10+'СЕТ СН'!$I$6-'СЕТ СН'!$I$19</f>
        <v>2665.5518267299999</v>
      </c>
      <c r="C134" s="36">
        <f>SUMIFS(СВЦЭМ!$C$39:$C$782,СВЦЭМ!$A$39:$A$782,$A134,СВЦЭМ!$B$39:$B$782,C$119)+'СЕТ СН'!$I$9+СВЦЭМ!$D$10+'СЕТ СН'!$I$6-'СЕТ СН'!$I$19</f>
        <v>2680.14120267</v>
      </c>
      <c r="D134" s="36">
        <f>SUMIFS(СВЦЭМ!$C$39:$C$782,СВЦЭМ!$A$39:$A$782,$A134,СВЦЭМ!$B$39:$B$782,D$119)+'СЕТ СН'!$I$9+СВЦЭМ!$D$10+'СЕТ СН'!$I$6-'СЕТ СН'!$I$19</f>
        <v>2697.8381777899999</v>
      </c>
      <c r="E134" s="36">
        <f>SUMIFS(СВЦЭМ!$C$39:$C$782,СВЦЭМ!$A$39:$A$782,$A134,СВЦЭМ!$B$39:$B$782,E$119)+'СЕТ СН'!$I$9+СВЦЭМ!$D$10+'СЕТ СН'!$I$6-'СЕТ СН'!$I$19</f>
        <v>2715.1352311300002</v>
      </c>
      <c r="F134" s="36">
        <f>SUMIFS(СВЦЭМ!$C$39:$C$782,СВЦЭМ!$A$39:$A$782,$A134,СВЦЭМ!$B$39:$B$782,F$119)+'СЕТ СН'!$I$9+СВЦЭМ!$D$10+'СЕТ СН'!$I$6-'СЕТ СН'!$I$19</f>
        <v>2725.3381621600001</v>
      </c>
      <c r="G134" s="36">
        <f>SUMIFS(СВЦЭМ!$C$39:$C$782,СВЦЭМ!$A$39:$A$782,$A134,СВЦЭМ!$B$39:$B$782,G$119)+'СЕТ СН'!$I$9+СВЦЭМ!$D$10+'СЕТ СН'!$I$6-'СЕТ СН'!$I$19</f>
        <v>2743.3979316200002</v>
      </c>
      <c r="H134" s="36">
        <f>SUMIFS(СВЦЭМ!$C$39:$C$782,СВЦЭМ!$A$39:$A$782,$A134,СВЦЭМ!$B$39:$B$782,H$119)+'СЕТ СН'!$I$9+СВЦЭМ!$D$10+'СЕТ СН'!$I$6-'СЕТ СН'!$I$19</f>
        <v>2710.7044699900002</v>
      </c>
      <c r="I134" s="36">
        <f>SUMIFS(СВЦЭМ!$C$39:$C$782,СВЦЭМ!$A$39:$A$782,$A134,СВЦЭМ!$B$39:$B$782,I$119)+'СЕТ СН'!$I$9+СВЦЭМ!$D$10+'СЕТ СН'!$I$6-'СЕТ СН'!$I$19</f>
        <v>2647.2140077899999</v>
      </c>
      <c r="J134" s="36">
        <f>SUMIFS(СВЦЭМ!$C$39:$C$782,СВЦЭМ!$A$39:$A$782,$A134,СВЦЭМ!$B$39:$B$782,J$119)+'СЕТ СН'!$I$9+СВЦЭМ!$D$10+'СЕТ СН'!$I$6-'СЕТ СН'!$I$19</f>
        <v>2576.3606840900002</v>
      </c>
      <c r="K134" s="36">
        <f>SUMIFS(СВЦЭМ!$C$39:$C$782,СВЦЭМ!$A$39:$A$782,$A134,СВЦЭМ!$B$39:$B$782,K$119)+'СЕТ СН'!$I$9+СВЦЭМ!$D$10+'СЕТ СН'!$I$6-'СЕТ СН'!$I$19</f>
        <v>2559.5184689500002</v>
      </c>
      <c r="L134" s="36">
        <f>SUMIFS(СВЦЭМ!$C$39:$C$782,СВЦЭМ!$A$39:$A$782,$A134,СВЦЭМ!$B$39:$B$782,L$119)+'СЕТ СН'!$I$9+СВЦЭМ!$D$10+'СЕТ СН'!$I$6-'СЕТ СН'!$I$19</f>
        <v>2582.4837392499999</v>
      </c>
      <c r="M134" s="36">
        <f>SUMIFS(СВЦЭМ!$C$39:$C$782,СВЦЭМ!$A$39:$A$782,$A134,СВЦЭМ!$B$39:$B$782,M$119)+'СЕТ СН'!$I$9+СВЦЭМ!$D$10+'СЕТ СН'!$I$6-'СЕТ СН'!$I$19</f>
        <v>2596.7410567100001</v>
      </c>
      <c r="N134" s="36">
        <f>SUMIFS(СВЦЭМ!$C$39:$C$782,СВЦЭМ!$A$39:$A$782,$A134,СВЦЭМ!$B$39:$B$782,N$119)+'СЕТ СН'!$I$9+СВЦЭМ!$D$10+'СЕТ СН'!$I$6-'СЕТ СН'!$I$19</f>
        <v>2569.26961519</v>
      </c>
      <c r="O134" s="36">
        <f>SUMIFS(СВЦЭМ!$C$39:$C$782,СВЦЭМ!$A$39:$A$782,$A134,СВЦЭМ!$B$39:$B$782,O$119)+'СЕТ СН'!$I$9+СВЦЭМ!$D$10+'СЕТ СН'!$I$6-'СЕТ СН'!$I$19</f>
        <v>2602.28580401</v>
      </c>
      <c r="P134" s="36">
        <f>SUMIFS(СВЦЭМ!$C$39:$C$782,СВЦЭМ!$A$39:$A$782,$A134,СВЦЭМ!$B$39:$B$782,P$119)+'СЕТ СН'!$I$9+СВЦЭМ!$D$10+'СЕТ СН'!$I$6-'СЕТ СН'!$I$19</f>
        <v>2608.6274383999998</v>
      </c>
      <c r="Q134" s="36">
        <f>SUMIFS(СВЦЭМ!$C$39:$C$782,СВЦЭМ!$A$39:$A$782,$A134,СВЦЭМ!$B$39:$B$782,Q$119)+'СЕТ СН'!$I$9+СВЦЭМ!$D$10+'СЕТ СН'!$I$6-'СЕТ СН'!$I$19</f>
        <v>2587.3394950100001</v>
      </c>
      <c r="R134" s="36">
        <f>SUMIFS(СВЦЭМ!$C$39:$C$782,СВЦЭМ!$A$39:$A$782,$A134,СВЦЭМ!$B$39:$B$782,R$119)+'СЕТ СН'!$I$9+СВЦЭМ!$D$10+'СЕТ СН'!$I$6-'СЕТ СН'!$I$19</f>
        <v>2527.0699408400001</v>
      </c>
      <c r="S134" s="36">
        <f>SUMIFS(СВЦЭМ!$C$39:$C$782,СВЦЭМ!$A$39:$A$782,$A134,СВЦЭМ!$B$39:$B$782,S$119)+'СЕТ СН'!$I$9+СВЦЭМ!$D$10+'СЕТ СН'!$I$6-'СЕТ СН'!$I$19</f>
        <v>2489.01412239</v>
      </c>
      <c r="T134" s="36">
        <f>SUMIFS(СВЦЭМ!$C$39:$C$782,СВЦЭМ!$A$39:$A$782,$A134,СВЦЭМ!$B$39:$B$782,T$119)+'СЕТ СН'!$I$9+СВЦЭМ!$D$10+'СЕТ СН'!$I$6-'СЕТ СН'!$I$19</f>
        <v>2458.1143442100001</v>
      </c>
      <c r="U134" s="36">
        <f>SUMIFS(СВЦЭМ!$C$39:$C$782,СВЦЭМ!$A$39:$A$782,$A134,СВЦЭМ!$B$39:$B$782,U$119)+'СЕТ СН'!$I$9+СВЦЭМ!$D$10+'СЕТ СН'!$I$6-'СЕТ СН'!$I$19</f>
        <v>2457.81054047</v>
      </c>
      <c r="V134" s="36">
        <f>SUMIFS(СВЦЭМ!$C$39:$C$782,СВЦЭМ!$A$39:$A$782,$A134,СВЦЭМ!$B$39:$B$782,V$119)+'СЕТ СН'!$I$9+СВЦЭМ!$D$10+'СЕТ СН'!$I$6-'СЕТ СН'!$I$19</f>
        <v>2483.0799228299998</v>
      </c>
      <c r="W134" s="36">
        <f>SUMIFS(СВЦЭМ!$C$39:$C$782,СВЦЭМ!$A$39:$A$782,$A134,СВЦЭМ!$B$39:$B$782,W$119)+'СЕТ СН'!$I$9+СВЦЭМ!$D$10+'СЕТ СН'!$I$6-'СЕТ СН'!$I$19</f>
        <v>2507.4441830599999</v>
      </c>
      <c r="X134" s="36">
        <f>SUMIFS(СВЦЭМ!$C$39:$C$782,СВЦЭМ!$A$39:$A$782,$A134,СВЦЭМ!$B$39:$B$782,X$119)+'СЕТ СН'!$I$9+СВЦЭМ!$D$10+'СЕТ СН'!$I$6-'СЕТ СН'!$I$19</f>
        <v>2524.42155284</v>
      </c>
      <c r="Y134" s="36">
        <f>SUMIFS(СВЦЭМ!$C$39:$C$782,СВЦЭМ!$A$39:$A$782,$A134,СВЦЭМ!$B$39:$B$782,Y$119)+'СЕТ СН'!$I$9+СВЦЭМ!$D$10+'СЕТ СН'!$I$6-'СЕТ СН'!$I$19</f>
        <v>2619.6201808299998</v>
      </c>
    </row>
    <row r="135" spans="1:25" ht="15.75" x14ac:dyDescent="0.2">
      <c r="A135" s="35">
        <f t="shared" si="3"/>
        <v>44942</v>
      </c>
      <c r="B135" s="36">
        <f>SUMIFS(СВЦЭМ!$C$39:$C$782,СВЦЭМ!$A$39:$A$782,$A135,СВЦЭМ!$B$39:$B$782,B$119)+'СЕТ СН'!$I$9+СВЦЭМ!$D$10+'СЕТ СН'!$I$6-'СЕТ СН'!$I$19</f>
        <v>2612.0377295899998</v>
      </c>
      <c r="C135" s="36">
        <f>SUMIFS(СВЦЭМ!$C$39:$C$782,СВЦЭМ!$A$39:$A$782,$A135,СВЦЭМ!$B$39:$B$782,C$119)+'СЕТ СН'!$I$9+СВЦЭМ!$D$10+'СЕТ СН'!$I$6-'СЕТ СН'!$I$19</f>
        <v>2618.7660762999999</v>
      </c>
      <c r="D135" s="36">
        <f>SUMIFS(СВЦЭМ!$C$39:$C$782,СВЦЭМ!$A$39:$A$782,$A135,СВЦЭМ!$B$39:$B$782,D$119)+'СЕТ СН'!$I$9+СВЦЭМ!$D$10+'СЕТ СН'!$I$6-'СЕТ СН'!$I$19</f>
        <v>2620.8913228199999</v>
      </c>
      <c r="E135" s="36">
        <f>SUMIFS(СВЦЭМ!$C$39:$C$782,СВЦЭМ!$A$39:$A$782,$A135,СВЦЭМ!$B$39:$B$782,E$119)+'СЕТ СН'!$I$9+СВЦЭМ!$D$10+'СЕТ СН'!$I$6-'СЕТ СН'!$I$19</f>
        <v>2615.7305824</v>
      </c>
      <c r="F135" s="36">
        <f>SUMIFS(СВЦЭМ!$C$39:$C$782,СВЦЭМ!$A$39:$A$782,$A135,СВЦЭМ!$B$39:$B$782,F$119)+'СЕТ СН'!$I$9+СВЦЭМ!$D$10+'СЕТ СН'!$I$6-'СЕТ СН'!$I$19</f>
        <v>2600.9394961399998</v>
      </c>
      <c r="G135" s="36">
        <f>SUMIFS(СВЦЭМ!$C$39:$C$782,СВЦЭМ!$A$39:$A$782,$A135,СВЦЭМ!$B$39:$B$782,G$119)+'СЕТ СН'!$I$9+СВЦЭМ!$D$10+'СЕТ СН'!$I$6-'СЕТ СН'!$I$19</f>
        <v>2599.7545093799999</v>
      </c>
      <c r="H135" s="36">
        <f>SUMIFS(СВЦЭМ!$C$39:$C$782,СВЦЭМ!$A$39:$A$782,$A135,СВЦЭМ!$B$39:$B$782,H$119)+'СЕТ СН'!$I$9+СВЦЭМ!$D$10+'СЕТ СН'!$I$6-'СЕТ СН'!$I$19</f>
        <v>2563.9025489999999</v>
      </c>
      <c r="I135" s="36">
        <f>SUMIFS(СВЦЭМ!$C$39:$C$782,СВЦЭМ!$A$39:$A$782,$A135,СВЦЭМ!$B$39:$B$782,I$119)+'СЕТ СН'!$I$9+СВЦЭМ!$D$10+'СЕТ СН'!$I$6-'СЕТ СН'!$I$19</f>
        <v>2538.1388272999998</v>
      </c>
      <c r="J135" s="36">
        <f>SUMIFS(СВЦЭМ!$C$39:$C$782,СВЦЭМ!$A$39:$A$782,$A135,СВЦЭМ!$B$39:$B$782,J$119)+'СЕТ СН'!$I$9+СВЦЭМ!$D$10+'СЕТ СН'!$I$6-'СЕТ СН'!$I$19</f>
        <v>2499.8746997100002</v>
      </c>
      <c r="K135" s="36">
        <f>SUMIFS(СВЦЭМ!$C$39:$C$782,СВЦЭМ!$A$39:$A$782,$A135,СВЦЭМ!$B$39:$B$782,K$119)+'СЕТ СН'!$I$9+СВЦЭМ!$D$10+'СЕТ СН'!$I$6-'СЕТ СН'!$I$19</f>
        <v>2485.6169882899999</v>
      </c>
      <c r="L135" s="36">
        <f>SUMIFS(СВЦЭМ!$C$39:$C$782,СВЦЭМ!$A$39:$A$782,$A135,СВЦЭМ!$B$39:$B$782,L$119)+'СЕТ СН'!$I$9+СВЦЭМ!$D$10+'СЕТ СН'!$I$6-'СЕТ СН'!$I$19</f>
        <v>2501.30650608</v>
      </c>
      <c r="M135" s="36">
        <f>SUMIFS(СВЦЭМ!$C$39:$C$782,СВЦЭМ!$A$39:$A$782,$A135,СВЦЭМ!$B$39:$B$782,M$119)+'СЕТ СН'!$I$9+СВЦЭМ!$D$10+'СЕТ СН'!$I$6-'СЕТ СН'!$I$19</f>
        <v>2513.4682974900002</v>
      </c>
      <c r="N135" s="36">
        <f>SUMIFS(СВЦЭМ!$C$39:$C$782,СВЦЭМ!$A$39:$A$782,$A135,СВЦЭМ!$B$39:$B$782,N$119)+'СЕТ СН'!$I$9+СВЦЭМ!$D$10+'СЕТ СН'!$I$6-'СЕТ СН'!$I$19</f>
        <v>2527.0934220899999</v>
      </c>
      <c r="O135" s="36">
        <f>SUMIFS(СВЦЭМ!$C$39:$C$782,СВЦЭМ!$A$39:$A$782,$A135,СВЦЭМ!$B$39:$B$782,O$119)+'СЕТ СН'!$I$9+СВЦЭМ!$D$10+'СЕТ СН'!$I$6-'СЕТ СН'!$I$19</f>
        <v>2540.9708553400001</v>
      </c>
      <c r="P135" s="36">
        <f>SUMIFS(СВЦЭМ!$C$39:$C$782,СВЦЭМ!$A$39:$A$782,$A135,СВЦЭМ!$B$39:$B$782,P$119)+'СЕТ СН'!$I$9+СВЦЭМ!$D$10+'СЕТ СН'!$I$6-'СЕТ СН'!$I$19</f>
        <v>2554.1946724300001</v>
      </c>
      <c r="Q135" s="36">
        <f>SUMIFS(СВЦЭМ!$C$39:$C$782,СВЦЭМ!$A$39:$A$782,$A135,СВЦЭМ!$B$39:$B$782,Q$119)+'СЕТ СН'!$I$9+СВЦЭМ!$D$10+'СЕТ СН'!$I$6-'СЕТ СН'!$I$19</f>
        <v>2587.9068138100001</v>
      </c>
      <c r="R135" s="36">
        <f>SUMIFS(СВЦЭМ!$C$39:$C$782,СВЦЭМ!$A$39:$A$782,$A135,СВЦЭМ!$B$39:$B$782,R$119)+'СЕТ СН'!$I$9+СВЦЭМ!$D$10+'СЕТ СН'!$I$6-'СЕТ СН'!$I$19</f>
        <v>2588.4182449</v>
      </c>
      <c r="S135" s="36">
        <f>SUMIFS(СВЦЭМ!$C$39:$C$782,СВЦЭМ!$A$39:$A$782,$A135,СВЦЭМ!$B$39:$B$782,S$119)+'СЕТ СН'!$I$9+СВЦЭМ!$D$10+'СЕТ СН'!$I$6-'СЕТ СН'!$I$19</f>
        <v>2518.5172983100001</v>
      </c>
      <c r="T135" s="36">
        <f>SUMIFS(СВЦЭМ!$C$39:$C$782,СВЦЭМ!$A$39:$A$782,$A135,СВЦЭМ!$B$39:$B$782,T$119)+'СЕТ СН'!$I$9+СВЦЭМ!$D$10+'СЕТ СН'!$I$6-'СЕТ СН'!$I$19</f>
        <v>2521.9974474099999</v>
      </c>
      <c r="U135" s="36">
        <f>SUMIFS(СВЦЭМ!$C$39:$C$782,СВЦЭМ!$A$39:$A$782,$A135,СВЦЭМ!$B$39:$B$782,U$119)+'СЕТ СН'!$I$9+СВЦЭМ!$D$10+'СЕТ СН'!$I$6-'СЕТ СН'!$I$19</f>
        <v>2524.3526681099997</v>
      </c>
      <c r="V135" s="36">
        <f>SUMIFS(СВЦЭМ!$C$39:$C$782,СВЦЭМ!$A$39:$A$782,$A135,СВЦЭМ!$B$39:$B$782,V$119)+'СЕТ СН'!$I$9+СВЦЭМ!$D$10+'СЕТ СН'!$I$6-'СЕТ СН'!$I$19</f>
        <v>2521.2600315999998</v>
      </c>
      <c r="W135" s="36">
        <f>SUMIFS(СВЦЭМ!$C$39:$C$782,СВЦЭМ!$A$39:$A$782,$A135,СВЦЭМ!$B$39:$B$782,W$119)+'СЕТ СН'!$I$9+СВЦЭМ!$D$10+'СЕТ СН'!$I$6-'СЕТ СН'!$I$19</f>
        <v>2539.33623167</v>
      </c>
      <c r="X135" s="36">
        <f>SUMIFS(СВЦЭМ!$C$39:$C$782,СВЦЭМ!$A$39:$A$782,$A135,СВЦЭМ!$B$39:$B$782,X$119)+'СЕТ СН'!$I$9+СВЦЭМ!$D$10+'СЕТ СН'!$I$6-'СЕТ СН'!$I$19</f>
        <v>2557.9733200999999</v>
      </c>
      <c r="Y135" s="36">
        <f>SUMIFS(СВЦЭМ!$C$39:$C$782,СВЦЭМ!$A$39:$A$782,$A135,СВЦЭМ!$B$39:$B$782,Y$119)+'СЕТ СН'!$I$9+СВЦЭМ!$D$10+'СЕТ СН'!$I$6-'СЕТ СН'!$I$19</f>
        <v>2591.3688826399998</v>
      </c>
    </row>
    <row r="136" spans="1:25" ht="15.75" x14ac:dyDescent="0.2">
      <c r="A136" s="35">
        <f t="shared" si="3"/>
        <v>44943</v>
      </c>
      <c r="B136" s="36">
        <f>SUMIFS(СВЦЭМ!$C$39:$C$782,СВЦЭМ!$A$39:$A$782,$A136,СВЦЭМ!$B$39:$B$782,B$119)+'СЕТ СН'!$I$9+СВЦЭМ!$D$10+'СЕТ СН'!$I$6-'СЕТ СН'!$I$19</f>
        <v>2614.0149749299999</v>
      </c>
      <c r="C136" s="36">
        <f>SUMIFS(СВЦЭМ!$C$39:$C$782,СВЦЭМ!$A$39:$A$782,$A136,СВЦЭМ!$B$39:$B$782,C$119)+'СЕТ СН'!$I$9+СВЦЭМ!$D$10+'СЕТ СН'!$I$6-'СЕТ СН'!$I$19</f>
        <v>2639.6490721100004</v>
      </c>
      <c r="D136" s="36">
        <f>SUMIFS(СВЦЭМ!$C$39:$C$782,СВЦЭМ!$A$39:$A$782,$A136,СВЦЭМ!$B$39:$B$782,D$119)+'СЕТ СН'!$I$9+СВЦЭМ!$D$10+'СЕТ СН'!$I$6-'СЕТ СН'!$I$19</f>
        <v>2636.7719796699998</v>
      </c>
      <c r="E136" s="36">
        <f>SUMIFS(СВЦЭМ!$C$39:$C$782,СВЦЭМ!$A$39:$A$782,$A136,СВЦЭМ!$B$39:$B$782,E$119)+'СЕТ СН'!$I$9+СВЦЭМ!$D$10+'СЕТ СН'!$I$6-'СЕТ СН'!$I$19</f>
        <v>2630.3144071700003</v>
      </c>
      <c r="F136" s="36">
        <f>SUMIFS(СВЦЭМ!$C$39:$C$782,СВЦЭМ!$A$39:$A$782,$A136,СВЦЭМ!$B$39:$B$782,F$119)+'СЕТ СН'!$I$9+СВЦЭМ!$D$10+'СЕТ СН'!$I$6-'СЕТ СН'!$I$19</f>
        <v>2642.8371784400001</v>
      </c>
      <c r="G136" s="36">
        <f>SUMIFS(СВЦЭМ!$C$39:$C$782,СВЦЭМ!$A$39:$A$782,$A136,СВЦЭМ!$B$39:$B$782,G$119)+'СЕТ СН'!$I$9+СВЦЭМ!$D$10+'СЕТ СН'!$I$6-'СЕТ СН'!$I$19</f>
        <v>2633.2135304400003</v>
      </c>
      <c r="H136" s="36">
        <f>SUMIFS(СВЦЭМ!$C$39:$C$782,СВЦЭМ!$A$39:$A$782,$A136,СВЦЭМ!$B$39:$B$782,H$119)+'СЕТ СН'!$I$9+СВЦЭМ!$D$10+'СЕТ СН'!$I$6-'СЕТ СН'!$I$19</f>
        <v>2621.4223141699999</v>
      </c>
      <c r="I136" s="36">
        <f>SUMIFS(СВЦЭМ!$C$39:$C$782,СВЦЭМ!$A$39:$A$782,$A136,СВЦЭМ!$B$39:$B$782,I$119)+'СЕТ СН'!$I$9+СВЦЭМ!$D$10+'СЕТ СН'!$I$6-'СЕТ СН'!$I$19</f>
        <v>2563.0160118899998</v>
      </c>
      <c r="J136" s="36">
        <f>SUMIFS(СВЦЭМ!$C$39:$C$782,СВЦЭМ!$A$39:$A$782,$A136,СВЦЭМ!$B$39:$B$782,J$119)+'СЕТ СН'!$I$9+СВЦЭМ!$D$10+'СЕТ СН'!$I$6-'СЕТ СН'!$I$19</f>
        <v>2529.2490818199999</v>
      </c>
      <c r="K136" s="36">
        <f>SUMIFS(СВЦЭМ!$C$39:$C$782,СВЦЭМ!$A$39:$A$782,$A136,СВЦЭМ!$B$39:$B$782,K$119)+'СЕТ СН'!$I$9+СВЦЭМ!$D$10+'СЕТ СН'!$I$6-'СЕТ СН'!$I$19</f>
        <v>2522.6096336400001</v>
      </c>
      <c r="L136" s="36">
        <f>SUMIFS(СВЦЭМ!$C$39:$C$782,СВЦЭМ!$A$39:$A$782,$A136,СВЦЭМ!$B$39:$B$782,L$119)+'СЕТ СН'!$I$9+СВЦЭМ!$D$10+'СЕТ СН'!$I$6-'СЕТ СН'!$I$19</f>
        <v>2505.34928003</v>
      </c>
      <c r="M136" s="36">
        <f>SUMIFS(СВЦЭМ!$C$39:$C$782,СВЦЭМ!$A$39:$A$782,$A136,СВЦЭМ!$B$39:$B$782,M$119)+'СЕТ СН'!$I$9+СВЦЭМ!$D$10+'СЕТ СН'!$I$6-'СЕТ СН'!$I$19</f>
        <v>2514.9658650699998</v>
      </c>
      <c r="N136" s="36">
        <f>SUMIFS(СВЦЭМ!$C$39:$C$782,СВЦЭМ!$A$39:$A$782,$A136,СВЦЭМ!$B$39:$B$782,N$119)+'СЕТ СН'!$I$9+СВЦЭМ!$D$10+'СЕТ СН'!$I$6-'СЕТ СН'!$I$19</f>
        <v>2524.4367154900001</v>
      </c>
      <c r="O136" s="36">
        <f>SUMIFS(СВЦЭМ!$C$39:$C$782,СВЦЭМ!$A$39:$A$782,$A136,СВЦЭМ!$B$39:$B$782,O$119)+'СЕТ СН'!$I$9+СВЦЭМ!$D$10+'СЕТ СН'!$I$6-'СЕТ СН'!$I$19</f>
        <v>2534.8426994699998</v>
      </c>
      <c r="P136" s="36">
        <f>SUMIFS(СВЦЭМ!$C$39:$C$782,СВЦЭМ!$A$39:$A$782,$A136,СВЦЭМ!$B$39:$B$782,P$119)+'СЕТ СН'!$I$9+СВЦЭМ!$D$10+'СЕТ СН'!$I$6-'СЕТ СН'!$I$19</f>
        <v>2551.8650384500002</v>
      </c>
      <c r="Q136" s="36">
        <f>SUMIFS(СВЦЭМ!$C$39:$C$782,СВЦЭМ!$A$39:$A$782,$A136,СВЦЭМ!$B$39:$B$782,Q$119)+'СЕТ СН'!$I$9+СВЦЭМ!$D$10+'СЕТ СН'!$I$6-'СЕТ СН'!$I$19</f>
        <v>2570.1122812499998</v>
      </c>
      <c r="R136" s="36">
        <f>SUMIFS(СВЦЭМ!$C$39:$C$782,СВЦЭМ!$A$39:$A$782,$A136,СВЦЭМ!$B$39:$B$782,R$119)+'СЕТ СН'!$I$9+СВЦЭМ!$D$10+'СЕТ СН'!$I$6-'СЕТ СН'!$I$19</f>
        <v>2540.6940492499998</v>
      </c>
      <c r="S136" s="36">
        <f>SUMIFS(СВЦЭМ!$C$39:$C$782,СВЦЭМ!$A$39:$A$782,$A136,СВЦЭМ!$B$39:$B$782,S$119)+'СЕТ СН'!$I$9+СВЦЭМ!$D$10+'СЕТ СН'!$I$6-'СЕТ СН'!$I$19</f>
        <v>2520.1088172</v>
      </c>
      <c r="T136" s="36">
        <f>SUMIFS(СВЦЭМ!$C$39:$C$782,СВЦЭМ!$A$39:$A$782,$A136,СВЦЭМ!$B$39:$B$782,T$119)+'СЕТ СН'!$I$9+СВЦЭМ!$D$10+'СЕТ СН'!$I$6-'СЕТ СН'!$I$19</f>
        <v>2497.75495624</v>
      </c>
      <c r="U136" s="36">
        <f>SUMIFS(СВЦЭМ!$C$39:$C$782,СВЦЭМ!$A$39:$A$782,$A136,СВЦЭМ!$B$39:$B$782,U$119)+'СЕТ СН'!$I$9+СВЦЭМ!$D$10+'СЕТ СН'!$I$6-'СЕТ СН'!$I$19</f>
        <v>2492.5358545399999</v>
      </c>
      <c r="V136" s="36">
        <f>SUMIFS(СВЦЭМ!$C$39:$C$782,СВЦЭМ!$A$39:$A$782,$A136,СВЦЭМ!$B$39:$B$782,V$119)+'СЕТ СН'!$I$9+СВЦЭМ!$D$10+'СЕТ СН'!$I$6-'СЕТ СН'!$I$19</f>
        <v>2517.4872966899998</v>
      </c>
      <c r="W136" s="36">
        <f>SUMIFS(СВЦЭМ!$C$39:$C$782,СВЦЭМ!$A$39:$A$782,$A136,СВЦЭМ!$B$39:$B$782,W$119)+'СЕТ СН'!$I$9+СВЦЭМ!$D$10+'СЕТ СН'!$I$6-'СЕТ СН'!$I$19</f>
        <v>2540.0756527099998</v>
      </c>
      <c r="X136" s="36">
        <f>SUMIFS(СВЦЭМ!$C$39:$C$782,СВЦЭМ!$A$39:$A$782,$A136,СВЦЭМ!$B$39:$B$782,X$119)+'СЕТ СН'!$I$9+СВЦЭМ!$D$10+'СЕТ СН'!$I$6-'СЕТ СН'!$I$19</f>
        <v>2548.93247574</v>
      </c>
      <c r="Y136" s="36">
        <f>SUMIFS(СВЦЭМ!$C$39:$C$782,СВЦЭМ!$A$39:$A$782,$A136,СВЦЭМ!$B$39:$B$782,Y$119)+'СЕТ СН'!$I$9+СВЦЭМ!$D$10+'СЕТ СН'!$I$6-'СЕТ СН'!$I$19</f>
        <v>2597.0344839999998</v>
      </c>
    </row>
    <row r="137" spans="1:25" ht="15.75" x14ac:dyDescent="0.2">
      <c r="A137" s="35">
        <f t="shared" si="3"/>
        <v>44944</v>
      </c>
      <c r="B137" s="36">
        <f>SUMIFS(СВЦЭМ!$C$39:$C$782,СВЦЭМ!$A$39:$A$782,$A137,СВЦЭМ!$B$39:$B$782,B$119)+'СЕТ СН'!$I$9+СВЦЭМ!$D$10+'СЕТ СН'!$I$6-'СЕТ СН'!$I$19</f>
        <v>2619.0302574500001</v>
      </c>
      <c r="C137" s="36">
        <f>SUMIFS(СВЦЭМ!$C$39:$C$782,СВЦЭМ!$A$39:$A$782,$A137,СВЦЭМ!$B$39:$B$782,C$119)+'СЕТ СН'!$I$9+СВЦЭМ!$D$10+'СЕТ СН'!$I$6-'СЕТ СН'!$I$19</f>
        <v>2625.76961566</v>
      </c>
      <c r="D137" s="36">
        <f>SUMIFS(СВЦЭМ!$C$39:$C$782,СВЦЭМ!$A$39:$A$782,$A137,СВЦЭМ!$B$39:$B$782,D$119)+'СЕТ СН'!$I$9+СВЦЭМ!$D$10+'СЕТ СН'!$I$6-'СЕТ СН'!$I$19</f>
        <v>2612.2040584299998</v>
      </c>
      <c r="E137" s="36">
        <f>SUMIFS(СВЦЭМ!$C$39:$C$782,СВЦЭМ!$A$39:$A$782,$A137,СВЦЭМ!$B$39:$B$782,E$119)+'СЕТ СН'!$I$9+СВЦЭМ!$D$10+'СЕТ СН'!$I$6-'СЕТ СН'!$I$19</f>
        <v>2616.8261086399998</v>
      </c>
      <c r="F137" s="36">
        <f>SUMIFS(СВЦЭМ!$C$39:$C$782,СВЦЭМ!$A$39:$A$782,$A137,СВЦЭМ!$B$39:$B$782,F$119)+'СЕТ СН'!$I$9+СВЦЭМ!$D$10+'СЕТ СН'!$I$6-'СЕТ СН'!$I$19</f>
        <v>2584.8912216899998</v>
      </c>
      <c r="G137" s="36">
        <f>SUMIFS(СВЦЭМ!$C$39:$C$782,СВЦЭМ!$A$39:$A$782,$A137,СВЦЭМ!$B$39:$B$782,G$119)+'СЕТ СН'!$I$9+СВЦЭМ!$D$10+'СЕТ СН'!$I$6-'СЕТ СН'!$I$19</f>
        <v>2532.0456087299999</v>
      </c>
      <c r="H137" s="36">
        <f>SUMIFS(СВЦЭМ!$C$39:$C$782,СВЦЭМ!$A$39:$A$782,$A137,СВЦЭМ!$B$39:$B$782,H$119)+'СЕТ СН'!$I$9+СВЦЭМ!$D$10+'СЕТ СН'!$I$6-'СЕТ СН'!$I$19</f>
        <v>2473.6833072899999</v>
      </c>
      <c r="I137" s="36">
        <f>SUMIFS(СВЦЭМ!$C$39:$C$782,СВЦЭМ!$A$39:$A$782,$A137,СВЦЭМ!$B$39:$B$782,I$119)+'СЕТ СН'!$I$9+СВЦЭМ!$D$10+'СЕТ СН'!$I$6-'СЕТ СН'!$I$19</f>
        <v>2448.9541791900001</v>
      </c>
      <c r="J137" s="36">
        <f>SUMIFS(СВЦЭМ!$C$39:$C$782,СВЦЭМ!$A$39:$A$782,$A137,СВЦЭМ!$B$39:$B$782,J$119)+'СЕТ СН'!$I$9+СВЦЭМ!$D$10+'СЕТ СН'!$I$6-'СЕТ СН'!$I$19</f>
        <v>2454.8638695499999</v>
      </c>
      <c r="K137" s="36">
        <f>SUMIFS(СВЦЭМ!$C$39:$C$782,СВЦЭМ!$A$39:$A$782,$A137,СВЦЭМ!$B$39:$B$782,K$119)+'СЕТ СН'!$I$9+СВЦЭМ!$D$10+'СЕТ СН'!$I$6-'СЕТ СН'!$I$19</f>
        <v>2442.4393653399998</v>
      </c>
      <c r="L137" s="36">
        <f>SUMIFS(СВЦЭМ!$C$39:$C$782,СВЦЭМ!$A$39:$A$782,$A137,СВЦЭМ!$B$39:$B$782,L$119)+'СЕТ СН'!$I$9+СВЦЭМ!$D$10+'СЕТ СН'!$I$6-'СЕТ СН'!$I$19</f>
        <v>2452.4825408400002</v>
      </c>
      <c r="M137" s="36">
        <f>SUMIFS(СВЦЭМ!$C$39:$C$782,СВЦЭМ!$A$39:$A$782,$A137,СВЦЭМ!$B$39:$B$782,M$119)+'СЕТ СН'!$I$9+СВЦЭМ!$D$10+'СЕТ СН'!$I$6-'СЕТ СН'!$I$19</f>
        <v>2451.39911424</v>
      </c>
      <c r="N137" s="36">
        <f>SUMIFS(СВЦЭМ!$C$39:$C$782,СВЦЭМ!$A$39:$A$782,$A137,СВЦЭМ!$B$39:$B$782,N$119)+'СЕТ СН'!$I$9+СВЦЭМ!$D$10+'СЕТ СН'!$I$6-'СЕТ СН'!$I$19</f>
        <v>2495.9859587999999</v>
      </c>
      <c r="O137" s="36">
        <f>SUMIFS(СВЦЭМ!$C$39:$C$782,СВЦЭМ!$A$39:$A$782,$A137,СВЦЭМ!$B$39:$B$782,O$119)+'СЕТ СН'!$I$9+СВЦЭМ!$D$10+'СЕТ СН'!$I$6-'СЕТ СН'!$I$19</f>
        <v>2567.7765127500002</v>
      </c>
      <c r="P137" s="36">
        <f>SUMIFS(СВЦЭМ!$C$39:$C$782,СВЦЭМ!$A$39:$A$782,$A137,СВЦЭМ!$B$39:$B$782,P$119)+'СЕТ СН'!$I$9+СВЦЭМ!$D$10+'СЕТ СН'!$I$6-'СЕТ СН'!$I$19</f>
        <v>2542.0067437399998</v>
      </c>
      <c r="Q137" s="36">
        <f>SUMIFS(СВЦЭМ!$C$39:$C$782,СВЦЭМ!$A$39:$A$782,$A137,СВЦЭМ!$B$39:$B$782,Q$119)+'СЕТ СН'!$I$9+СВЦЭМ!$D$10+'СЕТ СН'!$I$6-'СЕТ СН'!$I$19</f>
        <v>2544.7375016699998</v>
      </c>
      <c r="R137" s="36">
        <f>SUMIFS(СВЦЭМ!$C$39:$C$782,СВЦЭМ!$A$39:$A$782,$A137,СВЦЭМ!$B$39:$B$782,R$119)+'СЕТ СН'!$I$9+СВЦЭМ!$D$10+'СЕТ СН'!$I$6-'СЕТ СН'!$I$19</f>
        <v>2532.9405169400002</v>
      </c>
      <c r="S137" s="36">
        <f>SUMIFS(СВЦЭМ!$C$39:$C$782,СВЦЭМ!$A$39:$A$782,$A137,СВЦЭМ!$B$39:$B$782,S$119)+'СЕТ СН'!$I$9+СВЦЭМ!$D$10+'СЕТ СН'!$I$6-'СЕТ СН'!$I$19</f>
        <v>2495.0508766399998</v>
      </c>
      <c r="T137" s="36">
        <f>SUMIFS(СВЦЭМ!$C$39:$C$782,СВЦЭМ!$A$39:$A$782,$A137,СВЦЭМ!$B$39:$B$782,T$119)+'СЕТ СН'!$I$9+СВЦЭМ!$D$10+'СЕТ СН'!$I$6-'СЕТ СН'!$I$19</f>
        <v>2474.5518612199999</v>
      </c>
      <c r="U137" s="36">
        <f>SUMIFS(СВЦЭМ!$C$39:$C$782,СВЦЭМ!$A$39:$A$782,$A137,СВЦЭМ!$B$39:$B$782,U$119)+'СЕТ СН'!$I$9+СВЦЭМ!$D$10+'СЕТ СН'!$I$6-'СЕТ СН'!$I$19</f>
        <v>2491.4581581500001</v>
      </c>
      <c r="V137" s="36">
        <f>SUMIFS(СВЦЭМ!$C$39:$C$782,СВЦЭМ!$A$39:$A$782,$A137,СВЦЭМ!$B$39:$B$782,V$119)+'СЕТ СН'!$I$9+СВЦЭМ!$D$10+'СЕТ СН'!$I$6-'СЕТ СН'!$I$19</f>
        <v>2515.93772777</v>
      </c>
      <c r="W137" s="36">
        <f>SUMIFS(СВЦЭМ!$C$39:$C$782,СВЦЭМ!$A$39:$A$782,$A137,СВЦЭМ!$B$39:$B$782,W$119)+'СЕТ СН'!$I$9+СВЦЭМ!$D$10+'СЕТ СН'!$I$6-'СЕТ СН'!$I$19</f>
        <v>2523.2305947999998</v>
      </c>
      <c r="X137" s="36">
        <f>SUMIFS(СВЦЭМ!$C$39:$C$782,СВЦЭМ!$A$39:$A$782,$A137,СВЦЭМ!$B$39:$B$782,X$119)+'СЕТ СН'!$I$9+СВЦЭМ!$D$10+'СЕТ СН'!$I$6-'СЕТ СН'!$I$19</f>
        <v>2556.9326588600002</v>
      </c>
      <c r="Y137" s="36">
        <f>SUMIFS(СВЦЭМ!$C$39:$C$782,СВЦЭМ!$A$39:$A$782,$A137,СВЦЭМ!$B$39:$B$782,Y$119)+'СЕТ СН'!$I$9+СВЦЭМ!$D$10+'СЕТ СН'!$I$6-'СЕТ СН'!$I$19</f>
        <v>2600.51029303</v>
      </c>
    </row>
    <row r="138" spans="1:25" ht="15.75" x14ac:dyDescent="0.2">
      <c r="A138" s="35">
        <f t="shared" si="3"/>
        <v>44945</v>
      </c>
      <c r="B138" s="36">
        <f>SUMIFS(СВЦЭМ!$C$39:$C$782,СВЦЭМ!$A$39:$A$782,$A138,СВЦЭМ!$B$39:$B$782,B$119)+'СЕТ СН'!$I$9+СВЦЭМ!$D$10+'СЕТ СН'!$I$6-'СЕТ СН'!$I$19</f>
        <v>2541.92782872</v>
      </c>
      <c r="C138" s="36">
        <f>SUMIFS(СВЦЭМ!$C$39:$C$782,СВЦЭМ!$A$39:$A$782,$A138,СВЦЭМ!$B$39:$B$782,C$119)+'СЕТ СН'!$I$9+СВЦЭМ!$D$10+'СЕТ СН'!$I$6-'СЕТ СН'!$I$19</f>
        <v>2581.2759275499998</v>
      </c>
      <c r="D138" s="36">
        <f>SUMIFS(СВЦЭМ!$C$39:$C$782,СВЦЭМ!$A$39:$A$782,$A138,СВЦЭМ!$B$39:$B$782,D$119)+'СЕТ СН'!$I$9+СВЦЭМ!$D$10+'СЕТ СН'!$I$6-'СЕТ СН'!$I$19</f>
        <v>2574.6012719800001</v>
      </c>
      <c r="E138" s="36">
        <f>SUMIFS(СВЦЭМ!$C$39:$C$782,СВЦЭМ!$A$39:$A$782,$A138,СВЦЭМ!$B$39:$B$782,E$119)+'СЕТ СН'!$I$9+СВЦЭМ!$D$10+'СЕТ СН'!$I$6-'СЕТ СН'!$I$19</f>
        <v>2568.6229769400002</v>
      </c>
      <c r="F138" s="36">
        <f>SUMIFS(СВЦЭМ!$C$39:$C$782,СВЦЭМ!$A$39:$A$782,$A138,СВЦЭМ!$B$39:$B$782,F$119)+'СЕТ СН'!$I$9+СВЦЭМ!$D$10+'СЕТ СН'!$I$6-'СЕТ СН'!$I$19</f>
        <v>2559.68087771</v>
      </c>
      <c r="G138" s="36">
        <f>SUMIFS(СВЦЭМ!$C$39:$C$782,СВЦЭМ!$A$39:$A$782,$A138,СВЦЭМ!$B$39:$B$782,G$119)+'СЕТ СН'!$I$9+СВЦЭМ!$D$10+'СЕТ СН'!$I$6-'СЕТ СН'!$I$19</f>
        <v>2493.94835616</v>
      </c>
      <c r="H138" s="36">
        <f>SUMIFS(СВЦЭМ!$C$39:$C$782,СВЦЭМ!$A$39:$A$782,$A138,СВЦЭМ!$B$39:$B$782,H$119)+'СЕТ СН'!$I$9+СВЦЭМ!$D$10+'СЕТ СН'!$I$6-'СЕТ СН'!$I$19</f>
        <v>2489.3330882700002</v>
      </c>
      <c r="I138" s="36">
        <f>SUMIFS(СВЦЭМ!$C$39:$C$782,СВЦЭМ!$A$39:$A$782,$A138,СВЦЭМ!$B$39:$B$782,I$119)+'СЕТ СН'!$I$9+СВЦЭМ!$D$10+'СЕТ СН'!$I$6-'СЕТ СН'!$I$19</f>
        <v>2481.0987565300002</v>
      </c>
      <c r="J138" s="36">
        <f>SUMIFS(СВЦЭМ!$C$39:$C$782,СВЦЭМ!$A$39:$A$782,$A138,СВЦЭМ!$B$39:$B$782,J$119)+'СЕТ СН'!$I$9+СВЦЭМ!$D$10+'СЕТ СН'!$I$6-'СЕТ СН'!$I$19</f>
        <v>2463.6907848599999</v>
      </c>
      <c r="K138" s="36">
        <f>SUMIFS(СВЦЭМ!$C$39:$C$782,СВЦЭМ!$A$39:$A$782,$A138,СВЦЭМ!$B$39:$B$782,K$119)+'СЕТ СН'!$I$9+СВЦЭМ!$D$10+'СЕТ СН'!$I$6-'СЕТ СН'!$I$19</f>
        <v>2434.9748069399998</v>
      </c>
      <c r="L138" s="36">
        <f>SUMIFS(СВЦЭМ!$C$39:$C$782,СВЦЭМ!$A$39:$A$782,$A138,СВЦЭМ!$B$39:$B$782,L$119)+'СЕТ СН'!$I$9+СВЦЭМ!$D$10+'СЕТ СН'!$I$6-'СЕТ СН'!$I$19</f>
        <v>2495.12589368</v>
      </c>
      <c r="M138" s="36">
        <f>SUMIFS(СВЦЭМ!$C$39:$C$782,СВЦЭМ!$A$39:$A$782,$A138,СВЦЭМ!$B$39:$B$782,M$119)+'СЕТ СН'!$I$9+СВЦЭМ!$D$10+'СЕТ СН'!$I$6-'СЕТ СН'!$I$19</f>
        <v>2437.59771576</v>
      </c>
      <c r="N138" s="36">
        <f>SUMIFS(СВЦЭМ!$C$39:$C$782,СВЦЭМ!$A$39:$A$782,$A138,СВЦЭМ!$B$39:$B$782,N$119)+'СЕТ СН'!$I$9+СВЦЭМ!$D$10+'СЕТ СН'!$I$6-'СЕТ СН'!$I$19</f>
        <v>2454.8057394299999</v>
      </c>
      <c r="O138" s="36">
        <f>SUMIFS(СВЦЭМ!$C$39:$C$782,СВЦЭМ!$A$39:$A$782,$A138,СВЦЭМ!$B$39:$B$782,O$119)+'СЕТ СН'!$I$9+СВЦЭМ!$D$10+'СЕТ СН'!$I$6-'СЕТ СН'!$I$19</f>
        <v>2472.2911353300001</v>
      </c>
      <c r="P138" s="36">
        <f>SUMIFS(СВЦЭМ!$C$39:$C$782,СВЦЭМ!$A$39:$A$782,$A138,СВЦЭМ!$B$39:$B$782,P$119)+'СЕТ СН'!$I$9+СВЦЭМ!$D$10+'СЕТ СН'!$I$6-'СЕТ СН'!$I$19</f>
        <v>2484.46848606</v>
      </c>
      <c r="Q138" s="36">
        <f>SUMIFS(СВЦЭМ!$C$39:$C$782,СВЦЭМ!$A$39:$A$782,$A138,СВЦЭМ!$B$39:$B$782,Q$119)+'СЕТ СН'!$I$9+СВЦЭМ!$D$10+'СЕТ СН'!$I$6-'СЕТ СН'!$I$19</f>
        <v>2479.1010054499998</v>
      </c>
      <c r="R138" s="36">
        <f>SUMIFS(СВЦЭМ!$C$39:$C$782,СВЦЭМ!$A$39:$A$782,$A138,СВЦЭМ!$B$39:$B$782,R$119)+'СЕТ СН'!$I$9+СВЦЭМ!$D$10+'СЕТ СН'!$I$6-'СЕТ СН'!$I$19</f>
        <v>2478.6762324599999</v>
      </c>
      <c r="S138" s="36">
        <f>SUMIFS(СВЦЭМ!$C$39:$C$782,СВЦЭМ!$A$39:$A$782,$A138,СВЦЭМ!$B$39:$B$782,S$119)+'СЕТ СН'!$I$9+СВЦЭМ!$D$10+'СЕТ СН'!$I$6-'СЕТ СН'!$I$19</f>
        <v>2449.9092566200002</v>
      </c>
      <c r="T138" s="36">
        <f>SUMIFS(СВЦЭМ!$C$39:$C$782,СВЦЭМ!$A$39:$A$782,$A138,СВЦЭМ!$B$39:$B$782,T$119)+'СЕТ СН'!$I$9+СВЦЭМ!$D$10+'СЕТ СН'!$I$6-'СЕТ СН'!$I$19</f>
        <v>2429.2755875600001</v>
      </c>
      <c r="U138" s="36">
        <f>SUMIFS(СВЦЭМ!$C$39:$C$782,СВЦЭМ!$A$39:$A$782,$A138,СВЦЭМ!$B$39:$B$782,U$119)+'СЕТ СН'!$I$9+СВЦЭМ!$D$10+'СЕТ СН'!$I$6-'СЕТ СН'!$I$19</f>
        <v>2439.5606254899999</v>
      </c>
      <c r="V138" s="36">
        <f>SUMIFS(СВЦЭМ!$C$39:$C$782,СВЦЭМ!$A$39:$A$782,$A138,СВЦЭМ!$B$39:$B$782,V$119)+'СЕТ СН'!$I$9+СВЦЭМ!$D$10+'СЕТ СН'!$I$6-'СЕТ СН'!$I$19</f>
        <v>2491.4484050000001</v>
      </c>
      <c r="W138" s="36">
        <f>SUMIFS(СВЦЭМ!$C$39:$C$782,СВЦЭМ!$A$39:$A$782,$A138,СВЦЭМ!$B$39:$B$782,W$119)+'СЕТ СН'!$I$9+СВЦЭМ!$D$10+'СЕТ СН'!$I$6-'СЕТ СН'!$I$19</f>
        <v>2475.6831069899999</v>
      </c>
      <c r="X138" s="36">
        <f>SUMIFS(СВЦЭМ!$C$39:$C$782,СВЦЭМ!$A$39:$A$782,$A138,СВЦЭМ!$B$39:$B$782,X$119)+'СЕТ СН'!$I$9+СВЦЭМ!$D$10+'СЕТ СН'!$I$6-'СЕТ СН'!$I$19</f>
        <v>2479.24300765</v>
      </c>
      <c r="Y138" s="36">
        <f>SUMIFS(СВЦЭМ!$C$39:$C$782,СВЦЭМ!$A$39:$A$782,$A138,СВЦЭМ!$B$39:$B$782,Y$119)+'СЕТ СН'!$I$9+СВЦЭМ!$D$10+'СЕТ СН'!$I$6-'СЕТ СН'!$I$19</f>
        <v>2557.1633289900001</v>
      </c>
    </row>
    <row r="139" spans="1:25" ht="15.75" x14ac:dyDescent="0.2">
      <c r="A139" s="35">
        <f t="shared" si="3"/>
        <v>44946</v>
      </c>
      <c r="B139" s="36">
        <f>SUMIFS(СВЦЭМ!$C$39:$C$782,СВЦЭМ!$A$39:$A$782,$A139,СВЦЭМ!$B$39:$B$782,B$119)+'СЕТ СН'!$I$9+СВЦЭМ!$D$10+'СЕТ СН'!$I$6-'СЕТ СН'!$I$19</f>
        <v>2688.0859905100001</v>
      </c>
      <c r="C139" s="36">
        <f>SUMIFS(СВЦЭМ!$C$39:$C$782,СВЦЭМ!$A$39:$A$782,$A139,СВЦЭМ!$B$39:$B$782,C$119)+'СЕТ СН'!$I$9+СВЦЭМ!$D$10+'СЕТ СН'!$I$6-'СЕТ СН'!$I$19</f>
        <v>2698.34989408</v>
      </c>
      <c r="D139" s="36">
        <f>SUMIFS(СВЦЭМ!$C$39:$C$782,СВЦЭМ!$A$39:$A$782,$A139,СВЦЭМ!$B$39:$B$782,D$119)+'СЕТ СН'!$I$9+СВЦЭМ!$D$10+'СЕТ СН'!$I$6-'СЕТ СН'!$I$19</f>
        <v>2690.4603372500001</v>
      </c>
      <c r="E139" s="36">
        <f>SUMIFS(СВЦЭМ!$C$39:$C$782,СВЦЭМ!$A$39:$A$782,$A139,СВЦЭМ!$B$39:$B$782,E$119)+'СЕТ СН'!$I$9+СВЦЭМ!$D$10+'СЕТ СН'!$I$6-'СЕТ СН'!$I$19</f>
        <v>2688.7079583899999</v>
      </c>
      <c r="F139" s="36">
        <f>SUMIFS(СВЦЭМ!$C$39:$C$782,СВЦЭМ!$A$39:$A$782,$A139,СВЦЭМ!$B$39:$B$782,F$119)+'СЕТ СН'!$I$9+СВЦЭМ!$D$10+'СЕТ СН'!$I$6-'СЕТ СН'!$I$19</f>
        <v>2655.74981669</v>
      </c>
      <c r="G139" s="36">
        <f>SUMIFS(СВЦЭМ!$C$39:$C$782,СВЦЭМ!$A$39:$A$782,$A139,СВЦЭМ!$B$39:$B$782,G$119)+'СЕТ СН'!$I$9+СВЦЭМ!$D$10+'СЕТ СН'!$I$6-'СЕТ СН'!$I$19</f>
        <v>2616.4848611100001</v>
      </c>
      <c r="H139" s="36">
        <f>SUMIFS(СВЦЭМ!$C$39:$C$782,СВЦЭМ!$A$39:$A$782,$A139,СВЦЭМ!$B$39:$B$782,H$119)+'СЕТ СН'!$I$9+СВЦЭМ!$D$10+'СЕТ СН'!$I$6-'СЕТ СН'!$I$19</f>
        <v>2564.3549073999998</v>
      </c>
      <c r="I139" s="36">
        <f>SUMIFS(СВЦЭМ!$C$39:$C$782,СВЦЭМ!$A$39:$A$782,$A139,СВЦЭМ!$B$39:$B$782,I$119)+'СЕТ СН'!$I$9+СВЦЭМ!$D$10+'СЕТ СН'!$I$6-'СЕТ СН'!$I$19</f>
        <v>2553.6397256</v>
      </c>
      <c r="J139" s="36">
        <f>SUMIFS(СВЦЭМ!$C$39:$C$782,СВЦЭМ!$A$39:$A$782,$A139,СВЦЭМ!$B$39:$B$782,J$119)+'СЕТ СН'!$I$9+СВЦЭМ!$D$10+'СЕТ СН'!$I$6-'СЕТ СН'!$I$19</f>
        <v>2496.0021823299999</v>
      </c>
      <c r="K139" s="36">
        <f>SUMIFS(СВЦЭМ!$C$39:$C$782,СВЦЭМ!$A$39:$A$782,$A139,СВЦЭМ!$B$39:$B$782,K$119)+'СЕТ СН'!$I$9+СВЦЭМ!$D$10+'СЕТ СН'!$I$6-'СЕТ СН'!$I$19</f>
        <v>2486.0425199900001</v>
      </c>
      <c r="L139" s="36">
        <f>SUMIFS(СВЦЭМ!$C$39:$C$782,СВЦЭМ!$A$39:$A$782,$A139,СВЦЭМ!$B$39:$B$782,L$119)+'СЕТ СН'!$I$9+СВЦЭМ!$D$10+'СЕТ СН'!$I$6-'СЕТ СН'!$I$19</f>
        <v>2497.67168094</v>
      </c>
      <c r="M139" s="36">
        <f>SUMIFS(СВЦЭМ!$C$39:$C$782,СВЦЭМ!$A$39:$A$782,$A139,СВЦЭМ!$B$39:$B$782,M$119)+'СЕТ СН'!$I$9+СВЦЭМ!$D$10+'СЕТ СН'!$I$6-'СЕТ СН'!$I$19</f>
        <v>2543.9455720000001</v>
      </c>
      <c r="N139" s="36">
        <f>SUMIFS(СВЦЭМ!$C$39:$C$782,СВЦЭМ!$A$39:$A$782,$A139,СВЦЭМ!$B$39:$B$782,N$119)+'СЕТ СН'!$I$9+СВЦЭМ!$D$10+'СЕТ СН'!$I$6-'СЕТ СН'!$I$19</f>
        <v>2552.6016329499998</v>
      </c>
      <c r="O139" s="36">
        <f>SUMIFS(СВЦЭМ!$C$39:$C$782,СВЦЭМ!$A$39:$A$782,$A139,СВЦЭМ!$B$39:$B$782,O$119)+'СЕТ СН'!$I$9+СВЦЭМ!$D$10+'СЕТ СН'!$I$6-'СЕТ СН'!$I$19</f>
        <v>2552.0431245899999</v>
      </c>
      <c r="P139" s="36">
        <f>SUMIFS(СВЦЭМ!$C$39:$C$782,СВЦЭМ!$A$39:$A$782,$A139,СВЦЭМ!$B$39:$B$782,P$119)+'СЕТ СН'!$I$9+СВЦЭМ!$D$10+'СЕТ СН'!$I$6-'СЕТ СН'!$I$19</f>
        <v>2577.4563152299997</v>
      </c>
      <c r="Q139" s="36">
        <f>SUMIFS(СВЦЭМ!$C$39:$C$782,СВЦЭМ!$A$39:$A$782,$A139,СВЦЭМ!$B$39:$B$782,Q$119)+'СЕТ СН'!$I$9+СВЦЭМ!$D$10+'СЕТ СН'!$I$6-'СЕТ СН'!$I$19</f>
        <v>2555.9933552799998</v>
      </c>
      <c r="R139" s="36">
        <f>SUMIFS(СВЦЭМ!$C$39:$C$782,СВЦЭМ!$A$39:$A$782,$A139,СВЦЭМ!$B$39:$B$782,R$119)+'СЕТ СН'!$I$9+СВЦЭМ!$D$10+'СЕТ СН'!$I$6-'СЕТ СН'!$I$19</f>
        <v>2565.8589420600001</v>
      </c>
      <c r="S139" s="36">
        <f>SUMIFS(СВЦЭМ!$C$39:$C$782,СВЦЭМ!$A$39:$A$782,$A139,СВЦЭМ!$B$39:$B$782,S$119)+'СЕТ СН'!$I$9+СВЦЭМ!$D$10+'СЕТ СН'!$I$6-'СЕТ СН'!$I$19</f>
        <v>2529.6154185300002</v>
      </c>
      <c r="T139" s="36">
        <f>SUMIFS(СВЦЭМ!$C$39:$C$782,СВЦЭМ!$A$39:$A$782,$A139,СВЦЭМ!$B$39:$B$782,T$119)+'СЕТ СН'!$I$9+СВЦЭМ!$D$10+'СЕТ СН'!$I$6-'СЕТ СН'!$I$19</f>
        <v>2513.7684535399999</v>
      </c>
      <c r="U139" s="36">
        <f>SUMIFS(СВЦЭМ!$C$39:$C$782,СВЦЭМ!$A$39:$A$782,$A139,СВЦЭМ!$B$39:$B$782,U$119)+'СЕТ СН'!$I$9+СВЦЭМ!$D$10+'СЕТ СН'!$I$6-'СЕТ СН'!$I$19</f>
        <v>2532.67271256</v>
      </c>
      <c r="V139" s="36">
        <f>SUMIFS(СВЦЭМ!$C$39:$C$782,СВЦЭМ!$A$39:$A$782,$A139,СВЦЭМ!$B$39:$B$782,V$119)+'СЕТ СН'!$I$9+СВЦЭМ!$D$10+'СЕТ СН'!$I$6-'СЕТ СН'!$I$19</f>
        <v>2543.3628992600002</v>
      </c>
      <c r="W139" s="36">
        <f>SUMIFS(СВЦЭМ!$C$39:$C$782,СВЦЭМ!$A$39:$A$782,$A139,СВЦЭМ!$B$39:$B$782,W$119)+'СЕТ СН'!$I$9+СВЦЭМ!$D$10+'СЕТ СН'!$I$6-'СЕТ СН'!$I$19</f>
        <v>2560.70601781</v>
      </c>
      <c r="X139" s="36">
        <f>SUMIFS(СВЦЭМ!$C$39:$C$782,СВЦЭМ!$A$39:$A$782,$A139,СВЦЭМ!$B$39:$B$782,X$119)+'СЕТ СН'!$I$9+СВЦЭМ!$D$10+'СЕТ СН'!$I$6-'СЕТ СН'!$I$19</f>
        <v>2577.7731104599998</v>
      </c>
      <c r="Y139" s="36">
        <f>SUMIFS(СВЦЭМ!$C$39:$C$782,СВЦЭМ!$A$39:$A$782,$A139,СВЦЭМ!$B$39:$B$782,Y$119)+'СЕТ СН'!$I$9+СВЦЭМ!$D$10+'СЕТ СН'!$I$6-'СЕТ СН'!$I$19</f>
        <v>2661.6300672399998</v>
      </c>
    </row>
    <row r="140" spans="1:25" ht="15.75" x14ac:dyDescent="0.2">
      <c r="A140" s="35">
        <f t="shared" si="3"/>
        <v>44947</v>
      </c>
      <c r="B140" s="36">
        <f>SUMIFS(СВЦЭМ!$C$39:$C$782,СВЦЭМ!$A$39:$A$782,$A140,СВЦЭМ!$B$39:$B$782,B$119)+'СЕТ СН'!$I$9+СВЦЭМ!$D$10+'СЕТ СН'!$I$6-'СЕТ СН'!$I$19</f>
        <v>2690.51654912</v>
      </c>
      <c r="C140" s="36">
        <f>SUMIFS(СВЦЭМ!$C$39:$C$782,СВЦЭМ!$A$39:$A$782,$A140,СВЦЭМ!$B$39:$B$782,C$119)+'СЕТ СН'!$I$9+СВЦЭМ!$D$10+'СЕТ СН'!$I$6-'СЕТ СН'!$I$19</f>
        <v>2700.4252134500002</v>
      </c>
      <c r="D140" s="36">
        <f>SUMIFS(СВЦЭМ!$C$39:$C$782,СВЦЭМ!$A$39:$A$782,$A140,СВЦЭМ!$B$39:$B$782,D$119)+'СЕТ СН'!$I$9+СВЦЭМ!$D$10+'СЕТ СН'!$I$6-'СЕТ СН'!$I$19</f>
        <v>2719.4973169</v>
      </c>
      <c r="E140" s="36">
        <f>SUMIFS(СВЦЭМ!$C$39:$C$782,СВЦЭМ!$A$39:$A$782,$A140,СВЦЭМ!$B$39:$B$782,E$119)+'СЕТ СН'!$I$9+СВЦЭМ!$D$10+'СЕТ СН'!$I$6-'СЕТ СН'!$I$19</f>
        <v>2746.37427824</v>
      </c>
      <c r="F140" s="36">
        <f>SUMIFS(СВЦЭМ!$C$39:$C$782,СВЦЭМ!$A$39:$A$782,$A140,СВЦЭМ!$B$39:$B$782,F$119)+'СЕТ СН'!$I$9+СВЦЭМ!$D$10+'СЕТ СН'!$I$6-'СЕТ СН'!$I$19</f>
        <v>2703.1319628700003</v>
      </c>
      <c r="G140" s="36">
        <f>SUMIFS(СВЦЭМ!$C$39:$C$782,СВЦЭМ!$A$39:$A$782,$A140,СВЦЭМ!$B$39:$B$782,G$119)+'СЕТ СН'!$I$9+СВЦЭМ!$D$10+'СЕТ СН'!$I$6-'СЕТ СН'!$I$19</f>
        <v>2673.0545891799998</v>
      </c>
      <c r="H140" s="36">
        <f>SUMIFS(СВЦЭМ!$C$39:$C$782,СВЦЭМ!$A$39:$A$782,$A140,СВЦЭМ!$B$39:$B$782,H$119)+'СЕТ СН'!$I$9+СВЦЭМ!$D$10+'СЕТ СН'!$I$6-'СЕТ СН'!$I$19</f>
        <v>2620.30596676</v>
      </c>
      <c r="I140" s="36">
        <f>SUMIFS(СВЦЭМ!$C$39:$C$782,СВЦЭМ!$A$39:$A$782,$A140,СВЦЭМ!$B$39:$B$782,I$119)+'СЕТ СН'!$I$9+СВЦЭМ!$D$10+'СЕТ СН'!$I$6-'СЕТ СН'!$I$19</f>
        <v>2575.3044443700001</v>
      </c>
      <c r="J140" s="36">
        <f>SUMIFS(СВЦЭМ!$C$39:$C$782,СВЦЭМ!$A$39:$A$782,$A140,СВЦЭМ!$B$39:$B$782,J$119)+'СЕТ СН'!$I$9+СВЦЭМ!$D$10+'СЕТ СН'!$I$6-'СЕТ СН'!$I$19</f>
        <v>2534.61828006</v>
      </c>
      <c r="K140" s="36">
        <f>SUMIFS(СВЦЭМ!$C$39:$C$782,СВЦЭМ!$A$39:$A$782,$A140,СВЦЭМ!$B$39:$B$782,K$119)+'СЕТ СН'!$I$9+СВЦЭМ!$D$10+'СЕТ СН'!$I$6-'СЕТ СН'!$I$19</f>
        <v>2525.6626677499999</v>
      </c>
      <c r="L140" s="36">
        <f>SUMIFS(СВЦЭМ!$C$39:$C$782,СВЦЭМ!$A$39:$A$782,$A140,СВЦЭМ!$B$39:$B$782,L$119)+'СЕТ СН'!$I$9+СВЦЭМ!$D$10+'СЕТ СН'!$I$6-'СЕТ СН'!$I$19</f>
        <v>2527.3322250199999</v>
      </c>
      <c r="M140" s="36">
        <f>SUMIFS(СВЦЭМ!$C$39:$C$782,СВЦЭМ!$A$39:$A$782,$A140,СВЦЭМ!$B$39:$B$782,M$119)+'СЕТ СН'!$I$9+СВЦЭМ!$D$10+'СЕТ СН'!$I$6-'СЕТ СН'!$I$19</f>
        <v>2532.66867959</v>
      </c>
      <c r="N140" s="36">
        <f>SUMIFS(СВЦЭМ!$C$39:$C$782,СВЦЭМ!$A$39:$A$782,$A140,СВЦЭМ!$B$39:$B$782,N$119)+'СЕТ СН'!$I$9+СВЦЭМ!$D$10+'СЕТ СН'!$I$6-'СЕТ СН'!$I$19</f>
        <v>2561.50862775</v>
      </c>
      <c r="O140" s="36">
        <f>SUMIFS(СВЦЭМ!$C$39:$C$782,СВЦЭМ!$A$39:$A$782,$A140,СВЦЭМ!$B$39:$B$782,O$119)+'СЕТ СН'!$I$9+СВЦЭМ!$D$10+'СЕТ СН'!$I$6-'СЕТ СН'!$I$19</f>
        <v>2558.5586014999999</v>
      </c>
      <c r="P140" s="36">
        <f>SUMIFS(СВЦЭМ!$C$39:$C$782,СВЦЭМ!$A$39:$A$782,$A140,СВЦЭМ!$B$39:$B$782,P$119)+'СЕТ СН'!$I$9+СВЦЭМ!$D$10+'СЕТ СН'!$I$6-'СЕТ СН'!$I$19</f>
        <v>2588.2836016599999</v>
      </c>
      <c r="Q140" s="36">
        <f>SUMIFS(СВЦЭМ!$C$39:$C$782,СВЦЭМ!$A$39:$A$782,$A140,СВЦЭМ!$B$39:$B$782,Q$119)+'СЕТ СН'!$I$9+СВЦЭМ!$D$10+'СЕТ СН'!$I$6-'СЕТ СН'!$I$19</f>
        <v>2588.5690569200001</v>
      </c>
      <c r="R140" s="36">
        <f>SUMIFS(СВЦЭМ!$C$39:$C$782,СВЦЭМ!$A$39:$A$782,$A140,СВЦЭМ!$B$39:$B$782,R$119)+'СЕТ СН'!$I$9+СВЦЭМ!$D$10+'СЕТ СН'!$I$6-'СЕТ СН'!$I$19</f>
        <v>2560.4265170899998</v>
      </c>
      <c r="S140" s="36">
        <f>SUMIFS(СВЦЭМ!$C$39:$C$782,СВЦЭМ!$A$39:$A$782,$A140,СВЦЭМ!$B$39:$B$782,S$119)+'СЕТ СН'!$I$9+СВЦЭМ!$D$10+'СЕТ СН'!$I$6-'СЕТ СН'!$I$19</f>
        <v>2534.2857073700002</v>
      </c>
      <c r="T140" s="36">
        <f>SUMIFS(СВЦЭМ!$C$39:$C$782,СВЦЭМ!$A$39:$A$782,$A140,СВЦЭМ!$B$39:$B$782,T$119)+'СЕТ СН'!$I$9+СВЦЭМ!$D$10+'СЕТ СН'!$I$6-'СЕТ СН'!$I$19</f>
        <v>2534.73730931</v>
      </c>
      <c r="U140" s="36">
        <f>SUMIFS(СВЦЭМ!$C$39:$C$782,СВЦЭМ!$A$39:$A$782,$A140,СВЦЭМ!$B$39:$B$782,U$119)+'СЕТ СН'!$I$9+СВЦЭМ!$D$10+'СЕТ СН'!$I$6-'СЕТ СН'!$I$19</f>
        <v>2549.7700559499999</v>
      </c>
      <c r="V140" s="36">
        <f>SUMIFS(СВЦЭМ!$C$39:$C$782,СВЦЭМ!$A$39:$A$782,$A140,СВЦЭМ!$B$39:$B$782,V$119)+'СЕТ СН'!$I$9+СВЦЭМ!$D$10+'СЕТ СН'!$I$6-'СЕТ СН'!$I$19</f>
        <v>2563.17982433</v>
      </c>
      <c r="W140" s="36">
        <f>SUMIFS(СВЦЭМ!$C$39:$C$782,СВЦЭМ!$A$39:$A$782,$A140,СВЦЭМ!$B$39:$B$782,W$119)+'СЕТ СН'!$I$9+СВЦЭМ!$D$10+'СЕТ СН'!$I$6-'СЕТ СН'!$I$19</f>
        <v>2590.6816913600001</v>
      </c>
      <c r="X140" s="36">
        <f>SUMIFS(СВЦЭМ!$C$39:$C$782,СВЦЭМ!$A$39:$A$782,$A140,СВЦЭМ!$B$39:$B$782,X$119)+'СЕТ СН'!$I$9+СВЦЭМ!$D$10+'СЕТ СН'!$I$6-'СЕТ СН'!$I$19</f>
        <v>2615.8954414599998</v>
      </c>
      <c r="Y140" s="36">
        <f>SUMIFS(СВЦЭМ!$C$39:$C$782,СВЦЭМ!$A$39:$A$782,$A140,СВЦЭМ!$B$39:$B$782,Y$119)+'СЕТ СН'!$I$9+СВЦЭМ!$D$10+'СЕТ СН'!$I$6-'СЕТ СН'!$I$19</f>
        <v>2635.12740601</v>
      </c>
    </row>
    <row r="141" spans="1:25" ht="15.75" x14ac:dyDescent="0.2">
      <c r="A141" s="35">
        <f t="shared" si="3"/>
        <v>44948</v>
      </c>
      <c r="B141" s="36">
        <f>SUMIFS(СВЦЭМ!$C$39:$C$782,СВЦЭМ!$A$39:$A$782,$A141,СВЦЭМ!$B$39:$B$782,B$119)+'СЕТ СН'!$I$9+СВЦЭМ!$D$10+'СЕТ СН'!$I$6-'СЕТ СН'!$I$19</f>
        <v>2656.0321344200001</v>
      </c>
      <c r="C141" s="36">
        <f>SUMIFS(СВЦЭМ!$C$39:$C$782,СВЦЭМ!$A$39:$A$782,$A141,СВЦЭМ!$B$39:$B$782,C$119)+'СЕТ СН'!$I$9+СВЦЭМ!$D$10+'СЕТ СН'!$I$6-'СЕТ СН'!$I$19</f>
        <v>2689.0896714300002</v>
      </c>
      <c r="D141" s="36">
        <f>SUMIFS(СВЦЭМ!$C$39:$C$782,СВЦЭМ!$A$39:$A$782,$A141,СВЦЭМ!$B$39:$B$782,D$119)+'СЕТ СН'!$I$9+СВЦЭМ!$D$10+'СЕТ СН'!$I$6-'СЕТ СН'!$I$19</f>
        <v>2713.3941609399999</v>
      </c>
      <c r="E141" s="36">
        <f>SUMIFS(СВЦЭМ!$C$39:$C$782,СВЦЭМ!$A$39:$A$782,$A141,СВЦЭМ!$B$39:$B$782,E$119)+'СЕТ СН'!$I$9+СВЦЭМ!$D$10+'СЕТ СН'!$I$6-'СЕТ СН'!$I$19</f>
        <v>2732.6413258299999</v>
      </c>
      <c r="F141" s="36">
        <f>SUMIFS(СВЦЭМ!$C$39:$C$782,СВЦЭМ!$A$39:$A$782,$A141,СВЦЭМ!$B$39:$B$782,F$119)+'СЕТ СН'!$I$9+СВЦЭМ!$D$10+'СЕТ СН'!$I$6-'СЕТ СН'!$I$19</f>
        <v>2711.0059821300001</v>
      </c>
      <c r="G141" s="36">
        <f>SUMIFS(СВЦЭМ!$C$39:$C$782,СВЦЭМ!$A$39:$A$782,$A141,СВЦЭМ!$B$39:$B$782,G$119)+'СЕТ СН'!$I$9+СВЦЭМ!$D$10+'СЕТ СН'!$I$6-'СЕТ СН'!$I$19</f>
        <v>2704.4542468200002</v>
      </c>
      <c r="H141" s="36">
        <f>SUMIFS(СВЦЭМ!$C$39:$C$782,СВЦЭМ!$A$39:$A$782,$A141,СВЦЭМ!$B$39:$B$782,H$119)+'СЕТ СН'!$I$9+СВЦЭМ!$D$10+'СЕТ СН'!$I$6-'СЕТ СН'!$I$19</f>
        <v>2702.1267219000001</v>
      </c>
      <c r="I141" s="36">
        <f>SUMIFS(СВЦЭМ!$C$39:$C$782,СВЦЭМ!$A$39:$A$782,$A141,СВЦЭМ!$B$39:$B$782,I$119)+'СЕТ СН'!$I$9+СВЦЭМ!$D$10+'СЕТ СН'!$I$6-'СЕТ СН'!$I$19</f>
        <v>2707.28630613</v>
      </c>
      <c r="J141" s="36">
        <f>SUMIFS(СВЦЭМ!$C$39:$C$782,СВЦЭМ!$A$39:$A$782,$A141,СВЦЭМ!$B$39:$B$782,J$119)+'СЕТ СН'!$I$9+СВЦЭМ!$D$10+'СЕТ СН'!$I$6-'СЕТ СН'!$I$19</f>
        <v>2655.1397989800003</v>
      </c>
      <c r="K141" s="36">
        <f>SUMIFS(СВЦЭМ!$C$39:$C$782,СВЦЭМ!$A$39:$A$782,$A141,СВЦЭМ!$B$39:$B$782,K$119)+'СЕТ СН'!$I$9+СВЦЭМ!$D$10+'СЕТ СН'!$I$6-'СЕТ СН'!$I$19</f>
        <v>2597.37483178</v>
      </c>
      <c r="L141" s="36">
        <f>SUMIFS(СВЦЭМ!$C$39:$C$782,СВЦЭМ!$A$39:$A$782,$A141,СВЦЭМ!$B$39:$B$782,L$119)+'СЕТ СН'!$I$9+СВЦЭМ!$D$10+'СЕТ СН'!$I$6-'СЕТ СН'!$I$19</f>
        <v>2557.49029926</v>
      </c>
      <c r="M141" s="36">
        <f>SUMIFS(СВЦЭМ!$C$39:$C$782,СВЦЭМ!$A$39:$A$782,$A141,СВЦЭМ!$B$39:$B$782,M$119)+'СЕТ СН'!$I$9+СВЦЭМ!$D$10+'СЕТ СН'!$I$6-'СЕТ СН'!$I$19</f>
        <v>2575.57079312</v>
      </c>
      <c r="N141" s="36">
        <f>SUMIFS(СВЦЭМ!$C$39:$C$782,СВЦЭМ!$A$39:$A$782,$A141,СВЦЭМ!$B$39:$B$782,N$119)+'СЕТ СН'!$I$9+СВЦЭМ!$D$10+'СЕТ СН'!$I$6-'СЕТ СН'!$I$19</f>
        <v>2544.2503239500002</v>
      </c>
      <c r="O141" s="36">
        <f>SUMIFS(СВЦЭМ!$C$39:$C$782,СВЦЭМ!$A$39:$A$782,$A141,СВЦЭМ!$B$39:$B$782,O$119)+'СЕТ СН'!$I$9+СВЦЭМ!$D$10+'СЕТ СН'!$I$6-'СЕТ СН'!$I$19</f>
        <v>2568.3565758599998</v>
      </c>
      <c r="P141" s="36">
        <f>SUMIFS(СВЦЭМ!$C$39:$C$782,СВЦЭМ!$A$39:$A$782,$A141,СВЦЭМ!$B$39:$B$782,P$119)+'СЕТ СН'!$I$9+СВЦЭМ!$D$10+'СЕТ СН'!$I$6-'СЕТ СН'!$I$19</f>
        <v>2585.90555941</v>
      </c>
      <c r="Q141" s="36">
        <f>SUMIFS(СВЦЭМ!$C$39:$C$782,СВЦЭМ!$A$39:$A$782,$A141,СВЦЭМ!$B$39:$B$782,Q$119)+'СЕТ СН'!$I$9+СВЦЭМ!$D$10+'СЕТ СН'!$I$6-'СЕТ СН'!$I$19</f>
        <v>2644.2179743700003</v>
      </c>
      <c r="R141" s="36">
        <f>SUMIFS(СВЦЭМ!$C$39:$C$782,СВЦЭМ!$A$39:$A$782,$A141,СВЦЭМ!$B$39:$B$782,R$119)+'СЕТ СН'!$I$9+СВЦЭМ!$D$10+'СЕТ СН'!$I$6-'СЕТ СН'!$I$19</f>
        <v>2644.3912133700001</v>
      </c>
      <c r="S141" s="36">
        <f>SUMIFS(СВЦЭМ!$C$39:$C$782,СВЦЭМ!$A$39:$A$782,$A141,СВЦЭМ!$B$39:$B$782,S$119)+'СЕТ СН'!$I$9+СВЦЭМ!$D$10+'СЕТ СН'!$I$6-'СЕТ СН'!$I$19</f>
        <v>2602.0835201700002</v>
      </c>
      <c r="T141" s="36">
        <f>SUMIFS(СВЦЭМ!$C$39:$C$782,СВЦЭМ!$A$39:$A$782,$A141,СВЦЭМ!$B$39:$B$782,T$119)+'СЕТ СН'!$I$9+СВЦЭМ!$D$10+'СЕТ СН'!$I$6-'СЕТ СН'!$I$19</f>
        <v>2527.1075120800001</v>
      </c>
      <c r="U141" s="36">
        <f>SUMIFS(СВЦЭМ!$C$39:$C$782,СВЦЭМ!$A$39:$A$782,$A141,СВЦЭМ!$B$39:$B$782,U$119)+'СЕТ СН'!$I$9+СВЦЭМ!$D$10+'СЕТ СН'!$I$6-'СЕТ СН'!$I$19</f>
        <v>2539.15666272</v>
      </c>
      <c r="V141" s="36">
        <f>SUMIFS(СВЦЭМ!$C$39:$C$782,СВЦЭМ!$A$39:$A$782,$A141,СВЦЭМ!$B$39:$B$782,V$119)+'СЕТ СН'!$I$9+СВЦЭМ!$D$10+'СЕТ СН'!$I$6-'СЕТ СН'!$I$19</f>
        <v>2535.3635232199999</v>
      </c>
      <c r="W141" s="36">
        <f>SUMIFS(СВЦЭМ!$C$39:$C$782,СВЦЭМ!$A$39:$A$782,$A141,СВЦЭМ!$B$39:$B$782,W$119)+'СЕТ СН'!$I$9+СВЦЭМ!$D$10+'СЕТ СН'!$I$6-'СЕТ СН'!$I$19</f>
        <v>2543.4104643299997</v>
      </c>
      <c r="X141" s="36">
        <f>SUMIFS(СВЦЭМ!$C$39:$C$782,СВЦЭМ!$A$39:$A$782,$A141,СВЦЭМ!$B$39:$B$782,X$119)+'СЕТ СН'!$I$9+СВЦЭМ!$D$10+'СЕТ СН'!$I$6-'СЕТ СН'!$I$19</f>
        <v>2580.1964690700001</v>
      </c>
      <c r="Y141" s="36">
        <f>SUMIFS(СВЦЭМ!$C$39:$C$782,СВЦЭМ!$A$39:$A$782,$A141,СВЦЭМ!$B$39:$B$782,Y$119)+'СЕТ СН'!$I$9+СВЦЭМ!$D$10+'СЕТ СН'!$I$6-'СЕТ СН'!$I$19</f>
        <v>2615.1201707599998</v>
      </c>
    </row>
    <row r="142" spans="1:25" ht="15.75" x14ac:dyDescent="0.2">
      <c r="A142" s="35">
        <f t="shared" si="3"/>
        <v>44949</v>
      </c>
      <c r="B142" s="36">
        <f>SUMIFS(СВЦЭМ!$C$39:$C$782,СВЦЭМ!$A$39:$A$782,$A142,СВЦЭМ!$B$39:$B$782,B$119)+'СЕТ СН'!$I$9+СВЦЭМ!$D$10+'СЕТ СН'!$I$6-'СЕТ СН'!$I$19</f>
        <v>2646.5470305399999</v>
      </c>
      <c r="C142" s="36">
        <f>SUMIFS(СВЦЭМ!$C$39:$C$782,СВЦЭМ!$A$39:$A$782,$A142,СВЦЭМ!$B$39:$B$782,C$119)+'СЕТ СН'!$I$9+СВЦЭМ!$D$10+'СЕТ СН'!$I$6-'СЕТ СН'!$I$19</f>
        <v>2641.1463264700001</v>
      </c>
      <c r="D142" s="36">
        <f>SUMIFS(СВЦЭМ!$C$39:$C$782,СВЦЭМ!$A$39:$A$782,$A142,СВЦЭМ!$B$39:$B$782,D$119)+'СЕТ СН'!$I$9+СВЦЭМ!$D$10+'СЕТ СН'!$I$6-'СЕТ СН'!$I$19</f>
        <v>2630.8271460700003</v>
      </c>
      <c r="E142" s="36">
        <f>SUMIFS(СВЦЭМ!$C$39:$C$782,СВЦЭМ!$A$39:$A$782,$A142,СВЦЭМ!$B$39:$B$782,E$119)+'СЕТ СН'!$I$9+СВЦЭМ!$D$10+'СЕТ СН'!$I$6-'СЕТ СН'!$I$19</f>
        <v>2637.51924186</v>
      </c>
      <c r="F142" s="36">
        <f>SUMIFS(СВЦЭМ!$C$39:$C$782,СВЦЭМ!$A$39:$A$782,$A142,СВЦЭМ!$B$39:$B$782,F$119)+'СЕТ СН'!$I$9+СВЦЭМ!$D$10+'СЕТ СН'!$I$6-'СЕТ СН'!$I$19</f>
        <v>2634.36761673</v>
      </c>
      <c r="G142" s="36">
        <f>SUMIFS(СВЦЭМ!$C$39:$C$782,СВЦЭМ!$A$39:$A$782,$A142,СВЦЭМ!$B$39:$B$782,G$119)+'СЕТ СН'!$I$9+СВЦЭМ!$D$10+'СЕТ СН'!$I$6-'СЕТ СН'!$I$19</f>
        <v>2626.0437967799999</v>
      </c>
      <c r="H142" s="36">
        <f>SUMIFS(СВЦЭМ!$C$39:$C$782,СВЦЭМ!$A$39:$A$782,$A142,СВЦЭМ!$B$39:$B$782,H$119)+'СЕТ СН'!$I$9+СВЦЭМ!$D$10+'СЕТ СН'!$I$6-'СЕТ СН'!$I$19</f>
        <v>2670.5901887599998</v>
      </c>
      <c r="I142" s="36">
        <f>SUMIFS(СВЦЭМ!$C$39:$C$782,СВЦЭМ!$A$39:$A$782,$A142,СВЦЭМ!$B$39:$B$782,I$119)+'СЕТ СН'!$I$9+СВЦЭМ!$D$10+'СЕТ СН'!$I$6-'СЕТ СН'!$I$19</f>
        <v>2597.7644939699999</v>
      </c>
      <c r="J142" s="36">
        <f>SUMIFS(СВЦЭМ!$C$39:$C$782,СВЦЭМ!$A$39:$A$782,$A142,СВЦЭМ!$B$39:$B$782,J$119)+'СЕТ СН'!$I$9+СВЦЭМ!$D$10+'СЕТ СН'!$I$6-'СЕТ СН'!$I$19</f>
        <v>2549.76285018</v>
      </c>
      <c r="K142" s="36">
        <f>SUMIFS(СВЦЭМ!$C$39:$C$782,СВЦЭМ!$A$39:$A$782,$A142,СВЦЭМ!$B$39:$B$782,K$119)+'СЕТ СН'!$I$9+СВЦЭМ!$D$10+'СЕТ СН'!$I$6-'СЕТ СН'!$I$19</f>
        <v>2534.8726874999998</v>
      </c>
      <c r="L142" s="36">
        <f>SUMIFS(СВЦЭМ!$C$39:$C$782,СВЦЭМ!$A$39:$A$782,$A142,СВЦЭМ!$B$39:$B$782,L$119)+'СЕТ СН'!$I$9+СВЦЭМ!$D$10+'СЕТ СН'!$I$6-'СЕТ СН'!$I$19</f>
        <v>2508.8062336600001</v>
      </c>
      <c r="M142" s="36">
        <f>SUMIFS(СВЦЭМ!$C$39:$C$782,СВЦЭМ!$A$39:$A$782,$A142,СВЦЭМ!$B$39:$B$782,M$119)+'СЕТ СН'!$I$9+СВЦЭМ!$D$10+'СЕТ СН'!$I$6-'СЕТ СН'!$I$19</f>
        <v>2534.0855301400002</v>
      </c>
      <c r="N142" s="36">
        <f>SUMIFS(СВЦЭМ!$C$39:$C$782,СВЦЭМ!$A$39:$A$782,$A142,СВЦЭМ!$B$39:$B$782,N$119)+'СЕТ СН'!$I$9+СВЦЭМ!$D$10+'СЕТ СН'!$I$6-'СЕТ СН'!$I$19</f>
        <v>2563.4419712499998</v>
      </c>
      <c r="O142" s="36">
        <f>SUMIFS(СВЦЭМ!$C$39:$C$782,СВЦЭМ!$A$39:$A$782,$A142,СВЦЭМ!$B$39:$B$782,O$119)+'СЕТ СН'!$I$9+СВЦЭМ!$D$10+'СЕТ СН'!$I$6-'СЕТ СН'!$I$19</f>
        <v>2560.1990553099999</v>
      </c>
      <c r="P142" s="36">
        <f>SUMIFS(СВЦЭМ!$C$39:$C$782,СВЦЭМ!$A$39:$A$782,$A142,СВЦЭМ!$B$39:$B$782,P$119)+'СЕТ СН'!$I$9+СВЦЭМ!$D$10+'СЕТ СН'!$I$6-'СЕТ СН'!$I$19</f>
        <v>2577.6741073100002</v>
      </c>
      <c r="Q142" s="36">
        <f>SUMIFS(СВЦЭМ!$C$39:$C$782,СВЦЭМ!$A$39:$A$782,$A142,СВЦЭМ!$B$39:$B$782,Q$119)+'СЕТ СН'!$I$9+СВЦЭМ!$D$10+'СЕТ СН'!$I$6-'СЕТ СН'!$I$19</f>
        <v>2606.5280664500001</v>
      </c>
      <c r="R142" s="36">
        <f>SUMIFS(СВЦЭМ!$C$39:$C$782,СВЦЭМ!$A$39:$A$782,$A142,СВЦЭМ!$B$39:$B$782,R$119)+'СЕТ СН'!$I$9+СВЦЭМ!$D$10+'СЕТ СН'!$I$6-'СЕТ СН'!$I$19</f>
        <v>2603.8229676199999</v>
      </c>
      <c r="S142" s="36">
        <f>SUMIFS(СВЦЭМ!$C$39:$C$782,СВЦЭМ!$A$39:$A$782,$A142,СВЦЭМ!$B$39:$B$782,S$119)+'СЕТ СН'!$I$9+СВЦЭМ!$D$10+'СЕТ СН'!$I$6-'СЕТ СН'!$I$19</f>
        <v>2605.8828893300001</v>
      </c>
      <c r="T142" s="36">
        <f>SUMIFS(СВЦЭМ!$C$39:$C$782,СВЦЭМ!$A$39:$A$782,$A142,СВЦЭМ!$B$39:$B$782,T$119)+'СЕТ СН'!$I$9+СВЦЭМ!$D$10+'СЕТ СН'!$I$6-'СЕТ СН'!$I$19</f>
        <v>2523.6684878299998</v>
      </c>
      <c r="U142" s="36">
        <f>SUMIFS(СВЦЭМ!$C$39:$C$782,СВЦЭМ!$A$39:$A$782,$A142,СВЦЭМ!$B$39:$B$782,U$119)+'СЕТ СН'!$I$9+СВЦЭМ!$D$10+'СЕТ СН'!$I$6-'СЕТ СН'!$I$19</f>
        <v>2530.6290111600001</v>
      </c>
      <c r="V142" s="36">
        <f>SUMIFS(СВЦЭМ!$C$39:$C$782,СВЦЭМ!$A$39:$A$782,$A142,СВЦЭМ!$B$39:$B$782,V$119)+'СЕТ СН'!$I$9+СВЦЭМ!$D$10+'СЕТ СН'!$I$6-'СЕТ СН'!$I$19</f>
        <v>2541.4216375999999</v>
      </c>
      <c r="W142" s="36">
        <f>SUMIFS(СВЦЭМ!$C$39:$C$782,СВЦЭМ!$A$39:$A$782,$A142,СВЦЭМ!$B$39:$B$782,W$119)+'СЕТ СН'!$I$9+СВЦЭМ!$D$10+'СЕТ СН'!$I$6-'СЕТ СН'!$I$19</f>
        <v>2565.0752879299998</v>
      </c>
      <c r="X142" s="36">
        <f>SUMIFS(СВЦЭМ!$C$39:$C$782,СВЦЭМ!$A$39:$A$782,$A142,СВЦЭМ!$B$39:$B$782,X$119)+'СЕТ СН'!$I$9+СВЦЭМ!$D$10+'СЕТ СН'!$I$6-'СЕТ СН'!$I$19</f>
        <v>2562.6205870099998</v>
      </c>
      <c r="Y142" s="36">
        <f>SUMIFS(СВЦЭМ!$C$39:$C$782,СВЦЭМ!$A$39:$A$782,$A142,СВЦЭМ!$B$39:$B$782,Y$119)+'СЕТ СН'!$I$9+СВЦЭМ!$D$10+'СЕТ СН'!$I$6-'СЕТ СН'!$I$19</f>
        <v>2580.0093712299999</v>
      </c>
    </row>
    <row r="143" spans="1:25" ht="15.75" x14ac:dyDescent="0.2">
      <c r="A143" s="35">
        <f t="shared" si="3"/>
        <v>44950</v>
      </c>
      <c r="B143" s="36">
        <f>SUMIFS(СВЦЭМ!$C$39:$C$782,СВЦЭМ!$A$39:$A$782,$A143,СВЦЭМ!$B$39:$B$782,B$119)+'СЕТ СН'!$I$9+СВЦЭМ!$D$10+'СЕТ СН'!$I$6-'СЕТ СН'!$I$19</f>
        <v>2540.0024217</v>
      </c>
      <c r="C143" s="36">
        <f>SUMIFS(СВЦЭМ!$C$39:$C$782,СВЦЭМ!$A$39:$A$782,$A143,СВЦЭМ!$B$39:$B$782,C$119)+'СЕТ СН'!$I$9+СВЦЭМ!$D$10+'СЕТ СН'!$I$6-'СЕТ СН'!$I$19</f>
        <v>2544.4876614300001</v>
      </c>
      <c r="D143" s="36">
        <f>SUMIFS(СВЦЭМ!$C$39:$C$782,СВЦЭМ!$A$39:$A$782,$A143,СВЦЭМ!$B$39:$B$782,D$119)+'СЕТ СН'!$I$9+СВЦЭМ!$D$10+'СЕТ СН'!$I$6-'СЕТ СН'!$I$19</f>
        <v>2541.7289571800002</v>
      </c>
      <c r="E143" s="36">
        <f>SUMIFS(СВЦЭМ!$C$39:$C$782,СВЦЭМ!$A$39:$A$782,$A143,СВЦЭМ!$B$39:$B$782,E$119)+'СЕТ СН'!$I$9+СВЦЭМ!$D$10+'СЕТ СН'!$I$6-'СЕТ СН'!$I$19</f>
        <v>2526.20706746</v>
      </c>
      <c r="F143" s="36">
        <f>SUMIFS(СВЦЭМ!$C$39:$C$782,СВЦЭМ!$A$39:$A$782,$A143,СВЦЭМ!$B$39:$B$782,F$119)+'СЕТ СН'!$I$9+СВЦЭМ!$D$10+'СЕТ СН'!$I$6-'СЕТ СН'!$I$19</f>
        <v>2566.98580614</v>
      </c>
      <c r="G143" s="36">
        <f>SUMIFS(СВЦЭМ!$C$39:$C$782,СВЦЭМ!$A$39:$A$782,$A143,СВЦЭМ!$B$39:$B$782,G$119)+'СЕТ СН'!$I$9+СВЦЭМ!$D$10+'СЕТ СН'!$I$6-'СЕТ СН'!$I$19</f>
        <v>2535.22697698</v>
      </c>
      <c r="H143" s="36">
        <f>SUMIFS(СВЦЭМ!$C$39:$C$782,СВЦЭМ!$A$39:$A$782,$A143,СВЦЭМ!$B$39:$B$782,H$119)+'СЕТ СН'!$I$9+СВЦЭМ!$D$10+'СЕТ СН'!$I$6-'СЕТ СН'!$I$19</f>
        <v>2553.5810477300001</v>
      </c>
      <c r="I143" s="36">
        <f>SUMIFS(СВЦЭМ!$C$39:$C$782,СВЦЭМ!$A$39:$A$782,$A143,СВЦЭМ!$B$39:$B$782,I$119)+'СЕТ СН'!$I$9+СВЦЭМ!$D$10+'СЕТ СН'!$I$6-'СЕТ СН'!$I$19</f>
        <v>2480.9454793599998</v>
      </c>
      <c r="J143" s="36">
        <f>SUMIFS(СВЦЭМ!$C$39:$C$782,СВЦЭМ!$A$39:$A$782,$A143,СВЦЭМ!$B$39:$B$782,J$119)+'СЕТ СН'!$I$9+СВЦЭМ!$D$10+'СЕТ СН'!$I$6-'СЕТ СН'!$I$19</f>
        <v>2458.6009288599998</v>
      </c>
      <c r="K143" s="36">
        <f>SUMIFS(СВЦЭМ!$C$39:$C$782,СВЦЭМ!$A$39:$A$782,$A143,СВЦЭМ!$B$39:$B$782,K$119)+'СЕТ СН'!$I$9+СВЦЭМ!$D$10+'СЕТ СН'!$I$6-'СЕТ СН'!$I$19</f>
        <v>2455.4478025399999</v>
      </c>
      <c r="L143" s="36">
        <f>SUMIFS(СВЦЭМ!$C$39:$C$782,СВЦЭМ!$A$39:$A$782,$A143,СВЦЭМ!$B$39:$B$782,L$119)+'СЕТ СН'!$I$9+СВЦЭМ!$D$10+'СЕТ СН'!$I$6-'СЕТ СН'!$I$19</f>
        <v>2425.30233125</v>
      </c>
      <c r="M143" s="36">
        <f>SUMIFS(СВЦЭМ!$C$39:$C$782,СВЦЭМ!$A$39:$A$782,$A143,СВЦЭМ!$B$39:$B$782,M$119)+'СЕТ СН'!$I$9+СВЦЭМ!$D$10+'СЕТ СН'!$I$6-'СЕТ СН'!$I$19</f>
        <v>2474.7590870899999</v>
      </c>
      <c r="N143" s="36">
        <f>SUMIFS(СВЦЭМ!$C$39:$C$782,СВЦЭМ!$A$39:$A$782,$A143,СВЦЭМ!$B$39:$B$782,N$119)+'СЕТ СН'!$I$9+СВЦЭМ!$D$10+'СЕТ СН'!$I$6-'СЕТ СН'!$I$19</f>
        <v>2479.78916802</v>
      </c>
      <c r="O143" s="36">
        <f>SUMIFS(СВЦЭМ!$C$39:$C$782,СВЦЭМ!$A$39:$A$782,$A143,СВЦЭМ!$B$39:$B$782,O$119)+'СЕТ СН'!$I$9+СВЦЭМ!$D$10+'СЕТ СН'!$I$6-'СЕТ СН'!$I$19</f>
        <v>2494.4258900199998</v>
      </c>
      <c r="P143" s="36">
        <f>SUMIFS(СВЦЭМ!$C$39:$C$782,СВЦЭМ!$A$39:$A$782,$A143,СВЦЭМ!$B$39:$B$782,P$119)+'СЕТ СН'!$I$9+СВЦЭМ!$D$10+'СЕТ СН'!$I$6-'СЕТ СН'!$I$19</f>
        <v>2507.5846829000002</v>
      </c>
      <c r="Q143" s="36">
        <f>SUMIFS(СВЦЭМ!$C$39:$C$782,СВЦЭМ!$A$39:$A$782,$A143,СВЦЭМ!$B$39:$B$782,Q$119)+'СЕТ СН'!$I$9+СВЦЭМ!$D$10+'СЕТ СН'!$I$6-'СЕТ СН'!$I$19</f>
        <v>2548.8412628800002</v>
      </c>
      <c r="R143" s="36">
        <f>SUMIFS(СВЦЭМ!$C$39:$C$782,СВЦЭМ!$A$39:$A$782,$A143,СВЦЭМ!$B$39:$B$782,R$119)+'СЕТ СН'!$I$9+СВЦЭМ!$D$10+'СЕТ СН'!$I$6-'СЕТ СН'!$I$19</f>
        <v>2556.1759395600002</v>
      </c>
      <c r="S143" s="36">
        <f>SUMIFS(СВЦЭМ!$C$39:$C$782,СВЦЭМ!$A$39:$A$782,$A143,СВЦЭМ!$B$39:$B$782,S$119)+'СЕТ СН'!$I$9+СВЦЭМ!$D$10+'СЕТ СН'!$I$6-'СЕТ СН'!$I$19</f>
        <v>2523.3802606599997</v>
      </c>
      <c r="T143" s="36">
        <f>SUMIFS(СВЦЭМ!$C$39:$C$782,СВЦЭМ!$A$39:$A$782,$A143,СВЦЭМ!$B$39:$B$782,T$119)+'СЕТ СН'!$I$9+СВЦЭМ!$D$10+'СЕТ СН'!$I$6-'СЕТ СН'!$I$19</f>
        <v>2470.8073362099999</v>
      </c>
      <c r="U143" s="36">
        <f>SUMIFS(СВЦЭМ!$C$39:$C$782,СВЦЭМ!$A$39:$A$782,$A143,СВЦЭМ!$B$39:$B$782,U$119)+'СЕТ СН'!$I$9+СВЦЭМ!$D$10+'СЕТ СН'!$I$6-'СЕТ СН'!$I$19</f>
        <v>2473.9054042500002</v>
      </c>
      <c r="V143" s="36">
        <f>SUMIFS(СВЦЭМ!$C$39:$C$782,СВЦЭМ!$A$39:$A$782,$A143,СВЦЭМ!$B$39:$B$782,V$119)+'СЕТ СН'!$I$9+СВЦЭМ!$D$10+'СЕТ СН'!$I$6-'СЕТ СН'!$I$19</f>
        <v>2461.6108902400001</v>
      </c>
      <c r="W143" s="36">
        <f>SUMIFS(СВЦЭМ!$C$39:$C$782,СВЦЭМ!$A$39:$A$782,$A143,СВЦЭМ!$B$39:$B$782,W$119)+'СЕТ СН'!$I$9+СВЦЭМ!$D$10+'СЕТ СН'!$I$6-'СЕТ СН'!$I$19</f>
        <v>2491.3980938</v>
      </c>
      <c r="X143" s="36">
        <f>SUMIFS(СВЦЭМ!$C$39:$C$782,СВЦЭМ!$A$39:$A$782,$A143,СВЦЭМ!$B$39:$B$782,X$119)+'СЕТ СН'!$I$9+СВЦЭМ!$D$10+'СЕТ СН'!$I$6-'СЕТ СН'!$I$19</f>
        <v>2528.6629518199998</v>
      </c>
      <c r="Y143" s="36">
        <f>SUMIFS(СВЦЭМ!$C$39:$C$782,СВЦЭМ!$A$39:$A$782,$A143,СВЦЭМ!$B$39:$B$782,Y$119)+'СЕТ СН'!$I$9+СВЦЭМ!$D$10+'СЕТ СН'!$I$6-'СЕТ СН'!$I$19</f>
        <v>2507.0392798399998</v>
      </c>
    </row>
    <row r="144" spans="1:25" ht="15.75" x14ac:dyDescent="0.2">
      <c r="A144" s="35">
        <f t="shared" si="3"/>
        <v>44951</v>
      </c>
      <c r="B144" s="36">
        <f>SUMIFS(СВЦЭМ!$C$39:$C$782,СВЦЭМ!$A$39:$A$782,$A144,СВЦЭМ!$B$39:$B$782,B$119)+'СЕТ СН'!$I$9+СВЦЭМ!$D$10+'СЕТ СН'!$I$6-'СЕТ СН'!$I$19</f>
        <v>2568.0271677699998</v>
      </c>
      <c r="C144" s="36">
        <f>SUMIFS(СВЦЭМ!$C$39:$C$782,СВЦЭМ!$A$39:$A$782,$A144,СВЦЭМ!$B$39:$B$782,C$119)+'СЕТ СН'!$I$9+СВЦЭМ!$D$10+'СЕТ СН'!$I$6-'СЕТ СН'!$I$19</f>
        <v>2629.3166183499998</v>
      </c>
      <c r="D144" s="36">
        <f>SUMIFS(СВЦЭМ!$C$39:$C$782,СВЦЭМ!$A$39:$A$782,$A144,СВЦЭМ!$B$39:$B$782,D$119)+'СЕТ СН'!$I$9+СВЦЭМ!$D$10+'СЕТ СН'!$I$6-'СЕТ СН'!$I$19</f>
        <v>2631.3502329899998</v>
      </c>
      <c r="E144" s="36">
        <f>SUMIFS(СВЦЭМ!$C$39:$C$782,СВЦЭМ!$A$39:$A$782,$A144,СВЦЭМ!$B$39:$B$782,E$119)+'СЕТ СН'!$I$9+СВЦЭМ!$D$10+'СЕТ СН'!$I$6-'СЕТ СН'!$I$19</f>
        <v>2634.5379230600001</v>
      </c>
      <c r="F144" s="36">
        <f>SUMIFS(СВЦЭМ!$C$39:$C$782,СВЦЭМ!$A$39:$A$782,$A144,СВЦЭМ!$B$39:$B$782,F$119)+'СЕТ СН'!$I$9+СВЦЭМ!$D$10+'СЕТ СН'!$I$6-'СЕТ СН'!$I$19</f>
        <v>2641.6695587600002</v>
      </c>
      <c r="G144" s="36">
        <f>SUMIFS(СВЦЭМ!$C$39:$C$782,СВЦЭМ!$A$39:$A$782,$A144,СВЦЭМ!$B$39:$B$782,G$119)+'СЕТ СН'!$I$9+СВЦЭМ!$D$10+'СЕТ СН'!$I$6-'СЕТ СН'!$I$19</f>
        <v>2628.3570459399998</v>
      </c>
      <c r="H144" s="36">
        <f>SUMIFS(СВЦЭМ!$C$39:$C$782,СВЦЭМ!$A$39:$A$782,$A144,СВЦЭМ!$B$39:$B$782,H$119)+'СЕТ СН'!$I$9+СВЦЭМ!$D$10+'СЕТ СН'!$I$6-'СЕТ СН'!$I$19</f>
        <v>2636.5594482500001</v>
      </c>
      <c r="I144" s="36">
        <f>SUMIFS(СВЦЭМ!$C$39:$C$782,СВЦЭМ!$A$39:$A$782,$A144,СВЦЭМ!$B$39:$B$782,I$119)+'СЕТ СН'!$I$9+СВЦЭМ!$D$10+'СЕТ СН'!$I$6-'СЕТ СН'!$I$19</f>
        <v>2610.2420036399999</v>
      </c>
      <c r="J144" s="36">
        <f>SUMIFS(СВЦЭМ!$C$39:$C$782,СВЦЭМ!$A$39:$A$782,$A144,СВЦЭМ!$B$39:$B$782,J$119)+'СЕТ СН'!$I$9+СВЦЭМ!$D$10+'СЕТ СН'!$I$6-'СЕТ СН'!$I$19</f>
        <v>2600.8837578399998</v>
      </c>
      <c r="K144" s="36">
        <f>SUMIFS(СВЦЭМ!$C$39:$C$782,СВЦЭМ!$A$39:$A$782,$A144,СВЦЭМ!$B$39:$B$782,K$119)+'СЕТ СН'!$I$9+СВЦЭМ!$D$10+'СЕТ СН'!$I$6-'СЕТ СН'!$I$19</f>
        <v>2588.3693128199998</v>
      </c>
      <c r="L144" s="36">
        <f>SUMIFS(СВЦЭМ!$C$39:$C$782,СВЦЭМ!$A$39:$A$782,$A144,СВЦЭМ!$B$39:$B$782,L$119)+'СЕТ СН'!$I$9+СВЦЭМ!$D$10+'СЕТ СН'!$I$6-'СЕТ СН'!$I$19</f>
        <v>2537.8970132700001</v>
      </c>
      <c r="M144" s="36">
        <f>SUMIFS(СВЦЭМ!$C$39:$C$782,СВЦЭМ!$A$39:$A$782,$A144,СВЦЭМ!$B$39:$B$782,M$119)+'СЕТ СН'!$I$9+СВЦЭМ!$D$10+'СЕТ СН'!$I$6-'СЕТ СН'!$I$19</f>
        <v>2492.5126847500001</v>
      </c>
      <c r="N144" s="36">
        <f>SUMIFS(СВЦЭМ!$C$39:$C$782,СВЦЭМ!$A$39:$A$782,$A144,СВЦЭМ!$B$39:$B$782,N$119)+'СЕТ СН'!$I$9+СВЦЭМ!$D$10+'СЕТ СН'!$I$6-'СЕТ СН'!$I$19</f>
        <v>2500.1626510299998</v>
      </c>
      <c r="O144" s="36">
        <f>SUMIFS(СВЦЭМ!$C$39:$C$782,СВЦЭМ!$A$39:$A$782,$A144,СВЦЭМ!$B$39:$B$782,O$119)+'СЕТ СН'!$I$9+СВЦЭМ!$D$10+'СЕТ СН'!$I$6-'СЕТ СН'!$I$19</f>
        <v>2538.7300091799998</v>
      </c>
      <c r="P144" s="36">
        <f>SUMIFS(СВЦЭМ!$C$39:$C$782,СВЦЭМ!$A$39:$A$782,$A144,СВЦЭМ!$B$39:$B$782,P$119)+'СЕТ СН'!$I$9+СВЦЭМ!$D$10+'СЕТ СН'!$I$6-'СЕТ СН'!$I$19</f>
        <v>2546.7610426199999</v>
      </c>
      <c r="Q144" s="36">
        <f>SUMIFS(СВЦЭМ!$C$39:$C$782,СВЦЭМ!$A$39:$A$782,$A144,СВЦЭМ!$B$39:$B$782,Q$119)+'СЕТ СН'!$I$9+СВЦЭМ!$D$10+'СЕТ СН'!$I$6-'СЕТ СН'!$I$19</f>
        <v>2553.0136682799998</v>
      </c>
      <c r="R144" s="36">
        <f>SUMIFS(СВЦЭМ!$C$39:$C$782,СВЦЭМ!$A$39:$A$782,$A144,СВЦЭМ!$B$39:$B$782,R$119)+'СЕТ СН'!$I$9+СВЦЭМ!$D$10+'СЕТ СН'!$I$6-'СЕТ СН'!$I$19</f>
        <v>2541.2009924099998</v>
      </c>
      <c r="S144" s="36">
        <f>SUMIFS(СВЦЭМ!$C$39:$C$782,СВЦЭМ!$A$39:$A$782,$A144,СВЦЭМ!$B$39:$B$782,S$119)+'СЕТ СН'!$I$9+СВЦЭМ!$D$10+'СЕТ СН'!$I$6-'СЕТ СН'!$I$19</f>
        <v>2524.20828011</v>
      </c>
      <c r="T144" s="36">
        <f>SUMIFS(СВЦЭМ!$C$39:$C$782,СВЦЭМ!$A$39:$A$782,$A144,СВЦЭМ!$B$39:$B$782,T$119)+'СЕТ СН'!$I$9+СВЦЭМ!$D$10+'СЕТ СН'!$I$6-'СЕТ СН'!$I$19</f>
        <v>2506.0228492599999</v>
      </c>
      <c r="U144" s="36">
        <f>SUMIFS(СВЦЭМ!$C$39:$C$782,СВЦЭМ!$A$39:$A$782,$A144,СВЦЭМ!$B$39:$B$782,U$119)+'СЕТ СН'!$I$9+СВЦЭМ!$D$10+'СЕТ СН'!$I$6-'СЕТ СН'!$I$19</f>
        <v>2490.0735840699999</v>
      </c>
      <c r="V144" s="36">
        <f>SUMIFS(СВЦЭМ!$C$39:$C$782,СВЦЭМ!$A$39:$A$782,$A144,СВЦЭМ!$B$39:$B$782,V$119)+'СЕТ СН'!$I$9+СВЦЭМ!$D$10+'СЕТ СН'!$I$6-'СЕТ СН'!$I$19</f>
        <v>2536.3462118299999</v>
      </c>
      <c r="W144" s="36">
        <f>SUMIFS(СВЦЭМ!$C$39:$C$782,СВЦЭМ!$A$39:$A$782,$A144,СВЦЭМ!$B$39:$B$782,W$119)+'СЕТ СН'!$I$9+СВЦЭМ!$D$10+'СЕТ СН'!$I$6-'СЕТ СН'!$I$19</f>
        <v>2540.56724639</v>
      </c>
      <c r="X144" s="36">
        <f>SUMIFS(СВЦЭМ!$C$39:$C$782,СВЦЭМ!$A$39:$A$782,$A144,СВЦЭМ!$B$39:$B$782,X$119)+'СЕТ СН'!$I$9+СВЦЭМ!$D$10+'СЕТ СН'!$I$6-'СЕТ СН'!$I$19</f>
        <v>2557.0479546900001</v>
      </c>
      <c r="Y144" s="36">
        <f>SUMIFS(СВЦЭМ!$C$39:$C$782,СВЦЭМ!$A$39:$A$782,$A144,СВЦЭМ!$B$39:$B$782,Y$119)+'СЕТ СН'!$I$9+СВЦЭМ!$D$10+'СЕТ СН'!$I$6-'СЕТ СН'!$I$19</f>
        <v>2569.2662426900001</v>
      </c>
    </row>
    <row r="145" spans="1:26" ht="15.75" x14ac:dyDescent="0.2">
      <c r="A145" s="35">
        <f t="shared" si="3"/>
        <v>44952</v>
      </c>
      <c r="B145" s="36">
        <f>SUMIFS(СВЦЭМ!$C$39:$C$782,СВЦЭМ!$A$39:$A$782,$A145,СВЦЭМ!$B$39:$B$782,B$119)+'СЕТ СН'!$I$9+СВЦЭМ!$D$10+'СЕТ СН'!$I$6-'СЕТ СН'!$I$19</f>
        <v>2601.16205851</v>
      </c>
      <c r="C145" s="36">
        <f>SUMIFS(СВЦЭМ!$C$39:$C$782,СВЦЭМ!$A$39:$A$782,$A145,СВЦЭМ!$B$39:$B$782,C$119)+'СЕТ СН'!$I$9+СВЦЭМ!$D$10+'СЕТ СН'!$I$6-'СЕТ СН'!$I$19</f>
        <v>2668.1105567099999</v>
      </c>
      <c r="D145" s="36">
        <f>SUMIFS(СВЦЭМ!$C$39:$C$782,СВЦЭМ!$A$39:$A$782,$A145,СВЦЭМ!$B$39:$B$782,D$119)+'СЕТ СН'!$I$9+СВЦЭМ!$D$10+'СЕТ СН'!$I$6-'СЕТ СН'!$I$19</f>
        <v>2676.53189101</v>
      </c>
      <c r="E145" s="36">
        <f>SUMIFS(СВЦЭМ!$C$39:$C$782,СВЦЭМ!$A$39:$A$782,$A145,СВЦЭМ!$B$39:$B$782,E$119)+'СЕТ СН'!$I$9+СВЦЭМ!$D$10+'СЕТ СН'!$I$6-'СЕТ СН'!$I$19</f>
        <v>2666.7694982500002</v>
      </c>
      <c r="F145" s="36">
        <f>SUMIFS(СВЦЭМ!$C$39:$C$782,СВЦЭМ!$A$39:$A$782,$A145,СВЦЭМ!$B$39:$B$782,F$119)+'СЕТ СН'!$I$9+СВЦЭМ!$D$10+'СЕТ СН'!$I$6-'СЕТ СН'!$I$19</f>
        <v>2668.6541099700003</v>
      </c>
      <c r="G145" s="36">
        <f>SUMIFS(СВЦЭМ!$C$39:$C$782,СВЦЭМ!$A$39:$A$782,$A145,СВЦЭМ!$B$39:$B$782,G$119)+'СЕТ СН'!$I$9+СВЦЭМ!$D$10+'СЕТ СН'!$I$6-'СЕТ СН'!$I$19</f>
        <v>2669.43959976</v>
      </c>
      <c r="H145" s="36">
        <f>SUMIFS(СВЦЭМ!$C$39:$C$782,СВЦЭМ!$A$39:$A$782,$A145,СВЦЭМ!$B$39:$B$782,H$119)+'СЕТ СН'!$I$9+СВЦЭМ!$D$10+'СЕТ СН'!$I$6-'СЕТ СН'!$I$19</f>
        <v>2616.7117944400002</v>
      </c>
      <c r="I145" s="36">
        <f>SUMIFS(СВЦЭМ!$C$39:$C$782,СВЦЭМ!$A$39:$A$782,$A145,СВЦЭМ!$B$39:$B$782,I$119)+'СЕТ СН'!$I$9+СВЦЭМ!$D$10+'СЕТ СН'!$I$6-'СЕТ СН'!$I$19</f>
        <v>2578.5263645700002</v>
      </c>
      <c r="J145" s="36">
        <f>SUMIFS(СВЦЭМ!$C$39:$C$782,СВЦЭМ!$A$39:$A$782,$A145,СВЦЭМ!$B$39:$B$782,J$119)+'СЕТ СН'!$I$9+СВЦЭМ!$D$10+'СЕТ СН'!$I$6-'СЕТ СН'!$I$19</f>
        <v>2549.12080612</v>
      </c>
      <c r="K145" s="36">
        <f>SUMIFS(СВЦЭМ!$C$39:$C$782,СВЦЭМ!$A$39:$A$782,$A145,СВЦЭМ!$B$39:$B$782,K$119)+'СЕТ СН'!$I$9+СВЦЭМ!$D$10+'СЕТ СН'!$I$6-'СЕТ СН'!$I$19</f>
        <v>2515.5184958599998</v>
      </c>
      <c r="L145" s="36">
        <f>SUMIFS(СВЦЭМ!$C$39:$C$782,СВЦЭМ!$A$39:$A$782,$A145,СВЦЭМ!$B$39:$B$782,L$119)+'СЕТ СН'!$I$9+СВЦЭМ!$D$10+'СЕТ СН'!$I$6-'СЕТ СН'!$I$19</f>
        <v>2493.3215776699999</v>
      </c>
      <c r="M145" s="36">
        <f>SUMIFS(СВЦЭМ!$C$39:$C$782,СВЦЭМ!$A$39:$A$782,$A145,СВЦЭМ!$B$39:$B$782,M$119)+'СЕТ СН'!$I$9+СВЦЭМ!$D$10+'СЕТ СН'!$I$6-'СЕТ СН'!$I$19</f>
        <v>2475.9096571</v>
      </c>
      <c r="N145" s="36">
        <f>SUMIFS(СВЦЭМ!$C$39:$C$782,СВЦЭМ!$A$39:$A$782,$A145,СВЦЭМ!$B$39:$B$782,N$119)+'СЕТ СН'!$I$9+СВЦЭМ!$D$10+'СЕТ СН'!$I$6-'СЕТ СН'!$I$19</f>
        <v>2463.5066301799998</v>
      </c>
      <c r="O145" s="36">
        <f>SUMIFS(СВЦЭМ!$C$39:$C$782,СВЦЭМ!$A$39:$A$782,$A145,СВЦЭМ!$B$39:$B$782,O$119)+'СЕТ СН'!$I$9+СВЦЭМ!$D$10+'СЕТ СН'!$I$6-'СЕТ СН'!$I$19</f>
        <v>2472.4095829500002</v>
      </c>
      <c r="P145" s="36">
        <f>SUMIFS(СВЦЭМ!$C$39:$C$782,СВЦЭМ!$A$39:$A$782,$A145,СВЦЭМ!$B$39:$B$782,P$119)+'СЕТ СН'!$I$9+СВЦЭМ!$D$10+'СЕТ СН'!$I$6-'СЕТ СН'!$I$19</f>
        <v>2480.3452231800002</v>
      </c>
      <c r="Q145" s="36">
        <f>SUMIFS(СВЦЭМ!$C$39:$C$782,СВЦЭМ!$A$39:$A$782,$A145,СВЦЭМ!$B$39:$B$782,Q$119)+'СЕТ СН'!$I$9+СВЦЭМ!$D$10+'СЕТ СН'!$I$6-'СЕТ СН'!$I$19</f>
        <v>2496.3523315399998</v>
      </c>
      <c r="R145" s="36">
        <f>SUMIFS(СВЦЭМ!$C$39:$C$782,СВЦЭМ!$A$39:$A$782,$A145,СВЦЭМ!$B$39:$B$782,R$119)+'СЕТ СН'!$I$9+СВЦЭМ!$D$10+'СЕТ СН'!$I$6-'СЕТ СН'!$I$19</f>
        <v>2498.93486704</v>
      </c>
      <c r="S145" s="36">
        <f>SUMIFS(СВЦЭМ!$C$39:$C$782,СВЦЭМ!$A$39:$A$782,$A145,СВЦЭМ!$B$39:$B$782,S$119)+'СЕТ СН'!$I$9+СВЦЭМ!$D$10+'СЕТ СН'!$I$6-'СЕТ СН'!$I$19</f>
        <v>2487.1366355700002</v>
      </c>
      <c r="T145" s="36">
        <f>SUMIFS(СВЦЭМ!$C$39:$C$782,СВЦЭМ!$A$39:$A$782,$A145,СВЦЭМ!$B$39:$B$782,T$119)+'СЕТ СН'!$I$9+СВЦЭМ!$D$10+'СЕТ СН'!$I$6-'СЕТ СН'!$I$19</f>
        <v>2443.6855781999998</v>
      </c>
      <c r="U145" s="36">
        <f>SUMIFS(СВЦЭМ!$C$39:$C$782,СВЦЭМ!$A$39:$A$782,$A145,СВЦЭМ!$B$39:$B$782,U$119)+'СЕТ СН'!$I$9+СВЦЭМ!$D$10+'СЕТ СН'!$I$6-'СЕТ СН'!$I$19</f>
        <v>2439.7063042599998</v>
      </c>
      <c r="V145" s="36">
        <f>SUMIFS(СВЦЭМ!$C$39:$C$782,СВЦЭМ!$A$39:$A$782,$A145,СВЦЭМ!$B$39:$B$782,V$119)+'СЕТ СН'!$I$9+СВЦЭМ!$D$10+'СЕТ СН'!$I$6-'СЕТ СН'!$I$19</f>
        <v>2452.0925565699999</v>
      </c>
      <c r="W145" s="36">
        <f>SUMIFS(СВЦЭМ!$C$39:$C$782,СВЦЭМ!$A$39:$A$782,$A145,СВЦЭМ!$B$39:$B$782,W$119)+'СЕТ СН'!$I$9+СВЦЭМ!$D$10+'СЕТ СН'!$I$6-'СЕТ СН'!$I$19</f>
        <v>2467.8247878100001</v>
      </c>
      <c r="X145" s="36">
        <f>SUMIFS(СВЦЭМ!$C$39:$C$782,СВЦЭМ!$A$39:$A$782,$A145,СВЦЭМ!$B$39:$B$782,X$119)+'СЕТ СН'!$I$9+СВЦЭМ!$D$10+'СЕТ СН'!$I$6-'СЕТ СН'!$I$19</f>
        <v>2495.6194022999998</v>
      </c>
      <c r="Y145" s="36">
        <f>SUMIFS(СВЦЭМ!$C$39:$C$782,СВЦЭМ!$A$39:$A$782,$A145,СВЦЭМ!$B$39:$B$782,Y$119)+'СЕТ СН'!$I$9+СВЦЭМ!$D$10+'СЕТ СН'!$I$6-'СЕТ СН'!$I$19</f>
        <v>2539.9634423399998</v>
      </c>
    </row>
    <row r="146" spans="1:26" ht="15.75" x14ac:dyDescent="0.2">
      <c r="A146" s="35">
        <f t="shared" si="3"/>
        <v>44953</v>
      </c>
      <c r="B146" s="36">
        <f>SUMIFS(СВЦЭМ!$C$39:$C$782,СВЦЭМ!$A$39:$A$782,$A146,СВЦЭМ!$B$39:$B$782,B$119)+'СЕТ СН'!$I$9+СВЦЭМ!$D$10+'СЕТ СН'!$I$6-'СЕТ СН'!$I$19</f>
        <v>2580.6784433500002</v>
      </c>
      <c r="C146" s="36">
        <f>SUMIFS(СВЦЭМ!$C$39:$C$782,СВЦЭМ!$A$39:$A$782,$A146,СВЦЭМ!$B$39:$B$782,C$119)+'СЕТ СН'!$I$9+СВЦЭМ!$D$10+'СЕТ СН'!$I$6-'СЕТ СН'!$I$19</f>
        <v>2544.9292214900001</v>
      </c>
      <c r="D146" s="36">
        <f>SUMIFS(СВЦЭМ!$C$39:$C$782,СВЦЭМ!$A$39:$A$782,$A146,СВЦЭМ!$B$39:$B$782,D$119)+'СЕТ СН'!$I$9+СВЦЭМ!$D$10+'СЕТ СН'!$I$6-'СЕТ СН'!$I$19</f>
        <v>2539.3015138800001</v>
      </c>
      <c r="E146" s="36">
        <f>SUMIFS(СВЦЭМ!$C$39:$C$782,СВЦЭМ!$A$39:$A$782,$A146,СВЦЭМ!$B$39:$B$782,E$119)+'СЕТ СН'!$I$9+СВЦЭМ!$D$10+'СЕТ СН'!$I$6-'СЕТ СН'!$I$19</f>
        <v>2554.58033153</v>
      </c>
      <c r="F146" s="36">
        <f>SUMIFS(СВЦЭМ!$C$39:$C$782,СВЦЭМ!$A$39:$A$782,$A146,СВЦЭМ!$B$39:$B$782,F$119)+'СЕТ СН'!$I$9+СВЦЭМ!$D$10+'СЕТ СН'!$I$6-'СЕТ СН'!$I$19</f>
        <v>2579.3452251899998</v>
      </c>
      <c r="G146" s="36">
        <f>SUMIFS(СВЦЭМ!$C$39:$C$782,СВЦЭМ!$A$39:$A$782,$A146,СВЦЭМ!$B$39:$B$782,G$119)+'СЕТ СН'!$I$9+СВЦЭМ!$D$10+'СЕТ СН'!$I$6-'СЕТ СН'!$I$19</f>
        <v>2581.5944349000001</v>
      </c>
      <c r="H146" s="36">
        <f>SUMIFS(СВЦЭМ!$C$39:$C$782,СВЦЭМ!$A$39:$A$782,$A146,СВЦЭМ!$B$39:$B$782,H$119)+'СЕТ СН'!$I$9+СВЦЭМ!$D$10+'СЕТ СН'!$I$6-'СЕТ СН'!$I$19</f>
        <v>2559.1653875000002</v>
      </c>
      <c r="I146" s="36">
        <f>SUMIFS(СВЦЭМ!$C$39:$C$782,СВЦЭМ!$A$39:$A$782,$A146,СВЦЭМ!$B$39:$B$782,I$119)+'СЕТ СН'!$I$9+СВЦЭМ!$D$10+'СЕТ СН'!$I$6-'СЕТ СН'!$I$19</f>
        <v>2530.9537628399999</v>
      </c>
      <c r="J146" s="36">
        <f>SUMIFS(СВЦЭМ!$C$39:$C$782,СВЦЭМ!$A$39:$A$782,$A146,СВЦЭМ!$B$39:$B$782,J$119)+'СЕТ СН'!$I$9+СВЦЭМ!$D$10+'СЕТ СН'!$I$6-'СЕТ СН'!$I$19</f>
        <v>2476.1480166000001</v>
      </c>
      <c r="K146" s="36">
        <f>SUMIFS(СВЦЭМ!$C$39:$C$782,СВЦЭМ!$A$39:$A$782,$A146,СВЦЭМ!$B$39:$B$782,K$119)+'СЕТ СН'!$I$9+СВЦЭМ!$D$10+'СЕТ СН'!$I$6-'СЕТ СН'!$I$19</f>
        <v>2453.6426701</v>
      </c>
      <c r="L146" s="36">
        <f>SUMIFS(СВЦЭМ!$C$39:$C$782,СВЦЭМ!$A$39:$A$782,$A146,СВЦЭМ!$B$39:$B$782,L$119)+'СЕТ СН'!$I$9+СВЦЭМ!$D$10+'СЕТ СН'!$I$6-'СЕТ СН'!$I$19</f>
        <v>2444.3975286599998</v>
      </c>
      <c r="M146" s="36">
        <f>SUMIFS(СВЦЭМ!$C$39:$C$782,СВЦЭМ!$A$39:$A$782,$A146,СВЦЭМ!$B$39:$B$782,M$119)+'СЕТ СН'!$I$9+СВЦЭМ!$D$10+'СЕТ СН'!$I$6-'СЕТ СН'!$I$19</f>
        <v>2431.6158183100001</v>
      </c>
      <c r="N146" s="36">
        <f>SUMIFS(СВЦЭМ!$C$39:$C$782,СВЦЭМ!$A$39:$A$782,$A146,СВЦЭМ!$B$39:$B$782,N$119)+'СЕТ СН'!$I$9+СВЦЭМ!$D$10+'СЕТ СН'!$I$6-'СЕТ СН'!$I$19</f>
        <v>2470.5571043</v>
      </c>
      <c r="O146" s="36">
        <f>SUMIFS(СВЦЭМ!$C$39:$C$782,СВЦЭМ!$A$39:$A$782,$A146,СВЦЭМ!$B$39:$B$782,O$119)+'СЕТ СН'!$I$9+СВЦЭМ!$D$10+'СЕТ СН'!$I$6-'СЕТ СН'!$I$19</f>
        <v>2498.37486717</v>
      </c>
      <c r="P146" s="36">
        <f>SUMIFS(СВЦЭМ!$C$39:$C$782,СВЦЭМ!$A$39:$A$782,$A146,СВЦЭМ!$B$39:$B$782,P$119)+'СЕТ СН'!$I$9+СВЦЭМ!$D$10+'СЕТ СН'!$I$6-'СЕТ СН'!$I$19</f>
        <v>2517.93106911</v>
      </c>
      <c r="Q146" s="36">
        <f>SUMIFS(СВЦЭМ!$C$39:$C$782,СВЦЭМ!$A$39:$A$782,$A146,СВЦЭМ!$B$39:$B$782,Q$119)+'СЕТ СН'!$I$9+СВЦЭМ!$D$10+'СЕТ СН'!$I$6-'СЕТ СН'!$I$19</f>
        <v>2490.0853383499998</v>
      </c>
      <c r="R146" s="36">
        <f>SUMIFS(СВЦЭМ!$C$39:$C$782,СВЦЭМ!$A$39:$A$782,$A146,СВЦЭМ!$B$39:$B$782,R$119)+'СЕТ СН'!$I$9+СВЦЭМ!$D$10+'СЕТ СН'!$I$6-'СЕТ СН'!$I$19</f>
        <v>2510.8716337199999</v>
      </c>
      <c r="S146" s="36">
        <f>SUMIFS(СВЦЭМ!$C$39:$C$782,СВЦЭМ!$A$39:$A$782,$A146,СВЦЭМ!$B$39:$B$782,S$119)+'СЕТ СН'!$I$9+СВЦЭМ!$D$10+'СЕТ СН'!$I$6-'СЕТ СН'!$I$19</f>
        <v>2489.4233251800001</v>
      </c>
      <c r="T146" s="36">
        <f>SUMIFS(СВЦЭМ!$C$39:$C$782,СВЦЭМ!$A$39:$A$782,$A146,СВЦЭМ!$B$39:$B$782,T$119)+'СЕТ СН'!$I$9+СВЦЭМ!$D$10+'СЕТ СН'!$I$6-'СЕТ СН'!$I$19</f>
        <v>2469.0832740199999</v>
      </c>
      <c r="U146" s="36">
        <f>SUMIFS(СВЦЭМ!$C$39:$C$782,СВЦЭМ!$A$39:$A$782,$A146,СВЦЭМ!$B$39:$B$782,U$119)+'СЕТ СН'!$I$9+СВЦЭМ!$D$10+'СЕТ СН'!$I$6-'СЕТ СН'!$I$19</f>
        <v>2459.3859778299998</v>
      </c>
      <c r="V146" s="36">
        <f>SUMIFS(СВЦЭМ!$C$39:$C$782,СВЦЭМ!$A$39:$A$782,$A146,СВЦЭМ!$B$39:$B$782,V$119)+'СЕТ СН'!$I$9+СВЦЭМ!$D$10+'СЕТ СН'!$I$6-'СЕТ СН'!$I$19</f>
        <v>2484.7613016</v>
      </c>
      <c r="W146" s="36">
        <f>SUMIFS(СВЦЭМ!$C$39:$C$782,СВЦЭМ!$A$39:$A$782,$A146,СВЦЭМ!$B$39:$B$782,W$119)+'СЕТ СН'!$I$9+СВЦЭМ!$D$10+'СЕТ СН'!$I$6-'СЕТ СН'!$I$19</f>
        <v>2516.7959611699998</v>
      </c>
      <c r="X146" s="36">
        <f>SUMIFS(СВЦЭМ!$C$39:$C$782,СВЦЭМ!$A$39:$A$782,$A146,СВЦЭМ!$B$39:$B$782,X$119)+'СЕТ СН'!$I$9+СВЦЭМ!$D$10+'СЕТ СН'!$I$6-'СЕТ СН'!$I$19</f>
        <v>2531.0953029299999</v>
      </c>
      <c r="Y146" s="36">
        <f>SUMIFS(СВЦЭМ!$C$39:$C$782,СВЦЭМ!$A$39:$A$782,$A146,СВЦЭМ!$B$39:$B$782,Y$119)+'СЕТ СН'!$I$9+СВЦЭМ!$D$10+'СЕТ СН'!$I$6-'СЕТ СН'!$I$19</f>
        <v>2614.7012205800002</v>
      </c>
    </row>
    <row r="147" spans="1:26" ht="15.75" x14ac:dyDescent="0.2">
      <c r="A147" s="35">
        <f t="shared" si="3"/>
        <v>44954</v>
      </c>
      <c r="B147" s="36">
        <f>SUMIFS(СВЦЭМ!$C$39:$C$782,СВЦЭМ!$A$39:$A$782,$A147,СВЦЭМ!$B$39:$B$782,B$119)+'СЕТ СН'!$I$9+СВЦЭМ!$D$10+'СЕТ СН'!$I$6-'СЕТ СН'!$I$19</f>
        <v>2593.0393182600001</v>
      </c>
      <c r="C147" s="36">
        <f>SUMIFS(СВЦЭМ!$C$39:$C$782,СВЦЭМ!$A$39:$A$782,$A147,СВЦЭМ!$B$39:$B$782,C$119)+'СЕТ СН'!$I$9+СВЦЭМ!$D$10+'СЕТ СН'!$I$6-'СЕТ СН'!$I$19</f>
        <v>2624.5065249899999</v>
      </c>
      <c r="D147" s="36">
        <f>SUMIFS(СВЦЭМ!$C$39:$C$782,СВЦЭМ!$A$39:$A$782,$A147,СВЦЭМ!$B$39:$B$782,D$119)+'СЕТ СН'!$I$9+СВЦЭМ!$D$10+'СЕТ СН'!$I$6-'СЕТ СН'!$I$19</f>
        <v>2620.7968542099998</v>
      </c>
      <c r="E147" s="36">
        <f>SUMIFS(СВЦЭМ!$C$39:$C$782,СВЦЭМ!$A$39:$A$782,$A147,СВЦЭМ!$B$39:$B$782,E$119)+'СЕТ СН'!$I$9+СВЦЭМ!$D$10+'СЕТ СН'!$I$6-'СЕТ СН'!$I$19</f>
        <v>2617.1680671599997</v>
      </c>
      <c r="F147" s="36">
        <f>SUMIFS(СВЦЭМ!$C$39:$C$782,СВЦЭМ!$A$39:$A$782,$A147,СВЦЭМ!$B$39:$B$782,F$119)+'СЕТ СН'!$I$9+СВЦЭМ!$D$10+'СЕТ СН'!$I$6-'СЕТ СН'!$I$19</f>
        <v>2611.9891233899998</v>
      </c>
      <c r="G147" s="36">
        <f>SUMIFS(СВЦЭМ!$C$39:$C$782,СВЦЭМ!$A$39:$A$782,$A147,СВЦЭМ!$B$39:$B$782,G$119)+'СЕТ СН'!$I$9+СВЦЭМ!$D$10+'СЕТ СН'!$I$6-'СЕТ СН'!$I$19</f>
        <v>2615.2165469799997</v>
      </c>
      <c r="H147" s="36">
        <f>SUMIFS(СВЦЭМ!$C$39:$C$782,СВЦЭМ!$A$39:$A$782,$A147,СВЦЭМ!$B$39:$B$782,H$119)+'СЕТ СН'!$I$9+СВЦЭМ!$D$10+'СЕТ СН'!$I$6-'СЕТ СН'!$I$19</f>
        <v>2566.14579013</v>
      </c>
      <c r="I147" s="36">
        <f>SUMIFS(СВЦЭМ!$C$39:$C$782,СВЦЭМ!$A$39:$A$782,$A147,СВЦЭМ!$B$39:$B$782,I$119)+'СЕТ СН'!$I$9+СВЦЭМ!$D$10+'СЕТ СН'!$I$6-'СЕТ СН'!$I$19</f>
        <v>2576.1027726100001</v>
      </c>
      <c r="J147" s="36">
        <f>SUMIFS(СВЦЭМ!$C$39:$C$782,СВЦЭМ!$A$39:$A$782,$A147,СВЦЭМ!$B$39:$B$782,J$119)+'СЕТ СН'!$I$9+СВЦЭМ!$D$10+'СЕТ СН'!$I$6-'СЕТ СН'!$I$19</f>
        <v>2568.0005643</v>
      </c>
      <c r="K147" s="36">
        <f>SUMIFS(СВЦЭМ!$C$39:$C$782,СВЦЭМ!$A$39:$A$782,$A147,СВЦЭМ!$B$39:$B$782,K$119)+'СЕТ СН'!$I$9+СВЦЭМ!$D$10+'СЕТ СН'!$I$6-'СЕТ СН'!$I$19</f>
        <v>2485.7595437800001</v>
      </c>
      <c r="L147" s="36">
        <f>SUMIFS(СВЦЭМ!$C$39:$C$782,СВЦЭМ!$A$39:$A$782,$A147,СВЦЭМ!$B$39:$B$782,L$119)+'СЕТ СН'!$I$9+СВЦЭМ!$D$10+'СЕТ СН'!$I$6-'СЕТ СН'!$I$19</f>
        <v>2438.26669262</v>
      </c>
      <c r="M147" s="36">
        <f>SUMIFS(СВЦЭМ!$C$39:$C$782,СВЦЭМ!$A$39:$A$782,$A147,СВЦЭМ!$B$39:$B$782,M$119)+'СЕТ СН'!$I$9+СВЦЭМ!$D$10+'СЕТ СН'!$I$6-'СЕТ СН'!$I$19</f>
        <v>2433.2060724799999</v>
      </c>
      <c r="N147" s="36">
        <f>SUMIFS(СВЦЭМ!$C$39:$C$782,СВЦЭМ!$A$39:$A$782,$A147,СВЦЭМ!$B$39:$B$782,N$119)+'СЕТ СН'!$I$9+СВЦЭМ!$D$10+'СЕТ СН'!$I$6-'СЕТ СН'!$I$19</f>
        <v>2441.1583347800001</v>
      </c>
      <c r="O147" s="36">
        <f>SUMIFS(СВЦЭМ!$C$39:$C$782,СВЦЭМ!$A$39:$A$782,$A147,СВЦЭМ!$B$39:$B$782,O$119)+'СЕТ СН'!$I$9+СВЦЭМ!$D$10+'СЕТ СН'!$I$6-'СЕТ СН'!$I$19</f>
        <v>2439.49527446</v>
      </c>
      <c r="P147" s="36">
        <f>SUMIFS(СВЦЭМ!$C$39:$C$782,СВЦЭМ!$A$39:$A$782,$A147,СВЦЭМ!$B$39:$B$782,P$119)+'СЕТ СН'!$I$9+СВЦЭМ!$D$10+'СЕТ СН'!$I$6-'СЕТ СН'!$I$19</f>
        <v>2466.9930282199998</v>
      </c>
      <c r="Q147" s="36">
        <f>SUMIFS(СВЦЭМ!$C$39:$C$782,СВЦЭМ!$A$39:$A$782,$A147,СВЦЭМ!$B$39:$B$782,Q$119)+'СЕТ СН'!$I$9+СВЦЭМ!$D$10+'СЕТ СН'!$I$6-'СЕТ СН'!$I$19</f>
        <v>2472.8552168800002</v>
      </c>
      <c r="R147" s="36">
        <f>SUMIFS(СВЦЭМ!$C$39:$C$782,СВЦЭМ!$A$39:$A$782,$A147,СВЦЭМ!$B$39:$B$782,R$119)+'СЕТ СН'!$I$9+СВЦЭМ!$D$10+'СЕТ СН'!$I$6-'СЕТ СН'!$I$19</f>
        <v>2478.6933059899998</v>
      </c>
      <c r="S147" s="36">
        <f>SUMIFS(СВЦЭМ!$C$39:$C$782,СВЦЭМ!$A$39:$A$782,$A147,СВЦЭМ!$B$39:$B$782,S$119)+'СЕТ СН'!$I$9+СВЦЭМ!$D$10+'СЕТ СН'!$I$6-'СЕТ СН'!$I$19</f>
        <v>2452.9866671599998</v>
      </c>
      <c r="T147" s="36">
        <f>SUMIFS(СВЦЭМ!$C$39:$C$782,СВЦЭМ!$A$39:$A$782,$A147,СВЦЭМ!$B$39:$B$782,T$119)+'СЕТ СН'!$I$9+СВЦЭМ!$D$10+'СЕТ СН'!$I$6-'СЕТ СН'!$I$19</f>
        <v>2424.2819426599999</v>
      </c>
      <c r="U147" s="36">
        <f>SUMIFS(СВЦЭМ!$C$39:$C$782,СВЦЭМ!$A$39:$A$782,$A147,СВЦЭМ!$B$39:$B$782,U$119)+'СЕТ СН'!$I$9+СВЦЭМ!$D$10+'СЕТ СН'!$I$6-'СЕТ СН'!$I$19</f>
        <v>2427.5183188400001</v>
      </c>
      <c r="V147" s="36">
        <f>SUMIFS(СВЦЭМ!$C$39:$C$782,СВЦЭМ!$A$39:$A$782,$A147,СВЦЭМ!$B$39:$B$782,V$119)+'СЕТ СН'!$I$9+СВЦЭМ!$D$10+'СЕТ СН'!$I$6-'СЕТ СН'!$I$19</f>
        <v>2441.8985454799999</v>
      </c>
      <c r="W147" s="36">
        <f>SUMIFS(СВЦЭМ!$C$39:$C$782,СВЦЭМ!$A$39:$A$782,$A147,СВЦЭМ!$B$39:$B$782,W$119)+'СЕТ СН'!$I$9+СВЦЭМ!$D$10+'СЕТ СН'!$I$6-'СЕТ СН'!$I$19</f>
        <v>2450.1241067400001</v>
      </c>
      <c r="X147" s="36">
        <f>SUMIFS(СВЦЭМ!$C$39:$C$782,СВЦЭМ!$A$39:$A$782,$A147,СВЦЭМ!$B$39:$B$782,X$119)+'СЕТ СН'!$I$9+СВЦЭМ!$D$10+'СЕТ СН'!$I$6-'СЕТ СН'!$I$19</f>
        <v>2475.7181337500001</v>
      </c>
      <c r="Y147" s="36">
        <f>SUMIFS(СВЦЭМ!$C$39:$C$782,СВЦЭМ!$A$39:$A$782,$A147,СВЦЭМ!$B$39:$B$782,Y$119)+'СЕТ СН'!$I$9+СВЦЭМ!$D$10+'СЕТ СН'!$I$6-'СЕТ СН'!$I$19</f>
        <v>2512.69174518</v>
      </c>
    </row>
    <row r="148" spans="1:26" ht="15.75" x14ac:dyDescent="0.2">
      <c r="A148" s="35">
        <f t="shared" si="3"/>
        <v>44955</v>
      </c>
      <c r="B148" s="36">
        <f>SUMIFS(СВЦЭМ!$C$39:$C$782,СВЦЭМ!$A$39:$A$782,$A148,СВЦЭМ!$B$39:$B$782,B$119)+'СЕТ СН'!$I$9+СВЦЭМ!$D$10+'СЕТ СН'!$I$6-'СЕТ СН'!$I$19</f>
        <v>2521.1084400499999</v>
      </c>
      <c r="C148" s="36">
        <f>SUMIFS(СВЦЭМ!$C$39:$C$782,СВЦЭМ!$A$39:$A$782,$A148,СВЦЭМ!$B$39:$B$782,C$119)+'СЕТ СН'!$I$9+СВЦЭМ!$D$10+'СЕТ СН'!$I$6-'СЕТ СН'!$I$19</f>
        <v>2561.77361638</v>
      </c>
      <c r="D148" s="36">
        <f>SUMIFS(СВЦЭМ!$C$39:$C$782,СВЦЭМ!$A$39:$A$782,$A148,СВЦЭМ!$B$39:$B$782,D$119)+'СЕТ СН'!$I$9+СВЦЭМ!$D$10+'СЕТ СН'!$I$6-'СЕТ СН'!$I$19</f>
        <v>2583.1259306900001</v>
      </c>
      <c r="E148" s="36">
        <f>SUMIFS(СВЦЭМ!$C$39:$C$782,СВЦЭМ!$A$39:$A$782,$A148,СВЦЭМ!$B$39:$B$782,E$119)+'СЕТ СН'!$I$9+СВЦЭМ!$D$10+'СЕТ СН'!$I$6-'СЕТ СН'!$I$19</f>
        <v>2589.6859258599998</v>
      </c>
      <c r="F148" s="36">
        <f>SUMIFS(СВЦЭМ!$C$39:$C$782,СВЦЭМ!$A$39:$A$782,$A148,СВЦЭМ!$B$39:$B$782,F$119)+'СЕТ СН'!$I$9+СВЦЭМ!$D$10+'СЕТ СН'!$I$6-'СЕТ СН'!$I$19</f>
        <v>2593.76109013</v>
      </c>
      <c r="G148" s="36">
        <f>SUMIFS(СВЦЭМ!$C$39:$C$782,СВЦЭМ!$A$39:$A$782,$A148,СВЦЭМ!$B$39:$B$782,G$119)+'СЕТ СН'!$I$9+СВЦЭМ!$D$10+'СЕТ СН'!$I$6-'СЕТ СН'!$I$19</f>
        <v>2576.37446555</v>
      </c>
      <c r="H148" s="36">
        <f>SUMIFS(СВЦЭМ!$C$39:$C$782,СВЦЭМ!$A$39:$A$782,$A148,СВЦЭМ!$B$39:$B$782,H$119)+'СЕТ СН'!$I$9+СВЦЭМ!$D$10+'СЕТ СН'!$I$6-'СЕТ СН'!$I$19</f>
        <v>2566.9466025000002</v>
      </c>
      <c r="I148" s="36">
        <f>SUMIFS(СВЦЭМ!$C$39:$C$782,СВЦЭМ!$A$39:$A$782,$A148,СВЦЭМ!$B$39:$B$782,I$119)+'СЕТ СН'!$I$9+СВЦЭМ!$D$10+'СЕТ СН'!$I$6-'СЕТ СН'!$I$19</f>
        <v>2543.3125553499999</v>
      </c>
      <c r="J148" s="36">
        <f>SUMIFS(СВЦЭМ!$C$39:$C$782,СВЦЭМ!$A$39:$A$782,$A148,СВЦЭМ!$B$39:$B$782,J$119)+'СЕТ СН'!$I$9+СВЦЭМ!$D$10+'СЕТ СН'!$I$6-'СЕТ СН'!$I$19</f>
        <v>2494.8556119300001</v>
      </c>
      <c r="K148" s="36">
        <f>SUMIFS(СВЦЭМ!$C$39:$C$782,СВЦЭМ!$A$39:$A$782,$A148,СВЦЭМ!$B$39:$B$782,K$119)+'СЕТ СН'!$I$9+СВЦЭМ!$D$10+'СЕТ СН'!$I$6-'СЕТ СН'!$I$19</f>
        <v>2452.8815810900001</v>
      </c>
      <c r="L148" s="36">
        <f>SUMIFS(СВЦЭМ!$C$39:$C$782,СВЦЭМ!$A$39:$A$782,$A148,СВЦЭМ!$B$39:$B$782,L$119)+'СЕТ СН'!$I$9+СВЦЭМ!$D$10+'СЕТ СН'!$I$6-'СЕТ СН'!$I$19</f>
        <v>2429.0358495199998</v>
      </c>
      <c r="M148" s="36">
        <f>SUMIFS(СВЦЭМ!$C$39:$C$782,СВЦЭМ!$A$39:$A$782,$A148,СВЦЭМ!$B$39:$B$782,M$119)+'СЕТ СН'!$I$9+СВЦЭМ!$D$10+'СЕТ СН'!$I$6-'СЕТ СН'!$I$19</f>
        <v>2427.7844612200001</v>
      </c>
      <c r="N148" s="36">
        <f>SUMIFS(СВЦЭМ!$C$39:$C$782,СВЦЭМ!$A$39:$A$782,$A148,СВЦЭМ!$B$39:$B$782,N$119)+'СЕТ СН'!$I$9+СВЦЭМ!$D$10+'СЕТ СН'!$I$6-'СЕТ СН'!$I$19</f>
        <v>2445.2438633799998</v>
      </c>
      <c r="O148" s="36">
        <f>SUMIFS(СВЦЭМ!$C$39:$C$782,СВЦЭМ!$A$39:$A$782,$A148,СВЦЭМ!$B$39:$B$782,O$119)+'СЕТ СН'!$I$9+СВЦЭМ!$D$10+'СЕТ СН'!$I$6-'СЕТ СН'!$I$19</f>
        <v>2452.8804761000001</v>
      </c>
      <c r="P148" s="36">
        <f>SUMIFS(СВЦЭМ!$C$39:$C$782,СВЦЭМ!$A$39:$A$782,$A148,СВЦЭМ!$B$39:$B$782,P$119)+'СЕТ СН'!$I$9+СВЦЭМ!$D$10+'СЕТ СН'!$I$6-'СЕТ СН'!$I$19</f>
        <v>2487.2779520200002</v>
      </c>
      <c r="Q148" s="36">
        <f>SUMIFS(СВЦЭМ!$C$39:$C$782,СВЦЭМ!$A$39:$A$782,$A148,СВЦЭМ!$B$39:$B$782,Q$119)+'СЕТ СН'!$I$9+СВЦЭМ!$D$10+'СЕТ СН'!$I$6-'СЕТ СН'!$I$19</f>
        <v>2478.73385074</v>
      </c>
      <c r="R148" s="36">
        <f>SUMIFS(СВЦЭМ!$C$39:$C$782,СВЦЭМ!$A$39:$A$782,$A148,СВЦЭМ!$B$39:$B$782,R$119)+'СЕТ СН'!$I$9+СВЦЭМ!$D$10+'СЕТ СН'!$I$6-'СЕТ СН'!$I$19</f>
        <v>2476.6388960999998</v>
      </c>
      <c r="S148" s="36">
        <f>SUMIFS(СВЦЭМ!$C$39:$C$782,СВЦЭМ!$A$39:$A$782,$A148,СВЦЭМ!$B$39:$B$782,S$119)+'СЕТ СН'!$I$9+СВЦЭМ!$D$10+'СЕТ СН'!$I$6-'СЕТ СН'!$I$19</f>
        <v>2462.5204204000001</v>
      </c>
      <c r="T148" s="36">
        <f>SUMIFS(СВЦЭМ!$C$39:$C$782,СВЦЭМ!$A$39:$A$782,$A148,СВЦЭМ!$B$39:$B$782,T$119)+'СЕТ СН'!$I$9+СВЦЭМ!$D$10+'СЕТ СН'!$I$6-'СЕТ СН'!$I$19</f>
        <v>2416.2655968099998</v>
      </c>
      <c r="U148" s="36">
        <f>SUMIFS(СВЦЭМ!$C$39:$C$782,СВЦЭМ!$A$39:$A$782,$A148,СВЦЭМ!$B$39:$B$782,U$119)+'СЕТ СН'!$I$9+СВЦЭМ!$D$10+'СЕТ СН'!$I$6-'СЕТ СН'!$I$19</f>
        <v>2415.9717002699999</v>
      </c>
      <c r="V148" s="36">
        <f>SUMIFS(СВЦЭМ!$C$39:$C$782,СВЦЭМ!$A$39:$A$782,$A148,СВЦЭМ!$B$39:$B$782,V$119)+'СЕТ СН'!$I$9+СВЦЭМ!$D$10+'СЕТ СН'!$I$6-'СЕТ СН'!$I$19</f>
        <v>2420.88603547</v>
      </c>
      <c r="W148" s="36">
        <f>SUMIFS(СВЦЭМ!$C$39:$C$782,СВЦЭМ!$A$39:$A$782,$A148,СВЦЭМ!$B$39:$B$782,W$119)+'СЕТ СН'!$I$9+СВЦЭМ!$D$10+'СЕТ СН'!$I$6-'СЕТ СН'!$I$19</f>
        <v>2432.2607009799999</v>
      </c>
      <c r="X148" s="36">
        <f>SUMIFS(СВЦЭМ!$C$39:$C$782,СВЦЭМ!$A$39:$A$782,$A148,СВЦЭМ!$B$39:$B$782,X$119)+'СЕТ СН'!$I$9+СВЦЭМ!$D$10+'СЕТ СН'!$I$6-'СЕТ СН'!$I$19</f>
        <v>2462.93526118</v>
      </c>
      <c r="Y148" s="36">
        <f>SUMIFS(СВЦЭМ!$C$39:$C$782,СВЦЭМ!$A$39:$A$782,$A148,СВЦЭМ!$B$39:$B$782,Y$119)+'СЕТ СН'!$I$9+СВЦЭМ!$D$10+'СЕТ СН'!$I$6-'СЕТ СН'!$I$19</f>
        <v>2494.3883663799998</v>
      </c>
    </row>
    <row r="149" spans="1:26" ht="15.75" x14ac:dyDescent="0.2">
      <c r="A149" s="35">
        <f t="shared" si="3"/>
        <v>44956</v>
      </c>
      <c r="B149" s="36">
        <f>SUMIFS(СВЦЭМ!$C$39:$C$782,СВЦЭМ!$A$39:$A$782,$A149,СВЦЭМ!$B$39:$B$782,B$119)+'СЕТ СН'!$I$9+СВЦЭМ!$D$10+'СЕТ СН'!$I$6-'СЕТ СН'!$I$19</f>
        <v>2496.7069710299997</v>
      </c>
      <c r="C149" s="36">
        <f>SUMIFS(СВЦЭМ!$C$39:$C$782,СВЦЭМ!$A$39:$A$782,$A149,СВЦЭМ!$B$39:$B$782,C$119)+'СЕТ СН'!$I$9+СВЦЭМ!$D$10+'СЕТ СН'!$I$6-'СЕТ СН'!$I$19</f>
        <v>2519.91003456</v>
      </c>
      <c r="D149" s="36">
        <f>SUMIFS(СВЦЭМ!$C$39:$C$782,СВЦЭМ!$A$39:$A$782,$A149,СВЦЭМ!$B$39:$B$782,D$119)+'СЕТ СН'!$I$9+СВЦЭМ!$D$10+'СЕТ СН'!$I$6-'СЕТ СН'!$I$19</f>
        <v>2537.8148205699999</v>
      </c>
      <c r="E149" s="36">
        <f>SUMIFS(СВЦЭМ!$C$39:$C$782,СВЦЭМ!$A$39:$A$782,$A149,СВЦЭМ!$B$39:$B$782,E$119)+'СЕТ СН'!$I$9+СВЦЭМ!$D$10+'СЕТ СН'!$I$6-'СЕТ СН'!$I$19</f>
        <v>2529.9974807399999</v>
      </c>
      <c r="F149" s="36">
        <f>SUMIFS(СВЦЭМ!$C$39:$C$782,СВЦЭМ!$A$39:$A$782,$A149,СВЦЭМ!$B$39:$B$782,F$119)+'СЕТ СН'!$I$9+СВЦЭМ!$D$10+'СЕТ СН'!$I$6-'СЕТ СН'!$I$19</f>
        <v>2507.32897095</v>
      </c>
      <c r="G149" s="36">
        <f>SUMIFS(СВЦЭМ!$C$39:$C$782,СВЦЭМ!$A$39:$A$782,$A149,СВЦЭМ!$B$39:$B$782,G$119)+'СЕТ СН'!$I$9+СВЦЭМ!$D$10+'СЕТ СН'!$I$6-'СЕТ СН'!$I$19</f>
        <v>2530.3238389100002</v>
      </c>
      <c r="H149" s="36">
        <f>SUMIFS(СВЦЭМ!$C$39:$C$782,СВЦЭМ!$A$39:$A$782,$A149,СВЦЭМ!$B$39:$B$782,H$119)+'СЕТ СН'!$I$9+СВЦЭМ!$D$10+'СЕТ СН'!$I$6-'СЕТ СН'!$I$19</f>
        <v>2530.1849332699999</v>
      </c>
      <c r="I149" s="36">
        <f>SUMIFS(СВЦЭМ!$C$39:$C$782,СВЦЭМ!$A$39:$A$782,$A149,СВЦЭМ!$B$39:$B$782,I$119)+'СЕТ СН'!$I$9+СВЦЭМ!$D$10+'СЕТ СН'!$I$6-'СЕТ СН'!$I$19</f>
        <v>2511.8291601199999</v>
      </c>
      <c r="J149" s="36">
        <f>SUMIFS(СВЦЭМ!$C$39:$C$782,СВЦЭМ!$A$39:$A$782,$A149,СВЦЭМ!$B$39:$B$782,J$119)+'СЕТ СН'!$I$9+СВЦЭМ!$D$10+'СЕТ СН'!$I$6-'СЕТ СН'!$I$19</f>
        <v>2462.02337807</v>
      </c>
      <c r="K149" s="36">
        <f>SUMIFS(СВЦЭМ!$C$39:$C$782,СВЦЭМ!$A$39:$A$782,$A149,СВЦЭМ!$B$39:$B$782,K$119)+'СЕТ СН'!$I$9+СВЦЭМ!$D$10+'СЕТ СН'!$I$6-'СЕТ СН'!$I$19</f>
        <v>2440.2520577300002</v>
      </c>
      <c r="L149" s="36">
        <f>SUMIFS(СВЦЭМ!$C$39:$C$782,СВЦЭМ!$A$39:$A$782,$A149,СВЦЭМ!$B$39:$B$782,L$119)+'СЕТ СН'!$I$9+СВЦЭМ!$D$10+'СЕТ СН'!$I$6-'СЕТ СН'!$I$19</f>
        <v>2444.71708373</v>
      </c>
      <c r="M149" s="36">
        <f>SUMIFS(СВЦЭМ!$C$39:$C$782,СВЦЭМ!$A$39:$A$782,$A149,СВЦЭМ!$B$39:$B$782,M$119)+'СЕТ СН'!$I$9+СВЦЭМ!$D$10+'СЕТ СН'!$I$6-'СЕТ СН'!$I$19</f>
        <v>2429.1184372899997</v>
      </c>
      <c r="N149" s="36">
        <f>SUMIFS(СВЦЭМ!$C$39:$C$782,СВЦЭМ!$A$39:$A$782,$A149,СВЦЭМ!$B$39:$B$782,N$119)+'СЕТ СН'!$I$9+СВЦЭМ!$D$10+'СЕТ СН'!$I$6-'СЕТ СН'!$I$19</f>
        <v>2453.4842226699998</v>
      </c>
      <c r="O149" s="36">
        <f>SUMIFS(СВЦЭМ!$C$39:$C$782,СВЦЭМ!$A$39:$A$782,$A149,СВЦЭМ!$B$39:$B$782,O$119)+'СЕТ СН'!$I$9+СВЦЭМ!$D$10+'СЕТ СН'!$I$6-'СЕТ СН'!$I$19</f>
        <v>2440.0402780899999</v>
      </c>
      <c r="P149" s="36">
        <f>SUMIFS(СВЦЭМ!$C$39:$C$782,СВЦЭМ!$A$39:$A$782,$A149,СВЦЭМ!$B$39:$B$782,P$119)+'СЕТ СН'!$I$9+СВЦЭМ!$D$10+'СЕТ СН'!$I$6-'СЕТ СН'!$I$19</f>
        <v>2453.2309269299999</v>
      </c>
      <c r="Q149" s="36">
        <f>SUMIFS(СВЦЭМ!$C$39:$C$782,СВЦЭМ!$A$39:$A$782,$A149,СВЦЭМ!$B$39:$B$782,Q$119)+'СЕТ СН'!$I$9+СВЦЭМ!$D$10+'СЕТ СН'!$I$6-'СЕТ СН'!$I$19</f>
        <v>2450.1197891699999</v>
      </c>
      <c r="R149" s="36">
        <f>SUMIFS(СВЦЭМ!$C$39:$C$782,СВЦЭМ!$A$39:$A$782,$A149,СВЦЭМ!$B$39:$B$782,R$119)+'СЕТ СН'!$I$9+СВЦЭМ!$D$10+'СЕТ СН'!$I$6-'СЕТ СН'!$I$19</f>
        <v>2454.7275691999998</v>
      </c>
      <c r="S149" s="36">
        <f>SUMIFS(СВЦЭМ!$C$39:$C$782,СВЦЭМ!$A$39:$A$782,$A149,СВЦЭМ!$B$39:$B$782,S$119)+'СЕТ СН'!$I$9+СВЦЭМ!$D$10+'СЕТ СН'!$I$6-'СЕТ СН'!$I$19</f>
        <v>2436.12333438</v>
      </c>
      <c r="T149" s="36">
        <f>SUMIFS(СВЦЭМ!$C$39:$C$782,СВЦЭМ!$A$39:$A$782,$A149,СВЦЭМ!$B$39:$B$782,T$119)+'СЕТ СН'!$I$9+СВЦЭМ!$D$10+'СЕТ СН'!$I$6-'СЕТ СН'!$I$19</f>
        <v>2454.1062828599997</v>
      </c>
      <c r="U149" s="36">
        <f>SUMIFS(СВЦЭМ!$C$39:$C$782,СВЦЭМ!$A$39:$A$782,$A149,СВЦЭМ!$B$39:$B$782,U$119)+'СЕТ СН'!$I$9+СВЦЭМ!$D$10+'СЕТ СН'!$I$6-'СЕТ СН'!$I$19</f>
        <v>2463.9809402199999</v>
      </c>
      <c r="V149" s="36">
        <f>SUMIFS(СВЦЭМ!$C$39:$C$782,СВЦЭМ!$A$39:$A$782,$A149,СВЦЭМ!$B$39:$B$782,V$119)+'СЕТ СН'!$I$9+СВЦЭМ!$D$10+'СЕТ СН'!$I$6-'СЕТ СН'!$I$19</f>
        <v>2485.8382030299999</v>
      </c>
      <c r="W149" s="36">
        <f>SUMIFS(СВЦЭМ!$C$39:$C$782,СВЦЭМ!$A$39:$A$782,$A149,СВЦЭМ!$B$39:$B$782,W$119)+'СЕТ СН'!$I$9+СВЦЭМ!$D$10+'СЕТ СН'!$I$6-'СЕТ СН'!$I$19</f>
        <v>2502.1066360700001</v>
      </c>
      <c r="X149" s="36">
        <f>SUMIFS(СВЦЭМ!$C$39:$C$782,СВЦЭМ!$A$39:$A$782,$A149,СВЦЭМ!$B$39:$B$782,X$119)+'СЕТ СН'!$I$9+СВЦЭМ!$D$10+'СЕТ СН'!$I$6-'СЕТ СН'!$I$19</f>
        <v>2507.4595922399999</v>
      </c>
      <c r="Y149" s="36">
        <f>SUMIFS(СВЦЭМ!$C$39:$C$782,СВЦЭМ!$A$39:$A$782,$A149,СВЦЭМ!$B$39:$B$782,Y$119)+'СЕТ СН'!$I$9+СВЦЭМ!$D$10+'СЕТ СН'!$I$6-'СЕТ СН'!$I$19</f>
        <v>2514.1161325200001</v>
      </c>
    </row>
    <row r="150" spans="1:26" ht="15.75" x14ac:dyDescent="0.2">
      <c r="A150" s="35">
        <f t="shared" si="3"/>
        <v>44957</v>
      </c>
      <c r="B150" s="36">
        <f>SUMIFS(СВЦЭМ!$C$39:$C$782,СВЦЭМ!$A$39:$A$782,$A150,СВЦЭМ!$B$39:$B$782,B$119)+'СЕТ СН'!$I$9+СВЦЭМ!$D$10+'СЕТ СН'!$I$6-'СЕТ СН'!$I$19</f>
        <v>2507.32140893</v>
      </c>
      <c r="C150" s="36">
        <f>SUMIFS(СВЦЭМ!$C$39:$C$782,СВЦЭМ!$A$39:$A$782,$A150,СВЦЭМ!$B$39:$B$782,C$119)+'СЕТ СН'!$I$9+СВЦЭМ!$D$10+'СЕТ СН'!$I$6-'СЕТ СН'!$I$19</f>
        <v>2506.28041269</v>
      </c>
      <c r="D150" s="36">
        <f>SUMIFS(СВЦЭМ!$C$39:$C$782,СВЦЭМ!$A$39:$A$782,$A150,СВЦЭМ!$B$39:$B$782,D$119)+'СЕТ СН'!$I$9+СВЦЭМ!$D$10+'СЕТ СН'!$I$6-'СЕТ СН'!$I$19</f>
        <v>2516.67944644</v>
      </c>
      <c r="E150" s="36">
        <f>SUMIFS(СВЦЭМ!$C$39:$C$782,СВЦЭМ!$A$39:$A$782,$A150,СВЦЭМ!$B$39:$B$782,E$119)+'СЕТ СН'!$I$9+СВЦЭМ!$D$10+'СЕТ СН'!$I$6-'СЕТ СН'!$I$19</f>
        <v>2518.3158859</v>
      </c>
      <c r="F150" s="36">
        <f>SUMIFS(СВЦЭМ!$C$39:$C$782,СВЦЭМ!$A$39:$A$782,$A150,СВЦЭМ!$B$39:$B$782,F$119)+'СЕТ СН'!$I$9+СВЦЭМ!$D$10+'СЕТ СН'!$I$6-'СЕТ СН'!$I$19</f>
        <v>2516.2587668299998</v>
      </c>
      <c r="G150" s="36">
        <f>SUMIFS(СВЦЭМ!$C$39:$C$782,СВЦЭМ!$A$39:$A$782,$A150,СВЦЭМ!$B$39:$B$782,G$119)+'СЕТ СН'!$I$9+СВЦЭМ!$D$10+'СЕТ СН'!$I$6-'СЕТ СН'!$I$19</f>
        <v>2511.6608111400001</v>
      </c>
      <c r="H150" s="36">
        <f>SUMIFS(СВЦЭМ!$C$39:$C$782,СВЦЭМ!$A$39:$A$782,$A150,СВЦЭМ!$B$39:$B$782,H$119)+'СЕТ СН'!$I$9+СВЦЭМ!$D$10+'СЕТ СН'!$I$6-'СЕТ СН'!$I$19</f>
        <v>2479.2182010799997</v>
      </c>
      <c r="I150" s="36">
        <f>SUMIFS(СВЦЭМ!$C$39:$C$782,СВЦЭМ!$A$39:$A$782,$A150,СВЦЭМ!$B$39:$B$782,I$119)+'СЕТ СН'!$I$9+СВЦЭМ!$D$10+'СЕТ СН'!$I$6-'СЕТ СН'!$I$19</f>
        <v>2457.5727112</v>
      </c>
      <c r="J150" s="36">
        <f>SUMIFS(СВЦЭМ!$C$39:$C$782,СВЦЭМ!$A$39:$A$782,$A150,СВЦЭМ!$B$39:$B$782,J$119)+'СЕТ СН'!$I$9+СВЦЭМ!$D$10+'СЕТ СН'!$I$6-'СЕТ СН'!$I$19</f>
        <v>2425.0676909099998</v>
      </c>
      <c r="K150" s="36">
        <f>SUMIFS(СВЦЭМ!$C$39:$C$782,СВЦЭМ!$A$39:$A$782,$A150,СВЦЭМ!$B$39:$B$782,K$119)+'СЕТ СН'!$I$9+СВЦЭМ!$D$10+'СЕТ СН'!$I$6-'СЕТ СН'!$I$19</f>
        <v>2423.7778139399998</v>
      </c>
      <c r="L150" s="36">
        <f>SUMIFS(СВЦЭМ!$C$39:$C$782,СВЦЭМ!$A$39:$A$782,$A150,СВЦЭМ!$B$39:$B$782,L$119)+'СЕТ СН'!$I$9+СВЦЭМ!$D$10+'СЕТ СН'!$I$6-'СЕТ СН'!$I$19</f>
        <v>2420.36045031</v>
      </c>
      <c r="M150" s="36">
        <f>SUMIFS(СВЦЭМ!$C$39:$C$782,СВЦЭМ!$A$39:$A$782,$A150,СВЦЭМ!$B$39:$B$782,M$119)+'СЕТ СН'!$I$9+СВЦЭМ!$D$10+'СЕТ СН'!$I$6-'СЕТ СН'!$I$19</f>
        <v>2433.97419924</v>
      </c>
      <c r="N150" s="36">
        <f>SUMIFS(СВЦЭМ!$C$39:$C$782,СВЦЭМ!$A$39:$A$782,$A150,СВЦЭМ!$B$39:$B$782,N$119)+'СЕТ СН'!$I$9+СВЦЭМ!$D$10+'СЕТ СН'!$I$6-'СЕТ СН'!$I$19</f>
        <v>2457.72294951</v>
      </c>
      <c r="O150" s="36">
        <f>SUMIFS(СВЦЭМ!$C$39:$C$782,СВЦЭМ!$A$39:$A$782,$A150,СВЦЭМ!$B$39:$B$782,O$119)+'СЕТ СН'!$I$9+СВЦЭМ!$D$10+'СЕТ СН'!$I$6-'СЕТ СН'!$I$19</f>
        <v>2458.6970354499999</v>
      </c>
      <c r="P150" s="36">
        <f>SUMIFS(СВЦЭМ!$C$39:$C$782,СВЦЭМ!$A$39:$A$782,$A150,СВЦЭМ!$B$39:$B$782,P$119)+'СЕТ СН'!$I$9+СВЦЭМ!$D$10+'СЕТ СН'!$I$6-'СЕТ СН'!$I$19</f>
        <v>2483.184272</v>
      </c>
      <c r="Q150" s="36">
        <f>SUMIFS(СВЦЭМ!$C$39:$C$782,СВЦЭМ!$A$39:$A$782,$A150,СВЦЭМ!$B$39:$B$782,Q$119)+'СЕТ СН'!$I$9+СВЦЭМ!$D$10+'СЕТ СН'!$I$6-'СЕТ СН'!$I$19</f>
        <v>2483.5800236800001</v>
      </c>
      <c r="R150" s="36">
        <f>SUMIFS(СВЦЭМ!$C$39:$C$782,СВЦЭМ!$A$39:$A$782,$A150,СВЦЭМ!$B$39:$B$782,R$119)+'СЕТ СН'!$I$9+СВЦЭМ!$D$10+'СЕТ СН'!$I$6-'СЕТ СН'!$I$19</f>
        <v>2494.2112637300002</v>
      </c>
      <c r="S150" s="36">
        <f>SUMIFS(СВЦЭМ!$C$39:$C$782,СВЦЭМ!$A$39:$A$782,$A150,СВЦЭМ!$B$39:$B$782,S$119)+'СЕТ СН'!$I$9+СВЦЭМ!$D$10+'СЕТ СН'!$I$6-'СЕТ СН'!$I$19</f>
        <v>2467.43254088</v>
      </c>
      <c r="T150" s="36">
        <f>SUMIFS(СВЦЭМ!$C$39:$C$782,СВЦЭМ!$A$39:$A$782,$A150,СВЦЭМ!$B$39:$B$782,T$119)+'СЕТ СН'!$I$9+СВЦЭМ!$D$10+'СЕТ СН'!$I$6-'СЕТ СН'!$I$19</f>
        <v>2443.1232352399998</v>
      </c>
      <c r="U150" s="36">
        <f>SUMIFS(СВЦЭМ!$C$39:$C$782,СВЦЭМ!$A$39:$A$782,$A150,СВЦЭМ!$B$39:$B$782,U$119)+'СЕТ СН'!$I$9+СВЦЭМ!$D$10+'СЕТ СН'!$I$6-'СЕТ СН'!$I$19</f>
        <v>2459.2424737800002</v>
      </c>
      <c r="V150" s="36">
        <f>SUMIFS(СВЦЭМ!$C$39:$C$782,СВЦЭМ!$A$39:$A$782,$A150,СВЦЭМ!$B$39:$B$782,V$119)+'СЕТ СН'!$I$9+СВЦЭМ!$D$10+'СЕТ СН'!$I$6-'СЕТ СН'!$I$19</f>
        <v>2490.46069661</v>
      </c>
      <c r="W150" s="36">
        <f>SUMIFS(СВЦЭМ!$C$39:$C$782,СВЦЭМ!$A$39:$A$782,$A150,СВЦЭМ!$B$39:$B$782,W$119)+'СЕТ СН'!$I$9+СВЦЭМ!$D$10+'СЕТ СН'!$I$6-'СЕТ СН'!$I$19</f>
        <v>2483.81360412</v>
      </c>
      <c r="X150" s="36">
        <f>SUMIFS(СВЦЭМ!$C$39:$C$782,СВЦЭМ!$A$39:$A$782,$A150,СВЦЭМ!$B$39:$B$782,X$119)+'СЕТ СН'!$I$9+СВЦЭМ!$D$10+'СЕТ СН'!$I$6-'СЕТ СН'!$I$19</f>
        <v>2471.7927995499999</v>
      </c>
      <c r="Y150" s="36">
        <f>SUMIFS(СВЦЭМ!$C$39:$C$782,СВЦЭМ!$A$39:$A$782,$A150,СВЦЭМ!$B$39:$B$782,Y$119)+'СЕТ СН'!$I$9+СВЦЭМ!$D$10+'СЕТ СН'!$I$6-'СЕТ СН'!$I$19</f>
        <v>2571.51002019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687571.53132250579</v>
      </c>
      <c r="O155" s="139"/>
      <c r="P155" s="138">
        <f>СВЦЭМ!$D$12+'СЕТ СН'!$F$10-'СЕТ СН'!$G$20</f>
        <v>687571.53132250579</v>
      </c>
      <c r="Q155" s="139"/>
      <c r="R155" s="138">
        <f>СВЦЭМ!$D$12+'СЕТ СН'!$F$10-'СЕТ СН'!$H$20</f>
        <v>687571.53132250579</v>
      </c>
      <c r="S155" s="139"/>
      <c r="T155" s="138">
        <f>СВЦЭМ!$D$12+'СЕТ СН'!$F$10-'СЕТ СН'!$I$20</f>
        <v>687571.53132250579</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1032814.32</v>
      </c>
      <c r="O159" s="143"/>
      <c r="P159" s="143">
        <f>'СЕТ СН'!$G$7</f>
        <v>1599804.51</v>
      </c>
      <c r="Q159" s="143"/>
      <c r="R159" s="143">
        <f>'СЕТ СН'!$H$7</f>
        <v>1278957.28</v>
      </c>
      <c r="S159" s="143"/>
      <c r="T159" s="143">
        <f>'СЕТ СН'!$I$7</f>
        <v>1022544.47</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СН'!$F$11+СВЦЭМ!$D$10+'СЕТ СН'!$F$5-'СЕТ СН'!$F$21</f>
        <v>3817.5764292700005</v>
      </c>
      <c r="C12" s="36">
        <f>SUMIFS(СВЦЭМ!$D$39:$D$782,СВЦЭМ!$A$39:$A$782,$A12,СВЦЭМ!$B$39:$B$782,C$11)+'СЕТ СН'!$F$11+СВЦЭМ!$D$10+'СЕТ СН'!$F$5-'СЕТ СН'!$F$21</f>
        <v>3836.3664198300003</v>
      </c>
      <c r="D12" s="36">
        <f>SUMIFS(СВЦЭМ!$D$39:$D$782,СВЦЭМ!$A$39:$A$782,$A12,СВЦЭМ!$B$39:$B$782,D$11)+'СЕТ СН'!$F$11+СВЦЭМ!$D$10+'СЕТ СН'!$F$5-'СЕТ СН'!$F$21</f>
        <v>3783.4715175299998</v>
      </c>
      <c r="E12" s="36">
        <f>SUMIFS(СВЦЭМ!$D$39:$D$782,СВЦЭМ!$A$39:$A$782,$A12,СВЦЭМ!$B$39:$B$782,E$11)+'СЕТ СН'!$F$11+СВЦЭМ!$D$10+'СЕТ СН'!$F$5-'СЕТ СН'!$F$21</f>
        <v>3783.8690059700002</v>
      </c>
      <c r="F12" s="36">
        <f>SUMIFS(СВЦЭМ!$D$39:$D$782,СВЦЭМ!$A$39:$A$782,$A12,СВЦЭМ!$B$39:$B$782,F$11)+'СЕТ СН'!$F$11+СВЦЭМ!$D$10+'СЕТ СН'!$F$5-'СЕТ СН'!$F$21</f>
        <v>3782.6681166899998</v>
      </c>
      <c r="G12" s="36">
        <f>SUMIFS(СВЦЭМ!$D$39:$D$782,СВЦЭМ!$A$39:$A$782,$A12,СВЦЭМ!$B$39:$B$782,G$11)+'СЕТ СН'!$F$11+СВЦЭМ!$D$10+'СЕТ СН'!$F$5-'СЕТ СН'!$F$21</f>
        <v>3787.5516105500001</v>
      </c>
      <c r="H12" s="36">
        <f>SUMIFS(СВЦЭМ!$D$39:$D$782,СВЦЭМ!$A$39:$A$782,$A12,СВЦЭМ!$B$39:$B$782,H$11)+'СЕТ СН'!$F$11+СВЦЭМ!$D$10+'СЕТ СН'!$F$5-'СЕТ СН'!$F$21</f>
        <v>3788.8799688400004</v>
      </c>
      <c r="I12" s="36">
        <f>SUMIFS(СВЦЭМ!$D$39:$D$782,СВЦЭМ!$A$39:$A$782,$A12,СВЦЭМ!$B$39:$B$782,I$11)+'СЕТ СН'!$F$11+СВЦЭМ!$D$10+'СЕТ СН'!$F$5-'СЕТ СН'!$F$21</f>
        <v>3786.1397381699999</v>
      </c>
      <c r="J12" s="36">
        <f>SUMIFS(СВЦЭМ!$D$39:$D$782,СВЦЭМ!$A$39:$A$782,$A12,СВЦЭМ!$B$39:$B$782,J$11)+'СЕТ СН'!$F$11+СВЦЭМ!$D$10+'СЕТ СН'!$F$5-'СЕТ СН'!$F$21</f>
        <v>3786.6440376500004</v>
      </c>
      <c r="K12" s="36">
        <f>SUMIFS(СВЦЭМ!$D$39:$D$782,СВЦЭМ!$A$39:$A$782,$A12,СВЦЭМ!$B$39:$B$782,K$11)+'СЕТ СН'!$F$11+СВЦЭМ!$D$10+'СЕТ СН'!$F$5-'СЕТ СН'!$F$21</f>
        <v>3816.1896644799999</v>
      </c>
      <c r="L12" s="36">
        <f>SUMIFS(СВЦЭМ!$D$39:$D$782,СВЦЭМ!$A$39:$A$782,$A12,СВЦЭМ!$B$39:$B$782,L$11)+'СЕТ СН'!$F$11+СВЦЭМ!$D$10+'СЕТ СН'!$F$5-'СЕТ СН'!$F$21</f>
        <v>3802.4213505799999</v>
      </c>
      <c r="M12" s="36">
        <f>SUMIFS(СВЦЭМ!$D$39:$D$782,СВЦЭМ!$A$39:$A$782,$A12,СВЦЭМ!$B$39:$B$782,M$11)+'СЕТ СН'!$F$11+СВЦЭМ!$D$10+'СЕТ СН'!$F$5-'СЕТ СН'!$F$21</f>
        <v>3779.9538297199997</v>
      </c>
      <c r="N12" s="36">
        <f>SUMIFS(СВЦЭМ!$D$39:$D$782,СВЦЭМ!$A$39:$A$782,$A12,СВЦЭМ!$B$39:$B$782,N$11)+'СЕТ СН'!$F$11+СВЦЭМ!$D$10+'СЕТ СН'!$F$5-'СЕТ СН'!$F$21</f>
        <v>3765.1321294500003</v>
      </c>
      <c r="O12" s="36">
        <f>SUMIFS(СВЦЭМ!$D$39:$D$782,СВЦЭМ!$A$39:$A$782,$A12,СВЦЭМ!$B$39:$B$782,O$11)+'СЕТ СН'!$F$11+СВЦЭМ!$D$10+'СЕТ СН'!$F$5-'СЕТ СН'!$F$21</f>
        <v>3754.62570142</v>
      </c>
      <c r="P12" s="36">
        <f>SUMIFS(СВЦЭМ!$D$39:$D$782,СВЦЭМ!$A$39:$A$782,$A12,СВЦЭМ!$B$39:$B$782,P$11)+'СЕТ СН'!$F$11+СВЦЭМ!$D$10+'СЕТ СН'!$F$5-'СЕТ СН'!$F$21</f>
        <v>3780.2889594600001</v>
      </c>
      <c r="Q12" s="36">
        <f>SUMIFS(СВЦЭМ!$D$39:$D$782,СВЦЭМ!$A$39:$A$782,$A12,СВЦЭМ!$B$39:$B$782,Q$11)+'СЕТ СН'!$F$11+СВЦЭМ!$D$10+'СЕТ СН'!$F$5-'СЕТ СН'!$F$21</f>
        <v>3769.8891808099997</v>
      </c>
      <c r="R12" s="36">
        <f>SUMIFS(СВЦЭМ!$D$39:$D$782,СВЦЭМ!$A$39:$A$782,$A12,СВЦЭМ!$B$39:$B$782,R$11)+'СЕТ СН'!$F$11+СВЦЭМ!$D$10+'СЕТ СН'!$F$5-'СЕТ СН'!$F$21</f>
        <v>3756.8878547300001</v>
      </c>
      <c r="S12" s="36">
        <f>SUMIFS(СВЦЭМ!$D$39:$D$782,СВЦЭМ!$A$39:$A$782,$A12,СВЦЭМ!$B$39:$B$782,S$11)+'СЕТ СН'!$F$11+СВЦЭМ!$D$10+'СЕТ СН'!$F$5-'СЕТ СН'!$F$21</f>
        <v>3693.4381097200003</v>
      </c>
      <c r="T12" s="36">
        <f>SUMIFS(СВЦЭМ!$D$39:$D$782,СВЦЭМ!$A$39:$A$782,$A12,СВЦЭМ!$B$39:$B$782,T$11)+'СЕТ СН'!$F$11+СВЦЭМ!$D$10+'СЕТ СН'!$F$5-'СЕТ СН'!$F$21</f>
        <v>3676.0708304099999</v>
      </c>
      <c r="U12" s="36">
        <f>SUMIFS(СВЦЭМ!$D$39:$D$782,СВЦЭМ!$A$39:$A$782,$A12,СВЦЭМ!$B$39:$B$782,U$11)+'СЕТ СН'!$F$11+СВЦЭМ!$D$10+'СЕТ СН'!$F$5-'СЕТ СН'!$F$21</f>
        <v>3694.5055792800003</v>
      </c>
      <c r="V12" s="36">
        <f>SUMIFS(СВЦЭМ!$D$39:$D$782,СВЦЭМ!$A$39:$A$782,$A12,СВЦЭМ!$B$39:$B$782,V$11)+'СЕТ СН'!$F$11+СВЦЭМ!$D$10+'СЕТ СН'!$F$5-'СЕТ СН'!$F$21</f>
        <v>3699.09414019</v>
      </c>
      <c r="W12" s="36">
        <f>SUMIFS(СВЦЭМ!$D$39:$D$782,СВЦЭМ!$A$39:$A$782,$A12,СВЦЭМ!$B$39:$B$782,W$11)+'СЕТ СН'!$F$11+СВЦЭМ!$D$10+'СЕТ СН'!$F$5-'СЕТ СН'!$F$21</f>
        <v>3725.0216799299997</v>
      </c>
      <c r="X12" s="36">
        <f>SUMIFS(СВЦЭМ!$D$39:$D$782,СВЦЭМ!$A$39:$A$782,$A12,СВЦЭМ!$B$39:$B$782,X$11)+'СЕТ СН'!$F$11+СВЦЭМ!$D$10+'СЕТ СН'!$F$5-'СЕТ СН'!$F$21</f>
        <v>3761.4028703700005</v>
      </c>
      <c r="Y12" s="36">
        <f>SUMIFS(СВЦЭМ!$D$39:$D$782,СВЦЭМ!$A$39:$A$782,$A12,СВЦЭМ!$B$39:$B$782,Y$11)+'СЕТ СН'!$F$11+СВЦЭМ!$D$10+'СЕТ СН'!$F$5-'СЕТ СН'!$F$21</f>
        <v>3852.5932628</v>
      </c>
      <c r="AA12" s="45"/>
    </row>
    <row r="13" spans="1:27" ht="15.75" x14ac:dyDescent="0.2">
      <c r="A13" s="35">
        <f>A12+1</f>
        <v>44928</v>
      </c>
      <c r="B13" s="36">
        <f>SUMIFS(СВЦЭМ!$D$39:$D$782,СВЦЭМ!$A$39:$A$782,$A13,СВЦЭМ!$B$39:$B$782,B$11)+'СЕТ СН'!$F$11+СВЦЭМ!$D$10+'СЕТ СН'!$F$5-'СЕТ СН'!$F$21</f>
        <v>3837.2659690099999</v>
      </c>
      <c r="C13" s="36">
        <f>SUMIFS(СВЦЭМ!$D$39:$D$782,СВЦЭМ!$A$39:$A$782,$A13,СВЦЭМ!$B$39:$B$782,C$11)+'СЕТ СН'!$F$11+СВЦЭМ!$D$10+'СЕТ СН'!$F$5-'СЕТ СН'!$F$21</f>
        <v>3827.2424521100002</v>
      </c>
      <c r="D13" s="36">
        <f>SUMIFS(СВЦЭМ!$D$39:$D$782,СВЦЭМ!$A$39:$A$782,$A13,СВЦЭМ!$B$39:$B$782,D$11)+'СЕТ СН'!$F$11+СВЦЭМ!$D$10+'СЕТ СН'!$F$5-'СЕТ СН'!$F$21</f>
        <v>3838.3382805500005</v>
      </c>
      <c r="E13" s="36">
        <f>SUMIFS(СВЦЭМ!$D$39:$D$782,СВЦЭМ!$A$39:$A$782,$A13,СВЦЭМ!$B$39:$B$782,E$11)+'СЕТ СН'!$F$11+СВЦЭМ!$D$10+'СЕТ СН'!$F$5-'СЕТ СН'!$F$21</f>
        <v>3839.0027774700002</v>
      </c>
      <c r="F13" s="36">
        <f>SUMIFS(СВЦЭМ!$D$39:$D$782,СВЦЭМ!$A$39:$A$782,$A13,СВЦЭМ!$B$39:$B$782,F$11)+'СЕТ СН'!$F$11+СВЦЭМ!$D$10+'СЕТ СН'!$F$5-'СЕТ СН'!$F$21</f>
        <v>3822.65996025</v>
      </c>
      <c r="G13" s="36">
        <f>SUMIFS(СВЦЭМ!$D$39:$D$782,СВЦЭМ!$A$39:$A$782,$A13,СВЦЭМ!$B$39:$B$782,G$11)+'СЕТ СН'!$F$11+СВЦЭМ!$D$10+'СЕТ СН'!$F$5-'СЕТ СН'!$F$21</f>
        <v>3818.1615483100004</v>
      </c>
      <c r="H13" s="36">
        <f>SUMIFS(СВЦЭМ!$D$39:$D$782,СВЦЭМ!$A$39:$A$782,$A13,СВЦЭМ!$B$39:$B$782,H$11)+'СЕТ СН'!$F$11+СВЦЭМ!$D$10+'СЕТ СН'!$F$5-'СЕТ СН'!$F$21</f>
        <v>3790.6926792000004</v>
      </c>
      <c r="I13" s="36">
        <f>SUMIFS(СВЦЭМ!$D$39:$D$782,СВЦЭМ!$A$39:$A$782,$A13,СВЦЭМ!$B$39:$B$782,I$11)+'СЕТ СН'!$F$11+СВЦЭМ!$D$10+'СЕТ СН'!$F$5-'СЕТ СН'!$F$21</f>
        <v>3770.1945577400002</v>
      </c>
      <c r="J13" s="36">
        <f>SUMIFS(СВЦЭМ!$D$39:$D$782,СВЦЭМ!$A$39:$A$782,$A13,СВЦЭМ!$B$39:$B$782,J$11)+'СЕТ СН'!$F$11+СВЦЭМ!$D$10+'СЕТ СН'!$F$5-'СЕТ СН'!$F$21</f>
        <v>3745.1597018399998</v>
      </c>
      <c r="K13" s="36">
        <f>SUMIFS(СВЦЭМ!$D$39:$D$782,СВЦЭМ!$A$39:$A$782,$A13,СВЦЭМ!$B$39:$B$782,K$11)+'СЕТ СН'!$F$11+СВЦЭМ!$D$10+'СЕТ СН'!$F$5-'СЕТ СН'!$F$21</f>
        <v>3738.3047823799998</v>
      </c>
      <c r="L13" s="36">
        <f>SUMIFS(СВЦЭМ!$D$39:$D$782,СВЦЭМ!$A$39:$A$782,$A13,СВЦЭМ!$B$39:$B$782,L$11)+'СЕТ СН'!$F$11+СВЦЭМ!$D$10+'СЕТ СН'!$F$5-'СЕТ СН'!$F$21</f>
        <v>3732.69020215</v>
      </c>
      <c r="M13" s="36">
        <f>SUMIFS(СВЦЭМ!$D$39:$D$782,СВЦЭМ!$A$39:$A$782,$A13,СВЦЭМ!$B$39:$B$782,M$11)+'СЕТ СН'!$F$11+СВЦЭМ!$D$10+'СЕТ СН'!$F$5-'СЕТ СН'!$F$21</f>
        <v>3751.89296887</v>
      </c>
      <c r="N13" s="36">
        <f>SUMIFS(СВЦЭМ!$D$39:$D$782,СВЦЭМ!$A$39:$A$782,$A13,СВЦЭМ!$B$39:$B$782,N$11)+'СЕТ СН'!$F$11+СВЦЭМ!$D$10+'СЕТ СН'!$F$5-'СЕТ СН'!$F$21</f>
        <v>3745.7094982600001</v>
      </c>
      <c r="O13" s="36">
        <f>SUMIFS(СВЦЭМ!$D$39:$D$782,СВЦЭМ!$A$39:$A$782,$A13,СВЦЭМ!$B$39:$B$782,O$11)+'СЕТ СН'!$F$11+СВЦЭМ!$D$10+'СЕТ СН'!$F$5-'СЕТ СН'!$F$21</f>
        <v>3749.4611207500002</v>
      </c>
      <c r="P13" s="36">
        <f>SUMIFS(СВЦЭМ!$D$39:$D$782,СВЦЭМ!$A$39:$A$782,$A13,СВЦЭМ!$B$39:$B$782,P$11)+'СЕТ СН'!$F$11+СВЦЭМ!$D$10+'СЕТ СН'!$F$5-'СЕТ СН'!$F$21</f>
        <v>3753.7487908700004</v>
      </c>
      <c r="Q13" s="36">
        <f>SUMIFS(СВЦЭМ!$D$39:$D$782,СВЦЭМ!$A$39:$A$782,$A13,СВЦЭМ!$B$39:$B$782,Q$11)+'СЕТ СН'!$F$11+СВЦЭМ!$D$10+'СЕТ СН'!$F$5-'СЕТ СН'!$F$21</f>
        <v>3736.2651427199999</v>
      </c>
      <c r="R13" s="36">
        <f>SUMIFS(СВЦЭМ!$D$39:$D$782,СВЦЭМ!$A$39:$A$782,$A13,СВЦЭМ!$B$39:$B$782,R$11)+'СЕТ СН'!$F$11+СВЦЭМ!$D$10+'СЕТ СН'!$F$5-'СЕТ СН'!$F$21</f>
        <v>3708.9761040900003</v>
      </c>
      <c r="S13" s="36">
        <f>SUMIFS(СВЦЭМ!$D$39:$D$782,СВЦЭМ!$A$39:$A$782,$A13,СВЦЭМ!$B$39:$B$782,S$11)+'СЕТ СН'!$F$11+СВЦЭМ!$D$10+'СЕТ СН'!$F$5-'СЕТ СН'!$F$21</f>
        <v>3671.6378784400003</v>
      </c>
      <c r="T13" s="36">
        <f>SUMIFS(СВЦЭМ!$D$39:$D$782,СВЦЭМ!$A$39:$A$782,$A13,СВЦЭМ!$B$39:$B$782,T$11)+'СЕТ СН'!$F$11+СВЦЭМ!$D$10+'СЕТ СН'!$F$5-'СЕТ СН'!$F$21</f>
        <v>3650.6237976100001</v>
      </c>
      <c r="U13" s="36">
        <f>SUMIFS(СВЦЭМ!$D$39:$D$782,СВЦЭМ!$A$39:$A$782,$A13,СВЦЭМ!$B$39:$B$782,U$11)+'СЕТ СН'!$F$11+СВЦЭМ!$D$10+'СЕТ СН'!$F$5-'СЕТ СН'!$F$21</f>
        <v>3676.4895367400004</v>
      </c>
      <c r="V13" s="36">
        <f>SUMIFS(СВЦЭМ!$D$39:$D$782,СВЦЭМ!$A$39:$A$782,$A13,СВЦЭМ!$B$39:$B$782,V$11)+'СЕТ СН'!$F$11+СВЦЭМ!$D$10+'СЕТ СН'!$F$5-'СЕТ СН'!$F$21</f>
        <v>3696.3380531600005</v>
      </c>
      <c r="W13" s="36">
        <f>SUMIFS(СВЦЭМ!$D$39:$D$782,СВЦЭМ!$A$39:$A$782,$A13,СВЦЭМ!$B$39:$B$782,W$11)+'СЕТ СН'!$F$11+СВЦЭМ!$D$10+'СЕТ СН'!$F$5-'СЕТ СН'!$F$21</f>
        <v>3711.0622270000003</v>
      </c>
      <c r="X13" s="36">
        <f>SUMIFS(СВЦЭМ!$D$39:$D$782,СВЦЭМ!$A$39:$A$782,$A13,СВЦЭМ!$B$39:$B$782,X$11)+'СЕТ СН'!$F$11+СВЦЭМ!$D$10+'СЕТ СН'!$F$5-'СЕТ СН'!$F$21</f>
        <v>3749.7226257000002</v>
      </c>
      <c r="Y13" s="36">
        <f>SUMIFS(СВЦЭМ!$D$39:$D$782,СВЦЭМ!$A$39:$A$782,$A13,СВЦЭМ!$B$39:$B$782,Y$11)+'СЕТ СН'!$F$11+СВЦЭМ!$D$10+'СЕТ СН'!$F$5-'СЕТ СН'!$F$21</f>
        <v>3806.3697478100003</v>
      </c>
    </row>
    <row r="14" spans="1:27" ht="15.75" x14ac:dyDescent="0.2">
      <c r="A14" s="35">
        <f t="shared" ref="A14:A42" si="0">A13+1</f>
        <v>44929</v>
      </c>
      <c r="B14" s="36">
        <f>SUMIFS(СВЦЭМ!$D$39:$D$782,СВЦЭМ!$A$39:$A$782,$A14,СВЦЭМ!$B$39:$B$782,B$11)+'СЕТ СН'!$F$11+СВЦЭМ!$D$10+'СЕТ СН'!$F$5-'СЕТ СН'!$F$21</f>
        <v>3787.0281398500001</v>
      </c>
      <c r="C14" s="36">
        <f>SUMIFS(СВЦЭМ!$D$39:$D$782,СВЦЭМ!$A$39:$A$782,$A14,СВЦЭМ!$B$39:$B$782,C$11)+'СЕТ СН'!$F$11+СВЦЭМ!$D$10+'СЕТ СН'!$F$5-'СЕТ СН'!$F$21</f>
        <v>3759.2000232600003</v>
      </c>
      <c r="D14" s="36">
        <f>SUMIFS(СВЦЭМ!$D$39:$D$782,СВЦЭМ!$A$39:$A$782,$A14,СВЦЭМ!$B$39:$B$782,D$11)+'СЕТ СН'!$F$11+СВЦЭМ!$D$10+'СЕТ СН'!$F$5-'СЕТ СН'!$F$21</f>
        <v>3761.5572193500002</v>
      </c>
      <c r="E14" s="36">
        <f>SUMIFS(СВЦЭМ!$D$39:$D$782,СВЦЭМ!$A$39:$A$782,$A14,СВЦЭМ!$B$39:$B$782,E$11)+'СЕТ СН'!$F$11+СВЦЭМ!$D$10+'СЕТ СН'!$F$5-'СЕТ СН'!$F$21</f>
        <v>3740.9688246699998</v>
      </c>
      <c r="F14" s="36">
        <f>SUMIFS(СВЦЭМ!$D$39:$D$782,СВЦЭМ!$A$39:$A$782,$A14,СВЦЭМ!$B$39:$B$782,F$11)+'СЕТ СН'!$F$11+СВЦЭМ!$D$10+'СЕТ СН'!$F$5-'СЕТ СН'!$F$21</f>
        <v>3755.2664362699998</v>
      </c>
      <c r="G14" s="36">
        <f>SUMIFS(СВЦЭМ!$D$39:$D$782,СВЦЭМ!$A$39:$A$782,$A14,СВЦЭМ!$B$39:$B$782,G$11)+'СЕТ СН'!$F$11+СВЦЭМ!$D$10+'СЕТ СН'!$F$5-'СЕТ СН'!$F$21</f>
        <v>3761.6757101000003</v>
      </c>
      <c r="H14" s="36">
        <f>SUMIFS(СВЦЭМ!$D$39:$D$782,СВЦЭМ!$A$39:$A$782,$A14,СВЦЭМ!$B$39:$B$782,H$11)+'СЕТ СН'!$F$11+СВЦЭМ!$D$10+'СЕТ СН'!$F$5-'СЕТ СН'!$F$21</f>
        <v>3729.6822576000004</v>
      </c>
      <c r="I14" s="36">
        <f>SUMIFS(СВЦЭМ!$D$39:$D$782,СВЦЭМ!$A$39:$A$782,$A14,СВЦЭМ!$B$39:$B$782,I$11)+'СЕТ СН'!$F$11+СВЦЭМ!$D$10+'СЕТ СН'!$F$5-'СЕТ СН'!$F$21</f>
        <v>3705.5740326599998</v>
      </c>
      <c r="J14" s="36">
        <f>SUMIFS(СВЦЭМ!$D$39:$D$782,СВЦЭМ!$A$39:$A$782,$A14,СВЦЭМ!$B$39:$B$782,J$11)+'СЕТ СН'!$F$11+СВЦЭМ!$D$10+'СЕТ СН'!$F$5-'СЕТ СН'!$F$21</f>
        <v>3694.4684520399996</v>
      </c>
      <c r="K14" s="36">
        <f>SUMIFS(СВЦЭМ!$D$39:$D$782,СВЦЭМ!$A$39:$A$782,$A14,СВЦЭМ!$B$39:$B$782,K$11)+'СЕТ СН'!$F$11+СВЦЭМ!$D$10+'СЕТ СН'!$F$5-'СЕТ СН'!$F$21</f>
        <v>3709.2782045399999</v>
      </c>
      <c r="L14" s="36">
        <f>SUMIFS(СВЦЭМ!$D$39:$D$782,СВЦЭМ!$A$39:$A$782,$A14,СВЦЭМ!$B$39:$B$782,L$11)+'СЕТ СН'!$F$11+СВЦЭМ!$D$10+'СЕТ СН'!$F$5-'СЕТ СН'!$F$21</f>
        <v>3728.5312991999999</v>
      </c>
      <c r="M14" s="36">
        <f>SUMIFS(СВЦЭМ!$D$39:$D$782,СВЦЭМ!$A$39:$A$782,$A14,СВЦЭМ!$B$39:$B$782,M$11)+'СЕТ СН'!$F$11+СВЦЭМ!$D$10+'СЕТ СН'!$F$5-'СЕТ СН'!$F$21</f>
        <v>3733.7174205800002</v>
      </c>
      <c r="N14" s="36">
        <f>SUMIFS(СВЦЭМ!$D$39:$D$782,СВЦЭМ!$A$39:$A$782,$A14,СВЦЭМ!$B$39:$B$782,N$11)+'СЕТ СН'!$F$11+СВЦЭМ!$D$10+'СЕТ СН'!$F$5-'СЕТ СН'!$F$21</f>
        <v>3764.71735928</v>
      </c>
      <c r="O14" s="36">
        <f>SUMIFS(СВЦЭМ!$D$39:$D$782,СВЦЭМ!$A$39:$A$782,$A14,СВЦЭМ!$B$39:$B$782,O$11)+'СЕТ СН'!$F$11+СВЦЭМ!$D$10+'СЕТ СН'!$F$5-'СЕТ СН'!$F$21</f>
        <v>3778.2135925600005</v>
      </c>
      <c r="P14" s="36">
        <f>SUMIFS(СВЦЭМ!$D$39:$D$782,СВЦЭМ!$A$39:$A$782,$A14,СВЦЭМ!$B$39:$B$782,P$11)+'СЕТ СН'!$F$11+СВЦЭМ!$D$10+'СЕТ СН'!$F$5-'СЕТ СН'!$F$21</f>
        <v>3772.4685867200005</v>
      </c>
      <c r="Q14" s="36">
        <f>SUMIFS(СВЦЭМ!$D$39:$D$782,СВЦЭМ!$A$39:$A$782,$A14,СВЦЭМ!$B$39:$B$782,Q$11)+'СЕТ СН'!$F$11+СВЦЭМ!$D$10+'СЕТ СН'!$F$5-'СЕТ СН'!$F$21</f>
        <v>3760.2965514799998</v>
      </c>
      <c r="R14" s="36">
        <f>SUMIFS(СВЦЭМ!$D$39:$D$782,СВЦЭМ!$A$39:$A$782,$A14,СВЦЭМ!$B$39:$B$782,R$11)+'СЕТ СН'!$F$11+СВЦЭМ!$D$10+'СЕТ СН'!$F$5-'СЕТ СН'!$F$21</f>
        <v>3717.4441880200002</v>
      </c>
      <c r="S14" s="36">
        <f>SUMIFS(СВЦЭМ!$D$39:$D$782,СВЦЭМ!$A$39:$A$782,$A14,СВЦЭМ!$B$39:$B$782,S$11)+'СЕТ СН'!$F$11+СВЦЭМ!$D$10+'СЕТ СН'!$F$5-'СЕТ СН'!$F$21</f>
        <v>3692.8048225700004</v>
      </c>
      <c r="T14" s="36">
        <f>SUMIFS(СВЦЭМ!$D$39:$D$782,СВЦЭМ!$A$39:$A$782,$A14,СВЦЭМ!$B$39:$B$782,T$11)+'СЕТ СН'!$F$11+СВЦЭМ!$D$10+'СЕТ СН'!$F$5-'СЕТ СН'!$F$21</f>
        <v>3697.6820166099997</v>
      </c>
      <c r="U14" s="36">
        <f>SUMIFS(СВЦЭМ!$D$39:$D$782,СВЦЭМ!$A$39:$A$782,$A14,СВЦЭМ!$B$39:$B$782,U$11)+'СЕТ СН'!$F$11+СВЦЭМ!$D$10+'СЕТ СН'!$F$5-'СЕТ СН'!$F$21</f>
        <v>3701.9746497200003</v>
      </c>
      <c r="V14" s="36">
        <f>SUMIFS(СВЦЭМ!$D$39:$D$782,СВЦЭМ!$A$39:$A$782,$A14,СВЦЭМ!$B$39:$B$782,V$11)+'СЕТ СН'!$F$11+СВЦЭМ!$D$10+'СЕТ СН'!$F$5-'СЕТ СН'!$F$21</f>
        <v>3711.13539021</v>
      </c>
      <c r="W14" s="36">
        <f>SUMIFS(СВЦЭМ!$D$39:$D$782,СВЦЭМ!$A$39:$A$782,$A14,СВЦЭМ!$B$39:$B$782,W$11)+'СЕТ СН'!$F$11+СВЦЭМ!$D$10+'СЕТ СН'!$F$5-'СЕТ СН'!$F$21</f>
        <v>3740.1132379600003</v>
      </c>
      <c r="X14" s="36">
        <f>SUMIFS(СВЦЭМ!$D$39:$D$782,СВЦЭМ!$A$39:$A$782,$A14,СВЦЭМ!$B$39:$B$782,X$11)+'СЕТ СН'!$F$11+СВЦЭМ!$D$10+'СЕТ СН'!$F$5-'СЕТ СН'!$F$21</f>
        <v>3762.99469391</v>
      </c>
      <c r="Y14" s="36">
        <f>SUMIFS(СВЦЭМ!$D$39:$D$782,СВЦЭМ!$A$39:$A$782,$A14,СВЦЭМ!$B$39:$B$782,Y$11)+'СЕТ СН'!$F$11+СВЦЭМ!$D$10+'СЕТ СН'!$F$5-'СЕТ СН'!$F$21</f>
        <v>3813.8027873999999</v>
      </c>
    </row>
    <row r="15" spans="1:27" ht="15.75" x14ac:dyDescent="0.2">
      <c r="A15" s="35">
        <f t="shared" si="0"/>
        <v>44930</v>
      </c>
      <c r="B15" s="36">
        <f>SUMIFS(СВЦЭМ!$D$39:$D$782,СВЦЭМ!$A$39:$A$782,$A15,СВЦЭМ!$B$39:$B$782,B$11)+'СЕТ СН'!$F$11+СВЦЭМ!$D$10+'СЕТ СН'!$F$5-'СЕТ СН'!$F$21</f>
        <v>3775.0790856900003</v>
      </c>
      <c r="C15" s="36">
        <f>SUMIFS(СВЦЭМ!$D$39:$D$782,СВЦЭМ!$A$39:$A$782,$A15,СВЦЭМ!$B$39:$B$782,C$11)+'СЕТ СН'!$F$11+СВЦЭМ!$D$10+'СЕТ СН'!$F$5-'СЕТ СН'!$F$21</f>
        <v>3815.4054918300008</v>
      </c>
      <c r="D15" s="36">
        <f>SUMIFS(СВЦЭМ!$D$39:$D$782,СВЦЭМ!$A$39:$A$782,$A15,СВЦЭМ!$B$39:$B$782,D$11)+'СЕТ СН'!$F$11+СВЦЭМ!$D$10+'СЕТ СН'!$F$5-'СЕТ СН'!$F$21</f>
        <v>3839.6523565000007</v>
      </c>
      <c r="E15" s="36">
        <f>SUMIFS(СВЦЭМ!$D$39:$D$782,СВЦЭМ!$A$39:$A$782,$A15,СВЦЭМ!$B$39:$B$782,E$11)+'СЕТ СН'!$F$11+СВЦЭМ!$D$10+'СЕТ СН'!$F$5-'СЕТ СН'!$F$21</f>
        <v>3851.6168422300007</v>
      </c>
      <c r="F15" s="36">
        <f>SUMIFS(СВЦЭМ!$D$39:$D$782,СВЦЭМ!$A$39:$A$782,$A15,СВЦЭМ!$B$39:$B$782,F$11)+'СЕТ СН'!$F$11+СВЦЭМ!$D$10+'СЕТ СН'!$F$5-'СЕТ СН'!$F$21</f>
        <v>3828.0697168200004</v>
      </c>
      <c r="G15" s="36">
        <f>SUMIFS(СВЦЭМ!$D$39:$D$782,СВЦЭМ!$A$39:$A$782,$A15,СВЦЭМ!$B$39:$B$782,G$11)+'СЕТ СН'!$F$11+СВЦЭМ!$D$10+'СЕТ СН'!$F$5-'СЕТ СН'!$F$21</f>
        <v>3750.6208068000005</v>
      </c>
      <c r="H15" s="36">
        <f>SUMIFS(СВЦЭМ!$D$39:$D$782,СВЦЭМ!$A$39:$A$782,$A15,СВЦЭМ!$B$39:$B$782,H$11)+'СЕТ СН'!$F$11+СВЦЭМ!$D$10+'СЕТ СН'!$F$5-'СЕТ СН'!$F$21</f>
        <v>3734.7737883700001</v>
      </c>
      <c r="I15" s="36">
        <f>SUMIFS(СВЦЭМ!$D$39:$D$782,СВЦЭМ!$A$39:$A$782,$A15,СВЦЭМ!$B$39:$B$782,I$11)+'СЕТ СН'!$F$11+СВЦЭМ!$D$10+'СЕТ СН'!$F$5-'СЕТ СН'!$F$21</f>
        <v>3707.5569195099997</v>
      </c>
      <c r="J15" s="36">
        <f>SUMIFS(СВЦЭМ!$D$39:$D$782,СВЦЭМ!$A$39:$A$782,$A15,СВЦЭМ!$B$39:$B$782,J$11)+'СЕТ СН'!$F$11+СВЦЭМ!$D$10+'СЕТ СН'!$F$5-'СЕТ СН'!$F$21</f>
        <v>3677.8350107699998</v>
      </c>
      <c r="K15" s="36">
        <f>SUMIFS(СВЦЭМ!$D$39:$D$782,СВЦЭМ!$A$39:$A$782,$A15,СВЦЭМ!$B$39:$B$782,K$11)+'СЕТ СН'!$F$11+СВЦЭМ!$D$10+'СЕТ СН'!$F$5-'СЕТ СН'!$F$21</f>
        <v>3668.0875986800002</v>
      </c>
      <c r="L15" s="36">
        <f>SUMIFS(СВЦЭМ!$D$39:$D$782,СВЦЭМ!$A$39:$A$782,$A15,СВЦЭМ!$B$39:$B$782,L$11)+'СЕТ СН'!$F$11+СВЦЭМ!$D$10+'СЕТ СН'!$F$5-'СЕТ СН'!$F$21</f>
        <v>3656.8853176900002</v>
      </c>
      <c r="M15" s="36">
        <f>SUMIFS(СВЦЭМ!$D$39:$D$782,СВЦЭМ!$A$39:$A$782,$A15,СВЦЭМ!$B$39:$B$782,M$11)+'СЕТ СН'!$F$11+СВЦЭМ!$D$10+'СЕТ СН'!$F$5-'СЕТ СН'!$F$21</f>
        <v>3650.9069166600002</v>
      </c>
      <c r="N15" s="36">
        <f>SUMIFS(СВЦЭМ!$D$39:$D$782,СВЦЭМ!$A$39:$A$782,$A15,СВЦЭМ!$B$39:$B$782,N$11)+'СЕТ СН'!$F$11+СВЦЭМ!$D$10+'СЕТ СН'!$F$5-'СЕТ СН'!$F$21</f>
        <v>3673.3990396999998</v>
      </c>
      <c r="O15" s="36">
        <f>SUMIFS(СВЦЭМ!$D$39:$D$782,СВЦЭМ!$A$39:$A$782,$A15,СВЦЭМ!$B$39:$B$782,O$11)+'СЕТ СН'!$F$11+СВЦЭМ!$D$10+'СЕТ СН'!$F$5-'СЕТ СН'!$F$21</f>
        <v>3670.5318864700002</v>
      </c>
      <c r="P15" s="36">
        <f>SUMIFS(СВЦЭМ!$D$39:$D$782,СВЦЭМ!$A$39:$A$782,$A15,СВЦЭМ!$B$39:$B$782,P$11)+'СЕТ СН'!$F$11+СВЦЭМ!$D$10+'СЕТ СН'!$F$5-'СЕТ СН'!$F$21</f>
        <v>3678.5260535799998</v>
      </c>
      <c r="Q15" s="36">
        <f>SUMIFS(СВЦЭМ!$D$39:$D$782,СВЦЭМ!$A$39:$A$782,$A15,СВЦЭМ!$B$39:$B$782,Q$11)+'СЕТ СН'!$F$11+СВЦЭМ!$D$10+'СЕТ СН'!$F$5-'СЕТ СН'!$F$21</f>
        <v>3671.3219635799996</v>
      </c>
      <c r="R15" s="36">
        <f>SUMIFS(СВЦЭМ!$D$39:$D$782,СВЦЭМ!$A$39:$A$782,$A15,СВЦЭМ!$B$39:$B$782,R$11)+'СЕТ СН'!$F$11+СВЦЭМ!$D$10+'СЕТ СН'!$F$5-'СЕТ СН'!$F$21</f>
        <v>3664.8567070500003</v>
      </c>
      <c r="S15" s="36">
        <f>SUMIFS(СВЦЭМ!$D$39:$D$782,СВЦЭМ!$A$39:$A$782,$A15,СВЦЭМ!$B$39:$B$782,S$11)+'СЕТ СН'!$F$11+СВЦЭМ!$D$10+'СЕТ СН'!$F$5-'СЕТ СН'!$F$21</f>
        <v>3601.49806721</v>
      </c>
      <c r="T15" s="36">
        <f>SUMIFS(СВЦЭМ!$D$39:$D$782,СВЦЭМ!$A$39:$A$782,$A15,СВЦЭМ!$B$39:$B$782,T$11)+'СЕТ СН'!$F$11+СВЦЭМ!$D$10+'СЕТ СН'!$F$5-'СЕТ СН'!$F$21</f>
        <v>3605.68004767</v>
      </c>
      <c r="U15" s="36">
        <f>SUMIFS(СВЦЭМ!$D$39:$D$782,СВЦЭМ!$A$39:$A$782,$A15,СВЦЭМ!$B$39:$B$782,U$11)+'СЕТ СН'!$F$11+СВЦЭМ!$D$10+'СЕТ СН'!$F$5-'СЕТ СН'!$F$21</f>
        <v>3623.0700508899999</v>
      </c>
      <c r="V15" s="36">
        <f>SUMIFS(СВЦЭМ!$D$39:$D$782,СВЦЭМ!$A$39:$A$782,$A15,СВЦЭМ!$B$39:$B$782,V$11)+'СЕТ СН'!$F$11+СВЦЭМ!$D$10+'СЕТ СН'!$F$5-'СЕТ СН'!$F$21</f>
        <v>3636.7434114999996</v>
      </c>
      <c r="W15" s="36">
        <f>SUMIFS(СВЦЭМ!$D$39:$D$782,СВЦЭМ!$A$39:$A$782,$A15,СВЦЭМ!$B$39:$B$782,W$11)+'СЕТ СН'!$F$11+СВЦЭМ!$D$10+'СЕТ СН'!$F$5-'СЕТ СН'!$F$21</f>
        <v>3651.90811407</v>
      </c>
      <c r="X15" s="36">
        <f>SUMIFS(СВЦЭМ!$D$39:$D$782,СВЦЭМ!$A$39:$A$782,$A15,СВЦЭМ!$B$39:$B$782,X$11)+'СЕТ СН'!$F$11+СВЦЭМ!$D$10+'СЕТ СН'!$F$5-'СЕТ СН'!$F$21</f>
        <v>3676.3441327199998</v>
      </c>
      <c r="Y15" s="36">
        <f>SUMIFS(СВЦЭМ!$D$39:$D$782,СВЦЭМ!$A$39:$A$782,$A15,СВЦЭМ!$B$39:$B$782,Y$11)+'СЕТ СН'!$F$11+СВЦЭМ!$D$10+'СЕТ СН'!$F$5-'СЕТ СН'!$F$21</f>
        <v>3703.2714053600002</v>
      </c>
    </row>
    <row r="16" spans="1:27" ht="15.75" x14ac:dyDescent="0.2">
      <c r="A16" s="35">
        <f t="shared" si="0"/>
        <v>44931</v>
      </c>
      <c r="B16" s="36">
        <f>SUMIFS(СВЦЭМ!$D$39:$D$782,СВЦЭМ!$A$39:$A$782,$A16,СВЦЭМ!$B$39:$B$782,B$11)+'СЕТ СН'!$F$11+СВЦЭМ!$D$10+'СЕТ СН'!$F$5-'СЕТ СН'!$F$21</f>
        <v>3703.4139002700003</v>
      </c>
      <c r="C16" s="36">
        <f>SUMIFS(СВЦЭМ!$D$39:$D$782,СВЦЭМ!$A$39:$A$782,$A16,СВЦЭМ!$B$39:$B$782,C$11)+'СЕТ СН'!$F$11+СВЦЭМ!$D$10+'СЕТ СН'!$F$5-'СЕТ СН'!$F$21</f>
        <v>3680.2768390700003</v>
      </c>
      <c r="D16" s="36">
        <f>SUMIFS(СВЦЭМ!$D$39:$D$782,СВЦЭМ!$A$39:$A$782,$A16,СВЦЭМ!$B$39:$B$782,D$11)+'СЕТ СН'!$F$11+СВЦЭМ!$D$10+'СЕТ СН'!$F$5-'СЕТ СН'!$F$21</f>
        <v>3693.5561100100003</v>
      </c>
      <c r="E16" s="36">
        <f>SUMIFS(СВЦЭМ!$D$39:$D$782,СВЦЭМ!$A$39:$A$782,$A16,СВЦЭМ!$B$39:$B$782,E$11)+'СЕТ СН'!$F$11+СВЦЭМ!$D$10+'СЕТ СН'!$F$5-'СЕТ СН'!$F$21</f>
        <v>3711.6621963699999</v>
      </c>
      <c r="F16" s="36">
        <f>SUMIFS(СВЦЭМ!$D$39:$D$782,СВЦЭМ!$A$39:$A$782,$A16,СВЦЭМ!$B$39:$B$782,F$11)+'СЕТ СН'!$F$11+СВЦЭМ!$D$10+'СЕТ СН'!$F$5-'СЕТ СН'!$F$21</f>
        <v>3762.2446593499999</v>
      </c>
      <c r="G16" s="36">
        <f>SUMIFS(СВЦЭМ!$D$39:$D$782,СВЦЭМ!$A$39:$A$782,$A16,СВЦЭМ!$B$39:$B$782,G$11)+'СЕТ СН'!$F$11+СВЦЭМ!$D$10+'СЕТ СН'!$F$5-'СЕТ СН'!$F$21</f>
        <v>3757.3266681300001</v>
      </c>
      <c r="H16" s="36">
        <f>SUMIFS(СВЦЭМ!$D$39:$D$782,СВЦЭМ!$A$39:$A$782,$A16,СВЦЭМ!$B$39:$B$782,H$11)+'СЕТ СН'!$F$11+СВЦЭМ!$D$10+'СЕТ СН'!$F$5-'СЕТ СН'!$F$21</f>
        <v>3757.6273527900003</v>
      </c>
      <c r="I16" s="36">
        <f>SUMIFS(СВЦЭМ!$D$39:$D$782,СВЦЭМ!$A$39:$A$782,$A16,СВЦЭМ!$B$39:$B$782,I$11)+'СЕТ СН'!$F$11+СВЦЭМ!$D$10+'СЕТ СН'!$F$5-'СЕТ СН'!$F$21</f>
        <v>3743.8128900900001</v>
      </c>
      <c r="J16" s="36">
        <f>SUMIFS(СВЦЭМ!$D$39:$D$782,СВЦЭМ!$A$39:$A$782,$A16,СВЦЭМ!$B$39:$B$782,J$11)+'СЕТ СН'!$F$11+СВЦЭМ!$D$10+'СЕТ СН'!$F$5-'СЕТ СН'!$F$21</f>
        <v>3724.3793660000001</v>
      </c>
      <c r="K16" s="36">
        <f>SUMIFS(СВЦЭМ!$D$39:$D$782,СВЦЭМ!$A$39:$A$782,$A16,СВЦЭМ!$B$39:$B$782,K$11)+'СЕТ СН'!$F$11+СВЦЭМ!$D$10+'СЕТ СН'!$F$5-'СЕТ СН'!$F$21</f>
        <v>3678.8623248599997</v>
      </c>
      <c r="L16" s="36">
        <f>SUMIFS(СВЦЭМ!$D$39:$D$782,СВЦЭМ!$A$39:$A$782,$A16,СВЦЭМ!$B$39:$B$782,L$11)+'СЕТ СН'!$F$11+СВЦЭМ!$D$10+'СЕТ СН'!$F$5-'СЕТ СН'!$F$21</f>
        <v>3661.2147556500004</v>
      </c>
      <c r="M16" s="36">
        <f>SUMIFS(СВЦЭМ!$D$39:$D$782,СВЦЭМ!$A$39:$A$782,$A16,СВЦЭМ!$B$39:$B$782,M$11)+'СЕТ СН'!$F$11+СВЦЭМ!$D$10+'СЕТ СН'!$F$5-'СЕТ СН'!$F$21</f>
        <v>3654.4189933600001</v>
      </c>
      <c r="N16" s="36">
        <f>SUMIFS(СВЦЭМ!$D$39:$D$782,СВЦЭМ!$A$39:$A$782,$A16,СВЦЭМ!$B$39:$B$782,N$11)+'СЕТ СН'!$F$11+СВЦЭМ!$D$10+'СЕТ СН'!$F$5-'СЕТ СН'!$F$21</f>
        <v>3666.7607151800003</v>
      </c>
      <c r="O16" s="36">
        <f>SUMIFS(СВЦЭМ!$D$39:$D$782,СВЦЭМ!$A$39:$A$782,$A16,СВЦЭМ!$B$39:$B$782,O$11)+'СЕТ СН'!$F$11+СВЦЭМ!$D$10+'СЕТ СН'!$F$5-'СЕТ СН'!$F$21</f>
        <v>3689.2109891400005</v>
      </c>
      <c r="P16" s="36">
        <f>SUMIFS(СВЦЭМ!$D$39:$D$782,СВЦЭМ!$A$39:$A$782,$A16,СВЦЭМ!$B$39:$B$782,P$11)+'СЕТ СН'!$F$11+СВЦЭМ!$D$10+'СЕТ СН'!$F$5-'СЕТ СН'!$F$21</f>
        <v>3686.6636067099998</v>
      </c>
      <c r="Q16" s="36">
        <f>SUMIFS(СВЦЭМ!$D$39:$D$782,СВЦЭМ!$A$39:$A$782,$A16,СВЦЭМ!$B$39:$B$782,Q$11)+'СЕТ СН'!$F$11+СВЦЭМ!$D$10+'СЕТ СН'!$F$5-'СЕТ СН'!$F$21</f>
        <v>3693.8041568500003</v>
      </c>
      <c r="R16" s="36">
        <f>SUMIFS(СВЦЭМ!$D$39:$D$782,СВЦЭМ!$A$39:$A$782,$A16,СВЦЭМ!$B$39:$B$782,R$11)+'СЕТ СН'!$F$11+СВЦЭМ!$D$10+'СЕТ СН'!$F$5-'СЕТ СН'!$F$21</f>
        <v>3700.8442097500001</v>
      </c>
      <c r="S16" s="36">
        <f>SUMIFS(СВЦЭМ!$D$39:$D$782,СВЦЭМ!$A$39:$A$782,$A16,СВЦЭМ!$B$39:$B$782,S$11)+'СЕТ СН'!$F$11+СВЦЭМ!$D$10+'СЕТ СН'!$F$5-'СЕТ СН'!$F$21</f>
        <v>3725.81221757</v>
      </c>
      <c r="T16" s="36">
        <f>SUMIFS(СВЦЭМ!$D$39:$D$782,СВЦЭМ!$A$39:$A$782,$A16,СВЦЭМ!$B$39:$B$782,T$11)+'СЕТ СН'!$F$11+СВЦЭМ!$D$10+'СЕТ СН'!$F$5-'СЕТ СН'!$F$21</f>
        <v>3639.6229454300001</v>
      </c>
      <c r="U16" s="36">
        <f>SUMIFS(СВЦЭМ!$D$39:$D$782,СВЦЭМ!$A$39:$A$782,$A16,СВЦЭМ!$B$39:$B$782,U$11)+'СЕТ СН'!$F$11+СВЦЭМ!$D$10+'СЕТ СН'!$F$5-'СЕТ СН'!$F$21</f>
        <v>3655.2749277000003</v>
      </c>
      <c r="V16" s="36">
        <f>SUMIFS(СВЦЭМ!$D$39:$D$782,СВЦЭМ!$A$39:$A$782,$A16,СВЦЭМ!$B$39:$B$782,V$11)+'СЕТ СН'!$F$11+СВЦЭМ!$D$10+'СЕТ СН'!$F$5-'СЕТ СН'!$F$21</f>
        <v>3667.5045916700001</v>
      </c>
      <c r="W16" s="36">
        <f>SUMIFS(СВЦЭМ!$D$39:$D$782,СВЦЭМ!$A$39:$A$782,$A16,СВЦЭМ!$B$39:$B$782,W$11)+'СЕТ СН'!$F$11+СВЦЭМ!$D$10+'СЕТ СН'!$F$5-'СЕТ СН'!$F$21</f>
        <v>3677.4507263100004</v>
      </c>
      <c r="X16" s="36">
        <f>SUMIFS(СВЦЭМ!$D$39:$D$782,СВЦЭМ!$A$39:$A$782,$A16,СВЦЭМ!$B$39:$B$782,X$11)+'СЕТ СН'!$F$11+СВЦЭМ!$D$10+'СЕТ СН'!$F$5-'СЕТ СН'!$F$21</f>
        <v>3705.0041425300005</v>
      </c>
      <c r="Y16" s="36">
        <f>SUMIFS(СВЦЭМ!$D$39:$D$782,СВЦЭМ!$A$39:$A$782,$A16,СВЦЭМ!$B$39:$B$782,Y$11)+'СЕТ СН'!$F$11+СВЦЭМ!$D$10+'СЕТ СН'!$F$5-'СЕТ СН'!$F$21</f>
        <v>3722.6329962299997</v>
      </c>
    </row>
    <row r="17" spans="1:25" ht="15.75" x14ac:dyDescent="0.2">
      <c r="A17" s="35">
        <f t="shared" si="0"/>
        <v>44932</v>
      </c>
      <c r="B17" s="36">
        <f>SUMIFS(СВЦЭМ!$D$39:$D$782,СВЦЭМ!$A$39:$A$782,$A17,СВЦЭМ!$B$39:$B$782,B$11)+'СЕТ СН'!$F$11+СВЦЭМ!$D$10+'СЕТ СН'!$F$5-'СЕТ СН'!$F$21</f>
        <v>3613.3908587000005</v>
      </c>
      <c r="C17" s="36">
        <f>SUMIFS(СВЦЭМ!$D$39:$D$782,СВЦЭМ!$A$39:$A$782,$A17,СВЦЭМ!$B$39:$B$782,C$11)+'СЕТ СН'!$F$11+СВЦЭМ!$D$10+'СЕТ СН'!$F$5-'СЕТ СН'!$F$21</f>
        <v>3635.02334866</v>
      </c>
      <c r="D17" s="36">
        <f>SUMIFS(СВЦЭМ!$D$39:$D$782,СВЦЭМ!$A$39:$A$782,$A17,СВЦЭМ!$B$39:$B$782,D$11)+'СЕТ СН'!$F$11+СВЦЭМ!$D$10+'СЕТ СН'!$F$5-'СЕТ СН'!$F$21</f>
        <v>3649.1009615399998</v>
      </c>
      <c r="E17" s="36">
        <f>SUMIFS(СВЦЭМ!$D$39:$D$782,СВЦЭМ!$A$39:$A$782,$A17,СВЦЭМ!$B$39:$B$782,E$11)+'СЕТ СН'!$F$11+СВЦЭМ!$D$10+'СЕТ СН'!$F$5-'СЕТ СН'!$F$21</f>
        <v>3646.6872682000003</v>
      </c>
      <c r="F17" s="36">
        <f>SUMIFS(СВЦЭМ!$D$39:$D$782,СВЦЭМ!$A$39:$A$782,$A17,СВЦЭМ!$B$39:$B$782,F$11)+'СЕТ СН'!$F$11+СВЦЭМ!$D$10+'СЕТ СН'!$F$5-'СЕТ СН'!$F$21</f>
        <v>3639.4619123399998</v>
      </c>
      <c r="G17" s="36">
        <f>SUMIFS(СВЦЭМ!$D$39:$D$782,СВЦЭМ!$A$39:$A$782,$A17,СВЦЭМ!$B$39:$B$782,G$11)+'СЕТ СН'!$F$11+СВЦЭМ!$D$10+'СЕТ СН'!$F$5-'СЕТ СН'!$F$21</f>
        <v>3626.72420848</v>
      </c>
      <c r="H17" s="36">
        <f>SUMIFS(СВЦЭМ!$D$39:$D$782,СВЦЭМ!$A$39:$A$782,$A17,СВЦЭМ!$B$39:$B$782,H$11)+'СЕТ СН'!$F$11+СВЦЭМ!$D$10+'СЕТ СН'!$F$5-'СЕТ СН'!$F$21</f>
        <v>3606.02013859</v>
      </c>
      <c r="I17" s="36">
        <f>SUMIFS(СВЦЭМ!$D$39:$D$782,СВЦЭМ!$A$39:$A$782,$A17,СВЦЭМ!$B$39:$B$782,I$11)+'СЕТ СН'!$F$11+СВЦЭМ!$D$10+'СЕТ СН'!$F$5-'СЕТ СН'!$F$21</f>
        <v>3557.0197853999998</v>
      </c>
      <c r="J17" s="36">
        <f>SUMIFS(СВЦЭМ!$D$39:$D$782,СВЦЭМ!$A$39:$A$782,$A17,СВЦЭМ!$B$39:$B$782,J$11)+'СЕТ СН'!$F$11+СВЦЭМ!$D$10+'СЕТ СН'!$F$5-'СЕТ СН'!$F$21</f>
        <v>3508.17357068</v>
      </c>
      <c r="K17" s="36">
        <f>SUMIFS(СВЦЭМ!$D$39:$D$782,СВЦЭМ!$A$39:$A$782,$A17,СВЦЭМ!$B$39:$B$782,K$11)+'СЕТ СН'!$F$11+СВЦЭМ!$D$10+'СЕТ СН'!$F$5-'СЕТ СН'!$F$21</f>
        <v>3492.8689626200003</v>
      </c>
      <c r="L17" s="36">
        <f>SUMIFS(СВЦЭМ!$D$39:$D$782,СВЦЭМ!$A$39:$A$782,$A17,СВЦЭМ!$B$39:$B$782,L$11)+'СЕТ СН'!$F$11+СВЦЭМ!$D$10+'СЕТ СН'!$F$5-'СЕТ СН'!$F$21</f>
        <v>3492.3005865599998</v>
      </c>
      <c r="M17" s="36">
        <f>SUMIFS(СВЦЭМ!$D$39:$D$782,СВЦЭМ!$A$39:$A$782,$A17,СВЦЭМ!$B$39:$B$782,M$11)+'СЕТ СН'!$F$11+СВЦЭМ!$D$10+'СЕТ СН'!$F$5-'СЕТ СН'!$F$21</f>
        <v>3510.6471779399999</v>
      </c>
      <c r="N17" s="36">
        <f>SUMIFS(СВЦЭМ!$D$39:$D$782,СВЦЭМ!$A$39:$A$782,$A17,СВЦЭМ!$B$39:$B$782,N$11)+'СЕТ СН'!$F$11+СВЦЭМ!$D$10+'СЕТ СН'!$F$5-'СЕТ СН'!$F$21</f>
        <v>3538.5459790499999</v>
      </c>
      <c r="O17" s="36">
        <f>SUMIFS(СВЦЭМ!$D$39:$D$782,СВЦЭМ!$A$39:$A$782,$A17,СВЦЭМ!$B$39:$B$782,O$11)+'СЕТ СН'!$F$11+СВЦЭМ!$D$10+'СЕТ СН'!$F$5-'СЕТ СН'!$F$21</f>
        <v>3566.1142467299996</v>
      </c>
      <c r="P17" s="36">
        <f>SUMIFS(СВЦЭМ!$D$39:$D$782,СВЦЭМ!$A$39:$A$782,$A17,СВЦЭМ!$B$39:$B$782,P$11)+'СЕТ СН'!$F$11+СВЦЭМ!$D$10+'СЕТ СН'!$F$5-'СЕТ СН'!$F$21</f>
        <v>3592.0325368499998</v>
      </c>
      <c r="Q17" s="36">
        <f>SUMIFS(СВЦЭМ!$D$39:$D$782,СВЦЭМ!$A$39:$A$782,$A17,СВЦЭМ!$B$39:$B$782,Q$11)+'СЕТ СН'!$F$11+СВЦЭМ!$D$10+'СЕТ СН'!$F$5-'СЕТ СН'!$F$21</f>
        <v>3596.4042072100001</v>
      </c>
      <c r="R17" s="36">
        <f>SUMIFS(СВЦЭМ!$D$39:$D$782,СВЦЭМ!$A$39:$A$782,$A17,СВЦЭМ!$B$39:$B$782,R$11)+'СЕТ СН'!$F$11+СВЦЭМ!$D$10+'СЕТ СН'!$F$5-'СЕТ СН'!$F$21</f>
        <v>3549.3557675700004</v>
      </c>
      <c r="S17" s="36">
        <f>SUMIFS(СВЦЭМ!$D$39:$D$782,СВЦЭМ!$A$39:$A$782,$A17,СВЦЭМ!$B$39:$B$782,S$11)+'СЕТ СН'!$F$11+СВЦЭМ!$D$10+'СЕТ СН'!$F$5-'СЕТ СН'!$F$21</f>
        <v>3527.8704966300002</v>
      </c>
      <c r="T17" s="36">
        <f>SUMIFS(СВЦЭМ!$D$39:$D$782,СВЦЭМ!$A$39:$A$782,$A17,СВЦЭМ!$B$39:$B$782,T$11)+'СЕТ СН'!$F$11+СВЦЭМ!$D$10+'СЕТ СН'!$F$5-'СЕТ СН'!$F$21</f>
        <v>3534.3651317700005</v>
      </c>
      <c r="U17" s="36">
        <f>SUMIFS(СВЦЭМ!$D$39:$D$782,СВЦЭМ!$A$39:$A$782,$A17,СВЦЭМ!$B$39:$B$782,U$11)+'СЕТ СН'!$F$11+СВЦЭМ!$D$10+'СЕТ СН'!$F$5-'СЕТ СН'!$F$21</f>
        <v>3537.2398368000004</v>
      </c>
      <c r="V17" s="36">
        <f>SUMIFS(СВЦЭМ!$D$39:$D$782,СВЦЭМ!$A$39:$A$782,$A17,СВЦЭМ!$B$39:$B$782,V$11)+'СЕТ СН'!$F$11+СВЦЭМ!$D$10+'СЕТ СН'!$F$5-'СЕТ СН'!$F$21</f>
        <v>3538.4284834700002</v>
      </c>
      <c r="W17" s="36">
        <f>SUMIFS(СВЦЭМ!$D$39:$D$782,СВЦЭМ!$A$39:$A$782,$A17,СВЦЭМ!$B$39:$B$782,W$11)+'СЕТ СН'!$F$11+СВЦЭМ!$D$10+'СЕТ СН'!$F$5-'СЕТ СН'!$F$21</f>
        <v>3550.3459783799999</v>
      </c>
      <c r="X17" s="36">
        <f>SUMIFS(СВЦЭМ!$D$39:$D$782,СВЦЭМ!$A$39:$A$782,$A17,СВЦЭМ!$B$39:$B$782,X$11)+'СЕТ СН'!$F$11+СВЦЭМ!$D$10+'СЕТ СН'!$F$5-'СЕТ СН'!$F$21</f>
        <v>3563.8822582100001</v>
      </c>
      <c r="Y17" s="36">
        <f>SUMIFS(СВЦЭМ!$D$39:$D$782,СВЦЭМ!$A$39:$A$782,$A17,СВЦЭМ!$B$39:$B$782,Y$11)+'СЕТ СН'!$F$11+СВЦЭМ!$D$10+'СЕТ СН'!$F$5-'СЕТ СН'!$F$21</f>
        <v>3615.4431301699997</v>
      </c>
    </row>
    <row r="18" spans="1:25" ht="15.75" x14ac:dyDescent="0.2">
      <c r="A18" s="35">
        <f t="shared" si="0"/>
        <v>44933</v>
      </c>
      <c r="B18" s="36">
        <f>SUMIFS(СВЦЭМ!$D$39:$D$782,СВЦЭМ!$A$39:$A$782,$A18,СВЦЭМ!$B$39:$B$782,B$11)+'СЕТ СН'!$F$11+СВЦЭМ!$D$10+'СЕТ СН'!$F$5-'СЕТ СН'!$F$21</f>
        <v>3697.4651990000002</v>
      </c>
      <c r="C18" s="36">
        <f>SUMIFS(СВЦЭМ!$D$39:$D$782,СВЦЭМ!$A$39:$A$782,$A18,СВЦЭМ!$B$39:$B$782,C$11)+'СЕТ СН'!$F$11+СВЦЭМ!$D$10+'СЕТ СН'!$F$5-'СЕТ СН'!$F$21</f>
        <v>3742.32303013</v>
      </c>
      <c r="D18" s="36">
        <f>SUMIFS(СВЦЭМ!$D$39:$D$782,СВЦЭМ!$A$39:$A$782,$A18,СВЦЭМ!$B$39:$B$782,D$11)+'СЕТ СН'!$F$11+СВЦЭМ!$D$10+'СЕТ СН'!$F$5-'СЕТ СН'!$F$21</f>
        <v>3758.1638903800003</v>
      </c>
      <c r="E18" s="36">
        <f>SUMIFS(СВЦЭМ!$D$39:$D$782,СВЦЭМ!$A$39:$A$782,$A18,СВЦЭМ!$B$39:$B$782,E$11)+'СЕТ СН'!$F$11+СВЦЭМ!$D$10+'СЕТ СН'!$F$5-'СЕТ СН'!$F$21</f>
        <v>3765.5821052700003</v>
      </c>
      <c r="F18" s="36">
        <f>SUMIFS(СВЦЭМ!$D$39:$D$782,СВЦЭМ!$A$39:$A$782,$A18,СВЦЭМ!$B$39:$B$782,F$11)+'СЕТ СН'!$F$11+СВЦЭМ!$D$10+'СЕТ СН'!$F$5-'СЕТ СН'!$F$21</f>
        <v>3751.23368914</v>
      </c>
      <c r="G18" s="36">
        <f>SUMIFS(СВЦЭМ!$D$39:$D$782,СВЦЭМ!$A$39:$A$782,$A18,СВЦЭМ!$B$39:$B$782,G$11)+'СЕТ СН'!$F$11+СВЦЭМ!$D$10+'СЕТ СН'!$F$5-'СЕТ СН'!$F$21</f>
        <v>3744.7746182299998</v>
      </c>
      <c r="H18" s="36">
        <f>SUMIFS(СВЦЭМ!$D$39:$D$782,СВЦЭМ!$A$39:$A$782,$A18,СВЦЭМ!$B$39:$B$782,H$11)+'СЕТ СН'!$F$11+СВЦЭМ!$D$10+'СЕТ СН'!$F$5-'СЕТ СН'!$F$21</f>
        <v>3719.5670597600001</v>
      </c>
      <c r="I18" s="36">
        <f>SUMIFS(СВЦЭМ!$D$39:$D$782,СВЦЭМ!$A$39:$A$782,$A18,СВЦЭМ!$B$39:$B$782,I$11)+'СЕТ СН'!$F$11+СВЦЭМ!$D$10+'СЕТ СН'!$F$5-'СЕТ СН'!$F$21</f>
        <v>3714.0153769199997</v>
      </c>
      <c r="J18" s="36">
        <f>SUMIFS(СВЦЭМ!$D$39:$D$782,СВЦЭМ!$A$39:$A$782,$A18,СВЦЭМ!$B$39:$B$782,J$11)+'СЕТ СН'!$F$11+СВЦЭМ!$D$10+'СЕТ СН'!$F$5-'СЕТ СН'!$F$21</f>
        <v>3658.3947182600004</v>
      </c>
      <c r="K18" s="36">
        <f>SUMIFS(СВЦЭМ!$D$39:$D$782,СВЦЭМ!$A$39:$A$782,$A18,СВЦЭМ!$B$39:$B$782,K$11)+'СЕТ СН'!$F$11+СВЦЭМ!$D$10+'СЕТ СН'!$F$5-'СЕТ СН'!$F$21</f>
        <v>3641.2052434699999</v>
      </c>
      <c r="L18" s="36">
        <f>SUMIFS(СВЦЭМ!$D$39:$D$782,СВЦЭМ!$A$39:$A$782,$A18,СВЦЭМ!$B$39:$B$782,L$11)+'СЕТ СН'!$F$11+СВЦЭМ!$D$10+'СЕТ СН'!$F$5-'СЕТ СН'!$F$21</f>
        <v>3618.5525048099998</v>
      </c>
      <c r="M18" s="36">
        <f>SUMIFS(СВЦЭМ!$D$39:$D$782,СВЦЭМ!$A$39:$A$782,$A18,СВЦЭМ!$B$39:$B$782,M$11)+'СЕТ СН'!$F$11+СВЦЭМ!$D$10+'СЕТ СН'!$F$5-'СЕТ СН'!$F$21</f>
        <v>3637.9609914900002</v>
      </c>
      <c r="N18" s="36">
        <f>SUMIFS(СВЦЭМ!$D$39:$D$782,СВЦЭМ!$A$39:$A$782,$A18,СВЦЭМ!$B$39:$B$782,N$11)+'СЕТ СН'!$F$11+СВЦЭМ!$D$10+'СЕТ СН'!$F$5-'СЕТ СН'!$F$21</f>
        <v>3666.2264552899996</v>
      </c>
      <c r="O18" s="36">
        <f>SUMIFS(СВЦЭМ!$D$39:$D$782,СВЦЭМ!$A$39:$A$782,$A18,СВЦЭМ!$B$39:$B$782,O$11)+'СЕТ СН'!$F$11+СВЦЭМ!$D$10+'СЕТ СН'!$F$5-'СЕТ СН'!$F$21</f>
        <v>3673.7967369400003</v>
      </c>
      <c r="P18" s="36">
        <f>SUMIFS(СВЦЭМ!$D$39:$D$782,СВЦЭМ!$A$39:$A$782,$A18,СВЦЭМ!$B$39:$B$782,P$11)+'СЕТ СН'!$F$11+СВЦЭМ!$D$10+'СЕТ СН'!$F$5-'СЕТ СН'!$F$21</f>
        <v>3691.0815146100003</v>
      </c>
      <c r="Q18" s="36">
        <f>SUMIFS(СВЦЭМ!$D$39:$D$782,СВЦЭМ!$A$39:$A$782,$A18,СВЦЭМ!$B$39:$B$782,Q$11)+'СЕТ СН'!$F$11+СВЦЭМ!$D$10+'СЕТ СН'!$F$5-'СЕТ СН'!$F$21</f>
        <v>3681.8118811000004</v>
      </c>
      <c r="R18" s="36">
        <f>SUMIFS(СВЦЭМ!$D$39:$D$782,СВЦЭМ!$A$39:$A$782,$A18,СВЦЭМ!$B$39:$B$782,R$11)+'СЕТ СН'!$F$11+СВЦЭМ!$D$10+'СЕТ СН'!$F$5-'СЕТ СН'!$F$21</f>
        <v>3653.7644716800005</v>
      </c>
      <c r="S18" s="36">
        <f>SUMIFS(СВЦЭМ!$D$39:$D$782,СВЦЭМ!$A$39:$A$782,$A18,СВЦЭМ!$B$39:$B$782,S$11)+'СЕТ СН'!$F$11+СВЦЭМ!$D$10+'СЕТ СН'!$F$5-'СЕТ СН'!$F$21</f>
        <v>3640.8887068399999</v>
      </c>
      <c r="T18" s="36">
        <f>SUMIFS(СВЦЭМ!$D$39:$D$782,СВЦЭМ!$A$39:$A$782,$A18,СВЦЭМ!$B$39:$B$782,T$11)+'СЕТ СН'!$F$11+СВЦЭМ!$D$10+'СЕТ СН'!$F$5-'СЕТ СН'!$F$21</f>
        <v>3635.9487752499999</v>
      </c>
      <c r="U18" s="36">
        <f>SUMIFS(СВЦЭМ!$D$39:$D$782,СВЦЭМ!$A$39:$A$782,$A18,СВЦЭМ!$B$39:$B$782,U$11)+'СЕТ СН'!$F$11+СВЦЭМ!$D$10+'СЕТ СН'!$F$5-'СЕТ СН'!$F$21</f>
        <v>3641.5019381499997</v>
      </c>
      <c r="V18" s="36">
        <f>SUMIFS(СВЦЭМ!$D$39:$D$782,СВЦЭМ!$A$39:$A$782,$A18,СВЦЭМ!$B$39:$B$782,V$11)+'СЕТ СН'!$F$11+СВЦЭМ!$D$10+'СЕТ СН'!$F$5-'СЕТ СН'!$F$21</f>
        <v>3663.9457168400004</v>
      </c>
      <c r="W18" s="36">
        <f>SUMIFS(СВЦЭМ!$D$39:$D$782,СВЦЭМ!$A$39:$A$782,$A18,СВЦЭМ!$B$39:$B$782,W$11)+'СЕТ СН'!$F$11+СВЦЭМ!$D$10+'СЕТ СН'!$F$5-'СЕТ СН'!$F$21</f>
        <v>3671.9027703900001</v>
      </c>
      <c r="X18" s="36">
        <f>SUMIFS(СВЦЭМ!$D$39:$D$782,СВЦЭМ!$A$39:$A$782,$A18,СВЦЭМ!$B$39:$B$782,X$11)+'СЕТ СН'!$F$11+СВЦЭМ!$D$10+'СЕТ СН'!$F$5-'СЕТ СН'!$F$21</f>
        <v>3658.2871797400003</v>
      </c>
      <c r="Y18" s="36">
        <f>SUMIFS(СВЦЭМ!$D$39:$D$782,СВЦЭМ!$A$39:$A$782,$A18,СВЦЭМ!$B$39:$B$782,Y$11)+'СЕТ СН'!$F$11+СВЦЭМ!$D$10+'СЕТ СН'!$F$5-'СЕТ СН'!$F$21</f>
        <v>3724.1481591900001</v>
      </c>
    </row>
    <row r="19" spans="1:25" ht="15.75" x14ac:dyDescent="0.2">
      <c r="A19" s="35">
        <f t="shared" si="0"/>
        <v>44934</v>
      </c>
      <c r="B19" s="36">
        <f>SUMIFS(СВЦЭМ!$D$39:$D$782,СВЦЭМ!$A$39:$A$782,$A19,СВЦЭМ!$B$39:$B$782,B$11)+'СЕТ СН'!$F$11+СВЦЭМ!$D$10+'СЕТ СН'!$F$5-'СЕТ СН'!$F$21</f>
        <v>3868.2306713400003</v>
      </c>
      <c r="C19" s="36">
        <f>SUMIFS(СВЦЭМ!$D$39:$D$782,СВЦЭМ!$A$39:$A$782,$A19,СВЦЭМ!$B$39:$B$782,C$11)+'СЕТ СН'!$F$11+СВЦЭМ!$D$10+'СЕТ СН'!$F$5-'СЕТ СН'!$F$21</f>
        <v>3892.72047191</v>
      </c>
      <c r="D19" s="36">
        <f>SUMIFS(СВЦЭМ!$D$39:$D$782,СВЦЭМ!$A$39:$A$782,$A19,СВЦЭМ!$B$39:$B$782,D$11)+'СЕТ СН'!$F$11+СВЦЭМ!$D$10+'СЕТ СН'!$F$5-'СЕТ СН'!$F$21</f>
        <v>3914.7156455700006</v>
      </c>
      <c r="E19" s="36">
        <f>SUMIFS(СВЦЭМ!$D$39:$D$782,СВЦЭМ!$A$39:$A$782,$A19,СВЦЭМ!$B$39:$B$782,E$11)+'СЕТ СН'!$F$11+СВЦЭМ!$D$10+'СЕТ СН'!$F$5-'СЕТ СН'!$F$21</f>
        <v>3915.6530004400001</v>
      </c>
      <c r="F19" s="36">
        <f>SUMIFS(СВЦЭМ!$D$39:$D$782,СВЦЭМ!$A$39:$A$782,$A19,СВЦЭМ!$B$39:$B$782,F$11)+'СЕТ СН'!$F$11+СВЦЭМ!$D$10+'СЕТ СН'!$F$5-'СЕТ СН'!$F$21</f>
        <v>3919.7005286600006</v>
      </c>
      <c r="G19" s="36">
        <f>SUMIFS(СВЦЭМ!$D$39:$D$782,СВЦЭМ!$A$39:$A$782,$A19,СВЦЭМ!$B$39:$B$782,G$11)+'СЕТ СН'!$F$11+СВЦЭМ!$D$10+'СЕТ СН'!$F$5-'СЕТ СН'!$F$21</f>
        <v>3906.2057021500004</v>
      </c>
      <c r="H19" s="36">
        <f>SUMIFS(СВЦЭМ!$D$39:$D$782,СВЦЭМ!$A$39:$A$782,$A19,СВЦЭМ!$B$39:$B$782,H$11)+'СЕТ СН'!$F$11+СВЦЭМ!$D$10+'СЕТ СН'!$F$5-'СЕТ СН'!$F$21</f>
        <v>3886.7476671900004</v>
      </c>
      <c r="I19" s="36">
        <f>SUMIFS(СВЦЭМ!$D$39:$D$782,СВЦЭМ!$A$39:$A$782,$A19,СВЦЭМ!$B$39:$B$782,I$11)+'СЕТ СН'!$F$11+СВЦЭМ!$D$10+'СЕТ СН'!$F$5-'СЕТ СН'!$F$21</f>
        <v>3824.9094062600007</v>
      </c>
      <c r="J19" s="36">
        <f>SUMIFS(СВЦЭМ!$D$39:$D$782,СВЦЭМ!$A$39:$A$782,$A19,СВЦЭМ!$B$39:$B$782,J$11)+'СЕТ СН'!$F$11+СВЦЭМ!$D$10+'СЕТ СН'!$F$5-'СЕТ СН'!$F$21</f>
        <v>3795.6865220600002</v>
      </c>
      <c r="K19" s="36">
        <f>SUMIFS(СВЦЭМ!$D$39:$D$782,СВЦЭМ!$A$39:$A$782,$A19,СВЦЭМ!$B$39:$B$782,K$11)+'СЕТ СН'!$F$11+СВЦЭМ!$D$10+'СЕТ СН'!$F$5-'СЕТ СН'!$F$21</f>
        <v>3769.1335316599998</v>
      </c>
      <c r="L19" s="36">
        <f>SUMIFS(СВЦЭМ!$D$39:$D$782,СВЦЭМ!$A$39:$A$782,$A19,СВЦЭМ!$B$39:$B$782,L$11)+'СЕТ СН'!$F$11+СВЦЭМ!$D$10+'СЕТ СН'!$F$5-'СЕТ СН'!$F$21</f>
        <v>3766.3871285000005</v>
      </c>
      <c r="M19" s="36">
        <f>SUMIFS(СВЦЭМ!$D$39:$D$782,СВЦЭМ!$A$39:$A$782,$A19,СВЦЭМ!$B$39:$B$782,M$11)+'СЕТ СН'!$F$11+СВЦЭМ!$D$10+'СЕТ СН'!$F$5-'СЕТ СН'!$F$21</f>
        <v>3784.0393133899997</v>
      </c>
      <c r="N19" s="36">
        <f>SUMIFS(СВЦЭМ!$D$39:$D$782,СВЦЭМ!$A$39:$A$782,$A19,СВЦЭМ!$B$39:$B$782,N$11)+'СЕТ СН'!$F$11+СВЦЭМ!$D$10+'СЕТ СН'!$F$5-'СЕТ СН'!$F$21</f>
        <v>3793.3565101800004</v>
      </c>
      <c r="O19" s="36">
        <f>SUMIFS(СВЦЭМ!$D$39:$D$782,СВЦЭМ!$A$39:$A$782,$A19,СВЦЭМ!$B$39:$B$782,O$11)+'СЕТ СН'!$F$11+СВЦЭМ!$D$10+'СЕТ СН'!$F$5-'СЕТ СН'!$F$21</f>
        <v>3817.1095508799999</v>
      </c>
      <c r="P19" s="36">
        <f>SUMIFS(СВЦЭМ!$D$39:$D$782,СВЦЭМ!$A$39:$A$782,$A19,СВЦЭМ!$B$39:$B$782,P$11)+'СЕТ СН'!$F$11+СВЦЭМ!$D$10+'СЕТ СН'!$F$5-'СЕТ СН'!$F$21</f>
        <v>3821.4591607700004</v>
      </c>
      <c r="Q19" s="36">
        <f>SUMIFS(СВЦЭМ!$D$39:$D$782,СВЦЭМ!$A$39:$A$782,$A19,СВЦЭМ!$B$39:$B$782,Q$11)+'СЕТ СН'!$F$11+СВЦЭМ!$D$10+'СЕТ СН'!$F$5-'СЕТ СН'!$F$21</f>
        <v>3811.5760813400002</v>
      </c>
      <c r="R19" s="36">
        <f>SUMIFS(СВЦЭМ!$D$39:$D$782,СВЦЭМ!$A$39:$A$782,$A19,СВЦЭМ!$B$39:$B$782,R$11)+'СЕТ СН'!$F$11+СВЦЭМ!$D$10+'СЕТ СН'!$F$5-'СЕТ СН'!$F$21</f>
        <v>3781.9947312599998</v>
      </c>
      <c r="S19" s="36">
        <f>SUMIFS(СВЦЭМ!$D$39:$D$782,СВЦЭМ!$A$39:$A$782,$A19,СВЦЭМ!$B$39:$B$782,S$11)+'СЕТ СН'!$F$11+СВЦЭМ!$D$10+'СЕТ СН'!$F$5-'СЕТ СН'!$F$21</f>
        <v>3704.2506096400002</v>
      </c>
      <c r="T19" s="36">
        <f>SUMIFS(СВЦЭМ!$D$39:$D$782,СВЦЭМ!$A$39:$A$782,$A19,СВЦЭМ!$B$39:$B$782,T$11)+'СЕТ СН'!$F$11+СВЦЭМ!$D$10+'СЕТ СН'!$F$5-'СЕТ СН'!$F$21</f>
        <v>3716.8616058400003</v>
      </c>
      <c r="U19" s="36">
        <f>SUMIFS(СВЦЭМ!$D$39:$D$782,СВЦЭМ!$A$39:$A$782,$A19,СВЦЭМ!$B$39:$B$782,U$11)+'СЕТ СН'!$F$11+СВЦЭМ!$D$10+'СЕТ СН'!$F$5-'СЕТ СН'!$F$21</f>
        <v>3730.4721783699997</v>
      </c>
      <c r="V19" s="36">
        <f>SUMIFS(СВЦЭМ!$D$39:$D$782,СВЦЭМ!$A$39:$A$782,$A19,СВЦЭМ!$B$39:$B$782,V$11)+'СЕТ СН'!$F$11+СВЦЭМ!$D$10+'СЕТ СН'!$F$5-'СЕТ СН'!$F$21</f>
        <v>3756.2844538999998</v>
      </c>
      <c r="W19" s="36">
        <f>SUMIFS(СВЦЭМ!$D$39:$D$782,СВЦЭМ!$A$39:$A$782,$A19,СВЦЭМ!$B$39:$B$782,W$11)+'СЕТ СН'!$F$11+СВЦЭМ!$D$10+'СЕТ СН'!$F$5-'СЕТ СН'!$F$21</f>
        <v>3785.6952396699999</v>
      </c>
      <c r="X19" s="36">
        <f>SUMIFS(СВЦЭМ!$D$39:$D$782,СВЦЭМ!$A$39:$A$782,$A19,СВЦЭМ!$B$39:$B$782,X$11)+'СЕТ СН'!$F$11+СВЦЭМ!$D$10+'СЕТ СН'!$F$5-'СЕТ СН'!$F$21</f>
        <v>3815.3918366799999</v>
      </c>
      <c r="Y19" s="36">
        <f>SUMIFS(СВЦЭМ!$D$39:$D$782,СВЦЭМ!$A$39:$A$782,$A19,СВЦЭМ!$B$39:$B$782,Y$11)+'СЕТ СН'!$F$11+СВЦЭМ!$D$10+'СЕТ СН'!$F$5-'СЕТ СН'!$F$21</f>
        <v>3863.7056192800001</v>
      </c>
    </row>
    <row r="20" spans="1:25" ht="15.75" x14ac:dyDescent="0.2">
      <c r="A20" s="35">
        <f t="shared" si="0"/>
        <v>44935</v>
      </c>
      <c r="B20" s="36">
        <f>SUMIFS(СВЦЭМ!$D$39:$D$782,СВЦЭМ!$A$39:$A$782,$A20,СВЦЭМ!$B$39:$B$782,B$11)+'СЕТ СН'!$F$11+СВЦЭМ!$D$10+'СЕТ СН'!$F$5-'СЕТ СН'!$F$21</f>
        <v>3804.5550484799996</v>
      </c>
      <c r="C20" s="36">
        <f>SUMIFS(СВЦЭМ!$D$39:$D$782,СВЦЭМ!$A$39:$A$782,$A20,СВЦЭМ!$B$39:$B$782,C$11)+'СЕТ СН'!$F$11+СВЦЭМ!$D$10+'СЕТ СН'!$F$5-'СЕТ СН'!$F$21</f>
        <v>3784.4112936199999</v>
      </c>
      <c r="D20" s="36">
        <f>SUMIFS(СВЦЭМ!$D$39:$D$782,СВЦЭМ!$A$39:$A$782,$A20,СВЦЭМ!$B$39:$B$782,D$11)+'СЕТ СН'!$F$11+СВЦЭМ!$D$10+'СЕТ СН'!$F$5-'СЕТ СН'!$F$21</f>
        <v>3763.0388493</v>
      </c>
      <c r="E20" s="36">
        <f>SUMIFS(СВЦЭМ!$D$39:$D$782,СВЦЭМ!$A$39:$A$782,$A20,СВЦЭМ!$B$39:$B$782,E$11)+'СЕТ СН'!$F$11+СВЦЭМ!$D$10+'СЕТ СН'!$F$5-'СЕТ СН'!$F$21</f>
        <v>3758.9167535699999</v>
      </c>
      <c r="F20" s="36">
        <f>SUMIFS(СВЦЭМ!$D$39:$D$782,СВЦЭМ!$A$39:$A$782,$A20,СВЦЭМ!$B$39:$B$782,F$11)+'СЕТ СН'!$F$11+СВЦЭМ!$D$10+'СЕТ СН'!$F$5-'СЕТ СН'!$F$21</f>
        <v>3771.52824229</v>
      </c>
      <c r="G20" s="36">
        <f>SUMIFS(СВЦЭМ!$D$39:$D$782,СВЦЭМ!$A$39:$A$782,$A20,СВЦЭМ!$B$39:$B$782,G$11)+'СЕТ СН'!$F$11+СВЦЭМ!$D$10+'СЕТ СН'!$F$5-'СЕТ СН'!$F$21</f>
        <v>3756.0518242999997</v>
      </c>
      <c r="H20" s="36">
        <f>SUMIFS(СВЦЭМ!$D$39:$D$782,СВЦЭМ!$A$39:$A$782,$A20,СВЦЭМ!$B$39:$B$782,H$11)+'СЕТ СН'!$F$11+СВЦЭМ!$D$10+'СЕТ СН'!$F$5-'СЕТ СН'!$F$21</f>
        <v>3770.5702275100002</v>
      </c>
      <c r="I20" s="36">
        <f>SUMIFS(СВЦЭМ!$D$39:$D$782,СВЦЭМ!$A$39:$A$782,$A20,СВЦЭМ!$B$39:$B$782,I$11)+'СЕТ СН'!$F$11+СВЦЭМ!$D$10+'СЕТ СН'!$F$5-'СЕТ СН'!$F$21</f>
        <v>3767.4798556900005</v>
      </c>
      <c r="J20" s="36">
        <f>SUMIFS(СВЦЭМ!$D$39:$D$782,СВЦЭМ!$A$39:$A$782,$A20,СВЦЭМ!$B$39:$B$782,J$11)+'СЕТ СН'!$F$11+СВЦЭМ!$D$10+'СЕТ СН'!$F$5-'СЕТ СН'!$F$21</f>
        <v>3811.0597483500005</v>
      </c>
      <c r="K20" s="36">
        <f>SUMIFS(СВЦЭМ!$D$39:$D$782,СВЦЭМ!$A$39:$A$782,$A20,СВЦЭМ!$B$39:$B$782,K$11)+'СЕТ СН'!$F$11+СВЦЭМ!$D$10+'СЕТ СН'!$F$5-'СЕТ СН'!$F$21</f>
        <v>3790.4347505699998</v>
      </c>
      <c r="L20" s="36">
        <f>SUMIFS(СВЦЭМ!$D$39:$D$782,СВЦЭМ!$A$39:$A$782,$A20,СВЦЭМ!$B$39:$B$782,L$11)+'СЕТ СН'!$F$11+СВЦЭМ!$D$10+'СЕТ СН'!$F$5-'СЕТ СН'!$F$21</f>
        <v>3768.6823121300004</v>
      </c>
      <c r="M20" s="36">
        <f>SUMIFS(СВЦЭМ!$D$39:$D$782,СВЦЭМ!$A$39:$A$782,$A20,СВЦЭМ!$B$39:$B$782,M$11)+'СЕТ СН'!$F$11+СВЦЭМ!$D$10+'СЕТ СН'!$F$5-'СЕТ СН'!$F$21</f>
        <v>3787.5170787500001</v>
      </c>
      <c r="N20" s="36">
        <f>SUMIFS(СВЦЭМ!$D$39:$D$782,СВЦЭМ!$A$39:$A$782,$A20,СВЦЭМ!$B$39:$B$782,N$11)+'СЕТ СН'!$F$11+СВЦЭМ!$D$10+'СЕТ СН'!$F$5-'СЕТ СН'!$F$21</f>
        <v>3762.5064876599999</v>
      </c>
      <c r="O20" s="36">
        <f>SUMIFS(СВЦЭМ!$D$39:$D$782,СВЦЭМ!$A$39:$A$782,$A20,СВЦЭМ!$B$39:$B$782,O$11)+'СЕТ СН'!$F$11+СВЦЭМ!$D$10+'СЕТ СН'!$F$5-'СЕТ СН'!$F$21</f>
        <v>3758.2410315799998</v>
      </c>
      <c r="P20" s="36">
        <f>SUMIFS(СВЦЭМ!$D$39:$D$782,СВЦЭМ!$A$39:$A$782,$A20,СВЦЭМ!$B$39:$B$782,P$11)+'СЕТ СН'!$F$11+СВЦЭМ!$D$10+'СЕТ СН'!$F$5-'СЕТ СН'!$F$21</f>
        <v>3767.8859302000001</v>
      </c>
      <c r="Q20" s="36">
        <f>SUMIFS(СВЦЭМ!$D$39:$D$782,СВЦЭМ!$A$39:$A$782,$A20,СВЦЭМ!$B$39:$B$782,Q$11)+'СЕТ СН'!$F$11+СВЦЭМ!$D$10+'СЕТ СН'!$F$5-'СЕТ СН'!$F$21</f>
        <v>3764.84170206</v>
      </c>
      <c r="R20" s="36">
        <f>SUMIFS(СВЦЭМ!$D$39:$D$782,СВЦЭМ!$A$39:$A$782,$A20,СВЦЭМ!$B$39:$B$782,R$11)+'СЕТ СН'!$F$11+СВЦЭМ!$D$10+'СЕТ СН'!$F$5-'СЕТ СН'!$F$21</f>
        <v>3777.23393098</v>
      </c>
      <c r="S20" s="36">
        <f>SUMIFS(СВЦЭМ!$D$39:$D$782,СВЦЭМ!$A$39:$A$782,$A20,СВЦЭМ!$B$39:$B$782,S$11)+'СЕТ СН'!$F$11+СВЦЭМ!$D$10+'СЕТ СН'!$F$5-'СЕТ СН'!$F$21</f>
        <v>3763.9857204099999</v>
      </c>
      <c r="T20" s="36">
        <f>SUMIFS(СВЦЭМ!$D$39:$D$782,СВЦЭМ!$A$39:$A$782,$A20,СВЦЭМ!$B$39:$B$782,T$11)+'СЕТ СН'!$F$11+СВЦЭМ!$D$10+'СЕТ СН'!$F$5-'СЕТ СН'!$F$21</f>
        <v>3736.87519333</v>
      </c>
      <c r="U20" s="36">
        <f>SUMIFS(СВЦЭМ!$D$39:$D$782,СВЦЭМ!$A$39:$A$782,$A20,СВЦЭМ!$B$39:$B$782,U$11)+'СЕТ СН'!$F$11+СВЦЭМ!$D$10+'СЕТ СН'!$F$5-'СЕТ СН'!$F$21</f>
        <v>3738.1186851800003</v>
      </c>
      <c r="V20" s="36">
        <f>SUMIFS(СВЦЭМ!$D$39:$D$782,СВЦЭМ!$A$39:$A$782,$A20,СВЦЭМ!$B$39:$B$782,V$11)+'СЕТ СН'!$F$11+СВЦЭМ!$D$10+'СЕТ СН'!$F$5-'СЕТ СН'!$F$21</f>
        <v>3775.7449711500003</v>
      </c>
      <c r="W20" s="36">
        <f>SUMIFS(СВЦЭМ!$D$39:$D$782,СВЦЭМ!$A$39:$A$782,$A20,СВЦЭМ!$B$39:$B$782,W$11)+'СЕТ СН'!$F$11+СВЦЭМ!$D$10+'СЕТ СН'!$F$5-'СЕТ СН'!$F$21</f>
        <v>3787.6902576399998</v>
      </c>
      <c r="X20" s="36">
        <f>SUMIFS(СВЦЭМ!$D$39:$D$782,СВЦЭМ!$A$39:$A$782,$A20,СВЦЭМ!$B$39:$B$782,X$11)+'СЕТ СН'!$F$11+СВЦЭМ!$D$10+'СЕТ СН'!$F$5-'СЕТ СН'!$F$21</f>
        <v>3791.8903292800005</v>
      </c>
      <c r="Y20" s="36">
        <f>SUMIFS(СВЦЭМ!$D$39:$D$782,СВЦЭМ!$A$39:$A$782,$A20,СВЦЭМ!$B$39:$B$782,Y$11)+'СЕТ СН'!$F$11+СВЦЭМ!$D$10+'СЕТ СН'!$F$5-'СЕТ СН'!$F$21</f>
        <v>3832.8287387</v>
      </c>
    </row>
    <row r="21" spans="1:25" ht="15.75" x14ac:dyDescent="0.2">
      <c r="A21" s="35">
        <f t="shared" si="0"/>
        <v>44936</v>
      </c>
      <c r="B21" s="36">
        <f>SUMIFS(СВЦЭМ!$D$39:$D$782,СВЦЭМ!$A$39:$A$782,$A21,СВЦЭМ!$B$39:$B$782,B$11)+'СЕТ СН'!$F$11+СВЦЭМ!$D$10+'СЕТ СН'!$F$5-'СЕТ СН'!$F$21</f>
        <v>3683.5967662599996</v>
      </c>
      <c r="C21" s="36">
        <f>SUMIFS(СВЦЭМ!$D$39:$D$782,СВЦЭМ!$A$39:$A$782,$A21,СВЦЭМ!$B$39:$B$782,C$11)+'СЕТ СН'!$F$11+СВЦЭМ!$D$10+'СЕТ СН'!$F$5-'СЕТ СН'!$F$21</f>
        <v>3708.1768740799998</v>
      </c>
      <c r="D21" s="36">
        <f>SUMIFS(СВЦЭМ!$D$39:$D$782,СВЦЭМ!$A$39:$A$782,$A21,СВЦЭМ!$B$39:$B$782,D$11)+'СЕТ СН'!$F$11+СВЦЭМ!$D$10+'СЕТ СН'!$F$5-'СЕТ СН'!$F$21</f>
        <v>3720.8867927800002</v>
      </c>
      <c r="E21" s="36">
        <f>SUMIFS(СВЦЭМ!$D$39:$D$782,СВЦЭМ!$A$39:$A$782,$A21,СВЦЭМ!$B$39:$B$782,E$11)+'СЕТ СН'!$F$11+СВЦЭМ!$D$10+'СЕТ СН'!$F$5-'СЕТ СН'!$F$21</f>
        <v>3726.4065024199999</v>
      </c>
      <c r="F21" s="36">
        <f>SUMIFS(СВЦЭМ!$D$39:$D$782,СВЦЭМ!$A$39:$A$782,$A21,СВЦЭМ!$B$39:$B$782,F$11)+'СЕТ СН'!$F$11+СВЦЭМ!$D$10+'СЕТ СН'!$F$5-'СЕТ СН'!$F$21</f>
        <v>3752.8798633500001</v>
      </c>
      <c r="G21" s="36">
        <f>SUMIFS(СВЦЭМ!$D$39:$D$782,СВЦЭМ!$A$39:$A$782,$A21,СВЦЭМ!$B$39:$B$782,G$11)+'СЕТ СН'!$F$11+СВЦЭМ!$D$10+'СЕТ СН'!$F$5-'СЕТ СН'!$F$21</f>
        <v>3749.8918769800002</v>
      </c>
      <c r="H21" s="36">
        <f>SUMIFS(СВЦЭМ!$D$39:$D$782,СВЦЭМ!$A$39:$A$782,$A21,СВЦЭМ!$B$39:$B$782,H$11)+'СЕТ СН'!$F$11+СВЦЭМ!$D$10+'СЕТ СН'!$F$5-'СЕТ СН'!$F$21</f>
        <v>3729.9625290599997</v>
      </c>
      <c r="I21" s="36">
        <f>SUMIFS(СВЦЭМ!$D$39:$D$782,СВЦЭМ!$A$39:$A$782,$A21,СВЦЭМ!$B$39:$B$782,I$11)+'СЕТ СН'!$F$11+СВЦЭМ!$D$10+'СЕТ СН'!$F$5-'СЕТ СН'!$F$21</f>
        <v>3695.6889831199996</v>
      </c>
      <c r="J21" s="36">
        <f>SUMIFS(СВЦЭМ!$D$39:$D$782,СВЦЭМ!$A$39:$A$782,$A21,СВЦЭМ!$B$39:$B$782,J$11)+'СЕТ СН'!$F$11+СВЦЭМ!$D$10+'СЕТ СН'!$F$5-'СЕТ СН'!$F$21</f>
        <v>3667.4934908699997</v>
      </c>
      <c r="K21" s="36">
        <f>SUMIFS(СВЦЭМ!$D$39:$D$782,СВЦЭМ!$A$39:$A$782,$A21,СВЦЭМ!$B$39:$B$782,K$11)+'СЕТ СН'!$F$11+СВЦЭМ!$D$10+'СЕТ СН'!$F$5-'СЕТ СН'!$F$21</f>
        <v>3654.42192479</v>
      </c>
      <c r="L21" s="36">
        <f>SUMIFS(СВЦЭМ!$D$39:$D$782,СВЦЭМ!$A$39:$A$782,$A21,СВЦЭМ!$B$39:$B$782,L$11)+'СЕТ СН'!$F$11+СВЦЭМ!$D$10+'СЕТ СН'!$F$5-'СЕТ СН'!$F$21</f>
        <v>3645.06291126</v>
      </c>
      <c r="M21" s="36">
        <f>SUMIFS(СВЦЭМ!$D$39:$D$782,СВЦЭМ!$A$39:$A$782,$A21,СВЦЭМ!$B$39:$B$782,M$11)+'СЕТ СН'!$F$11+СВЦЭМ!$D$10+'СЕТ СН'!$F$5-'СЕТ СН'!$F$21</f>
        <v>3656.0658312300002</v>
      </c>
      <c r="N21" s="36">
        <f>SUMIFS(СВЦЭМ!$D$39:$D$782,СВЦЭМ!$A$39:$A$782,$A21,СВЦЭМ!$B$39:$B$782,N$11)+'СЕТ СН'!$F$11+СВЦЭМ!$D$10+'СЕТ СН'!$F$5-'СЕТ СН'!$F$21</f>
        <v>3653.3483471700001</v>
      </c>
      <c r="O21" s="36">
        <f>SUMIFS(СВЦЭМ!$D$39:$D$782,СВЦЭМ!$A$39:$A$782,$A21,СВЦЭМ!$B$39:$B$782,O$11)+'СЕТ СН'!$F$11+СВЦЭМ!$D$10+'СЕТ СН'!$F$5-'СЕТ СН'!$F$21</f>
        <v>3667.8115934300004</v>
      </c>
      <c r="P21" s="36">
        <f>SUMIFS(СВЦЭМ!$D$39:$D$782,СВЦЭМ!$A$39:$A$782,$A21,СВЦЭМ!$B$39:$B$782,P$11)+'СЕТ СН'!$F$11+СВЦЭМ!$D$10+'СЕТ СН'!$F$5-'СЕТ СН'!$F$21</f>
        <v>3677.72979915</v>
      </c>
      <c r="Q21" s="36">
        <f>SUMIFS(СВЦЭМ!$D$39:$D$782,СВЦЭМ!$A$39:$A$782,$A21,СВЦЭМ!$B$39:$B$782,Q$11)+'СЕТ СН'!$F$11+СВЦЭМ!$D$10+'СЕТ СН'!$F$5-'СЕТ СН'!$F$21</f>
        <v>3694.4569315999997</v>
      </c>
      <c r="R21" s="36">
        <f>SUMIFS(СВЦЭМ!$D$39:$D$782,СВЦЭМ!$A$39:$A$782,$A21,СВЦЭМ!$B$39:$B$782,R$11)+'СЕТ СН'!$F$11+СВЦЭМ!$D$10+'СЕТ СН'!$F$5-'СЕТ СН'!$F$21</f>
        <v>3673.5481179899998</v>
      </c>
      <c r="S21" s="36">
        <f>SUMIFS(СВЦЭМ!$D$39:$D$782,СВЦЭМ!$A$39:$A$782,$A21,СВЦЭМ!$B$39:$B$782,S$11)+'СЕТ СН'!$F$11+СВЦЭМ!$D$10+'СЕТ СН'!$F$5-'СЕТ СН'!$F$21</f>
        <v>3633.02347611</v>
      </c>
      <c r="T21" s="36">
        <f>SUMIFS(СВЦЭМ!$D$39:$D$782,СВЦЭМ!$A$39:$A$782,$A21,СВЦЭМ!$B$39:$B$782,T$11)+'СЕТ СН'!$F$11+СВЦЭМ!$D$10+'СЕТ СН'!$F$5-'СЕТ СН'!$F$21</f>
        <v>3627.3694224600004</v>
      </c>
      <c r="U21" s="36">
        <f>SUMIFS(СВЦЭМ!$D$39:$D$782,СВЦЭМ!$A$39:$A$782,$A21,СВЦЭМ!$B$39:$B$782,U$11)+'СЕТ СН'!$F$11+СВЦЭМ!$D$10+'СЕТ СН'!$F$5-'СЕТ СН'!$F$21</f>
        <v>3621.4771120599999</v>
      </c>
      <c r="V21" s="36">
        <f>SUMIFS(СВЦЭМ!$D$39:$D$782,СВЦЭМ!$A$39:$A$782,$A21,СВЦЭМ!$B$39:$B$782,V$11)+'СЕТ СН'!$F$11+СВЦЭМ!$D$10+'СЕТ СН'!$F$5-'СЕТ СН'!$F$21</f>
        <v>3629.3893966799997</v>
      </c>
      <c r="W21" s="36">
        <f>SUMIFS(СВЦЭМ!$D$39:$D$782,СВЦЭМ!$A$39:$A$782,$A21,СВЦЭМ!$B$39:$B$782,W$11)+'СЕТ СН'!$F$11+СВЦЭМ!$D$10+'СЕТ СН'!$F$5-'СЕТ СН'!$F$21</f>
        <v>3640.2005217900005</v>
      </c>
      <c r="X21" s="36">
        <f>SUMIFS(СВЦЭМ!$D$39:$D$782,СВЦЭМ!$A$39:$A$782,$A21,СВЦЭМ!$B$39:$B$782,X$11)+'СЕТ СН'!$F$11+СВЦЭМ!$D$10+'СЕТ СН'!$F$5-'СЕТ СН'!$F$21</f>
        <v>3671.2589798099998</v>
      </c>
      <c r="Y21" s="36">
        <f>SUMIFS(СВЦЭМ!$D$39:$D$782,СВЦЭМ!$A$39:$A$782,$A21,СВЦЭМ!$B$39:$B$782,Y$11)+'СЕТ СН'!$F$11+СВЦЭМ!$D$10+'СЕТ СН'!$F$5-'СЕТ СН'!$F$21</f>
        <v>3694.2053779500002</v>
      </c>
    </row>
    <row r="22" spans="1:25" ht="15.75" x14ac:dyDescent="0.2">
      <c r="A22" s="35">
        <f t="shared" si="0"/>
        <v>44937</v>
      </c>
      <c r="B22" s="36">
        <f>SUMIFS(СВЦЭМ!$D$39:$D$782,СВЦЭМ!$A$39:$A$782,$A22,СВЦЭМ!$B$39:$B$782,B$11)+'СЕТ СН'!$F$11+СВЦЭМ!$D$10+'СЕТ СН'!$F$5-'СЕТ СН'!$F$21</f>
        <v>3625.2111043499999</v>
      </c>
      <c r="C22" s="36">
        <f>SUMIFS(СВЦЭМ!$D$39:$D$782,СВЦЭМ!$A$39:$A$782,$A22,СВЦЭМ!$B$39:$B$782,C$11)+'СЕТ СН'!$F$11+СВЦЭМ!$D$10+'СЕТ СН'!$F$5-'СЕТ СН'!$F$21</f>
        <v>3632.5116760299998</v>
      </c>
      <c r="D22" s="36">
        <f>SUMIFS(СВЦЭМ!$D$39:$D$782,СВЦЭМ!$A$39:$A$782,$A22,СВЦЭМ!$B$39:$B$782,D$11)+'СЕТ СН'!$F$11+СВЦЭМ!$D$10+'СЕТ СН'!$F$5-'СЕТ СН'!$F$21</f>
        <v>3624.3132293500003</v>
      </c>
      <c r="E22" s="36">
        <f>SUMIFS(СВЦЭМ!$D$39:$D$782,СВЦЭМ!$A$39:$A$782,$A22,СВЦЭМ!$B$39:$B$782,E$11)+'СЕТ СН'!$F$11+СВЦЭМ!$D$10+'СЕТ СН'!$F$5-'СЕТ СН'!$F$21</f>
        <v>3620.1218582700003</v>
      </c>
      <c r="F22" s="36">
        <f>SUMIFS(СВЦЭМ!$D$39:$D$782,СВЦЭМ!$A$39:$A$782,$A22,СВЦЭМ!$B$39:$B$782,F$11)+'СЕТ СН'!$F$11+СВЦЭМ!$D$10+'СЕТ СН'!$F$5-'СЕТ СН'!$F$21</f>
        <v>3615.2108264500002</v>
      </c>
      <c r="G22" s="36">
        <f>SUMIFS(СВЦЭМ!$D$39:$D$782,СВЦЭМ!$A$39:$A$782,$A22,СВЦЭМ!$B$39:$B$782,G$11)+'СЕТ СН'!$F$11+СВЦЭМ!$D$10+'СЕТ СН'!$F$5-'СЕТ СН'!$F$21</f>
        <v>3620.7228773899997</v>
      </c>
      <c r="H22" s="36">
        <f>SUMIFS(СВЦЭМ!$D$39:$D$782,СВЦЭМ!$A$39:$A$782,$A22,СВЦЭМ!$B$39:$B$782,H$11)+'СЕТ СН'!$F$11+СВЦЭМ!$D$10+'СЕТ СН'!$F$5-'СЕТ СН'!$F$21</f>
        <v>3608.9391796199998</v>
      </c>
      <c r="I22" s="36">
        <f>SUMIFS(СВЦЭМ!$D$39:$D$782,СВЦЭМ!$A$39:$A$782,$A22,СВЦЭМ!$B$39:$B$782,I$11)+'СЕТ СН'!$F$11+СВЦЭМ!$D$10+'СЕТ СН'!$F$5-'СЕТ СН'!$F$21</f>
        <v>3596.3995210700004</v>
      </c>
      <c r="J22" s="36">
        <f>SUMIFS(СВЦЭМ!$D$39:$D$782,СВЦЭМ!$A$39:$A$782,$A22,СВЦЭМ!$B$39:$B$782,J$11)+'СЕТ СН'!$F$11+СВЦЭМ!$D$10+'СЕТ СН'!$F$5-'СЕТ СН'!$F$21</f>
        <v>3571.7221832300002</v>
      </c>
      <c r="K22" s="36">
        <f>SUMIFS(СВЦЭМ!$D$39:$D$782,СВЦЭМ!$A$39:$A$782,$A22,СВЦЭМ!$B$39:$B$782,K$11)+'СЕТ СН'!$F$11+СВЦЭМ!$D$10+'СЕТ СН'!$F$5-'СЕТ СН'!$F$21</f>
        <v>3561.2414368600002</v>
      </c>
      <c r="L22" s="36">
        <f>SUMIFS(СВЦЭМ!$D$39:$D$782,СВЦЭМ!$A$39:$A$782,$A22,СВЦЭМ!$B$39:$B$782,L$11)+'СЕТ СН'!$F$11+СВЦЭМ!$D$10+'СЕТ СН'!$F$5-'СЕТ СН'!$F$21</f>
        <v>3571.5514360300003</v>
      </c>
      <c r="M22" s="36">
        <f>SUMIFS(СВЦЭМ!$D$39:$D$782,СВЦЭМ!$A$39:$A$782,$A22,СВЦЭМ!$B$39:$B$782,M$11)+'СЕТ СН'!$F$11+СВЦЭМ!$D$10+'СЕТ СН'!$F$5-'СЕТ СН'!$F$21</f>
        <v>3581.7749822799997</v>
      </c>
      <c r="N22" s="36">
        <f>SUMIFS(СВЦЭМ!$D$39:$D$782,СВЦЭМ!$A$39:$A$782,$A22,СВЦЭМ!$B$39:$B$782,N$11)+'СЕТ СН'!$F$11+СВЦЭМ!$D$10+'СЕТ СН'!$F$5-'СЕТ СН'!$F$21</f>
        <v>3607.9323924400005</v>
      </c>
      <c r="O22" s="36">
        <f>SUMIFS(СВЦЭМ!$D$39:$D$782,СВЦЭМ!$A$39:$A$782,$A22,СВЦЭМ!$B$39:$B$782,O$11)+'СЕТ СН'!$F$11+СВЦЭМ!$D$10+'СЕТ СН'!$F$5-'СЕТ СН'!$F$21</f>
        <v>3584.1924679200001</v>
      </c>
      <c r="P22" s="36">
        <f>SUMIFS(СВЦЭМ!$D$39:$D$782,СВЦЭМ!$A$39:$A$782,$A22,СВЦЭМ!$B$39:$B$782,P$11)+'СЕТ СН'!$F$11+СВЦЭМ!$D$10+'СЕТ СН'!$F$5-'СЕТ СН'!$F$21</f>
        <v>3597.5681858200005</v>
      </c>
      <c r="Q22" s="36">
        <f>SUMIFS(СВЦЭМ!$D$39:$D$782,СВЦЭМ!$A$39:$A$782,$A22,СВЦЭМ!$B$39:$B$782,Q$11)+'СЕТ СН'!$F$11+СВЦЭМ!$D$10+'СЕТ СН'!$F$5-'СЕТ СН'!$F$21</f>
        <v>3609.2049888700003</v>
      </c>
      <c r="R22" s="36">
        <f>SUMIFS(СВЦЭМ!$D$39:$D$782,СВЦЭМ!$A$39:$A$782,$A22,СВЦЭМ!$B$39:$B$782,R$11)+'СЕТ СН'!$F$11+СВЦЭМ!$D$10+'СЕТ СН'!$F$5-'СЕТ СН'!$F$21</f>
        <v>3624.0358513700003</v>
      </c>
      <c r="S22" s="36">
        <f>SUMIFS(СВЦЭМ!$D$39:$D$782,СВЦЭМ!$A$39:$A$782,$A22,СВЦЭМ!$B$39:$B$782,S$11)+'СЕТ СН'!$F$11+СВЦЭМ!$D$10+'СЕТ СН'!$F$5-'СЕТ СН'!$F$21</f>
        <v>3595.5854639300005</v>
      </c>
      <c r="T22" s="36">
        <f>SUMIFS(СВЦЭМ!$D$39:$D$782,СВЦЭМ!$A$39:$A$782,$A22,СВЦЭМ!$B$39:$B$782,T$11)+'СЕТ СН'!$F$11+СВЦЭМ!$D$10+'СЕТ СН'!$F$5-'СЕТ СН'!$F$21</f>
        <v>3559.86321073</v>
      </c>
      <c r="U22" s="36">
        <f>SUMIFS(СВЦЭМ!$D$39:$D$782,СВЦЭМ!$A$39:$A$782,$A22,СВЦЭМ!$B$39:$B$782,U$11)+'СЕТ СН'!$F$11+СВЦЭМ!$D$10+'СЕТ СН'!$F$5-'СЕТ СН'!$F$21</f>
        <v>3569.4015061099999</v>
      </c>
      <c r="V22" s="36">
        <f>SUMIFS(СВЦЭМ!$D$39:$D$782,СВЦЭМ!$A$39:$A$782,$A22,СВЦЭМ!$B$39:$B$782,V$11)+'СЕТ СН'!$F$11+СВЦЭМ!$D$10+'СЕТ СН'!$F$5-'СЕТ СН'!$F$21</f>
        <v>3591.6774029099997</v>
      </c>
      <c r="W22" s="36">
        <f>SUMIFS(СВЦЭМ!$D$39:$D$782,СВЦЭМ!$A$39:$A$782,$A22,СВЦЭМ!$B$39:$B$782,W$11)+'СЕТ СН'!$F$11+СВЦЭМ!$D$10+'СЕТ СН'!$F$5-'СЕТ СН'!$F$21</f>
        <v>3601.7160357299999</v>
      </c>
      <c r="X22" s="36">
        <f>SUMIFS(СВЦЭМ!$D$39:$D$782,СВЦЭМ!$A$39:$A$782,$A22,СВЦЭМ!$B$39:$B$782,X$11)+'СЕТ СН'!$F$11+СВЦЭМ!$D$10+'СЕТ СН'!$F$5-'СЕТ СН'!$F$21</f>
        <v>3610.9254175900005</v>
      </c>
      <c r="Y22" s="36">
        <f>SUMIFS(СВЦЭМ!$D$39:$D$782,СВЦЭМ!$A$39:$A$782,$A22,СВЦЭМ!$B$39:$B$782,Y$11)+'СЕТ СН'!$F$11+СВЦЭМ!$D$10+'СЕТ СН'!$F$5-'СЕТ СН'!$F$21</f>
        <v>3641.5755972799998</v>
      </c>
    </row>
    <row r="23" spans="1:25" ht="15.75" x14ac:dyDescent="0.2">
      <c r="A23" s="35">
        <f t="shared" si="0"/>
        <v>44938</v>
      </c>
      <c r="B23" s="36">
        <f>SUMIFS(СВЦЭМ!$D$39:$D$782,СВЦЭМ!$A$39:$A$782,$A23,СВЦЭМ!$B$39:$B$782,B$11)+'СЕТ СН'!$F$11+СВЦЭМ!$D$10+'СЕТ СН'!$F$5-'СЕТ СН'!$F$21</f>
        <v>3660.1094524099999</v>
      </c>
      <c r="C23" s="36">
        <f>SUMIFS(СВЦЭМ!$D$39:$D$782,СВЦЭМ!$A$39:$A$782,$A23,СВЦЭМ!$B$39:$B$782,C$11)+'СЕТ СН'!$F$11+СВЦЭМ!$D$10+'СЕТ СН'!$F$5-'СЕТ СН'!$F$21</f>
        <v>3693.4595296899997</v>
      </c>
      <c r="D23" s="36">
        <f>SUMIFS(СВЦЭМ!$D$39:$D$782,СВЦЭМ!$A$39:$A$782,$A23,СВЦЭМ!$B$39:$B$782,D$11)+'СЕТ СН'!$F$11+СВЦЭМ!$D$10+'СЕТ СН'!$F$5-'СЕТ СН'!$F$21</f>
        <v>3715.9572392800001</v>
      </c>
      <c r="E23" s="36">
        <f>SUMIFS(СВЦЭМ!$D$39:$D$782,СВЦЭМ!$A$39:$A$782,$A23,СВЦЭМ!$B$39:$B$782,E$11)+'СЕТ СН'!$F$11+СВЦЭМ!$D$10+'СЕТ СН'!$F$5-'СЕТ СН'!$F$21</f>
        <v>3719.1952544300002</v>
      </c>
      <c r="F23" s="36">
        <f>SUMIFS(СВЦЭМ!$D$39:$D$782,СВЦЭМ!$A$39:$A$782,$A23,СВЦЭМ!$B$39:$B$782,F$11)+'СЕТ СН'!$F$11+СВЦЭМ!$D$10+'СЕТ СН'!$F$5-'СЕТ СН'!$F$21</f>
        <v>3719.9840595300002</v>
      </c>
      <c r="G23" s="36">
        <f>SUMIFS(СВЦЭМ!$D$39:$D$782,СВЦЭМ!$A$39:$A$782,$A23,СВЦЭМ!$B$39:$B$782,G$11)+'СЕТ СН'!$F$11+СВЦЭМ!$D$10+'СЕТ СН'!$F$5-'СЕТ СН'!$F$21</f>
        <v>3709.5953554400003</v>
      </c>
      <c r="H23" s="36">
        <f>SUMIFS(СВЦЭМ!$D$39:$D$782,СВЦЭМ!$A$39:$A$782,$A23,СВЦЭМ!$B$39:$B$782,H$11)+'СЕТ СН'!$F$11+СВЦЭМ!$D$10+'СЕТ СН'!$F$5-'СЕТ СН'!$F$21</f>
        <v>3682.2483350100001</v>
      </c>
      <c r="I23" s="36">
        <f>SUMIFS(СВЦЭМ!$D$39:$D$782,СВЦЭМ!$A$39:$A$782,$A23,СВЦЭМ!$B$39:$B$782,I$11)+'СЕТ СН'!$F$11+СВЦЭМ!$D$10+'СЕТ СН'!$F$5-'СЕТ СН'!$F$21</f>
        <v>3636.5547889400004</v>
      </c>
      <c r="J23" s="36">
        <f>SUMIFS(СВЦЭМ!$D$39:$D$782,СВЦЭМ!$A$39:$A$782,$A23,СВЦЭМ!$B$39:$B$782,J$11)+'СЕТ СН'!$F$11+СВЦЭМ!$D$10+'СЕТ СН'!$F$5-'СЕТ СН'!$F$21</f>
        <v>3590.03882118</v>
      </c>
      <c r="K23" s="36">
        <f>SUMIFS(СВЦЭМ!$D$39:$D$782,СВЦЭМ!$A$39:$A$782,$A23,СВЦЭМ!$B$39:$B$782,K$11)+'СЕТ СН'!$F$11+СВЦЭМ!$D$10+'СЕТ СН'!$F$5-'СЕТ СН'!$F$21</f>
        <v>3589.5397784300003</v>
      </c>
      <c r="L23" s="36">
        <f>SUMIFS(СВЦЭМ!$D$39:$D$782,СВЦЭМ!$A$39:$A$782,$A23,СВЦЭМ!$B$39:$B$782,L$11)+'СЕТ СН'!$F$11+СВЦЭМ!$D$10+'СЕТ СН'!$F$5-'СЕТ СН'!$F$21</f>
        <v>3579.1543385800005</v>
      </c>
      <c r="M23" s="36">
        <f>SUMIFS(СВЦЭМ!$D$39:$D$782,СВЦЭМ!$A$39:$A$782,$A23,СВЦЭМ!$B$39:$B$782,M$11)+'СЕТ СН'!$F$11+СВЦЭМ!$D$10+'СЕТ СН'!$F$5-'СЕТ СН'!$F$21</f>
        <v>3578.9245179199997</v>
      </c>
      <c r="N23" s="36">
        <f>SUMIFS(СВЦЭМ!$D$39:$D$782,СВЦЭМ!$A$39:$A$782,$A23,СВЦЭМ!$B$39:$B$782,N$11)+'СЕТ СН'!$F$11+СВЦЭМ!$D$10+'СЕТ СН'!$F$5-'СЕТ СН'!$F$21</f>
        <v>3603.4089244899997</v>
      </c>
      <c r="O23" s="36">
        <f>SUMIFS(СВЦЭМ!$D$39:$D$782,СВЦЭМ!$A$39:$A$782,$A23,СВЦЭМ!$B$39:$B$782,O$11)+'СЕТ СН'!$F$11+СВЦЭМ!$D$10+'СЕТ СН'!$F$5-'СЕТ СН'!$F$21</f>
        <v>3610.7600313299999</v>
      </c>
      <c r="P23" s="36">
        <f>SUMIFS(СВЦЭМ!$D$39:$D$782,СВЦЭМ!$A$39:$A$782,$A23,СВЦЭМ!$B$39:$B$782,P$11)+'СЕТ СН'!$F$11+СВЦЭМ!$D$10+'СЕТ СН'!$F$5-'СЕТ СН'!$F$21</f>
        <v>3594.7674631899999</v>
      </c>
      <c r="Q23" s="36">
        <f>SUMIFS(СВЦЭМ!$D$39:$D$782,СВЦЭМ!$A$39:$A$782,$A23,СВЦЭМ!$B$39:$B$782,Q$11)+'СЕТ СН'!$F$11+СВЦЭМ!$D$10+'СЕТ СН'!$F$5-'СЕТ СН'!$F$21</f>
        <v>3603.8522301800003</v>
      </c>
      <c r="R23" s="36">
        <f>SUMIFS(СВЦЭМ!$D$39:$D$782,СВЦЭМ!$A$39:$A$782,$A23,СВЦЭМ!$B$39:$B$782,R$11)+'СЕТ СН'!$F$11+СВЦЭМ!$D$10+'СЕТ СН'!$F$5-'СЕТ СН'!$F$21</f>
        <v>3615.0256930699998</v>
      </c>
      <c r="S23" s="36">
        <f>SUMIFS(СВЦЭМ!$D$39:$D$782,СВЦЭМ!$A$39:$A$782,$A23,СВЦЭМ!$B$39:$B$782,S$11)+'СЕТ СН'!$F$11+СВЦЭМ!$D$10+'СЕТ СН'!$F$5-'СЕТ СН'!$F$21</f>
        <v>3614.1277978200005</v>
      </c>
      <c r="T23" s="36">
        <f>SUMIFS(СВЦЭМ!$D$39:$D$782,СВЦЭМ!$A$39:$A$782,$A23,СВЦЭМ!$B$39:$B$782,T$11)+'СЕТ СН'!$F$11+СВЦЭМ!$D$10+'СЕТ СН'!$F$5-'СЕТ СН'!$F$21</f>
        <v>3585.70850479</v>
      </c>
      <c r="U23" s="36">
        <f>SUMIFS(СВЦЭМ!$D$39:$D$782,СВЦЭМ!$A$39:$A$782,$A23,СВЦЭМ!$B$39:$B$782,U$11)+'СЕТ СН'!$F$11+СВЦЭМ!$D$10+'СЕТ СН'!$F$5-'СЕТ СН'!$F$21</f>
        <v>3571.4215986999998</v>
      </c>
      <c r="V23" s="36">
        <f>SUMIFS(СВЦЭМ!$D$39:$D$782,СВЦЭМ!$A$39:$A$782,$A23,СВЦЭМ!$B$39:$B$782,V$11)+'СЕТ СН'!$F$11+СВЦЭМ!$D$10+'СЕТ СН'!$F$5-'СЕТ СН'!$F$21</f>
        <v>3578.7465232000004</v>
      </c>
      <c r="W23" s="36">
        <f>SUMIFS(СВЦЭМ!$D$39:$D$782,СВЦЭМ!$A$39:$A$782,$A23,СВЦЭМ!$B$39:$B$782,W$11)+'СЕТ СН'!$F$11+СВЦЭМ!$D$10+'СЕТ СН'!$F$5-'СЕТ СН'!$F$21</f>
        <v>3589.1802726000005</v>
      </c>
      <c r="X23" s="36">
        <f>SUMIFS(СВЦЭМ!$D$39:$D$782,СВЦЭМ!$A$39:$A$782,$A23,СВЦЭМ!$B$39:$B$782,X$11)+'СЕТ СН'!$F$11+СВЦЭМ!$D$10+'СЕТ СН'!$F$5-'СЕТ СН'!$F$21</f>
        <v>3610.7834954</v>
      </c>
      <c r="Y23" s="36">
        <f>SUMIFS(СВЦЭМ!$D$39:$D$782,СВЦЭМ!$A$39:$A$782,$A23,СВЦЭМ!$B$39:$B$782,Y$11)+'СЕТ СН'!$F$11+СВЦЭМ!$D$10+'СЕТ СН'!$F$5-'СЕТ СН'!$F$21</f>
        <v>3617.6011659400001</v>
      </c>
    </row>
    <row r="24" spans="1:25" ht="15.75" x14ac:dyDescent="0.2">
      <c r="A24" s="35">
        <f t="shared" si="0"/>
        <v>44939</v>
      </c>
      <c r="B24" s="36">
        <f>SUMIFS(СВЦЭМ!$D$39:$D$782,СВЦЭМ!$A$39:$A$782,$A24,СВЦЭМ!$B$39:$B$782,B$11)+'СЕТ СН'!$F$11+СВЦЭМ!$D$10+'СЕТ СН'!$F$5-'СЕТ СН'!$F$21</f>
        <v>3748.5001132799998</v>
      </c>
      <c r="C24" s="36">
        <f>SUMIFS(СВЦЭМ!$D$39:$D$782,СВЦЭМ!$A$39:$A$782,$A24,СВЦЭМ!$B$39:$B$782,C$11)+'СЕТ СН'!$F$11+СВЦЭМ!$D$10+'СЕТ СН'!$F$5-'СЕТ СН'!$F$21</f>
        <v>3767.2149301199997</v>
      </c>
      <c r="D24" s="36">
        <f>SUMIFS(СВЦЭМ!$D$39:$D$782,СВЦЭМ!$A$39:$A$782,$A24,СВЦЭМ!$B$39:$B$782,D$11)+'СЕТ СН'!$F$11+СВЦЭМ!$D$10+'СЕТ СН'!$F$5-'СЕТ СН'!$F$21</f>
        <v>3768.5239807200005</v>
      </c>
      <c r="E24" s="36">
        <f>SUMIFS(СВЦЭМ!$D$39:$D$782,СВЦЭМ!$A$39:$A$782,$A24,СВЦЭМ!$B$39:$B$782,E$11)+'СЕТ СН'!$F$11+СВЦЭМ!$D$10+'СЕТ СН'!$F$5-'СЕТ СН'!$F$21</f>
        <v>3776.3658364000003</v>
      </c>
      <c r="F24" s="36">
        <f>SUMIFS(СВЦЭМ!$D$39:$D$782,СВЦЭМ!$A$39:$A$782,$A24,СВЦЭМ!$B$39:$B$782,F$11)+'СЕТ СН'!$F$11+СВЦЭМ!$D$10+'СЕТ СН'!$F$5-'СЕТ СН'!$F$21</f>
        <v>3763.84794547</v>
      </c>
      <c r="G24" s="36">
        <f>SUMIFS(СВЦЭМ!$D$39:$D$782,СВЦЭМ!$A$39:$A$782,$A24,СВЦЭМ!$B$39:$B$782,G$11)+'СЕТ СН'!$F$11+СВЦЭМ!$D$10+'СЕТ СН'!$F$5-'СЕТ СН'!$F$21</f>
        <v>3724.0269716800003</v>
      </c>
      <c r="H24" s="36">
        <f>SUMIFS(СВЦЭМ!$D$39:$D$782,СВЦЭМ!$A$39:$A$782,$A24,СВЦЭМ!$B$39:$B$782,H$11)+'СЕТ СН'!$F$11+СВЦЭМ!$D$10+'СЕТ СН'!$F$5-'СЕТ СН'!$F$21</f>
        <v>3658.9106799399997</v>
      </c>
      <c r="I24" s="36">
        <f>SUMIFS(СВЦЭМ!$D$39:$D$782,СВЦЭМ!$A$39:$A$782,$A24,СВЦЭМ!$B$39:$B$782,I$11)+'СЕТ СН'!$F$11+СВЦЭМ!$D$10+'СЕТ СН'!$F$5-'СЕТ СН'!$F$21</f>
        <v>3634.1277044999997</v>
      </c>
      <c r="J24" s="36">
        <f>SUMIFS(СВЦЭМ!$D$39:$D$782,СВЦЭМ!$A$39:$A$782,$A24,СВЦЭМ!$B$39:$B$782,J$11)+'СЕТ СН'!$F$11+СВЦЭМ!$D$10+'СЕТ СН'!$F$5-'СЕТ СН'!$F$21</f>
        <v>3615.44724013</v>
      </c>
      <c r="K24" s="36">
        <f>SUMIFS(СВЦЭМ!$D$39:$D$782,СВЦЭМ!$A$39:$A$782,$A24,СВЦЭМ!$B$39:$B$782,K$11)+'СЕТ СН'!$F$11+СВЦЭМ!$D$10+'СЕТ СН'!$F$5-'СЕТ СН'!$F$21</f>
        <v>3591.0394737300003</v>
      </c>
      <c r="L24" s="36">
        <f>SUMIFS(СВЦЭМ!$D$39:$D$782,СВЦЭМ!$A$39:$A$782,$A24,СВЦЭМ!$B$39:$B$782,L$11)+'СЕТ СН'!$F$11+СВЦЭМ!$D$10+'СЕТ СН'!$F$5-'СЕТ СН'!$F$21</f>
        <v>3580.7244155999997</v>
      </c>
      <c r="M24" s="36">
        <f>SUMIFS(СВЦЭМ!$D$39:$D$782,СВЦЭМ!$A$39:$A$782,$A24,СВЦЭМ!$B$39:$B$782,M$11)+'СЕТ СН'!$F$11+СВЦЭМ!$D$10+'СЕТ СН'!$F$5-'СЕТ СН'!$F$21</f>
        <v>3605.4929548400005</v>
      </c>
      <c r="N24" s="36">
        <f>SUMIFS(СВЦЭМ!$D$39:$D$782,СВЦЭМ!$A$39:$A$782,$A24,СВЦЭМ!$B$39:$B$782,N$11)+'СЕТ СН'!$F$11+СВЦЭМ!$D$10+'СЕТ СН'!$F$5-'СЕТ СН'!$F$21</f>
        <v>3633.22101346</v>
      </c>
      <c r="O24" s="36">
        <f>SUMIFS(СВЦЭМ!$D$39:$D$782,СВЦЭМ!$A$39:$A$782,$A24,СВЦЭМ!$B$39:$B$782,O$11)+'СЕТ СН'!$F$11+СВЦЭМ!$D$10+'СЕТ СН'!$F$5-'СЕТ СН'!$F$21</f>
        <v>3651.3180389700001</v>
      </c>
      <c r="P24" s="36">
        <f>SUMIFS(СВЦЭМ!$D$39:$D$782,СВЦЭМ!$A$39:$A$782,$A24,СВЦЭМ!$B$39:$B$782,P$11)+'СЕТ СН'!$F$11+СВЦЭМ!$D$10+'СЕТ СН'!$F$5-'СЕТ СН'!$F$21</f>
        <v>3637.0043058299998</v>
      </c>
      <c r="Q24" s="36">
        <f>SUMIFS(СВЦЭМ!$D$39:$D$782,СВЦЭМ!$A$39:$A$782,$A24,СВЦЭМ!$B$39:$B$782,Q$11)+'СЕТ СН'!$F$11+СВЦЭМ!$D$10+'СЕТ СН'!$F$5-'СЕТ СН'!$F$21</f>
        <v>3635.3054112299997</v>
      </c>
      <c r="R24" s="36">
        <f>SUMIFS(СВЦЭМ!$D$39:$D$782,СВЦЭМ!$A$39:$A$782,$A24,СВЦЭМ!$B$39:$B$782,R$11)+'СЕТ СН'!$F$11+СВЦЭМ!$D$10+'СЕТ СН'!$F$5-'СЕТ СН'!$F$21</f>
        <v>3619.2529411100004</v>
      </c>
      <c r="S24" s="36">
        <f>SUMIFS(СВЦЭМ!$D$39:$D$782,СВЦЭМ!$A$39:$A$782,$A24,СВЦЭМ!$B$39:$B$782,S$11)+'СЕТ СН'!$F$11+СВЦЭМ!$D$10+'СЕТ СН'!$F$5-'СЕТ СН'!$F$21</f>
        <v>3595.2692769499999</v>
      </c>
      <c r="T24" s="36">
        <f>SUMIFS(СВЦЭМ!$D$39:$D$782,СВЦЭМ!$A$39:$A$782,$A24,СВЦЭМ!$B$39:$B$782,T$11)+'СЕТ СН'!$F$11+СВЦЭМ!$D$10+'СЕТ СН'!$F$5-'СЕТ СН'!$F$21</f>
        <v>3590.9381174099999</v>
      </c>
      <c r="U24" s="36">
        <f>SUMIFS(СВЦЭМ!$D$39:$D$782,СВЦЭМ!$A$39:$A$782,$A24,СВЦЭМ!$B$39:$B$782,U$11)+'СЕТ СН'!$F$11+СВЦЭМ!$D$10+'СЕТ СН'!$F$5-'СЕТ СН'!$F$21</f>
        <v>3605.7039417200003</v>
      </c>
      <c r="V24" s="36">
        <f>SUMIFS(СВЦЭМ!$D$39:$D$782,СВЦЭМ!$A$39:$A$782,$A24,СВЦЭМ!$B$39:$B$782,V$11)+'СЕТ СН'!$F$11+СВЦЭМ!$D$10+'СЕТ СН'!$F$5-'СЕТ СН'!$F$21</f>
        <v>3610.5633951600003</v>
      </c>
      <c r="W24" s="36">
        <f>SUMIFS(СВЦЭМ!$D$39:$D$782,СВЦЭМ!$A$39:$A$782,$A24,СВЦЭМ!$B$39:$B$782,W$11)+'СЕТ СН'!$F$11+СВЦЭМ!$D$10+'СЕТ СН'!$F$5-'СЕТ СН'!$F$21</f>
        <v>3629.4076355400002</v>
      </c>
      <c r="X24" s="36">
        <f>SUMIFS(СВЦЭМ!$D$39:$D$782,СВЦЭМ!$A$39:$A$782,$A24,СВЦЭМ!$B$39:$B$782,X$11)+'СЕТ СН'!$F$11+СВЦЭМ!$D$10+'СЕТ СН'!$F$5-'СЕТ СН'!$F$21</f>
        <v>3670.5245824700005</v>
      </c>
      <c r="Y24" s="36">
        <f>SUMIFS(СВЦЭМ!$D$39:$D$782,СВЦЭМ!$A$39:$A$782,$A24,СВЦЭМ!$B$39:$B$782,Y$11)+'СЕТ СН'!$F$11+СВЦЭМ!$D$10+'СЕТ СН'!$F$5-'СЕТ СН'!$F$21</f>
        <v>3755.6539379100004</v>
      </c>
    </row>
    <row r="25" spans="1:25" ht="15.75" x14ac:dyDescent="0.2">
      <c r="A25" s="35">
        <f t="shared" si="0"/>
        <v>44940</v>
      </c>
      <c r="B25" s="36">
        <f>SUMIFS(СВЦЭМ!$D$39:$D$782,СВЦЭМ!$A$39:$A$782,$A25,СВЦЭМ!$B$39:$B$782,B$11)+'СЕТ СН'!$F$11+СВЦЭМ!$D$10+'СЕТ СН'!$F$5-'СЕТ СН'!$F$21</f>
        <v>3621.6790579799999</v>
      </c>
      <c r="C25" s="36">
        <f>SUMIFS(СВЦЭМ!$D$39:$D$782,СВЦЭМ!$A$39:$A$782,$A25,СВЦЭМ!$B$39:$B$782,C$11)+'СЕТ СН'!$F$11+СВЦЭМ!$D$10+'СЕТ СН'!$F$5-'СЕТ СН'!$F$21</f>
        <v>3599.0441834000003</v>
      </c>
      <c r="D25" s="36">
        <f>SUMIFS(СВЦЭМ!$D$39:$D$782,СВЦЭМ!$A$39:$A$782,$A25,СВЦЭМ!$B$39:$B$782,D$11)+'СЕТ СН'!$F$11+СВЦЭМ!$D$10+'СЕТ СН'!$F$5-'СЕТ СН'!$F$21</f>
        <v>3613.3473683100001</v>
      </c>
      <c r="E25" s="36">
        <f>SUMIFS(СВЦЭМ!$D$39:$D$782,СВЦЭМ!$A$39:$A$782,$A25,СВЦЭМ!$B$39:$B$782,E$11)+'СЕТ СН'!$F$11+СВЦЭМ!$D$10+'СЕТ СН'!$F$5-'СЕТ СН'!$F$21</f>
        <v>3597.3285913700001</v>
      </c>
      <c r="F25" s="36">
        <f>SUMIFS(СВЦЭМ!$D$39:$D$782,СВЦЭМ!$A$39:$A$782,$A25,СВЦЭМ!$B$39:$B$782,F$11)+'СЕТ СН'!$F$11+СВЦЭМ!$D$10+'СЕТ СН'!$F$5-'СЕТ СН'!$F$21</f>
        <v>3595.4350998199998</v>
      </c>
      <c r="G25" s="36">
        <f>SUMIFS(СВЦЭМ!$D$39:$D$782,СВЦЭМ!$A$39:$A$782,$A25,СВЦЭМ!$B$39:$B$782,G$11)+'СЕТ СН'!$F$11+СВЦЭМ!$D$10+'СЕТ СН'!$F$5-'СЕТ СН'!$F$21</f>
        <v>3570.4420468799999</v>
      </c>
      <c r="H25" s="36">
        <f>SUMIFS(СВЦЭМ!$D$39:$D$782,СВЦЭМ!$A$39:$A$782,$A25,СВЦЭМ!$B$39:$B$782,H$11)+'СЕТ СН'!$F$11+СВЦЭМ!$D$10+'СЕТ СН'!$F$5-'СЕТ СН'!$F$21</f>
        <v>3579.3975942300003</v>
      </c>
      <c r="I25" s="36">
        <f>SUMIFS(СВЦЭМ!$D$39:$D$782,СВЦЭМ!$A$39:$A$782,$A25,СВЦЭМ!$B$39:$B$782,I$11)+'СЕТ СН'!$F$11+СВЦЭМ!$D$10+'СЕТ СН'!$F$5-'СЕТ СН'!$F$21</f>
        <v>3604.9733041700001</v>
      </c>
      <c r="J25" s="36">
        <f>SUMIFS(СВЦЭМ!$D$39:$D$782,СВЦЭМ!$A$39:$A$782,$A25,СВЦЭМ!$B$39:$B$782,J$11)+'СЕТ СН'!$F$11+СВЦЭМ!$D$10+'СЕТ СН'!$F$5-'СЕТ СН'!$F$21</f>
        <v>3585.6002909400004</v>
      </c>
      <c r="K25" s="36">
        <f>SUMIFS(СВЦЭМ!$D$39:$D$782,СВЦЭМ!$A$39:$A$782,$A25,СВЦЭМ!$B$39:$B$782,K$11)+'СЕТ СН'!$F$11+СВЦЭМ!$D$10+'СЕТ СН'!$F$5-'СЕТ СН'!$F$21</f>
        <v>3584.9880394700003</v>
      </c>
      <c r="L25" s="36">
        <f>SUMIFS(СВЦЭМ!$D$39:$D$782,СВЦЭМ!$A$39:$A$782,$A25,СВЦЭМ!$B$39:$B$782,L$11)+'СЕТ СН'!$F$11+СВЦЭМ!$D$10+'СЕТ СН'!$F$5-'СЕТ СН'!$F$21</f>
        <v>3551.0131891999999</v>
      </c>
      <c r="M25" s="36">
        <f>SUMIFS(СВЦЭМ!$D$39:$D$782,СВЦЭМ!$A$39:$A$782,$A25,СВЦЭМ!$B$39:$B$782,M$11)+'СЕТ СН'!$F$11+СВЦЭМ!$D$10+'СЕТ СН'!$F$5-'СЕТ СН'!$F$21</f>
        <v>3549.5599258700004</v>
      </c>
      <c r="N25" s="36">
        <f>SUMIFS(СВЦЭМ!$D$39:$D$782,СВЦЭМ!$A$39:$A$782,$A25,СВЦЭМ!$B$39:$B$782,N$11)+'СЕТ СН'!$F$11+СВЦЭМ!$D$10+'СЕТ СН'!$F$5-'СЕТ СН'!$F$21</f>
        <v>3567.8854053599998</v>
      </c>
      <c r="O25" s="36">
        <f>SUMIFS(СВЦЭМ!$D$39:$D$782,СВЦЭМ!$A$39:$A$782,$A25,СВЦЭМ!$B$39:$B$782,O$11)+'СЕТ СН'!$F$11+СВЦЭМ!$D$10+'СЕТ СН'!$F$5-'СЕТ СН'!$F$21</f>
        <v>3587.0729676999999</v>
      </c>
      <c r="P25" s="36">
        <f>SUMIFS(СВЦЭМ!$D$39:$D$782,СВЦЭМ!$A$39:$A$782,$A25,СВЦЭМ!$B$39:$B$782,P$11)+'СЕТ СН'!$F$11+СВЦЭМ!$D$10+'СЕТ СН'!$F$5-'СЕТ СН'!$F$21</f>
        <v>3597.10256467</v>
      </c>
      <c r="Q25" s="36">
        <f>SUMIFS(СВЦЭМ!$D$39:$D$782,СВЦЭМ!$A$39:$A$782,$A25,СВЦЭМ!$B$39:$B$782,Q$11)+'СЕТ СН'!$F$11+СВЦЭМ!$D$10+'СЕТ СН'!$F$5-'СЕТ СН'!$F$21</f>
        <v>3576.7053474900003</v>
      </c>
      <c r="R25" s="36">
        <f>SUMIFS(СВЦЭМ!$D$39:$D$782,СВЦЭМ!$A$39:$A$782,$A25,СВЦЭМ!$B$39:$B$782,R$11)+'СЕТ СН'!$F$11+СВЦЭМ!$D$10+'СЕТ СН'!$F$5-'СЕТ СН'!$F$21</f>
        <v>3537.69006016</v>
      </c>
      <c r="S25" s="36">
        <f>SUMIFS(СВЦЭМ!$D$39:$D$782,СВЦЭМ!$A$39:$A$782,$A25,СВЦЭМ!$B$39:$B$782,S$11)+'СЕТ СН'!$F$11+СВЦЭМ!$D$10+'СЕТ СН'!$F$5-'СЕТ СН'!$F$21</f>
        <v>3496.0162187100004</v>
      </c>
      <c r="T25" s="36">
        <f>SUMIFS(СВЦЭМ!$D$39:$D$782,СВЦЭМ!$A$39:$A$782,$A25,СВЦЭМ!$B$39:$B$782,T$11)+'СЕТ СН'!$F$11+СВЦЭМ!$D$10+'СЕТ СН'!$F$5-'СЕТ СН'!$F$21</f>
        <v>3481.2251090199998</v>
      </c>
      <c r="U25" s="36">
        <f>SUMIFS(СВЦЭМ!$D$39:$D$782,СВЦЭМ!$A$39:$A$782,$A25,СВЦЭМ!$B$39:$B$782,U$11)+'СЕТ СН'!$F$11+СВЦЭМ!$D$10+'СЕТ СН'!$F$5-'СЕТ СН'!$F$21</f>
        <v>3486.3544164000004</v>
      </c>
      <c r="V25" s="36">
        <f>SUMIFS(СВЦЭМ!$D$39:$D$782,СВЦЭМ!$A$39:$A$782,$A25,СВЦЭМ!$B$39:$B$782,V$11)+'СЕТ СН'!$F$11+СВЦЭМ!$D$10+'СЕТ СН'!$F$5-'СЕТ СН'!$F$21</f>
        <v>3494.8119784199998</v>
      </c>
      <c r="W25" s="36">
        <f>SUMIFS(СВЦЭМ!$D$39:$D$782,СВЦЭМ!$A$39:$A$782,$A25,СВЦЭМ!$B$39:$B$782,W$11)+'СЕТ СН'!$F$11+СВЦЭМ!$D$10+'СЕТ СН'!$F$5-'СЕТ СН'!$F$21</f>
        <v>3505.0854393299996</v>
      </c>
      <c r="X25" s="36">
        <f>SUMIFS(СВЦЭМ!$D$39:$D$782,СВЦЭМ!$A$39:$A$782,$A25,СВЦЭМ!$B$39:$B$782,X$11)+'СЕТ СН'!$F$11+СВЦЭМ!$D$10+'СЕТ СН'!$F$5-'СЕТ СН'!$F$21</f>
        <v>3533.3762631999998</v>
      </c>
      <c r="Y25" s="36">
        <f>SUMIFS(СВЦЭМ!$D$39:$D$782,СВЦЭМ!$A$39:$A$782,$A25,СВЦЭМ!$B$39:$B$782,Y$11)+'СЕТ СН'!$F$11+СВЦЭМ!$D$10+'СЕТ СН'!$F$5-'СЕТ СН'!$F$21</f>
        <v>3555.5437523000001</v>
      </c>
    </row>
    <row r="26" spans="1:25" ht="15.75" x14ac:dyDescent="0.2">
      <c r="A26" s="35">
        <f t="shared" si="0"/>
        <v>44941</v>
      </c>
      <c r="B26" s="36">
        <f>SUMIFS(СВЦЭМ!$D$39:$D$782,СВЦЭМ!$A$39:$A$782,$A26,СВЦЭМ!$B$39:$B$782,B$11)+'СЕТ СН'!$F$11+СВЦЭМ!$D$10+'СЕТ СН'!$F$5-'СЕТ СН'!$F$21</f>
        <v>3792.81180098</v>
      </c>
      <c r="C26" s="36">
        <f>SUMIFS(СВЦЭМ!$D$39:$D$782,СВЦЭМ!$A$39:$A$782,$A26,СВЦЭМ!$B$39:$B$782,C$11)+'СЕТ СН'!$F$11+СВЦЭМ!$D$10+'СЕТ СН'!$F$5-'СЕТ СН'!$F$21</f>
        <v>3811.0969216800004</v>
      </c>
      <c r="D26" s="36">
        <f>SUMIFS(СВЦЭМ!$D$39:$D$782,СВЦЭМ!$A$39:$A$782,$A26,СВЦЭМ!$B$39:$B$782,D$11)+'СЕТ СН'!$F$11+СВЦЭМ!$D$10+'СЕТ СН'!$F$5-'СЕТ СН'!$F$21</f>
        <v>3829.4381497000004</v>
      </c>
      <c r="E26" s="36">
        <f>SUMIFS(СВЦЭМ!$D$39:$D$782,СВЦЭМ!$A$39:$A$782,$A26,СВЦЭМ!$B$39:$B$782,E$11)+'СЕТ СН'!$F$11+СВЦЭМ!$D$10+'СЕТ СН'!$F$5-'СЕТ СН'!$F$21</f>
        <v>3840.4839912400003</v>
      </c>
      <c r="F26" s="36">
        <f>SUMIFS(СВЦЭМ!$D$39:$D$782,СВЦЭМ!$A$39:$A$782,$A26,СВЦЭМ!$B$39:$B$782,F$11)+'СЕТ СН'!$F$11+СВЦЭМ!$D$10+'СЕТ СН'!$F$5-'СЕТ СН'!$F$21</f>
        <v>3830.1669733900007</v>
      </c>
      <c r="G26" s="36">
        <f>SUMIFS(СВЦЭМ!$D$39:$D$782,СВЦЭМ!$A$39:$A$782,$A26,СВЦЭМ!$B$39:$B$782,G$11)+'СЕТ СН'!$F$11+СВЦЭМ!$D$10+'СЕТ СН'!$F$5-'СЕТ СН'!$F$21</f>
        <v>3856.53462803</v>
      </c>
      <c r="H26" s="36">
        <f>SUMIFS(СВЦЭМ!$D$39:$D$782,СВЦЭМ!$A$39:$A$782,$A26,СВЦЭМ!$B$39:$B$782,H$11)+'СЕТ СН'!$F$11+СВЦЭМ!$D$10+'СЕТ СН'!$F$5-'СЕТ СН'!$F$21</f>
        <v>3839.3893295799999</v>
      </c>
      <c r="I26" s="36">
        <f>SUMIFS(СВЦЭМ!$D$39:$D$782,СВЦЭМ!$A$39:$A$782,$A26,СВЦЭМ!$B$39:$B$782,I$11)+'СЕТ СН'!$F$11+СВЦЭМ!$D$10+'СЕТ СН'!$F$5-'СЕТ СН'!$F$21</f>
        <v>3781.2889980800001</v>
      </c>
      <c r="J26" s="36">
        <f>SUMIFS(СВЦЭМ!$D$39:$D$782,СВЦЭМ!$A$39:$A$782,$A26,СВЦЭМ!$B$39:$B$782,J$11)+'СЕТ СН'!$F$11+СВЦЭМ!$D$10+'СЕТ СН'!$F$5-'СЕТ СН'!$F$21</f>
        <v>3714.2049437100004</v>
      </c>
      <c r="K26" s="36">
        <f>SUMIFS(СВЦЭМ!$D$39:$D$782,СВЦЭМ!$A$39:$A$782,$A26,СВЦЭМ!$B$39:$B$782,K$11)+'СЕТ СН'!$F$11+СВЦЭМ!$D$10+'СЕТ СН'!$F$5-'СЕТ СН'!$F$21</f>
        <v>3692.5676304500003</v>
      </c>
      <c r="L26" s="36">
        <f>SUMIFS(СВЦЭМ!$D$39:$D$782,СВЦЭМ!$A$39:$A$782,$A26,СВЦЭМ!$B$39:$B$782,L$11)+'СЕТ СН'!$F$11+СВЦЭМ!$D$10+'СЕТ СН'!$F$5-'СЕТ СН'!$F$21</f>
        <v>3682.4916242099998</v>
      </c>
      <c r="M26" s="36">
        <f>SUMIFS(СВЦЭМ!$D$39:$D$782,СВЦЭМ!$A$39:$A$782,$A26,СВЦЭМ!$B$39:$B$782,M$11)+'СЕТ СН'!$F$11+СВЦЭМ!$D$10+'СЕТ СН'!$F$5-'СЕТ СН'!$F$21</f>
        <v>3686.1330857900002</v>
      </c>
      <c r="N26" s="36">
        <f>SUMIFS(СВЦЭМ!$D$39:$D$782,СВЦЭМ!$A$39:$A$782,$A26,СВЦЭМ!$B$39:$B$782,N$11)+'СЕТ СН'!$F$11+СВЦЭМ!$D$10+'СЕТ СН'!$F$5-'СЕТ СН'!$F$21</f>
        <v>3688.5998739100005</v>
      </c>
      <c r="O26" s="36">
        <f>SUMIFS(СВЦЭМ!$D$39:$D$782,СВЦЭМ!$A$39:$A$782,$A26,СВЦЭМ!$B$39:$B$782,O$11)+'СЕТ СН'!$F$11+СВЦЭМ!$D$10+'СЕТ СН'!$F$5-'СЕТ СН'!$F$21</f>
        <v>3691.1221434899999</v>
      </c>
      <c r="P26" s="36">
        <f>SUMIFS(СВЦЭМ!$D$39:$D$782,СВЦЭМ!$A$39:$A$782,$A26,СВЦЭМ!$B$39:$B$782,P$11)+'СЕТ СН'!$F$11+СВЦЭМ!$D$10+'СЕТ СН'!$F$5-'СЕТ СН'!$F$21</f>
        <v>3704.8682270999998</v>
      </c>
      <c r="Q26" s="36">
        <f>SUMIFS(СВЦЭМ!$D$39:$D$782,СВЦЭМ!$A$39:$A$782,$A26,СВЦЭМ!$B$39:$B$782,Q$11)+'СЕТ СН'!$F$11+СВЦЭМ!$D$10+'СЕТ СН'!$F$5-'СЕТ СН'!$F$21</f>
        <v>3690.6477179399999</v>
      </c>
      <c r="R26" s="36">
        <f>SUMIFS(СВЦЭМ!$D$39:$D$782,СВЦЭМ!$A$39:$A$782,$A26,СВЦЭМ!$B$39:$B$782,R$11)+'СЕТ СН'!$F$11+СВЦЭМ!$D$10+'СЕТ СН'!$F$5-'СЕТ СН'!$F$21</f>
        <v>3670.5574545999998</v>
      </c>
      <c r="S26" s="36">
        <f>SUMIFS(СВЦЭМ!$D$39:$D$782,СВЦЭМ!$A$39:$A$782,$A26,СВЦЭМ!$B$39:$B$782,S$11)+'СЕТ СН'!$F$11+СВЦЭМ!$D$10+'СЕТ СН'!$F$5-'СЕТ СН'!$F$21</f>
        <v>3628.4306955000002</v>
      </c>
      <c r="T26" s="36">
        <f>SUMIFS(СВЦЭМ!$D$39:$D$782,СВЦЭМ!$A$39:$A$782,$A26,СВЦЭМ!$B$39:$B$782,T$11)+'СЕТ СН'!$F$11+СВЦЭМ!$D$10+'СЕТ СН'!$F$5-'СЕТ СН'!$F$21</f>
        <v>3595.8035714400003</v>
      </c>
      <c r="U26" s="36">
        <f>SUMIFS(СВЦЭМ!$D$39:$D$782,СВЦЭМ!$A$39:$A$782,$A26,СВЦЭМ!$B$39:$B$782,U$11)+'СЕТ СН'!$F$11+СВЦЭМ!$D$10+'СЕТ СН'!$F$5-'СЕТ СН'!$F$21</f>
        <v>3593.1186950000001</v>
      </c>
      <c r="V26" s="36">
        <f>SUMIFS(СВЦЭМ!$D$39:$D$782,СВЦЭМ!$A$39:$A$782,$A26,СВЦЭМ!$B$39:$B$782,V$11)+'СЕТ СН'!$F$11+СВЦЭМ!$D$10+'СЕТ СН'!$F$5-'СЕТ СН'!$F$21</f>
        <v>3626.6892967100002</v>
      </c>
      <c r="W26" s="36">
        <f>SUMIFS(СВЦЭМ!$D$39:$D$782,СВЦЭМ!$A$39:$A$782,$A26,СВЦЭМ!$B$39:$B$782,W$11)+'СЕТ СН'!$F$11+СВЦЭМ!$D$10+'СЕТ СН'!$F$5-'СЕТ СН'!$F$21</f>
        <v>3646.3684304600001</v>
      </c>
      <c r="X26" s="36">
        <f>SUMIFS(СВЦЭМ!$D$39:$D$782,СВЦЭМ!$A$39:$A$782,$A26,СВЦЭМ!$B$39:$B$782,X$11)+'СЕТ СН'!$F$11+СВЦЭМ!$D$10+'СЕТ СН'!$F$5-'СЕТ СН'!$F$21</f>
        <v>3671.3766524299999</v>
      </c>
      <c r="Y26" s="36">
        <f>SUMIFS(СВЦЭМ!$D$39:$D$782,СВЦЭМ!$A$39:$A$782,$A26,СВЦЭМ!$B$39:$B$782,Y$11)+'СЕТ СН'!$F$11+СВЦЭМ!$D$10+'СЕТ СН'!$F$5-'СЕТ СН'!$F$21</f>
        <v>3729.2849225400005</v>
      </c>
    </row>
    <row r="27" spans="1:25" ht="15.75" x14ac:dyDescent="0.2">
      <c r="A27" s="35">
        <f t="shared" si="0"/>
        <v>44942</v>
      </c>
      <c r="B27" s="36">
        <f>SUMIFS(СВЦЭМ!$D$39:$D$782,СВЦЭМ!$A$39:$A$782,$A27,СВЦЭМ!$B$39:$B$782,B$11)+'СЕТ СН'!$F$11+СВЦЭМ!$D$10+'СЕТ СН'!$F$5-'СЕТ СН'!$F$21</f>
        <v>3721.0372214999998</v>
      </c>
      <c r="C27" s="36">
        <f>SUMIFS(СВЦЭМ!$D$39:$D$782,СВЦЭМ!$A$39:$A$782,$A27,СВЦЭМ!$B$39:$B$782,C$11)+'СЕТ СН'!$F$11+СВЦЭМ!$D$10+'СЕТ СН'!$F$5-'СЕТ СН'!$F$21</f>
        <v>3742.3325144500004</v>
      </c>
      <c r="D27" s="36">
        <f>SUMIFS(СВЦЭМ!$D$39:$D$782,СВЦЭМ!$A$39:$A$782,$A27,СВЦЭМ!$B$39:$B$782,D$11)+'СЕТ СН'!$F$11+СВЦЭМ!$D$10+'СЕТ СН'!$F$5-'СЕТ СН'!$F$21</f>
        <v>3747.4324591200002</v>
      </c>
      <c r="E27" s="36">
        <f>SUMIFS(СВЦЭМ!$D$39:$D$782,СВЦЭМ!$A$39:$A$782,$A27,СВЦЭМ!$B$39:$B$782,E$11)+'СЕТ СН'!$F$11+СВЦЭМ!$D$10+'СЕТ СН'!$F$5-'СЕТ СН'!$F$21</f>
        <v>3753.4063341500005</v>
      </c>
      <c r="F27" s="36">
        <f>SUMIFS(СВЦЭМ!$D$39:$D$782,СВЦЭМ!$A$39:$A$782,$A27,СВЦЭМ!$B$39:$B$782,F$11)+'СЕТ СН'!$F$11+СВЦЭМ!$D$10+'СЕТ СН'!$F$5-'СЕТ СН'!$F$21</f>
        <v>3750.1386414899998</v>
      </c>
      <c r="G27" s="36">
        <f>SUMIFS(СВЦЭМ!$D$39:$D$782,СВЦЭМ!$A$39:$A$782,$A27,СВЦЭМ!$B$39:$B$782,G$11)+'СЕТ СН'!$F$11+СВЦЭМ!$D$10+'СЕТ СН'!$F$5-'СЕТ СН'!$F$21</f>
        <v>3741.7503116999997</v>
      </c>
      <c r="H27" s="36">
        <f>SUMIFS(СВЦЭМ!$D$39:$D$782,СВЦЭМ!$A$39:$A$782,$A27,СВЦЭМ!$B$39:$B$782,H$11)+'СЕТ СН'!$F$11+СВЦЭМ!$D$10+'СЕТ СН'!$F$5-'СЕТ СН'!$F$21</f>
        <v>3703.7152813299999</v>
      </c>
      <c r="I27" s="36">
        <f>SUMIFS(СВЦЭМ!$D$39:$D$782,СВЦЭМ!$A$39:$A$782,$A27,СВЦЭМ!$B$39:$B$782,I$11)+'СЕТ СН'!$F$11+СВЦЭМ!$D$10+'СЕТ СН'!$F$5-'СЕТ СН'!$F$21</f>
        <v>3675.4946008100005</v>
      </c>
      <c r="J27" s="36">
        <f>SUMIFS(СВЦЭМ!$D$39:$D$782,СВЦЭМ!$A$39:$A$782,$A27,СВЦЭМ!$B$39:$B$782,J$11)+'СЕТ СН'!$F$11+СВЦЭМ!$D$10+'СЕТ СН'!$F$5-'СЕТ СН'!$F$21</f>
        <v>3639.4481643999998</v>
      </c>
      <c r="K27" s="36">
        <f>SUMIFS(СВЦЭМ!$D$39:$D$782,СВЦЭМ!$A$39:$A$782,$A27,СВЦЭМ!$B$39:$B$782,K$11)+'СЕТ СН'!$F$11+СВЦЭМ!$D$10+'СЕТ СН'!$F$5-'СЕТ СН'!$F$21</f>
        <v>3627.2892067700004</v>
      </c>
      <c r="L27" s="36">
        <f>SUMIFS(СВЦЭМ!$D$39:$D$782,СВЦЭМ!$A$39:$A$782,$A27,СВЦЭМ!$B$39:$B$782,L$11)+'СЕТ СН'!$F$11+СВЦЭМ!$D$10+'СЕТ СН'!$F$5-'СЕТ СН'!$F$21</f>
        <v>3639.5408726699998</v>
      </c>
      <c r="M27" s="36">
        <f>SUMIFS(СВЦЭМ!$D$39:$D$782,СВЦЭМ!$A$39:$A$782,$A27,СВЦЭМ!$B$39:$B$782,M$11)+'СЕТ СН'!$F$11+СВЦЭМ!$D$10+'СЕТ СН'!$F$5-'СЕТ СН'!$F$21</f>
        <v>3657.4208817899998</v>
      </c>
      <c r="N27" s="36">
        <f>SUMIFS(СВЦЭМ!$D$39:$D$782,СВЦЭМ!$A$39:$A$782,$A27,СВЦЭМ!$B$39:$B$782,N$11)+'СЕТ СН'!$F$11+СВЦЭМ!$D$10+'СЕТ СН'!$F$5-'СЕТ СН'!$F$21</f>
        <v>3666.5341596099997</v>
      </c>
      <c r="O27" s="36">
        <f>SUMIFS(СВЦЭМ!$D$39:$D$782,СВЦЭМ!$A$39:$A$782,$A27,СВЦЭМ!$B$39:$B$782,O$11)+'СЕТ СН'!$F$11+СВЦЭМ!$D$10+'СЕТ СН'!$F$5-'СЕТ СН'!$F$21</f>
        <v>3680.0754880100003</v>
      </c>
      <c r="P27" s="36">
        <f>SUMIFS(СВЦЭМ!$D$39:$D$782,СВЦЭМ!$A$39:$A$782,$A27,СВЦЭМ!$B$39:$B$782,P$11)+'СЕТ СН'!$F$11+СВЦЭМ!$D$10+'СЕТ СН'!$F$5-'СЕТ СН'!$F$21</f>
        <v>3693.5227742200004</v>
      </c>
      <c r="Q27" s="36">
        <f>SUMIFS(СВЦЭМ!$D$39:$D$782,СВЦЭМ!$A$39:$A$782,$A27,СВЦЭМ!$B$39:$B$782,Q$11)+'СЕТ СН'!$F$11+СВЦЭМ!$D$10+'СЕТ СН'!$F$5-'СЕТ СН'!$F$21</f>
        <v>3696.5020930600003</v>
      </c>
      <c r="R27" s="36">
        <f>SUMIFS(СВЦЭМ!$D$39:$D$782,СВЦЭМ!$A$39:$A$782,$A27,СВЦЭМ!$B$39:$B$782,R$11)+'СЕТ СН'!$F$11+СВЦЭМ!$D$10+'СЕТ СН'!$F$5-'СЕТ СН'!$F$21</f>
        <v>3699.1258921199997</v>
      </c>
      <c r="S27" s="36">
        <f>SUMIFS(СВЦЭМ!$D$39:$D$782,СВЦЭМ!$A$39:$A$782,$A27,СВЦЭМ!$B$39:$B$782,S$11)+'СЕТ СН'!$F$11+СВЦЭМ!$D$10+'СЕТ СН'!$F$5-'СЕТ СН'!$F$21</f>
        <v>3659.9680659900005</v>
      </c>
      <c r="T27" s="36">
        <f>SUMIFS(СВЦЭМ!$D$39:$D$782,СВЦЭМ!$A$39:$A$782,$A27,СВЦЭМ!$B$39:$B$782,T$11)+'СЕТ СН'!$F$11+СВЦЭМ!$D$10+'СЕТ СН'!$F$5-'СЕТ СН'!$F$21</f>
        <v>3661.0343690400005</v>
      </c>
      <c r="U27" s="36">
        <f>SUMIFS(СВЦЭМ!$D$39:$D$782,СВЦЭМ!$A$39:$A$782,$A27,СВЦЭМ!$B$39:$B$782,U$11)+'СЕТ СН'!$F$11+СВЦЭМ!$D$10+'СЕТ СН'!$F$5-'СЕТ СН'!$F$21</f>
        <v>3656.3076956800005</v>
      </c>
      <c r="V27" s="36">
        <f>SUMIFS(СВЦЭМ!$D$39:$D$782,СВЦЭМ!$A$39:$A$782,$A27,СВЦЭМ!$B$39:$B$782,V$11)+'СЕТ СН'!$F$11+СВЦЭМ!$D$10+'СЕТ СН'!$F$5-'СЕТ СН'!$F$21</f>
        <v>3665.3413036100001</v>
      </c>
      <c r="W27" s="36">
        <f>SUMIFS(СВЦЭМ!$D$39:$D$782,СВЦЭМ!$A$39:$A$782,$A27,СВЦЭМ!$B$39:$B$782,W$11)+'СЕТ СН'!$F$11+СВЦЭМ!$D$10+'СЕТ СН'!$F$5-'СЕТ СН'!$F$21</f>
        <v>3681.0917193200003</v>
      </c>
      <c r="X27" s="36">
        <f>SUMIFS(СВЦЭМ!$D$39:$D$782,СВЦЭМ!$A$39:$A$782,$A27,СВЦЭМ!$B$39:$B$782,X$11)+'СЕТ СН'!$F$11+СВЦЭМ!$D$10+'СЕТ СН'!$F$5-'СЕТ СН'!$F$21</f>
        <v>3694.8967340600002</v>
      </c>
      <c r="Y27" s="36">
        <f>SUMIFS(СВЦЭМ!$D$39:$D$782,СВЦЭМ!$A$39:$A$782,$A27,СВЦЭМ!$B$39:$B$782,Y$11)+'СЕТ СН'!$F$11+СВЦЭМ!$D$10+'СЕТ СН'!$F$5-'СЕТ СН'!$F$21</f>
        <v>3728.4905266100004</v>
      </c>
    </row>
    <row r="28" spans="1:25" ht="15.75" x14ac:dyDescent="0.2">
      <c r="A28" s="35">
        <f t="shared" si="0"/>
        <v>44943</v>
      </c>
      <c r="B28" s="36">
        <f>SUMIFS(СВЦЭМ!$D$39:$D$782,СВЦЭМ!$A$39:$A$782,$A28,СВЦЭМ!$B$39:$B$782,B$11)+'СЕТ СН'!$F$11+СВЦЭМ!$D$10+'СЕТ СН'!$F$5-'СЕТ СН'!$F$21</f>
        <v>3745.98477422</v>
      </c>
      <c r="C28" s="36">
        <f>SUMIFS(СВЦЭМ!$D$39:$D$782,СВЦЭМ!$A$39:$A$782,$A28,СВЦЭМ!$B$39:$B$782,C$11)+'СЕТ СН'!$F$11+СВЦЭМ!$D$10+'СЕТ СН'!$F$5-'СЕТ СН'!$F$21</f>
        <v>3774.1085672099998</v>
      </c>
      <c r="D28" s="36">
        <f>SUMIFS(СВЦЭМ!$D$39:$D$782,СВЦЭМ!$A$39:$A$782,$A28,СВЦЭМ!$B$39:$B$782,D$11)+'СЕТ СН'!$F$11+СВЦЭМ!$D$10+'СЕТ СН'!$F$5-'СЕТ СН'!$F$21</f>
        <v>3781.7409943499997</v>
      </c>
      <c r="E28" s="36">
        <f>SUMIFS(СВЦЭМ!$D$39:$D$782,СВЦЭМ!$A$39:$A$782,$A28,СВЦЭМ!$B$39:$B$782,E$11)+'СЕТ СН'!$F$11+СВЦЭМ!$D$10+'СЕТ СН'!$F$5-'СЕТ СН'!$F$21</f>
        <v>3780.0541239499998</v>
      </c>
      <c r="F28" s="36">
        <f>SUMIFS(СВЦЭМ!$D$39:$D$782,СВЦЭМ!$A$39:$A$782,$A28,СВЦЭМ!$B$39:$B$782,F$11)+'СЕТ СН'!$F$11+СВЦЭМ!$D$10+'СЕТ СН'!$F$5-'СЕТ СН'!$F$21</f>
        <v>3779.7062930299999</v>
      </c>
      <c r="G28" s="36">
        <f>SUMIFS(СВЦЭМ!$D$39:$D$782,СВЦЭМ!$A$39:$A$782,$A28,СВЦЭМ!$B$39:$B$782,G$11)+'СЕТ СН'!$F$11+СВЦЭМ!$D$10+'СЕТ СН'!$F$5-'СЕТ СН'!$F$21</f>
        <v>3773.8675078100005</v>
      </c>
      <c r="H28" s="36">
        <f>SUMIFS(СВЦЭМ!$D$39:$D$782,СВЦЭМ!$A$39:$A$782,$A28,СВЦЭМ!$B$39:$B$782,H$11)+'СЕТ СН'!$F$11+СВЦЭМ!$D$10+'СЕТ СН'!$F$5-'СЕТ СН'!$F$21</f>
        <v>3749.1098979199996</v>
      </c>
      <c r="I28" s="36">
        <f>SUMIFS(СВЦЭМ!$D$39:$D$782,СВЦЭМ!$A$39:$A$782,$A28,СВЦЭМ!$B$39:$B$782,I$11)+'СЕТ СН'!$F$11+СВЦЭМ!$D$10+'СЕТ СН'!$F$5-'СЕТ СН'!$F$21</f>
        <v>3700.7474985300005</v>
      </c>
      <c r="J28" s="36">
        <f>SUMIFS(СВЦЭМ!$D$39:$D$782,СВЦЭМ!$A$39:$A$782,$A28,СВЦЭМ!$B$39:$B$782,J$11)+'СЕТ СН'!$F$11+СВЦЭМ!$D$10+'СЕТ СН'!$F$5-'СЕТ СН'!$F$21</f>
        <v>3660.4737127300004</v>
      </c>
      <c r="K28" s="36">
        <f>SUMIFS(СВЦЭМ!$D$39:$D$782,СВЦЭМ!$A$39:$A$782,$A28,СВЦЭМ!$B$39:$B$782,K$11)+'СЕТ СН'!$F$11+СВЦЭМ!$D$10+'СЕТ СН'!$F$5-'СЕТ СН'!$F$21</f>
        <v>3650.5257797100003</v>
      </c>
      <c r="L28" s="36">
        <f>SUMIFS(СВЦЭМ!$D$39:$D$782,СВЦЭМ!$A$39:$A$782,$A28,СВЦЭМ!$B$39:$B$782,L$11)+'СЕТ СН'!$F$11+СВЦЭМ!$D$10+'СЕТ СН'!$F$5-'СЕТ СН'!$F$21</f>
        <v>3634.2286246499998</v>
      </c>
      <c r="M28" s="36">
        <f>SUMIFS(СВЦЭМ!$D$39:$D$782,СВЦЭМ!$A$39:$A$782,$A28,СВЦЭМ!$B$39:$B$782,M$11)+'СЕТ СН'!$F$11+СВЦЭМ!$D$10+'СЕТ СН'!$F$5-'СЕТ СН'!$F$21</f>
        <v>3636.9824587000003</v>
      </c>
      <c r="N28" s="36">
        <f>SUMIFS(СВЦЭМ!$D$39:$D$782,СВЦЭМ!$A$39:$A$782,$A28,СВЦЭМ!$B$39:$B$782,N$11)+'СЕТ СН'!$F$11+СВЦЭМ!$D$10+'СЕТ СН'!$F$5-'СЕТ СН'!$F$21</f>
        <v>3654.0161048199998</v>
      </c>
      <c r="O28" s="36">
        <f>SUMIFS(СВЦЭМ!$D$39:$D$782,СВЦЭМ!$A$39:$A$782,$A28,СВЦЭМ!$B$39:$B$782,O$11)+'СЕТ СН'!$F$11+СВЦЭМ!$D$10+'СЕТ СН'!$F$5-'СЕТ СН'!$F$21</f>
        <v>3667.8710320299997</v>
      </c>
      <c r="P28" s="36">
        <f>SUMIFS(СВЦЭМ!$D$39:$D$782,СВЦЭМ!$A$39:$A$782,$A28,СВЦЭМ!$B$39:$B$782,P$11)+'СЕТ СН'!$F$11+СВЦЭМ!$D$10+'СЕТ СН'!$F$5-'СЕТ СН'!$F$21</f>
        <v>3686.5384792000004</v>
      </c>
      <c r="Q28" s="36">
        <f>SUMIFS(СВЦЭМ!$D$39:$D$782,СВЦЭМ!$A$39:$A$782,$A28,СВЦЭМ!$B$39:$B$782,Q$11)+'СЕТ СН'!$F$11+СВЦЭМ!$D$10+'СЕТ СН'!$F$5-'СЕТ СН'!$F$21</f>
        <v>3694.1933634200004</v>
      </c>
      <c r="R28" s="36">
        <f>SUMIFS(СВЦЭМ!$D$39:$D$782,СВЦЭМ!$A$39:$A$782,$A28,СВЦЭМ!$B$39:$B$782,R$11)+'СЕТ СН'!$F$11+СВЦЭМ!$D$10+'СЕТ СН'!$F$5-'СЕТ СН'!$F$21</f>
        <v>3655.8580604700001</v>
      </c>
      <c r="S28" s="36">
        <f>SUMIFS(СВЦЭМ!$D$39:$D$782,СВЦЭМ!$A$39:$A$782,$A28,СВЦЭМ!$B$39:$B$782,S$11)+'СЕТ СН'!$F$11+СВЦЭМ!$D$10+'СЕТ СН'!$F$5-'СЕТ СН'!$F$21</f>
        <v>3654.06355824</v>
      </c>
      <c r="T28" s="36">
        <f>SUMIFS(СВЦЭМ!$D$39:$D$782,СВЦЭМ!$A$39:$A$782,$A28,СВЦЭМ!$B$39:$B$782,T$11)+'СЕТ СН'!$F$11+СВЦЭМ!$D$10+'СЕТ СН'!$F$5-'СЕТ СН'!$F$21</f>
        <v>3627.85070378</v>
      </c>
      <c r="U28" s="36">
        <f>SUMIFS(СВЦЭМ!$D$39:$D$782,СВЦЭМ!$A$39:$A$782,$A28,СВЦЭМ!$B$39:$B$782,U$11)+'СЕТ СН'!$F$11+СВЦЭМ!$D$10+'СЕТ СН'!$F$5-'СЕТ СН'!$F$21</f>
        <v>3639.9997427999997</v>
      </c>
      <c r="V28" s="36">
        <f>SUMIFS(СВЦЭМ!$D$39:$D$782,СВЦЭМ!$A$39:$A$782,$A28,СВЦЭМ!$B$39:$B$782,V$11)+'СЕТ СН'!$F$11+СВЦЭМ!$D$10+'СЕТ СН'!$F$5-'СЕТ СН'!$F$21</f>
        <v>3662.7258706499997</v>
      </c>
      <c r="W28" s="36">
        <f>SUMIFS(СВЦЭМ!$D$39:$D$782,СВЦЭМ!$A$39:$A$782,$A28,СВЦЭМ!$B$39:$B$782,W$11)+'СЕТ СН'!$F$11+СВЦЭМ!$D$10+'СЕТ СН'!$F$5-'СЕТ СН'!$F$21</f>
        <v>3673.3241208600002</v>
      </c>
      <c r="X28" s="36">
        <f>SUMIFS(СВЦЭМ!$D$39:$D$782,СВЦЭМ!$A$39:$A$782,$A28,СВЦЭМ!$B$39:$B$782,X$11)+'СЕТ СН'!$F$11+СВЦЭМ!$D$10+'СЕТ СН'!$F$5-'СЕТ СН'!$F$21</f>
        <v>3683.7379603099998</v>
      </c>
      <c r="Y28" s="36">
        <f>SUMIFS(СВЦЭМ!$D$39:$D$782,СВЦЭМ!$A$39:$A$782,$A28,СВЦЭМ!$B$39:$B$782,Y$11)+'СЕТ СН'!$F$11+СВЦЭМ!$D$10+'СЕТ СН'!$F$5-'СЕТ СН'!$F$21</f>
        <v>3713.5471687899999</v>
      </c>
    </row>
    <row r="29" spans="1:25" ht="15.75" x14ac:dyDescent="0.2">
      <c r="A29" s="35">
        <f t="shared" si="0"/>
        <v>44944</v>
      </c>
      <c r="B29" s="36">
        <f>SUMIFS(СВЦЭМ!$D$39:$D$782,СВЦЭМ!$A$39:$A$782,$A29,СВЦЭМ!$B$39:$B$782,B$11)+'СЕТ СН'!$F$11+СВЦЭМ!$D$10+'СЕТ СН'!$F$5-'СЕТ СН'!$F$21</f>
        <v>3747.0499924300002</v>
      </c>
      <c r="C29" s="36">
        <f>SUMIFS(СВЦЭМ!$D$39:$D$782,СВЦЭМ!$A$39:$A$782,$A29,СВЦЭМ!$B$39:$B$782,C$11)+'СЕТ СН'!$F$11+СВЦЭМ!$D$10+'СЕТ СН'!$F$5-'СЕТ СН'!$F$21</f>
        <v>3767.2159767100002</v>
      </c>
      <c r="D29" s="36">
        <f>SUMIFS(СВЦЭМ!$D$39:$D$782,СВЦЭМ!$A$39:$A$782,$A29,СВЦЭМ!$B$39:$B$782,D$11)+'СЕТ СН'!$F$11+СВЦЭМ!$D$10+'СЕТ СН'!$F$5-'СЕТ СН'!$F$21</f>
        <v>3751.0501310199998</v>
      </c>
      <c r="E29" s="36">
        <f>SUMIFS(СВЦЭМ!$D$39:$D$782,СВЦЭМ!$A$39:$A$782,$A29,СВЦЭМ!$B$39:$B$782,E$11)+'СЕТ СН'!$F$11+СВЦЭМ!$D$10+'СЕТ СН'!$F$5-'СЕТ СН'!$F$21</f>
        <v>3755.0319037199997</v>
      </c>
      <c r="F29" s="36">
        <f>SUMIFS(СВЦЭМ!$D$39:$D$782,СВЦЭМ!$A$39:$A$782,$A29,СВЦЭМ!$B$39:$B$782,F$11)+'СЕТ СН'!$F$11+СВЦЭМ!$D$10+'СЕТ СН'!$F$5-'СЕТ СН'!$F$21</f>
        <v>3724.90508254</v>
      </c>
      <c r="G29" s="36">
        <f>SUMIFS(СВЦЭМ!$D$39:$D$782,СВЦЭМ!$A$39:$A$782,$A29,СВЦЭМ!$B$39:$B$782,G$11)+'СЕТ СН'!$F$11+СВЦЭМ!$D$10+'СЕТ СН'!$F$5-'СЕТ СН'!$F$21</f>
        <v>3673.9919125200004</v>
      </c>
      <c r="H29" s="36">
        <f>SUMIFS(СВЦЭМ!$D$39:$D$782,СВЦЭМ!$A$39:$A$782,$A29,СВЦЭМ!$B$39:$B$782,H$11)+'СЕТ СН'!$F$11+СВЦЭМ!$D$10+'СЕТ СН'!$F$5-'СЕТ СН'!$F$21</f>
        <v>3624.5105448599998</v>
      </c>
      <c r="I29" s="36">
        <f>SUMIFS(СВЦЭМ!$D$39:$D$782,СВЦЭМ!$A$39:$A$782,$A29,СВЦЭМ!$B$39:$B$782,I$11)+'СЕТ СН'!$F$11+СВЦЭМ!$D$10+'СЕТ СН'!$F$5-'СЕТ СН'!$F$21</f>
        <v>3596.2800941599999</v>
      </c>
      <c r="J29" s="36">
        <f>SUMIFS(СВЦЭМ!$D$39:$D$782,СВЦЭМ!$A$39:$A$782,$A29,СВЦЭМ!$B$39:$B$782,J$11)+'СЕТ СН'!$F$11+СВЦЭМ!$D$10+'СЕТ СН'!$F$5-'СЕТ СН'!$F$21</f>
        <v>3587.4053985299997</v>
      </c>
      <c r="K29" s="36">
        <f>SUMIFS(СВЦЭМ!$D$39:$D$782,СВЦЭМ!$A$39:$A$782,$A29,СВЦЭМ!$B$39:$B$782,K$11)+'СЕТ СН'!$F$11+СВЦЭМ!$D$10+'СЕТ СН'!$F$5-'СЕТ СН'!$F$21</f>
        <v>3582.23649105</v>
      </c>
      <c r="L29" s="36">
        <f>SUMIFS(СВЦЭМ!$D$39:$D$782,СВЦЭМ!$A$39:$A$782,$A29,СВЦЭМ!$B$39:$B$782,L$11)+'СЕТ СН'!$F$11+СВЦЭМ!$D$10+'СЕТ СН'!$F$5-'СЕТ СН'!$F$21</f>
        <v>3596.3383164699999</v>
      </c>
      <c r="M29" s="36">
        <f>SUMIFS(СВЦЭМ!$D$39:$D$782,СВЦЭМ!$A$39:$A$782,$A29,СВЦЭМ!$B$39:$B$782,M$11)+'СЕТ СН'!$F$11+СВЦЭМ!$D$10+'СЕТ СН'!$F$5-'СЕТ СН'!$F$21</f>
        <v>3598.2059134800002</v>
      </c>
      <c r="N29" s="36">
        <f>SUMIFS(СВЦЭМ!$D$39:$D$782,СВЦЭМ!$A$39:$A$782,$A29,СВЦЭМ!$B$39:$B$782,N$11)+'СЕТ СН'!$F$11+СВЦЭМ!$D$10+'СЕТ СН'!$F$5-'СЕТ СН'!$F$21</f>
        <v>3623.9858304899999</v>
      </c>
      <c r="O29" s="36">
        <f>SUMIFS(СВЦЭМ!$D$39:$D$782,СВЦЭМ!$A$39:$A$782,$A29,СВЦЭМ!$B$39:$B$782,O$11)+'СЕТ СН'!$F$11+СВЦЭМ!$D$10+'СЕТ СН'!$F$5-'СЕТ СН'!$F$21</f>
        <v>3660.5468952199999</v>
      </c>
      <c r="P29" s="36">
        <f>SUMIFS(СВЦЭМ!$D$39:$D$782,СВЦЭМ!$A$39:$A$782,$A29,СВЦЭМ!$B$39:$B$782,P$11)+'СЕТ СН'!$F$11+СВЦЭМ!$D$10+'СЕТ СН'!$F$5-'СЕТ СН'!$F$21</f>
        <v>3679.5532002500004</v>
      </c>
      <c r="Q29" s="36">
        <f>SUMIFS(СВЦЭМ!$D$39:$D$782,СВЦЭМ!$A$39:$A$782,$A29,СВЦЭМ!$B$39:$B$782,Q$11)+'СЕТ СН'!$F$11+СВЦЭМ!$D$10+'СЕТ СН'!$F$5-'СЕТ СН'!$F$21</f>
        <v>3684.4177440100002</v>
      </c>
      <c r="R29" s="36">
        <f>SUMIFS(СВЦЭМ!$D$39:$D$782,СВЦЭМ!$A$39:$A$782,$A29,СВЦЭМ!$B$39:$B$782,R$11)+'СЕТ СН'!$F$11+СВЦЭМ!$D$10+'СЕТ СН'!$F$5-'СЕТ СН'!$F$21</f>
        <v>3671.12320705</v>
      </c>
      <c r="S29" s="36">
        <f>SUMIFS(СВЦЭМ!$D$39:$D$782,СВЦЭМ!$A$39:$A$782,$A29,СВЦЭМ!$B$39:$B$782,S$11)+'СЕТ СН'!$F$11+СВЦЭМ!$D$10+'СЕТ СН'!$F$5-'СЕТ СН'!$F$21</f>
        <v>3634.9935496400003</v>
      </c>
      <c r="T29" s="36">
        <f>SUMIFS(СВЦЭМ!$D$39:$D$782,СВЦЭМ!$A$39:$A$782,$A29,СВЦЭМ!$B$39:$B$782,T$11)+'СЕТ СН'!$F$11+СВЦЭМ!$D$10+'СЕТ СН'!$F$5-'СЕТ СН'!$F$21</f>
        <v>3613.73868253</v>
      </c>
      <c r="U29" s="36">
        <f>SUMIFS(СВЦЭМ!$D$39:$D$782,СВЦЭМ!$A$39:$A$782,$A29,СВЦЭМ!$B$39:$B$782,U$11)+'СЕТ СН'!$F$11+СВЦЭМ!$D$10+'СЕТ СН'!$F$5-'СЕТ СН'!$F$21</f>
        <v>3617.5075309000003</v>
      </c>
      <c r="V29" s="36">
        <f>SUMIFS(СВЦЭМ!$D$39:$D$782,СВЦЭМ!$A$39:$A$782,$A29,СВЦЭМ!$B$39:$B$782,V$11)+'СЕТ СН'!$F$11+СВЦЭМ!$D$10+'СЕТ СН'!$F$5-'СЕТ СН'!$F$21</f>
        <v>3643.0188707300003</v>
      </c>
      <c r="W29" s="36">
        <f>SUMIFS(СВЦЭМ!$D$39:$D$782,СВЦЭМ!$A$39:$A$782,$A29,СВЦЭМ!$B$39:$B$782,W$11)+'СЕТ СН'!$F$11+СВЦЭМ!$D$10+'СЕТ СН'!$F$5-'СЕТ СН'!$F$21</f>
        <v>3660.6303882399998</v>
      </c>
      <c r="X29" s="36">
        <f>SUMIFS(СВЦЭМ!$D$39:$D$782,СВЦЭМ!$A$39:$A$782,$A29,СВЦЭМ!$B$39:$B$782,X$11)+'СЕТ СН'!$F$11+СВЦЭМ!$D$10+'СЕТ СН'!$F$5-'СЕТ СН'!$F$21</f>
        <v>3690.59349028</v>
      </c>
      <c r="Y29" s="36">
        <f>SUMIFS(СВЦЭМ!$D$39:$D$782,СВЦЭМ!$A$39:$A$782,$A29,СВЦЭМ!$B$39:$B$782,Y$11)+'СЕТ СН'!$F$11+СВЦЭМ!$D$10+'СЕТ СН'!$F$5-'СЕТ СН'!$F$21</f>
        <v>3728.5506651400001</v>
      </c>
    </row>
    <row r="30" spans="1:25" ht="15.75" x14ac:dyDescent="0.2">
      <c r="A30" s="35">
        <f t="shared" si="0"/>
        <v>44945</v>
      </c>
      <c r="B30" s="36">
        <f>SUMIFS(СВЦЭМ!$D$39:$D$782,СВЦЭМ!$A$39:$A$782,$A30,СВЦЭМ!$B$39:$B$782,B$11)+'СЕТ СН'!$F$11+СВЦЭМ!$D$10+'СЕТ СН'!$F$5-'СЕТ СН'!$F$21</f>
        <v>3674.5059419899999</v>
      </c>
      <c r="C30" s="36">
        <f>SUMIFS(СВЦЭМ!$D$39:$D$782,СВЦЭМ!$A$39:$A$782,$A30,СВЦЭМ!$B$39:$B$782,C$11)+'СЕТ СН'!$F$11+СВЦЭМ!$D$10+'СЕТ СН'!$F$5-'СЕТ СН'!$F$21</f>
        <v>3722.6298016600003</v>
      </c>
      <c r="D30" s="36">
        <f>SUMIFS(СВЦЭМ!$D$39:$D$782,СВЦЭМ!$A$39:$A$782,$A30,СВЦЭМ!$B$39:$B$782,D$11)+'СЕТ СН'!$F$11+СВЦЭМ!$D$10+'СЕТ СН'!$F$5-'СЕТ СН'!$F$21</f>
        <v>3715.7653565600003</v>
      </c>
      <c r="E30" s="36">
        <f>SUMIFS(СВЦЭМ!$D$39:$D$782,СВЦЭМ!$A$39:$A$782,$A30,СВЦЭМ!$B$39:$B$782,E$11)+'СЕТ СН'!$F$11+СВЦЭМ!$D$10+'СЕТ СН'!$F$5-'СЕТ СН'!$F$21</f>
        <v>3708.2652405700001</v>
      </c>
      <c r="F30" s="36">
        <f>SUMIFS(СВЦЭМ!$D$39:$D$782,СВЦЭМ!$A$39:$A$782,$A30,СВЦЭМ!$B$39:$B$782,F$11)+'СЕТ СН'!$F$11+СВЦЭМ!$D$10+'СЕТ СН'!$F$5-'СЕТ СН'!$F$21</f>
        <v>3700.7904148400003</v>
      </c>
      <c r="G30" s="36">
        <f>SUMIFS(СВЦЭМ!$D$39:$D$782,СВЦЭМ!$A$39:$A$782,$A30,СВЦЭМ!$B$39:$B$782,G$11)+'СЕТ СН'!$F$11+СВЦЭМ!$D$10+'СЕТ СН'!$F$5-'СЕТ СН'!$F$21</f>
        <v>3634.5167573700001</v>
      </c>
      <c r="H30" s="36">
        <f>SUMIFS(СВЦЭМ!$D$39:$D$782,СВЦЭМ!$A$39:$A$782,$A30,СВЦЭМ!$B$39:$B$782,H$11)+'СЕТ СН'!$F$11+СВЦЭМ!$D$10+'СЕТ СН'!$F$5-'СЕТ СН'!$F$21</f>
        <v>3627.5828865499998</v>
      </c>
      <c r="I30" s="36">
        <f>SUMIFS(СВЦЭМ!$D$39:$D$782,СВЦЭМ!$A$39:$A$782,$A30,СВЦЭМ!$B$39:$B$782,I$11)+'СЕТ СН'!$F$11+СВЦЭМ!$D$10+'СЕТ СН'!$F$5-'СЕТ СН'!$F$21</f>
        <v>3591.5949667900004</v>
      </c>
      <c r="J30" s="36">
        <f>SUMIFS(СВЦЭМ!$D$39:$D$782,СВЦЭМ!$A$39:$A$782,$A30,СВЦЭМ!$B$39:$B$782,J$11)+'СЕТ СН'!$F$11+СВЦЭМ!$D$10+'СЕТ СН'!$F$5-'СЕТ СН'!$F$21</f>
        <v>3563.5558174899998</v>
      </c>
      <c r="K30" s="36">
        <f>SUMIFS(СВЦЭМ!$D$39:$D$782,СВЦЭМ!$A$39:$A$782,$A30,СВЦЭМ!$B$39:$B$782,K$11)+'СЕТ СН'!$F$11+СВЦЭМ!$D$10+'СЕТ СН'!$F$5-'СЕТ СН'!$F$21</f>
        <v>3564.3935923400004</v>
      </c>
      <c r="L30" s="36">
        <f>SUMIFS(СВЦЭМ!$D$39:$D$782,СВЦЭМ!$A$39:$A$782,$A30,СВЦЭМ!$B$39:$B$782,L$11)+'СЕТ СН'!$F$11+СВЦЭМ!$D$10+'СЕТ СН'!$F$5-'СЕТ СН'!$F$21</f>
        <v>3582.4525252700005</v>
      </c>
      <c r="M30" s="36">
        <f>SUMIFS(СВЦЭМ!$D$39:$D$782,СВЦЭМ!$A$39:$A$782,$A30,СВЦЭМ!$B$39:$B$782,M$11)+'СЕТ СН'!$F$11+СВЦЭМ!$D$10+'СЕТ СН'!$F$5-'СЕТ СН'!$F$21</f>
        <v>3576.7490849200003</v>
      </c>
      <c r="N30" s="36">
        <f>SUMIFS(СВЦЭМ!$D$39:$D$782,СВЦЭМ!$A$39:$A$782,$A30,СВЦЭМ!$B$39:$B$782,N$11)+'СЕТ СН'!$F$11+СВЦЭМ!$D$10+'СЕТ СН'!$F$5-'СЕТ СН'!$F$21</f>
        <v>3598.4356372900002</v>
      </c>
      <c r="O30" s="36">
        <f>SUMIFS(СВЦЭМ!$D$39:$D$782,СВЦЭМ!$A$39:$A$782,$A30,СВЦЭМ!$B$39:$B$782,O$11)+'СЕТ СН'!$F$11+СВЦЭМ!$D$10+'СЕТ СН'!$F$5-'СЕТ СН'!$F$21</f>
        <v>3609.35028367</v>
      </c>
      <c r="P30" s="36">
        <f>SUMIFS(СВЦЭМ!$D$39:$D$782,СВЦЭМ!$A$39:$A$782,$A30,СВЦЭМ!$B$39:$B$782,P$11)+'СЕТ СН'!$F$11+СВЦЭМ!$D$10+'СЕТ СН'!$F$5-'СЕТ СН'!$F$21</f>
        <v>3616.5033163500002</v>
      </c>
      <c r="Q30" s="36">
        <f>SUMIFS(СВЦЭМ!$D$39:$D$782,СВЦЭМ!$A$39:$A$782,$A30,СВЦЭМ!$B$39:$B$782,Q$11)+'СЕТ СН'!$F$11+СВЦЭМ!$D$10+'СЕТ СН'!$F$5-'СЕТ СН'!$F$21</f>
        <v>3623.0151201999997</v>
      </c>
      <c r="R30" s="36">
        <f>SUMIFS(СВЦЭМ!$D$39:$D$782,СВЦЭМ!$A$39:$A$782,$A30,СВЦЭМ!$B$39:$B$782,R$11)+'СЕТ СН'!$F$11+СВЦЭМ!$D$10+'СЕТ СН'!$F$5-'СЕТ СН'!$F$21</f>
        <v>3618.1317238399997</v>
      </c>
      <c r="S30" s="36">
        <f>SUMIFS(СВЦЭМ!$D$39:$D$782,СВЦЭМ!$A$39:$A$782,$A30,СВЦЭМ!$B$39:$B$782,S$11)+'СЕТ СН'!$F$11+СВЦЭМ!$D$10+'СЕТ СН'!$F$5-'СЕТ СН'!$F$21</f>
        <v>3600.4734271500001</v>
      </c>
      <c r="T30" s="36">
        <f>SUMIFS(СВЦЭМ!$D$39:$D$782,СВЦЭМ!$A$39:$A$782,$A30,СВЦЭМ!$B$39:$B$782,T$11)+'СЕТ СН'!$F$11+СВЦЭМ!$D$10+'СЕТ СН'!$F$5-'СЕТ СН'!$F$21</f>
        <v>3567.3212252000003</v>
      </c>
      <c r="U30" s="36">
        <f>SUMIFS(СВЦЭМ!$D$39:$D$782,СВЦЭМ!$A$39:$A$782,$A30,СВЦЭМ!$B$39:$B$782,U$11)+'СЕТ СН'!$F$11+СВЦЭМ!$D$10+'СЕТ СН'!$F$5-'СЕТ СН'!$F$21</f>
        <v>3580.7966526999999</v>
      </c>
      <c r="V30" s="36">
        <f>SUMIFS(СВЦЭМ!$D$39:$D$782,СВЦЭМ!$A$39:$A$782,$A30,СВЦЭМ!$B$39:$B$782,V$11)+'СЕТ СН'!$F$11+СВЦЭМ!$D$10+'СЕТ СН'!$F$5-'СЕТ СН'!$F$21</f>
        <v>3593.1861430199997</v>
      </c>
      <c r="W30" s="36">
        <f>SUMIFS(СВЦЭМ!$D$39:$D$782,СВЦЭМ!$A$39:$A$782,$A30,СВЦЭМ!$B$39:$B$782,W$11)+'СЕТ СН'!$F$11+СВЦЭМ!$D$10+'СЕТ СН'!$F$5-'СЕТ СН'!$F$21</f>
        <v>3601.4418569999998</v>
      </c>
      <c r="X30" s="36">
        <f>SUMIFS(СВЦЭМ!$D$39:$D$782,СВЦЭМ!$A$39:$A$782,$A30,СВЦЭМ!$B$39:$B$782,X$11)+'СЕТ СН'!$F$11+СВЦЭМ!$D$10+'СЕТ СН'!$F$5-'СЕТ СН'!$F$21</f>
        <v>3612.6538807500001</v>
      </c>
      <c r="Y30" s="36">
        <f>SUMIFS(СВЦЭМ!$D$39:$D$782,СВЦЭМ!$A$39:$A$782,$A30,СВЦЭМ!$B$39:$B$782,Y$11)+'СЕТ СН'!$F$11+СВЦЭМ!$D$10+'СЕТ СН'!$F$5-'СЕТ СН'!$F$21</f>
        <v>3670.20120563</v>
      </c>
    </row>
    <row r="31" spans="1:25" ht="15.75" x14ac:dyDescent="0.2">
      <c r="A31" s="35">
        <f t="shared" si="0"/>
        <v>44946</v>
      </c>
      <c r="B31" s="36">
        <f>SUMIFS(СВЦЭМ!$D$39:$D$782,СВЦЭМ!$A$39:$A$782,$A31,СВЦЭМ!$B$39:$B$782,B$11)+'СЕТ СН'!$F$11+СВЦЭМ!$D$10+'СЕТ СН'!$F$5-'СЕТ СН'!$F$21</f>
        <v>3802.21776641</v>
      </c>
      <c r="C31" s="36">
        <f>SUMIFS(СВЦЭМ!$D$39:$D$782,СВЦЭМ!$A$39:$A$782,$A31,СВЦЭМ!$B$39:$B$782,C$11)+'СЕТ СН'!$F$11+СВЦЭМ!$D$10+'СЕТ СН'!$F$5-'СЕТ СН'!$F$21</f>
        <v>3829.0510293699999</v>
      </c>
      <c r="D31" s="36">
        <f>SUMIFS(СВЦЭМ!$D$39:$D$782,СВЦЭМ!$A$39:$A$782,$A31,СВЦЭМ!$B$39:$B$782,D$11)+'СЕТ СН'!$F$11+СВЦЭМ!$D$10+'СЕТ СН'!$F$5-'СЕТ СН'!$F$21</f>
        <v>3817.2521768000006</v>
      </c>
      <c r="E31" s="36">
        <f>SUMIFS(СВЦЭМ!$D$39:$D$782,СВЦЭМ!$A$39:$A$782,$A31,СВЦЭМ!$B$39:$B$782,E$11)+'СЕТ СН'!$F$11+СВЦЭМ!$D$10+'СЕТ СН'!$F$5-'СЕТ СН'!$F$21</f>
        <v>3805.96663721</v>
      </c>
      <c r="F31" s="36">
        <f>SUMIFS(СВЦЭМ!$D$39:$D$782,СВЦЭМ!$A$39:$A$782,$A31,СВЦЭМ!$B$39:$B$782,F$11)+'СЕТ СН'!$F$11+СВЦЭМ!$D$10+'СЕТ СН'!$F$5-'СЕТ СН'!$F$21</f>
        <v>3777.15093815</v>
      </c>
      <c r="G31" s="36">
        <f>SUMIFS(СВЦЭМ!$D$39:$D$782,СВЦЭМ!$A$39:$A$782,$A31,СВЦЭМ!$B$39:$B$782,G$11)+'СЕТ СН'!$F$11+СВЦЭМ!$D$10+'СЕТ СН'!$F$5-'СЕТ СН'!$F$21</f>
        <v>3724.2746802299998</v>
      </c>
      <c r="H31" s="36">
        <f>SUMIFS(СВЦЭМ!$D$39:$D$782,СВЦЭМ!$A$39:$A$782,$A31,СВЦЭМ!$B$39:$B$782,H$11)+'СЕТ СН'!$F$11+СВЦЭМ!$D$10+'СЕТ СН'!$F$5-'СЕТ СН'!$F$21</f>
        <v>3688.3199940699997</v>
      </c>
      <c r="I31" s="36">
        <f>SUMIFS(СВЦЭМ!$D$39:$D$782,СВЦЭМ!$A$39:$A$782,$A31,СВЦЭМ!$B$39:$B$782,I$11)+'СЕТ СН'!$F$11+СВЦЭМ!$D$10+'СЕТ СН'!$F$5-'СЕТ СН'!$F$21</f>
        <v>3658.8273998100003</v>
      </c>
      <c r="J31" s="36">
        <f>SUMIFS(СВЦЭМ!$D$39:$D$782,СВЦЭМ!$A$39:$A$782,$A31,СВЦЭМ!$B$39:$B$782,J$11)+'СЕТ СН'!$F$11+СВЦЭМ!$D$10+'СЕТ СН'!$F$5-'СЕТ СН'!$F$21</f>
        <v>3628.42281929</v>
      </c>
      <c r="K31" s="36">
        <f>SUMIFS(СВЦЭМ!$D$39:$D$782,СВЦЭМ!$A$39:$A$782,$A31,СВЦЭМ!$B$39:$B$782,K$11)+'СЕТ СН'!$F$11+СВЦЭМ!$D$10+'СЕТ СН'!$F$5-'СЕТ СН'!$F$21</f>
        <v>3623.3843456200002</v>
      </c>
      <c r="L31" s="36">
        <f>SUMIFS(СВЦЭМ!$D$39:$D$782,СВЦЭМ!$A$39:$A$782,$A31,СВЦЭМ!$B$39:$B$782,L$11)+'СЕТ СН'!$F$11+СВЦЭМ!$D$10+'СЕТ СН'!$F$5-'СЕТ СН'!$F$21</f>
        <v>3629.0283062600001</v>
      </c>
      <c r="M31" s="36">
        <f>SUMIFS(СВЦЭМ!$D$39:$D$782,СВЦЭМ!$A$39:$A$782,$A31,СВЦЭМ!$B$39:$B$782,M$11)+'СЕТ СН'!$F$11+СВЦЭМ!$D$10+'СЕТ СН'!$F$5-'СЕТ СН'!$F$21</f>
        <v>3665.9612727399999</v>
      </c>
      <c r="N31" s="36">
        <f>SUMIFS(СВЦЭМ!$D$39:$D$782,СВЦЭМ!$A$39:$A$782,$A31,СВЦЭМ!$B$39:$B$782,N$11)+'СЕТ СН'!$F$11+СВЦЭМ!$D$10+'СЕТ СН'!$F$5-'СЕТ СН'!$F$21</f>
        <v>3680.3585655899997</v>
      </c>
      <c r="O31" s="36">
        <f>SUMIFS(СВЦЭМ!$D$39:$D$782,СВЦЭМ!$A$39:$A$782,$A31,СВЦЭМ!$B$39:$B$782,O$11)+'СЕТ СН'!$F$11+СВЦЭМ!$D$10+'СЕТ СН'!$F$5-'СЕТ СН'!$F$21</f>
        <v>3692.2815156500001</v>
      </c>
      <c r="P31" s="36">
        <f>SUMIFS(СВЦЭМ!$D$39:$D$782,СВЦЭМ!$A$39:$A$782,$A31,СВЦЭМ!$B$39:$B$782,P$11)+'СЕТ СН'!$F$11+СВЦЭМ!$D$10+'СЕТ СН'!$F$5-'СЕТ СН'!$F$21</f>
        <v>3705.8717999999999</v>
      </c>
      <c r="Q31" s="36">
        <f>SUMIFS(СВЦЭМ!$D$39:$D$782,СВЦЭМ!$A$39:$A$782,$A31,СВЦЭМ!$B$39:$B$782,Q$11)+'СЕТ СН'!$F$11+СВЦЭМ!$D$10+'СЕТ СН'!$F$5-'СЕТ СН'!$F$21</f>
        <v>3701.3526591999998</v>
      </c>
      <c r="R31" s="36">
        <f>SUMIFS(СВЦЭМ!$D$39:$D$782,СВЦЭМ!$A$39:$A$782,$A31,СВЦЭМ!$B$39:$B$782,R$11)+'СЕТ СН'!$F$11+СВЦЭМ!$D$10+'СЕТ СН'!$F$5-'СЕТ СН'!$F$21</f>
        <v>3705.8433013599997</v>
      </c>
      <c r="S31" s="36">
        <f>SUMIFS(СВЦЭМ!$D$39:$D$782,СВЦЭМ!$A$39:$A$782,$A31,СВЦЭМ!$B$39:$B$782,S$11)+'СЕТ СН'!$F$11+СВЦЭМ!$D$10+'СЕТ СН'!$F$5-'СЕТ СН'!$F$21</f>
        <v>3664.1728699599998</v>
      </c>
      <c r="T31" s="36">
        <f>SUMIFS(СВЦЭМ!$D$39:$D$782,СВЦЭМ!$A$39:$A$782,$A31,СВЦЭМ!$B$39:$B$782,T$11)+'СЕТ СН'!$F$11+СВЦЭМ!$D$10+'СЕТ СН'!$F$5-'СЕТ СН'!$F$21</f>
        <v>3651.7470258700005</v>
      </c>
      <c r="U31" s="36">
        <f>SUMIFS(СВЦЭМ!$D$39:$D$782,СВЦЭМ!$A$39:$A$782,$A31,СВЦЭМ!$B$39:$B$782,U$11)+'СЕТ СН'!$F$11+СВЦЭМ!$D$10+'СЕТ СН'!$F$5-'СЕТ СН'!$F$21</f>
        <v>3670.6933974800004</v>
      </c>
      <c r="V31" s="36">
        <f>SUMIFS(СВЦЭМ!$D$39:$D$782,СВЦЭМ!$A$39:$A$782,$A31,СВЦЭМ!$B$39:$B$782,V$11)+'СЕТ СН'!$F$11+СВЦЭМ!$D$10+'СЕТ СН'!$F$5-'СЕТ СН'!$F$21</f>
        <v>3680.4606809799998</v>
      </c>
      <c r="W31" s="36">
        <f>SUMIFS(СВЦЭМ!$D$39:$D$782,СВЦЭМ!$A$39:$A$782,$A31,СВЦЭМ!$B$39:$B$782,W$11)+'СЕТ СН'!$F$11+СВЦЭМ!$D$10+'СЕТ СН'!$F$5-'СЕТ СН'!$F$21</f>
        <v>3698.3940352</v>
      </c>
      <c r="X31" s="36">
        <f>SUMIFS(СВЦЭМ!$D$39:$D$782,СВЦЭМ!$A$39:$A$782,$A31,СВЦЭМ!$B$39:$B$782,X$11)+'СЕТ СН'!$F$11+СВЦЭМ!$D$10+'СЕТ СН'!$F$5-'СЕТ СН'!$F$21</f>
        <v>3711.3862562200002</v>
      </c>
      <c r="Y31" s="36">
        <f>SUMIFS(СВЦЭМ!$D$39:$D$782,СВЦЭМ!$A$39:$A$782,$A31,СВЦЭМ!$B$39:$B$782,Y$11)+'СЕТ СН'!$F$11+СВЦЭМ!$D$10+'СЕТ СН'!$F$5-'СЕТ СН'!$F$21</f>
        <v>3793.64021882</v>
      </c>
    </row>
    <row r="32" spans="1:25" ht="15.75" x14ac:dyDescent="0.2">
      <c r="A32" s="35">
        <f t="shared" si="0"/>
        <v>44947</v>
      </c>
      <c r="B32" s="36">
        <f>SUMIFS(СВЦЭМ!$D$39:$D$782,СВЦЭМ!$A$39:$A$782,$A32,СВЦЭМ!$B$39:$B$782,B$11)+'СЕТ СН'!$F$11+СВЦЭМ!$D$10+'СЕТ СН'!$F$5-'СЕТ СН'!$F$21</f>
        <v>3810.9403048200002</v>
      </c>
      <c r="C32" s="36">
        <f>SUMIFS(СВЦЭМ!$D$39:$D$782,СВЦЭМ!$A$39:$A$782,$A32,СВЦЭМ!$B$39:$B$782,C$11)+'СЕТ СН'!$F$11+СВЦЭМ!$D$10+'СЕТ СН'!$F$5-'СЕТ СН'!$F$21</f>
        <v>3827.2511929299999</v>
      </c>
      <c r="D32" s="36">
        <f>SUMIFS(СВЦЭМ!$D$39:$D$782,СВЦЭМ!$A$39:$A$782,$A32,СВЦЭМ!$B$39:$B$782,D$11)+'СЕТ СН'!$F$11+СВЦЭМ!$D$10+'СЕТ СН'!$F$5-'СЕТ СН'!$F$21</f>
        <v>3827.8161904400004</v>
      </c>
      <c r="E32" s="36">
        <f>SUMIFS(СВЦЭМ!$D$39:$D$782,СВЦЭМ!$A$39:$A$782,$A32,СВЦЭМ!$B$39:$B$782,E$11)+'СЕТ СН'!$F$11+СВЦЭМ!$D$10+'СЕТ СН'!$F$5-'СЕТ СН'!$F$21</f>
        <v>3836.2422575500004</v>
      </c>
      <c r="F32" s="36">
        <f>SUMIFS(СВЦЭМ!$D$39:$D$782,СВЦЭМ!$A$39:$A$782,$A32,СВЦЭМ!$B$39:$B$782,F$11)+'СЕТ СН'!$F$11+СВЦЭМ!$D$10+'СЕТ СН'!$F$5-'СЕТ СН'!$F$21</f>
        <v>3822.8343438900001</v>
      </c>
      <c r="G32" s="36">
        <f>SUMIFS(СВЦЭМ!$D$39:$D$782,СВЦЭМ!$A$39:$A$782,$A32,СВЦЭМ!$B$39:$B$782,G$11)+'СЕТ СН'!$F$11+СВЦЭМ!$D$10+'СЕТ СН'!$F$5-'СЕТ СН'!$F$21</f>
        <v>3800.7587287900005</v>
      </c>
      <c r="H32" s="36">
        <f>SUMIFS(СВЦЭМ!$D$39:$D$782,СВЦЭМ!$A$39:$A$782,$A32,СВЦЭМ!$B$39:$B$782,H$11)+'СЕТ СН'!$F$11+СВЦЭМ!$D$10+'СЕТ СН'!$F$5-'СЕТ СН'!$F$21</f>
        <v>3757.3356938200004</v>
      </c>
      <c r="I32" s="36">
        <f>SUMIFS(СВЦЭМ!$D$39:$D$782,СВЦЭМ!$A$39:$A$782,$A32,СВЦЭМ!$B$39:$B$782,I$11)+'СЕТ СН'!$F$11+СВЦЭМ!$D$10+'СЕТ СН'!$F$5-'СЕТ СН'!$F$21</f>
        <v>3690.3506158199998</v>
      </c>
      <c r="J32" s="36">
        <f>SUMIFS(СВЦЭМ!$D$39:$D$782,СВЦЭМ!$A$39:$A$782,$A32,СВЦЭМ!$B$39:$B$782,J$11)+'СЕТ СН'!$F$11+СВЦЭМ!$D$10+'СЕТ СН'!$F$5-'СЕТ СН'!$F$21</f>
        <v>3636.2850994700002</v>
      </c>
      <c r="K32" s="36">
        <f>SUMIFS(СВЦЭМ!$D$39:$D$782,СВЦЭМ!$A$39:$A$782,$A32,СВЦЭМ!$B$39:$B$782,K$11)+'СЕТ СН'!$F$11+СВЦЭМ!$D$10+'СЕТ СН'!$F$5-'СЕТ СН'!$F$21</f>
        <v>3652.6962916700004</v>
      </c>
      <c r="L32" s="36">
        <f>SUMIFS(СВЦЭМ!$D$39:$D$782,СВЦЭМ!$A$39:$A$782,$A32,СВЦЭМ!$B$39:$B$782,L$11)+'СЕТ СН'!$F$11+СВЦЭМ!$D$10+'СЕТ СН'!$F$5-'СЕТ СН'!$F$21</f>
        <v>3645.42402941</v>
      </c>
      <c r="M32" s="36">
        <f>SUMIFS(СВЦЭМ!$D$39:$D$782,СВЦЭМ!$A$39:$A$782,$A32,СВЦЭМ!$B$39:$B$782,M$11)+'СЕТ СН'!$F$11+СВЦЭМ!$D$10+'СЕТ СН'!$F$5-'СЕТ СН'!$F$21</f>
        <v>3667.1228545100003</v>
      </c>
      <c r="N32" s="36">
        <f>SUMIFS(СВЦЭМ!$D$39:$D$782,СВЦЭМ!$A$39:$A$782,$A32,СВЦЭМ!$B$39:$B$782,N$11)+'СЕТ СН'!$F$11+СВЦЭМ!$D$10+'СЕТ СН'!$F$5-'СЕТ СН'!$F$21</f>
        <v>3689.3279216399997</v>
      </c>
      <c r="O32" s="36">
        <f>SUMIFS(СВЦЭМ!$D$39:$D$782,СВЦЭМ!$A$39:$A$782,$A32,СВЦЭМ!$B$39:$B$782,O$11)+'СЕТ СН'!$F$11+СВЦЭМ!$D$10+'СЕТ СН'!$F$5-'СЕТ СН'!$F$21</f>
        <v>3706.6194557999997</v>
      </c>
      <c r="P32" s="36">
        <f>SUMIFS(СВЦЭМ!$D$39:$D$782,СВЦЭМ!$A$39:$A$782,$A32,СВЦЭМ!$B$39:$B$782,P$11)+'СЕТ СН'!$F$11+СВЦЭМ!$D$10+'СЕТ СН'!$F$5-'СЕТ СН'!$F$21</f>
        <v>3727.4595878500004</v>
      </c>
      <c r="Q32" s="36">
        <f>SUMIFS(СВЦЭМ!$D$39:$D$782,СВЦЭМ!$A$39:$A$782,$A32,СВЦЭМ!$B$39:$B$782,Q$11)+'СЕТ СН'!$F$11+СВЦЭМ!$D$10+'СЕТ СН'!$F$5-'СЕТ СН'!$F$21</f>
        <v>3730.4243596100005</v>
      </c>
      <c r="R32" s="36">
        <f>SUMIFS(СВЦЭМ!$D$39:$D$782,СВЦЭМ!$A$39:$A$782,$A32,СВЦЭМ!$B$39:$B$782,R$11)+'СЕТ СН'!$F$11+СВЦЭМ!$D$10+'СЕТ СН'!$F$5-'СЕТ СН'!$F$21</f>
        <v>3703.7590400400004</v>
      </c>
      <c r="S32" s="36">
        <f>SUMIFS(СВЦЭМ!$D$39:$D$782,СВЦЭМ!$A$39:$A$782,$A32,СВЦЭМ!$B$39:$B$782,S$11)+'СЕТ СН'!$F$11+СВЦЭМ!$D$10+'СЕТ СН'!$F$5-'СЕТ СН'!$F$21</f>
        <v>3672.5345184300004</v>
      </c>
      <c r="T32" s="36">
        <f>SUMIFS(СВЦЭМ!$D$39:$D$782,СВЦЭМ!$A$39:$A$782,$A32,СВЦЭМ!$B$39:$B$782,T$11)+'СЕТ СН'!$F$11+СВЦЭМ!$D$10+'СЕТ СН'!$F$5-'СЕТ СН'!$F$21</f>
        <v>3675.7874109599998</v>
      </c>
      <c r="U32" s="36">
        <f>SUMIFS(СВЦЭМ!$D$39:$D$782,СВЦЭМ!$A$39:$A$782,$A32,СВЦЭМ!$B$39:$B$782,U$11)+'СЕТ СН'!$F$11+СВЦЭМ!$D$10+'СЕТ СН'!$F$5-'СЕТ СН'!$F$21</f>
        <v>3689.7106940399999</v>
      </c>
      <c r="V32" s="36">
        <f>SUMIFS(СВЦЭМ!$D$39:$D$782,СВЦЭМ!$A$39:$A$782,$A32,СВЦЭМ!$B$39:$B$782,V$11)+'СЕТ СН'!$F$11+СВЦЭМ!$D$10+'СЕТ СН'!$F$5-'СЕТ СН'!$F$21</f>
        <v>3703.24956724</v>
      </c>
      <c r="W32" s="36">
        <f>SUMIFS(СВЦЭМ!$D$39:$D$782,СВЦЭМ!$A$39:$A$782,$A32,СВЦЭМ!$B$39:$B$782,W$11)+'СЕТ СН'!$F$11+СВЦЭМ!$D$10+'СЕТ СН'!$F$5-'СЕТ СН'!$F$21</f>
        <v>3718.0383021999996</v>
      </c>
      <c r="X32" s="36">
        <f>SUMIFS(СВЦЭМ!$D$39:$D$782,СВЦЭМ!$A$39:$A$782,$A32,СВЦЭМ!$B$39:$B$782,X$11)+'СЕТ СН'!$F$11+СВЦЭМ!$D$10+'СЕТ СН'!$F$5-'СЕТ СН'!$F$21</f>
        <v>3753.3565233199997</v>
      </c>
      <c r="Y32" s="36">
        <f>SUMIFS(СВЦЭМ!$D$39:$D$782,СВЦЭМ!$A$39:$A$782,$A32,СВЦЭМ!$B$39:$B$782,Y$11)+'СЕТ СН'!$F$11+СВЦЭМ!$D$10+'СЕТ СН'!$F$5-'СЕТ СН'!$F$21</f>
        <v>3777.89952034</v>
      </c>
    </row>
    <row r="33" spans="1:27" ht="15.75" x14ac:dyDescent="0.2">
      <c r="A33" s="35">
        <f t="shared" si="0"/>
        <v>44948</v>
      </c>
      <c r="B33" s="36">
        <f>SUMIFS(СВЦЭМ!$D$39:$D$782,СВЦЭМ!$A$39:$A$782,$A33,СВЦЭМ!$B$39:$B$782,B$11)+'СЕТ СН'!$F$11+СВЦЭМ!$D$10+'СЕТ СН'!$F$5-'СЕТ СН'!$F$21</f>
        <v>3795.8253186700003</v>
      </c>
      <c r="C33" s="36">
        <f>SUMIFS(СВЦЭМ!$D$39:$D$782,СВЦЭМ!$A$39:$A$782,$A33,СВЦЭМ!$B$39:$B$782,C$11)+'СЕТ СН'!$F$11+СВЦЭМ!$D$10+'СЕТ СН'!$F$5-'СЕТ СН'!$F$21</f>
        <v>3835.4719034</v>
      </c>
      <c r="D33" s="36">
        <f>SUMIFS(СВЦЭМ!$D$39:$D$782,СВЦЭМ!$A$39:$A$782,$A33,СВЦЭМ!$B$39:$B$782,D$11)+'СЕТ СН'!$F$11+СВЦЭМ!$D$10+'СЕТ СН'!$F$5-'СЕТ СН'!$F$21</f>
        <v>3846.2420603500004</v>
      </c>
      <c r="E33" s="36">
        <f>SUMIFS(СВЦЭМ!$D$39:$D$782,СВЦЭМ!$A$39:$A$782,$A33,СВЦЭМ!$B$39:$B$782,E$11)+'СЕТ СН'!$F$11+СВЦЭМ!$D$10+'СЕТ СН'!$F$5-'СЕТ СН'!$F$21</f>
        <v>3863.1113979100001</v>
      </c>
      <c r="F33" s="36">
        <f>SUMIFS(СВЦЭМ!$D$39:$D$782,СВЦЭМ!$A$39:$A$782,$A33,СВЦЭМ!$B$39:$B$782,F$11)+'СЕТ СН'!$F$11+СВЦЭМ!$D$10+'СЕТ СН'!$F$5-'СЕТ СН'!$F$21</f>
        <v>3847.9793834700004</v>
      </c>
      <c r="G33" s="36">
        <f>SUMIFS(СВЦЭМ!$D$39:$D$782,СВЦЭМ!$A$39:$A$782,$A33,СВЦЭМ!$B$39:$B$782,G$11)+'СЕТ СН'!$F$11+СВЦЭМ!$D$10+'СЕТ СН'!$F$5-'СЕТ СН'!$F$21</f>
        <v>3843.9228297200007</v>
      </c>
      <c r="H33" s="36">
        <f>SUMIFS(СВЦЭМ!$D$39:$D$782,СВЦЭМ!$A$39:$A$782,$A33,СВЦЭМ!$B$39:$B$782,H$11)+'СЕТ СН'!$F$11+СВЦЭМ!$D$10+'СЕТ СН'!$F$5-'СЕТ СН'!$F$21</f>
        <v>3844.5570986000002</v>
      </c>
      <c r="I33" s="36">
        <f>SUMIFS(СВЦЭМ!$D$39:$D$782,СВЦЭМ!$A$39:$A$782,$A33,СВЦЭМ!$B$39:$B$782,I$11)+'СЕТ СН'!$F$11+СВЦЭМ!$D$10+'СЕТ СН'!$F$5-'СЕТ СН'!$F$21</f>
        <v>3840.4158448600001</v>
      </c>
      <c r="J33" s="36">
        <f>SUMIFS(СВЦЭМ!$D$39:$D$782,СВЦЭМ!$A$39:$A$782,$A33,СВЦЭМ!$B$39:$B$782,J$11)+'СЕТ СН'!$F$11+СВЦЭМ!$D$10+'СЕТ СН'!$F$5-'СЕТ СН'!$F$21</f>
        <v>3793.2015425400004</v>
      </c>
      <c r="K33" s="36">
        <f>SUMIFS(СВЦЭМ!$D$39:$D$782,СВЦЭМ!$A$39:$A$782,$A33,СВЦЭМ!$B$39:$B$782,K$11)+'СЕТ СН'!$F$11+СВЦЭМ!$D$10+'СЕТ СН'!$F$5-'СЕТ СН'!$F$21</f>
        <v>3736.0064366400002</v>
      </c>
      <c r="L33" s="36">
        <f>SUMIFS(СВЦЭМ!$D$39:$D$782,СВЦЭМ!$A$39:$A$782,$A33,СВЦЭМ!$B$39:$B$782,L$11)+'СЕТ СН'!$F$11+СВЦЭМ!$D$10+'СЕТ СН'!$F$5-'СЕТ СН'!$F$21</f>
        <v>3699.5151747</v>
      </c>
      <c r="M33" s="36">
        <f>SUMIFS(СВЦЭМ!$D$39:$D$782,СВЦЭМ!$A$39:$A$782,$A33,СВЦЭМ!$B$39:$B$782,M$11)+'СЕТ СН'!$F$11+СВЦЭМ!$D$10+'СЕТ СН'!$F$5-'СЕТ СН'!$F$21</f>
        <v>3687.7622217300004</v>
      </c>
      <c r="N33" s="36">
        <f>SUMIFS(СВЦЭМ!$D$39:$D$782,СВЦЭМ!$A$39:$A$782,$A33,СВЦЭМ!$B$39:$B$782,N$11)+'СЕТ СН'!$F$11+СВЦЭМ!$D$10+'СЕТ СН'!$F$5-'СЕТ СН'!$F$21</f>
        <v>3687.2425237200005</v>
      </c>
      <c r="O33" s="36">
        <f>SUMIFS(СВЦЭМ!$D$39:$D$782,СВЦЭМ!$A$39:$A$782,$A33,СВЦЭМ!$B$39:$B$782,O$11)+'СЕТ СН'!$F$11+СВЦЭМ!$D$10+'СЕТ СН'!$F$5-'СЕТ СН'!$F$21</f>
        <v>3713.0143404700002</v>
      </c>
      <c r="P33" s="36">
        <f>SUMIFS(СВЦЭМ!$D$39:$D$782,СВЦЭМ!$A$39:$A$782,$A33,СВЦЭМ!$B$39:$B$782,P$11)+'СЕТ СН'!$F$11+СВЦЭМ!$D$10+'СЕТ СН'!$F$5-'СЕТ СН'!$F$21</f>
        <v>3728.0650147599999</v>
      </c>
      <c r="Q33" s="36">
        <f>SUMIFS(СВЦЭМ!$D$39:$D$782,СВЦЭМ!$A$39:$A$782,$A33,СВЦЭМ!$B$39:$B$782,Q$11)+'СЕТ СН'!$F$11+СВЦЭМ!$D$10+'СЕТ СН'!$F$5-'СЕТ СН'!$F$21</f>
        <v>3741.7860722900004</v>
      </c>
      <c r="R33" s="36">
        <f>SUMIFS(СВЦЭМ!$D$39:$D$782,СВЦЭМ!$A$39:$A$782,$A33,СВЦЭМ!$B$39:$B$782,R$11)+'СЕТ СН'!$F$11+СВЦЭМ!$D$10+'СЕТ СН'!$F$5-'СЕТ СН'!$F$21</f>
        <v>3741.8342758700001</v>
      </c>
      <c r="S33" s="36">
        <f>SUMIFS(СВЦЭМ!$D$39:$D$782,СВЦЭМ!$A$39:$A$782,$A33,СВЦЭМ!$B$39:$B$782,S$11)+'СЕТ СН'!$F$11+СВЦЭМ!$D$10+'СЕТ СН'!$F$5-'СЕТ СН'!$F$21</f>
        <v>3700.5298217199997</v>
      </c>
      <c r="T33" s="36">
        <f>SUMIFS(СВЦЭМ!$D$39:$D$782,СВЦЭМ!$A$39:$A$782,$A33,СВЦЭМ!$B$39:$B$782,T$11)+'СЕТ СН'!$F$11+СВЦЭМ!$D$10+'СЕТ СН'!$F$5-'СЕТ СН'!$F$21</f>
        <v>3654.8147828500005</v>
      </c>
      <c r="U33" s="36">
        <f>SUMIFS(СВЦЭМ!$D$39:$D$782,СВЦЭМ!$A$39:$A$782,$A33,СВЦЭМ!$B$39:$B$782,U$11)+'СЕТ СН'!$F$11+СВЦЭМ!$D$10+'СЕТ СН'!$F$5-'СЕТ СН'!$F$21</f>
        <v>3662.8875900599996</v>
      </c>
      <c r="V33" s="36">
        <f>SUMIFS(СВЦЭМ!$D$39:$D$782,СВЦЭМ!$A$39:$A$782,$A33,СВЦЭМ!$B$39:$B$782,V$11)+'СЕТ СН'!$F$11+СВЦЭМ!$D$10+'СЕТ СН'!$F$5-'СЕТ СН'!$F$21</f>
        <v>3678.5782379900002</v>
      </c>
      <c r="W33" s="36">
        <f>SUMIFS(СВЦЭМ!$D$39:$D$782,СВЦЭМ!$A$39:$A$782,$A33,СВЦЭМ!$B$39:$B$782,W$11)+'СЕТ СН'!$F$11+СВЦЭМ!$D$10+'СЕТ СН'!$F$5-'СЕТ СН'!$F$21</f>
        <v>3682.4251168199999</v>
      </c>
      <c r="X33" s="36">
        <f>SUMIFS(СВЦЭМ!$D$39:$D$782,СВЦЭМ!$A$39:$A$782,$A33,СВЦЭМ!$B$39:$B$782,X$11)+'СЕТ СН'!$F$11+СВЦЭМ!$D$10+'СЕТ СН'!$F$5-'СЕТ СН'!$F$21</f>
        <v>3718.6335542300003</v>
      </c>
      <c r="Y33" s="36">
        <f>SUMIFS(СВЦЭМ!$D$39:$D$782,СВЦЭМ!$A$39:$A$782,$A33,СВЦЭМ!$B$39:$B$782,Y$11)+'СЕТ СН'!$F$11+СВЦЭМ!$D$10+'СЕТ СН'!$F$5-'СЕТ СН'!$F$21</f>
        <v>3755.8661097200002</v>
      </c>
    </row>
    <row r="34" spans="1:27" ht="15.75" x14ac:dyDescent="0.2">
      <c r="A34" s="35">
        <f t="shared" si="0"/>
        <v>44949</v>
      </c>
      <c r="B34" s="36">
        <f>SUMIFS(СВЦЭМ!$D$39:$D$782,СВЦЭМ!$A$39:$A$782,$A34,СВЦЭМ!$B$39:$B$782,B$11)+'СЕТ СН'!$F$11+СВЦЭМ!$D$10+'СЕТ СН'!$F$5-'СЕТ СН'!$F$21</f>
        <v>3776.3728361200001</v>
      </c>
      <c r="C34" s="36">
        <f>SUMIFS(СВЦЭМ!$D$39:$D$782,СВЦЭМ!$A$39:$A$782,$A34,СВЦЭМ!$B$39:$B$782,C$11)+'СЕТ СН'!$F$11+СВЦЭМ!$D$10+'СЕТ СН'!$F$5-'СЕТ СН'!$F$21</f>
        <v>3771.7449785500003</v>
      </c>
      <c r="D34" s="36">
        <f>SUMIFS(СВЦЭМ!$D$39:$D$782,СВЦЭМ!$A$39:$A$782,$A34,СВЦЭМ!$B$39:$B$782,D$11)+'СЕТ СН'!$F$11+СВЦЭМ!$D$10+'СЕТ СН'!$F$5-'СЕТ СН'!$F$21</f>
        <v>3755.8412581399998</v>
      </c>
      <c r="E34" s="36">
        <f>SUMIFS(СВЦЭМ!$D$39:$D$782,СВЦЭМ!$A$39:$A$782,$A34,СВЦЭМ!$B$39:$B$782,E$11)+'СЕТ СН'!$F$11+СВЦЭМ!$D$10+'СЕТ СН'!$F$5-'СЕТ СН'!$F$21</f>
        <v>3774.1069083700004</v>
      </c>
      <c r="F34" s="36">
        <f>SUMIFS(СВЦЭМ!$D$39:$D$782,СВЦЭМ!$A$39:$A$782,$A34,СВЦЭМ!$B$39:$B$782,F$11)+'СЕТ СН'!$F$11+СВЦЭМ!$D$10+'СЕТ СН'!$F$5-'СЕТ СН'!$F$21</f>
        <v>3771.1708565099998</v>
      </c>
      <c r="G34" s="36">
        <f>SUMIFS(СВЦЭМ!$D$39:$D$782,СВЦЭМ!$A$39:$A$782,$A34,СВЦЭМ!$B$39:$B$782,G$11)+'СЕТ СН'!$F$11+СВЦЭМ!$D$10+'СЕТ СН'!$F$5-'СЕТ СН'!$F$21</f>
        <v>3760.1851696399999</v>
      </c>
      <c r="H34" s="36">
        <f>SUMIFS(СВЦЭМ!$D$39:$D$782,СВЦЭМ!$A$39:$A$782,$A34,СВЦЭМ!$B$39:$B$782,H$11)+'СЕТ СН'!$F$11+СВЦЭМ!$D$10+'СЕТ СН'!$F$5-'СЕТ СН'!$F$21</f>
        <v>3790.7837640500002</v>
      </c>
      <c r="I34" s="36">
        <f>SUMIFS(СВЦЭМ!$D$39:$D$782,СВЦЭМ!$A$39:$A$782,$A34,СВЦЭМ!$B$39:$B$782,I$11)+'СЕТ СН'!$F$11+СВЦЭМ!$D$10+'СЕТ СН'!$F$5-'СЕТ СН'!$F$21</f>
        <v>3738.2166783100001</v>
      </c>
      <c r="J34" s="36">
        <f>SUMIFS(СВЦЭМ!$D$39:$D$782,СВЦЭМ!$A$39:$A$782,$A34,СВЦЭМ!$B$39:$B$782,J$11)+'СЕТ СН'!$F$11+СВЦЭМ!$D$10+'СЕТ СН'!$F$5-'СЕТ СН'!$F$21</f>
        <v>3689.28205497</v>
      </c>
      <c r="K34" s="36">
        <f>SUMIFS(СВЦЭМ!$D$39:$D$782,СВЦЭМ!$A$39:$A$782,$A34,СВЦЭМ!$B$39:$B$782,K$11)+'СЕТ СН'!$F$11+СВЦЭМ!$D$10+'СЕТ СН'!$F$5-'СЕТ СН'!$F$21</f>
        <v>3668.6013248700001</v>
      </c>
      <c r="L34" s="36">
        <f>SUMIFS(СВЦЭМ!$D$39:$D$782,СВЦЭМ!$A$39:$A$782,$A34,СВЦЭМ!$B$39:$B$782,L$11)+'СЕТ СН'!$F$11+СВЦЭМ!$D$10+'СЕТ СН'!$F$5-'СЕТ СН'!$F$21</f>
        <v>3649.8853301700001</v>
      </c>
      <c r="M34" s="36">
        <f>SUMIFS(СВЦЭМ!$D$39:$D$782,СВЦЭМ!$A$39:$A$782,$A34,СВЦЭМ!$B$39:$B$782,M$11)+'СЕТ СН'!$F$11+СВЦЭМ!$D$10+'СЕТ СН'!$F$5-'СЕТ СН'!$F$21</f>
        <v>3666.3222864300005</v>
      </c>
      <c r="N34" s="36">
        <f>SUMIFS(СВЦЭМ!$D$39:$D$782,СВЦЭМ!$A$39:$A$782,$A34,СВЦЭМ!$B$39:$B$782,N$11)+'СЕТ СН'!$F$11+СВЦЭМ!$D$10+'СЕТ СН'!$F$5-'СЕТ СН'!$F$21</f>
        <v>3691.2565504200002</v>
      </c>
      <c r="O34" s="36">
        <f>SUMIFS(СВЦЭМ!$D$39:$D$782,СВЦЭМ!$A$39:$A$782,$A34,СВЦЭМ!$B$39:$B$782,O$11)+'СЕТ СН'!$F$11+СВЦЭМ!$D$10+'СЕТ СН'!$F$5-'СЕТ СН'!$F$21</f>
        <v>3704.3947023399996</v>
      </c>
      <c r="P34" s="36">
        <f>SUMIFS(СВЦЭМ!$D$39:$D$782,СВЦЭМ!$A$39:$A$782,$A34,СВЦЭМ!$B$39:$B$782,P$11)+'СЕТ СН'!$F$11+СВЦЭМ!$D$10+'СЕТ СН'!$F$5-'СЕТ СН'!$F$21</f>
        <v>3718.44486736</v>
      </c>
      <c r="Q34" s="36">
        <f>SUMIFS(СВЦЭМ!$D$39:$D$782,СВЦЭМ!$A$39:$A$782,$A34,СВЦЭМ!$B$39:$B$782,Q$11)+'СЕТ СН'!$F$11+СВЦЭМ!$D$10+'СЕТ СН'!$F$5-'СЕТ СН'!$F$21</f>
        <v>3738.7554600399999</v>
      </c>
      <c r="R34" s="36">
        <f>SUMIFS(СВЦЭМ!$D$39:$D$782,СВЦЭМ!$A$39:$A$782,$A34,СВЦЭМ!$B$39:$B$782,R$11)+'СЕТ СН'!$F$11+СВЦЭМ!$D$10+'СЕТ СН'!$F$5-'СЕТ СН'!$F$21</f>
        <v>3732.4534825800001</v>
      </c>
      <c r="S34" s="36">
        <f>SUMIFS(СВЦЭМ!$D$39:$D$782,СВЦЭМ!$A$39:$A$782,$A34,СВЦЭМ!$B$39:$B$782,S$11)+'СЕТ СН'!$F$11+СВЦЭМ!$D$10+'СЕТ СН'!$F$5-'СЕТ СН'!$F$21</f>
        <v>3714.9716557800002</v>
      </c>
      <c r="T34" s="36">
        <f>SUMIFS(СВЦЭМ!$D$39:$D$782,СВЦЭМ!$A$39:$A$782,$A34,СВЦЭМ!$B$39:$B$782,T$11)+'СЕТ СН'!$F$11+СВЦЭМ!$D$10+'СЕТ СН'!$F$5-'СЕТ СН'!$F$21</f>
        <v>3663.9781632100003</v>
      </c>
      <c r="U34" s="36">
        <f>SUMIFS(СВЦЭМ!$D$39:$D$782,СВЦЭМ!$A$39:$A$782,$A34,СВЦЭМ!$B$39:$B$782,U$11)+'СЕТ СН'!$F$11+СВЦЭМ!$D$10+'СЕТ СН'!$F$5-'СЕТ СН'!$F$21</f>
        <v>3668.8349028900002</v>
      </c>
      <c r="V34" s="36">
        <f>SUMIFS(СВЦЭМ!$D$39:$D$782,СВЦЭМ!$A$39:$A$782,$A34,СВЦЭМ!$B$39:$B$782,V$11)+'СЕТ СН'!$F$11+СВЦЭМ!$D$10+'СЕТ СН'!$F$5-'СЕТ СН'!$F$21</f>
        <v>3685.28105787</v>
      </c>
      <c r="W34" s="36">
        <f>SUMIFS(СВЦЭМ!$D$39:$D$782,СВЦЭМ!$A$39:$A$782,$A34,СВЦЭМ!$B$39:$B$782,W$11)+'СЕТ СН'!$F$11+СВЦЭМ!$D$10+'СЕТ СН'!$F$5-'СЕТ СН'!$F$21</f>
        <v>3701.9656527699999</v>
      </c>
      <c r="X34" s="36">
        <f>SUMIFS(СВЦЭМ!$D$39:$D$782,СВЦЭМ!$A$39:$A$782,$A34,СВЦЭМ!$B$39:$B$782,X$11)+'СЕТ СН'!$F$11+СВЦЭМ!$D$10+'СЕТ СН'!$F$5-'СЕТ СН'!$F$21</f>
        <v>3701.1382569400002</v>
      </c>
      <c r="Y34" s="36">
        <f>SUMIFS(СВЦЭМ!$D$39:$D$782,СВЦЭМ!$A$39:$A$782,$A34,СВЦЭМ!$B$39:$B$782,Y$11)+'СЕТ СН'!$F$11+СВЦЭМ!$D$10+'СЕТ СН'!$F$5-'СЕТ СН'!$F$21</f>
        <v>3725.0495901499999</v>
      </c>
    </row>
    <row r="35" spans="1:27" ht="15.75" x14ac:dyDescent="0.2">
      <c r="A35" s="35">
        <f t="shared" si="0"/>
        <v>44950</v>
      </c>
      <c r="B35" s="36">
        <f>SUMIFS(СВЦЭМ!$D$39:$D$782,СВЦЭМ!$A$39:$A$782,$A35,СВЦЭМ!$B$39:$B$782,B$11)+'СЕТ СН'!$F$11+СВЦЭМ!$D$10+'СЕТ СН'!$F$5-'СЕТ СН'!$F$21</f>
        <v>3685.9021544899997</v>
      </c>
      <c r="C35" s="36">
        <f>SUMIFS(СВЦЭМ!$D$39:$D$782,СВЦЭМ!$A$39:$A$782,$A35,СВЦЭМ!$B$39:$B$782,C$11)+'СЕТ СН'!$F$11+СВЦЭМ!$D$10+'СЕТ СН'!$F$5-'СЕТ СН'!$F$21</f>
        <v>3683.0350323900002</v>
      </c>
      <c r="D35" s="36">
        <f>SUMIFS(СВЦЭМ!$D$39:$D$782,СВЦЭМ!$A$39:$A$782,$A35,СВЦЭМ!$B$39:$B$782,D$11)+'СЕТ СН'!$F$11+СВЦЭМ!$D$10+'СЕТ СН'!$F$5-'СЕТ СН'!$F$21</f>
        <v>3673.6460225399996</v>
      </c>
      <c r="E35" s="36">
        <f>SUMIFS(СВЦЭМ!$D$39:$D$782,СВЦЭМ!$A$39:$A$782,$A35,СВЦЭМ!$B$39:$B$782,E$11)+'СЕТ СН'!$F$11+СВЦЭМ!$D$10+'СЕТ СН'!$F$5-'СЕТ СН'!$F$21</f>
        <v>3669.4933029499998</v>
      </c>
      <c r="F35" s="36">
        <f>SUMIFS(СВЦЭМ!$D$39:$D$782,СВЦЭМ!$A$39:$A$782,$A35,СВЦЭМ!$B$39:$B$782,F$11)+'СЕТ СН'!$F$11+СВЦЭМ!$D$10+'СЕТ СН'!$F$5-'СЕТ СН'!$F$21</f>
        <v>3681.1900353000001</v>
      </c>
      <c r="G35" s="36">
        <f>SUMIFS(СВЦЭМ!$D$39:$D$782,СВЦЭМ!$A$39:$A$782,$A35,СВЦЭМ!$B$39:$B$782,G$11)+'СЕТ СН'!$F$11+СВЦЭМ!$D$10+'СЕТ СН'!$F$5-'СЕТ СН'!$F$21</f>
        <v>3665.5386079600003</v>
      </c>
      <c r="H35" s="36">
        <f>SUMIFS(СВЦЭМ!$D$39:$D$782,СВЦЭМ!$A$39:$A$782,$A35,СВЦЭМ!$B$39:$B$782,H$11)+'СЕТ СН'!$F$11+СВЦЭМ!$D$10+'СЕТ СН'!$F$5-'СЕТ СН'!$F$21</f>
        <v>3654.3789557600003</v>
      </c>
      <c r="I35" s="36">
        <f>SUMIFS(СВЦЭМ!$D$39:$D$782,СВЦЭМ!$A$39:$A$782,$A35,СВЦЭМ!$B$39:$B$782,I$11)+'СЕТ СН'!$F$11+СВЦЭМ!$D$10+'СЕТ СН'!$F$5-'СЕТ СН'!$F$21</f>
        <v>3629.2682342099997</v>
      </c>
      <c r="J35" s="36">
        <f>SUMIFS(СВЦЭМ!$D$39:$D$782,СВЦЭМ!$A$39:$A$782,$A35,СВЦЭМ!$B$39:$B$782,J$11)+'СЕТ СН'!$F$11+СВЦЭМ!$D$10+'СЕТ СН'!$F$5-'СЕТ СН'!$F$21</f>
        <v>3592.2006487400004</v>
      </c>
      <c r="K35" s="36">
        <f>SUMIFS(СВЦЭМ!$D$39:$D$782,СВЦЭМ!$A$39:$A$782,$A35,СВЦЭМ!$B$39:$B$782,K$11)+'СЕТ СН'!$F$11+СВЦЭМ!$D$10+'СЕТ СН'!$F$5-'СЕТ СН'!$F$21</f>
        <v>3569.28413275</v>
      </c>
      <c r="L35" s="36">
        <f>SUMIFS(СВЦЭМ!$D$39:$D$782,СВЦЭМ!$A$39:$A$782,$A35,СВЦЭМ!$B$39:$B$782,L$11)+'СЕТ СН'!$F$11+СВЦЭМ!$D$10+'СЕТ СН'!$F$5-'СЕТ СН'!$F$21</f>
        <v>3566.3252482500002</v>
      </c>
      <c r="M35" s="36">
        <f>SUMIFS(СВЦЭМ!$D$39:$D$782,СВЦЭМ!$A$39:$A$782,$A35,СВЦЭМ!$B$39:$B$782,M$11)+'СЕТ СН'!$F$11+СВЦЭМ!$D$10+'СЕТ СН'!$F$5-'СЕТ СН'!$F$21</f>
        <v>3577.8979916400003</v>
      </c>
      <c r="N35" s="36">
        <f>SUMIFS(СВЦЭМ!$D$39:$D$782,СВЦЭМ!$A$39:$A$782,$A35,СВЦЭМ!$B$39:$B$782,N$11)+'СЕТ СН'!$F$11+СВЦЭМ!$D$10+'СЕТ СН'!$F$5-'СЕТ СН'!$F$21</f>
        <v>3595.9328890100005</v>
      </c>
      <c r="O35" s="36">
        <f>SUMIFS(СВЦЭМ!$D$39:$D$782,СВЦЭМ!$A$39:$A$782,$A35,СВЦЭМ!$B$39:$B$782,O$11)+'СЕТ СН'!$F$11+СВЦЭМ!$D$10+'СЕТ СН'!$F$5-'СЕТ СН'!$F$21</f>
        <v>3605.5623255099999</v>
      </c>
      <c r="P35" s="36">
        <f>SUMIFS(СВЦЭМ!$D$39:$D$782,СВЦЭМ!$A$39:$A$782,$A35,СВЦЭМ!$B$39:$B$782,P$11)+'СЕТ СН'!$F$11+СВЦЭМ!$D$10+'СЕТ СН'!$F$5-'СЕТ СН'!$F$21</f>
        <v>3632.8447484300004</v>
      </c>
      <c r="Q35" s="36">
        <f>SUMIFS(СВЦЭМ!$D$39:$D$782,СВЦЭМ!$A$39:$A$782,$A35,СВЦЭМ!$B$39:$B$782,Q$11)+'СЕТ СН'!$F$11+СВЦЭМ!$D$10+'СЕТ СН'!$F$5-'СЕТ СН'!$F$21</f>
        <v>3639.2192238600001</v>
      </c>
      <c r="R35" s="36">
        <f>SUMIFS(СВЦЭМ!$D$39:$D$782,СВЦЭМ!$A$39:$A$782,$A35,СВЦЭМ!$B$39:$B$782,R$11)+'СЕТ СН'!$F$11+СВЦЭМ!$D$10+'СЕТ СН'!$F$5-'СЕТ СН'!$F$21</f>
        <v>3635.3443839000001</v>
      </c>
      <c r="S35" s="36">
        <f>SUMIFS(СВЦЭМ!$D$39:$D$782,СВЦЭМ!$A$39:$A$782,$A35,СВЦЭМ!$B$39:$B$782,S$11)+'СЕТ СН'!$F$11+СВЦЭМ!$D$10+'СЕТ СН'!$F$5-'СЕТ СН'!$F$21</f>
        <v>3606.2353913100005</v>
      </c>
      <c r="T35" s="36">
        <f>SUMIFS(СВЦЭМ!$D$39:$D$782,СВЦЭМ!$A$39:$A$782,$A35,СВЦЭМ!$B$39:$B$782,T$11)+'СЕТ СН'!$F$11+СВЦЭМ!$D$10+'СЕТ СН'!$F$5-'СЕТ СН'!$F$21</f>
        <v>3562.9319106399998</v>
      </c>
      <c r="U35" s="36">
        <f>SUMIFS(СВЦЭМ!$D$39:$D$782,СВЦЭМ!$A$39:$A$782,$A35,СВЦЭМ!$B$39:$B$782,U$11)+'СЕТ СН'!$F$11+СВЦЭМ!$D$10+'СЕТ СН'!$F$5-'СЕТ СН'!$F$21</f>
        <v>3573.3130351700001</v>
      </c>
      <c r="V35" s="36">
        <f>SUMIFS(СВЦЭМ!$D$39:$D$782,СВЦЭМ!$A$39:$A$782,$A35,СВЦЭМ!$B$39:$B$782,V$11)+'СЕТ СН'!$F$11+СВЦЭМ!$D$10+'СЕТ СН'!$F$5-'СЕТ СН'!$F$21</f>
        <v>3594.9105946199998</v>
      </c>
      <c r="W35" s="36">
        <f>SUMIFS(СВЦЭМ!$D$39:$D$782,СВЦЭМ!$A$39:$A$782,$A35,СВЦЭМ!$B$39:$B$782,W$11)+'СЕТ СН'!$F$11+СВЦЭМ!$D$10+'СЕТ СН'!$F$5-'СЕТ СН'!$F$21</f>
        <v>3604.8788329700001</v>
      </c>
      <c r="X35" s="36">
        <f>SUMIFS(СВЦЭМ!$D$39:$D$782,СВЦЭМ!$A$39:$A$782,$A35,СВЦЭМ!$B$39:$B$782,X$11)+'СЕТ СН'!$F$11+СВЦЭМ!$D$10+'СЕТ СН'!$F$5-'СЕТ СН'!$F$21</f>
        <v>3623.0751929999997</v>
      </c>
      <c r="Y35" s="36">
        <f>SUMIFS(СВЦЭМ!$D$39:$D$782,СВЦЭМ!$A$39:$A$782,$A35,СВЦЭМ!$B$39:$B$782,Y$11)+'СЕТ СН'!$F$11+СВЦЭМ!$D$10+'СЕТ СН'!$F$5-'СЕТ СН'!$F$21</f>
        <v>3640.6502651399996</v>
      </c>
    </row>
    <row r="36" spans="1:27" ht="15.75" x14ac:dyDescent="0.2">
      <c r="A36" s="35">
        <f t="shared" si="0"/>
        <v>44951</v>
      </c>
      <c r="B36" s="36">
        <f>SUMIFS(СВЦЭМ!$D$39:$D$782,СВЦЭМ!$A$39:$A$782,$A36,СВЦЭМ!$B$39:$B$782,B$11)+'СЕТ СН'!$F$11+СВЦЭМ!$D$10+'СЕТ СН'!$F$5-'СЕТ СН'!$F$21</f>
        <v>3699.7635351099998</v>
      </c>
      <c r="C36" s="36">
        <f>SUMIFS(СВЦЭМ!$D$39:$D$782,СВЦЭМ!$A$39:$A$782,$A36,СВЦЭМ!$B$39:$B$782,C$11)+'СЕТ СН'!$F$11+СВЦЭМ!$D$10+'СЕТ СН'!$F$5-'СЕТ СН'!$F$21</f>
        <v>3732.4688957500002</v>
      </c>
      <c r="D36" s="36">
        <f>SUMIFS(СВЦЭМ!$D$39:$D$782,СВЦЭМ!$A$39:$A$782,$A36,СВЦЭМ!$B$39:$B$782,D$11)+'СЕТ СН'!$F$11+СВЦЭМ!$D$10+'СЕТ СН'!$F$5-'СЕТ СН'!$F$21</f>
        <v>3742.4320923200003</v>
      </c>
      <c r="E36" s="36">
        <f>SUMIFS(СВЦЭМ!$D$39:$D$782,СВЦЭМ!$A$39:$A$782,$A36,СВЦЭМ!$B$39:$B$782,E$11)+'СЕТ СН'!$F$11+СВЦЭМ!$D$10+'СЕТ СН'!$F$5-'СЕТ СН'!$F$21</f>
        <v>3753.90731263</v>
      </c>
      <c r="F36" s="36">
        <f>SUMIFS(СВЦЭМ!$D$39:$D$782,СВЦЭМ!$A$39:$A$782,$A36,СВЦЭМ!$B$39:$B$782,F$11)+'СЕТ СН'!$F$11+СВЦЭМ!$D$10+'СЕТ СН'!$F$5-'СЕТ СН'!$F$21</f>
        <v>3750.7722975799998</v>
      </c>
      <c r="G36" s="36">
        <f>SUMIFS(СВЦЭМ!$D$39:$D$782,СВЦЭМ!$A$39:$A$782,$A36,СВЦЭМ!$B$39:$B$782,G$11)+'СЕТ СН'!$F$11+СВЦЭМ!$D$10+'СЕТ СН'!$F$5-'СЕТ СН'!$F$21</f>
        <v>3740.0986628199998</v>
      </c>
      <c r="H36" s="36">
        <f>SUMIFS(СВЦЭМ!$D$39:$D$782,СВЦЭМ!$A$39:$A$782,$A36,СВЦЭМ!$B$39:$B$782,H$11)+'СЕТ СН'!$F$11+СВЦЭМ!$D$10+'СЕТ СН'!$F$5-'СЕТ СН'!$F$21</f>
        <v>3739.7990628300004</v>
      </c>
      <c r="I36" s="36">
        <f>SUMIFS(СВЦЭМ!$D$39:$D$782,СВЦЭМ!$A$39:$A$782,$A36,СВЦЭМ!$B$39:$B$782,I$11)+'СЕТ СН'!$F$11+СВЦЭМ!$D$10+'СЕТ СН'!$F$5-'СЕТ СН'!$F$21</f>
        <v>3737.4245185099999</v>
      </c>
      <c r="J36" s="36">
        <f>SUMIFS(СВЦЭМ!$D$39:$D$782,СВЦЭМ!$A$39:$A$782,$A36,СВЦЭМ!$B$39:$B$782,J$11)+'СЕТ СН'!$F$11+СВЦЭМ!$D$10+'СЕТ СН'!$F$5-'СЕТ СН'!$F$21</f>
        <v>3716.4621612600004</v>
      </c>
      <c r="K36" s="36">
        <f>SUMIFS(СВЦЭМ!$D$39:$D$782,СВЦЭМ!$A$39:$A$782,$A36,СВЦЭМ!$B$39:$B$782,K$11)+'СЕТ СН'!$F$11+СВЦЭМ!$D$10+'СЕТ СН'!$F$5-'СЕТ СН'!$F$21</f>
        <v>3691.5519603299999</v>
      </c>
      <c r="L36" s="36">
        <f>SUMIFS(СВЦЭМ!$D$39:$D$782,СВЦЭМ!$A$39:$A$782,$A36,СВЦЭМ!$B$39:$B$782,L$11)+'СЕТ СН'!$F$11+СВЦЭМ!$D$10+'СЕТ СН'!$F$5-'СЕТ СН'!$F$21</f>
        <v>3656.9325653200003</v>
      </c>
      <c r="M36" s="36">
        <f>SUMIFS(СВЦЭМ!$D$39:$D$782,СВЦЭМ!$A$39:$A$782,$A36,СВЦЭМ!$B$39:$B$782,M$11)+'СЕТ СН'!$F$11+СВЦЭМ!$D$10+'СЕТ СН'!$F$5-'СЕТ СН'!$F$21</f>
        <v>3622.9125344200002</v>
      </c>
      <c r="N36" s="36">
        <f>SUMIFS(СВЦЭМ!$D$39:$D$782,СВЦЭМ!$A$39:$A$782,$A36,СВЦЭМ!$B$39:$B$782,N$11)+'СЕТ СН'!$F$11+СВЦЭМ!$D$10+'СЕТ СН'!$F$5-'СЕТ СН'!$F$21</f>
        <v>3635.2579302000004</v>
      </c>
      <c r="O36" s="36">
        <f>SUMIFS(СВЦЭМ!$D$39:$D$782,СВЦЭМ!$A$39:$A$782,$A36,СВЦЭМ!$B$39:$B$782,O$11)+'СЕТ СН'!$F$11+СВЦЭМ!$D$10+'СЕТ СН'!$F$5-'СЕТ СН'!$F$21</f>
        <v>3641.5142640800004</v>
      </c>
      <c r="P36" s="36">
        <f>SUMIFS(СВЦЭМ!$D$39:$D$782,СВЦЭМ!$A$39:$A$782,$A36,СВЦЭМ!$B$39:$B$782,P$11)+'СЕТ СН'!$F$11+СВЦЭМ!$D$10+'СЕТ СН'!$F$5-'СЕТ СН'!$F$21</f>
        <v>3651.2987135200001</v>
      </c>
      <c r="Q36" s="36">
        <f>SUMIFS(СВЦЭМ!$D$39:$D$782,СВЦЭМ!$A$39:$A$782,$A36,СВЦЭМ!$B$39:$B$782,Q$11)+'СЕТ СН'!$F$11+СВЦЭМ!$D$10+'СЕТ СН'!$F$5-'СЕТ СН'!$F$21</f>
        <v>3650.0192569199999</v>
      </c>
      <c r="R36" s="36">
        <f>SUMIFS(СВЦЭМ!$D$39:$D$782,СВЦЭМ!$A$39:$A$782,$A36,СВЦЭМ!$B$39:$B$782,R$11)+'СЕТ СН'!$F$11+СВЦЭМ!$D$10+'СЕТ СН'!$F$5-'СЕТ СН'!$F$21</f>
        <v>3639.9482636299999</v>
      </c>
      <c r="S36" s="36">
        <f>SUMIFS(СВЦЭМ!$D$39:$D$782,СВЦЭМ!$A$39:$A$782,$A36,СВЦЭМ!$B$39:$B$782,S$11)+'СЕТ СН'!$F$11+СВЦЭМ!$D$10+'СЕТ СН'!$F$5-'СЕТ СН'!$F$21</f>
        <v>3621.2750028500004</v>
      </c>
      <c r="T36" s="36">
        <f>SUMIFS(СВЦЭМ!$D$39:$D$782,СВЦЭМ!$A$39:$A$782,$A36,СВЦЭМ!$B$39:$B$782,T$11)+'СЕТ СН'!$F$11+СВЦЭМ!$D$10+'СЕТ СН'!$F$5-'СЕТ СН'!$F$21</f>
        <v>3601.8609871899998</v>
      </c>
      <c r="U36" s="36">
        <f>SUMIFS(СВЦЭМ!$D$39:$D$782,СВЦЭМ!$A$39:$A$782,$A36,СВЦЭМ!$B$39:$B$782,U$11)+'СЕТ СН'!$F$11+СВЦЭМ!$D$10+'СЕТ СН'!$F$5-'СЕТ СН'!$F$21</f>
        <v>3606.0639822800003</v>
      </c>
      <c r="V36" s="36">
        <f>SUMIFS(СВЦЭМ!$D$39:$D$782,СВЦЭМ!$A$39:$A$782,$A36,СВЦЭМ!$B$39:$B$782,V$11)+'СЕТ СН'!$F$11+СВЦЭМ!$D$10+'СЕТ СН'!$F$5-'СЕТ СН'!$F$21</f>
        <v>3618.5518461600004</v>
      </c>
      <c r="W36" s="36">
        <f>SUMIFS(СВЦЭМ!$D$39:$D$782,СВЦЭМ!$A$39:$A$782,$A36,СВЦЭМ!$B$39:$B$782,W$11)+'СЕТ СН'!$F$11+СВЦЭМ!$D$10+'СЕТ СН'!$F$5-'СЕТ СН'!$F$21</f>
        <v>3631.7803126700001</v>
      </c>
      <c r="X36" s="36">
        <f>SUMIFS(СВЦЭМ!$D$39:$D$782,СВЦЭМ!$A$39:$A$782,$A36,СВЦЭМ!$B$39:$B$782,X$11)+'СЕТ СН'!$F$11+СВЦЭМ!$D$10+'СЕТ СН'!$F$5-'СЕТ СН'!$F$21</f>
        <v>3651.2113763400002</v>
      </c>
      <c r="Y36" s="36">
        <f>SUMIFS(СВЦЭМ!$D$39:$D$782,СВЦЭМ!$A$39:$A$782,$A36,СВЦЭМ!$B$39:$B$782,Y$11)+'СЕТ СН'!$F$11+СВЦЭМ!$D$10+'СЕТ СН'!$F$5-'СЕТ СН'!$F$21</f>
        <v>3677.5513059599998</v>
      </c>
    </row>
    <row r="37" spans="1:27" ht="15.75" x14ac:dyDescent="0.2">
      <c r="A37" s="35">
        <f t="shared" si="0"/>
        <v>44952</v>
      </c>
      <c r="B37" s="36">
        <f>SUMIFS(СВЦЭМ!$D$39:$D$782,СВЦЭМ!$A$39:$A$782,$A37,СВЦЭМ!$B$39:$B$782,B$11)+'СЕТ СН'!$F$11+СВЦЭМ!$D$10+'СЕТ СН'!$F$5-'СЕТ СН'!$F$21</f>
        <v>3731.5851543600002</v>
      </c>
      <c r="C37" s="36">
        <f>SUMIFS(СВЦЭМ!$D$39:$D$782,СВЦЭМ!$A$39:$A$782,$A37,СВЦЭМ!$B$39:$B$782,C$11)+'СЕТ СН'!$F$11+СВЦЭМ!$D$10+'СЕТ СН'!$F$5-'СЕТ СН'!$F$21</f>
        <v>3776.2037244100002</v>
      </c>
      <c r="D37" s="36">
        <f>SUMIFS(СВЦЭМ!$D$39:$D$782,СВЦЭМ!$A$39:$A$782,$A37,СВЦЭМ!$B$39:$B$782,D$11)+'СЕТ СН'!$F$11+СВЦЭМ!$D$10+'СЕТ СН'!$F$5-'СЕТ СН'!$F$21</f>
        <v>3795.8660198099997</v>
      </c>
      <c r="E37" s="36">
        <f>SUMIFS(СВЦЭМ!$D$39:$D$782,СВЦЭМ!$A$39:$A$782,$A37,СВЦЭМ!$B$39:$B$782,E$11)+'СЕТ СН'!$F$11+СВЦЭМ!$D$10+'СЕТ СН'!$F$5-'СЕТ СН'!$F$21</f>
        <v>3780.4151971700003</v>
      </c>
      <c r="F37" s="36">
        <f>SUMIFS(СВЦЭМ!$D$39:$D$782,СВЦЭМ!$A$39:$A$782,$A37,СВЦЭМ!$B$39:$B$782,F$11)+'СЕТ СН'!$F$11+СВЦЭМ!$D$10+'СЕТ СН'!$F$5-'СЕТ СН'!$F$21</f>
        <v>3770.1053262100004</v>
      </c>
      <c r="G37" s="36">
        <f>SUMIFS(СВЦЭМ!$D$39:$D$782,СВЦЭМ!$A$39:$A$782,$A37,СВЦЭМ!$B$39:$B$782,G$11)+'СЕТ СН'!$F$11+СВЦЭМ!$D$10+'СЕТ СН'!$F$5-'СЕТ СН'!$F$21</f>
        <v>3772.4077487900004</v>
      </c>
      <c r="H37" s="36">
        <f>SUMIFS(СВЦЭМ!$D$39:$D$782,СВЦЭМ!$A$39:$A$782,$A37,СВЦЭМ!$B$39:$B$782,H$11)+'СЕТ СН'!$F$11+СВЦЭМ!$D$10+'СЕТ СН'!$F$5-'СЕТ СН'!$F$21</f>
        <v>3730.19945646</v>
      </c>
      <c r="I37" s="36">
        <f>SUMIFS(СВЦЭМ!$D$39:$D$782,СВЦЭМ!$A$39:$A$782,$A37,СВЦЭМ!$B$39:$B$782,I$11)+'СЕТ СН'!$F$11+СВЦЭМ!$D$10+'СЕТ СН'!$F$5-'СЕТ СН'!$F$21</f>
        <v>3697.3652274400001</v>
      </c>
      <c r="J37" s="36">
        <f>SUMIFS(СВЦЭМ!$D$39:$D$782,СВЦЭМ!$A$39:$A$782,$A37,СВЦЭМ!$B$39:$B$782,J$11)+'СЕТ СН'!$F$11+СВЦЭМ!$D$10+'СЕТ СН'!$F$5-'СЕТ СН'!$F$21</f>
        <v>3663.5481124500002</v>
      </c>
      <c r="K37" s="36">
        <f>SUMIFS(СВЦЭМ!$D$39:$D$782,СВЦЭМ!$A$39:$A$782,$A37,СВЦЭМ!$B$39:$B$782,K$11)+'СЕТ СН'!$F$11+СВЦЭМ!$D$10+'СЕТ СН'!$F$5-'СЕТ СН'!$F$21</f>
        <v>3620.04059839</v>
      </c>
      <c r="L37" s="36">
        <f>SUMIFS(СВЦЭМ!$D$39:$D$782,СВЦЭМ!$A$39:$A$782,$A37,СВЦЭМ!$B$39:$B$782,L$11)+'СЕТ СН'!$F$11+СВЦЭМ!$D$10+'СЕТ СН'!$F$5-'СЕТ СН'!$F$21</f>
        <v>3595.4254804499997</v>
      </c>
      <c r="M37" s="36">
        <f>SUMIFS(СВЦЭМ!$D$39:$D$782,СВЦЭМ!$A$39:$A$782,$A37,СВЦЭМ!$B$39:$B$782,M$11)+'СЕТ СН'!$F$11+СВЦЭМ!$D$10+'СЕТ СН'!$F$5-'СЕТ СН'!$F$21</f>
        <v>3596.9195505200005</v>
      </c>
      <c r="N37" s="36">
        <f>SUMIFS(СВЦЭМ!$D$39:$D$782,СВЦЭМ!$A$39:$A$782,$A37,СВЦЭМ!$B$39:$B$782,N$11)+'СЕТ СН'!$F$11+СВЦЭМ!$D$10+'СЕТ СН'!$F$5-'СЕТ СН'!$F$21</f>
        <v>3608.1595462499999</v>
      </c>
      <c r="O37" s="36">
        <f>SUMIFS(СВЦЭМ!$D$39:$D$782,СВЦЭМ!$A$39:$A$782,$A37,СВЦЭМ!$B$39:$B$782,O$11)+'СЕТ СН'!$F$11+СВЦЭМ!$D$10+'СЕТ СН'!$F$5-'СЕТ СН'!$F$21</f>
        <v>3606.4639151900001</v>
      </c>
      <c r="P37" s="36">
        <f>SUMIFS(СВЦЭМ!$D$39:$D$782,СВЦЭМ!$A$39:$A$782,$A37,СВЦЭМ!$B$39:$B$782,P$11)+'СЕТ СН'!$F$11+СВЦЭМ!$D$10+'СЕТ СН'!$F$5-'СЕТ СН'!$F$21</f>
        <v>3620.3032313000003</v>
      </c>
      <c r="Q37" s="36">
        <f>SUMIFS(СВЦЭМ!$D$39:$D$782,СВЦЭМ!$A$39:$A$782,$A37,СВЦЭМ!$B$39:$B$782,Q$11)+'СЕТ СН'!$F$11+СВЦЭМ!$D$10+'СЕТ СН'!$F$5-'СЕТ СН'!$F$21</f>
        <v>3635.8482656900005</v>
      </c>
      <c r="R37" s="36">
        <f>SUMIFS(СВЦЭМ!$D$39:$D$782,СВЦЭМ!$A$39:$A$782,$A37,СВЦЭМ!$B$39:$B$782,R$11)+'СЕТ СН'!$F$11+СВЦЭМ!$D$10+'СЕТ СН'!$F$5-'СЕТ СН'!$F$21</f>
        <v>3640.1129106199996</v>
      </c>
      <c r="S37" s="36">
        <f>SUMIFS(СВЦЭМ!$D$39:$D$782,СВЦЭМ!$A$39:$A$782,$A37,СВЦЭМ!$B$39:$B$782,S$11)+'СЕТ СН'!$F$11+СВЦЭМ!$D$10+'СЕТ СН'!$F$5-'СЕТ СН'!$F$21</f>
        <v>3628.4860035800002</v>
      </c>
      <c r="T37" s="36">
        <f>SUMIFS(СВЦЭМ!$D$39:$D$782,СВЦЭМ!$A$39:$A$782,$A37,СВЦЭМ!$B$39:$B$782,T$11)+'СЕТ СН'!$F$11+СВЦЭМ!$D$10+'СЕТ СН'!$F$5-'СЕТ СН'!$F$21</f>
        <v>3578.57944494</v>
      </c>
      <c r="U37" s="36">
        <f>SUMIFS(СВЦЭМ!$D$39:$D$782,СВЦЭМ!$A$39:$A$782,$A37,СВЦЭМ!$B$39:$B$782,U$11)+'СЕТ СН'!$F$11+СВЦЭМ!$D$10+'СЕТ СН'!$F$5-'СЕТ СН'!$F$21</f>
        <v>3581.5037268200003</v>
      </c>
      <c r="V37" s="36">
        <f>SUMIFS(СВЦЭМ!$D$39:$D$782,СВЦЭМ!$A$39:$A$782,$A37,СВЦЭМ!$B$39:$B$782,V$11)+'СЕТ СН'!$F$11+СВЦЭМ!$D$10+'СЕТ СН'!$F$5-'СЕТ СН'!$F$21</f>
        <v>3589.9194403800002</v>
      </c>
      <c r="W37" s="36">
        <f>SUMIFS(СВЦЭМ!$D$39:$D$782,СВЦЭМ!$A$39:$A$782,$A37,СВЦЭМ!$B$39:$B$782,W$11)+'СЕТ СН'!$F$11+СВЦЭМ!$D$10+'СЕТ СН'!$F$5-'СЕТ СН'!$F$21</f>
        <v>3607.2686561800001</v>
      </c>
      <c r="X37" s="36">
        <f>SUMIFS(СВЦЭМ!$D$39:$D$782,СВЦЭМ!$A$39:$A$782,$A37,СВЦЭМ!$B$39:$B$782,X$11)+'СЕТ СН'!$F$11+СВЦЭМ!$D$10+'СЕТ СН'!$F$5-'СЕТ СН'!$F$21</f>
        <v>3637.7400306999998</v>
      </c>
      <c r="Y37" s="36">
        <f>SUMIFS(СВЦЭМ!$D$39:$D$782,СВЦЭМ!$A$39:$A$782,$A37,СВЦЭМ!$B$39:$B$782,Y$11)+'СЕТ СН'!$F$11+СВЦЭМ!$D$10+'СЕТ СН'!$F$5-'СЕТ СН'!$F$21</f>
        <v>3669.7865163200004</v>
      </c>
    </row>
    <row r="38" spans="1:27" ht="15.75" x14ac:dyDescent="0.2">
      <c r="A38" s="35">
        <f t="shared" si="0"/>
        <v>44953</v>
      </c>
      <c r="B38" s="36">
        <f>SUMIFS(СВЦЭМ!$D$39:$D$782,СВЦЭМ!$A$39:$A$782,$A38,СВЦЭМ!$B$39:$B$782,B$11)+'СЕТ СН'!$F$11+СВЦЭМ!$D$10+'СЕТ СН'!$F$5-'СЕТ СН'!$F$21</f>
        <v>3711.7336418300001</v>
      </c>
      <c r="C38" s="36">
        <f>SUMIFS(СВЦЭМ!$D$39:$D$782,СВЦЭМ!$A$39:$A$782,$A38,СВЦЭМ!$B$39:$B$782,C$11)+'СЕТ СН'!$F$11+СВЦЭМ!$D$10+'СЕТ СН'!$F$5-'СЕТ СН'!$F$21</f>
        <v>3679.4673590100001</v>
      </c>
      <c r="D38" s="36">
        <f>SUMIFS(СВЦЭМ!$D$39:$D$782,СВЦЭМ!$A$39:$A$782,$A38,СВЦЭМ!$B$39:$B$782,D$11)+'СЕТ СН'!$F$11+СВЦЭМ!$D$10+'СЕТ СН'!$F$5-'СЕТ СН'!$F$21</f>
        <v>3677.0281661099998</v>
      </c>
      <c r="E38" s="36">
        <f>SUMIFS(СВЦЭМ!$D$39:$D$782,СВЦЭМ!$A$39:$A$782,$A38,СВЦЭМ!$B$39:$B$782,E$11)+'СЕТ СН'!$F$11+СВЦЭМ!$D$10+'СЕТ СН'!$F$5-'СЕТ СН'!$F$21</f>
        <v>3689.6560339099997</v>
      </c>
      <c r="F38" s="36">
        <f>SUMIFS(СВЦЭМ!$D$39:$D$782,СВЦЭМ!$A$39:$A$782,$A38,СВЦЭМ!$B$39:$B$782,F$11)+'СЕТ СН'!$F$11+СВЦЭМ!$D$10+'СЕТ СН'!$F$5-'СЕТ СН'!$F$21</f>
        <v>3697.27553876</v>
      </c>
      <c r="G38" s="36">
        <f>SUMIFS(СВЦЭМ!$D$39:$D$782,СВЦЭМ!$A$39:$A$782,$A38,СВЦЭМ!$B$39:$B$782,G$11)+'СЕТ СН'!$F$11+СВЦЭМ!$D$10+'СЕТ СН'!$F$5-'СЕТ СН'!$F$21</f>
        <v>3710.0068257299999</v>
      </c>
      <c r="H38" s="36">
        <f>SUMIFS(СВЦЭМ!$D$39:$D$782,СВЦЭМ!$A$39:$A$782,$A38,СВЦЭМ!$B$39:$B$782,H$11)+'СЕТ СН'!$F$11+СВЦЭМ!$D$10+'СЕТ СН'!$F$5-'СЕТ СН'!$F$21</f>
        <v>3697.9309890900004</v>
      </c>
      <c r="I38" s="36">
        <f>SUMIFS(СВЦЭМ!$D$39:$D$782,СВЦЭМ!$A$39:$A$782,$A38,СВЦЭМ!$B$39:$B$782,I$11)+'СЕТ СН'!$F$11+СВЦЭМ!$D$10+'СЕТ СН'!$F$5-'СЕТ СН'!$F$21</f>
        <v>3660.0136786200001</v>
      </c>
      <c r="J38" s="36">
        <f>SUMIFS(СВЦЭМ!$D$39:$D$782,СВЦЭМ!$A$39:$A$782,$A38,СВЦЭМ!$B$39:$B$782,J$11)+'СЕТ СН'!$F$11+СВЦЭМ!$D$10+'СЕТ СН'!$F$5-'СЕТ СН'!$F$21</f>
        <v>3618.4830658000001</v>
      </c>
      <c r="K38" s="36">
        <f>SUMIFS(СВЦЭМ!$D$39:$D$782,СВЦЭМ!$A$39:$A$782,$A38,СВЦЭМ!$B$39:$B$782,K$11)+'СЕТ СН'!$F$11+СВЦЭМ!$D$10+'СЕТ СН'!$F$5-'СЕТ СН'!$F$21</f>
        <v>3595.47024349</v>
      </c>
      <c r="L38" s="36">
        <f>SUMIFS(СВЦЭМ!$D$39:$D$782,СВЦЭМ!$A$39:$A$782,$A38,СВЦЭМ!$B$39:$B$782,L$11)+'СЕТ СН'!$F$11+СВЦЭМ!$D$10+'СЕТ СН'!$F$5-'СЕТ СН'!$F$21</f>
        <v>3580.06194237</v>
      </c>
      <c r="M38" s="36">
        <f>SUMIFS(СВЦЭМ!$D$39:$D$782,СВЦЭМ!$A$39:$A$782,$A38,СВЦЭМ!$B$39:$B$782,M$11)+'СЕТ СН'!$F$11+СВЦЭМ!$D$10+'СЕТ СН'!$F$5-'СЕТ СН'!$F$21</f>
        <v>3577.1000338100002</v>
      </c>
      <c r="N38" s="36">
        <f>SUMIFS(СВЦЭМ!$D$39:$D$782,СВЦЭМ!$A$39:$A$782,$A38,СВЦЭМ!$B$39:$B$782,N$11)+'СЕТ СН'!$F$11+СВЦЭМ!$D$10+'СЕТ СН'!$F$5-'СЕТ СН'!$F$21</f>
        <v>3608.6909383900002</v>
      </c>
      <c r="O38" s="36">
        <f>SUMIFS(СВЦЭМ!$D$39:$D$782,СВЦЭМ!$A$39:$A$782,$A38,СВЦЭМ!$B$39:$B$782,O$11)+'СЕТ СН'!$F$11+СВЦЭМ!$D$10+'СЕТ СН'!$F$5-'СЕТ СН'!$F$21</f>
        <v>3631.3182592800003</v>
      </c>
      <c r="P38" s="36">
        <f>SUMIFS(СВЦЭМ!$D$39:$D$782,СВЦЭМ!$A$39:$A$782,$A38,СВЦЭМ!$B$39:$B$782,P$11)+'СЕТ СН'!$F$11+СВЦЭМ!$D$10+'СЕТ СН'!$F$5-'СЕТ СН'!$F$21</f>
        <v>3661.5310219000003</v>
      </c>
      <c r="Q38" s="36">
        <f>SUMIFS(СВЦЭМ!$D$39:$D$782,СВЦЭМ!$A$39:$A$782,$A38,СВЦЭМ!$B$39:$B$782,Q$11)+'СЕТ СН'!$F$11+СВЦЭМ!$D$10+'СЕТ СН'!$F$5-'СЕТ СН'!$F$21</f>
        <v>3634.9040232300003</v>
      </c>
      <c r="R38" s="36">
        <f>SUMIFS(СВЦЭМ!$D$39:$D$782,СВЦЭМ!$A$39:$A$782,$A38,СВЦЭМ!$B$39:$B$782,R$11)+'СЕТ СН'!$F$11+СВЦЭМ!$D$10+'СЕТ СН'!$F$5-'СЕТ СН'!$F$21</f>
        <v>3654.3008270099999</v>
      </c>
      <c r="S38" s="36">
        <f>SUMIFS(СВЦЭМ!$D$39:$D$782,СВЦЭМ!$A$39:$A$782,$A38,СВЦЭМ!$B$39:$B$782,S$11)+'СЕТ СН'!$F$11+СВЦЭМ!$D$10+'СЕТ СН'!$F$5-'СЕТ СН'!$F$21</f>
        <v>3635.2139550299999</v>
      </c>
      <c r="T38" s="36">
        <f>SUMIFS(СВЦЭМ!$D$39:$D$782,СВЦЭМ!$A$39:$A$782,$A38,СВЦЭМ!$B$39:$B$782,T$11)+'СЕТ СН'!$F$11+СВЦЭМ!$D$10+'СЕТ СН'!$F$5-'СЕТ СН'!$F$21</f>
        <v>3592.5987791300004</v>
      </c>
      <c r="U38" s="36">
        <f>SUMIFS(СВЦЭМ!$D$39:$D$782,СВЦЭМ!$A$39:$A$782,$A38,СВЦЭМ!$B$39:$B$782,U$11)+'СЕТ СН'!$F$11+СВЦЭМ!$D$10+'СЕТ СН'!$F$5-'СЕТ СН'!$F$21</f>
        <v>3600.8256449099999</v>
      </c>
      <c r="V38" s="36">
        <f>SUMIFS(СВЦЭМ!$D$39:$D$782,СВЦЭМ!$A$39:$A$782,$A38,СВЦЭМ!$B$39:$B$782,V$11)+'СЕТ СН'!$F$11+СВЦЭМ!$D$10+'СЕТ СН'!$F$5-'СЕТ СН'!$F$21</f>
        <v>3626.4042488100004</v>
      </c>
      <c r="W38" s="36">
        <f>SUMIFS(СВЦЭМ!$D$39:$D$782,СВЦЭМ!$A$39:$A$782,$A38,СВЦЭМ!$B$39:$B$782,W$11)+'СЕТ СН'!$F$11+СВЦЭМ!$D$10+'СЕТ СН'!$F$5-'СЕТ СН'!$F$21</f>
        <v>3659.68760406</v>
      </c>
      <c r="X38" s="36">
        <f>SUMIFS(СВЦЭМ!$D$39:$D$782,СВЦЭМ!$A$39:$A$782,$A38,СВЦЭМ!$B$39:$B$782,X$11)+'СЕТ СН'!$F$11+СВЦЭМ!$D$10+'СЕТ СН'!$F$5-'СЕТ СН'!$F$21</f>
        <v>3672.0247437200005</v>
      </c>
      <c r="Y38" s="36">
        <f>SUMIFS(СВЦЭМ!$D$39:$D$782,СВЦЭМ!$A$39:$A$782,$A38,СВЦЭМ!$B$39:$B$782,Y$11)+'СЕТ СН'!$F$11+СВЦЭМ!$D$10+'СЕТ СН'!$F$5-'СЕТ СН'!$F$21</f>
        <v>3756.7218346199998</v>
      </c>
    </row>
    <row r="39" spans="1:27" ht="15.75" x14ac:dyDescent="0.2">
      <c r="A39" s="35">
        <f t="shared" si="0"/>
        <v>44954</v>
      </c>
      <c r="B39" s="36">
        <f>SUMIFS(СВЦЭМ!$D$39:$D$782,СВЦЭМ!$A$39:$A$782,$A39,СВЦЭМ!$B$39:$B$782,B$11)+'СЕТ СН'!$F$11+СВЦЭМ!$D$10+'СЕТ СН'!$F$5-'СЕТ СН'!$F$21</f>
        <v>3727.7000272499999</v>
      </c>
      <c r="C39" s="36">
        <f>SUMIFS(СВЦЭМ!$D$39:$D$782,СВЦЭМ!$A$39:$A$782,$A39,СВЦЭМ!$B$39:$B$782,C$11)+'СЕТ СН'!$F$11+СВЦЭМ!$D$10+'СЕТ СН'!$F$5-'СЕТ СН'!$F$21</f>
        <v>3768.1092982199998</v>
      </c>
      <c r="D39" s="36">
        <f>SUMIFS(СВЦЭМ!$D$39:$D$782,СВЦЭМ!$A$39:$A$782,$A39,СВЦЭМ!$B$39:$B$782,D$11)+'СЕТ СН'!$F$11+СВЦЭМ!$D$10+'СЕТ СН'!$F$5-'СЕТ СН'!$F$21</f>
        <v>3764.9614641799999</v>
      </c>
      <c r="E39" s="36">
        <f>SUMIFS(СВЦЭМ!$D$39:$D$782,СВЦЭМ!$A$39:$A$782,$A39,СВЦЭМ!$B$39:$B$782,E$11)+'СЕТ СН'!$F$11+СВЦЭМ!$D$10+'СЕТ СН'!$F$5-'СЕТ СН'!$F$21</f>
        <v>3761.0606832100002</v>
      </c>
      <c r="F39" s="36">
        <f>SUMIFS(СВЦЭМ!$D$39:$D$782,СВЦЭМ!$A$39:$A$782,$A39,СВЦЭМ!$B$39:$B$782,F$11)+'СЕТ СН'!$F$11+СВЦЭМ!$D$10+'СЕТ СН'!$F$5-'СЕТ СН'!$F$21</f>
        <v>3755.6710442200001</v>
      </c>
      <c r="G39" s="36">
        <f>SUMIFS(СВЦЭМ!$D$39:$D$782,СВЦЭМ!$A$39:$A$782,$A39,СВЦЭМ!$B$39:$B$782,G$11)+'СЕТ СН'!$F$11+СВЦЭМ!$D$10+'СЕТ СН'!$F$5-'СЕТ СН'!$F$21</f>
        <v>3758.6618179200004</v>
      </c>
      <c r="H39" s="36">
        <f>SUMIFS(СВЦЭМ!$D$39:$D$782,СВЦЭМ!$A$39:$A$782,$A39,СВЦЭМ!$B$39:$B$782,H$11)+'СЕТ СН'!$F$11+СВЦЭМ!$D$10+'СЕТ СН'!$F$5-'СЕТ СН'!$F$21</f>
        <v>3710.6384729500005</v>
      </c>
      <c r="I39" s="36">
        <f>SUMIFS(СВЦЭМ!$D$39:$D$782,СВЦЭМ!$A$39:$A$782,$A39,СВЦЭМ!$B$39:$B$782,I$11)+'СЕТ СН'!$F$11+СВЦЭМ!$D$10+'СЕТ СН'!$F$5-'СЕТ СН'!$F$21</f>
        <v>3713.8267557899999</v>
      </c>
      <c r="J39" s="36">
        <f>SUMIFS(СВЦЭМ!$D$39:$D$782,СВЦЭМ!$A$39:$A$782,$A39,СВЦЭМ!$B$39:$B$782,J$11)+'СЕТ СН'!$F$11+СВЦЭМ!$D$10+'СЕТ СН'!$F$5-'СЕТ СН'!$F$21</f>
        <v>3711.16560759</v>
      </c>
      <c r="K39" s="36">
        <f>SUMIFS(СВЦЭМ!$D$39:$D$782,СВЦЭМ!$A$39:$A$782,$A39,СВЦЭМ!$B$39:$B$782,K$11)+'СЕТ СН'!$F$11+СВЦЭМ!$D$10+'СЕТ СН'!$F$5-'СЕТ СН'!$F$21</f>
        <v>3627.8700466999999</v>
      </c>
      <c r="L39" s="36">
        <f>SUMIFS(СВЦЭМ!$D$39:$D$782,СВЦЭМ!$A$39:$A$782,$A39,СВЦЭМ!$B$39:$B$782,L$11)+'СЕТ СН'!$F$11+СВЦЭМ!$D$10+'СЕТ СН'!$F$5-'СЕТ СН'!$F$21</f>
        <v>3580.3330415099999</v>
      </c>
      <c r="M39" s="36">
        <f>SUMIFS(СВЦЭМ!$D$39:$D$782,СВЦЭМ!$A$39:$A$782,$A39,СВЦЭМ!$B$39:$B$782,M$11)+'СЕТ СН'!$F$11+СВЦЭМ!$D$10+'СЕТ СН'!$F$5-'СЕТ СН'!$F$21</f>
        <v>3573.2434575699999</v>
      </c>
      <c r="N39" s="36">
        <f>SUMIFS(СВЦЭМ!$D$39:$D$782,СВЦЭМ!$A$39:$A$782,$A39,СВЦЭМ!$B$39:$B$782,N$11)+'СЕТ СН'!$F$11+СВЦЭМ!$D$10+'СЕТ СН'!$F$5-'СЕТ СН'!$F$21</f>
        <v>3576.9637782199998</v>
      </c>
      <c r="O39" s="36">
        <f>SUMIFS(СВЦЭМ!$D$39:$D$782,СВЦЭМ!$A$39:$A$782,$A39,СВЦЭМ!$B$39:$B$782,O$11)+'СЕТ СН'!$F$11+СВЦЭМ!$D$10+'СЕТ СН'!$F$5-'СЕТ СН'!$F$21</f>
        <v>3586.7923747200002</v>
      </c>
      <c r="P39" s="36">
        <f>SUMIFS(СВЦЭМ!$D$39:$D$782,СВЦЭМ!$A$39:$A$782,$A39,СВЦЭМ!$B$39:$B$782,P$11)+'СЕТ СН'!$F$11+СВЦЭМ!$D$10+'СЕТ СН'!$F$5-'СЕТ СН'!$F$21</f>
        <v>3606.1168252400003</v>
      </c>
      <c r="Q39" s="36">
        <f>SUMIFS(СВЦЭМ!$D$39:$D$782,СВЦЭМ!$A$39:$A$782,$A39,СВЦЭМ!$B$39:$B$782,Q$11)+'СЕТ СН'!$F$11+СВЦЭМ!$D$10+'СЕТ СН'!$F$5-'СЕТ СН'!$F$21</f>
        <v>3617.9578196800003</v>
      </c>
      <c r="R39" s="36">
        <f>SUMIFS(СВЦЭМ!$D$39:$D$782,СВЦЭМ!$A$39:$A$782,$A39,СВЦЭМ!$B$39:$B$782,R$11)+'СЕТ СН'!$F$11+СВЦЭМ!$D$10+'СЕТ СН'!$F$5-'СЕТ СН'!$F$21</f>
        <v>3623.55436663</v>
      </c>
      <c r="S39" s="36">
        <f>SUMIFS(СВЦЭМ!$D$39:$D$782,СВЦЭМ!$A$39:$A$782,$A39,СВЦЭМ!$B$39:$B$782,S$11)+'СЕТ СН'!$F$11+СВЦЭМ!$D$10+'СЕТ СН'!$F$5-'СЕТ СН'!$F$21</f>
        <v>3598.0561321200003</v>
      </c>
      <c r="T39" s="36">
        <f>SUMIFS(СВЦЭМ!$D$39:$D$782,СВЦЭМ!$A$39:$A$782,$A39,СВЦЭМ!$B$39:$B$782,T$11)+'СЕТ СН'!$F$11+СВЦЭМ!$D$10+'СЕТ СН'!$F$5-'СЕТ СН'!$F$21</f>
        <v>3569.1103657499998</v>
      </c>
      <c r="U39" s="36">
        <f>SUMIFS(СВЦЭМ!$D$39:$D$782,СВЦЭМ!$A$39:$A$782,$A39,СВЦЭМ!$B$39:$B$782,U$11)+'СЕТ СН'!$F$11+СВЦЭМ!$D$10+'СЕТ СН'!$F$5-'СЕТ СН'!$F$21</f>
        <v>3567.6440558699996</v>
      </c>
      <c r="V39" s="36">
        <f>SUMIFS(СВЦЭМ!$D$39:$D$782,СВЦЭМ!$A$39:$A$782,$A39,СВЦЭМ!$B$39:$B$782,V$11)+'СЕТ СН'!$F$11+СВЦЭМ!$D$10+'СЕТ СН'!$F$5-'СЕТ СН'!$F$21</f>
        <v>3586.1880496900003</v>
      </c>
      <c r="W39" s="36">
        <f>SUMIFS(СВЦЭМ!$D$39:$D$782,СВЦЭМ!$A$39:$A$782,$A39,СВЦЭМ!$B$39:$B$782,W$11)+'СЕТ СН'!$F$11+СВЦЭМ!$D$10+'СЕТ СН'!$F$5-'СЕТ СН'!$F$21</f>
        <v>3594.9707787799998</v>
      </c>
      <c r="X39" s="36">
        <f>SUMIFS(СВЦЭМ!$D$39:$D$782,СВЦЭМ!$A$39:$A$782,$A39,СВЦЭМ!$B$39:$B$782,X$11)+'СЕТ СН'!$F$11+СВЦЭМ!$D$10+'СЕТ СН'!$F$5-'СЕТ СН'!$F$21</f>
        <v>3617.1043508499997</v>
      </c>
      <c r="Y39" s="36">
        <f>SUMIFS(СВЦЭМ!$D$39:$D$782,СВЦЭМ!$A$39:$A$782,$A39,СВЦЭМ!$B$39:$B$782,Y$11)+'СЕТ СН'!$F$11+СВЦЭМ!$D$10+'СЕТ СН'!$F$5-'СЕТ СН'!$F$21</f>
        <v>3652.9259990800001</v>
      </c>
    </row>
    <row r="40" spans="1:27" ht="15.75" x14ac:dyDescent="0.2">
      <c r="A40" s="35">
        <f t="shared" si="0"/>
        <v>44955</v>
      </c>
      <c r="B40" s="36">
        <f>SUMIFS(СВЦЭМ!$D$39:$D$782,СВЦЭМ!$A$39:$A$782,$A40,СВЦЭМ!$B$39:$B$782,B$11)+'СЕТ СН'!$F$11+СВЦЭМ!$D$10+'СЕТ СН'!$F$5-'СЕТ СН'!$F$21</f>
        <v>3653.1051017299997</v>
      </c>
      <c r="C40" s="36">
        <f>SUMIFS(СВЦЭМ!$D$39:$D$782,СВЦЭМ!$A$39:$A$782,$A40,СВЦЭМ!$B$39:$B$782,C$11)+'СЕТ СН'!$F$11+СВЦЭМ!$D$10+'СЕТ СН'!$F$5-'СЕТ СН'!$F$21</f>
        <v>3701.7478705800004</v>
      </c>
      <c r="D40" s="36">
        <f>SUMIFS(СВЦЭМ!$D$39:$D$782,СВЦЭМ!$A$39:$A$782,$A40,СВЦЭМ!$B$39:$B$782,D$11)+'СЕТ СН'!$F$11+СВЦЭМ!$D$10+'СЕТ СН'!$F$5-'СЕТ СН'!$F$21</f>
        <v>3722.2027061099998</v>
      </c>
      <c r="E40" s="36">
        <f>SUMIFS(СВЦЭМ!$D$39:$D$782,СВЦЭМ!$A$39:$A$782,$A40,СВЦЭМ!$B$39:$B$782,E$11)+'СЕТ СН'!$F$11+СВЦЭМ!$D$10+'СЕТ СН'!$F$5-'СЕТ СН'!$F$21</f>
        <v>3729.6229124900001</v>
      </c>
      <c r="F40" s="36">
        <f>SUMIFS(СВЦЭМ!$D$39:$D$782,СВЦЭМ!$A$39:$A$782,$A40,СВЦЭМ!$B$39:$B$782,F$11)+'СЕТ СН'!$F$11+СВЦЭМ!$D$10+'СЕТ СН'!$F$5-'СЕТ СН'!$F$21</f>
        <v>3733.8599903499999</v>
      </c>
      <c r="G40" s="36">
        <f>SUMIFS(СВЦЭМ!$D$39:$D$782,СВЦЭМ!$A$39:$A$782,$A40,СВЦЭМ!$B$39:$B$782,G$11)+'СЕТ СН'!$F$11+СВЦЭМ!$D$10+'СЕТ СН'!$F$5-'СЕТ СН'!$F$21</f>
        <v>3713.41322683</v>
      </c>
      <c r="H40" s="36">
        <f>SUMIFS(СВЦЭМ!$D$39:$D$782,СВЦЭМ!$A$39:$A$782,$A40,СВЦЭМ!$B$39:$B$782,H$11)+'СЕТ СН'!$F$11+СВЦЭМ!$D$10+'СЕТ СН'!$F$5-'СЕТ СН'!$F$21</f>
        <v>3705.4128787600002</v>
      </c>
      <c r="I40" s="36">
        <f>SUMIFS(СВЦЭМ!$D$39:$D$782,СВЦЭМ!$A$39:$A$782,$A40,СВЦЭМ!$B$39:$B$782,I$11)+'СЕТ СН'!$F$11+СВЦЭМ!$D$10+'СЕТ СН'!$F$5-'СЕТ СН'!$F$21</f>
        <v>3688.1664378200003</v>
      </c>
      <c r="J40" s="36">
        <f>SUMIFS(СВЦЭМ!$D$39:$D$782,СВЦЭМ!$A$39:$A$782,$A40,СВЦЭМ!$B$39:$B$782,J$11)+'СЕТ СН'!$F$11+СВЦЭМ!$D$10+'СЕТ СН'!$F$5-'СЕТ СН'!$F$21</f>
        <v>3639.0819920700005</v>
      </c>
      <c r="K40" s="36">
        <f>SUMIFS(СВЦЭМ!$D$39:$D$782,СВЦЭМ!$A$39:$A$782,$A40,СВЦЭМ!$B$39:$B$782,K$11)+'СЕТ СН'!$F$11+СВЦЭМ!$D$10+'СЕТ СН'!$F$5-'СЕТ СН'!$F$21</f>
        <v>3587.8423413400005</v>
      </c>
      <c r="L40" s="36">
        <f>SUMIFS(СВЦЭМ!$D$39:$D$782,СВЦЭМ!$A$39:$A$782,$A40,СВЦЭМ!$B$39:$B$782,L$11)+'СЕТ СН'!$F$11+СВЦЭМ!$D$10+'СЕТ СН'!$F$5-'СЕТ СН'!$F$21</f>
        <v>3570.65002009</v>
      </c>
      <c r="M40" s="36">
        <f>SUMIFS(СВЦЭМ!$D$39:$D$782,СВЦЭМ!$A$39:$A$782,$A40,СВЦЭМ!$B$39:$B$782,M$11)+'СЕТ СН'!$F$11+СВЦЭМ!$D$10+'СЕТ СН'!$F$5-'СЕТ СН'!$F$21</f>
        <v>3570.9568577199998</v>
      </c>
      <c r="N40" s="36">
        <f>SUMIFS(СВЦЭМ!$D$39:$D$782,СВЦЭМ!$A$39:$A$782,$A40,СВЦЭМ!$B$39:$B$782,N$11)+'СЕТ СН'!$F$11+СВЦЭМ!$D$10+'СЕТ СН'!$F$5-'СЕТ СН'!$F$21</f>
        <v>3583.1830627300005</v>
      </c>
      <c r="O40" s="36">
        <f>SUMIFS(СВЦЭМ!$D$39:$D$782,СВЦЭМ!$A$39:$A$782,$A40,СВЦЭМ!$B$39:$B$782,O$11)+'СЕТ СН'!$F$11+СВЦЭМ!$D$10+'СЕТ СН'!$F$5-'СЕТ СН'!$F$21</f>
        <v>3596.94619057</v>
      </c>
      <c r="P40" s="36">
        <f>SUMIFS(СВЦЭМ!$D$39:$D$782,СВЦЭМ!$A$39:$A$782,$A40,СВЦЭМ!$B$39:$B$782,P$11)+'СЕТ СН'!$F$11+СВЦЭМ!$D$10+'СЕТ СН'!$F$5-'СЕТ СН'!$F$21</f>
        <v>3613.1737295299999</v>
      </c>
      <c r="Q40" s="36">
        <f>SUMIFS(СВЦЭМ!$D$39:$D$782,СВЦЭМ!$A$39:$A$782,$A40,СВЦЭМ!$B$39:$B$782,Q$11)+'СЕТ СН'!$F$11+СВЦЭМ!$D$10+'СЕТ СН'!$F$5-'СЕТ СН'!$F$21</f>
        <v>3622.1137131400001</v>
      </c>
      <c r="R40" s="36">
        <f>SUMIFS(СВЦЭМ!$D$39:$D$782,СВЦЭМ!$A$39:$A$782,$A40,СВЦЭМ!$B$39:$B$782,R$11)+'СЕТ СН'!$F$11+СВЦЭМ!$D$10+'СЕТ СН'!$F$5-'СЕТ СН'!$F$21</f>
        <v>3616.5899672000005</v>
      </c>
      <c r="S40" s="36">
        <f>SUMIFS(СВЦЭМ!$D$39:$D$782,СВЦЭМ!$A$39:$A$782,$A40,СВЦЭМ!$B$39:$B$782,S$11)+'СЕТ СН'!$F$11+СВЦЭМ!$D$10+'СЕТ СН'!$F$5-'СЕТ СН'!$F$21</f>
        <v>3603.1844151400001</v>
      </c>
      <c r="T40" s="36">
        <f>SUMIFS(СВЦЭМ!$D$39:$D$782,СВЦЭМ!$A$39:$A$782,$A40,СВЦЭМ!$B$39:$B$782,T$11)+'СЕТ СН'!$F$11+СВЦЭМ!$D$10+'СЕТ СН'!$F$5-'СЕТ СН'!$F$21</f>
        <v>3558.9895273100001</v>
      </c>
      <c r="U40" s="36">
        <f>SUMIFS(СВЦЭМ!$D$39:$D$782,СВЦЭМ!$A$39:$A$782,$A40,СВЦЭМ!$B$39:$B$782,U$11)+'СЕТ СН'!$F$11+СВЦЭМ!$D$10+'СЕТ СН'!$F$5-'СЕТ СН'!$F$21</f>
        <v>3547.0620972400002</v>
      </c>
      <c r="V40" s="36">
        <f>SUMIFS(СВЦЭМ!$D$39:$D$782,СВЦЭМ!$A$39:$A$782,$A40,СВЦЭМ!$B$39:$B$782,V$11)+'СЕТ СН'!$F$11+СВЦЭМ!$D$10+'СЕТ СН'!$F$5-'СЕТ СН'!$F$21</f>
        <v>3562.8408523400003</v>
      </c>
      <c r="W40" s="36">
        <f>SUMIFS(СВЦЭМ!$D$39:$D$782,СВЦЭМ!$A$39:$A$782,$A40,СВЦЭМ!$B$39:$B$782,W$11)+'СЕТ СН'!$F$11+СВЦЭМ!$D$10+'СЕТ СН'!$F$5-'СЕТ СН'!$F$21</f>
        <v>3574.7434228399998</v>
      </c>
      <c r="X40" s="36">
        <f>SUMIFS(СВЦЭМ!$D$39:$D$782,СВЦЭМ!$A$39:$A$782,$A40,СВЦЭМ!$B$39:$B$782,X$11)+'СЕТ СН'!$F$11+СВЦЭМ!$D$10+'СЕТ СН'!$F$5-'СЕТ СН'!$F$21</f>
        <v>3604.6858214399999</v>
      </c>
      <c r="Y40" s="36">
        <f>SUMIFS(СВЦЭМ!$D$39:$D$782,СВЦЭМ!$A$39:$A$782,$A40,СВЦЭМ!$B$39:$B$782,Y$11)+'СЕТ СН'!$F$11+СВЦЭМ!$D$10+'СЕТ СН'!$F$5-'СЕТ СН'!$F$21</f>
        <v>3637.7535587100001</v>
      </c>
    </row>
    <row r="41" spans="1:27" ht="15.75" x14ac:dyDescent="0.2">
      <c r="A41" s="35">
        <f t="shared" si="0"/>
        <v>44956</v>
      </c>
      <c r="B41" s="36">
        <f>SUMIFS(СВЦЭМ!$D$39:$D$782,СВЦЭМ!$A$39:$A$782,$A41,СВЦЭМ!$B$39:$B$782,B$11)+'СЕТ СН'!$F$11+СВЦЭМ!$D$10+'СЕТ СН'!$F$5-'СЕТ СН'!$F$21</f>
        <v>3638.0580790100003</v>
      </c>
      <c r="C41" s="36">
        <f>SUMIFS(СВЦЭМ!$D$39:$D$782,СВЦЭМ!$A$39:$A$782,$A41,СВЦЭМ!$B$39:$B$782,C$11)+'СЕТ СН'!$F$11+СВЦЭМ!$D$10+'СЕТ СН'!$F$5-'СЕТ СН'!$F$21</f>
        <v>3664.8807891500001</v>
      </c>
      <c r="D41" s="36">
        <f>SUMIFS(СВЦЭМ!$D$39:$D$782,СВЦЭМ!$A$39:$A$782,$A41,СВЦЭМ!$B$39:$B$782,D$11)+'СЕТ СН'!$F$11+СВЦЭМ!$D$10+'СЕТ СН'!$F$5-'СЕТ СН'!$F$21</f>
        <v>3683.4181609699999</v>
      </c>
      <c r="E41" s="36">
        <f>SUMIFS(СВЦЭМ!$D$39:$D$782,СВЦЭМ!$A$39:$A$782,$A41,СВЦЭМ!$B$39:$B$782,E$11)+'СЕТ СН'!$F$11+СВЦЭМ!$D$10+'СЕТ СН'!$F$5-'СЕТ СН'!$F$21</f>
        <v>3674.6481145300004</v>
      </c>
      <c r="F41" s="36">
        <f>SUMIFS(СВЦЭМ!$D$39:$D$782,СВЦЭМ!$A$39:$A$782,$A41,СВЦЭМ!$B$39:$B$782,F$11)+'СЕТ СН'!$F$11+СВЦЭМ!$D$10+'СЕТ СН'!$F$5-'СЕТ СН'!$F$21</f>
        <v>3651.0163776500003</v>
      </c>
      <c r="G41" s="36">
        <f>SUMIFS(СВЦЭМ!$D$39:$D$782,СВЦЭМ!$A$39:$A$782,$A41,СВЦЭМ!$B$39:$B$782,G$11)+'СЕТ СН'!$F$11+СВЦЭМ!$D$10+'СЕТ СН'!$F$5-'СЕТ СН'!$F$21</f>
        <v>3671.5239080600004</v>
      </c>
      <c r="H41" s="36">
        <f>SUMIFS(СВЦЭМ!$D$39:$D$782,СВЦЭМ!$A$39:$A$782,$A41,СВЦЭМ!$B$39:$B$782,H$11)+'СЕТ СН'!$F$11+СВЦЭМ!$D$10+'СЕТ СН'!$F$5-'СЕТ СН'!$F$21</f>
        <v>3675.7573300499998</v>
      </c>
      <c r="I41" s="36">
        <f>SUMIFS(СВЦЭМ!$D$39:$D$782,СВЦЭМ!$A$39:$A$782,$A41,СВЦЭМ!$B$39:$B$782,I$11)+'СЕТ СН'!$F$11+СВЦЭМ!$D$10+'СЕТ СН'!$F$5-'СЕТ СН'!$F$21</f>
        <v>3656.3638891199998</v>
      </c>
      <c r="J41" s="36">
        <f>SUMIFS(СВЦЭМ!$D$39:$D$782,СВЦЭМ!$A$39:$A$782,$A41,СВЦЭМ!$B$39:$B$782,J$11)+'СЕТ СН'!$F$11+СВЦЭМ!$D$10+'СЕТ СН'!$F$5-'СЕТ СН'!$F$21</f>
        <v>3606.6273606200002</v>
      </c>
      <c r="K41" s="36">
        <f>SUMIFS(СВЦЭМ!$D$39:$D$782,СВЦЭМ!$A$39:$A$782,$A41,СВЦЭМ!$B$39:$B$782,K$11)+'СЕТ СН'!$F$11+СВЦЭМ!$D$10+'СЕТ СН'!$F$5-'СЕТ СН'!$F$21</f>
        <v>3579.7963414100004</v>
      </c>
      <c r="L41" s="36">
        <f>SUMIFS(СВЦЭМ!$D$39:$D$782,СВЦЭМ!$A$39:$A$782,$A41,СВЦЭМ!$B$39:$B$782,L$11)+'СЕТ СН'!$F$11+СВЦЭМ!$D$10+'СЕТ СН'!$F$5-'СЕТ СН'!$F$21</f>
        <v>3567.4572454999998</v>
      </c>
      <c r="M41" s="36">
        <f>SUMIFS(СВЦЭМ!$D$39:$D$782,СВЦЭМ!$A$39:$A$782,$A41,СВЦЭМ!$B$39:$B$782,M$11)+'СЕТ СН'!$F$11+СВЦЭМ!$D$10+'СЕТ СН'!$F$5-'СЕТ СН'!$F$21</f>
        <v>3571.6119927099999</v>
      </c>
      <c r="N41" s="36">
        <f>SUMIFS(СВЦЭМ!$D$39:$D$782,СВЦЭМ!$A$39:$A$782,$A41,СВЦЭМ!$B$39:$B$782,N$11)+'СЕТ СН'!$F$11+СВЦЭМ!$D$10+'СЕТ СН'!$F$5-'СЕТ СН'!$F$21</f>
        <v>3595.1089034899996</v>
      </c>
      <c r="O41" s="36">
        <f>SUMIFS(СВЦЭМ!$D$39:$D$782,СВЦЭМ!$A$39:$A$782,$A41,СВЦЭМ!$B$39:$B$782,O$11)+'СЕТ СН'!$F$11+СВЦЭМ!$D$10+'СЕТ СН'!$F$5-'СЕТ СН'!$F$21</f>
        <v>3581.0485584500002</v>
      </c>
      <c r="P41" s="36">
        <f>SUMIFS(СВЦЭМ!$D$39:$D$782,СВЦЭМ!$A$39:$A$782,$A41,СВЦЭМ!$B$39:$B$782,P$11)+'СЕТ СН'!$F$11+СВЦЭМ!$D$10+'СЕТ СН'!$F$5-'СЕТ СН'!$F$21</f>
        <v>3592.4189306799999</v>
      </c>
      <c r="Q41" s="36">
        <f>SUMIFS(СВЦЭМ!$D$39:$D$782,СВЦЭМ!$A$39:$A$782,$A41,СВЦЭМ!$B$39:$B$782,Q$11)+'СЕТ СН'!$F$11+СВЦЭМ!$D$10+'СЕТ СН'!$F$5-'СЕТ СН'!$F$21</f>
        <v>3596.7394751800002</v>
      </c>
      <c r="R41" s="36">
        <f>SUMIFS(СВЦЭМ!$D$39:$D$782,СВЦЭМ!$A$39:$A$782,$A41,СВЦЭМ!$B$39:$B$782,R$11)+'СЕТ СН'!$F$11+СВЦЭМ!$D$10+'СЕТ СН'!$F$5-'СЕТ СН'!$F$21</f>
        <v>3595.5418962200001</v>
      </c>
      <c r="S41" s="36">
        <f>SUMIFS(СВЦЭМ!$D$39:$D$782,СВЦЭМ!$A$39:$A$782,$A41,СВЦЭМ!$B$39:$B$782,S$11)+'СЕТ СН'!$F$11+СВЦЭМ!$D$10+'СЕТ СН'!$F$5-'СЕТ СН'!$F$21</f>
        <v>3572.1257255199998</v>
      </c>
      <c r="T41" s="36">
        <f>SUMIFS(СВЦЭМ!$D$39:$D$782,СВЦЭМ!$A$39:$A$782,$A41,СВЦЭМ!$B$39:$B$782,T$11)+'СЕТ СН'!$F$11+СВЦЭМ!$D$10+'СЕТ СН'!$F$5-'СЕТ СН'!$F$21</f>
        <v>3586.6324904900002</v>
      </c>
      <c r="U41" s="36">
        <f>SUMIFS(СВЦЭМ!$D$39:$D$782,СВЦЭМ!$A$39:$A$782,$A41,СВЦЭМ!$B$39:$B$782,U$11)+'СЕТ СН'!$F$11+СВЦЭМ!$D$10+'СЕТ СН'!$F$5-'СЕТ СН'!$F$21</f>
        <v>3595.2020231200004</v>
      </c>
      <c r="V41" s="36">
        <f>SUMIFS(СВЦЭМ!$D$39:$D$782,СВЦЭМ!$A$39:$A$782,$A41,СВЦЭМ!$B$39:$B$782,V$11)+'СЕТ СН'!$F$11+СВЦЭМ!$D$10+'СЕТ СН'!$F$5-'СЕТ СН'!$F$21</f>
        <v>3625.9527498799998</v>
      </c>
      <c r="W41" s="36">
        <f>SUMIFS(СВЦЭМ!$D$39:$D$782,СВЦЭМ!$A$39:$A$782,$A41,СВЦЭМ!$B$39:$B$782,W$11)+'СЕТ СН'!$F$11+СВЦЭМ!$D$10+'СЕТ СН'!$F$5-'СЕТ СН'!$F$21</f>
        <v>3642.0111934799997</v>
      </c>
      <c r="X41" s="36">
        <f>SUMIFS(СВЦЭМ!$D$39:$D$782,СВЦЭМ!$A$39:$A$782,$A41,СВЦЭМ!$B$39:$B$782,X$11)+'СЕТ СН'!$F$11+СВЦЭМ!$D$10+'СЕТ СН'!$F$5-'СЕТ СН'!$F$21</f>
        <v>3646.85223881</v>
      </c>
      <c r="Y41" s="36">
        <f>SUMIFS(СВЦЭМ!$D$39:$D$782,СВЦЭМ!$A$39:$A$782,$A41,СВЦЭМ!$B$39:$B$782,Y$11)+'СЕТ СН'!$F$11+СВЦЭМ!$D$10+'СЕТ СН'!$F$5-'СЕТ СН'!$F$21</f>
        <v>3655.0040168100004</v>
      </c>
    </row>
    <row r="42" spans="1:27" ht="15.75" x14ac:dyDescent="0.2">
      <c r="A42" s="35">
        <f t="shared" si="0"/>
        <v>44957</v>
      </c>
      <c r="B42" s="36">
        <f>SUMIFS(СВЦЭМ!$D$39:$D$782,СВЦЭМ!$A$39:$A$782,$A42,СВЦЭМ!$B$39:$B$782,B$11)+'СЕТ СН'!$F$11+СВЦЭМ!$D$10+'СЕТ СН'!$F$5-'СЕТ СН'!$F$21</f>
        <v>3651.9206405000004</v>
      </c>
      <c r="C42" s="36">
        <f>SUMIFS(СВЦЭМ!$D$39:$D$782,СВЦЭМ!$A$39:$A$782,$A42,СВЦЭМ!$B$39:$B$782,C$11)+'СЕТ СН'!$F$11+СВЦЭМ!$D$10+'СЕТ СН'!$F$5-'СЕТ СН'!$F$21</f>
        <v>3653.9438703300002</v>
      </c>
      <c r="D42" s="36">
        <f>SUMIFS(СВЦЭМ!$D$39:$D$782,СВЦЭМ!$A$39:$A$782,$A42,СВЦЭМ!$B$39:$B$782,D$11)+'СЕТ СН'!$F$11+СВЦЭМ!$D$10+'СЕТ СН'!$F$5-'СЕТ СН'!$F$21</f>
        <v>3664.0834375599998</v>
      </c>
      <c r="E42" s="36">
        <f>SUMIFS(СВЦЭМ!$D$39:$D$782,СВЦЭМ!$A$39:$A$782,$A42,СВЦЭМ!$B$39:$B$782,E$11)+'СЕТ СН'!$F$11+СВЦЭМ!$D$10+'СЕТ СН'!$F$5-'СЕТ СН'!$F$21</f>
        <v>3663.88026911</v>
      </c>
      <c r="F42" s="36">
        <f>SUMIFS(СВЦЭМ!$D$39:$D$782,СВЦЭМ!$A$39:$A$782,$A42,СВЦЭМ!$B$39:$B$782,F$11)+'СЕТ СН'!$F$11+СВЦЭМ!$D$10+'СЕТ СН'!$F$5-'СЕТ СН'!$F$21</f>
        <v>3663.7017177600001</v>
      </c>
      <c r="G42" s="36">
        <f>SUMIFS(СВЦЭМ!$D$39:$D$782,СВЦЭМ!$A$39:$A$782,$A42,СВЦЭМ!$B$39:$B$782,G$11)+'СЕТ СН'!$F$11+СВЦЭМ!$D$10+'СЕТ СН'!$F$5-'СЕТ СН'!$F$21</f>
        <v>3659.4588885900002</v>
      </c>
      <c r="H42" s="36">
        <f>SUMIFS(СВЦЭМ!$D$39:$D$782,СВЦЭМ!$A$39:$A$782,$A42,СВЦЭМ!$B$39:$B$782,H$11)+'СЕТ СН'!$F$11+СВЦЭМ!$D$10+'СЕТ СН'!$F$5-'СЕТ СН'!$F$21</f>
        <v>3626.78180987</v>
      </c>
      <c r="I42" s="36">
        <f>SUMIFS(СВЦЭМ!$D$39:$D$782,СВЦЭМ!$A$39:$A$782,$A42,СВЦЭМ!$B$39:$B$782,I$11)+'СЕТ СН'!$F$11+СВЦЭМ!$D$10+'СЕТ СН'!$F$5-'СЕТ СН'!$F$21</f>
        <v>3605.6960994700003</v>
      </c>
      <c r="J42" s="36">
        <f>SUMIFS(СВЦЭМ!$D$39:$D$782,СВЦЭМ!$A$39:$A$782,$A42,СВЦЭМ!$B$39:$B$782,J$11)+'СЕТ СН'!$F$11+СВЦЭМ!$D$10+'СЕТ СН'!$F$5-'СЕТ СН'!$F$21</f>
        <v>3573.3722155200003</v>
      </c>
      <c r="K42" s="36">
        <f>SUMIFS(СВЦЭМ!$D$39:$D$782,СВЦЭМ!$A$39:$A$782,$A42,СВЦЭМ!$B$39:$B$782,K$11)+'СЕТ СН'!$F$11+СВЦЭМ!$D$10+'СЕТ СН'!$F$5-'СЕТ СН'!$F$21</f>
        <v>3567.3791739600001</v>
      </c>
      <c r="L42" s="36">
        <f>SUMIFS(СВЦЭМ!$D$39:$D$782,СВЦЭМ!$A$39:$A$782,$A42,СВЦЭМ!$B$39:$B$782,L$11)+'СЕТ СН'!$F$11+СВЦЭМ!$D$10+'СЕТ СН'!$F$5-'СЕТ СН'!$F$21</f>
        <v>3563.7165891200002</v>
      </c>
      <c r="M42" s="36">
        <f>SUMIFS(СВЦЭМ!$D$39:$D$782,СВЦЭМ!$A$39:$A$782,$A42,СВЦЭМ!$B$39:$B$782,M$11)+'СЕТ СН'!$F$11+СВЦЭМ!$D$10+'СЕТ СН'!$F$5-'СЕТ СН'!$F$21</f>
        <v>3581.2872630299998</v>
      </c>
      <c r="N42" s="36">
        <f>SUMIFS(СВЦЭМ!$D$39:$D$782,СВЦЭМ!$A$39:$A$782,$A42,СВЦЭМ!$B$39:$B$782,N$11)+'СЕТ СН'!$F$11+СВЦЭМ!$D$10+'СЕТ СН'!$F$5-'СЕТ СН'!$F$21</f>
        <v>3596.5051847699997</v>
      </c>
      <c r="O42" s="36">
        <f>SUMIFS(СВЦЭМ!$D$39:$D$782,СВЦЭМ!$A$39:$A$782,$A42,СВЦЭМ!$B$39:$B$782,O$11)+'СЕТ СН'!$F$11+СВЦЭМ!$D$10+'СЕТ СН'!$F$5-'СЕТ СН'!$F$21</f>
        <v>3599.6949768699997</v>
      </c>
      <c r="P42" s="36">
        <f>SUMIFS(СВЦЭМ!$D$39:$D$782,СВЦЭМ!$A$39:$A$782,$A42,СВЦЭМ!$B$39:$B$782,P$11)+'СЕТ СН'!$F$11+СВЦЭМ!$D$10+'СЕТ СН'!$F$5-'СЕТ СН'!$F$21</f>
        <v>3615.6073434899999</v>
      </c>
      <c r="Q42" s="36">
        <f>SUMIFS(СВЦЭМ!$D$39:$D$782,СВЦЭМ!$A$39:$A$782,$A42,СВЦЭМ!$B$39:$B$782,Q$11)+'СЕТ СН'!$F$11+СВЦЭМ!$D$10+'СЕТ СН'!$F$5-'СЕТ СН'!$F$21</f>
        <v>3618.6699828800001</v>
      </c>
      <c r="R42" s="36">
        <f>SUMIFS(СВЦЭМ!$D$39:$D$782,СВЦЭМ!$A$39:$A$782,$A42,СВЦЭМ!$B$39:$B$782,R$11)+'СЕТ СН'!$F$11+СВЦЭМ!$D$10+'СЕТ СН'!$F$5-'СЕТ СН'!$F$21</f>
        <v>3620.5744381100003</v>
      </c>
      <c r="S42" s="36">
        <f>SUMIFS(СВЦЭМ!$D$39:$D$782,СВЦЭМ!$A$39:$A$782,$A42,СВЦЭМ!$B$39:$B$782,S$11)+'СЕТ СН'!$F$11+СВЦЭМ!$D$10+'СЕТ СН'!$F$5-'СЕТ СН'!$F$21</f>
        <v>3606.8964537299998</v>
      </c>
      <c r="T42" s="36">
        <f>SUMIFS(СВЦЭМ!$D$39:$D$782,СВЦЭМ!$A$39:$A$782,$A42,СВЦЭМ!$B$39:$B$782,T$11)+'СЕТ СН'!$F$11+СВЦЭМ!$D$10+'СЕТ СН'!$F$5-'СЕТ СН'!$F$21</f>
        <v>3579.1643542299998</v>
      </c>
      <c r="U42" s="36">
        <f>SUMIFS(СВЦЭМ!$D$39:$D$782,СВЦЭМ!$A$39:$A$782,$A42,СВЦЭМ!$B$39:$B$782,U$11)+'СЕТ СН'!$F$11+СВЦЭМ!$D$10+'СЕТ СН'!$F$5-'СЕТ СН'!$F$21</f>
        <v>3581.1972494800002</v>
      </c>
      <c r="V42" s="36">
        <f>SUMIFS(СВЦЭМ!$D$39:$D$782,СВЦЭМ!$A$39:$A$782,$A42,СВЦЭМ!$B$39:$B$782,V$11)+'СЕТ СН'!$F$11+СВЦЭМ!$D$10+'СЕТ СН'!$F$5-'СЕТ СН'!$F$21</f>
        <v>3591.3036523700002</v>
      </c>
      <c r="W42" s="36">
        <f>SUMIFS(СВЦЭМ!$D$39:$D$782,СВЦЭМ!$A$39:$A$782,$A42,СВЦЭМ!$B$39:$B$782,W$11)+'СЕТ СН'!$F$11+СВЦЭМ!$D$10+'СЕТ СН'!$F$5-'СЕТ СН'!$F$21</f>
        <v>3608.3354534</v>
      </c>
      <c r="X42" s="36">
        <f>SUMIFS(СВЦЭМ!$D$39:$D$782,СВЦЭМ!$A$39:$A$782,$A42,СВЦЭМ!$B$39:$B$782,X$11)+'СЕТ СН'!$F$11+СВЦЭМ!$D$10+'СЕТ СН'!$F$5-'СЕТ СН'!$F$21</f>
        <v>3598.0154027199997</v>
      </c>
      <c r="Y42" s="36">
        <f>SUMIFS(СВЦЭМ!$D$39:$D$782,СВЦЭМ!$A$39:$A$782,$A42,СВЦЭМ!$B$39:$B$782,Y$11)+'СЕТ СН'!$F$11+СВЦЭМ!$D$10+'СЕТ СН'!$F$5-'СЕТ СН'!$F$21</f>
        <v>3690.8824976799997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СН'!$G$11+СВЦЭМ!$D$10+'СЕТ СН'!$G$5-'СЕТ СН'!$G$21</f>
        <v>4825.2664292700001</v>
      </c>
      <c r="C48" s="36">
        <f>SUMIFS(СВЦЭМ!$D$39:$D$782,СВЦЭМ!$A$39:$A$782,$A48,СВЦЭМ!$B$39:$B$782,C$47)+'СЕТ СН'!$G$11+СВЦЭМ!$D$10+'СЕТ СН'!$G$5-'СЕТ СН'!$G$21</f>
        <v>4844.0564198299999</v>
      </c>
      <c r="D48" s="36">
        <f>SUMIFS(СВЦЭМ!$D$39:$D$782,СВЦЭМ!$A$39:$A$782,$A48,СВЦЭМ!$B$39:$B$782,D$47)+'СЕТ СН'!$G$11+СВЦЭМ!$D$10+'СЕТ СН'!$G$5-'СЕТ СН'!$G$21</f>
        <v>4791.1615175299994</v>
      </c>
      <c r="E48" s="36">
        <f>SUMIFS(СВЦЭМ!$D$39:$D$782,СВЦЭМ!$A$39:$A$782,$A48,СВЦЭМ!$B$39:$B$782,E$47)+'СЕТ СН'!$G$11+СВЦЭМ!$D$10+'СЕТ СН'!$G$5-'СЕТ СН'!$G$21</f>
        <v>4791.5590059699998</v>
      </c>
      <c r="F48" s="36">
        <f>SUMIFS(СВЦЭМ!$D$39:$D$782,СВЦЭМ!$A$39:$A$782,$A48,СВЦЭМ!$B$39:$B$782,F$47)+'СЕТ СН'!$G$11+СВЦЭМ!$D$10+'СЕТ СН'!$G$5-'СЕТ СН'!$G$21</f>
        <v>4790.3581166900003</v>
      </c>
      <c r="G48" s="36">
        <f>SUMIFS(СВЦЭМ!$D$39:$D$782,СВЦЭМ!$A$39:$A$782,$A48,СВЦЭМ!$B$39:$B$782,G$47)+'СЕТ СН'!$G$11+СВЦЭМ!$D$10+'СЕТ СН'!$G$5-'СЕТ СН'!$G$21</f>
        <v>4795.2416105499997</v>
      </c>
      <c r="H48" s="36">
        <f>SUMIFS(СВЦЭМ!$D$39:$D$782,СВЦЭМ!$A$39:$A$782,$A48,СВЦЭМ!$B$39:$B$782,H$47)+'СЕТ СН'!$G$11+СВЦЭМ!$D$10+'СЕТ СН'!$G$5-'СЕТ СН'!$G$21</f>
        <v>4796.56996884</v>
      </c>
      <c r="I48" s="36">
        <f>SUMIFS(СВЦЭМ!$D$39:$D$782,СВЦЭМ!$A$39:$A$782,$A48,СВЦЭМ!$B$39:$B$782,I$47)+'СЕТ СН'!$G$11+СВЦЭМ!$D$10+'СЕТ СН'!$G$5-'СЕТ СН'!$G$21</f>
        <v>4793.8297381699995</v>
      </c>
      <c r="J48" s="36">
        <f>SUMIFS(СВЦЭМ!$D$39:$D$782,СВЦЭМ!$A$39:$A$782,$A48,СВЦЭМ!$B$39:$B$782,J$47)+'СЕТ СН'!$G$11+СВЦЭМ!$D$10+'СЕТ СН'!$G$5-'СЕТ СН'!$G$21</f>
        <v>4794.33403765</v>
      </c>
      <c r="K48" s="36">
        <f>SUMIFS(СВЦЭМ!$D$39:$D$782,СВЦЭМ!$A$39:$A$782,$A48,СВЦЭМ!$B$39:$B$782,K$47)+'СЕТ СН'!$G$11+СВЦЭМ!$D$10+'СЕТ СН'!$G$5-'СЕТ СН'!$G$21</f>
        <v>4823.8796644800004</v>
      </c>
      <c r="L48" s="36">
        <f>SUMIFS(СВЦЭМ!$D$39:$D$782,СВЦЭМ!$A$39:$A$782,$A48,СВЦЭМ!$B$39:$B$782,L$47)+'СЕТ СН'!$G$11+СВЦЭМ!$D$10+'СЕТ СН'!$G$5-'СЕТ СН'!$G$21</f>
        <v>4810.1113505800004</v>
      </c>
      <c r="M48" s="36">
        <f>SUMIFS(СВЦЭМ!$D$39:$D$782,СВЦЭМ!$A$39:$A$782,$A48,СВЦЭМ!$B$39:$B$782,M$47)+'СЕТ СН'!$G$11+СВЦЭМ!$D$10+'СЕТ СН'!$G$5-'СЕТ СН'!$G$21</f>
        <v>4787.6438297200002</v>
      </c>
      <c r="N48" s="36">
        <f>SUMIFS(СВЦЭМ!$D$39:$D$782,СВЦЭМ!$A$39:$A$782,$A48,СВЦЭМ!$B$39:$B$782,N$47)+'СЕТ СН'!$G$11+СВЦЭМ!$D$10+'СЕТ СН'!$G$5-'СЕТ СН'!$G$21</f>
        <v>4772.8221294499999</v>
      </c>
      <c r="O48" s="36">
        <f>SUMIFS(СВЦЭМ!$D$39:$D$782,СВЦЭМ!$A$39:$A$782,$A48,СВЦЭМ!$B$39:$B$782,O$47)+'СЕТ СН'!$G$11+СВЦЭМ!$D$10+'СЕТ СН'!$G$5-'СЕТ СН'!$G$21</f>
        <v>4762.3157014200006</v>
      </c>
      <c r="P48" s="36">
        <f>SUMIFS(СВЦЭМ!$D$39:$D$782,СВЦЭМ!$A$39:$A$782,$A48,СВЦЭМ!$B$39:$B$782,P$47)+'СЕТ СН'!$G$11+СВЦЭМ!$D$10+'СЕТ СН'!$G$5-'СЕТ СН'!$G$21</f>
        <v>4787.9789594599997</v>
      </c>
      <c r="Q48" s="36">
        <f>SUMIFS(СВЦЭМ!$D$39:$D$782,СВЦЭМ!$A$39:$A$782,$A48,СВЦЭМ!$B$39:$B$782,Q$47)+'СЕТ СН'!$G$11+СВЦЭМ!$D$10+'СЕТ СН'!$G$5-'СЕТ СН'!$G$21</f>
        <v>4777.5791808100003</v>
      </c>
      <c r="R48" s="36">
        <f>SUMIFS(СВЦЭМ!$D$39:$D$782,СВЦЭМ!$A$39:$A$782,$A48,СВЦЭМ!$B$39:$B$782,R$47)+'СЕТ СН'!$G$11+СВЦЭМ!$D$10+'СЕТ СН'!$G$5-'СЕТ СН'!$G$21</f>
        <v>4764.5778547299997</v>
      </c>
      <c r="S48" s="36">
        <f>SUMIFS(СВЦЭМ!$D$39:$D$782,СВЦЭМ!$A$39:$A$782,$A48,СВЦЭМ!$B$39:$B$782,S$47)+'СЕТ СН'!$G$11+СВЦЭМ!$D$10+'СЕТ СН'!$G$5-'СЕТ СН'!$G$21</f>
        <v>4701.1281097199999</v>
      </c>
      <c r="T48" s="36">
        <f>SUMIFS(СВЦЭМ!$D$39:$D$782,СВЦЭМ!$A$39:$A$782,$A48,СВЦЭМ!$B$39:$B$782,T$47)+'СЕТ СН'!$G$11+СВЦЭМ!$D$10+'СЕТ СН'!$G$5-'СЕТ СН'!$G$21</f>
        <v>4683.7608304099995</v>
      </c>
      <c r="U48" s="36">
        <f>SUMIFS(СВЦЭМ!$D$39:$D$782,СВЦЭМ!$A$39:$A$782,$A48,СВЦЭМ!$B$39:$B$782,U$47)+'СЕТ СН'!$G$11+СВЦЭМ!$D$10+'СЕТ СН'!$G$5-'СЕТ СН'!$G$21</f>
        <v>4702.1955792799999</v>
      </c>
      <c r="V48" s="36">
        <f>SUMIFS(СВЦЭМ!$D$39:$D$782,СВЦЭМ!$A$39:$A$782,$A48,СВЦЭМ!$B$39:$B$782,V$47)+'СЕТ СН'!$G$11+СВЦЭМ!$D$10+'СЕТ СН'!$G$5-'СЕТ СН'!$G$21</f>
        <v>4706.7841401900005</v>
      </c>
      <c r="W48" s="36">
        <f>SUMIFS(СВЦЭМ!$D$39:$D$782,СВЦЭМ!$A$39:$A$782,$A48,СВЦЭМ!$B$39:$B$782,W$47)+'СЕТ СН'!$G$11+СВЦЭМ!$D$10+'СЕТ СН'!$G$5-'СЕТ СН'!$G$21</f>
        <v>4732.7116799300002</v>
      </c>
      <c r="X48" s="36">
        <f>SUMIFS(СВЦЭМ!$D$39:$D$782,СВЦЭМ!$A$39:$A$782,$A48,СВЦЭМ!$B$39:$B$782,X$47)+'СЕТ СН'!$G$11+СВЦЭМ!$D$10+'СЕТ СН'!$G$5-'СЕТ СН'!$G$21</f>
        <v>4769.0928703700001</v>
      </c>
      <c r="Y48" s="36">
        <f>SUMIFS(СВЦЭМ!$D$39:$D$782,СВЦЭМ!$A$39:$A$782,$A48,СВЦЭМ!$B$39:$B$782,Y$47)+'СЕТ СН'!$G$11+СВЦЭМ!$D$10+'СЕТ СН'!$G$5-'СЕТ СН'!$G$21</f>
        <v>4860.2832627999996</v>
      </c>
      <c r="AA48" s="45"/>
    </row>
    <row r="49" spans="1:25" ht="15.75" x14ac:dyDescent="0.2">
      <c r="A49" s="35">
        <f>A48+1</f>
        <v>44928</v>
      </c>
      <c r="B49" s="36">
        <f>SUMIFS(СВЦЭМ!$D$39:$D$782,СВЦЭМ!$A$39:$A$782,$A49,СВЦЭМ!$B$39:$B$782,B$47)+'СЕТ СН'!$G$11+СВЦЭМ!$D$10+'СЕТ СН'!$G$5-'СЕТ СН'!$G$21</f>
        <v>4844.9559690099995</v>
      </c>
      <c r="C49" s="36">
        <f>SUMIFS(СВЦЭМ!$D$39:$D$782,СВЦЭМ!$A$39:$A$782,$A49,СВЦЭМ!$B$39:$B$782,C$47)+'СЕТ СН'!$G$11+СВЦЭМ!$D$10+'СЕТ СН'!$G$5-'СЕТ СН'!$G$21</f>
        <v>4834.9324521099998</v>
      </c>
      <c r="D49" s="36">
        <f>SUMIFS(СВЦЭМ!$D$39:$D$782,СВЦЭМ!$A$39:$A$782,$A49,СВЦЭМ!$B$39:$B$782,D$47)+'СЕТ СН'!$G$11+СВЦЭМ!$D$10+'СЕТ СН'!$G$5-'СЕТ СН'!$G$21</f>
        <v>4846.0282805500001</v>
      </c>
      <c r="E49" s="36">
        <f>SUMIFS(СВЦЭМ!$D$39:$D$782,СВЦЭМ!$A$39:$A$782,$A49,СВЦЭМ!$B$39:$B$782,E$47)+'СЕТ СН'!$G$11+СВЦЭМ!$D$10+'СЕТ СН'!$G$5-'СЕТ СН'!$G$21</f>
        <v>4846.6927774699998</v>
      </c>
      <c r="F49" s="36">
        <f>SUMIFS(СВЦЭМ!$D$39:$D$782,СВЦЭМ!$A$39:$A$782,$A49,СВЦЭМ!$B$39:$B$782,F$47)+'СЕТ СН'!$G$11+СВЦЭМ!$D$10+'СЕТ СН'!$G$5-'СЕТ СН'!$G$21</f>
        <v>4830.3499602499996</v>
      </c>
      <c r="G49" s="36">
        <f>SUMIFS(СВЦЭМ!$D$39:$D$782,СВЦЭМ!$A$39:$A$782,$A49,СВЦЭМ!$B$39:$B$782,G$47)+'СЕТ СН'!$G$11+СВЦЭМ!$D$10+'СЕТ СН'!$G$5-'СЕТ СН'!$G$21</f>
        <v>4825.85154831</v>
      </c>
      <c r="H49" s="36">
        <f>SUMIFS(СВЦЭМ!$D$39:$D$782,СВЦЭМ!$A$39:$A$782,$A49,СВЦЭМ!$B$39:$B$782,H$47)+'СЕТ СН'!$G$11+СВЦЭМ!$D$10+'СЕТ СН'!$G$5-'СЕТ СН'!$G$21</f>
        <v>4798.3826792</v>
      </c>
      <c r="I49" s="36">
        <f>SUMIFS(СВЦЭМ!$D$39:$D$782,СВЦЭМ!$A$39:$A$782,$A49,СВЦЭМ!$B$39:$B$782,I$47)+'СЕТ СН'!$G$11+СВЦЭМ!$D$10+'СЕТ СН'!$G$5-'СЕТ СН'!$G$21</f>
        <v>4777.8845577399998</v>
      </c>
      <c r="J49" s="36">
        <f>SUMIFS(СВЦЭМ!$D$39:$D$782,СВЦЭМ!$A$39:$A$782,$A49,СВЦЭМ!$B$39:$B$782,J$47)+'СЕТ СН'!$G$11+СВЦЭМ!$D$10+'СЕТ СН'!$G$5-'СЕТ СН'!$G$21</f>
        <v>4752.8497018399994</v>
      </c>
      <c r="K49" s="36">
        <f>SUMIFS(СВЦЭМ!$D$39:$D$782,СВЦЭМ!$A$39:$A$782,$A49,СВЦЭМ!$B$39:$B$782,K$47)+'СЕТ СН'!$G$11+СВЦЭМ!$D$10+'СЕТ СН'!$G$5-'СЕТ СН'!$G$21</f>
        <v>4745.9947823799994</v>
      </c>
      <c r="L49" s="36">
        <f>SUMIFS(СВЦЭМ!$D$39:$D$782,СВЦЭМ!$A$39:$A$782,$A49,СВЦЭМ!$B$39:$B$782,L$47)+'СЕТ СН'!$G$11+СВЦЭМ!$D$10+'СЕТ СН'!$G$5-'СЕТ СН'!$G$21</f>
        <v>4740.3802021499996</v>
      </c>
      <c r="M49" s="36">
        <f>SUMIFS(СВЦЭМ!$D$39:$D$782,СВЦЭМ!$A$39:$A$782,$A49,СВЦЭМ!$B$39:$B$782,M$47)+'СЕТ СН'!$G$11+СВЦЭМ!$D$10+'СЕТ СН'!$G$5-'СЕТ СН'!$G$21</f>
        <v>4759.5829688699996</v>
      </c>
      <c r="N49" s="36">
        <f>SUMIFS(СВЦЭМ!$D$39:$D$782,СВЦЭМ!$A$39:$A$782,$A49,СВЦЭМ!$B$39:$B$782,N$47)+'СЕТ СН'!$G$11+СВЦЭМ!$D$10+'СЕТ СН'!$G$5-'СЕТ СН'!$G$21</f>
        <v>4753.3994982599997</v>
      </c>
      <c r="O49" s="36">
        <f>SUMIFS(СВЦЭМ!$D$39:$D$782,СВЦЭМ!$A$39:$A$782,$A49,СВЦЭМ!$B$39:$B$782,O$47)+'СЕТ СН'!$G$11+СВЦЭМ!$D$10+'СЕТ СН'!$G$5-'СЕТ СН'!$G$21</f>
        <v>4757.1511207499998</v>
      </c>
      <c r="P49" s="36">
        <f>SUMIFS(СВЦЭМ!$D$39:$D$782,СВЦЭМ!$A$39:$A$782,$A49,СВЦЭМ!$B$39:$B$782,P$47)+'СЕТ СН'!$G$11+СВЦЭМ!$D$10+'СЕТ СН'!$G$5-'СЕТ СН'!$G$21</f>
        <v>4761.43879087</v>
      </c>
      <c r="Q49" s="36">
        <f>SUMIFS(СВЦЭМ!$D$39:$D$782,СВЦЭМ!$A$39:$A$782,$A49,СВЦЭМ!$B$39:$B$782,Q$47)+'СЕТ СН'!$G$11+СВЦЭМ!$D$10+'СЕТ СН'!$G$5-'СЕТ СН'!$G$21</f>
        <v>4743.9551427200004</v>
      </c>
      <c r="R49" s="36">
        <f>SUMIFS(СВЦЭМ!$D$39:$D$782,СВЦЭМ!$A$39:$A$782,$A49,СВЦЭМ!$B$39:$B$782,R$47)+'СЕТ СН'!$G$11+СВЦЭМ!$D$10+'СЕТ СН'!$G$5-'СЕТ СН'!$G$21</f>
        <v>4716.6661040899999</v>
      </c>
      <c r="S49" s="36">
        <f>SUMIFS(СВЦЭМ!$D$39:$D$782,СВЦЭМ!$A$39:$A$782,$A49,СВЦЭМ!$B$39:$B$782,S$47)+'СЕТ СН'!$G$11+СВЦЭМ!$D$10+'СЕТ СН'!$G$5-'СЕТ СН'!$G$21</f>
        <v>4679.3278784399999</v>
      </c>
      <c r="T49" s="36">
        <f>SUMIFS(СВЦЭМ!$D$39:$D$782,СВЦЭМ!$A$39:$A$782,$A49,СВЦЭМ!$B$39:$B$782,T$47)+'СЕТ СН'!$G$11+СВЦЭМ!$D$10+'СЕТ СН'!$G$5-'СЕТ СН'!$G$21</f>
        <v>4658.3137976099997</v>
      </c>
      <c r="U49" s="36">
        <f>SUMIFS(СВЦЭМ!$D$39:$D$782,СВЦЭМ!$A$39:$A$782,$A49,СВЦЭМ!$B$39:$B$782,U$47)+'СЕТ СН'!$G$11+СВЦЭМ!$D$10+'СЕТ СН'!$G$5-'СЕТ СН'!$G$21</f>
        <v>4684.17953674</v>
      </c>
      <c r="V49" s="36">
        <f>SUMIFS(СВЦЭМ!$D$39:$D$782,СВЦЭМ!$A$39:$A$782,$A49,СВЦЭМ!$B$39:$B$782,V$47)+'СЕТ СН'!$G$11+СВЦЭМ!$D$10+'СЕТ СН'!$G$5-'СЕТ СН'!$G$21</f>
        <v>4704.0280531600001</v>
      </c>
      <c r="W49" s="36">
        <f>SUMIFS(СВЦЭМ!$D$39:$D$782,СВЦЭМ!$A$39:$A$782,$A49,СВЦЭМ!$B$39:$B$782,W$47)+'СЕТ СН'!$G$11+СВЦЭМ!$D$10+'СЕТ СН'!$G$5-'СЕТ СН'!$G$21</f>
        <v>4718.7522269999999</v>
      </c>
      <c r="X49" s="36">
        <f>SUMIFS(СВЦЭМ!$D$39:$D$782,СВЦЭМ!$A$39:$A$782,$A49,СВЦЭМ!$B$39:$B$782,X$47)+'СЕТ СН'!$G$11+СВЦЭМ!$D$10+'СЕТ СН'!$G$5-'СЕТ СН'!$G$21</f>
        <v>4757.4126256999998</v>
      </c>
      <c r="Y49" s="36">
        <f>SUMIFS(СВЦЭМ!$D$39:$D$782,СВЦЭМ!$A$39:$A$782,$A49,СВЦЭМ!$B$39:$B$782,Y$47)+'СЕТ СН'!$G$11+СВЦЭМ!$D$10+'СЕТ СН'!$G$5-'СЕТ СН'!$G$21</f>
        <v>4814.0597478099999</v>
      </c>
    </row>
    <row r="50" spans="1:25" ht="15.75" x14ac:dyDescent="0.2">
      <c r="A50" s="35">
        <f t="shared" ref="A50:A78" si="1">A49+1</f>
        <v>44929</v>
      </c>
      <c r="B50" s="36">
        <f>SUMIFS(СВЦЭМ!$D$39:$D$782,СВЦЭМ!$A$39:$A$782,$A50,СВЦЭМ!$B$39:$B$782,B$47)+'СЕТ СН'!$G$11+СВЦЭМ!$D$10+'СЕТ СН'!$G$5-'СЕТ СН'!$G$21</f>
        <v>4794.7181398499997</v>
      </c>
      <c r="C50" s="36">
        <f>SUMIFS(СВЦЭМ!$D$39:$D$782,СВЦЭМ!$A$39:$A$782,$A50,СВЦЭМ!$B$39:$B$782,C$47)+'СЕТ СН'!$G$11+СВЦЭМ!$D$10+'СЕТ СН'!$G$5-'СЕТ СН'!$G$21</f>
        <v>4766.8900232599999</v>
      </c>
      <c r="D50" s="36">
        <f>SUMIFS(СВЦЭМ!$D$39:$D$782,СВЦЭМ!$A$39:$A$782,$A50,СВЦЭМ!$B$39:$B$782,D$47)+'СЕТ СН'!$G$11+СВЦЭМ!$D$10+'СЕТ СН'!$G$5-'СЕТ СН'!$G$21</f>
        <v>4769.2472193499998</v>
      </c>
      <c r="E50" s="36">
        <f>SUMIFS(СВЦЭМ!$D$39:$D$782,СВЦЭМ!$A$39:$A$782,$A50,СВЦЭМ!$B$39:$B$782,E$47)+'СЕТ СН'!$G$11+СВЦЭМ!$D$10+'СЕТ СН'!$G$5-'СЕТ СН'!$G$21</f>
        <v>4748.6588246699994</v>
      </c>
      <c r="F50" s="36">
        <f>SUMIFS(СВЦЭМ!$D$39:$D$782,СВЦЭМ!$A$39:$A$782,$A50,СВЦЭМ!$B$39:$B$782,F$47)+'СЕТ СН'!$G$11+СВЦЭМ!$D$10+'СЕТ СН'!$G$5-'СЕТ СН'!$G$21</f>
        <v>4762.9564362700003</v>
      </c>
      <c r="G50" s="36">
        <f>SUMIFS(СВЦЭМ!$D$39:$D$782,СВЦЭМ!$A$39:$A$782,$A50,СВЦЭМ!$B$39:$B$782,G$47)+'СЕТ СН'!$G$11+СВЦЭМ!$D$10+'СЕТ СН'!$G$5-'СЕТ СН'!$G$21</f>
        <v>4769.3657100999999</v>
      </c>
      <c r="H50" s="36">
        <f>SUMIFS(СВЦЭМ!$D$39:$D$782,СВЦЭМ!$A$39:$A$782,$A50,СВЦЭМ!$B$39:$B$782,H$47)+'СЕТ СН'!$G$11+СВЦЭМ!$D$10+'СЕТ СН'!$G$5-'СЕТ СН'!$G$21</f>
        <v>4737.3722576</v>
      </c>
      <c r="I50" s="36">
        <f>SUMIFS(СВЦЭМ!$D$39:$D$782,СВЦЭМ!$A$39:$A$782,$A50,СВЦЭМ!$B$39:$B$782,I$47)+'СЕТ СН'!$G$11+СВЦЭМ!$D$10+'СЕТ СН'!$G$5-'СЕТ СН'!$G$21</f>
        <v>4713.2640326599994</v>
      </c>
      <c r="J50" s="36">
        <f>SUMIFS(СВЦЭМ!$D$39:$D$782,СВЦЭМ!$A$39:$A$782,$A50,СВЦЭМ!$B$39:$B$782,J$47)+'СЕТ СН'!$G$11+СВЦЭМ!$D$10+'СЕТ СН'!$G$5-'СЕТ СН'!$G$21</f>
        <v>4702.1584520399992</v>
      </c>
      <c r="K50" s="36">
        <f>SUMIFS(СВЦЭМ!$D$39:$D$782,СВЦЭМ!$A$39:$A$782,$A50,СВЦЭМ!$B$39:$B$782,K$47)+'СЕТ СН'!$G$11+СВЦЭМ!$D$10+'СЕТ СН'!$G$5-'СЕТ СН'!$G$21</f>
        <v>4716.9682045400004</v>
      </c>
      <c r="L50" s="36">
        <f>SUMIFS(СВЦЭМ!$D$39:$D$782,СВЦЭМ!$A$39:$A$782,$A50,СВЦЭМ!$B$39:$B$782,L$47)+'СЕТ СН'!$G$11+СВЦЭМ!$D$10+'СЕТ СН'!$G$5-'СЕТ СН'!$G$21</f>
        <v>4736.2212992000004</v>
      </c>
      <c r="M50" s="36">
        <f>SUMIFS(СВЦЭМ!$D$39:$D$782,СВЦЭМ!$A$39:$A$782,$A50,СВЦЭМ!$B$39:$B$782,M$47)+'СЕТ СН'!$G$11+СВЦЭМ!$D$10+'СЕТ СН'!$G$5-'СЕТ СН'!$G$21</f>
        <v>4741.4074205799998</v>
      </c>
      <c r="N50" s="36">
        <f>SUMIFS(СВЦЭМ!$D$39:$D$782,СВЦЭМ!$A$39:$A$782,$A50,СВЦЭМ!$B$39:$B$782,N$47)+'СЕТ СН'!$G$11+СВЦЭМ!$D$10+'СЕТ СН'!$G$5-'СЕТ СН'!$G$21</f>
        <v>4772.4073592799996</v>
      </c>
      <c r="O50" s="36">
        <f>SUMIFS(СВЦЭМ!$D$39:$D$782,СВЦЭМ!$A$39:$A$782,$A50,СВЦЭМ!$B$39:$B$782,O$47)+'СЕТ СН'!$G$11+СВЦЭМ!$D$10+'СЕТ СН'!$G$5-'СЕТ СН'!$G$21</f>
        <v>4785.9035925600001</v>
      </c>
      <c r="P50" s="36">
        <f>SUMIFS(СВЦЭМ!$D$39:$D$782,СВЦЭМ!$A$39:$A$782,$A50,СВЦЭМ!$B$39:$B$782,P$47)+'СЕТ СН'!$G$11+СВЦЭМ!$D$10+'СЕТ СН'!$G$5-'СЕТ СН'!$G$21</f>
        <v>4780.1585867200001</v>
      </c>
      <c r="Q50" s="36">
        <f>SUMIFS(СВЦЭМ!$D$39:$D$782,СВЦЭМ!$A$39:$A$782,$A50,СВЦЭМ!$B$39:$B$782,Q$47)+'СЕТ СН'!$G$11+СВЦЭМ!$D$10+'СЕТ СН'!$G$5-'СЕТ СН'!$G$21</f>
        <v>4767.9865514800003</v>
      </c>
      <c r="R50" s="36">
        <f>SUMIFS(СВЦЭМ!$D$39:$D$782,СВЦЭМ!$A$39:$A$782,$A50,СВЦЭМ!$B$39:$B$782,R$47)+'СЕТ СН'!$G$11+СВЦЭМ!$D$10+'СЕТ СН'!$G$5-'СЕТ СН'!$G$21</f>
        <v>4725.1341880199998</v>
      </c>
      <c r="S50" s="36">
        <f>SUMIFS(СВЦЭМ!$D$39:$D$782,СВЦЭМ!$A$39:$A$782,$A50,СВЦЭМ!$B$39:$B$782,S$47)+'СЕТ СН'!$G$11+СВЦЭМ!$D$10+'СЕТ СН'!$G$5-'СЕТ СН'!$G$21</f>
        <v>4700.49482257</v>
      </c>
      <c r="T50" s="36">
        <f>SUMIFS(СВЦЭМ!$D$39:$D$782,СВЦЭМ!$A$39:$A$782,$A50,СВЦЭМ!$B$39:$B$782,T$47)+'СЕТ СН'!$G$11+СВЦЭМ!$D$10+'СЕТ СН'!$G$5-'СЕТ СН'!$G$21</f>
        <v>4705.3720166099993</v>
      </c>
      <c r="U50" s="36">
        <f>SUMIFS(СВЦЭМ!$D$39:$D$782,СВЦЭМ!$A$39:$A$782,$A50,СВЦЭМ!$B$39:$B$782,U$47)+'СЕТ СН'!$G$11+СВЦЭМ!$D$10+'СЕТ СН'!$G$5-'СЕТ СН'!$G$21</f>
        <v>4709.6646497199999</v>
      </c>
      <c r="V50" s="36">
        <f>SUMIFS(СВЦЭМ!$D$39:$D$782,СВЦЭМ!$A$39:$A$782,$A50,СВЦЭМ!$B$39:$B$782,V$47)+'СЕТ СН'!$G$11+СВЦЭМ!$D$10+'СЕТ СН'!$G$5-'СЕТ СН'!$G$21</f>
        <v>4718.8253902100005</v>
      </c>
      <c r="W50" s="36">
        <f>SUMIFS(СВЦЭМ!$D$39:$D$782,СВЦЭМ!$A$39:$A$782,$A50,СВЦЭМ!$B$39:$B$782,W$47)+'СЕТ СН'!$G$11+СВЦЭМ!$D$10+'СЕТ СН'!$G$5-'СЕТ СН'!$G$21</f>
        <v>4747.8032379599999</v>
      </c>
      <c r="X50" s="36">
        <f>SUMIFS(СВЦЭМ!$D$39:$D$782,СВЦЭМ!$A$39:$A$782,$A50,СВЦЭМ!$B$39:$B$782,X$47)+'СЕТ СН'!$G$11+СВЦЭМ!$D$10+'СЕТ СН'!$G$5-'СЕТ СН'!$G$21</f>
        <v>4770.6846939099996</v>
      </c>
      <c r="Y50" s="36">
        <f>SUMIFS(СВЦЭМ!$D$39:$D$782,СВЦЭМ!$A$39:$A$782,$A50,СВЦЭМ!$B$39:$B$782,Y$47)+'СЕТ СН'!$G$11+СВЦЭМ!$D$10+'СЕТ СН'!$G$5-'СЕТ СН'!$G$21</f>
        <v>4821.4927874000005</v>
      </c>
    </row>
    <row r="51" spans="1:25" ht="15.75" x14ac:dyDescent="0.2">
      <c r="A51" s="35">
        <f t="shared" si="1"/>
        <v>44930</v>
      </c>
      <c r="B51" s="36">
        <f>SUMIFS(СВЦЭМ!$D$39:$D$782,СВЦЭМ!$A$39:$A$782,$A51,СВЦЭМ!$B$39:$B$782,B$47)+'СЕТ СН'!$G$11+СВЦЭМ!$D$10+'СЕТ СН'!$G$5-'СЕТ СН'!$G$21</f>
        <v>4782.7690856899999</v>
      </c>
      <c r="C51" s="36">
        <f>SUMIFS(СВЦЭМ!$D$39:$D$782,СВЦЭМ!$A$39:$A$782,$A51,СВЦЭМ!$B$39:$B$782,C$47)+'СЕТ СН'!$G$11+СВЦЭМ!$D$10+'СЕТ СН'!$G$5-'СЕТ СН'!$G$21</f>
        <v>4823.0954918300004</v>
      </c>
      <c r="D51" s="36">
        <f>SUMIFS(СВЦЭМ!$D$39:$D$782,СВЦЭМ!$A$39:$A$782,$A51,СВЦЭМ!$B$39:$B$782,D$47)+'СЕТ СН'!$G$11+СВЦЭМ!$D$10+'СЕТ СН'!$G$5-'СЕТ СН'!$G$21</f>
        <v>4847.3423565000003</v>
      </c>
      <c r="E51" s="36">
        <f>SUMIFS(СВЦЭМ!$D$39:$D$782,СВЦЭМ!$A$39:$A$782,$A51,СВЦЭМ!$B$39:$B$782,E$47)+'СЕТ СН'!$G$11+СВЦЭМ!$D$10+'СЕТ СН'!$G$5-'СЕТ СН'!$G$21</f>
        <v>4859.3068422300003</v>
      </c>
      <c r="F51" s="36">
        <f>SUMIFS(СВЦЭМ!$D$39:$D$782,СВЦЭМ!$A$39:$A$782,$A51,СВЦЭМ!$B$39:$B$782,F$47)+'СЕТ СН'!$G$11+СВЦЭМ!$D$10+'СЕТ СН'!$G$5-'СЕТ СН'!$G$21</f>
        <v>4835.75971682</v>
      </c>
      <c r="G51" s="36">
        <f>SUMIFS(СВЦЭМ!$D$39:$D$782,СВЦЭМ!$A$39:$A$782,$A51,СВЦЭМ!$B$39:$B$782,G$47)+'СЕТ СН'!$G$11+СВЦЭМ!$D$10+'СЕТ СН'!$G$5-'СЕТ СН'!$G$21</f>
        <v>4758.3108068000001</v>
      </c>
      <c r="H51" s="36">
        <f>SUMIFS(СВЦЭМ!$D$39:$D$782,СВЦЭМ!$A$39:$A$782,$A51,СВЦЭМ!$B$39:$B$782,H$47)+'СЕТ СН'!$G$11+СВЦЭМ!$D$10+'СЕТ СН'!$G$5-'СЕТ СН'!$G$21</f>
        <v>4742.4637883699997</v>
      </c>
      <c r="I51" s="36">
        <f>SUMIFS(СВЦЭМ!$D$39:$D$782,СВЦЭМ!$A$39:$A$782,$A51,СВЦЭМ!$B$39:$B$782,I$47)+'СЕТ СН'!$G$11+СВЦЭМ!$D$10+'СЕТ СН'!$G$5-'СЕТ СН'!$G$21</f>
        <v>4715.2469195100002</v>
      </c>
      <c r="J51" s="36">
        <f>SUMIFS(СВЦЭМ!$D$39:$D$782,СВЦЭМ!$A$39:$A$782,$A51,СВЦЭМ!$B$39:$B$782,J$47)+'СЕТ СН'!$G$11+СВЦЭМ!$D$10+'СЕТ СН'!$G$5-'СЕТ СН'!$G$21</f>
        <v>4685.5250107699994</v>
      </c>
      <c r="K51" s="36">
        <f>SUMIFS(СВЦЭМ!$D$39:$D$782,СВЦЭМ!$A$39:$A$782,$A51,СВЦЭМ!$B$39:$B$782,K$47)+'СЕТ СН'!$G$11+СВЦЭМ!$D$10+'СЕТ СН'!$G$5-'СЕТ СН'!$G$21</f>
        <v>4675.7775986799998</v>
      </c>
      <c r="L51" s="36">
        <f>SUMIFS(СВЦЭМ!$D$39:$D$782,СВЦЭМ!$A$39:$A$782,$A51,СВЦЭМ!$B$39:$B$782,L$47)+'СЕТ СН'!$G$11+СВЦЭМ!$D$10+'СЕТ СН'!$G$5-'СЕТ СН'!$G$21</f>
        <v>4664.5753176899998</v>
      </c>
      <c r="M51" s="36">
        <f>SUMIFS(СВЦЭМ!$D$39:$D$782,СВЦЭМ!$A$39:$A$782,$A51,СВЦЭМ!$B$39:$B$782,M$47)+'СЕТ СН'!$G$11+СВЦЭМ!$D$10+'СЕТ СН'!$G$5-'СЕТ СН'!$G$21</f>
        <v>4658.5969166599998</v>
      </c>
      <c r="N51" s="36">
        <f>SUMIFS(СВЦЭМ!$D$39:$D$782,СВЦЭМ!$A$39:$A$782,$A51,СВЦЭМ!$B$39:$B$782,N$47)+'СЕТ СН'!$G$11+СВЦЭМ!$D$10+'СЕТ СН'!$G$5-'СЕТ СН'!$G$21</f>
        <v>4681.0890397000003</v>
      </c>
      <c r="O51" s="36">
        <f>SUMIFS(СВЦЭМ!$D$39:$D$782,СВЦЭМ!$A$39:$A$782,$A51,СВЦЭМ!$B$39:$B$782,O$47)+'СЕТ СН'!$G$11+СВЦЭМ!$D$10+'СЕТ СН'!$G$5-'СЕТ СН'!$G$21</f>
        <v>4678.2218864699998</v>
      </c>
      <c r="P51" s="36">
        <f>SUMIFS(СВЦЭМ!$D$39:$D$782,СВЦЭМ!$A$39:$A$782,$A51,СВЦЭМ!$B$39:$B$782,P$47)+'СЕТ СН'!$G$11+СВЦЭМ!$D$10+'СЕТ СН'!$G$5-'СЕТ СН'!$G$21</f>
        <v>4686.2160535799994</v>
      </c>
      <c r="Q51" s="36">
        <f>SUMIFS(СВЦЭМ!$D$39:$D$782,СВЦЭМ!$A$39:$A$782,$A51,СВЦЭМ!$B$39:$B$782,Q$47)+'СЕТ СН'!$G$11+СВЦЭМ!$D$10+'СЕТ СН'!$G$5-'СЕТ СН'!$G$21</f>
        <v>4679.0119635800002</v>
      </c>
      <c r="R51" s="36">
        <f>SUMIFS(СВЦЭМ!$D$39:$D$782,СВЦЭМ!$A$39:$A$782,$A51,СВЦЭМ!$B$39:$B$782,R$47)+'СЕТ СН'!$G$11+СВЦЭМ!$D$10+'СЕТ СН'!$G$5-'СЕТ СН'!$G$21</f>
        <v>4672.5467070499999</v>
      </c>
      <c r="S51" s="36">
        <f>SUMIFS(СВЦЭМ!$D$39:$D$782,СВЦЭМ!$A$39:$A$782,$A51,СВЦЭМ!$B$39:$B$782,S$47)+'СЕТ СН'!$G$11+СВЦЭМ!$D$10+'СЕТ СН'!$G$5-'СЕТ СН'!$G$21</f>
        <v>4609.1880672099996</v>
      </c>
      <c r="T51" s="36">
        <f>SUMIFS(СВЦЭМ!$D$39:$D$782,СВЦЭМ!$A$39:$A$782,$A51,СВЦЭМ!$B$39:$B$782,T$47)+'СЕТ СН'!$G$11+СВЦЭМ!$D$10+'СЕТ СН'!$G$5-'СЕТ СН'!$G$21</f>
        <v>4613.3700476699996</v>
      </c>
      <c r="U51" s="36">
        <f>SUMIFS(СВЦЭМ!$D$39:$D$782,СВЦЭМ!$A$39:$A$782,$A51,СВЦЭМ!$B$39:$B$782,U$47)+'СЕТ СН'!$G$11+СВЦЭМ!$D$10+'СЕТ СН'!$G$5-'СЕТ СН'!$G$21</f>
        <v>4630.7600508899995</v>
      </c>
      <c r="V51" s="36">
        <f>SUMIFS(СВЦЭМ!$D$39:$D$782,СВЦЭМ!$A$39:$A$782,$A51,СВЦЭМ!$B$39:$B$782,V$47)+'СЕТ СН'!$G$11+СВЦЭМ!$D$10+'СЕТ СН'!$G$5-'СЕТ СН'!$G$21</f>
        <v>4644.4334115000001</v>
      </c>
      <c r="W51" s="36">
        <f>SUMIFS(СВЦЭМ!$D$39:$D$782,СВЦЭМ!$A$39:$A$782,$A51,СВЦЭМ!$B$39:$B$782,W$47)+'СЕТ СН'!$G$11+СВЦЭМ!$D$10+'СЕТ СН'!$G$5-'СЕТ СН'!$G$21</f>
        <v>4659.5981140700005</v>
      </c>
      <c r="X51" s="36">
        <f>SUMIFS(СВЦЭМ!$D$39:$D$782,СВЦЭМ!$A$39:$A$782,$A51,СВЦЭМ!$B$39:$B$782,X$47)+'СЕТ СН'!$G$11+СВЦЭМ!$D$10+'СЕТ СН'!$G$5-'СЕТ СН'!$G$21</f>
        <v>4684.0341327200003</v>
      </c>
      <c r="Y51" s="36">
        <f>SUMIFS(СВЦЭМ!$D$39:$D$782,СВЦЭМ!$A$39:$A$782,$A51,СВЦЭМ!$B$39:$B$782,Y$47)+'СЕТ СН'!$G$11+СВЦЭМ!$D$10+'СЕТ СН'!$G$5-'СЕТ СН'!$G$21</f>
        <v>4710.9614053599998</v>
      </c>
    </row>
    <row r="52" spans="1:25" ht="15.75" x14ac:dyDescent="0.2">
      <c r="A52" s="35">
        <f t="shared" si="1"/>
        <v>44931</v>
      </c>
      <c r="B52" s="36">
        <f>SUMIFS(СВЦЭМ!$D$39:$D$782,СВЦЭМ!$A$39:$A$782,$A52,СВЦЭМ!$B$39:$B$782,B$47)+'СЕТ СН'!$G$11+СВЦЭМ!$D$10+'СЕТ СН'!$G$5-'СЕТ СН'!$G$21</f>
        <v>4711.1039002699999</v>
      </c>
      <c r="C52" s="36">
        <f>SUMIFS(СВЦЭМ!$D$39:$D$782,СВЦЭМ!$A$39:$A$782,$A52,СВЦЭМ!$B$39:$B$782,C$47)+'СЕТ СН'!$G$11+СВЦЭМ!$D$10+'СЕТ СН'!$G$5-'СЕТ СН'!$G$21</f>
        <v>4687.9668390699999</v>
      </c>
      <c r="D52" s="36">
        <f>SUMIFS(СВЦЭМ!$D$39:$D$782,СВЦЭМ!$A$39:$A$782,$A52,СВЦЭМ!$B$39:$B$782,D$47)+'СЕТ СН'!$G$11+СВЦЭМ!$D$10+'СЕТ СН'!$G$5-'СЕТ СН'!$G$21</f>
        <v>4701.2461100099999</v>
      </c>
      <c r="E52" s="36">
        <f>SUMIFS(СВЦЭМ!$D$39:$D$782,СВЦЭМ!$A$39:$A$782,$A52,СВЦЭМ!$B$39:$B$782,E$47)+'СЕТ СН'!$G$11+СВЦЭМ!$D$10+'СЕТ СН'!$G$5-'СЕТ СН'!$G$21</f>
        <v>4719.3521963700005</v>
      </c>
      <c r="F52" s="36">
        <f>SUMIFS(СВЦЭМ!$D$39:$D$782,СВЦЭМ!$A$39:$A$782,$A52,СВЦЭМ!$B$39:$B$782,F$47)+'СЕТ СН'!$G$11+СВЦЭМ!$D$10+'СЕТ СН'!$G$5-'СЕТ СН'!$G$21</f>
        <v>4769.9346593499995</v>
      </c>
      <c r="G52" s="36">
        <f>SUMIFS(СВЦЭМ!$D$39:$D$782,СВЦЭМ!$A$39:$A$782,$A52,СВЦЭМ!$B$39:$B$782,G$47)+'СЕТ СН'!$G$11+СВЦЭМ!$D$10+'СЕТ СН'!$G$5-'СЕТ СН'!$G$21</f>
        <v>4765.0166681299997</v>
      </c>
      <c r="H52" s="36">
        <f>SUMIFS(СВЦЭМ!$D$39:$D$782,СВЦЭМ!$A$39:$A$782,$A52,СВЦЭМ!$B$39:$B$782,H$47)+'СЕТ СН'!$G$11+СВЦЭМ!$D$10+'СЕТ СН'!$G$5-'СЕТ СН'!$G$21</f>
        <v>4765.3173527899999</v>
      </c>
      <c r="I52" s="36">
        <f>SUMIFS(СВЦЭМ!$D$39:$D$782,СВЦЭМ!$A$39:$A$782,$A52,СВЦЭМ!$B$39:$B$782,I$47)+'СЕТ СН'!$G$11+СВЦЭМ!$D$10+'СЕТ СН'!$G$5-'СЕТ СН'!$G$21</f>
        <v>4751.5028900899997</v>
      </c>
      <c r="J52" s="36">
        <f>SUMIFS(СВЦЭМ!$D$39:$D$782,СВЦЭМ!$A$39:$A$782,$A52,СВЦЭМ!$B$39:$B$782,J$47)+'СЕТ СН'!$G$11+СВЦЭМ!$D$10+'СЕТ СН'!$G$5-'СЕТ СН'!$G$21</f>
        <v>4732.0693659999997</v>
      </c>
      <c r="K52" s="36">
        <f>SUMIFS(СВЦЭМ!$D$39:$D$782,СВЦЭМ!$A$39:$A$782,$A52,СВЦЭМ!$B$39:$B$782,K$47)+'СЕТ СН'!$G$11+СВЦЭМ!$D$10+'СЕТ СН'!$G$5-'СЕТ СН'!$G$21</f>
        <v>4686.5523248600002</v>
      </c>
      <c r="L52" s="36">
        <f>SUMIFS(СВЦЭМ!$D$39:$D$782,СВЦЭМ!$A$39:$A$782,$A52,СВЦЭМ!$B$39:$B$782,L$47)+'СЕТ СН'!$G$11+СВЦЭМ!$D$10+'СЕТ СН'!$G$5-'СЕТ СН'!$G$21</f>
        <v>4668.90475565</v>
      </c>
      <c r="M52" s="36">
        <f>SUMIFS(СВЦЭМ!$D$39:$D$782,СВЦЭМ!$A$39:$A$782,$A52,СВЦЭМ!$B$39:$B$782,M$47)+'СЕТ СН'!$G$11+СВЦЭМ!$D$10+'СЕТ СН'!$G$5-'СЕТ СН'!$G$21</f>
        <v>4662.1089933599997</v>
      </c>
      <c r="N52" s="36">
        <f>SUMIFS(СВЦЭМ!$D$39:$D$782,СВЦЭМ!$A$39:$A$782,$A52,СВЦЭМ!$B$39:$B$782,N$47)+'СЕТ СН'!$G$11+СВЦЭМ!$D$10+'СЕТ СН'!$G$5-'СЕТ СН'!$G$21</f>
        <v>4674.4507151799999</v>
      </c>
      <c r="O52" s="36">
        <f>SUMIFS(СВЦЭМ!$D$39:$D$782,СВЦЭМ!$A$39:$A$782,$A52,СВЦЭМ!$B$39:$B$782,O$47)+'СЕТ СН'!$G$11+СВЦЭМ!$D$10+'СЕТ СН'!$G$5-'СЕТ СН'!$G$21</f>
        <v>4696.9009891400001</v>
      </c>
      <c r="P52" s="36">
        <f>SUMIFS(СВЦЭМ!$D$39:$D$782,СВЦЭМ!$A$39:$A$782,$A52,СВЦЭМ!$B$39:$B$782,P$47)+'СЕТ СН'!$G$11+СВЦЭМ!$D$10+'СЕТ СН'!$G$5-'СЕТ СН'!$G$21</f>
        <v>4694.3536067099994</v>
      </c>
      <c r="Q52" s="36">
        <f>SUMIFS(СВЦЭМ!$D$39:$D$782,СВЦЭМ!$A$39:$A$782,$A52,СВЦЭМ!$B$39:$B$782,Q$47)+'СЕТ СН'!$G$11+СВЦЭМ!$D$10+'СЕТ СН'!$G$5-'СЕТ СН'!$G$21</f>
        <v>4701.4941568499999</v>
      </c>
      <c r="R52" s="36">
        <f>SUMIFS(СВЦЭМ!$D$39:$D$782,СВЦЭМ!$A$39:$A$782,$A52,СВЦЭМ!$B$39:$B$782,R$47)+'СЕТ СН'!$G$11+СВЦЭМ!$D$10+'СЕТ СН'!$G$5-'СЕТ СН'!$G$21</f>
        <v>4708.5342097499997</v>
      </c>
      <c r="S52" s="36">
        <f>SUMIFS(СВЦЭМ!$D$39:$D$782,СВЦЭМ!$A$39:$A$782,$A52,СВЦЭМ!$B$39:$B$782,S$47)+'СЕТ СН'!$G$11+СВЦЭМ!$D$10+'СЕТ СН'!$G$5-'СЕТ СН'!$G$21</f>
        <v>4733.5022175699996</v>
      </c>
      <c r="T52" s="36">
        <f>SUMIFS(СВЦЭМ!$D$39:$D$782,СВЦЭМ!$A$39:$A$782,$A52,СВЦЭМ!$B$39:$B$782,T$47)+'СЕТ СН'!$G$11+СВЦЭМ!$D$10+'СЕТ СН'!$G$5-'СЕТ СН'!$G$21</f>
        <v>4647.3129454299997</v>
      </c>
      <c r="U52" s="36">
        <f>SUMIFS(СВЦЭМ!$D$39:$D$782,СВЦЭМ!$A$39:$A$782,$A52,СВЦЭМ!$B$39:$B$782,U$47)+'СЕТ СН'!$G$11+СВЦЭМ!$D$10+'СЕТ СН'!$G$5-'СЕТ СН'!$G$21</f>
        <v>4662.9649276999999</v>
      </c>
      <c r="V52" s="36">
        <f>SUMIFS(СВЦЭМ!$D$39:$D$782,СВЦЭМ!$A$39:$A$782,$A52,СВЦЭМ!$B$39:$B$782,V$47)+'СЕТ СН'!$G$11+СВЦЭМ!$D$10+'СЕТ СН'!$G$5-'СЕТ СН'!$G$21</f>
        <v>4675.1945916700006</v>
      </c>
      <c r="W52" s="36">
        <f>SUMIFS(СВЦЭМ!$D$39:$D$782,СВЦЭМ!$A$39:$A$782,$A52,СВЦЭМ!$B$39:$B$782,W$47)+'СЕТ СН'!$G$11+СВЦЭМ!$D$10+'СЕТ СН'!$G$5-'СЕТ СН'!$G$21</f>
        <v>4685.14072631</v>
      </c>
      <c r="X52" s="36">
        <f>SUMIFS(СВЦЭМ!$D$39:$D$782,СВЦЭМ!$A$39:$A$782,$A52,СВЦЭМ!$B$39:$B$782,X$47)+'СЕТ СН'!$G$11+СВЦЭМ!$D$10+'СЕТ СН'!$G$5-'СЕТ СН'!$G$21</f>
        <v>4712.6941425300001</v>
      </c>
      <c r="Y52" s="36">
        <f>SUMIFS(СВЦЭМ!$D$39:$D$782,СВЦЭМ!$A$39:$A$782,$A52,СВЦЭМ!$B$39:$B$782,Y$47)+'СЕТ СН'!$G$11+СВЦЭМ!$D$10+'СЕТ СН'!$G$5-'СЕТ СН'!$G$21</f>
        <v>4730.3229962299993</v>
      </c>
    </row>
    <row r="53" spans="1:25" ht="15.75" x14ac:dyDescent="0.2">
      <c r="A53" s="35">
        <f t="shared" si="1"/>
        <v>44932</v>
      </c>
      <c r="B53" s="36">
        <f>SUMIFS(СВЦЭМ!$D$39:$D$782,СВЦЭМ!$A$39:$A$782,$A53,СВЦЭМ!$B$39:$B$782,B$47)+'СЕТ СН'!$G$11+СВЦЭМ!$D$10+'СЕТ СН'!$G$5-'СЕТ СН'!$G$21</f>
        <v>4621.0808587000001</v>
      </c>
      <c r="C53" s="36">
        <f>SUMIFS(СВЦЭМ!$D$39:$D$782,СВЦЭМ!$A$39:$A$782,$A53,СВЦЭМ!$B$39:$B$782,C$47)+'СЕТ СН'!$G$11+СВЦЭМ!$D$10+'СЕТ СН'!$G$5-'СЕТ СН'!$G$21</f>
        <v>4642.7133486599996</v>
      </c>
      <c r="D53" s="36">
        <f>SUMIFS(СВЦЭМ!$D$39:$D$782,СВЦЭМ!$A$39:$A$782,$A53,СВЦЭМ!$B$39:$B$782,D$47)+'СЕТ СН'!$G$11+СВЦЭМ!$D$10+'СЕТ СН'!$G$5-'СЕТ СН'!$G$21</f>
        <v>4656.7909615400004</v>
      </c>
      <c r="E53" s="36">
        <f>SUMIFS(СВЦЭМ!$D$39:$D$782,СВЦЭМ!$A$39:$A$782,$A53,СВЦЭМ!$B$39:$B$782,E$47)+'СЕТ СН'!$G$11+СВЦЭМ!$D$10+'СЕТ СН'!$G$5-'СЕТ СН'!$G$21</f>
        <v>4654.3772681999999</v>
      </c>
      <c r="F53" s="36">
        <f>SUMIFS(СВЦЭМ!$D$39:$D$782,СВЦЭМ!$A$39:$A$782,$A53,СВЦЭМ!$B$39:$B$782,F$47)+'СЕТ СН'!$G$11+СВЦЭМ!$D$10+'СЕТ СН'!$G$5-'СЕТ СН'!$G$21</f>
        <v>4647.1519123399994</v>
      </c>
      <c r="G53" s="36">
        <f>SUMIFS(СВЦЭМ!$D$39:$D$782,СВЦЭМ!$A$39:$A$782,$A53,СВЦЭМ!$B$39:$B$782,G$47)+'СЕТ СН'!$G$11+СВЦЭМ!$D$10+'СЕТ СН'!$G$5-'СЕТ СН'!$G$21</f>
        <v>4634.4142084800005</v>
      </c>
      <c r="H53" s="36">
        <f>SUMIFS(СВЦЭМ!$D$39:$D$782,СВЦЭМ!$A$39:$A$782,$A53,СВЦЭМ!$B$39:$B$782,H$47)+'СЕТ СН'!$G$11+СВЦЭМ!$D$10+'СЕТ СН'!$G$5-'СЕТ СН'!$G$21</f>
        <v>4613.7101385900005</v>
      </c>
      <c r="I53" s="36">
        <f>SUMIFS(СВЦЭМ!$D$39:$D$782,СВЦЭМ!$A$39:$A$782,$A53,СВЦЭМ!$B$39:$B$782,I$47)+'СЕТ СН'!$G$11+СВЦЭМ!$D$10+'СЕТ СН'!$G$5-'СЕТ СН'!$G$21</f>
        <v>4564.7097854000003</v>
      </c>
      <c r="J53" s="36">
        <f>SUMIFS(СВЦЭМ!$D$39:$D$782,СВЦЭМ!$A$39:$A$782,$A53,СВЦЭМ!$B$39:$B$782,J$47)+'СЕТ СН'!$G$11+СВЦЭМ!$D$10+'СЕТ СН'!$G$5-'СЕТ СН'!$G$21</f>
        <v>4515.8635706799996</v>
      </c>
      <c r="K53" s="36">
        <f>SUMIFS(СВЦЭМ!$D$39:$D$782,СВЦЭМ!$A$39:$A$782,$A53,СВЦЭМ!$B$39:$B$782,K$47)+'СЕТ СН'!$G$11+СВЦЭМ!$D$10+'СЕТ СН'!$G$5-'СЕТ СН'!$G$21</f>
        <v>4500.5589626199999</v>
      </c>
      <c r="L53" s="36">
        <f>SUMIFS(СВЦЭМ!$D$39:$D$782,СВЦЭМ!$A$39:$A$782,$A53,СВЦЭМ!$B$39:$B$782,L$47)+'СЕТ СН'!$G$11+СВЦЭМ!$D$10+'СЕТ СН'!$G$5-'СЕТ СН'!$G$21</f>
        <v>4499.9905865599994</v>
      </c>
      <c r="M53" s="36">
        <f>SUMIFS(СВЦЭМ!$D$39:$D$782,СВЦЭМ!$A$39:$A$782,$A53,СВЦЭМ!$B$39:$B$782,M$47)+'СЕТ СН'!$G$11+СВЦЭМ!$D$10+'СЕТ СН'!$G$5-'СЕТ СН'!$G$21</f>
        <v>4518.3371779400004</v>
      </c>
      <c r="N53" s="36">
        <f>SUMIFS(СВЦЭМ!$D$39:$D$782,СВЦЭМ!$A$39:$A$782,$A53,СВЦЭМ!$B$39:$B$782,N$47)+'СЕТ СН'!$G$11+СВЦЭМ!$D$10+'СЕТ СН'!$G$5-'СЕТ СН'!$G$21</f>
        <v>4546.2359790499995</v>
      </c>
      <c r="O53" s="36">
        <f>SUMIFS(СВЦЭМ!$D$39:$D$782,СВЦЭМ!$A$39:$A$782,$A53,СВЦЭМ!$B$39:$B$782,O$47)+'СЕТ СН'!$G$11+СВЦЭМ!$D$10+'СЕТ СН'!$G$5-'СЕТ СН'!$G$21</f>
        <v>4573.8042467300002</v>
      </c>
      <c r="P53" s="36">
        <f>SUMIFS(СВЦЭМ!$D$39:$D$782,СВЦЭМ!$A$39:$A$782,$A53,СВЦЭМ!$B$39:$B$782,P$47)+'СЕТ СН'!$G$11+СВЦЭМ!$D$10+'СЕТ СН'!$G$5-'СЕТ СН'!$G$21</f>
        <v>4599.7225368500003</v>
      </c>
      <c r="Q53" s="36">
        <f>SUMIFS(СВЦЭМ!$D$39:$D$782,СВЦЭМ!$A$39:$A$782,$A53,СВЦЭМ!$B$39:$B$782,Q$47)+'СЕТ СН'!$G$11+СВЦЭМ!$D$10+'СЕТ СН'!$G$5-'СЕТ СН'!$G$21</f>
        <v>4604.0942072099997</v>
      </c>
      <c r="R53" s="36">
        <f>SUMIFS(СВЦЭМ!$D$39:$D$782,СВЦЭМ!$A$39:$A$782,$A53,СВЦЭМ!$B$39:$B$782,R$47)+'СЕТ СН'!$G$11+СВЦЭМ!$D$10+'СЕТ СН'!$G$5-'СЕТ СН'!$G$21</f>
        <v>4557.04576757</v>
      </c>
      <c r="S53" s="36">
        <f>SUMIFS(СВЦЭМ!$D$39:$D$782,СВЦЭМ!$A$39:$A$782,$A53,СВЦЭМ!$B$39:$B$782,S$47)+'СЕТ СН'!$G$11+СВЦЭМ!$D$10+'СЕТ СН'!$G$5-'СЕТ СН'!$G$21</f>
        <v>4535.5604966299998</v>
      </c>
      <c r="T53" s="36">
        <f>SUMIFS(СВЦЭМ!$D$39:$D$782,СВЦЭМ!$A$39:$A$782,$A53,СВЦЭМ!$B$39:$B$782,T$47)+'СЕТ СН'!$G$11+СВЦЭМ!$D$10+'СЕТ СН'!$G$5-'СЕТ СН'!$G$21</f>
        <v>4542.0551317700001</v>
      </c>
      <c r="U53" s="36">
        <f>SUMIFS(СВЦЭМ!$D$39:$D$782,СВЦЭМ!$A$39:$A$782,$A53,СВЦЭМ!$B$39:$B$782,U$47)+'СЕТ СН'!$G$11+СВЦЭМ!$D$10+'СЕТ СН'!$G$5-'СЕТ СН'!$G$21</f>
        <v>4544.9298368</v>
      </c>
      <c r="V53" s="36">
        <f>SUMIFS(СВЦЭМ!$D$39:$D$782,СВЦЭМ!$A$39:$A$782,$A53,СВЦЭМ!$B$39:$B$782,V$47)+'СЕТ СН'!$G$11+СВЦЭМ!$D$10+'СЕТ СН'!$G$5-'СЕТ СН'!$G$21</f>
        <v>4546.1184834699998</v>
      </c>
      <c r="W53" s="36">
        <f>SUMIFS(СВЦЭМ!$D$39:$D$782,СВЦЭМ!$A$39:$A$782,$A53,СВЦЭМ!$B$39:$B$782,W$47)+'СЕТ СН'!$G$11+СВЦЭМ!$D$10+'СЕТ СН'!$G$5-'СЕТ СН'!$G$21</f>
        <v>4558.0359783799995</v>
      </c>
      <c r="X53" s="36">
        <f>SUMIFS(СВЦЭМ!$D$39:$D$782,СВЦЭМ!$A$39:$A$782,$A53,СВЦЭМ!$B$39:$B$782,X$47)+'СЕТ СН'!$G$11+СВЦЭМ!$D$10+'СЕТ СН'!$G$5-'СЕТ СН'!$G$21</f>
        <v>4571.5722582099997</v>
      </c>
      <c r="Y53" s="36">
        <f>SUMIFS(СВЦЭМ!$D$39:$D$782,СВЦЭМ!$A$39:$A$782,$A53,СВЦЭМ!$B$39:$B$782,Y$47)+'СЕТ СН'!$G$11+СВЦЭМ!$D$10+'СЕТ СН'!$G$5-'СЕТ СН'!$G$21</f>
        <v>4623.1331301699993</v>
      </c>
    </row>
    <row r="54" spans="1:25" ht="15.75" x14ac:dyDescent="0.2">
      <c r="A54" s="35">
        <f t="shared" si="1"/>
        <v>44933</v>
      </c>
      <c r="B54" s="36">
        <f>SUMIFS(СВЦЭМ!$D$39:$D$782,СВЦЭМ!$A$39:$A$782,$A54,СВЦЭМ!$B$39:$B$782,B$47)+'СЕТ СН'!$G$11+СВЦЭМ!$D$10+'СЕТ СН'!$G$5-'СЕТ СН'!$G$21</f>
        <v>4705.1551989999998</v>
      </c>
      <c r="C54" s="36">
        <f>SUMIFS(СВЦЭМ!$D$39:$D$782,СВЦЭМ!$A$39:$A$782,$A54,СВЦЭМ!$B$39:$B$782,C$47)+'СЕТ СН'!$G$11+СВЦЭМ!$D$10+'СЕТ СН'!$G$5-'СЕТ СН'!$G$21</f>
        <v>4750.0130301299996</v>
      </c>
      <c r="D54" s="36">
        <f>SUMIFS(СВЦЭМ!$D$39:$D$782,СВЦЭМ!$A$39:$A$782,$A54,СВЦЭМ!$B$39:$B$782,D$47)+'СЕТ СН'!$G$11+СВЦЭМ!$D$10+'СЕТ СН'!$G$5-'СЕТ СН'!$G$21</f>
        <v>4765.8538903799999</v>
      </c>
      <c r="E54" s="36">
        <f>SUMIFS(СВЦЭМ!$D$39:$D$782,СВЦЭМ!$A$39:$A$782,$A54,СВЦЭМ!$B$39:$B$782,E$47)+'СЕТ СН'!$G$11+СВЦЭМ!$D$10+'СЕТ СН'!$G$5-'СЕТ СН'!$G$21</f>
        <v>4773.2721052699999</v>
      </c>
      <c r="F54" s="36">
        <f>SUMIFS(СВЦЭМ!$D$39:$D$782,СВЦЭМ!$A$39:$A$782,$A54,СВЦЭМ!$B$39:$B$782,F$47)+'СЕТ СН'!$G$11+СВЦЭМ!$D$10+'СЕТ СН'!$G$5-'СЕТ СН'!$G$21</f>
        <v>4758.9236891399996</v>
      </c>
      <c r="G54" s="36">
        <f>SUMIFS(СВЦЭМ!$D$39:$D$782,СВЦЭМ!$A$39:$A$782,$A54,СВЦЭМ!$B$39:$B$782,G$47)+'СЕТ СН'!$G$11+СВЦЭМ!$D$10+'СЕТ СН'!$G$5-'СЕТ СН'!$G$21</f>
        <v>4752.4646182300003</v>
      </c>
      <c r="H54" s="36">
        <f>SUMIFS(СВЦЭМ!$D$39:$D$782,СВЦЭМ!$A$39:$A$782,$A54,СВЦЭМ!$B$39:$B$782,H$47)+'СЕТ СН'!$G$11+СВЦЭМ!$D$10+'СЕТ СН'!$G$5-'СЕТ СН'!$G$21</f>
        <v>4727.2570597599997</v>
      </c>
      <c r="I54" s="36">
        <f>SUMIFS(СВЦЭМ!$D$39:$D$782,СВЦЭМ!$A$39:$A$782,$A54,СВЦЭМ!$B$39:$B$782,I$47)+'СЕТ СН'!$G$11+СВЦЭМ!$D$10+'СЕТ СН'!$G$5-'СЕТ СН'!$G$21</f>
        <v>4721.7053769199993</v>
      </c>
      <c r="J54" s="36">
        <f>SUMIFS(СВЦЭМ!$D$39:$D$782,СВЦЭМ!$A$39:$A$782,$A54,СВЦЭМ!$B$39:$B$782,J$47)+'СЕТ СН'!$G$11+СВЦЭМ!$D$10+'СЕТ СН'!$G$5-'СЕТ СН'!$G$21</f>
        <v>4666.08471826</v>
      </c>
      <c r="K54" s="36">
        <f>SUMIFS(СВЦЭМ!$D$39:$D$782,СВЦЭМ!$A$39:$A$782,$A54,СВЦЭМ!$B$39:$B$782,K$47)+'СЕТ СН'!$G$11+СВЦЭМ!$D$10+'СЕТ СН'!$G$5-'СЕТ СН'!$G$21</f>
        <v>4648.8952434700004</v>
      </c>
      <c r="L54" s="36">
        <f>SUMIFS(СВЦЭМ!$D$39:$D$782,СВЦЭМ!$A$39:$A$782,$A54,СВЦЭМ!$B$39:$B$782,L$47)+'СЕТ СН'!$G$11+СВЦЭМ!$D$10+'СЕТ СН'!$G$5-'СЕТ СН'!$G$21</f>
        <v>4626.2425048099994</v>
      </c>
      <c r="M54" s="36">
        <f>SUMIFS(СВЦЭМ!$D$39:$D$782,СВЦЭМ!$A$39:$A$782,$A54,СВЦЭМ!$B$39:$B$782,M$47)+'СЕТ СН'!$G$11+СВЦЭМ!$D$10+'СЕТ СН'!$G$5-'СЕТ СН'!$G$21</f>
        <v>4645.6509914899998</v>
      </c>
      <c r="N54" s="36">
        <f>SUMIFS(СВЦЭМ!$D$39:$D$782,СВЦЭМ!$A$39:$A$782,$A54,СВЦЭМ!$B$39:$B$782,N$47)+'СЕТ СН'!$G$11+СВЦЭМ!$D$10+'СЕТ СН'!$G$5-'СЕТ СН'!$G$21</f>
        <v>4673.9164552900002</v>
      </c>
      <c r="O54" s="36">
        <f>SUMIFS(СВЦЭМ!$D$39:$D$782,СВЦЭМ!$A$39:$A$782,$A54,СВЦЭМ!$B$39:$B$782,O$47)+'СЕТ СН'!$G$11+СВЦЭМ!$D$10+'СЕТ СН'!$G$5-'СЕТ СН'!$G$21</f>
        <v>4681.4867369399999</v>
      </c>
      <c r="P54" s="36">
        <f>SUMIFS(СВЦЭМ!$D$39:$D$782,СВЦЭМ!$A$39:$A$782,$A54,СВЦЭМ!$B$39:$B$782,P$47)+'СЕТ СН'!$G$11+СВЦЭМ!$D$10+'СЕТ СН'!$G$5-'СЕТ СН'!$G$21</f>
        <v>4698.7715146099999</v>
      </c>
      <c r="Q54" s="36">
        <f>SUMIFS(СВЦЭМ!$D$39:$D$782,СВЦЭМ!$A$39:$A$782,$A54,СВЦЭМ!$B$39:$B$782,Q$47)+'СЕТ СН'!$G$11+СВЦЭМ!$D$10+'СЕТ СН'!$G$5-'СЕТ СН'!$G$21</f>
        <v>4689.5018811</v>
      </c>
      <c r="R54" s="36">
        <f>SUMIFS(СВЦЭМ!$D$39:$D$782,СВЦЭМ!$A$39:$A$782,$A54,СВЦЭМ!$B$39:$B$782,R$47)+'СЕТ СН'!$G$11+СВЦЭМ!$D$10+'СЕТ СН'!$G$5-'СЕТ СН'!$G$21</f>
        <v>4661.4544716800001</v>
      </c>
      <c r="S54" s="36">
        <f>SUMIFS(СВЦЭМ!$D$39:$D$782,СВЦЭМ!$A$39:$A$782,$A54,СВЦЭМ!$B$39:$B$782,S$47)+'СЕТ СН'!$G$11+СВЦЭМ!$D$10+'СЕТ СН'!$G$5-'СЕТ СН'!$G$21</f>
        <v>4648.5787068400005</v>
      </c>
      <c r="T54" s="36">
        <f>SUMIFS(СВЦЭМ!$D$39:$D$782,СВЦЭМ!$A$39:$A$782,$A54,СВЦЭМ!$B$39:$B$782,T$47)+'СЕТ СН'!$G$11+СВЦЭМ!$D$10+'СЕТ СН'!$G$5-'СЕТ СН'!$G$21</f>
        <v>4643.6387752499995</v>
      </c>
      <c r="U54" s="36">
        <f>SUMIFS(СВЦЭМ!$D$39:$D$782,СВЦЭМ!$A$39:$A$782,$A54,СВЦЭМ!$B$39:$B$782,U$47)+'СЕТ СН'!$G$11+СВЦЭМ!$D$10+'СЕТ СН'!$G$5-'СЕТ СН'!$G$21</f>
        <v>4649.1919381499993</v>
      </c>
      <c r="V54" s="36">
        <f>SUMIFS(СВЦЭМ!$D$39:$D$782,СВЦЭМ!$A$39:$A$782,$A54,СВЦЭМ!$B$39:$B$782,V$47)+'СЕТ СН'!$G$11+СВЦЭМ!$D$10+'СЕТ СН'!$G$5-'СЕТ СН'!$G$21</f>
        <v>4671.63571684</v>
      </c>
      <c r="W54" s="36">
        <f>SUMIFS(СВЦЭМ!$D$39:$D$782,СВЦЭМ!$A$39:$A$782,$A54,СВЦЭМ!$B$39:$B$782,W$47)+'СЕТ СН'!$G$11+СВЦЭМ!$D$10+'СЕТ СН'!$G$5-'СЕТ СН'!$G$21</f>
        <v>4679.5927703899997</v>
      </c>
      <c r="X54" s="36">
        <f>SUMIFS(СВЦЭМ!$D$39:$D$782,СВЦЭМ!$A$39:$A$782,$A54,СВЦЭМ!$B$39:$B$782,X$47)+'СЕТ СН'!$G$11+СВЦЭМ!$D$10+'СЕТ СН'!$G$5-'СЕТ СН'!$G$21</f>
        <v>4665.9771797399999</v>
      </c>
      <c r="Y54" s="36">
        <f>SUMIFS(СВЦЭМ!$D$39:$D$782,СВЦЭМ!$A$39:$A$782,$A54,СВЦЭМ!$B$39:$B$782,Y$47)+'СЕТ СН'!$G$11+СВЦЭМ!$D$10+'СЕТ СН'!$G$5-'СЕТ СН'!$G$21</f>
        <v>4731.8381591899997</v>
      </c>
    </row>
    <row r="55" spans="1:25" ht="15.75" x14ac:dyDescent="0.2">
      <c r="A55" s="35">
        <f t="shared" si="1"/>
        <v>44934</v>
      </c>
      <c r="B55" s="36">
        <f>SUMIFS(СВЦЭМ!$D$39:$D$782,СВЦЭМ!$A$39:$A$782,$A55,СВЦЭМ!$B$39:$B$782,B$47)+'СЕТ СН'!$G$11+СВЦЭМ!$D$10+'СЕТ СН'!$G$5-'СЕТ СН'!$G$21</f>
        <v>4875.9206713399999</v>
      </c>
      <c r="C55" s="36">
        <f>SUMIFS(СВЦЭМ!$D$39:$D$782,СВЦЭМ!$A$39:$A$782,$A55,СВЦЭМ!$B$39:$B$782,C$47)+'СЕТ СН'!$G$11+СВЦЭМ!$D$10+'СЕТ СН'!$G$5-'СЕТ СН'!$G$21</f>
        <v>4900.4104719099996</v>
      </c>
      <c r="D55" s="36">
        <f>SUMIFS(СВЦЭМ!$D$39:$D$782,СВЦЭМ!$A$39:$A$782,$A55,СВЦЭМ!$B$39:$B$782,D$47)+'СЕТ СН'!$G$11+СВЦЭМ!$D$10+'СЕТ СН'!$G$5-'СЕТ СН'!$G$21</f>
        <v>4922.4056455700002</v>
      </c>
      <c r="E55" s="36">
        <f>SUMIFS(СВЦЭМ!$D$39:$D$782,СВЦЭМ!$A$39:$A$782,$A55,СВЦЭМ!$B$39:$B$782,E$47)+'СЕТ СН'!$G$11+СВЦЭМ!$D$10+'СЕТ СН'!$G$5-'СЕТ СН'!$G$21</f>
        <v>4923.3430004399997</v>
      </c>
      <c r="F55" s="36">
        <f>SUMIFS(СВЦЭМ!$D$39:$D$782,СВЦЭМ!$A$39:$A$782,$A55,СВЦЭМ!$B$39:$B$782,F$47)+'СЕТ СН'!$G$11+СВЦЭМ!$D$10+'СЕТ СН'!$G$5-'СЕТ СН'!$G$21</f>
        <v>4927.3905286600002</v>
      </c>
      <c r="G55" s="36">
        <f>SUMIFS(СВЦЭМ!$D$39:$D$782,СВЦЭМ!$A$39:$A$782,$A55,СВЦЭМ!$B$39:$B$782,G$47)+'СЕТ СН'!$G$11+СВЦЭМ!$D$10+'СЕТ СН'!$G$5-'СЕТ СН'!$G$21</f>
        <v>4913.89570215</v>
      </c>
      <c r="H55" s="36">
        <f>SUMIFS(СВЦЭМ!$D$39:$D$782,СВЦЭМ!$A$39:$A$782,$A55,СВЦЭМ!$B$39:$B$782,H$47)+'СЕТ СН'!$G$11+СВЦЭМ!$D$10+'СЕТ СН'!$G$5-'СЕТ СН'!$G$21</f>
        <v>4894.43766719</v>
      </c>
      <c r="I55" s="36">
        <f>SUMIFS(СВЦЭМ!$D$39:$D$782,СВЦЭМ!$A$39:$A$782,$A55,СВЦЭМ!$B$39:$B$782,I$47)+'СЕТ СН'!$G$11+СВЦЭМ!$D$10+'СЕТ СН'!$G$5-'СЕТ СН'!$G$21</f>
        <v>4832.5994062600003</v>
      </c>
      <c r="J55" s="36">
        <f>SUMIFS(СВЦЭМ!$D$39:$D$782,СВЦЭМ!$A$39:$A$782,$A55,СВЦЭМ!$B$39:$B$782,J$47)+'СЕТ СН'!$G$11+СВЦЭМ!$D$10+'СЕТ СН'!$G$5-'СЕТ СН'!$G$21</f>
        <v>4803.3765220599998</v>
      </c>
      <c r="K55" s="36">
        <f>SUMIFS(СВЦЭМ!$D$39:$D$782,СВЦЭМ!$A$39:$A$782,$A55,СВЦЭМ!$B$39:$B$782,K$47)+'СЕТ СН'!$G$11+СВЦЭМ!$D$10+'СЕТ СН'!$G$5-'СЕТ СН'!$G$21</f>
        <v>4776.8235316600003</v>
      </c>
      <c r="L55" s="36">
        <f>SUMIFS(СВЦЭМ!$D$39:$D$782,СВЦЭМ!$A$39:$A$782,$A55,СВЦЭМ!$B$39:$B$782,L$47)+'СЕТ СН'!$G$11+СВЦЭМ!$D$10+'СЕТ СН'!$G$5-'СЕТ СН'!$G$21</f>
        <v>4774.0771285000001</v>
      </c>
      <c r="M55" s="36">
        <f>SUMIFS(СВЦЭМ!$D$39:$D$782,СВЦЭМ!$A$39:$A$782,$A55,СВЦЭМ!$B$39:$B$782,M$47)+'СЕТ СН'!$G$11+СВЦЭМ!$D$10+'СЕТ СН'!$G$5-'СЕТ СН'!$G$21</f>
        <v>4791.7293133900002</v>
      </c>
      <c r="N55" s="36">
        <f>SUMIFS(СВЦЭМ!$D$39:$D$782,СВЦЭМ!$A$39:$A$782,$A55,СВЦЭМ!$B$39:$B$782,N$47)+'СЕТ СН'!$G$11+СВЦЭМ!$D$10+'СЕТ СН'!$G$5-'СЕТ СН'!$G$21</f>
        <v>4801.04651018</v>
      </c>
      <c r="O55" s="36">
        <f>SUMIFS(СВЦЭМ!$D$39:$D$782,СВЦЭМ!$A$39:$A$782,$A55,СВЦЭМ!$B$39:$B$782,O$47)+'СЕТ СН'!$G$11+СВЦЭМ!$D$10+'СЕТ СН'!$G$5-'СЕТ СН'!$G$21</f>
        <v>4824.7995508799995</v>
      </c>
      <c r="P55" s="36">
        <f>SUMIFS(СВЦЭМ!$D$39:$D$782,СВЦЭМ!$A$39:$A$782,$A55,СВЦЭМ!$B$39:$B$782,P$47)+'СЕТ СН'!$G$11+СВЦЭМ!$D$10+'СЕТ СН'!$G$5-'СЕТ СН'!$G$21</f>
        <v>4829.14916077</v>
      </c>
      <c r="Q55" s="36">
        <f>SUMIFS(СВЦЭМ!$D$39:$D$782,СВЦЭМ!$A$39:$A$782,$A55,СВЦЭМ!$B$39:$B$782,Q$47)+'СЕТ СН'!$G$11+СВЦЭМ!$D$10+'СЕТ СН'!$G$5-'СЕТ СН'!$G$21</f>
        <v>4819.2660813399998</v>
      </c>
      <c r="R55" s="36">
        <f>SUMIFS(СВЦЭМ!$D$39:$D$782,СВЦЭМ!$A$39:$A$782,$A55,СВЦЭМ!$B$39:$B$782,R$47)+'СЕТ СН'!$G$11+СВЦЭМ!$D$10+'СЕТ СН'!$G$5-'СЕТ СН'!$G$21</f>
        <v>4789.6847312600003</v>
      </c>
      <c r="S55" s="36">
        <f>SUMIFS(СВЦЭМ!$D$39:$D$782,СВЦЭМ!$A$39:$A$782,$A55,СВЦЭМ!$B$39:$B$782,S$47)+'СЕТ СН'!$G$11+СВЦЭМ!$D$10+'СЕТ СН'!$G$5-'СЕТ СН'!$G$21</f>
        <v>4711.9406096399998</v>
      </c>
      <c r="T55" s="36">
        <f>SUMIFS(СВЦЭМ!$D$39:$D$782,СВЦЭМ!$A$39:$A$782,$A55,СВЦЭМ!$B$39:$B$782,T$47)+'СЕТ СН'!$G$11+СВЦЭМ!$D$10+'СЕТ СН'!$G$5-'СЕТ СН'!$G$21</f>
        <v>4724.5516058399999</v>
      </c>
      <c r="U55" s="36">
        <f>SUMIFS(СВЦЭМ!$D$39:$D$782,СВЦЭМ!$A$39:$A$782,$A55,СВЦЭМ!$B$39:$B$782,U$47)+'СЕТ СН'!$G$11+СВЦЭМ!$D$10+'СЕТ СН'!$G$5-'СЕТ СН'!$G$21</f>
        <v>4738.1621783699993</v>
      </c>
      <c r="V55" s="36">
        <f>SUMIFS(СВЦЭМ!$D$39:$D$782,СВЦЭМ!$A$39:$A$782,$A55,СВЦЭМ!$B$39:$B$782,V$47)+'СЕТ СН'!$G$11+СВЦЭМ!$D$10+'СЕТ СН'!$G$5-'СЕТ СН'!$G$21</f>
        <v>4763.9744539000003</v>
      </c>
      <c r="W55" s="36">
        <f>SUMIFS(СВЦЭМ!$D$39:$D$782,СВЦЭМ!$A$39:$A$782,$A55,СВЦЭМ!$B$39:$B$782,W$47)+'СЕТ СН'!$G$11+СВЦЭМ!$D$10+'СЕТ СН'!$G$5-'СЕТ СН'!$G$21</f>
        <v>4793.3852396700004</v>
      </c>
      <c r="X55" s="36">
        <f>SUMIFS(СВЦЭМ!$D$39:$D$782,СВЦЭМ!$A$39:$A$782,$A55,СВЦЭМ!$B$39:$B$782,X$47)+'СЕТ СН'!$G$11+СВЦЭМ!$D$10+'СЕТ СН'!$G$5-'СЕТ СН'!$G$21</f>
        <v>4823.0818366799995</v>
      </c>
      <c r="Y55" s="36">
        <f>SUMIFS(СВЦЭМ!$D$39:$D$782,СВЦЭМ!$A$39:$A$782,$A55,СВЦЭМ!$B$39:$B$782,Y$47)+'СЕТ СН'!$G$11+СВЦЭМ!$D$10+'СЕТ СН'!$G$5-'СЕТ СН'!$G$21</f>
        <v>4871.3956192799997</v>
      </c>
    </row>
    <row r="56" spans="1:25" ht="15.75" x14ac:dyDescent="0.2">
      <c r="A56" s="35">
        <f t="shared" si="1"/>
        <v>44935</v>
      </c>
      <c r="B56" s="36">
        <f>SUMIFS(СВЦЭМ!$D$39:$D$782,СВЦЭМ!$A$39:$A$782,$A56,СВЦЭМ!$B$39:$B$782,B$47)+'СЕТ СН'!$G$11+СВЦЭМ!$D$10+'СЕТ СН'!$G$5-'СЕТ СН'!$G$21</f>
        <v>4812.2450484799992</v>
      </c>
      <c r="C56" s="36">
        <f>SUMIFS(СВЦЭМ!$D$39:$D$782,СВЦЭМ!$A$39:$A$782,$A56,СВЦЭМ!$B$39:$B$782,C$47)+'СЕТ СН'!$G$11+СВЦЭМ!$D$10+'СЕТ СН'!$G$5-'СЕТ СН'!$G$21</f>
        <v>4792.1012936200004</v>
      </c>
      <c r="D56" s="36">
        <f>SUMIFS(СВЦЭМ!$D$39:$D$782,СВЦЭМ!$A$39:$A$782,$A56,СВЦЭМ!$B$39:$B$782,D$47)+'СЕТ СН'!$G$11+СВЦЭМ!$D$10+'СЕТ СН'!$G$5-'СЕТ СН'!$G$21</f>
        <v>4770.7288492999996</v>
      </c>
      <c r="E56" s="36">
        <f>SUMIFS(СВЦЭМ!$D$39:$D$782,СВЦЭМ!$A$39:$A$782,$A56,СВЦЭМ!$B$39:$B$782,E$47)+'СЕТ СН'!$G$11+СВЦЭМ!$D$10+'СЕТ СН'!$G$5-'СЕТ СН'!$G$21</f>
        <v>4766.6067535700004</v>
      </c>
      <c r="F56" s="36">
        <f>SUMIFS(СВЦЭМ!$D$39:$D$782,СВЦЭМ!$A$39:$A$782,$A56,СВЦЭМ!$B$39:$B$782,F$47)+'СЕТ СН'!$G$11+СВЦЭМ!$D$10+'СЕТ СН'!$G$5-'СЕТ СН'!$G$21</f>
        <v>4779.2182422900005</v>
      </c>
      <c r="G56" s="36">
        <f>SUMIFS(СВЦЭМ!$D$39:$D$782,СВЦЭМ!$A$39:$A$782,$A56,СВЦЭМ!$B$39:$B$782,G$47)+'СЕТ СН'!$G$11+СВЦЭМ!$D$10+'СЕТ СН'!$G$5-'СЕТ СН'!$G$21</f>
        <v>4763.7418242999993</v>
      </c>
      <c r="H56" s="36">
        <f>SUMIFS(СВЦЭМ!$D$39:$D$782,СВЦЭМ!$A$39:$A$782,$A56,СВЦЭМ!$B$39:$B$782,H$47)+'СЕТ СН'!$G$11+СВЦЭМ!$D$10+'СЕТ СН'!$G$5-'СЕТ СН'!$G$21</f>
        <v>4778.2602275099998</v>
      </c>
      <c r="I56" s="36">
        <f>SUMIFS(СВЦЭМ!$D$39:$D$782,СВЦЭМ!$A$39:$A$782,$A56,СВЦЭМ!$B$39:$B$782,I$47)+'СЕТ СН'!$G$11+СВЦЭМ!$D$10+'СЕТ СН'!$G$5-'СЕТ СН'!$G$21</f>
        <v>4775.1698556900001</v>
      </c>
      <c r="J56" s="36">
        <f>SUMIFS(СВЦЭМ!$D$39:$D$782,СВЦЭМ!$A$39:$A$782,$A56,СВЦЭМ!$B$39:$B$782,J$47)+'СЕТ СН'!$G$11+СВЦЭМ!$D$10+'СЕТ СН'!$G$5-'СЕТ СН'!$G$21</f>
        <v>4818.7497483500001</v>
      </c>
      <c r="K56" s="36">
        <f>SUMIFS(СВЦЭМ!$D$39:$D$782,СВЦЭМ!$A$39:$A$782,$A56,СВЦЭМ!$B$39:$B$782,K$47)+'СЕТ СН'!$G$11+СВЦЭМ!$D$10+'СЕТ СН'!$G$5-'СЕТ СН'!$G$21</f>
        <v>4798.1247505699994</v>
      </c>
      <c r="L56" s="36">
        <f>SUMIFS(СВЦЭМ!$D$39:$D$782,СВЦЭМ!$A$39:$A$782,$A56,СВЦЭМ!$B$39:$B$782,L$47)+'СЕТ СН'!$G$11+СВЦЭМ!$D$10+'СЕТ СН'!$G$5-'СЕТ СН'!$G$21</f>
        <v>4776.37231213</v>
      </c>
      <c r="M56" s="36">
        <f>SUMIFS(СВЦЭМ!$D$39:$D$782,СВЦЭМ!$A$39:$A$782,$A56,СВЦЭМ!$B$39:$B$782,M$47)+'СЕТ СН'!$G$11+СВЦЭМ!$D$10+'СЕТ СН'!$G$5-'СЕТ СН'!$G$21</f>
        <v>4795.2070787499997</v>
      </c>
      <c r="N56" s="36">
        <f>SUMIFS(СВЦЭМ!$D$39:$D$782,СВЦЭМ!$A$39:$A$782,$A56,СВЦЭМ!$B$39:$B$782,N$47)+'СЕТ СН'!$G$11+СВЦЭМ!$D$10+'СЕТ СН'!$G$5-'СЕТ СН'!$G$21</f>
        <v>4770.1964876599995</v>
      </c>
      <c r="O56" s="36">
        <f>SUMIFS(СВЦЭМ!$D$39:$D$782,СВЦЭМ!$A$39:$A$782,$A56,СВЦЭМ!$B$39:$B$782,O$47)+'СЕТ СН'!$G$11+СВЦЭМ!$D$10+'СЕТ СН'!$G$5-'СЕТ СН'!$G$21</f>
        <v>4765.9310315799994</v>
      </c>
      <c r="P56" s="36">
        <f>SUMIFS(СВЦЭМ!$D$39:$D$782,СВЦЭМ!$A$39:$A$782,$A56,СВЦЭМ!$B$39:$B$782,P$47)+'СЕТ СН'!$G$11+СВЦЭМ!$D$10+'СЕТ СН'!$G$5-'СЕТ СН'!$G$21</f>
        <v>4775.5759302000006</v>
      </c>
      <c r="Q56" s="36">
        <f>SUMIFS(СВЦЭМ!$D$39:$D$782,СВЦЭМ!$A$39:$A$782,$A56,СВЦЭМ!$B$39:$B$782,Q$47)+'СЕТ СН'!$G$11+СВЦЭМ!$D$10+'СЕТ СН'!$G$5-'СЕТ СН'!$G$21</f>
        <v>4772.5317020599996</v>
      </c>
      <c r="R56" s="36">
        <f>SUMIFS(СВЦЭМ!$D$39:$D$782,СВЦЭМ!$A$39:$A$782,$A56,СВЦЭМ!$B$39:$B$782,R$47)+'СЕТ СН'!$G$11+СВЦЭМ!$D$10+'СЕТ СН'!$G$5-'СЕТ СН'!$G$21</f>
        <v>4784.9239309799996</v>
      </c>
      <c r="S56" s="36">
        <f>SUMIFS(СВЦЭМ!$D$39:$D$782,СВЦЭМ!$A$39:$A$782,$A56,СВЦЭМ!$B$39:$B$782,S$47)+'СЕТ СН'!$G$11+СВЦЭМ!$D$10+'СЕТ СН'!$G$5-'СЕТ СН'!$G$21</f>
        <v>4771.6757204099995</v>
      </c>
      <c r="T56" s="36">
        <f>SUMIFS(СВЦЭМ!$D$39:$D$782,СВЦЭМ!$A$39:$A$782,$A56,СВЦЭМ!$B$39:$B$782,T$47)+'СЕТ СН'!$G$11+СВЦЭМ!$D$10+'СЕТ СН'!$G$5-'СЕТ СН'!$G$21</f>
        <v>4744.5651933299996</v>
      </c>
      <c r="U56" s="36">
        <f>SUMIFS(СВЦЭМ!$D$39:$D$782,СВЦЭМ!$A$39:$A$782,$A56,СВЦЭМ!$B$39:$B$782,U$47)+'СЕТ СН'!$G$11+СВЦЭМ!$D$10+'СЕТ СН'!$G$5-'СЕТ СН'!$G$21</f>
        <v>4745.8086851799999</v>
      </c>
      <c r="V56" s="36">
        <f>SUMIFS(СВЦЭМ!$D$39:$D$782,СВЦЭМ!$A$39:$A$782,$A56,СВЦЭМ!$B$39:$B$782,V$47)+'СЕТ СН'!$G$11+СВЦЭМ!$D$10+'СЕТ СН'!$G$5-'СЕТ СН'!$G$21</f>
        <v>4783.4349711499999</v>
      </c>
      <c r="W56" s="36">
        <f>SUMIFS(СВЦЭМ!$D$39:$D$782,СВЦЭМ!$A$39:$A$782,$A56,СВЦЭМ!$B$39:$B$782,W$47)+'СЕТ СН'!$G$11+СВЦЭМ!$D$10+'СЕТ СН'!$G$5-'СЕТ СН'!$G$21</f>
        <v>4795.3802576399994</v>
      </c>
      <c r="X56" s="36">
        <f>SUMIFS(СВЦЭМ!$D$39:$D$782,СВЦЭМ!$A$39:$A$782,$A56,СВЦЭМ!$B$39:$B$782,X$47)+'СЕТ СН'!$G$11+СВЦЭМ!$D$10+'СЕТ СН'!$G$5-'СЕТ СН'!$G$21</f>
        <v>4799.5803292800001</v>
      </c>
      <c r="Y56" s="36">
        <f>SUMIFS(СВЦЭМ!$D$39:$D$782,СВЦЭМ!$A$39:$A$782,$A56,СВЦЭМ!$B$39:$B$782,Y$47)+'СЕТ СН'!$G$11+СВЦЭМ!$D$10+'СЕТ СН'!$G$5-'СЕТ СН'!$G$21</f>
        <v>4840.5187387000005</v>
      </c>
    </row>
    <row r="57" spans="1:25" ht="15.75" x14ac:dyDescent="0.2">
      <c r="A57" s="35">
        <f t="shared" si="1"/>
        <v>44936</v>
      </c>
      <c r="B57" s="36">
        <f>SUMIFS(СВЦЭМ!$D$39:$D$782,СВЦЭМ!$A$39:$A$782,$A57,СВЦЭМ!$B$39:$B$782,B$47)+'СЕТ СН'!$G$11+СВЦЭМ!$D$10+'СЕТ СН'!$G$5-'СЕТ СН'!$G$21</f>
        <v>4691.2867662600001</v>
      </c>
      <c r="C57" s="36">
        <f>SUMIFS(СВЦЭМ!$D$39:$D$782,СВЦЭМ!$A$39:$A$782,$A57,СВЦЭМ!$B$39:$B$782,C$47)+'СЕТ СН'!$G$11+СВЦЭМ!$D$10+'СЕТ СН'!$G$5-'СЕТ СН'!$G$21</f>
        <v>4715.8668740800003</v>
      </c>
      <c r="D57" s="36">
        <f>SUMIFS(СВЦЭМ!$D$39:$D$782,СВЦЭМ!$A$39:$A$782,$A57,СВЦЭМ!$B$39:$B$782,D$47)+'СЕТ СН'!$G$11+СВЦЭМ!$D$10+'СЕТ СН'!$G$5-'СЕТ СН'!$G$21</f>
        <v>4728.5767927799998</v>
      </c>
      <c r="E57" s="36">
        <f>SUMIFS(СВЦЭМ!$D$39:$D$782,СВЦЭМ!$A$39:$A$782,$A57,СВЦЭМ!$B$39:$B$782,E$47)+'СЕТ СН'!$G$11+СВЦЭМ!$D$10+'СЕТ СН'!$G$5-'СЕТ СН'!$G$21</f>
        <v>4734.0965024199995</v>
      </c>
      <c r="F57" s="36">
        <f>SUMIFS(СВЦЭМ!$D$39:$D$782,СВЦЭМ!$A$39:$A$782,$A57,СВЦЭМ!$B$39:$B$782,F$47)+'СЕТ СН'!$G$11+СВЦЭМ!$D$10+'СЕТ СН'!$G$5-'СЕТ СН'!$G$21</f>
        <v>4760.5698633499997</v>
      </c>
      <c r="G57" s="36">
        <f>SUMIFS(СВЦЭМ!$D$39:$D$782,СВЦЭМ!$A$39:$A$782,$A57,СВЦЭМ!$B$39:$B$782,G$47)+'СЕТ СН'!$G$11+СВЦЭМ!$D$10+'СЕТ СН'!$G$5-'СЕТ СН'!$G$21</f>
        <v>4757.5818769799998</v>
      </c>
      <c r="H57" s="36">
        <f>SUMIFS(СВЦЭМ!$D$39:$D$782,СВЦЭМ!$A$39:$A$782,$A57,СВЦЭМ!$B$39:$B$782,H$47)+'СЕТ СН'!$G$11+СВЦЭМ!$D$10+'СЕТ СН'!$G$5-'СЕТ СН'!$G$21</f>
        <v>4737.6525290600002</v>
      </c>
      <c r="I57" s="36">
        <f>SUMIFS(СВЦЭМ!$D$39:$D$782,СВЦЭМ!$A$39:$A$782,$A57,СВЦЭМ!$B$39:$B$782,I$47)+'СЕТ СН'!$G$11+СВЦЭМ!$D$10+'СЕТ СН'!$G$5-'СЕТ СН'!$G$21</f>
        <v>4703.3789831199992</v>
      </c>
      <c r="J57" s="36">
        <f>SUMIFS(СВЦЭМ!$D$39:$D$782,СВЦЭМ!$A$39:$A$782,$A57,СВЦЭМ!$B$39:$B$782,J$47)+'СЕТ СН'!$G$11+СВЦЭМ!$D$10+'СЕТ СН'!$G$5-'СЕТ СН'!$G$21</f>
        <v>4675.1834908700002</v>
      </c>
      <c r="K57" s="36">
        <f>SUMIFS(СВЦЭМ!$D$39:$D$782,СВЦЭМ!$A$39:$A$782,$A57,СВЦЭМ!$B$39:$B$782,K$47)+'СЕТ СН'!$G$11+СВЦЭМ!$D$10+'СЕТ СН'!$G$5-'СЕТ СН'!$G$21</f>
        <v>4662.1119247900006</v>
      </c>
      <c r="L57" s="36">
        <f>SUMIFS(СВЦЭМ!$D$39:$D$782,СВЦЭМ!$A$39:$A$782,$A57,СВЦЭМ!$B$39:$B$782,L$47)+'СЕТ СН'!$G$11+СВЦЭМ!$D$10+'СЕТ СН'!$G$5-'СЕТ СН'!$G$21</f>
        <v>4652.7529112600005</v>
      </c>
      <c r="M57" s="36">
        <f>SUMIFS(СВЦЭМ!$D$39:$D$782,СВЦЭМ!$A$39:$A$782,$A57,СВЦЭМ!$B$39:$B$782,M$47)+'СЕТ СН'!$G$11+СВЦЭМ!$D$10+'СЕТ СН'!$G$5-'СЕТ СН'!$G$21</f>
        <v>4663.7558312299998</v>
      </c>
      <c r="N57" s="36">
        <f>SUMIFS(СВЦЭМ!$D$39:$D$782,СВЦЭМ!$A$39:$A$782,$A57,СВЦЭМ!$B$39:$B$782,N$47)+'СЕТ СН'!$G$11+СВЦЭМ!$D$10+'СЕТ СН'!$G$5-'СЕТ СН'!$G$21</f>
        <v>4661.0383471699997</v>
      </c>
      <c r="O57" s="36">
        <f>SUMIFS(СВЦЭМ!$D$39:$D$782,СВЦЭМ!$A$39:$A$782,$A57,СВЦЭМ!$B$39:$B$782,O$47)+'СЕТ СН'!$G$11+СВЦЭМ!$D$10+'СЕТ СН'!$G$5-'СЕТ СН'!$G$21</f>
        <v>4675.50159343</v>
      </c>
      <c r="P57" s="36">
        <f>SUMIFS(СВЦЭМ!$D$39:$D$782,СВЦЭМ!$A$39:$A$782,$A57,СВЦЭМ!$B$39:$B$782,P$47)+'СЕТ СН'!$G$11+СВЦЭМ!$D$10+'СЕТ СН'!$G$5-'СЕТ СН'!$G$21</f>
        <v>4685.4197991500005</v>
      </c>
      <c r="Q57" s="36">
        <f>SUMIFS(СВЦЭМ!$D$39:$D$782,СВЦЭМ!$A$39:$A$782,$A57,СВЦЭМ!$B$39:$B$782,Q$47)+'СЕТ СН'!$G$11+СВЦЭМ!$D$10+'СЕТ СН'!$G$5-'СЕТ СН'!$G$21</f>
        <v>4702.1469316000002</v>
      </c>
      <c r="R57" s="36">
        <f>SUMIFS(СВЦЭМ!$D$39:$D$782,СВЦЭМ!$A$39:$A$782,$A57,СВЦЭМ!$B$39:$B$782,R$47)+'СЕТ СН'!$G$11+СВЦЭМ!$D$10+'СЕТ СН'!$G$5-'СЕТ СН'!$G$21</f>
        <v>4681.2381179900003</v>
      </c>
      <c r="S57" s="36">
        <f>SUMIFS(СВЦЭМ!$D$39:$D$782,СВЦЭМ!$A$39:$A$782,$A57,СВЦЭМ!$B$39:$B$782,S$47)+'СЕТ СН'!$G$11+СВЦЭМ!$D$10+'СЕТ СН'!$G$5-'СЕТ СН'!$G$21</f>
        <v>4640.7134761100006</v>
      </c>
      <c r="T57" s="36">
        <f>SUMIFS(СВЦЭМ!$D$39:$D$782,СВЦЭМ!$A$39:$A$782,$A57,СВЦЭМ!$B$39:$B$782,T$47)+'СЕТ СН'!$G$11+СВЦЭМ!$D$10+'СЕТ СН'!$G$5-'СЕТ СН'!$G$21</f>
        <v>4635.05942246</v>
      </c>
      <c r="U57" s="36">
        <f>SUMIFS(СВЦЭМ!$D$39:$D$782,СВЦЭМ!$A$39:$A$782,$A57,СВЦЭМ!$B$39:$B$782,U$47)+'СЕТ СН'!$G$11+СВЦЭМ!$D$10+'СЕТ СН'!$G$5-'СЕТ СН'!$G$21</f>
        <v>4629.1671120600004</v>
      </c>
      <c r="V57" s="36">
        <f>SUMIFS(СВЦЭМ!$D$39:$D$782,СВЦЭМ!$A$39:$A$782,$A57,СВЦЭМ!$B$39:$B$782,V$47)+'СЕТ СН'!$G$11+СВЦЭМ!$D$10+'СЕТ СН'!$G$5-'СЕТ СН'!$G$21</f>
        <v>4637.0793966799993</v>
      </c>
      <c r="W57" s="36">
        <f>SUMIFS(СВЦЭМ!$D$39:$D$782,СВЦЭМ!$A$39:$A$782,$A57,СВЦЭМ!$B$39:$B$782,W$47)+'СЕТ СН'!$G$11+СВЦЭМ!$D$10+'СЕТ СН'!$G$5-'СЕТ СН'!$G$21</f>
        <v>4647.8905217900001</v>
      </c>
      <c r="X57" s="36">
        <f>SUMIFS(СВЦЭМ!$D$39:$D$782,СВЦЭМ!$A$39:$A$782,$A57,СВЦЭМ!$B$39:$B$782,X$47)+'СЕТ СН'!$G$11+СВЦЭМ!$D$10+'СЕТ СН'!$G$5-'СЕТ СН'!$G$21</f>
        <v>4678.9489798100003</v>
      </c>
      <c r="Y57" s="36">
        <f>SUMIFS(СВЦЭМ!$D$39:$D$782,СВЦЭМ!$A$39:$A$782,$A57,СВЦЭМ!$B$39:$B$782,Y$47)+'СЕТ СН'!$G$11+СВЦЭМ!$D$10+'СЕТ СН'!$G$5-'СЕТ СН'!$G$21</f>
        <v>4701.8953779499998</v>
      </c>
    </row>
    <row r="58" spans="1:25" ht="15.75" x14ac:dyDescent="0.2">
      <c r="A58" s="35">
        <f t="shared" si="1"/>
        <v>44937</v>
      </c>
      <c r="B58" s="36">
        <f>SUMIFS(СВЦЭМ!$D$39:$D$782,СВЦЭМ!$A$39:$A$782,$A58,СВЦЭМ!$B$39:$B$782,B$47)+'СЕТ СН'!$G$11+СВЦЭМ!$D$10+'СЕТ СН'!$G$5-'СЕТ СН'!$G$21</f>
        <v>4632.9011043499995</v>
      </c>
      <c r="C58" s="36">
        <f>SUMIFS(СВЦЭМ!$D$39:$D$782,СВЦЭМ!$A$39:$A$782,$A58,СВЦЭМ!$B$39:$B$782,C$47)+'СЕТ СН'!$G$11+СВЦЭМ!$D$10+'СЕТ СН'!$G$5-'СЕТ СН'!$G$21</f>
        <v>4640.2016760299994</v>
      </c>
      <c r="D58" s="36">
        <f>SUMIFS(СВЦЭМ!$D$39:$D$782,СВЦЭМ!$A$39:$A$782,$A58,СВЦЭМ!$B$39:$B$782,D$47)+'СЕТ СН'!$G$11+СВЦЭМ!$D$10+'СЕТ СН'!$G$5-'СЕТ СН'!$G$21</f>
        <v>4632.0032293499999</v>
      </c>
      <c r="E58" s="36">
        <f>SUMIFS(СВЦЭМ!$D$39:$D$782,СВЦЭМ!$A$39:$A$782,$A58,СВЦЭМ!$B$39:$B$782,E$47)+'СЕТ СН'!$G$11+СВЦЭМ!$D$10+'СЕТ СН'!$G$5-'СЕТ СН'!$G$21</f>
        <v>4627.8118582699999</v>
      </c>
      <c r="F58" s="36">
        <f>SUMIFS(СВЦЭМ!$D$39:$D$782,СВЦЭМ!$A$39:$A$782,$A58,СВЦЭМ!$B$39:$B$782,F$47)+'СЕТ СН'!$G$11+СВЦЭМ!$D$10+'СЕТ СН'!$G$5-'СЕТ СН'!$G$21</f>
        <v>4622.9008264499998</v>
      </c>
      <c r="G58" s="36">
        <f>SUMIFS(СВЦЭМ!$D$39:$D$782,СВЦЭМ!$A$39:$A$782,$A58,СВЦЭМ!$B$39:$B$782,G$47)+'СЕТ СН'!$G$11+СВЦЭМ!$D$10+'СЕТ СН'!$G$5-'СЕТ СН'!$G$21</f>
        <v>4628.4128773899993</v>
      </c>
      <c r="H58" s="36">
        <f>SUMIFS(СВЦЭМ!$D$39:$D$782,СВЦЭМ!$A$39:$A$782,$A58,СВЦЭМ!$B$39:$B$782,H$47)+'СЕТ СН'!$G$11+СВЦЭМ!$D$10+'СЕТ СН'!$G$5-'СЕТ СН'!$G$21</f>
        <v>4616.6291796200003</v>
      </c>
      <c r="I58" s="36">
        <f>SUMIFS(СВЦЭМ!$D$39:$D$782,СВЦЭМ!$A$39:$A$782,$A58,СВЦЭМ!$B$39:$B$782,I$47)+'СЕТ СН'!$G$11+СВЦЭМ!$D$10+'СЕТ СН'!$G$5-'СЕТ СН'!$G$21</f>
        <v>4604.08952107</v>
      </c>
      <c r="J58" s="36">
        <f>SUMIFS(СВЦЭМ!$D$39:$D$782,СВЦЭМ!$A$39:$A$782,$A58,СВЦЭМ!$B$39:$B$782,J$47)+'СЕТ СН'!$G$11+СВЦЭМ!$D$10+'СЕТ СН'!$G$5-'СЕТ СН'!$G$21</f>
        <v>4579.4121832299998</v>
      </c>
      <c r="K58" s="36">
        <f>SUMIFS(СВЦЭМ!$D$39:$D$782,СВЦЭМ!$A$39:$A$782,$A58,СВЦЭМ!$B$39:$B$782,K$47)+'СЕТ СН'!$G$11+СВЦЭМ!$D$10+'СЕТ СН'!$G$5-'СЕТ СН'!$G$21</f>
        <v>4568.9314368599998</v>
      </c>
      <c r="L58" s="36">
        <f>SUMIFS(СВЦЭМ!$D$39:$D$782,СВЦЭМ!$A$39:$A$782,$A58,СВЦЭМ!$B$39:$B$782,L$47)+'СЕТ СН'!$G$11+СВЦЭМ!$D$10+'СЕТ СН'!$G$5-'СЕТ СН'!$G$21</f>
        <v>4579.2414360299999</v>
      </c>
      <c r="M58" s="36">
        <f>SUMIFS(СВЦЭМ!$D$39:$D$782,СВЦЭМ!$A$39:$A$782,$A58,СВЦЭМ!$B$39:$B$782,M$47)+'СЕТ СН'!$G$11+СВЦЭМ!$D$10+'СЕТ СН'!$G$5-'СЕТ СН'!$G$21</f>
        <v>4589.4649822800002</v>
      </c>
      <c r="N58" s="36">
        <f>SUMIFS(СВЦЭМ!$D$39:$D$782,СВЦЭМ!$A$39:$A$782,$A58,СВЦЭМ!$B$39:$B$782,N$47)+'СЕТ СН'!$G$11+СВЦЭМ!$D$10+'СЕТ СН'!$G$5-'СЕТ СН'!$G$21</f>
        <v>4615.6223924400001</v>
      </c>
      <c r="O58" s="36">
        <f>SUMIFS(СВЦЭМ!$D$39:$D$782,СВЦЭМ!$A$39:$A$782,$A58,СВЦЭМ!$B$39:$B$782,O$47)+'СЕТ СН'!$G$11+СВЦЭМ!$D$10+'СЕТ СН'!$G$5-'СЕТ СН'!$G$21</f>
        <v>4591.8824679199997</v>
      </c>
      <c r="P58" s="36">
        <f>SUMIFS(СВЦЭМ!$D$39:$D$782,СВЦЭМ!$A$39:$A$782,$A58,СВЦЭМ!$B$39:$B$782,P$47)+'СЕТ СН'!$G$11+СВЦЭМ!$D$10+'СЕТ СН'!$G$5-'СЕТ СН'!$G$21</f>
        <v>4605.2581858200001</v>
      </c>
      <c r="Q58" s="36">
        <f>SUMIFS(СВЦЭМ!$D$39:$D$782,СВЦЭМ!$A$39:$A$782,$A58,СВЦЭМ!$B$39:$B$782,Q$47)+'СЕТ СН'!$G$11+СВЦЭМ!$D$10+'СЕТ СН'!$G$5-'СЕТ СН'!$G$21</f>
        <v>4616.8949888699999</v>
      </c>
      <c r="R58" s="36">
        <f>SUMIFS(СВЦЭМ!$D$39:$D$782,СВЦЭМ!$A$39:$A$782,$A58,СВЦЭМ!$B$39:$B$782,R$47)+'СЕТ СН'!$G$11+СВЦЭМ!$D$10+'СЕТ СН'!$G$5-'СЕТ СН'!$G$21</f>
        <v>4631.7258513699999</v>
      </c>
      <c r="S58" s="36">
        <f>SUMIFS(СВЦЭМ!$D$39:$D$782,СВЦЭМ!$A$39:$A$782,$A58,СВЦЭМ!$B$39:$B$782,S$47)+'СЕТ СН'!$G$11+СВЦЭМ!$D$10+'СЕТ СН'!$G$5-'СЕТ СН'!$G$21</f>
        <v>4603.2754639300001</v>
      </c>
      <c r="T58" s="36">
        <f>SUMIFS(СВЦЭМ!$D$39:$D$782,СВЦЭМ!$A$39:$A$782,$A58,СВЦЭМ!$B$39:$B$782,T$47)+'СЕТ СН'!$G$11+СВЦЭМ!$D$10+'СЕТ СН'!$G$5-'СЕТ СН'!$G$21</f>
        <v>4567.5532107300005</v>
      </c>
      <c r="U58" s="36">
        <f>SUMIFS(СВЦЭМ!$D$39:$D$782,СВЦЭМ!$A$39:$A$782,$A58,СВЦЭМ!$B$39:$B$782,U$47)+'СЕТ СН'!$G$11+СВЦЭМ!$D$10+'СЕТ СН'!$G$5-'СЕТ СН'!$G$21</f>
        <v>4577.0915061100004</v>
      </c>
      <c r="V58" s="36">
        <f>SUMIFS(СВЦЭМ!$D$39:$D$782,СВЦЭМ!$A$39:$A$782,$A58,СВЦЭМ!$B$39:$B$782,V$47)+'СЕТ СН'!$G$11+СВЦЭМ!$D$10+'СЕТ СН'!$G$5-'СЕТ СН'!$G$21</f>
        <v>4599.3674029100002</v>
      </c>
      <c r="W58" s="36">
        <f>SUMIFS(СВЦЭМ!$D$39:$D$782,СВЦЭМ!$A$39:$A$782,$A58,СВЦЭМ!$B$39:$B$782,W$47)+'СЕТ СН'!$G$11+СВЦЭМ!$D$10+'СЕТ СН'!$G$5-'СЕТ СН'!$G$21</f>
        <v>4609.4060357300004</v>
      </c>
      <c r="X58" s="36">
        <f>SUMIFS(СВЦЭМ!$D$39:$D$782,СВЦЭМ!$A$39:$A$782,$A58,СВЦЭМ!$B$39:$B$782,X$47)+'СЕТ СН'!$G$11+СВЦЭМ!$D$10+'СЕТ СН'!$G$5-'СЕТ СН'!$G$21</f>
        <v>4618.6154175900001</v>
      </c>
      <c r="Y58" s="36">
        <f>SUMIFS(СВЦЭМ!$D$39:$D$782,СВЦЭМ!$A$39:$A$782,$A58,СВЦЭМ!$B$39:$B$782,Y$47)+'СЕТ СН'!$G$11+СВЦЭМ!$D$10+'СЕТ СН'!$G$5-'СЕТ СН'!$G$21</f>
        <v>4649.2655972800003</v>
      </c>
    </row>
    <row r="59" spans="1:25" ht="15.75" x14ac:dyDescent="0.2">
      <c r="A59" s="35">
        <f t="shared" si="1"/>
        <v>44938</v>
      </c>
      <c r="B59" s="36">
        <f>SUMIFS(СВЦЭМ!$D$39:$D$782,СВЦЭМ!$A$39:$A$782,$A59,СВЦЭМ!$B$39:$B$782,B$47)+'СЕТ СН'!$G$11+СВЦЭМ!$D$10+'СЕТ СН'!$G$5-'СЕТ СН'!$G$21</f>
        <v>4667.7994524099995</v>
      </c>
      <c r="C59" s="36">
        <f>SUMIFS(СВЦЭМ!$D$39:$D$782,СВЦЭМ!$A$39:$A$782,$A59,СВЦЭМ!$B$39:$B$782,C$47)+'СЕТ СН'!$G$11+СВЦЭМ!$D$10+'СЕТ СН'!$G$5-'СЕТ СН'!$G$21</f>
        <v>4701.1495296899993</v>
      </c>
      <c r="D59" s="36">
        <f>SUMIFS(СВЦЭМ!$D$39:$D$782,СВЦЭМ!$A$39:$A$782,$A59,СВЦЭМ!$B$39:$B$782,D$47)+'СЕТ СН'!$G$11+СВЦЭМ!$D$10+'СЕТ СН'!$G$5-'СЕТ СН'!$G$21</f>
        <v>4723.6472392800006</v>
      </c>
      <c r="E59" s="36">
        <f>SUMIFS(СВЦЭМ!$D$39:$D$782,СВЦЭМ!$A$39:$A$782,$A59,СВЦЭМ!$B$39:$B$782,E$47)+'СЕТ СН'!$G$11+СВЦЭМ!$D$10+'СЕТ СН'!$G$5-'СЕТ СН'!$G$21</f>
        <v>4726.8852544299998</v>
      </c>
      <c r="F59" s="36">
        <f>SUMIFS(СВЦЭМ!$D$39:$D$782,СВЦЭМ!$A$39:$A$782,$A59,СВЦЭМ!$B$39:$B$782,F$47)+'СЕТ СН'!$G$11+СВЦЭМ!$D$10+'СЕТ СН'!$G$5-'СЕТ СН'!$G$21</f>
        <v>4727.6740595299998</v>
      </c>
      <c r="G59" s="36">
        <f>SUMIFS(СВЦЭМ!$D$39:$D$782,СВЦЭМ!$A$39:$A$782,$A59,СВЦЭМ!$B$39:$B$782,G$47)+'СЕТ СН'!$G$11+СВЦЭМ!$D$10+'СЕТ СН'!$G$5-'СЕТ СН'!$G$21</f>
        <v>4717.2853554399999</v>
      </c>
      <c r="H59" s="36">
        <f>SUMIFS(СВЦЭМ!$D$39:$D$782,СВЦЭМ!$A$39:$A$782,$A59,СВЦЭМ!$B$39:$B$782,H$47)+'СЕТ СН'!$G$11+СВЦЭМ!$D$10+'СЕТ СН'!$G$5-'СЕТ СН'!$G$21</f>
        <v>4689.9383350099997</v>
      </c>
      <c r="I59" s="36">
        <f>SUMIFS(СВЦЭМ!$D$39:$D$782,СВЦЭМ!$A$39:$A$782,$A59,СВЦЭМ!$B$39:$B$782,I$47)+'СЕТ СН'!$G$11+СВЦЭМ!$D$10+'СЕТ СН'!$G$5-'СЕТ СН'!$G$21</f>
        <v>4644.24478894</v>
      </c>
      <c r="J59" s="36">
        <f>SUMIFS(СВЦЭМ!$D$39:$D$782,СВЦЭМ!$A$39:$A$782,$A59,СВЦЭМ!$B$39:$B$782,J$47)+'СЕТ СН'!$G$11+СВЦЭМ!$D$10+'СЕТ СН'!$G$5-'СЕТ СН'!$G$21</f>
        <v>4597.7288211800005</v>
      </c>
      <c r="K59" s="36">
        <f>SUMIFS(СВЦЭМ!$D$39:$D$782,СВЦЭМ!$A$39:$A$782,$A59,СВЦЭМ!$B$39:$B$782,K$47)+'СЕТ СН'!$G$11+СВЦЭМ!$D$10+'СЕТ СН'!$G$5-'СЕТ СН'!$G$21</f>
        <v>4597.2297784299999</v>
      </c>
      <c r="L59" s="36">
        <f>SUMIFS(СВЦЭМ!$D$39:$D$782,СВЦЭМ!$A$39:$A$782,$A59,СВЦЭМ!$B$39:$B$782,L$47)+'СЕТ СН'!$G$11+СВЦЭМ!$D$10+'СЕТ СН'!$G$5-'СЕТ СН'!$G$21</f>
        <v>4586.8443385800001</v>
      </c>
      <c r="M59" s="36">
        <f>SUMIFS(СВЦЭМ!$D$39:$D$782,СВЦЭМ!$A$39:$A$782,$A59,СВЦЭМ!$B$39:$B$782,M$47)+'СЕТ СН'!$G$11+СВЦЭМ!$D$10+'СЕТ СН'!$G$5-'СЕТ СН'!$G$21</f>
        <v>4586.6145179199993</v>
      </c>
      <c r="N59" s="36">
        <f>SUMIFS(СВЦЭМ!$D$39:$D$782,СВЦЭМ!$A$39:$A$782,$A59,СВЦЭМ!$B$39:$B$782,N$47)+'СЕТ СН'!$G$11+СВЦЭМ!$D$10+'СЕТ СН'!$G$5-'СЕТ СН'!$G$21</f>
        <v>4611.0989244899993</v>
      </c>
      <c r="O59" s="36">
        <f>SUMIFS(СВЦЭМ!$D$39:$D$782,СВЦЭМ!$A$39:$A$782,$A59,СВЦЭМ!$B$39:$B$782,O$47)+'СЕТ СН'!$G$11+СВЦЭМ!$D$10+'СЕТ СН'!$G$5-'СЕТ СН'!$G$21</f>
        <v>4618.4500313299995</v>
      </c>
      <c r="P59" s="36">
        <f>SUMIFS(СВЦЭМ!$D$39:$D$782,СВЦЭМ!$A$39:$A$782,$A59,СВЦЭМ!$B$39:$B$782,P$47)+'СЕТ СН'!$G$11+СВЦЭМ!$D$10+'СЕТ СН'!$G$5-'СЕТ СН'!$G$21</f>
        <v>4602.4574631899995</v>
      </c>
      <c r="Q59" s="36">
        <f>SUMIFS(СВЦЭМ!$D$39:$D$782,СВЦЭМ!$A$39:$A$782,$A59,СВЦЭМ!$B$39:$B$782,Q$47)+'СЕТ СН'!$G$11+СВЦЭМ!$D$10+'СЕТ СН'!$G$5-'СЕТ СН'!$G$21</f>
        <v>4611.5422301799999</v>
      </c>
      <c r="R59" s="36">
        <f>SUMIFS(СВЦЭМ!$D$39:$D$782,СВЦЭМ!$A$39:$A$782,$A59,СВЦЭМ!$B$39:$B$782,R$47)+'СЕТ СН'!$G$11+СВЦЭМ!$D$10+'СЕТ СН'!$G$5-'СЕТ СН'!$G$21</f>
        <v>4622.7156930700003</v>
      </c>
      <c r="S59" s="36">
        <f>SUMIFS(СВЦЭМ!$D$39:$D$782,СВЦЭМ!$A$39:$A$782,$A59,СВЦЭМ!$B$39:$B$782,S$47)+'СЕТ СН'!$G$11+СВЦЭМ!$D$10+'СЕТ СН'!$G$5-'СЕТ СН'!$G$21</f>
        <v>4621.8177978200001</v>
      </c>
      <c r="T59" s="36">
        <f>SUMIFS(СВЦЭМ!$D$39:$D$782,СВЦЭМ!$A$39:$A$782,$A59,СВЦЭМ!$B$39:$B$782,T$47)+'СЕТ СН'!$G$11+СВЦЭМ!$D$10+'СЕТ СН'!$G$5-'СЕТ СН'!$G$21</f>
        <v>4593.3985047900005</v>
      </c>
      <c r="U59" s="36">
        <f>SUMIFS(СВЦЭМ!$D$39:$D$782,СВЦЭМ!$A$39:$A$782,$A59,СВЦЭМ!$B$39:$B$782,U$47)+'СЕТ СН'!$G$11+СВЦЭМ!$D$10+'СЕТ СН'!$G$5-'СЕТ СН'!$G$21</f>
        <v>4579.1115986999994</v>
      </c>
      <c r="V59" s="36">
        <f>SUMIFS(СВЦЭМ!$D$39:$D$782,СВЦЭМ!$A$39:$A$782,$A59,СВЦЭМ!$B$39:$B$782,V$47)+'СЕТ СН'!$G$11+СВЦЭМ!$D$10+'СЕТ СН'!$G$5-'СЕТ СН'!$G$21</f>
        <v>4586.4365232</v>
      </c>
      <c r="W59" s="36">
        <f>SUMIFS(СВЦЭМ!$D$39:$D$782,СВЦЭМ!$A$39:$A$782,$A59,СВЦЭМ!$B$39:$B$782,W$47)+'СЕТ СН'!$G$11+СВЦЭМ!$D$10+'СЕТ СН'!$G$5-'СЕТ СН'!$G$21</f>
        <v>4596.8702726000001</v>
      </c>
      <c r="X59" s="36">
        <f>SUMIFS(СВЦЭМ!$D$39:$D$782,СВЦЭМ!$A$39:$A$782,$A59,СВЦЭМ!$B$39:$B$782,X$47)+'СЕТ СН'!$G$11+СВЦЭМ!$D$10+'СЕТ СН'!$G$5-'СЕТ СН'!$G$21</f>
        <v>4618.4734953999996</v>
      </c>
      <c r="Y59" s="36">
        <f>SUMIFS(СВЦЭМ!$D$39:$D$782,СВЦЭМ!$A$39:$A$782,$A59,СВЦЭМ!$B$39:$B$782,Y$47)+'СЕТ СН'!$G$11+СВЦЭМ!$D$10+'СЕТ СН'!$G$5-'СЕТ СН'!$G$21</f>
        <v>4625.2911659399997</v>
      </c>
    </row>
    <row r="60" spans="1:25" ht="15.75" x14ac:dyDescent="0.2">
      <c r="A60" s="35">
        <f t="shared" si="1"/>
        <v>44939</v>
      </c>
      <c r="B60" s="36">
        <f>SUMIFS(СВЦЭМ!$D$39:$D$782,СВЦЭМ!$A$39:$A$782,$A60,СВЦЭМ!$B$39:$B$782,B$47)+'СЕТ СН'!$G$11+СВЦЭМ!$D$10+'СЕТ СН'!$G$5-'СЕТ СН'!$G$21</f>
        <v>4756.1901132799994</v>
      </c>
      <c r="C60" s="36">
        <f>SUMIFS(СВЦЭМ!$D$39:$D$782,СВЦЭМ!$A$39:$A$782,$A60,СВЦЭМ!$B$39:$B$782,C$47)+'СЕТ СН'!$G$11+СВЦЭМ!$D$10+'СЕТ СН'!$G$5-'СЕТ СН'!$G$21</f>
        <v>4774.9049301199993</v>
      </c>
      <c r="D60" s="36">
        <f>SUMIFS(СВЦЭМ!$D$39:$D$782,СВЦЭМ!$A$39:$A$782,$A60,СВЦЭМ!$B$39:$B$782,D$47)+'СЕТ СН'!$G$11+СВЦЭМ!$D$10+'СЕТ СН'!$G$5-'СЕТ СН'!$G$21</f>
        <v>4776.2139807200001</v>
      </c>
      <c r="E60" s="36">
        <f>SUMIFS(СВЦЭМ!$D$39:$D$782,СВЦЭМ!$A$39:$A$782,$A60,СВЦЭМ!$B$39:$B$782,E$47)+'СЕТ СН'!$G$11+СВЦЭМ!$D$10+'СЕТ СН'!$G$5-'СЕТ СН'!$G$21</f>
        <v>4784.0558363999999</v>
      </c>
      <c r="F60" s="36">
        <f>SUMIFS(СВЦЭМ!$D$39:$D$782,СВЦЭМ!$A$39:$A$782,$A60,СВЦЭМ!$B$39:$B$782,F$47)+'СЕТ СН'!$G$11+СВЦЭМ!$D$10+'СЕТ СН'!$G$5-'СЕТ СН'!$G$21</f>
        <v>4771.5379454699996</v>
      </c>
      <c r="G60" s="36">
        <f>SUMIFS(СВЦЭМ!$D$39:$D$782,СВЦЭМ!$A$39:$A$782,$A60,СВЦЭМ!$B$39:$B$782,G$47)+'СЕТ СН'!$G$11+СВЦЭМ!$D$10+'СЕТ СН'!$G$5-'СЕТ СН'!$G$21</f>
        <v>4731.7169716799999</v>
      </c>
      <c r="H60" s="36">
        <f>SUMIFS(СВЦЭМ!$D$39:$D$782,СВЦЭМ!$A$39:$A$782,$A60,СВЦЭМ!$B$39:$B$782,H$47)+'СЕТ СН'!$G$11+СВЦЭМ!$D$10+'СЕТ СН'!$G$5-'СЕТ СН'!$G$21</f>
        <v>4666.6006799400002</v>
      </c>
      <c r="I60" s="36">
        <f>SUMIFS(СВЦЭМ!$D$39:$D$782,СВЦЭМ!$A$39:$A$782,$A60,СВЦЭМ!$B$39:$B$782,I$47)+'СЕТ СН'!$G$11+СВЦЭМ!$D$10+'СЕТ СН'!$G$5-'СЕТ СН'!$G$21</f>
        <v>4641.8177044999993</v>
      </c>
      <c r="J60" s="36">
        <f>SUMIFS(СВЦЭМ!$D$39:$D$782,СВЦЭМ!$A$39:$A$782,$A60,СВЦЭМ!$B$39:$B$782,J$47)+'СЕТ СН'!$G$11+СВЦЭМ!$D$10+'СЕТ СН'!$G$5-'СЕТ СН'!$G$21</f>
        <v>4623.1372401299996</v>
      </c>
      <c r="K60" s="36">
        <f>SUMIFS(СВЦЭМ!$D$39:$D$782,СВЦЭМ!$A$39:$A$782,$A60,СВЦЭМ!$B$39:$B$782,K$47)+'СЕТ СН'!$G$11+СВЦЭМ!$D$10+'СЕТ СН'!$G$5-'СЕТ СН'!$G$21</f>
        <v>4598.7294737299999</v>
      </c>
      <c r="L60" s="36">
        <f>SUMIFS(СВЦЭМ!$D$39:$D$782,СВЦЭМ!$A$39:$A$782,$A60,СВЦЭМ!$B$39:$B$782,L$47)+'СЕТ СН'!$G$11+СВЦЭМ!$D$10+'СЕТ СН'!$G$5-'СЕТ СН'!$G$21</f>
        <v>4588.4144156000002</v>
      </c>
      <c r="M60" s="36">
        <f>SUMIFS(СВЦЭМ!$D$39:$D$782,СВЦЭМ!$A$39:$A$782,$A60,СВЦЭМ!$B$39:$B$782,M$47)+'СЕТ СН'!$G$11+СВЦЭМ!$D$10+'СЕТ СН'!$G$5-'СЕТ СН'!$G$21</f>
        <v>4613.1829548400001</v>
      </c>
      <c r="N60" s="36">
        <f>SUMIFS(СВЦЭМ!$D$39:$D$782,СВЦЭМ!$A$39:$A$782,$A60,СВЦЭМ!$B$39:$B$782,N$47)+'СЕТ СН'!$G$11+СВЦЭМ!$D$10+'СЕТ СН'!$G$5-'СЕТ СН'!$G$21</f>
        <v>4640.9110134599996</v>
      </c>
      <c r="O60" s="36">
        <f>SUMIFS(СВЦЭМ!$D$39:$D$782,СВЦЭМ!$A$39:$A$782,$A60,СВЦЭМ!$B$39:$B$782,O$47)+'СЕТ СН'!$G$11+СВЦЭМ!$D$10+'СЕТ СН'!$G$5-'СЕТ СН'!$G$21</f>
        <v>4659.0080389699997</v>
      </c>
      <c r="P60" s="36">
        <f>SUMIFS(СВЦЭМ!$D$39:$D$782,СВЦЭМ!$A$39:$A$782,$A60,СВЦЭМ!$B$39:$B$782,P$47)+'СЕТ СН'!$G$11+СВЦЭМ!$D$10+'СЕТ СН'!$G$5-'СЕТ СН'!$G$21</f>
        <v>4644.6943058300003</v>
      </c>
      <c r="Q60" s="36">
        <f>SUMIFS(СВЦЭМ!$D$39:$D$782,СВЦЭМ!$A$39:$A$782,$A60,СВЦЭМ!$B$39:$B$782,Q$47)+'СЕТ СН'!$G$11+СВЦЭМ!$D$10+'СЕТ СН'!$G$5-'СЕТ СН'!$G$21</f>
        <v>4642.9954112300002</v>
      </c>
      <c r="R60" s="36">
        <f>SUMIFS(СВЦЭМ!$D$39:$D$782,СВЦЭМ!$A$39:$A$782,$A60,СВЦЭМ!$B$39:$B$782,R$47)+'СЕТ СН'!$G$11+СВЦЭМ!$D$10+'СЕТ СН'!$G$5-'СЕТ СН'!$G$21</f>
        <v>4626.94294111</v>
      </c>
      <c r="S60" s="36">
        <f>SUMIFS(СВЦЭМ!$D$39:$D$782,СВЦЭМ!$A$39:$A$782,$A60,СВЦЭМ!$B$39:$B$782,S$47)+'СЕТ СН'!$G$11+СВЦЭМ!$D$10+'СЕТ СН'!$G$5-'СЕТ СН'!$G$21</f>
        <v>4602.9592769499995</v>
      </c>
      <c r="T60" s="36">
        <f>SUMIFS(СВЦЭМ!$D$39:$D$782,СВЦЭМ!$A$39:$A$782,$A60,СВЦЭМ!$B$39:$B$782,T$47)+'СЕТ СН'!$G$11+СВЦЭМ!$D$10+'СЕТ СН'!$G$5-'СЕТ СН'!$G$21</f>
        <v>4598.6281174100004</v>
      </c>
      <c r="U60" s="36">
        <f>SUMIFS(СВЦЭМ!$D$39:$D$782,СВЦЭМ!$A$39:$A$782,$A60,СВЦЭМ!$B$39:$B$782,U$47)+'СЕТ СН'!$G$11+СВЦЭМ!$D$10+'СЕТ СН'!$G$5-'СЕТ СН'!$G$21</f>
        <v>4613.3939417199999</v>
      </c>
      <c r="V60" s="36">
        <f>SUMIFS(СВЦЭМ!$D$39:$D$782,СВЦЭМ!$A$39:$A$782,$A60,СВЦЭМ!$B$39:$B$782,V$47)+'СЕТ СН'!$G$11+СВЦЭМ!$D$10+'СЕТ СН'!$G$5-'СЕТ СН'!$G$21</f>
        <v>4618.2533951599999</v>
      </c>
      <c r="W60" s="36">
        <f>SUMIFS(СВЦЭМ!$D$39:$D$782,СВЦЭМ!$A$39:$A$782,$A60,СВЦЭМ!$B$39:$B$782,W$47)+'СЕТ СН'!$G$11+СВЦЭМ!$D$10+'СЕТ СН'!$G$5-'СЕТ СН'!$G$21</f>
        <v>4637.0976355399998</v>
      </c>
      <c r="X60" s="36">
        <f>SUMIFS(СВЦЭМ!$D$39:$D$782,СВЦЭМ!$A$39:$A$782,$A60,СВЦЭМ!$B$39:$B$782,X$47)+'СЕТ СН'!$G$11+СВЦЭМ!$D$10+'СЕТ СН'!$G$5-'СЕТ СН'!$G$21</f>
        <v>4678.2145824700001</v>
      </c>
      <c r="Y60" s="36">
        <f>SUMIFS(СВЦЭМ!$D$39:$D$782,СВЦЭМ!$A$39:$A$782,$A60,СВЦЭМ!$B$39:$B$782,Y$47)+'СЕТ СН'!$G$11+СВЦЭМ!$D$10+'СЕТ СН'!$G$5-'СЕТ СН'!$G$21</f>
        <v>4763.34393791</v>
      </c>
    </row>
    <row r="61" spans="1:25" ht="15.75" x14ac:dyDescent="0.2">
      <c r="A61" s="35">
        <f t="shared" si="1"/>
        <v>44940</v>
      </c>
      <c r="B61" s="36">
        <f>SUMIFS(СВЦЭМ!$D$39:$D$782,СВЦЭМ!$A$39:$A$782,$A61,СВЦЭМ!$B$39:$B$782,B$47)+'СЕТ СН'!$G$11+СВЦЭМ!$D$10+'СЕТ СН'!$G$5-'СЕТ СН'!$G$21</f>
        <v>4629.3690579800004</v>
      </c>
      <c r="C61" s="36">
        <f>SUMIFS(СВЦЭМ!$D$39:$D$782,СВЦЭМ!$A$39:$A$782,$A61,СВЦЭМ!$B$39:$B$782,C$47)+'СЕТ СН'!$G$11+СВЦЭМ!$D$10+'СЕТ СН'!$G$5-'СЕТ СН'!$G$21</f>
        <v>4606.7341833999999</v>
      </c>
      <c r="D61" s="36">
        <f>SUMIFS(СВЦЭМ!$D$39:$D$782,СВЦЭМ!$A$39:$A$782,$A61,СВЦЭМ!$B$39:$B$782,D$47)+'СЕТ СН'!$G$11+СВЦЭМ!$D$10+'СЕТ СН'!$G$5-'СЕТ СН'!$G$21</f>
        <v>4621.0373683099997</v>
      </c>
      <c r="E61" s="36">
        <f>SUMIFS(СВЦЭМ!$D$39:$D$782,СВЦЭМ!$A$39:$A$782,$A61,СВЦЭМ!$B$39:$B$782,E$47)+'СЕТ СН'!$G$11+СВЦЭМ!$D$10+'СЕТ СН'!$G$5-'СЕТ СН'!$G$21</f>
        <v>4605.0185913699997</v>
      </c>
      <c r="F61" s="36">
        <f>SUMIFS(СВЦЭМ!$D$39:$D$782,СВЦЭМ!$A$39:$A$782,$A61,СВЦЭМ!$B$39:$B$782,F$47)+'СЕТ СН'!$G$11+СВЦЭМ!$D$10+'СЕТ СН'!$G$5-'СЕТ СН'!$G$21</f>
        <v>4603.1250998199994</v>
      </c>
      <c r="G61" s="36">
        <f>SUMIFS(СВЦЭМ!$D$39:$D$782,СВЦЭМ!$A$39:$A$782,$A61,СВЦЭМ!$B$39:$B$782,G$47)+'СЕТ СН'!$G$11+СВЦЭМ!$D$10+'СЕТ СН'!$G$5-'СЕТ СН'!$G$21</f>
        <v>4578.1320468800004</v>
      </c>
      <c r="H61" s="36">
        <f>SUMIFS(СВЦЭМ!$D$39:$D$782,СВЦЭМ!$A$39:$A$782,$A61,СВЦЭМ!$B$39:$B$782,H$47)+'СЕТ СН'!$G$11+СВЦЭМ!$D$10+'СЕТ СН'!$G$5-'СЕТ СН'!$G$21</f>
        <v>4587.0875942299999</v>
      </c>
      <c r="I61" s="36">
        <f>SUMIFS(СВЦЭМ!$D$39:$D$782,СВЦЭМ!$A$39:$A$782,$A61,СВЦЭМ!$B$39:$B$782,I$47)+'СЕТ СН'!$G$11+СВЦЭМ!$D$10+'СЕТ СН'!$G$5-'СЕТ СН'!$G$21</f>
        <v>4612.6633041699997</v>
      </c>
      <c r="J61" s="36">
        <f>SUMIFS(СВЦЭМ!$D$39:$D$782,СВЦЭМ!$A$39:$A$782,$A61,СВЦЭМ!$B$39:$B$782,J$47)+'СЕТ СН'!$G$11+СВЦЭМ!$D$10+'СЕТ СН'!$G$5-'СЕТ СН'!$G$21</f>
        <v>4593.29029094</v>
      </c>
      <c r="K61" s="36">
        <f>SUMIFS(СВЦЭМ!$D$39:$D$782,СВЦЭМ!$A$39:$A$782,$A61,СВЦЭМ!$B$39:$B$782,K$47)+'СЕТ СН'!$G$11+СВЦЭМ!$D$10+'СЕТ СН'!$G$5-'СЕТ СН'!$G$21</f>
        <v>4592.6780394699999</v>
      </c>
      <c r="L61" s="36">
        <f>SUMIFS(СВЦЭМ!$D$39:$D$782,СВЦЭМ!$A$39:$A$782,$A61,СВЦЭМ!$B$39:$B$782,L$47)+'СЕТ СН'!$G$11+СВЦЭМ!$D$10+'СЕТ СН'!$G$5-'СЕТ СН'!$G$21</f>
        <v>4558.7031891999995</v>
      </c>
      <c r="M61" s="36">
        <f>SUMIFS(СВЦЭМ!$D$39:$D$782,СВЦЭМ!$A$39:$A$782,$A61,СВЦЭМ!$B$39:$B$782,M$47)+'СЕТ СН'!$G$11+СВЦЭМ!$D$10+'СЕТ СН'!$G$5-'СЕТ СН'!$G$21</f>
        <v>4557.24992587</v>
      </c>
      <c r="N61" s="36">
        <f>SUMIFS(СВЦЭМ!$D$39:$D$782,СВЦЭМ!$A$39:$A$782,$A61,СВЦЭМ!$B$39:$B$782,N$47)+'СЕТ СН'!$G$11+СВЦЭМ!$D$10+'СЕТ СН'!$G$5-'СЕТ СН'!$G$21</f>
        <v>4575.5754053599994</v>
      </c>
      <c r="O61" s="36">
        <f>SUMIFS(СВЦЭМ!$D$39:$D$782,СВЦЭМ!$A$39:$A$782,$A61,СВЦЭМ!$B$39:$B$782,O$47)+'СЕТ СН'!$G$11+СВЦЭМ!$D$10+'СЕТ СН'!$G$5-'СЕТ СН'!$G$21</f>
        <v>4594.7629677000004</v>
      </c>
      <c r="P61" s="36">
        <f>SUMIFS(СВЦЭМ!$D$39:$D$782,СВЦЭМ!$A$39:$A$782,$A61,СВЦЭМ!$B$39:$B$782,P$47)+'СЕТ СН'!$G$11+СВЦЭМ!$D$10+'СЕТ СН'!$G$5-'СЕТ СН'!$G$21</f>
        <v>4604.7925646700005</v>
      </c>
      <c r="Q61" s="36">
        <f>SUMIFS(СВЦЭМ!$D$39:$D$782,СВЦЭМ!$A$39:$A$782,$A61,СВЦЭМ!$B$39:$B$782,Q$47)+'СЕТ СН'!$G$11+СВЦЭМ!$D$10+'СЕТ СН'!$G$5-'СЕТ СН'!$G$21</f>
        <v>4584.3953474899999</v>
      </c>
      <c r="R61" s="36">
        <f>SUMIFS(СВЦЭМ!$D$39:$D$782,СВЦЭМ!$A$39:$A$782,$A61,СВЦЭМ!$B$39:$B$782,R$47)+'СЕТ СН'!$G$11+СВЦЭМ!$D$10+'СЕТ СН'!$G$5-'СЕТ СН'!$G$21</f>
        <v>4545.3800601599996</v>
      </c>
      <c r="S61" s="36">
        <f>SUMIFS(СВЦЭМ!$D$39:$D$782,СВЦЭМ!$A$39:$A$782,$A61,СВЦЭМ!$B$39:$B$782,S$47)+'СЕТ СН'!$G$11+СВЦЭМ!$D$10+'СЕТ СН'!$G$5-'СЕТ СН'!$G$21</f>
        <v>4503.70621871</v>
      </c>
      <c r="T61" s="36">
        <f>SUMIFS(СВЦЭМ!$D$39:$D$782,СВЦЭМ!$A$39:$A$782,$A61,СВЦЭМ!$B$39:$B$782,T$47)+'СЕТ СН'!$G$11+СВЦЭМ!$D$10+'СЕТ СН'!$G$5-'СЕТ СН'!$G$21</f>
        <v>4488.9151090199994</v>
      </c>
      <c r="U61" s="36">
        <f>SUMIFS(СВЦЭМ!$D$39:$D$782,СВЦЭМ!$A$39:$A$782,$A61,СВЦЭМ!$B$39:$B$782,U$47)+'СЕТ СН'!$G$11+СВЦЭМ!$D$10+'СЕТ СН'!$G$5-'СЕТ СН'!$G$21</f>
        <v>4494.0444164</v>
      </c>
      <c r="V61" s="36">
        <f>SUMIFS(СВЦЭМ!$D$39:$D$782,СВЦЭМ!$A$39:$A$782,$A61,СВЦЭМ!$B$39:$B$782,V$47)+'СЕТ СН'!$G$11+СВЦЭМ!$D$10+'СЕТ СН'!$G$5-'СЕТ СН'!$G$21</f>
        <v>4502.5019784199994</v>
      </c>
      <c r="W61" s="36">
        <f>SUMIFS(СВЦЭМ!$D$39:$D$782,СВЦЭМ!$A$39:$A$782,$A61,СВЦЭМ!$B$39:$B$782,W$47)+'СЕТ СН'!$G$11+СВЦЭМ!$D$10+'СЕТ СН'!$G$5-'СЕТ СН'!$G$21</f>
        <v>4512.7754393300002</v>
      </c>
      <c r="X61" s="36">
        <f>SUMIFS(СВЦЭМ!$D$39:$D$782,СВЦЭМ!$A$39:$A$782,$A61,СВЦЭМ!$B$39:$B$782,X$47)+'СЕТ СН'!$G$11+СВЦЭМ!$D$10+'СЕТ СН'!$G$5-'СЕТ СН'!$G$21</f>
        <v>4541.0662632000003</v>
      </c>
      <c r="Y61" s="36">
        <f>SUMIFS(СВЦЭМ!$D$39:$D$782,СВЦЭМ!$A$39:$A$782,$A61,СВЦЭМ!$B$39:$B$782,Y$47)+'СЕТ СН'!$G$11+СВЦЭМ!$D$10+'СЕТ СН'!$G$5-'СЕТ СН'!$G$21</f>
        <v>4563.2337523000006</v>
      </c>
    </row>
    <row r="62" spans="1:25" ht="15.75" x14ac:dyDescent="0.2">
      <c r="A62" s="35">
        <f t="shared" si="1"/>
        <v>44941</v>
      </c>
      <c r="B62" s="36">
        <f>SUMIFS(СВЦЭМ!$D$39:$D$782,СВЦЭМ!$A$39:$A$782,$A62,СВЦЭМ!$B$39:$B$782,B$47)+'СЕТ СН'!$G$11+СВЦЭМ!$D$10+'СЕТ СН'!$G$5-'СЕТ СН'!$G$21</f>
        <v>4800.5018009800006</v>
      </c>
      <c r="C62" s="36">
        <f>SUMIFS(СВЦЭМ!$D$39:$D$782,СВЦЭМ!$A$39:$A$782,$A62,СВЦЭМ!$B$39:$B$782,C$47)+'СЕТ СН'!$G$11+СВЦЭМ!$D$10+'СЕТ СН'!$G$5-'СЕТ СН'!$G$21</f>
        <v>4818.78692168</v>
      </c>
      <c r="D62" s="36">
        <f>SUMIFS(СВЦЭМ!$D$39:$D$782,СВЦЭМ!$A$39:$A$782,$A62,СВЦЭМ!$B$39:$B$782,D$47)+'СЕТ СН'!$G$11+СВЦЭМ!$D$10+'СЕТ СН'!$G$5-'СЕТ СН'!$G$21</f>
        <v>4837.1281497</v>
      </c>
      <c r="E62" s="36">
        <f>SUMIFS(СВЦЭМ!$D$39:$D$782,СВЦЭМ!$A$39:$A$782,$A62,СВЦЭМ!$B$39:$B$782,E$47)+'СЕТ СН'!$G$11+СВЦЭМ!$D$10+'СЕТ СН'!$G$5-'СЕТ СН'!$G$21</f>
        <v>4848.1739912399999</v>
      </c>
      <c r="F62" s="36">
        <f>SUMIFS(СВЦЭМ!$D$39:$D$782,СВЦЭМ!$A$39:$A$782,$A62,СВЦЭМ!$B$39:$B$782,F$47)+'СЕТ СН'!$G$11+СВЦЭМ!$D$10+'СЕТ СН'!$G$5-'СЕТ СН'!$G$21</f>
        <v>4837.8569733900003</v>
      </c>
      <c r="G62" s="36">
        <f>SUMIFS(СВЦЭМ!$D$39:$D$782,СВЦЭМ!$A$39:$A$782,$A62,СВЦЭМ!$B$39:$B$782,G$47)+'СЕТ СН'!$G$11+СВЦЭМ!$D$10+'СЕТ СН'!$G$5-'СЕТ СН'!$G$21</f>
        <v>4864.2246280300005</v>
      </c>
      <c r="H62" s="36">
        <f>SUMIFS(СВЦЭМ!$D$39:$D$782,СВЦЭМ!$A$39:$A$782,$A62,СВЦЭМ!$B$39:$B$782,H$47)+'СЕТ СН'!$G$11+СВЦЭМ!$D$10+'СЕТ СН'!$G$5-'СЕТ СН'!$G$21</f>
        <v>4847.0793295799995</v>
      </c>
      <c r="I62" s="36">
        <f>SUMIFS(СВЦЭМ!$D$39:$D$782,СВЦЭМ!$A$39:$A$782,$A62,СВЦЭМ!$B$39:$B$782,I$47)+'СЕТ СН'!$G$11+СВЦЭМ!$D$10+'СЕТ СН'!$G$5-'СЕТ СН'!$G$21</f>
        <v>4788.9789980799997</v>
      </c>
      <c r="J62" s="36">
        <f>SUMIFS(СВЦЭМ!$D$39:$D$782,СВЦЭМ!$A$39:$A$782,$A62,СВЦЭМ!$B$39:$B$782,J$47)+'СЕТ СН'!$G$11+СВЦЭМ!$D$10+'СЕТ СН'!$G$5-'СЕТ СН'!$G$21</f>
        <v>4721.89494371</v>
      </c>
      <c r="K62" s="36">
        <f>SUMIFS(СВЦЭМ!$D$39:$D$782,СВЦЭМ!$A$39:$A$782,$A62,СВЦЭМ!$B$39:$B$782,K$47)+'СЕТ СН'!$G$11+СВЦЭМ!$D$10+'СЕТ СН'!$G$5-'СЕТ СН'!$G$21</f>
        <v>4700.2576304499999</v>
      </c>
      <c r="L62" s="36">
        <f>SUMIFS(СВЦЭМ!$D$39:$D$782,СВЦЭМ!$A$39:$A$782,$A62,СВЦЭМ!$B$39:$B$782,L$47)+'СЕТ СН'!$G$11+СВЦЭМ!$D$10+'СЕТ СН'!$G$5-'СЕТ СН'!$G$21</f>
        <v>4690.1816242099994</v>
      </c>
      <c r="M62" s="36">
        <f>SUMIFS(СВЦЭМ!$D$39:$D$782,СВЦЭМ!$A$39:$A$782,$A62,СВЦЭМ!$B$39:$B$782,M$47)+'СЕТ СН'!$G$11+СВЦЭМ!$D$10+'СЕТ СН'!$G$5-'СЕТ СН'!$G$21</f>
        <v>4693.8230857899998</v>
      </c>
      <c r="N62" s="36">
        <f>SUMIFS(СВЦЭМ!$D$39:$D$782,СВЦЭМ!$A$39:$A$782,$A62,СВЦЭМ!$B$39:$B$782,N$47)+'СЕТ СН'!$G$11+СВЦЭМ!$D$10+'СЕТ СН'!$G$5-'СЕТ СН'!$G$21</f>
        <v>4696.2898739100001</v>
      </c>
      <c r="O62" s="36">
        <f>SUMIFS(СВЦЭМ!$D$39:$D$782,СВЦЭМ!$A$39:$A$782,$A62,СВЦЭМ!$B$39:$B$782,O$47)+'СЕТ СН'!$G$11+СВЦЭМ!$D$10+'СЕТ СН'!$G$5-'СЕТ СН'!$G$21</f>
        <v>4698.8121434900004</v>
      </c>
      <c r="P62" s="36">
        <f>SUMIFS(СВЦЭМ!$D$39:$D$782,СВЦЭМ!$A$39:$A$782,$A62,СВЦЭМ!$B$39:$B$782,P$47)+'СЕТ СН'!$G$11+СВЦЭМ!$D$10+'СЕТ СН'!$G$5-'СЕТ СН'!$G$21</f>
        <v>4712.5582271000003</v>
      </c>
      <c r="Q62" s="36">
        <f>SUMIFS(СВЦЭМ!$D$39:$D$782,СВЦЭМ!$A$39:$A$782,$A62,СВЦЭМ!$B$39:$B$782,Q$47)+'СЕТ СН'!$G$11+СВЦЭМ!$D$10+'СЕТ СН'!$G$5-'СЕТ СН'!$G$21</f>
        <v>4698.3377179399995</v>
      </c>
      <c r="R62" s="36">
        <f>SUMIFS(СВЦЭМ!$D$39:$D$782,СВЦЭМ!$A$39:$A$782,$A62,СВЦЭМ!$B$39:$B$782,R$47)+'СЕТ СН'!$G$11+СВЦЭМ!$D$10+'СЕТ СН'!$G$5-'СЕТ СН'!$G$21</f>
        <v>4678.2474545999994</v>
      </c>
      <c r="S62" s="36">
        <f>SUMIFS(СВЦЭМ!$D$39:$D$782,СВЦЭМ!$A$39:$A$782,$A62,СВЦЭМ!$B$39:$B$782,S$47)+'СЕТ СН'!$G$11+СВЦЭМ!$D$10+'СЕТ СН'!$G$5-'СЕТ СН'!$G$21</f>
        <v>4636.1206954999998</v>
      </c>
      <c r="T62" s="36">
        <f>SUMIFS(СВЦЭМ!$D$39:$D$782,СВЦЭМ!$A$39:$A$782,$A62,СВЦЭМ!$B$39:$B$782,T$47)+'СЕТ СН'!$G$11+СВЦЭМ!$D$10+'СЕТ СН'!$G$5-'СЕТ СН'!$G$21</f>
        <v>4603.4935714399999</v>
      </c>
      <c r="U62" s="36">
        <f>SUMIFS(СВЦЭМ!$D$39:$D$782,СВЦЭМ!$A$39:$A$782,$A62,СВЦЭМ!$B$39:$B$782,U$47)+'СЕТ СН'!$G$11+СВЦЭМ!$D$10+'СЕТ СН'!$G$5-'СЕТ СН'!$G$21</f>
        <v>4600.8086949999997</v>
      </c>
      <c r="V62" s="36">
        <f>SUMIFS(СВЦЭМ!$D$39:$D$782,СВЦЭМ!$A$39:$A$782,$A62,СВЦЭМ!$B$39:$B$782,V$47)+'СЕТ СН'!$G$11+СВЦЭМ!$D$10+'СЕТ СН'!$G$5-'СЕТ СН'!$G$21</f>
        <v>4634.3792967099998</v>
      </c>
      <c r="W62" s="36">
        <f>SUMIFS(СВЦЭМ!$D$39:$D$782,СВЦЭМ!$A$39:$A$782,$A62,СВЦЭМ!$B$39:$B$782,W$47)+'СЕТ СН'!$G$11+СВЦЭМ!$D$10+'СЕТ СН'!$G$5-'СЕТ СН'!$G$21</f>
        <v>4654.0584304599997</v>
      </c>
      <c r="X62" s="36">
        <f>SUMIFS(СВЦЭМ!$D$39:$D$782,СВЦЭМ!$A$39:$A$782,$A62,СВЦЭМ!$B$39:$B$782,X$47)+'СЕТ СН'!$G$11+СВЦЭМ!$D$10+'СЕТ СН'!$G$5-'СЕТ СН'!$G$21</f>
        <v>4679.0666524299995</v>
      </c>
      <c r="Y62" s="36">
        <f>SUMIFS(СВЦЭМ!$D$39:$D$782,СВЦЭМ!$A$39:$A$782,$A62,СВЦЭМ!$B$39:$B$782,Y$47)+'СЕТ СН'!$G$11+СВЦЭМ!$D$10+'СЕТ СН'!$G$5-'СЕТ СН'!$G$21</f>
        <v>4736.9749225400001</v>
      </c>
    </row>
    <row r="63" spans="1:25" ht="15.75" x14ac:dyDescent="0.2">
      <c r="A63" s="35">
        <f t="shared" si="1"/>
        <v>44942</v>
      </c>
      <c r="B63" s="36">
        <f>SUMIFS(СВЦЭМ!$D$39:$D$782,СВЦЭМ!$A$39:$A$782,$A63,СВЦЭМ!$B$39:$B$782,B$47)+'СЕТ СН'!$G$11+СВЦЭМ!$D$10+'СЕТ СН'!$G$5-'СЕТ СН'!$G$21</f>
        <v>4728.7272214999994</v>
      </c>
      <c r="C63" s="36">
        <f>SUMIFS(СВЦЭМ!$D$39:$D$782,СВЦЭМ!$A$39:$A$782,$A63,СВЦЭМ!$B$39:$B$782,C$47)+'СЕТ СН'!$G$11+СВЦЭМ!$D$10+'СЕТ СН'!$G$5-'СЕТ СН'!$G$21</f>
        <v>4750.02251445</v>
      </c>
      <c r="D63" s="36">
        <f>SUMIFS(СВЦЭМ!$D$39:$D$782,СВЦЭМ!$A$39:$A$782,$A63,СВЦЭМ!$B$39:$B$782,D$47)+'СЕТ СН'!$G$11+СВЦЭМ!$D$10+'СЕТ СН'!$G$5-'СЕТ СН'!$G$21</f>
        <v>4755.1224591199998</v>
      </c>
      <c r="E63" s="36">
        <f>SUMIFS(СВЦЭМ!$D$39:$D$782,СВЦЭМ!$A$39:$A$782,$A63,СВЦЭМ!$B$39:$B$782,E$47)+'СЕТ СН'!$G$11+СВЦЭМ!$D$10+'СЕТ СН'!$G$5-'СЕТ СН'!$G$21</f>
        <v>4761.0963341500001</v>
      </c>
      <c r="F63" s="36">
        <f>SUMIFS(СВЦЭМ!$D$39:$D$782,СВЦЭМ!$A$39:$A$782,$A63,СВЦЭМ!$B$39:$B$782,F$47)+'СЕТ СН'!$G$11+СВЦЭМ!$D$10+'СЕТ СН'!$G$5-'СЕТ СН'!$G$21</f>
        <v>4757.8286414899994</v>
      </c>
      <c r="G63" s="36">
        <f>SUMIFS(СВЦЭМ!$D$39:$D$782,СВЦЭМ!$A$39:$A$782,$A63,СВЦЭМ!$B$39:$B$782,G$47)+'СЕТ СН'!$G$11+СВЦЭМ!$D$10+'СЕТ СН'!$G$5-'СЕТ СН'!$G$21</f>
        <v>4749.4403117000002</v>
      </c>
      <c r="H63" s="36">
        <f>SUMIFS(СВЦЭМ!$D$39:$D$782,СВЦЭМ!$A$39:$A$782,$A63,СВЦЭМ!$B$39:$B$782,H$47)+'СЕТ СН'!$G$11+СВЦЭМ!$D$10+'СЕТ СН'!$G$5-'СЕТ СН'!$G$21</f>
        <v>4711.4052813300004</v>
      </c>
      <c r="I63" s="36">
        <f>SUMIFS(СВЦЭМ!$D$39:$D$782,СВЦЭМ!$A$39:$A$782,$A63,СВЦЭМ!$B$39:$B$782,I$47)+'СЕТ СН'!$G$11+СВЦЭМ!$D$10+'СЕТ СН'!$G$5-'СЕТ СН'!$G$21</f>
        <v>4683.1846008100001</v>
      </c>
      <c r="J63" s="36">
        <f>SUMIFS(СВЦЭМ!$D$39:$D$782,СВЦЭМ!$A$39:$A$782,$A63,СВЦЭМ!$B$39:$B$782,J$47)+'СЕТ СН'!$G$11+СВЦЭМ!$D$10+'СЕТ СН'!$G$5-'СЕТ СН'!$G$21</f>
        <v>4647.1381643999994</v>
      </c>
      <c r="K63" s="36">
        <f>SUMIFS(СВЦЭМ!$D$39:$D$782,СВЦЭМ!$A$39:$A$782,$A63,СВЦЭМ!$B$39:$B$782,K$47)+'СЕТ СН'!$G$11+СВЦЭМ!$D$10+'СЕТ СН'!$G$5-'СЕТ СН'!$G$21</f>
        <v>4634.97920677</v>
      </c>
      <c r="L63" s="36">
        <f>SUMIFS(СВЦЭМ!$D$39:$D$782,СВЦЭМ!$A$39:$A$782,$A63,СВЦЭМ!$B$39:$B$782,L$47)+'СЕТ СН'!$G$11+СВЦЭМ!$D$10+'СЕТ СН'!$G$5-'СЕТ СН'!$G$21</f>
        <v>4647.2308726699994</v>
      </c>
      <c r="M63" s="36">
        <f>SUMIFS(СВЦЭМ!$D$39:$D$782,СВЦЭМ!$A$39:$A$782,$A63,СВЦЭМ!$B$39:$B$782,M$47)+'СЕТ СН'!$G$11+СВЦЭМ!$D$10+'СЕТ СН'!$G$5-'СЕТ СН'!$G$21</f>
        <v>4665.1108817900003</v>
      </c>
      <c r="N63" s="36">
        <f>SUMIFS(СВЦЭМ!$D$39:$D$782,СВЦЭМ!$A$39:$A$782,$A63,СВЦЭМ!$B$39:$B$782,N$47)+'СЕТ СН'!$G$11+СВЦЭМ!$D$10+'СЕТ СН'!$G$5-'СЕТ СН'!$G$21</f>
        <v>4674.2241596099993</v>
      </c>
      <c r="O63" s="36">
        <f>SUMIFS(СВЦЭМ!$D$39:$D$782,СВЦЭМ!$A$39:$A$782,$A63,СВЦЭМ!$B$39:$B$782,O$47)+'СЕТ СН'!$G$11+СВЦЭМ!$D$10+'СЕТ СН'!$G$5-'СЕТ СН'!$G$21</f>
        <v>4687.7654880099999</v>
      </c>
      <c r="P63" s="36">
        <f>SUMIFS(СВЦЭМ!$D$39:$D$782,СВЦЭМ!$A$39:$A$782,$A63,СВЦЭМ!$B$39:$B$782,P$47)+'СЕТ СН'!$G$11+СВЦЭМ!$D$10+'СЕТ СН'!$G$5-'СЕТ СН'!$G$21</f>
        <v>4701.21277422</v>
      </c>
      <c r="Q63" s="36">
        <f>SUMIFS(СВЦЭМ!$D$39:$D$782,СВЦЭМ!$A$39:$A$782,$A63,СВЦЭМ!$B$39:$B$782,Q$47)+'СЕТ СН'!$G$11+СВЦЭМ!$D$10+'СЕТ СН'!$G$5-'СЕТ СН'!$G$21</f>
        <v>4704.1920930599999</v>
      </c>
      <c r="R63" s="36">
        <f>SUMIFS(СВЦЭМ!$D$39:$D$782,СВЦЭМ!$A$39:$A$782,$A63,СВЦЭМ!$B$39:$B$782,R$47)+'СЕТ СН'!$G$11+СВЦЭМ!$D$10+'СЕТ СН'!$G$5-'СЕТ СН'!$G$21</f>
        <v>4706.8158921199993</v>
      </c>
      <c r="S63" s="36">
        <f>SUMIFS(СВЦЭМ!$D$39:$D$782,СВЦЭМ!$A$39:$A$782,$A63,СВЦЭМ!$B$39:$B$782,S$47)+'СЕТ СН'!$G$11+СВЦЭМ!$D$10+'СЕТ СН'!$G$5-'СЕТ СН'!$G$21</f>
        <v>4667.6580659900001</v>
      </c>
      <c r="T63" s="36">
        <f>SUMIFS(СВЦЭМ!$D$39:$D$782,СВЦЭМ!$A$39:$A$782,$A63,СВЦЭМ!$B$39:$B$782,T$47)+'СЕТ СН'!$G$11+СВЦЭМ!$D$10+'СЕТ СН'!$G$5-'СЕТ СН'!$G$21</f>
        <v>4668.7243690400001</v>
      </c>
      <c r="U63" s="36">
        <f>SUMIFS(СВЦЭМ!$D$39:$D$782,СВЦЭМ!$A$39:$A$782,$A63,СВЦЭМ!$B$39:$B$782,U$47)+'СЕТ СН'!$G$11+СВЦЭМ!$D$10+'СЕТ СН'!$G$5-'СЕТ СН'!$G$21</f>
        <v>4663.9976956800001</v>
      </c>
      <c r="V63" s="36">
        <f>SUMIFS(СВЦЭМ!$D$39:$D$782,СВЦЭМ!$A$39:$A$782,$A63,СВЦЭМ!$B$39:$B$782,V$47)+'СЕТ СН'!$G$11+СВЦЭМ!$D$10+'СЕТ СН'!$G$5-'СЕТ СН'!$G$21</f>
        <v>4673.0313036099997</v>
      </c>
      <c r="W63" s="36">
        <f>SUMIFS(СВЦЭМ!$D$39:$D$782,СВЦЭМ!$A$39:$A$782,$A63,СВЦЭМ!$B$39:$B$782,W$47)+'СЕТ СН'!$G$11+СВЦЭМ!$D$10+'СЕТ СН'!$G$5-'СЕТ СН'!$G$21</f>
        <v>4688.7817193199999</v>
      </c>
      <c r="X63" s="36">
        <f>SUMIFS(СВЦЭМ!$D$39:$D$782,СВЦЭМ!$A$39:$A$782,$A63,СВЦЭМ!$B$39:$B$782,X$47)+'СЕТ СН'!$G$11+СВЦЭМ!$D$10+'СЕТ СН'!$G$5-'СЕТ СН'!$G$21</f>
        <v>4702.5867340599998</v>
      </c>
      <c r="Y63" s="36">
        <f>SUMIFS(СВЦЭМ!$D$39:$D$782,СВЦЭМ!$A$39:$A$782,$A63,СВЦЭМ!$B$39:$B$782,Y$47)+'СЕТ СН'!$G$11+СВЦЭМ!$D$10+'СЕТ СН'!$G$5-'СЕТ СН'!$G$21</f>
        <v>4736.18052661</v>
      </c>
    </row>
    <row r="64" spans="1:25" ht="15.75" x14ac:dyDescent="0.2">
      <c r="A64" s="35">
        <f t="shared" si="1"/>
        <v>44943</v>
      </c>
      <c r="B64" s="36">
        <f>SUMIFS(СВЦЭМ!$D$39:$D$782,СВЦЭМ!$A$39:$A$782,$A64,СВЦЭМ!$B$39:$B$782,B$47)+'СЕТ СН'!$G$11+СВЦЭМ!$D$10+'СЕТ СН'!$G$5-'СЕТ СН'!$G$21</f>
        <v>4753.6747742200005</v>
      </c>
      <c r="C64" s="36">
        <f>SUMIFS(СВЦЭМ!$D$39:$D$782,СВЦЭМ!$A$39:$A$782,$A64,СВЦЭМ!$B$39:$B$782,C$47)+'СЕТ СН'!$G$11+СВЦЭМ!$D$10+'СЕТ СН'!$G$5-'СЕТ СН'!$G$21</f>
        <v>4781.7985672100003</v>
      </c>
      <c r="D64" s="36">
        <f>SUMIFS(СВЦЭМ!$D$39:$D$782,СВЦЭМ!$A$39:$A$782,$A64,СВЦЭМ!$B$39:$B$782,D$47)+'СЕТ СН'!$G$11+СВЦЭМ!$D$10+'СЕТ СН'!$G$5-'СЕТ СН'!$G$21</f>
        <v>4789.4309943499993</v>
      </c>
      <c r="E64" s="36">
        <f>SUMIFS(СВЦЭМ!$D$39:$D$782,СВЦЭМ!$A$39:$A$782,$A64,СВЦЭМ!$B$39:$B$782,E$47)+'СЕТ СН'!$G$11+СВЦЭМ!$D$10+'СЕТ СН'!$G$5-'СЕТ СН'!$G$21</f>
        <v>4787.7441239500004</v>
      </c>
      <c r="F64" s="36">
        <f>SUMIFS(СВЦЭМ!$D$39:$D$782,СВЦЭМ!$A$39:$A$782,$A64,СВЦЭМ!$B$39:$B$782,F$47)+'СЕТ СН'!$G$11+СВЦЭМ!$D$10+'СЕТ СН'!$G$5-'СЕТ СН'!$G$21</f>
        <v>4787.3962930300004</v>
      </c>
      <c r="G64" s="36">
        <f>SUMIFS(СВЦЭМ!$D$39:$D$782,СВЦЭМ!$A$39:$A$782,$A64,СВЦЭМ!$B$39:$B$782,G$47)+'СЕТ СН'!$G$11+СВЦЭМ!$D$10+'СЕТ СН'!$G$5-'СЕТ СН'!$G$21</f>
        <v>4781.5575078100001</v>
      </c>
      <c r="H64" s="36">
        <f>SUMIFS(СВЦЭМ!$D$39:$D$782,СВЦЭМ!$A$39:$A$782,$A64,СВЦЭМ!$B$39:$B$782,H$47)+'СЕТ СН'!$G$11+СВЦЭМ!$D$10+'СЕТ СН'!$G$5-'СЕТ СН'!$G$21</f>
        <v>4756.7998979200001</v>
      </c>
      <c r="I64" s="36">
        <f>SUMIFS(СВЦЭМ!$D$39:$D$782,СВЦЭМ!$A$39:$A$782,$A64,СВЦЭМ!$B$39:$B$782,I$47)+'СЕТ СН'!$G$11+СВЦЭМ!$D$10+'СЕТ СН'!$G$5-'СЕТ СН'!$G$21</f>
        <v>4708.4374985300001</v>
      </c>
      <c r="J64" s="36">
        <f>SUMIFS(СВЦЭМ!$D$39:$D$782,СВЦЭМ!$A$39:$A$782,$A64,СВЦЭМ!$B$39:$B$782,J$47)+'СЕТ СН'!$G$11+СВЦЭМ!$D$10+'СЕТ СН'!$G$5-'СЕТ СН'!$G$21</f>
        <v>4668.16371273</v>
      </c>
      <c r="K64" s="36">
        <f>SUMIFS(СВЦЭМ!$D$39:$D$782,СВЦЭМ!$A$39:$A$782,$A64,СВЦЭМ!$B$39:$B$782,K$47)+'СЕТ СН'!$G$11+СВЦЭМ!$D$10+'СЕТ СН'!$G$5-'СЕТ СН'!$G$21</f>
        <v>4658.2157797099999</v>
      </c>
      <c r="L64" s="36">
        <f>SUMIFS(СВЦЭМ!$D$39:$D$782,СВЦЭМ!$A$39:$A$782,$A64,СВЦЭМ!$B$39:$B$782,L$47)+'СЕТ СН'!$G$11+СВЦЭМ!$D$10+'СЕТ СН'!$G$5-'СЕТ СН'!$G$21</f>
        <v>4641.9186246499994</v>
      </c>
      <c r="M64" s="36">
        <f>SUMIFS(СВЦЭМ!$D$39:$D$782,СВЦЭМ!$A$39:$A$782,$A64,СВЦЭМ!$B$39:$B$782,M$47)+'СЕТ СН'!$G$11+СВЦЭМ!$D$10+'СЕТ СН'!$G$5-'СЕТ СН'!$G$21</f>
        <v>4644.6724586999999</v>
      </c>
      <c r="N64" s="36">
        <f>SUMIFS(СВЦЭМ!$D$39:$D$782,СВЦЭМ!$A$39:$A$782,$A64,СВЦЭМ!$B$39:$B$782,N$47)+'СЕТ СН'!$G$11+СВЦЭМ!$D$10+'СЕТ СН'!$G$5-'СЕТ СН'!$G$21</f>
        <v>4661.7061048199994</v>
      </c>
      <c r="O64" s="36">
        <f>SUMIFS(СВЦЭМ!$D$39:$D$782,СВЦЭМ!$A$39:$A$782,$A64,СВЦЭМ!$B$39:$B$782,O$47)+'СЕТ СН'!$G$11+СВЦЭМ!$D$10+'СЕТ СН'!$G$5-'СЕТ СН'!$G$21</f>
        <v>4675.5610320300002</v>
      </c>
      <c r="P64" s="36">
        <f>SUMIFS(СВЦЭМ!$D$39:$D$782,СВЦЭМ!$A$39:$A$782,$A64,СВЦЭМ!$B$39:$B$782,P$47)+'СЕТ СН'!$G$11+СВЦЭМ!$D$10+'СЕТ СН'!$G$5-'СЕТ СН'!$G$21</f>
        <v>4694.2284792</v>
      </c>
      <c r="Q64" s="36">
        <f>SUMIFS(СВЦЭМ!$D$39:$D$782,СВЦЭМ!$A$39:$A$782,$A64,СВЦЭМ!$B$39:$B$782,Q$47)+'СЕТ СН'!$G$11+СВЦЭМ!$D$10+'СЕТ СН'!$G$5-'СЕТ СН'!$G$21</f>
        <v>4701.88336342</v>
      </c>
      <c r="R64" s="36">
        <f>SUMIFS(СВЦЭМ!$D$39:$D$782,СВЦЭМ!$A$39:$A$782,$A64,СВЦЭМ!$B$39:$B$782,R$47)+'СЕТ СН'!$G$11+СВЦЭМ!$D$10+'СЕТ СН'!$G$5-'СЕТ СН'!$G$21</f>
        <v>4663.5480604700006</v>
      </c>
      <c r="S64" s="36">
        <f>SUMIFS(СВЦЭМ!$D$39:$D$782,СВЦЭМ!$A$39:$A$782,$A64,СВЦЭМ!$B$39:$B$782,S$47)+'СЕТ СН'!$G$11+СВЦЭМ!$D$10+'СЕТ СН'!$G$5-'СЕТ СН'!$G$21</f>
        <v>4661.7535582399996</v>
      </c>
      <c r="T64" s="36">
        <f>SUMIFS(СВЦЭМ!$D$39:$D$782,СВЦЭМ!$A$39:$A$782,$A64,СВЦЭМ!$B$39:$B$782,T$47)+'СЕТ СН'!$G$11+СВЦЭМ!$D$10+'СЕТ СН'!$G$5-'СЕТ СН'!$G$21</f>
        <v>4635.5407037799996</v>
      </c>
      <c r="U64" s="36">
        <f>SUMIFS(СВЦЭМ!$D$39:$D$782,СВЦЭМ!$A$39:$A$782,$A64,СВЦЭМ!$B$39:$B$782,U$47)+'СЕТ СН'!$G$11+СВЦЭМ!$D$10+'СЕТ СН'!$G$5-'СЕТ СН'!$G$21</f>
        <v>4647.6897427999993</v>
      </c>
      <c r="V64" s="36">
        <f>SUMIFS(СВЦЭМ!$D$39:$D$782,СВЦЭМ!$A$39:$A$782,$A64,СВЦЭМ!$B$39:$B$782,V$47)+'СЕТ СН'!$G$11+СВЦЭМ!$D$10+'СЕТ СН'!$G$5-'СЕТ СН'!$G$21</f>
        <v>4670.4158706500002</v>
      </c>
      <c r="W64" s="36">
        <f>SUMIFS(СВЦЭМ!$D$39:$D$782,СВЦЭМ!$A$39:$A$782,$A64,СВЦЭМ!$B$39:$B$782,W$47)+'СЕТ СН'!$G$11+СВЦЭМ!$D$10+'СЕТ СН'!$G$5-'СЕТ СН'!$G$21</f>
        <v>4681.0141208599998</v>
      </c>
      <c r="X64" s="36">
        <f>SUMIFS(СВЦЭМ!$D$39:$D$782,СВЦЭМ!$A$39:$A$782,$A64,СВЦЭМ!$B$39:$B$782,X$47)+'СЕТ СН'!$G$11+СВЦЭМ!$D$10+'СЕТ СН'!$G$5-'СЕТ СН'!$G$21</f>
        <v>4691.4279603100003</v>
      </c>
      <c r="Y64" s="36">
        <f>SUMIFS(СВЦЭМ!$D$39:$D$782,СВЦЭМ!$A$39:$A$782,$A64,СВЦЭМ!$B$39:$B$782,Y$47)+'СЕТ СН'!$G$11+СВЦЭМ!$D$10+'СЕТ СН'!$G$5-'СЕТ СН'!$G$21</f>
        <v>4721.2371687899995</v>
      </c>
    </row>
    <row r="65" spans="1:26" ht="15.75" x14ac:dyDescent="0.2">
      <c r="A65" s="35">
        <f t="shared" si="1"/>
        <v>44944</v>
      </c>
      <c r="B65" s="36">
        <f>SUMIFS(СВЦЭМ!$D$39:$D$782,СВЦЭМ!$A$39:$A$782,$A65,СВЦЭМ!$B$39:$B$782,B$47)+'СЕТ СН'!$G$11+СВЦЭМ!$D$10+'СЕТ СН'!$G$5-'СЕТ СН'!$G$21</f>
        <v>4754.7399924299998</v>
      </c>
      <c r="C65" s="36">
        <f>SUMIFS(СВЦЭМ!$D$39:$D$782,СВЦЭМ!$A$39:$A$782,$A65,СВЦЭМ!$B$39:$B$782,C$47)+'СЕТ СН'!$G$11+СВЦЭМ!$D$10+'СЕТ СН'!$G$5-'СЕТ СН'!$G$21</f>
        <v>4774.9059767099998</v>
      </c>
      <c r="D65" s="36">
        <f>SUMIFS(СВЦЭМ!$D$39:$D$782,СВЦЭМ!$A$39:$A$782,$A65,СВЦЭМ!$B$39:$B$782,D$47)+'СЕТ СН'!$G$11+СВЦЭМ!$D$10+'СЕТ СН'!$G$5-'СЕТ СН'!$G$21</f>
        <v>4758.7401310200003</v>
      </c>
      <c r="E65" s="36">
        <f>SUMIFS(СВЦЭМ!$D$39:$D$782,СВЦЭМ!$A$39:$A$782,$A65,СВЦЭМ!$B$39:$B$782,E$47)+'СЕТ СН'!$G$11+СВЦЭМ!$D$10+'СЕТ СН'!$G$5-'СЕТ СН'!$G$21</f>
        <v>4762.7219037199993</v>
      </c>
      <c r="F65" s="36">
        <f>SUMIFS(СВЦЭМ!$D$39:$D$782,СВЦЭМ!$A$39:$A$782,$A65,СВЦЭМ!$B$39:$B$782,F$47)+'СЕТ СН'!$G$11+СВЦЭМ!$D$10+'СЕТ СН'!$G$5-'СЕТ СН'!$G$21</f>
        <v>4732.5950825399996</v>
      </c>
      <c r="G65" s="36">
        <f>SUMIFS(СВЦЭМ!$D$39:$D$782,СВЦЭМ!$A$39:$A$782,$A65,СВЦЭМ!$B$39:$B$782,G$47)+'СЕТ СН'!$G$11+СВЦЭМ!$D$10+'СЕТ СН'!$G$5-'СЕТ СН'!$G$21</f>
        <v>4681.68191252</v>
      </c>
      <c r="H65" s="36">
        <f>SUMIFS(СВЦЭМ!$D$39:$D$782,СВЦЭМ!$A$39:$A$782,$A65,СВЦЭМ!$B$39:$B$782,H$47)+'СЕТ СН'!$G$11+СВЦЭМ!$D$10+'СЕТ СН'!$G$5-'СЕТ СН'!$G$21</f>
        <v>4632.2005448599994</v>
      </c>
      <c r="I65" s="36">
        <f>SUMIFS(СВЦЭМ!$D$39:$D$782,СВЦЭМ!$A$39:$A$782,$A65,СВЦЭМ!$B$39:$B$782,I$47)+'СЕТ СН'!$G$11+СВЦЭМ!$D$10+'СЕТ СН'!$G$5-'СЕТ СН'!$G$21</f>
        <v>4603.9700941600004</v>
      </c>
      <c r="J65" s="36">
        <f>SUMIFS(СВЦЭМ!$D$39:$D$782,СВЦЭМ!$A$39:$A$782,$A65,СВЦЭМ!$B$39:$B$782,J$47)+'СЕТ СН'!$G$11+СВЦЭМ!$D$10+'СЕТ СН'!$G$5-'СЕТ СН'!$G$21</f>
        <v>4595.0953985300002</v>
      </c>
      <c r="K65" s="36">
        <f>SUMIFS(СВЦЭМ!$D$39:$D$782,СВЦЭМ!$A$39:$A$782,$A65,СВЦЭМ!$B$39:$B$782,K$47)+'СЕТ СН'!$G$11+СВЦЭМ!$D$10+'СЕТ СН'!$G$5-'СЕТ СН'!$G$21</f>
        <v>4589.9264910500005</v>
      </c>
      <c r="L65" s="36">
        <f>SUMIFS(СВЦЭМ!$D$39:$D$782,СВЦЭМ!$A$39:$A$782,$A65,СВЦЭМ!$B$39:$B$782,L$47)+'СЕТ СН'!$G$11+СВЦЭМ!$D$10+'СЕТ СН'!$G$5-'СЕТ СН'!$G$21</f>
        <v>4604.0283164699995</v>
      </c>
      <c r="M65" s="36">
        <f>SUMIFS(СВЦЭМ!$D$39:$D$782,СВЦЭМ!$A$39:$A$782,$A65,СВЦЭМ!$B$39:$B$782,M$47)+'СЕТ СН'!$G$11+СВЦЭМ!$D$10+'СЕТ СН'!$G$5-'СЕТ СН'!$G$21</f>
        <v>4605.8959134799998</v>
      </c>
      <c r="N65" s="36">
        <f>SUMIFS(СВЦЭМ!$D$39:$D$782,СВЦЭМ!$A$39:$A$782,$A65,СВЦЭМ!$B$39:$B$782,N$47)+'СЕТ СН'!$G$11+СВЦЭМ!$D$10+'СЕТ СН'!$G$5-'СЕТ СН'!$G$21</f>
        <v>4631.6758304899995</v>
      </c>
      <c r="O65" s="36">
        <f>SUMIFS(СВЦЭМ!$D$39:$D$782,СВЦЭМ!$A$39:$A$782,$A65,СВЦЭМ!$B$39:$B$782,O$47)+'СЕТ СН'!$G$11+СВЦЭМ!$D$10+'СЕТ СН'!$G$5-'СЕТ СН'!$G$21</f>
        <v>4668.2368952199995</v>
      </c>
      <c r="P65" s="36">
        <f>SUMIFS(СВЦЭМ!$D$39:$D$782,СВЦЭМ!$A$39:$A$782,$A65,СВЦЭМ!$B$39:$B$782,P$47)+'СЕТ СН'!$G$11+СВЦЭМ!$D$10+'СЕТ СН'!$G$5-'СЕТ СН'!$G$21</f>
        <v>4687.24320025</v>
      </c>
      <c r="Q65" s="36">
        <f>SUMIFS(СВЦЭМ!$D$39:$D$782,СВЦЭМ!$A$39:$A$782,$A65,СВЦЭМ!$B$39:$B$782,Q$47)+'СЕТ СН'!$G$11+СВЦЭМ!$D$10+'СЕТ СН'!$G$5-'СЕТ СН'!$G$21</f>
        <v>4692.1077440099998</v>
      </c>
      <c r="R65" s="36">
        <f>SUMIFS(СВЦЭМ!$D$39:$D$782,СВЦЭМ!$A$39:$A$782,$A65,СВЦЭМ!$B$39:$B$782,R$47)+'СЕТ СН'!$G$11+СВЦЭМ!$D$10+'СЕТ СН'!$G$5-'СЕТ СН'!$G$21</f>
        <v>4678.8132070499996</v>
      </c>
      <c r="S65" s="36">
        <f>SUMIFS(СВЦЭМ!$D$39:$D$782,СВЦЭМ!$A$39:$A$782,$A65,СВЦЭМ!$B$39:$B$782,S$47)+'СЕТ СН'!$G$11+СВЦЭМ!$D$10+'СЕТ СН'!$G$5-'СЕТ СН'!$G$21</f>
        <v>4642.6835496399999</v>
      </c>
      <c r="T65" s="36">
        <f>SUMIFS(СВЦЭМ!$D$39:$D$782,СВЦЭМ!$A$39:$A$782,$A65,СВЦЭМ!$B$39:$B$782,T$47)+'СЕТ СН'!$G$11+СВЦЭМ!$D$10+'СЕТ СН'!$G$5-'СЕТ СН'!$G$21</f>
        <v>4621.4286825300005</v>
      </c>
      <c r="U65" s="36">
        <f>SUMIFS(СВЦЭМ!$D$39:$D$782,СВЦЭМ!$A$39:$A$782,$A65,СВЦЭМ!$B$39:$B$782,U$47)+'СЕТ СН'!$G$11+СВЦЭМ!$D$10+'СЕТ СН'!$G$5-'СЕТ СН'!$G$21</f>
        <v>4625.1975308999999</v>
      </c>
      <c r="V65" s="36">
        <f>SUMIFS(СВЦЭМ!$D$39:$D$782,СВЦЭМ!$A$39:$A$782,$A65,СВЦЭМ!$B$39:$B$782,V$47)+'СЕТ СН'!$G$11+СВЦЭМ!$D$10+'СЕТ СН'!$G$5-'СЕТ СН'!$G$21</f>
        <v>4650.7088707299999</v>
      </c>
      <c r="W65" s="36">
        <f>SUMIFS(СВЦЭМ!$D$39:$D$782,СВЦЭМ!$A$39:$A$782,$A65,СВЦЭМ!$B$39:$B$782,W$47)+'СЕТ СН'!$G$11+СВЦЭМ!$D$10+'СЕТ СН'!$G$5-'СЕТ СН'!$G$21</f>
        <v>4668.3203882399994</v>
      </c>
      <c r="X65" s="36">
        <f>SUMIFS(СВЦЭМ!$D$39:$D$782,СВЦЭМ!$A$39:$A$782,$A65,СВЦЭМ!$B$39:$B$782,X$47)+'СЕТ СН'!$G$11+СВЦЭМ!$D$10+'СЕТ СН'!$G$5-'СЕТ СН'!$G$21</f>
        <v>4698.2834902800005</v>
      </c>
      <c r="Y65" s="36">
        <f>SUMIFS(СВЦЭМ!$D$39:$D$782,СВЦЭМ!$A$39:$A$782,$A65,СВЦЭМ!$B$39:$B$782,Y$47)+'СЕТ СН'!$G$11+СВЦЭМ!$D$10+'СЕТ СН'!$G$5-'СЕТ СН'!$G$21</f>
        <v>4736.2406651399997</v>
      </c>
    </row>
    <row r="66" spans="1:26" ht="15.75" x14ac:dyDescent="0.2">
      <c r="A66" s="35">
        <f t="shared" si="1"/>
        <v>44945</v>
      </c>
      <c r="B66" s="36">
        <f>SUMIFS(СВЦЭМ!$D$39:$D$782,СВЦЭМ!$A$39:$A$782,$A66,СВЦЭМ!$B$39:$B$782,B$47)+'СЕТ СН'!$G$11+СВЦЭМ!$D$10+'СЕТ СН'!$G$5-'СЕТ СН'!$G$21</f>
        <v>4682.1959419899995</v>
      </c>
      <c r="C66" s="36">
        <f>SUMIFS(СВЦЭМ!$D$39:$D$782,СВЦЭМ!$A$39:$A$782,$A66,СВЦЭМ!$B$39:$B$782,C$47)+'СЕТ СН'!$G$11+СВЦЭМ!$D$10+'СЕТ СН'!$G$5-'СЕТ СН'!$G$21</f>
        <v>4730.3198016599999</v>
      </c>
      <c r="D66" s="36">
        <f>SUMIFS(СВЦЭМ!$D$39:$D$782,СВЦЭМ!$A$39:$A$782,$A66,СВЦЭМ!$B$39:$B$782,D$47)+'СЕТ СН'!$G$11+СВЦЭМ!$D$10+'СЕТ СН'!$G$5-'СЕТ СН'!$G$21</f>
        <v>4723.4553565599999</v>
      </c>
      <c r="E66" s="36">
        <f>SUMIFS(СВЦЭМ!$D$39:$D$782,СВЦЭМ!$A$39:$A$782,$A66,СВЦЭМ!$B$39:$B$782,E$47)+'СЕТ СН'!$G$11+СВЦЭМ!$D$10+'СЕТ СН'!$G$5-'СЕТ СН'!$G$21</f>
        <v>4715.9552405699997</v>
      </c>
      <c r="F66" s="36">
        <f>SUMIFS(СВЦЭМ!$D$39:$D$782,СВЦЭМ!$A$39:$A$782,$A66,СВЦЭМ!$B$39:$B$782,F$47)+'СЕТ СН'!$G$11+СВЦЭМ!$D$10+'СЕТ СН'!$G$5-'СЕТ СН'!$G$21</f>
        <v>4708.4804148399999</v>
      </c>
      <c r="G66" s="36">
        <f>SUMIFS(СВЦЭМ!$D$39:$D$782,СВЦЭМ!$A$39:$A$782,$A66,СВЦЭМ!$B$39:$B$782,G$47)+'СЕТ СН'!$G$11+СВЦЭМ!$D$10+'СЕТ СН'!$G$5-'СЕТ СН'!$G$21</f>
        <v>4642.2067573700006</v>
      </c>
      <c r="H66" s="36">
        <f>SUMIFS(СВЦЭМ!$D$39:$D$782,СВЦЭМ!$A$39:$A$782,$A66,СВЦЭМ!$B$39:$B$782,H$47)+'СЕТ СН'!$G$11+СВЦЭМ!$D$10+'СЕТ СН'!$G$5-'СЕТ СН'!$G$21</f>
        <v>4635.2728865499994</v>
      </c>
      <c r="I66" s="36">
        <f>SUMIFS(СВЦЭМ!$D$39:$D$782,СВЦЭМ!$A$39:$A$782,$A66,СВЦЭМ!$B$39:$B$782,I$47)+'СЕТ СН'!$G$11+СВЦЭМ!$D$10+'СЕТ СН'!$G$5-'СЕТ СН'!$G$21</f>
        <v>4599.28496679</v>
      </c>
      <c r="J66" s="36">
        <f>SUMIFS(СВЦЭМ!$D$39:$D$782,СВЦЭМ!$A$39:$A$782,$A66,СВЦЭМ!$B$39:$B$782,J$47)+'СЕТ СН'!$G$11+СВЦЭМ!$D$10+'СЕТ СН'!$G$5-'СЕТ СН'!$G$21</f>
        <v>4571.2458174900003</v>
      </c>
      <c r="K66" s="36">
        <f>SUMIFS(СВЦЭМ!$D$39:$D$782,СВЦЭМ!$A$39:$A$782,$A66,СВЦЭМ!$B$39:$B$782,K$47)+'СЕТ СН'!$G$11+СВЦЭМ!$D$10+'СЕТ СН'!$G$5-'СЕТ СН'!$G$21</f>
        <v>4572.08359234</v>
      </c>
      <c r="L66" s="36">
        <f>SUMIFS(СВЦЭМ!$D$39:$D$782,СВЦЭМ!$A$39:$A$782,$A66,СВЦЭМ!$B$39:$B$782,L$47)+'СЕТ СН'!$G$11+СВЦЭМ!$D$10+'СЕТ СН'!$G$5-'СЕТ СН'!$G$21</f>
        <v>4590.1425252700001</v>
      </c>
      <c r="M66" s="36">
        <f>SUMIFS(СВЦЭМ!$D$39:$D$782,СВЦЭМ!$A$39:$A$782,$A66,СВЦЭМ!$B$39:$B$782,M$47)+'СЕТ СН'!$G$11+СВЦЭМ!$D$10+'СЕТ СН'!$G$5-'СЕТ СН'!$G$21</f>
        <v>4584.4390849199999</v>
      </c>
      <c r="N66" s="36">
        <f>SUMIFS(СВЦЭМ!$D$39:$D$782,СВЦЭМ!$A$39:$A$782,$A66,СВЦЭМ!$B$39:$B$782,N$47)+'СЕТ СН'!$G$11+СВЦЭМ!$D$10+'СЕТ СН'!$G$5-'СЕТ СН'!$G$21</f>
        <v>4606.1256372899998</v>
      </c>
      <c r="O66" s="36">
        <f>SUMIFS(СВЦЭМ!$D$39:$D$782,СВЦЭМ!$A$39:$A$782,$A66,СВЦЭМ!$B$39:$B$782,O$47)+'СЕТ СН'!$G$11+СВЦЭМ!$D$10+'СЕТ СН'!$G$5-'СЕТ СН'!$G$21</f>
        <v>4617.0402836699996</v>
      </c>
      <c r="P66" s="36">
        <f>SUMIFS(СВЦЭМ!$D$39:$D$782,СВЦЭМ!$A$39:$A$782,$A66,СВЦЭМ!$B$39:$B$782,P$47)+'СЕТ СН'!$G$11+СВЦЭМ!$D$10+'СЕТ СН'!$G$5-'СЕТ СН'!$G$21</f>
        <v>4624.1933163499998</v>
      </c>
      <c r="Q66" s="36">
        <f>SUMIFS(СВЦЭМ!$D$39:$D$782,СВЦЭМ!$A$39:$A$782,$A66,СВЦЭМ!$B$39:$B$782,Q$47)+'СЕТ СН'!$G$11+СВЦЭМ!$D$10+'СЕТ СН'!$G$5-'СЕТ СН'!$G$21</f>
        <v>4630.7051202000002</v>
      </c>
      <c r="R66" s="36">
        <f>SUMIFS(СВЦЭМ!$D$39:$D$782,СВЦЭМ!$A$39:$A$782,$A66,СВЦЭМ!$B$39:$B$782,R$47)+'СЕТ СН'!$G$11+СВЦЭМ!$D$10+'СЕТ СН'!$G$5-'СЕТ СН'!$G$21</f>
        <v>4625.8217238399993</v>
      </c>
      <c r="S66" s="36">
        <f>SUMIFS(СВЦЭМ!$D$39:$D$782,СВЦЭМ!$A$39:$A$782,$A66,СВЦЭМ!$B$39:$B$782,S$47)+'СЕТ СН'!$G$11+СВЦЭМ!$D$10+'СЕТ СН'!$G$5-'СЕТ СН'!$G$21</f>
        <v>4608.1634271499997</v>
      </c>
      <c r="T66" s="36">
        <f>SUMIFS(СВЦЭМ!$D$39:$D$782,СВЦЭМ!$A$39:$A$782,$A66,СВЦЭМ!$B$39:$B$782,T$47)+'СЕТ СН'!$G$11+СВЦЭМ!$D$10+'СЕТ СН'!$G$5-'СЕТ СН'!$G$21</f>
        <v>4575.0112251999999</v>
      </c>
      <c r="U66" s="36">
        <f>SUMIFS(СВЦЭМ!$D$39:$D$782,СВЦЭМ!$A$39:$A$782,$A66,СВЦЭМ!$B$39:$B$782,U$47)+'СЕТ СН'!$G$11+СВЦЭМ!$D$10+'СЕТ СН'!$G$5-'СЕТ СН'!$G$21</f>
        <v>4588.4866526999995</v>
      </c>
      <c r="V66" s="36">
        <f>SUMIFS(СВЦЭМ!$D$39:$D$782,СВЦЭМ!$A$39:$A$782,$A66,СВЦЭМ!$B$39:$B$782,V$47)+'СЕТ СН'!$G$11+СВЦЭМ!$D$10+'СЕТ СН'!$G$5-'СЕТ СН'!$G$21</f>
        <v>4600.8761430199993</v>
      </c>
      <c r="W66" s="36">
        <f>SUMIFS(СВЦЭМ!$D$39:$D$782,СВЦЭМ!$A$39:$A$782,$A66,СВЦЭМ!$B$39:$B$782,W$47)+'СЕТ СН'!$G$11+СВЦЭМ!$D$10+'СЕТ СН'!$G$5-'СЕТ СН'!$G$21</f>
        <v>4609.1318570000003</v>
      </c>
      <c r="X66" s="36">
        <f>SUMIFS(СВЦЭМ!$D$39:$D$782,СВЦЭМ!$A$39:$A$782,$A66,СВЦЭМ!$B$39:$B$782,X$47)+'СЕТ СН'!$G$11+СВЦЭМ!$D$10+'СЕТ СН'!$G$5-'СЕТ СН'!$G$21</f>
        <v>4620.3438807499997</v>
      </c>
      <c r="Y66" s="36">
        <f>SUMIFS(СВЦЭМ!$D$39:$D$782,СВЦЭМ!$A$39:$A$782,$A66,СВЦЭМ!$B$39:$B$782,Y$47)+'СЕТ СН'!$G$11+СВЦЭМ!$D$10+'СЕТ СН'!$G$5-'СЕТ СН'!$G$21</f>
        <v>4677.8912056299996</v>
      </c>
    </row>
    <row r="67" spans="1:26" ht="15.75" x14ac:dyDescent="0.2">
      <c r="A67" s="35">
        <f t="shared" si="1"/>
        <v>44946</v>
      </c>
      <c r="B67" s="36">
        <f>SUMIFS(СВЦЭМ!$D$39:$D$782,СВЦЭМ!$A$39:$A$782,$A67,СВЦЭМ!$B$39:$B$782,B$47)+'СЕТ СН'!$G$11+СВЦЭМ!$D$10+'СЕТ СН'!$G$5-'СЕТ СН'!$G$21</f>
        <v>4809.9077664100005</v>
      </c>
      <c r="C67" s="36">
        <f>SUMIFS(СВЦЭМ!$D$39:$D$782,СВЦЭМ!$A$39:$A$782,$A67,СВЦЭМ!$B$39:$B$782,C$47)+'СЕТ СН'!$G$11+СВЦЭМ!$D$10+'СЕТ СН'!$G$5-'СЕТ СН'!$G$21</f>
        <v>4836.7410293699995</v>
      </c>
      <c r="D67" s="36">
        <f>SUMIFS(СВЦЭМ!$D$39:$D$782,СВЦЭМ!$A$39:$A$782,$A67,СВЦЭМ!$B$39:$B$782,D$47)+'СЕТ СН'!$G$11+СВЦЭМ!$D$10+'СЕТ СН'!$G$5-'СЕТ СН'!$G$21</f>
        <v>4824.9421768000002</v>
      </c>
      <c r="E67" s="36">
        <f>SUMIFS(СВЦЭМ!$D$39:$D$782,СВЦЭМ!$A$39:$A$782,$A67,СВЦЭМ!$B$39:$B$782,E$47)+'СЕТ СН'!$G$11+СВЦЭМ!$D$10+'СЕТ СН'!$G$5-'СЕТ СН'!$G$21</f>
        <v>4813.6566372100006</v>
      </c>
      <c r="F67" s="36">
        <f>SUMIFS(СВЦЭМ!$D$39:$D$782,СВЦЭМ!$A$39:$A$782,$A67,СВЦЭМ!$B$39:$B$782,F$47)+'СЕТ СН'!$G$11+СВЦЭМ!$D$10+'СЕТ СН'!$G$5-'СЕТ СН'!$G$21</f>
        <v>4784.8409381500005</v>
      </c>
      <c r="G67" s="36">
        <f>SUMIFS(СВЦЭМ!$D$39:$D$782,СВЦЭМ!$A$39:$A$782,$A67,СВЦЭМ!$B$39:$B$782,G$47)+'СЕТ СН'!$G$11+СВЦЭМ!$D$10+'СЕТ СН'!$G$5-'СЕТ СН'!$G$21</f>
        <v>4731.9646802299994</v>
      </c>
      <c r="H67" s="36">
        <f>SUMIFS(СВЦЭМ!$D$39:$D$782,СВЦЭМ!$A$39:$A$782,$A67,СВЦЭМ!$B$39:$B$782,H$47)+'СЕТ СН'!$G$11+СВЦЭМ!$D$10+'СЕТ СН'!$G$5-'СЕТ СН'!$G$21</f>
        <v>4696.0099940700002</v>
      </c>
      <c r="I67" s="36">
        <f>SUMIFS(СВЦЭМ!$D$39:$D$782,СВЦЭМ!$A$39:$A$782,$A67,СВЦЭМ!$B$39:$B$782,I$47)+'СЕТ СН'!$G$11+СВЦЭМ!$D$10+'СЕТ СН'!$G$5-'СЕТ СН'!$G$21</f>
        <v>4666.5173998099999</v>
      </c>
      <c r="J67" s="36">
        <f>SUMIFS(СВЦЭМ!$D$39:$D$782,СВЦЭМ!$A$39:$A$782,$A67,СВЦЭМ!$B$39:$B$782,J$47)+'СЕТ СН'!$G$11+СВЦЭМ!$D$10+'СЕТ СН'!$G$5-'СЕТ СН'!$G$21</f>
        <v>4636.1128192899996</v>
      </c>
      <c r="K67" s="36">
        <f>SUMIFS(СВЦЭМ!$D$39:$D$782,СВЦЭМ!$A$39:$A$782,$A67,СВЦЭМ!$B$39:$B$782,K$47)+'СЕТ СН'!$G$11+СВЦЭМ!$D$10+'СЕТ СН'!$G$5-'СЕТ СН'!$G$21</f>
        <v>4631.0743456199998</v>
      </c>
      <c r="L67" s="36">
        <f>SUMIFS(СВЦЭМ!$D$39:$D$782,СВЦЭМ!$A$39:$A$782,$A67,СВЦЭМ!$B$39:$B$782,L$47)+'СЕТ СН'!$G$11+СВЦЭМ!$D$10+'СЕТ СН'!$G$5-'СЕТ СН'!$G$21</f>
        <v>4636.7183062599997</v>
      </c>
      <c r="M67" s="36">
        <f>SUMIFS(СВЦЭМ!$D$39:$D$782,СВЦЭМ!$A$39:$A$782,$A67,СВЦЭМ!$B$39:$B$782,M$47)+'СЕТ СН'!$G$11+СВЦЭМ!$D$10+'СЕТ СН'!$G$5-'СЕТ СН'!$G$21</f>
        <v>4673.6512727400004</v>
      </c>
      <c r="N67" s="36">
        <f>SUMIFS(СВЦЭМ!$D$39:$D$782,СВЦЭМ!$A$39:$A$782,$A67,СВЦЭМ!$B$39:$B$782,N$47)+'СЕТ СН'!$G$11+СВЦЭМ!$D$10+'СЕТ СН'!$G$5-'СЕТ СН'!$G$21</f>
        <v>4688.0485655899993</v>
      </c>
      <c r="O67" s="36">
        <f>SUMIFS(СВЦЭМ!$D$39:$D$782,СВЦЭМ!$A$39:$A$782,$A67,СВЦЭМ!$B$39:$B$782,O$47)+'СЕТ СН'!$G$11+СВЦЭМ!$D$10+'СЕТ СН'!$G$5-'СЕТ СН'!$G$21</f>
        <v>4699.9715156500006</v>
      </c>
      <c r="P67" s="36">
        <f>SUMIFS(СВЦЭМ!$D$39:$D$782,СВЦЭМ!$A$39:$A$782,$A67,СВЦЭМ!$B$39:$B$782,P$47)+'СЕТ СН'!$G$11+СВЦЭМ!$D$10+'СЕТ СН'!$G$5-'СЕТ СН'!$G$21</f>
        <v>4713.5617999999995</v>
      </c>
      <c r="Q67" s="36">
        <f>SUMIFS(СВЦЭМ!$D$39:$D$782,СВЦЭМ!$A$39:$A$782,$A67,СВЦЭМ!$B$39:$B$782,Q$47)+'СЕТ СН'!$G$11+СВЦЭМ!$D$10+'СЕТ СН'!$G$5-'СЕТ СН'!$G$21</f>
        <v>4709.0426592000003</v>
      </c>
      <c r="R67" s="36">
        <f>SUMIFS(СВЦЭМ!$D$39:$D$782,СВЦЭМ!$A$39:$A$782,$A67,СВЦЭМ!$B$39:$B$782,R$47)+'СЕТ СН'!$G$11+СВЦЭМ!$D$10+'СЕТ СН'!$G$5-'СЕТ СН'!$G$21</f>
        <v>4713.5333013599993</v>
      </c>
      <c r="S67" s="36">
        <f>SUMIFS(СВЦЭМ!$D$39:$D$782,СВЦЭМ!$A$39:$A$782,$A67,СВЦЭМ!$B$39:$B$782,S$47)+'СЕТ СН'!$G$11+СВЦЭМ!$D$10+'СЕТ СН'!$G$5-'СЕТ СН'!$G$21</f>
        <v>4671.8628699599994</v>
      </c>
      <c r="T67" s="36">
        <f>SUMIFS(СВЦЭМ!$D$39:$D$782,СВЦЭМ!$A$39:$A$782,$A67,СВЦЭМ!$B$39:$B$782,T$47)+'СЕТ СН'!$G$11+СВЦЭМ!$D$10+'СЕТ СН'!$G$5-'СЕТ СН'!$G$21</f>
        <v>4659.4370258700001</v>
      </c>
      <c r="U67" s="36">
        <f>SUMIFS(СВЦЭМ!$D$39:$D$782,СВЦЭМ!$A$39:$A$782,$A67,СВЦЭМ!$B$39:$B$782,U$47)+'СЕТ СН'!$G$11+СВЦЭМ!$D$10+'СЕТ СН'!$G$5-'СЕТ СН'!$G$21</f>
        <v>4678.38339748</v>
      </c>
      <c r="V67" s="36">
        <f>SUMIFS(СВЦЭМ!$D$39:$D$782,СВЦЭМ!$A$39:$A$782,$A67,СВЦЭМ!$B$39:$B$782,V$47)+'СЕТ СН'!$G$11+СВЦЭМ!$D$10+'СЕТ СН'!$G$5-'СЕТ СН'!$G$21</f>
        <v>4688.1506809799994</v>
      </c>
      <c r="W67" s="36">
        <f>SUMIFS(СВЦЭМ!$D$39:$D$782,СВЦЭМ!$A$39:$A$782,$A67,СВЦЭМ!$B$39:$B$782,W$47)+'СЕТ СН'!$G$11+СВЦЭМ!$D$10+'СЕТ СН'!$G$5-'СЕТ СН'!$G$21</f>
        <v>4706.0840351999996</v>
      </c>
      <c r="X67" s="36">
        <f>SUMIFS(СВЦЭМ!$D$39:$D$782,СВЦЭМ!$A$39:$A$782,$A67,СВЦЭМ!$B$39:$B$782,X$47)+'СЕТ СН'!$G$11+СВЦЭМ!$D$10+'СЕТ СН'!$G$5-'СЕТ СН'!$G$21</f>
        <v>4719.0762562199998</v>
      </c>
      <c r="Y67" s="36">
        <f>SUMIFS(СВЦЭМ!$D$39:$D$782,СВЦЭМ!$A$39:$A$782,$A67,СВЦЭМ!$B$39:$B$782,Y$47)+'СЕТ СН'!$G$11+СВЦЭМ!$D$10+'СЕТ СН'!$G$5-'СЕТ СН'!$G$21</f>
        <v>4801.3302188199996</v>
      </c>
    </row>
    <row r="68" spans="1:26" ht="15.75" x14ac:dyDescent="0.2">
      <c r="A68" s="35">
        <f t="shared" si="1"/>
        <v>44947</v>
      </c>
      <c r="B68" s="36">
        <f>SUMIFS(СВЦЭМ!$D$39:$D$782,СВЦЭМ!$A$39:$A$782,$A68,СВЦЭМ!$B$39:$B$782,B$47)+'СЕТ СН'!$G$11+СВЦЭМ!$D$10+'СЕТ СН'!$G$5-'СЕТ СН'!$G$21</f>
        <v>4818.6303048199998</v>
      </c>
      <c r="C68" s="36">
        <f>SUMIFS(СВЦЭМ!$D$39:$D$782,СВЦЭМ!$A$39:$A$782,$A68,СВЦЭМ!$B$39:$B$782,C$47)+'СЕТ СН'!$G$11+СВЦЭМ!$D$10+'СЕТ СН'!$G$5-'СЕТ СН'!$G$21</f>
        <v>4834.9411929300004</v>
      </c>
      <c r="D68" s="36">
        <f>SUMIFS(СВЦЭМ!$D$39:$D$782,СВЦЭМ!$A$39:$A$782,$A68,СВЦЭМ!$B$39:$B$782,D$47)+'СЕТ СН'!$G$11+СВЦЭМ!$D$10+'СЕТ СН'!$G$5-'СЕТ СН'!$G$21</f>
        <v>4835.50619044</v>
      </c>
      <c r="E68" s="36">
        <f>SUMIFS(СВЦЭМ!$D$39:$D$782,СВЦЭМ!$A$39:$A$782,$A68,СВЦЭМ!$B$39:$B$782,E$47)+'СЕТ СН'!$G$11+СВЦЭМ!$D$10+'СЕТ СН'!$G$5-'СЕТ СН'!$G$21</f>
        <v>4843.93225755</v>
      </c>
      <c r="F68" s="36">
        <f>SUMIFS(СВЦЭМ!$D$39:$D$782,СВЦЭМ!$A$39:$A$782,$A68,СВЦЭМ!$B$39:$B$782,F$47)+'СЕТ СН'!$G$11+СВЦЭМ!$D$10+'СЕТ СН'!$G$5-'СЕТ СН'!$G$21</f>
        <v>4830.5243438899997</v>
      </c>
      <c r="G68" s="36">
        <f>SUMIFS(СВЦЭМ!$D$39:$D$782,СВЦЭМ!$A$39:$A$782,$A68,СВЦЭМ!$B$39:$B$782,G$47)+'СЕТ СН'!$G$11+СВЦЭМ!$D$10+'СЕТ СН'!$G$5-'СЕТ СН'!$G$21</f>
        <v>4808.4487287900001</v>
      </c>
      <c r="H68" s="36">
        <f>SUMIFS(СВЦЭМ!$D$39:$D$782,СВЦЭМ!$A$39:$A$782,$A68,СВЦЭМ!$B$39:$B$782,H$47)+'СЕТ СН'!$G$11+СВЦЭМ!$D$10+'СЕТ СН'!$G$5-'СЕТ СН'!$G$21</f>
        <v>4765.02569382</v>
      </c>
      <c r="I68" s="36">
        <f>SUMIFS(СВЦЭМ!$D$39:$D$782,СВЦЭМ!$A$39:$A$782,$A68,СВЦЭМ!$B$39:$B$782,I$47)+'СЕТ СН'!$G$11+СВЦЭМ!$D$10+'СЕТ СН'!$G$5-'СЕТ СН'!$G$21</f>
        <v>4698.0406158200003</v>
      </c>
      <c r="J68" s="36">
        <f>SUMIFS(СВЦЭМ!$D$39:$D$782,СВЦЭМ!$A$39:$A$782,$A68,СВЦЭМ!$B$39:$B$782,J$47)+'СЕТ СН'!$G$11+СВЦЭМ!$D$10+'СЕТ СН'!$G$5-'СЕТ СН'!$G$21</f>
        <v>4643.9750994699998</v>
      </c>
      <c r="K68" s="36">
        <f>SUMIFS(СВЦЭМ!$D$39:$D$782,СВЦЭМ!$A$39:$A$782,$A68,СВЦЭМ!$B$39:$B$782,K$47)+'СЕТ СН'!$G$11+СВЦЭМ!$D$10+'СЕТ СН'!$G$5-'СЕТ СН'!$G$21</f>
        <v>4660.38629167</v>
      </c>
      <c r="L68" s="36">
        <f>SUMIFS(СВЦЭМ!$D$39:$D$782,СВЦЭМ!$A$39:$A$782,$A68,СВЦЭМ!$B$39:$B$782,L$47)+'СЕТ СН'!$G$11+СВЦЭМ!$D$10+'СЕТ СН'!$G$5-'СЕТ СН'!$G$21</f>
        <v>4653.1140294100005</v>
      </c>
      <c r="M68" s="36">
        <f>SUMIFS(СВЦЭМ!$D$39:$D$782,СВЦЭМ!$A$39:$A$782,$A68,СВЦЭМ!$B$39:$B$782,M$47)+'СЕТ СН'!$G$11+СВЦЭМ!$D$10+'СЕТ СН'!$G$5-'СЕТ СН'!$G$21</f>
        <v>4674.8128545099999</v>
      </c>
      <c r="N68" s="36">
        <f>SUMIFS(СВЦЭМ!$D$39:$D$782,СВЦЭМ!$A$39:$A$782,$A68,СВЦЭМ!$B$39:$B$782,N$47)+'СЕТ СН'!$G$11+СВЦЭМ!$D$10+'СЕТ СН'!$G$5-'СЕТ СН'!$G$21</f>
        <v>4697.0179216399993</v>
      </c>
      <c r="O68" s="36">
        <f>SUMIFS(СВЦЭМ!$D$39:$D$782,СВЦЭМ!$A$39:$A$782,$A68,СВЦЭМ!$B$39:$B$782,O$47)+'СЕТ СН'!$G$11+СВЦЭМ!$D$10+'СЕТ СН'!$G$5-'СЕТ СН'!$G$21</f>
        <v>4714.3094557999993</v>
      </c>
      <c r="P68" s="36">
        <f>SUMIFS(СВЦЭМ!$D$39:$D$782,СВЦЭМ!$A$39:$A$782,$A68,СВЦЭМ!$B$39:$B$782,P$47)+'СЕТ СН'!$G$11+СВЦЭМ!$D$10+'СЕТ СН'!$G$5-'СЕТ СН'!$G$21</f>
        <v>4735.14958785</v>
      </c>
      <c r="Q68" s="36">
        <f>SUMIFS(СВЦЭМ!$D$39:$D$782,СВЦЭМ!$A$39:$A$782,$A68,СВЦЭМ!$B$39:$B$782,Q$47)+'СЕТ СН'!$G$11+СВЦЭМ!$D$10+'СЕТ СН'!$G$5-'СЕТ СН'!$G$21</f>
        <v>4738.1143596100001</v>
      </c>
      <c r="R68" s="36">
        <f>SUMIFS(СВЦЭМ!$D$39:$D$782,СВЦЭМ!$A$39:$A$782,$A68,СВЦЭМ!$B$39:$B$782,R$47)+'СЕТ СН'!$G$11+СВЦЭМ!$D$10+'СЕТ СН'!$G$5-'СЕТ СН'!$G$21</f>
        <v>4711.44904004</v>
      </c>
      <c r="S68" s="36">
        <f>SUMIFS(СВЦЭМ!$D$39:$D$782,СВЦЭМ!$A$39:$A$782,$A68,СВЦЭМ!$B$39:$B$782,S$47)+'СЕТ СН'!$G$11+СВЦЭМ!$D$10+'СЕТ СН'!$G$5-'СЕТ СН'!$G$21</f>
        <v>4680.22451843</v>
      </c>
      <c r="T68" s="36">
        <f>SUMIFS(СВЦЭМ!$D$39:$D$782,СВЦЭМ!$A$39:$A$782,$A68,СВЦЭМ!$B$39:$B$782,T$47)+'СЕТ СН'!$G$11+СВЦЭМ!$D$10+'СЕТ СН'!$G$5-'СЕТ СН'!$G$21</f>
        <v>4683.4774109600003</v>
      </c>
      <c r="U68" s="36">
        <f>SUMIFS(СВЦЭМ!$D$39:$D$782,СВЦЭМ!$A$39:$A$782,$A68,СВЦЭМ!$B$39:$B$782,U$47)+'СЕТ СН'!$G$11+СВЦЭМ!$D$10+'СЕТ СН'!$G$5-'СЕТ СН'!$G$21</f>
        <v>4697.4006940399995</v>
      </c>
      <c r="V68" s="36">
        <f>SUMIFS(СВЦЭМ!$D$39:$D$782,СВЦЭМ!$A$39:$A$782,$A68,СВЦЭМ!$B$39:$B$782,V$47)+'СЕТ СН'!$G$11+СВЦЭМ!$D$10+'СЕТ СН'!$G$5-'СЕТ СН'!$G$21</f>
        <v>4710.9395672400005</v>
      </c>
      <c r="W68" s="36">
        <f>SUMIFS(СВЦЭМ!$D$39:$D$782,СВЦЭМ!$A$39:$A$782,$A68,СВЦЭМ!$B$39:$B$782,W$47)+'СЕТ СН'!$G$11+СВЦЭМ!$D$10+'СЕТ СН'!$G$5-'СЕТ СН'!$G$21</f>
        <v>4725.7283021999992</v>
      </c>
      <c r="X68" s="36">
        <f>SUMIFS(СВЦЭМ!$D$39:$D$782,СВЦЭМ!$A$39:$A$782,$A68,СВЦЭМ!$B$39:$B$782,X$47)+'СЕТ СН'!$G$11+СВЦЭМ!$D$10+'СЕТ СН'!$G$5-'СЕТ СН'!$G$21</f>
        <v>4761.0465233199993</v>
      </c>
      <c r="Y68" s="36">
        <f>SUMIFS(СВЦЭМ!$D$39:$D$782,СВЦЭМ!$A$39:$A$782,$A68,СВЦЭМ!$B$39:$B$782,Y$47)+'СЕТ СН'!$G$11+СВЦЭМ!$D$10+'СЕТ СН'!$G$5-'СЕТ СН'!$G$21</f>
        <v>4785.5895203399996</v>
      </c>
    </row>
    <row r="69" spans="1:26" ht="15.75" x14ac:dyDescent="0.2">
      <c r="A69" s="35">
        <f t="shared" si="1"/>
        <v>44948</v>
      </c>
      <c r="B69" s="36">
        <f>SUMIFS(СВЦЭМ!$D$39:$D$782,СВЦЭМ!$A$39:$A$782,$A69,СВЦЭМ!$B$39:$B$782,B$47)+'СЕТ СН'!$G$11+СВЦЭМ!$D$10+'СЕТ СН'!$G$5-'СЕТ СН'!$G$21</f>
        <v>4803.5153186699999</v>
      </c>
      <c r="C69" s="36">
        <f>SUMIFS(СВЦЭМ!$D$39:$D$782,СВЦЭМ!$A$39:$A$782,$A69,СВЦЭМ!$B$39:$B$782,C$47)+'СЕТ СН'!$G$11+СВЦЭМ!$D$10+'СЕТ СН'!$G$5-'СЕТ СН'!$G$21</f>
        <v>4843.1619033999996</v>
      </c>
      <c r="D69" s="36">
        <f>SUMIFS(СВЦЭМ!$D$39:$D$782,СВЦЭМ!$A$39:$A$782,$A69,СВЦЭМ!$B$39:$B$782,D$47)+'СЕТ СН'!$G$11+СВЦЭМ!$D$10+'СЕТ СН'!$G$5-'СЕТ СН'!$G$21</f>
        <v>4853.93206035</v>
      </c>
      <c r="E69" s="36">
        <f>SUMIFS(СВЦЭМ!$D$39:$D$782,СВЦЭМ!$A$39:$A$782,$A69,СВЦЭМ!$B$39:$B$782,E$47)+'СЕТ СН'!$G$11+СВЦЭМ!$D$10+'СЕТ СН'!$G$5-'СЕТ СН'!$G$21</f>
        <v>4870.8013979099997</v>
      </c>
      <c r="F69" s="36">
        <f>SUMIFS(СВЦЭМ!$D$39:$D$782,СВЦЭМ!$A$39:$A$782,$A69,СВЦЭМ!$B$39:$B$782,F$47)+'СЕТ СН'!$G$11+СВЦЭМ!$D$10+'СЕТ СН'!$G$5-'СЕТ СН'!$G$21</f>
        <v>4855.66938347</v>
      </c>
      <c r="G69" s="36">
        <f>SUMIFS(СВЦЭМ!$D$39:$D$782,СВЦЭМ!$A$39:$A$782,$A69,СВЦЭМ!$B$39:$B$782,G$47)+'СЕТ СН'!$G$11+СВЦЭМ!$D$10+'СЕТ СН'!$G$5-'СЕТ СН'!$G$21</f>
        <v>4851.6128297200003</v>
      </c>
      <c r="H69" s="36">
        <f>SUMIFS(СВЦЭМ!$D$39:$D$782,СВЦЭМ!$A$39:$A$782,$A69,СВЦЭМ!$B$39:$B$782,H$47)+'СЕТ СН'!$G$11+СВЦЭМ!$D$10+'СЕТ СН'!$G$5-'СЕТ СН'!$G$21</f>
        <v>4852.2470985999998</v>
      </c>
      <c r="I69" s="36">
        <f>SUMIFS(СВЦЭМ!$D$39:$D$782,СВЦЭМ!$A$39:$A$782,$A69,СВЦЭМ!$B$39:$B$782,I$47)+'СЕТ СН'!$G$11+СВЦЭМ!$D$10+'СЕТ СН'!$G$5-'СЕТ СН'!$G$21</f>
        <v>4848.1058448599997</v>
      </c>
      <c r="J69" s="36">
        <f>SUMIFS(СВЦЭМ!$D$39:$D$782,СВЦЭМ!$A$39:$A$782,$A69,СВЦЭМ!$B$39:$B$782,J$47)+'СЕТ СН'!$G$11+СВЦЭМ!$D$10+'СЕТ СН'!$G$5-'СЕТ СН'!$G$21</f>
        <v>4800.89154254</v>
      </c>
      <c r="K69" s="36">
        <f>SUMIFS(СВЦЭМ!$D$39:$D$782,СВЦЭМ!$A$39:$A$782,$A69,СВЦЭМ!$B$39:$B$782,K$47)+'СЕТ СН'!$G$11+СВЦЭМ!$D$10+'СЕТ СН'!$G$5-'СЕТ СН'!$G$21</f>
        <v>4743.6964366399998</v>
      </c>
      <c r="L69" s="36">
        <f>SUMIFS(СВЦЭМ!$D$39:$D$782,СВЦЭМ!$A$39:$A$782,$A69,СВЦЭМ!$B$39:$B$782,L$47)+'СЕТ СН'!$G$11+СВЦЭМ!$D$10+'СЕТ СН'!$G$5-'СЕТ СН'!$G$21</f>
        <v>4707.2051747000005</v>
      </c>
      <c r="M69" s="36">
        <f>SUMIFS(СВЦЭМ!$D$39:$D$782,СВЦЭМ!$A$39:$A$782,$A69,СВЦЭМ!$B$39:$B$782,M$47)+'СЕТ СН'!$G$11+СВЦЭМ!$D$10+'СЕТ СН'!$G$5-'СЕТ СН'!$G$21</f>
        <v>4695.45222173</v>
      </c>
      <c r="N69" s="36">
        <f>SUMIFS(СВЦЭМ!$D$39:$D$782,СВЦЭМ!$A$39:$A$782,$A69,СВЦЭМ!$B$39:$B$782,N$47)+'СЕТ СН'!$G$11+СВЦЭМ!$D$10+'СЕТ СН'!$G$5-'СЕТ СН'!$G$21</f>
        <v>4694.9325237200001</v>
      </c>
      <c r="O69" s="36">
        <f>SUMIFS(СВЦЭМ!$D$39:$D$782,СВЦЭМ!$A$39:$A$782,$A69,СВЦЭМ!$B$39:$B$782,O$47)+'СЕТ СН'!$G$11+СВЦЭМ!$D$10+'СЕТ СН'!$G$5-'СЕТ СН'!$G$21</f>
        <v>4720.7043404699998</v>
      </c>
      <c r="P69" s="36">
        <f>SUMIFS(СВЦЭМ!$D$39:$D$782,СВЦЭМ!$A$39:$A$782,$A69,СВЦЭМ!$B$39:$B$782,P$47)+'СЕТ СН'!$G$11+СВЦЭМ!$D$10+'СЕТ СН'!$G$5-'СЕТ СН'!$G$21</f>
        <v>4735.7550147599995</v>
      </c>
      <c r="Q69" s="36">
        <f>SUMIFS(СВЦЭМ!$D$39:$D$782,СВЦЭМ!$A$39:$A$782,$A69,СВЦЭМ!$B$39:$B$782,Q$47)+'СЕТ СН'!$G$11+СВЦЭМ!$D$10+'СЕТ СН'!$G$5-'СЕТ СН'!$G$21</f>
        <v>4749.47607229</v>
      </c>
      <c r="R69" s="36">
        <f>SUMIFS(СВЦЭМ!$D$39:$D$782,СВЦЭМ!$A$39:$A$782,$A69,СВЦЭМ!$B$39:$B$782,R$47)+'СЕТ СН'!$G$11+СВЦЭМ!$D$10+'СЕТ СН'!$G$5-'СЕТ СН'!$G$21</f>
        <v>4749.5242758700006</v>
      </c>
      <c r="S69" s="36">
        <f>SUMIFS(СВЦЭМ!$D$39:$D$782,СВЦЭМ!$A$39:$A$782,$A69,СВЦЭМ!$B$39:$B$782,S$47)+'СЕТ СН'!$G$11+СВЦЭМ!$D$10+'СЕТ СН'!$G$5-'СЕТ СН'!$G$21</f>
        <v>4708.2198217200003</v>
      </c>
      <c r="T69" s="36">
        <f>SUMIFS(СВЦЭМ!$D$39:$D$782,СВЦЭМ!$A$39:$A$782,$A69,СВЦЭМ!$B$39:$B$782,T$47)+'СЕТ СН'!$G$11+СВЦЭМ!$D$10+'СЕТ СН'!$G$5-'СЕТ СН'!$G$21</f>
        <v>4662.5047828500001</v>
      </c>
      <c r="U69" s="36">
        <f>SUMIFS(СВЦЭМ!$D$39:$D$782,СВЦЭМ!$A$39:$A$782,$A69,СВЦЭМ!$B$39:$B$782,U$47)+'СЕТ СН'!$G$11+СВЦЭМ!$D$10+'СЕТ СН'!$G$5-'СЕТ СН'!$G$21</f>
        <v>4670.5775900600001</v>
      </c>
      <c r="V69" s="36">
        <f>SUMIFS(СВЦЭМ!$D$39:$D$782,СВЦЭМ!$A$39:$A$782,$A69,СВЦЭМ!$B$39:$B$782,V$47)+'СЕТ СН'!$G$11+СВЦЭМ!$D$10+'СЕТ СН'!$G$5-'СЕТ СН'!$G$21</f>
        <v>4686.2682379899998</v>
      </c>
      <c r="W69" s="36">
        <f>SUMIFS(СВЦЭМ!$D$39:$D$782,СВЦЭМ!$A$39:$A$782,$A69,СВЦЭМ!$B$39:$B$782,W$47)+'СЕТ СН'!$G$11+СВЦЭМ!$D$10+'СЕТ СН'!$G$5-'СЕТ СН'!$G$21</f>
        <v>4690.1151168199995</v>
      </c>
      <c r="X69" s="36">
        <f>SUMIFS(СВЦЭМ!$D$39:$D$782,СВЦЭМ!$A$39:$A$782,$A69,СВЦЭМ!$B$39:$B$782,X$47)+'СЕТ СН'!$G$11+СВЦЭМ!$D$10+'СЕТ СН'!$G$5-'СЕТ СН'!$G$21</f>
        <v>4726.3235542299999</v>
      </c>
      <c r="Y69" s="36">
        <f>SUMIFS(СВЦЭМ!$D$39:$D$782,СВЦЭМ!$A$39:$A$782,$A69,СВЦЭМ!$B$39:$B$782,Y$47)+'СЕТ СН'!$G$11+СВЦЭМ!$D$10+'СЕТ СН'!$G$5-'СЕТ СН'!$G$21</f>
        <v>4763.5561097199998</v>
      </c>
    </row>
    <row r="70" spans="1:26" ht="15.75" x14ac:dyDescent="0.2">
      <c r="A70" s="35">
        <f t="shared" si="1"/>
        <v>44949</v>
      </c>
      <c r="B70" s="36">
        <f>SUMIFS(СВЦЭМ!$D$39:$D$782,СВЦЭМ!$A$39:$A$782,$A70,СВЦЭМ!$B$39:$B$782,B$47)+'СЕТ СН'!$G$11+СВЦЭМ!$D$10+'СЕТ СН'!$G$5-'СЕТ СН'!$G$21</f>
        <v>4784.0628361199997</v>
      </c>
      <c r="C70" s="36">
        <f>SUMIFS(СВЦЭМ!$D$39:$D$782,СВЦЭМ!$A$39:$A$782,$A70,СВЦЭМ!$B$39:$B$782,C$47)+'СЕТ СН'!$G$11+СВЦЭМ!$D$10+'СЕТ СН'!$G$5-'СЕТ СН'!$G$21</f>
        <v>4779.4349785499999</v>
      </c>
      <c r="D70" s="36">
        <f>SUMIFS(СВЦЭМ!$D$39:$D$782,СВЦЭМ!$A$39:$A$782,$A70,СВЦЭМ!$B$39:$B$782,D$47)+'СЕТ СН'!$G$11+СВЦЭМ!$D$10+'СЕТ СН'!$G$5-'СЕТ СН'!$G$21</f>
        <v>4763.5312581399994</v>
      </c>
      <c r="E70" s="36">
        <f>SUMIFS(СВЦЭМ!$D$39:$D$782,СВЦЭМ!$A$39:$A$782,$A70,СВЦЭМ!$B$39:$B$782,E$47)+'СЕТ СН'!$G$11+СВЦЭМ!$D$10+'СЕТ СН'!$G$5-'СЕТ СН'!$G$21</f>
        <v>4781.79690837</v>
      </c>
      <c r="F70" s="36">
        <f>SUMIFS(СВЦЭМ!$D$39:$D$782,СВЦЭМ!$A$39:$A$782,$A70,СВЦЭМ!$B$39:$B$782,F$47)+'СЕТ СН'!$G$11+СВЦЭМ!$D$10+'СЕТ СН'!$G$5-'СЕТ СН'!$G$21</f>
        <v>4778.8608565100003</v>
      </c>
      <c r="G70" s="36">
        <f>SUMIFS(СВЦЭМ!$D$39:$D$782,СВЦЭМ!$A$39:$A$782,$A70,СВЦЭМ!$B$39:$B$782,G$47)+'СЕТ СН'!$G$11+СВЦЭМ!$D$10+'СЕТ СН'!$G$5-'СЕТ СН'!$G$21</f>
        <v>4767.8751696399995</v>
      </c>
      <c r="H70" s="36">
        <f>SUMIFS(СВЦЭМ!$D$39:$D$782,СВЦЭМ!$A$39:$A$782,$A70,СВЦЭМ!$B$39:$B$782,H$47)+'СЕТ СН'!$G$11+СВЦЭМ!$D$10+'СЕТ СН'!$G$5-'СЕТ СН'!$G$21</f>
        <v>4798.4737640499998</v>
      </c>
      <c r="I70" s="36">
        <f>SUMIFS(СВЦЭМ!$D$39:$D$782,СВЦЭМ!$A$39:$A$782,$A70,СВЦЭМ!$B$39:$B$782,I$47)+'СЕТ СН'!$G$11+СВЦЭМ!$D$10+'СЕТ СН'!$G$5-'СЕТ СН'!$G$21</f>
        <v>4745.9066783099997</v>
      </c>
      <c r="J70" s="36">
        <f>SUMIFS(СВЦЭМ!$D$39:$D$782,СВЦЭМ!$A$39:$A$782,$A70,СВЦЭМ!$B$39:$B$782,J$47)+'СЕТ СН'!$G$11+СВЦЭМ!$D$10+'СЕТ СН'!$G$5-'СЕТ СН'!$G$21</f>
        <v>4696.9720549699996</v>
      </c>
      <c r="K70" s="36">
        <f>SUMIFS(СВЦЭМ!$D$39:$D$782,СВЦЭМ!$A$39:$A$782,$A70,СВЦЭМ!$B$39:$B$782,K$47)+'СЕТ СН'!$G$11+СВЦЭМ!$D$10+'СЕТ СН'!$G$5-'СЕТ СН'!$G$21</f>
        <v>4676.2913248699997</v>
      </c>
      <c r="L70" s="36">
        <f>SUMIFS(СВЦЭМ!$D$39:$D$782,СВЦЭМ!$A$39:$A$782,$A70,СВЦЭМ!$B$39:$B$782,L$47)+'СЕТ СН'!$G$11+СВЦЭМ!$D$10+'СЕТ СН'!$G$5-'СЕТ СН'!$G$21</f>
        <v>4657.5753301699997</v>
      </c>
      <c r="M70" s="36">
        <f>SUMIFS(СВЦЭМ!$D$39:$D$782,СВЦЭМ!$A$39:$A$782,$A70,СВЦЭМ!$B$39:$B$782,M$47)+'СЕТ СН'!$G$11+СВЦЭМ!$D$10+'СЕТ СН'!$G$5-'СЕТ СН'!$G$21</f>
        <v>4674.0122864300001</v>
      </c>
      <c r="N70" s="36">
        <f>SUMIFS(СВЦЭМ!$D$39:$D$782,СВЦЭМ!$A$39:$A$782,$A70,СВЦЭМ!$B$39:$B$782,N$47)+'СЕТ СН'!$G$11+СВЦЭМ!$D$10+'СЕТ СН'!$G$5-'СЕТ СН'!$G$21</f>
        <v>4698.9465504199998</v>
      </c>
      <c r="O70" s="36">
        <f>SUMIFS(СВЦЭМ!$D$39:$D$782,СВЦЭМ!$A$39:$A$782,$A70,СВЦЭМ!$B$39:$B$782,O$47)+'СЕТ СН'!$G$11+СВЦЭМ!$D$10+'СЕТ СН'!$G$5-'СЕТ СН'!$G$21</f>
        <v>4712.0847023400001</v>
      </c>
      <c r="P70" s="36">
        <f>SUMIFS(СВЦЭМ!$D$39:$D$782,СВЦЭМ!$A$39:$A$782,$A70,СВЦЭМ!$B$39:$B$782,P$47)+'СЕТ СН'!$G$11+СВЦЭМ!$D$10+'СЕТ СН'!$G$5-'СЕТ СН'!$G$21</f>
        <v>4726.1348673600005</v>
      </c>
      <c r="Q70" s="36">
        <f>SUMIFS(СВЦЭМ!$D$39:$D$782,СВЦЭМ!$A$39:$A$782,$A70,СВЦЭМ!$B$39:$B$782,Q$47)+'СЕТ СН'!$G$11+СВЦЭМ!$D$10+'СЕТ СН'!$G$5-'СЕТ СН'!$G$21</f>
        <v>4746.4454600400004</v>
      </c>
      <c r="R70" s="36">
        <f>SUMIFS(СВЦЭМ!$D$39:$D$782,СВЦЭМ!$A$39:$A$782,$A70,СВЦЭМ!$B$39:$B$782,R$47)+'СЕТ СН'!$G$11+СВЦЭМ!$D$10+'СЕТ СН'!$G$5-'СЕТ СН'!$G$21</f>
        <v>4740.1434825799997</v>
      </c>
      <c r="S70" s="36">
        <f>SUMIFS(СВЦЭМ!$D$39:$D$782,СВЦЭМ!$A$39:$A$782,$A70,СВЦЭМ!$B$39:$B$782,S$47)+'СЕТ СН'!$G$11+СВЦЭМ!$D$10+'СЕТ СН'!$G$5-'СЕТ СН'!$G$21</f>
        <v>4722.6616557799998</v>
      </c>
      <c r="T70" s="36">
        <f>SUMIFS(СВЦЭМ!$D$39:$D$782,СВЦЭМ!$A$39:$A$782,$A70,СВЦЭМ!$B$39:$B$782,T$47)+'СЕТ СН'!$G$11+СВЦЭМ!$D$10+'СЕТ СН'!$G$5-'СЕТ СН'!$G$21</f>
        <v>4671.6681632099999</v>
      </c>
      <c r="U70" s="36">
        <f>SUMIFS(СВЦЭМ!$D$39:$D$782,СВЦЭМ!$A$39:$A$782,$A70,СВЦЭМ!$B$39:$B$782,U$47)+'СЕТ СН'!$G$11+СВЦЭМ!$D$10+'СЕТ СН'!$G$5-'СЕТ СН'!$G$21</f>
        <v>4676.5249028899998</v>
      </c>
      <c r="V70" s="36">
        <f>SUMIFS(СВЦЭМ!$D$39:$D$782,СВЦЭМ!$A$39:$A$782,$A70,СВЦЭМ!$B$39:$B$782,V$47)+'СЕТ СН'!$G$11+СВЦЭМ!$D$10+'СЕТ СН'!$G$5-'СЕТ СН'!$G$21</f>
        <v>4692.9710578699996</v>
      </c>
      <c r="W70" s="36">
        <f>SUMIFS(СВЦЭМ!$D$39:$D$782,СВЦЭМ!$A$39:$A$782,$A70,СВЦЭМ!$B$39:$B$782,W$47)+'СЕТ СН'!$G$11+СВЦЭМ!$D$10+'СЕТ СН'!$G$5-'СЕТ СН'!$G$21</f>
        <v>4709.6556527699995</v>
      </c>
      <c r="X70" s="36">
        <f>SUMIFS(СВЦЭМ!$D$39:$D$782,СВЦЭМ!$A$39:$A$782,$A70,СВЦЭМ!$B$39:$B$782,X$47)+'СЕТ СН'!$G$11+СВЦЭМ!$D$10+'СЕТ СН'!$G$5-'СЕТ СН'!$G$21</f>
        <v>4708.8282569399998</v>
      </c>
      <c r="Y70" s="36">
        <f>SUMIFS(СВЦЭМ!$D$39:$D$782,СВЦЭМ!$A$39:$A$782,$A70,СВЦЭМ!$B$39:$B$782,Y$47)+'СЕТ СН'!$G$11+СВЦЭМ!$D$10+'СЕТ СН'!$G$5-'СЕТ СН'!$G$21</f>
        <v>4732.7395901500004</v>
      </c>
    </row>
    <row r="71" spans="1:26" ht="15.75" x14ac:dyDescent="0.2">
      <c r="A71" s="35">
        <f t="shared" si="1"/>
        <v>44950</v>
      </c>
      <c r="B71" s="36">
        <f>SUMIFS(СВЦЭМ!$D$39:$D$782,СВЦЭМ!$A$39:$A$782,$A71,СВЦЭМ!$B$39:$B$782,B$47)+'СЕТ СН'!$G$11+СВЦЭМ!$D$10+'СЕТ СН'!$G$5-'СЕТ СН'!$G$21</f>
        <v>4693.5921544899993</v>
      </c>
      <c r="C71" s="36">
        <f>SUMIFS(СВЦЭМ!$D$39:$D$782,СВЦЭМ!$A$39:$A$782,$A71,СВЦЭМ!$B$39:$B$782,C$47)+'СЕТ СН'!$G$11+СВЦЭМ!$D$10+'СЕТ СН'!$G$5-'СЕТ СН'!$G$21</f>
        <v>4690.7250323899998</v>
      </c>
      <c r="D71" s="36">
        <f>SUMIFS(СВЦЭМ!$D$39:$D$782,СВЦЭМ!$A$39:$A$782,$A71,СВЦЭМ!$B$39:$B$782,D$47)+'СЕТ СН'!$G$11+СВЦЭМ!$D$10+'СЕТ СН'!$G$5-'СЕТ СН'!$G$21</f>
        <v>4681.3360225399992</v>
      </c>
      <c r="E71" s="36">
        <f>SUMIFS(СВЦЭМ!$D$39:$D$782,СВЦЭМ!$A$39:$A$782,$A71,СВЦЭМ!$B$39:$B$782,E$47)+'СЕТ СН'!$G$11+СВЦЭМ!$D$10+'СЕТ СН'!$G$5-'СЕТ СН'!$G$21</f>
        <v>4677.1833029499994</v>
      </c>
      <c r="F71" s="36">
        <f>SUMIFS(СВЦЭМ!$D$39:$D$782,СВЦЭМ!$A$39:$A$782,$A71,СВЦЭМ!$B$39:$B$782,F$47)+'СЕТ СН'!$G$11+СВЦЭМ!$D$10+'СЕТ СН'!$G$5-'СЕТ СН'!$G$21</f>
        <v>4688.8800352999997</v>
      </c>
      <c r="G71" s="36">
        <f>SUMIFS(СВЦЭМ!$D$39:$D$782,СВЦЭМ!$A$39:$A$782,$A71,СВЦЭМ!$B$39:$B$782,G$47)+'СЕТ СН'!$G$11+СВЦЭМ!$D$10+'СЕТ СН'!$G$5-'СЕТ СН'!$G$21</f>
        <v>4673.2286079599999</v>
      </c>
      <c r="H71" s="36">
        <f>SUMIFS(СВЦЭМ!$D$39:$D$782,СВЦЭМ!$A$39:$A$782,$A71,СВЦЭМ!$B$39:$B$782,H$47)+'СЕТ СН'!$G$11+СВЦЭМ!$D$10+'СЕТ СН'!$G$5-'СЕТ СН'!$G$21</f>
        <v>4662.0689557599999</v>
      </c>
      <c r="I71" s="36">
        <f>SUMIFS(СВЦЭМ!$D$39:$D$782,СВЦЭМ!$A$39:$A$782,$A71,СВЦЭМ!$B$39:$B$782,I$47)+'СЕТ СН'!$G$11+СВЦЭМ!$D$10+'СЕТ СН'!$G$5-'СЕТ СН'!$G$21</f>
        <v>4636.9582342100002</v>
      </c>
      <c r="J71" s="36">
        <f>SUMIFS(СВЦЭМ!$D$39:$D$782,СВЦЭМ!$A$39:$A$782,$A71,СВЦЭМ!$B$39:$B$782,J$47)+'СЕТ СН'!$G$11+СВЦЭМ!$D$10+'СЕТ СН'!$G$5-'СЕТ СН'!$G$21</f>
        <v>4599.89064874</v>
      </c>
      <c r="K71" s="36">
        <f>SUMIFS(СВЦЭМ!$D$39:$D$782,СВЦЭМ!$A$39:$A$782,$A71,СВЦЭМ!$B$39:$B$782,K$47)+'СЕТ СН'!$G$11+СВЦЭМ!$D$10+'СЕТ СН'!$G$5-'СЕТ СН'!$G$21</f>
        <v>4576.9741327499996</v>
      </c>
      <c r="L71" s="36">
        <f>SUMIFS(СВЦЭМ!$D$39:$D$782,СВЦЭМ!$A$39:$A$782,$A71,СВЦЭМ!$B$39:$B$782,L$47)+'СЕТ СН'!$G$11+СВЦЭМ!$D$10+'СЕТ СН'!$G$5-'СЕТ СН'!$G$21</f>
        <v>4574.0152482499998</v>
      </c>
      <c r="M71" s="36">
        <f>SUMIFS(СВЦЭМ!$D$39:$D$782,СВЦЭМ!$A$39:$A$782,$A71,СВЦЭМ!$B$39:$B$782,M$47)+'СЕТ СН'!$G$11+СВЦЭМ!$D$10+'СЕТ СН'!$G$5-'СЕТ СН'!$G$21</f>
        <v>4585.5879916399999</v>
      </c>
      <c r="N71" s="36">
        <f>SUMIFS(СВЦЭМ!$D$39:$D$782,СВЦЭМ!$A$39:$A$782,$A71,СВЦЭМ!$B$39:$B$782,N$47)+'СЕТ СН'!$G$11+СВЦЭМ!$D$10+'СЕТ СН'!$G$5-'СЕТ СН'!$G$21</f>
        <v>4603.6228890100001</v>
      </c>
      <c r="O71" s="36">
        <f>SUMIFS(СВЦЭМ!$D$39:$D$782,СВЦЭМ!$A$39:$A$782,$A71,СВЦЭМ!$B$39:$B$782,O$47)+'СЕТ СН'!$G$11+СВЦЭМ!$D$10+'СЕТ СН'!$G$5-'СЕТ СН'!$G$21</f>
        <v>4613.2523255100004</v>
      </c>
      <c r="P71" s="36">
        <f>SUMIFS(СВЦЭМ!$D$39:$D$782,СВЦЭМ!$A$39:$A$782,$A71,СВЦЭМ!$B$39:$B$782,P$47)+'СЕТ СН'!$G$11+СВЦЭМ!$D$10+'СЕТ СН'!$G$5-'СЕТ СН'!$G$21</f>
        <v>4640.53474843</v>
      </c>
      <c r="Q71" s="36">
        <f>SUMIFS(СВЦЭМ!$D$39:$D$782,СВЦЭМ!$A$39:$A$782,$A71,СВЦЭМ!$B$39:$B$782,Q$47)+'СЕТ СН'!$G$11+СВЦЭМ!$D$10+'СЕТ СН'!$G$5-'СЕТ СН'!$G$21</f>
        <v>4646.9092238600006</v>
      </c>
      <c r="R71" s="36">
        <f>SUMIFS(СВЦЭМ!$D$39:$D$782,СВЦЭМ!$A$39:$A$782,$A71,СВЦЭМ!$B$39:$B$782,R$47)+'СЕТ СН'!$G$11+СВЦЭМ!$D$10+'СЕТ СН'!$G$5-'СЕТ СН'!$G$21</f>
        <v>4643.0343838999997</v>
      </c>
      <c r="S71" s="36">
        <f>SUMIFS(СВЦЭМ!$D$39:$D$782,СВЦЭМ!$A$39:$A$782,$A71,СВЦЭМ!$B$39:$B$782,S$47)+'СЕТ СН'!$G$11+СВЦЭМ!$D$10+'СЕТ СН'!$G$5-'СЕТ СН'!$G$21</f>
        <v>4613.9253913100001</v>
      </c>
      <c r="T71" s="36">
        <f>SUMIFS(СВЦЭМ!$D$39:$D$782,СВЦЭМ!$A$39:$A$782,$A71,СВЦЭМ!$B$39:$B$782,T$47)+'СЕТ СН'!$G$11+СВЦЭМ!$D$10+'СЕТ СН'!$G$5-'СЕТ СН'!$G$21</f>
        <v>4570.6219106400004</v>
      </c>
      <c r="U71" s="36">
        <f>SUMIFS(СВЦЭМ!$D$39:$D$782,СВЦЭМ!$A$39:$A$782,$A71,СВЦЭМ!$B$39:$B$782,U$47)+'СЕТ СН'!$G$11+СВЦЭМ!$D$10+'СЕТ СН'!$G$5-'СЕТ СН'!$G$21</f>
        <v>4581.0030351699997</v>
      </c>
      <c r="V71" s="36">
        <f>SUMIFS(СВЦЭМ!$D$39:$D$782,СВЦЭМ!$A$39:$A$782,$A71,СВЦЭМ!$B$39:$B$782,V$47)+'СЕТ СН'!$G$11+СВЦЭМ!$D$10+'СЕТ СН'!$G$5-'СЕТ СН'!$G$21</f>
        <v>4602.6005946200003</v>
      </c>
      <c r="W71" s="36">
        <f>SUMIFS(СВЦЭМ!$D$39:$D$782,СВЦЭМ!$A$39:$A$782,$A71,СВЦЭМ!$B$39:$B$782,W$47)+'СЕТ СН'!$G$11+СВЦЭМ!$D$10+'СЕТ СН'!$G$5-'СЕТ СН'!$G$21</f>
        <v>4612.5688329700006</v>
      </c>
      <c r="X71" s="36">
        <f>SUMIFS(СВЦЭМ!$D$39:$D$782,СВЦЭМ!$A$39:$A$782,$A71,СВЦЭМ!$B$39:$B$782,X$47)+'СЕТ СН'!$G$11+СВЦЭМ!$D$10+'СЕТ СН'!$G$5-'СЕТ СН'!$G$21</f>
        <v>4630.7651929999993</v>
      </c>
      <c r="Y71" s="36">
        <f>SUMIFS(СВЦЭМ!$D$39:$D$782,СВЦЭМ!$A$39:$A$782,$A71,СВЦЭМ!$B$39:$B$782,Y$47)+'СЕТ СН'!$G$11+СВЦЭМ!$D$10+'СЕТ СН'!$G$5-'СЕТ СН'!$G$21</f>
        <v>4648.3402651399992</v>
      </c>
    </row>
    <row r="72" spans="1:26" ht="15.75" x14ac:dyDescent="0.2">
      <c r="A72" s="35">
        <f t="shared" si="1"/>
        <v>44951</v>
      </c>
      <c r="B72" s="36">
        <f>SUMIFS(СВЦЭМ!$D$39:$D$782,СВЦЭМ!$A$39:$A$782,$A72,СВЦЭМ!$B$39:$B$782,B$47)+'СЕТ СН'!$G$11+СВЦЭМ!$D$10+'СЕТ СН'!$G$5-'СЕТ СН'!$G$21</f>
        <v>4707.4535351100003</v>
      </c>
      <c r="C72" s="36">
        <f>SUMIFS(СВЦЭМ!$D$39:$D$782,СВЦЭМ!$A$39:$A$782,$A72,СВЦЭМ!$B$39:$B$782,C$47)+'СЕТ СН'!$G$11+СВЦЭМ!$D$10+'СЕТ СН'!$G$5-'СЕТ СН'!$G$21</f>
        <v>4740.1588957499998</v>
      </c>
      <c r="D72" s="36">
        <f>SUMIFS(СВЦЭМ!$D$39:$D$782,СВЦЭМ!$A$39:$A$782,$A72,СВЦЭМ!$B$39:$B$782,D$47)+'СЕТ СН'!$G$11+СВЦЭМ!$D$10+'СЕТ СН'!$G$5-'СЕТ СН'!$G$21</f>
        <v>4750.1220923199999</v>
      </c>
      <c r="E72" s="36">
        <f>SUMIFS(СВЦЭМ!$D$39:$D$782,СВЦЭМ!$A$39:$A$782,$A72,СВЦЭМ!$B$39:$B$782,E$47)+'СЕТ СН'!$G$11+СВЦЭМ!$D$10+'СЕТ СН'!$G$5-'СЕТ СН'!$G$21</f>
        <v>4761.5973126299996</v>
      </c>
      <c r="F72" s="36">
        <f>SUMIFS(СВЦЭМ!$D$39:$D$782,СВЦЭМ!$A$39:$A$782,$A72,СВЦЭМ!$B$39:$B$782,F$47)+'СЕТ СН'!$G$11+СВЦЭМ!$D$10+'СЕТ СН'!$G$5-'СЕТ СН'!$G$21</f>
        <v>4758.4622975799994</v>
      </c>
      <c r="G72" s="36">
        <f>SUMIFS(СВЦЭМ!$D$39:$D$782,СВЦЭМ!$A$39:$A$782,$A72,СВЦЭМ!$B$39:$B$782,G$47)+'СЕТ СН'!$G$11+СВЦЭМ!$D$10+'СЕТ СН'!$G$5-'СЕТ СН'!$G$21</f>
        <v>4747.7886628199994</v>
      </c>
      <c r="H72" s="36">
        <f>SUMIFS(СВЦЭМ!$D$39:$D$782,СВЦЭМ!$A$39:$A$782,$A72,СВЦЭМ!$B$39:$B$782,H$47)+'СЕТ СН'!$G$11+СВЦЭМ!$D$10+'СЕТ СН'!$G$5-'СЕТ СН'!$G$21</f>
        <v>4747.48906283</v>
      </c>
      <c r="I72" s="36">
        <f>SUMIFS(СВЦЭМ!$D$39:$D$782,СВЦЭМ!$A$39:$A$782,$A72,СВЦЭМ!$B$39:$B$782,I$47)+'СЕТ СН'!$G$11+СВЦЭМ!$D$10+'СЕТ СН'!$G$5-'СЕТ СН'!$G$21</f>
        <v>4745.1145185099995</v>
      </c>
      <c r="J72" s="36">
        <f>SUMIFS(СВЦЭМ!$D$39:$D$782,СВЦЭМ!$A$39:$A$782,$A72,СВЦЭМ!$B$39:$B$782,J$47)+'СЕТ СН'!$G$11+СВЦЭМ!$D$10+'СЕТ СН'!$G$5-'СЕТ СН'!$G$21</f>
        <v>4724.15216126</v>
      </c>
      <c r="K72" s="36">
        <f>SUMIFS(СВЦЭМ!$D$39:$D$782,СВЦЭМ!$A$39:$A$782,$A72,СВЦЭМ!$B$39:$B$782,K$47)+'СЕТ СН'!$G$11+СВЦЭМ!$D$10+'СЕТ СН'!$G$5-'СЕТ СН'!$G$21</f>
        <v>4699.2419603300004</v>
      </c>
      <c r="L72" s="36">
        <f>SUMIFS(СВЦЭМ!$D$39:$D$782,СВЦЭМ!$A$39:$A$782,$A72,СВЦЭМ!$B$39:$B$782,L$47)+'СЕТ СН'!$G$11+СВЦЭМ!$D$10+'СЕТ СН'!$G$5-'СЕТ СН'!$G$21</f>
        <v>4664.6225653199999</v>
      </c>
      <c r="M72" s="36">
        <f>SUMIFS(СВЦЭМ!$D$39:$D$782,СВЦЭМ!$A$39:$A$782,$A72,СВЦЭМ!$B$39:$B$782,M$47)+'СЕТ СН'!$G$11+СВЦЭМ!$D$10+'СЕТ СН'!$G$5-'СЕТ СН'!$G$21</f>
        <v>4630.6025344199998</v>
      </c>
      <c r="N72" s="36">
        <f>SUMIFS(СВЦЭМ!$D$39:$D$782,СВЦЭМ!$A$39:$A$782,$A72,СВЦЭМ!$B$39:$B$782,N$47)+'СЕТ СН'!$G$11+СВЦЭМ!$D$10+'СЕТ СН'!$G$5-'СЕТ СН'!$G$21</f>
        <v>4642.9479302</v>
      </c>
      <c r="O72" s="36">
        <f>SUMIFS(СВЦЭМ!$D$39:$D$782,СВЦЭМ!$A$39:$A$782,$A72,СВЦЭМ!$B$39:$B$782,O$47)+'СЕТ СН'!$G$11+СВЦЭМ!$D$10+'СЕТ СН'!$G$5-'СЕТ СН'!$G$21</f>
        <v>4649.20426408</v>
      </c>
      <c r="P72" s="36">
        <f>SUMIFS(СВЦЭМ!$D$39:$D$782,СВЦЭМ!$A$39:$A$782,$A72,СВЦЭМ!$B$39:$B$782,P$47)+'СЕТ СН'!$G$11+СВЦЭМ!$D$10+'СЕТ СН'!$G$5-'СЕТ СН'!$G$21</f>
        <v>4658.9887135199997</v>
      </c>
      <c r="Q72" s="36">
        <f>SUMIFS(СВЦЭМ!$D$39:$D$782,СВЦЭМ!$A$39:$A$782,$A72,СВЦЭМ!$B$39:$B$782,Q$47)+'СЕТ СН'!$G$11+СВЦЭМ!$D$10+'СЕТ СН'!$G$5-'СЕТ СН'!$G$21</f>
        <v>4657.7092569199995</v>
      </c>
      <c r="R72" s="36">
        <f>SUMIFS(СВЦЭМ!$D$39:$D$782,СВЦЭМ!$A$39:$A$782,$A72,СВЦЭМ!$B$39:$B$782,R$47)+'СЕТ СН'!$G$11+СВЦЭМ!$D$10+'СЕТ СН'!$G$5-'СЕТ СН'!$G$21</f>
        <v>4647.6382636300004</v>
      </c>
      <c r="S72" s="36">
        <f>SUMIFS(СВЦЭМ!$D$39:$D$782,СВЦЭМ!$A$39:$A$782,$A72,СВЦЭМ!$B$39:$B$782,S$47)+'СЕТ СН'!$G$11+СВЦЭМ!$D$10+'СЕТ СН'!$G$5-'СЕТ СН'!$G$21</f>
        <v>4628.96500285</v>
      </c>
      <c r="T72" s="36">
        <f>SUMIFS(СВЦЭМ!$D$39:$D$782,СВЦЭМ!$A$39:$A$782,$A72,СВЦЭМ!$B$39:$B$782,T$47)+'СЕТ СН'!$G$11+СВЦЭМ!$D$10+'СЕТ СН'!$G$5-'СЕТ СН'!$G$21</f>
        <v>4609.5509871899994</v>
      </c>
      <c r="U72" s="36">
        <f>SUMIFS(СВЦЭМ!$D$39:$D$782,СВЦЭМ!$A$39:$A$782,$A72,СВЦЭМ!$B$39:$B$782,U$47)+'СЕТ СН'!$G$11+СВЦЭМ!$D$10+'СЕТ СН'!$G$5-'СЕТ СН'!$G$21</f>
        <v>4613.7539822799999</v>
      </c>
      <c r="V72" s="36">
        <f>SUMIFS(СВЦЭМ!$D$39:$D$782,СВЦЭМ!$A$39:$A$782,$A72,СВЦЭМ!$B$39:$B$782,V$47)+'СЕТ СН'!$G$11+СВЦЭМ!$D$10+'СЕТ СН'!$G$5-'СЕТ СН'!$G$21</f>
        <v>4626.24184616</v>
      </c>
      <c r="W72" s="36">
        <f>SUMIFS(СВЦЭМ!$D$39:$D$782,СВЦЭМ!$A$39:$A$782,$A72,СВЦЭМ!$B$39:$B$782,W$47)+'СЕТ СН'!$G$11+СВЦЭМ!$D$10+'СЕТ СН'!$G$5-'СЕТ СН'!$G$21</f>
        <v>4639.4703126700006</v>
      </c>
      <c r="X72" s="36">
        <f>SUMIFS(СВЦЭМ!$D$39:$D$782,СВЦЭМ!$A$39:$A$782,$A72,СВЦЭМ!$B$39:$B$782,X$47)+'СЕТ СН'!$G$11+СВЦЭМ!$D$10+'СЕТ СН'!$G$5-'СЕТ СН'!$G$21</f>
        <v>4658.9013763399998</v>
      </c>
      <c r="Y72" s="36">
        <f>SUMIFS(СВЦЭМ!$D$39:$D$782,СВЦЭМ!$A$39:$A$782,$A72,СВЦЭМ!$B$39:$B$782,Y$47)+'СЕТ СН'!$G$11+СВЦЭМ!$D$10+'СЕТ СН'!$G$5-'СЕТ СН'!$G$21</f>
        <v>4685.2413059600003</v>
      </c>
    </row>
    <row r="73" spans="1:26" ht="15.75" x14ac:dyDescent="0.2">
      <c r="A73" s="35">
        <f t="shared" si="1"/>
        <v>44952</v>
      </c>
      <c r="B73" s="36">
        <f>SUMIFS(СВЦЭМ!$D$39:$D$782,СВЦЭМ!$A$39:$A$782,$A73,СВЦЭМ!$B$39:$B$782,B$47)+'СЕТ СН'!$G$11+СВЦЭМ!$D$10+'СЕТ СН'!$G$5-'СЕТ СН'!$G$21</f>
        <v>4739.2751543599998</v>
      </c>
      <c r="C73" s="36">
        <f>SUMIFS(СВЦЭМ!$D$39:$D$782,СВЦЭМ!$A$39:$A$782,$A73,СВЦЭМ!$B$39:$B$782,C$47)+'СЕТ СН'!$G$11+СВЦЭМ!$D$10+'СЕТ СН'!$G$5-'СЕТ СН'!$G$21</f>
        <v>4783.8937244099998</v>
      </c>
      <c r="D73" s="36">
        <f>SUMIFS(СВЦЭМ!$D$39:$D$782,СВЦЭМ!$A$39:$A$782,$A73,СВЦЭМ!$B$39:$B$782,D$47)+'СЕТ СН'!$G$11+СВЦЭМ!$D$10+'СЕТ СН'!$G$5-'СЕТ СН'!$G$21</f>
        <v>4803.5560198099993</v>
      </c>
      <c r="E73" s="36">
        <f>SUMIFS(СВЦЭМ!$D$39:$D$782,СВЦЭМ!$A$39:$A$782,$A73,СВЦЭМ!$B$39:$B$782,E$47)+'СЕТ СН'!$G$11+СВЦЭМ!$D$10+'СЕТ СН'!$G$5-'СЕТ СН'!$G$21</f>
        <v>4788.1051971699999</v>
      </c>
      <c r="F73" s="36">
        <f>SUMIFS(СВЦЭМ!$D$39:$D$782,СВЦЭМ!$A$39:$A$782,$A73,СВЦЭМ!$B$39:$B$782,F$47)+'СЕТ СН'!$G$11+СВЦЭМ!$D$10+'СЕТ СН'!$G$5-'СЕТ СН'!$G$21</f>
        <v>4777.79532621</v>
      </c>
      <c r="G73" s="36">
        <f>SUMIFS(СВЦЭМ!$D$39:$D$782,СВЦЭМ!$A$39:$A$782,$A73,СВЦЭМ!$B$39:$B$782,G$47)+'СЕТ СН'!$G$11+СВЦЭМ!$D$10+'СЕТ СН'!$G$5-'СЕТ СН'!$G$21</f>
        <v>4780.09774879</v>
      </c>
      <c r="H73" s="36">
        <f>SUMIFS(СВЦЭМ!$D$39:$D$782,СВЦЭМ!$A$39:$A$782,$A73,СВЦЭМ!$B$39:$B$782,H$47)+'СЕТ СН'!$G$11+СВЦЭМ!$D$10+'СЕТ СН'!$G$5-'СЕТ СН'!$G$21</f>
        <v>4737.8894564599996</v>
      </c>
      <c r="I73" s="36">
        <f>SUMIFS(СВЦЭМ!$D$39:$D$782,СВЦЭМ!$A$39:$A$782,$A73,СВЦЭМ!$B$39:$B$782,I$47)+'СЕТ СН'!$G$11+СВЦЭМ!$D$10+'СЕТ СН'!$G$5-'СЕТ СН'!$G$21</f>
        <v>4705.0552274399997</v>
      </c>
      <c r="J73" s="36">
        <f>SUMIFS(СВЦЭМ!$D$39:$D$782,СВЦЭМ!$A$39:$A$782,$A73,СВЦЭМ!$B$39:$B$782,J$47)+'СЕТ СН'!$G$11+СВЦЭМ!$D$10+'СЕТ СН'!$G$5-'СЕТ СН'!$G$21</f>
        <v>4671.2381124499998</v>
      </c>
      <c r="K73" s="36">
        <f>SUMIFS(СВЦЭМ!$D$39:$D$782,СВЦЭМ!$A$39:$A$782,$A73,СВЦЭМ!$B$39:$B$782,K$47)+'СЕТ СН'!$G$11+СВЦЭМ!$D$10+'СЕТ СН'!$G$5-'СЕТ СН'!$G$21</f>
        <v>4627.7305983900005</v>
      </c>
      <c r="L73" s="36">
        <f>SUMIFS(СВЦЭМ!$D$39:$D$782,СВЦЭМ!$A$39:$A$782,$A73,СВЦЭМ!$B$39:$B$782,L$47)+'СЕТ СН'!$G$11+СВЦЭМ!$D$10+'СЕТ СН'!$G$5-'СЕТ СН'!$G$21</f>
        <v>4603.1154804500002</v>
      </c>
      <c r="M73" s="36">
        <f>SUMIFS(СВЦЭМ!$D$39:$D$782,СВЦЭМ!$A$39:$A$782,$A73,СВЦЭМ!$B$39:$B$782,M$47)+'СЕТ СН'!$G$11+СВЦЭМ!$D$10+'СЕТ СН'!$G$5-'СЕТ СН'!$G$21</f>
        <v>4604.6095505200001</v>
      </c>
      <c r="N73" s="36">
        <f>SUMIFS(СВЦЭМ!$D$39:$D$782,СВЦЭМ!$A$39:$A$782,$A73,СВЦЭМ!$B$39:$B$782,N$47)+'СЕТ СН'!$G$11+СВЦЭМ!$D$10+'СЕТ СН'!$G$5-'СЕТ СН'!$G$21</f>
        <v>4615.8495462499995</v>
      </c>
      <c r="O73" s="36">
        <f>SUMIFS(СВЦЭМ!$D$39:$D$782,СВЦЭМ!$A$39:$A$782,$A73,СВЦЭМ!$B$39:$B$782,O$47)+'СЕТ СН'!$G$11+СВЦЭМ!$D$10+'СЕТ СН'!$G$5-'СЕТ СН'!$G$21</f>
        <v>4614.1539151899997</v>
      </c>
      <c r="P73" s="36">
        <f>SUMIFS(СВЦЭМ!$D$39:$D$782,СВЦЭМ!$A$39:$A$782,$A73,СВЦЭМ!$B$39:$B$782,P$47)+'СЕТ СН'!$G$11+СВЦЭМ!$D$10+'СЕТ СН'!$G$5-'СЕТ СН'!$G$21</f>
        <v>4627.9932312999999</v>
      </c>
      <c r="Q73" s="36">
        <f>SUMIFS(СВЦЭМ!$D$39:$D$782,СВЦЭМ!$A$39:$A$782,$A73,СВЦЭМ!$B$39:$B$782,Q$47)+'СЕТ СН'!$G$11+СВЦЭМ!$D$10+'СЕТ СН'!$G$5-'СЕТ СН'!$G$21</f>
        <v>4643.5382656900001</v>
      </c>
      <c r="R73" s="36">
        <f>SUMIFS(СВЦЭМ!$D$39:$D$782,СВЦЭМ!$A$39:$A$782,$A73,СВЦЭМ!$B$39:$B$782,R$47)+'СЕТ СН'!$G$11+СВЦЭМ!$D$10+'СЕТ СН'!$G$5-'СЕТ СН'!$G$21</f>
        <v>4647.8029106199992</v>
      </c>
      <c r="S73" s="36">
        <f>SUMIFS(СВЦЭМ!$D$39:$D$782,СВЦЭМ!$A$39:$A$782,$A73,СВЦЭМ!$B$39:$B$782,S$47)+'СЕТ СН'!$G$11+СВЦЭМ!$D$10+'СЕТ СН'!$G$5-'СЕТ СН'!$G$21</f>
        <v>4636.1760035799998</v>
      </c>
      <c r="T73" s="36">
        <f>SUMIFS(СВЦЭМ!$D$39:$D$782,СВЦЭМ!$A$39:$A$782,$A73,СВЦЭМ!$B$39:$B$782,T$47)+'СЕТ СН'!$G$11+СВЦЭМ!$D$10+'СЕТ СН'!$G$5-'СЕТ СН'!$G$21</f>
        <v>4586.2694449400005</v>
      </c>
      <c r="U73" s="36">
        <f>SUMIFS(СВЦЭМ!$D$39:$D$782,СВЦЭМ!$A$39:$A$782,$A73,СВЦЭМ!$B$39:$B$782,U$47)+'СЕТ СН'!$G$11+СВЦЭМ!$D$10+'СЕТ СН'!$G$5-'СЕТ СН'!$G$21</f>
        <v>4589.1937268199999</v>
      </c>
      <c r="V73" s="36">
        <f>SUMIFS(СВЦЭМ!$D$39:$D$782,СВЦЭМ!$A$39:$A$782,$A73,СВЦЭМ!$B$39:$B$782,V$47)+'СЕТ СН'!$G$11+СВЦЭМ!$D$10+'СЕТ СН'!$G$5-'СЕТ СН'!$G$21</f>
        <v>4597.6094403799998</v>
      </c>
      <c r="W73" s="36">
        <f>SUMIFS(СВЦЭМ!$D$39:$D$782,СВЦЭМ!$A$39:$A$782,$A73,СВЦЭМ!$B$39:$B$782,W$47)+'СЕТ СН'!$G$11+СВЦЭМ!$D$10+'СЕТ СН'!$G$5-'СЕТ СН'!$G$21</f>
        <v>4614.9586561799997</v>
      </c>
      <c r="X73" s="36">
        <f>SUMIFS(СВЦЭМ!$D$39:$D$782,СВЦЭМ!$A$39:$A$782,$A73,СВЦЭМ!$B$39:$B$782,X$47)+'СЕТ СН'!$G$11+СВЦЭМ!$D$10+'СЕТ СН'!$G$5-'СЕТ СН'!$G$21</f>
        <v>4645.4300306999994</v>
      </c>
      <c r="Y73" s="36">
        <f>SUMIFS(СВЦЭМ!$D$39:$D$782,СВЦЭМ!$A$39:$A$782,$A73,СВЦЭМ!$B$39:$B$782,Y$47)+'СЕТ СН'!$G$11+СВЦЭМ!$D$10+'СЕТ СН'!$G$5-'СЕТ СН'!$G$21</f>
        <v>4677.47651632</v>
      </c>
    </row>
    <row r="74" spans="1:26" ht="15.75" x14ac:dyDescent="0.2">
      <c r="A74" s="35">
        <f t="shared" si="1"/>
        <v>44953</v>
      </c>
      <c r="B74" s="36">
        <f>SUMIFS(СВЦЭМ!$D$39:$D$782,СВЦЭМ!$A$39:$A$782,$A74,СВЦЭМ!$B$39:$B$782,B$47)+'СЕТ СН'!$G$11+СВЦЭМ!$D$10+'СЕТ СН'!$G$5-'СЕТ СН'!$G$21</f>
        <v>4719.4236418299997</v>
      </c>
      <c r="C74" s="36">
        <f>SUMIFS(СВЦЭМ!$D$39:$D$782,СВЦЭМ!$A$39:$A$782,$A74,СВЦЭМ!$B$39:$B$782,C$47)+'СЕТ СН'!$G$11+СВЦЭМ!$D$10+'СЕТ СН'!$G$5-'СЕТ СН'!$G$21</f>
        <v>4687.1573590099997</v>
      </c>
      <c r="D74" s="36">
        <f>SUMIFS(СВЦЭМ!$D$39:$D$782,СВЦЭМ!$A$39:$A$782,$A74,СВЦЭМ!$B$39:$B$782,D$47)+'СЕТ СН'!$G$11+СВЦЭМ!$D$10+'СЕТ СН'!$G$5-'СЕТ СН'!$G$21</f>
        <v>4684.7181661100003</v>
      </c>
      <c r="E74" s="36">
        <f>SUMIFS(СВЦЭМ!$D$39:$D$782,СВЦЭМ!$A$39:$A$782,$A74,СВЦЭМ!$B$39:$B$782,E$47)+'СЕТ СН'!$G$11+СВЦЭМ!$D$10+'СЕТ СН'!$G$5-'СЕТ СН'!$G$21</f>
        <v>4697.3460339100002</v>
      </c>
      <c r="F74" s="36">
        <f>SUMIFS(СВЦЭМ!$D$39:$D$782,СВЦЭМ!$A$39:$A$782,$A74,СВЦЭМ!$B$39:$B$782,F$47)+'СЕТ СН'!$G$11+СВЦЭМ!$D$10+'СЕТ СН'!$G$5-'СЕТ СН'!$G$21</f>
        <v>4704.9655387599996</v>
      </c>
      <c r="G74" s="36">
        <f>SUMIFS(СВЦЭМ!$D$39:$D$782,СВЦЭМ!$A$39:$A$782,$A74,СВЦЭМ!$B$39:$B$782,G$47)+'СЕТ СН'!$G$11+СВЦЭМ!$D$10+'СЕТ СН'!$G$5-'СЕТ СН'!$G$21</f>
        <v>4717.6968257299995</v>
      </c>
      <c r="H74" s="36">
        <f>SUMIFS(СВЦЭМ!$D$39:$D$782,СВЦЭМ!$A$39:$A$782,$A74,СВЦЭМ!$B$39:$B$782,H$47)+'СЕТ СН'!$G$11+СВЦЭМ!$D$10+'СЕТ СН'!$G$5-'СЕТ СН'!$G$21</f>
        <v>4705.62098909</v>
      </c>
      <c r="I74" s="36">
        <f>SUMIFS(СВЦЭМ!$D$39:$D$782,СВЦЭМ!$A$39:$A$782,$A74,СВЦЭМ!$B$39:$B$782,I$47)+'СЕТ СН'!$G$11+СВЦЭМ!$D$10+'СЕТ СН'!$G$5-'СЕТ СН'!$G$21</f>
        <v>4667.7036786200006</v>
      </c>
      <c r="J74" s="36">
        <f>SUMIFS(СВЦЭМ!$D$39:$D$782,СВЦЭМ!$A$39:$A$782,$A74,СВЦЭМ!$B$39:$B$782,J$47)+'СЕТ СН'!$G$11+СВЦЭМ!$D$10+'СЕТ СН'!$G$5-'СЕТ СН'!$G$21</f>
        <v>4626.1730657999997</v>
      </c>
      <c r="K74" s="36">
        <f>SUMIFS(СВЦЭМ!$D$39:$D$782,СВЦЭМ!$A$39:$A$782,$A74,СВЦЭМ!$B$39:$B$782,K$47)+'СЕТ СН'!$G$11+СВЦЭМ!$D$10+'СЕТ СН'!$G$5-'СЕТ СН'!$G$21</f>
        <v>4603.1602434899996</v>
      </c>
      <c r="L74" s="36">
        <f>SUMIFS(СВЦЭМ!$D$39:$D$782,СВЦЭМ!$A$39:$A$782,$A74,СВЦЭМ!$B$39:$B$782,L$47)+'СЕТ СН'!$G$11+СВЦЭМ!$D$10+'СЕТ СН'!$G$5-'СЕТ СН'!$G$21</f>
        <v>4587.7519423699996</v>
      </c>
      <c r="M74" s="36">
        <f>SUMIFS(СВЦЭМ!$D$39:$D$782,СВЦЭМ!$A$39:$A$782,$A74,СВЦЭМ!$B$39:$B$782,M$47)+'СЕТ СН'!$G$11+СВЦЭМ!$D$10+'СЕТ СН'!$G$5-'СЕТ СН'!$G$21</f>
        <v>4584.7900338099998</v>
      </c>
      <c r="N74" s="36">
        <f>SUMIFS(СВЦЭМ!$D$39:$D$782,СВЦЭМ!$A$39:$A$782,$A74,СВЦЭМ!$B$39:$B$782,N$47)+'СЕТ СН'!$G$11+СВЦЭМ!$D$10+'СЕТ СН'!$G$5-'СЕТ СН'!$G$21</f>
        <v>4616.3809383899998</v>
      </c>
      <c r="O74" s="36">
        <f>SUMIFS(СВЦЭМ!$D$39:$D$782,СВЦЭМ!$A$39:$A$782,$A74,СВЦЭМ!$B$39:$B$782,O$47)+'СЕТ СН'!$G$11+СВЦЭМ!$D$10+'СЕТ СН'!$G$5-'СЕТ СН'!$G$21</f>
        <v>4639.0082592799999</v>
      </c>
      <c r="P74" s="36">
        <f>SUMIFS(СВЦЭМ!$D$39:$D$782,СВЦЭМ!$A$39:$A$782,$A74,СВЦЭМ!$B$39:$B$782,P$47)+'СЕТ СН'!$G$11+СВЦЭМ!$D$10+'СЕТ СН'!$G$5-'СЕТ СН'!$G$21</f>
        <v>4669.2210218999999</v>
      </c>
      <c r="Q74" s="36">
        <f>SUMIFS(СВЦЭМ!$D$39:$D$782,СВЦЭМ!$A$39:$A$782,$A74,СВЦЭМ!$B$39:$B$782,Q$47)+'СЕТ СН'!$G$11+СВЦЭМ!$D$10+'СЕТ СН'!$G$5-'СЕТ СН'!$G$21</f>
        <v>4642.5940232299999</v>
      </c>
      <c r="R74" s="36">
        <f>SUMIFS(СВЦЭМ!$D$39:$D$782,СВЦЭМ!$A$39:$A$782,$A74,СВЦЭМ!$B$39:$B$782,R$47)+'СЕТ СН'!$G$11+СВЦЭМ!$D$10+'СЕТ СН'!$G$5-'СЕТ СН'!$G$21</f>
        <v>4661.9908270100004</v>
      </c>
      <c r="S74" s="36">
        <f>SUMIFS(СВЦЭМ!$D$39:$D$782,СВЦЭМ!$A$39:$A$782,$A74,СВЦЭМ!$B$39:$B$782,S$47)+'СЕТ СН'!$G$11+СВЦЭМ!$D$10+'СЕТ СН'!$G$5-'СЕТ СН'!$G$21</f>
        <v>4642.9039550300004</v>
      </c>
      <c r="T74" s="36">
        <f>SUMIFS(СВЦЭМ!$D$39:$D$782,СВЦЭМ!$A$39:$A$782,$A74,СВЦЭМ!$B$39:$B$782,T$47)+'СЕТ СН'!$G$11+СВЦЭМ!$D$10+'СЕТ СН'!$G$5-'СЕТ СН'!$G$21</f>
        <v>4600.28877913</v>
      </c>
      <c r="U74" s="36">
        <f>SUMIFS(СВЦЭМ!$D$39:$D$782,СВЦЭМ!$A$39:$A$782,$A74,СВЦЭМ!$B$39:$B$782,U$47)+'СЕТ СН'!$G$11+СВЦЭМ!$D$10+'СЕТ СН'!$G$5-'СЕТ СН'!$G$21</f>
        <v>4608.5156449099995</v>
      </c>
      <c r="V74" s="36">
        <f>SUMIFS(СВЦЭМ!$D$39:$D$782,СВЦЭМ!$A$39:$A$782,$A74,СВЦЭМ!$B$39:$B$782,V$47)+'СЕТ СН'!$G$11+СВЦЭМ!$D$10+'СЕТ СН'!$G$5-'СЕТ СН'!$G$21</f>
        <v>4634.09424881</v>
      </c>
      <c r="W74" s="36">
        <f>SUMIFS(СВЦЭМ!$D$39:$D$782,СВЦЭМ!$A$39:$A$782,$A74,СВЦЭМ!$B$39:$B$782,W$47)+'СЕТ СН'!$G$11+СВЦЭМ!$D$10+'СЕТ СН'!$G$5-'СЕТ СН'!$G$21</f>
        <v>4667.3776040600005</v>
      </c>
      <c r="X74" s="36">
        <f>SUMIFS(СВЦЭМ!$D$39:$D$782,СВЦЭМ!$A$39:$A$782,$A74,СВЦЭМ!$B$39:$B$782,X$47)+'СЕТ СН'!$G$11+СВЦЭМ!$D$10+'СЕТ СН'!$G$5-'СЕТ СН'!$G$21</f>
        <v>4679.7147437200001</v>
      </c>
      <c r="Y74" s="36">
        <f>SUMIFS(СВЦЭМ!$D$39:$D$782,СВЦЭМ!$A$39:$A$782,$A74,СВЦЭМ!$B$39:$B$782,Y$47)+'СЕТ СН'!$G$11+СВЦЭМ!$D$10+'СЕТ СН'!$G$5-'СЕТ СН'!$G$21</f>
        <v>4764.4118346199994</v>
      </c>
    </row>
    <row r="75" spans="1:26" ht="15.75" x14ac:dyDescent="0.2">
      <c r="A75" s="35">
        <f t="shared" si="1"/>
        <v>44954</v>
      </c>
      <c r="B75" s="36">
        <f>SUMIFS(СВЦЭМ!$D$39:$D$782,СВЦЭМ!$A$39:$A$782,$A75,СВЦЭМ!$B$39:$B$782,B$47)+'СЕТ СН'!$G$11+СВЦЭМ!$D$10+'СЕТ СН'!$G$5-'СЕТ СН'!$G$21</f>
        <v>4735.3900272499995</v>
      </c>
      <c r="C75" s="36">
        <f>SUMIFS(СВЦЭМ!$D$39:$D$782,СВЦЭМ!$A$39:$A$782,$A75,СВЦЭМ!$B$39:$B$782,C$47)+'СЕТ СН'!$G$11+СВЦЭМ!$D$10+'СЕТ СН'!$G$5-'СЕТ СН'!$G$21</f>
        <v>4775.7992982199994</v>
      </c>
      <c r="D75" s="36">
        <f>SUMIFS(СВЦЭМ!$D$39:$D$782,СВЦЭМ!$A$39:$A$782,$A75,СВЦЭМ!$B$39:$B$782,D$47)+'СЕТ СН'!$G$11+СВЦЭМ!$D$10+'СЕТ СН'!$G$5-'СЕТ СН'!$G$21</f>
        <v>4772.6514641800004</v>
      </c>
      <c r="E75" s="36">
        <f>SUMIFS(СВЦЭМ!$D$39:$D$782,СВЦЭМ!$A$39:$A$782,$A75,СВЦЭМ!$B$39:$B$782,E$47)+'СЕТ СН'!$G$11+СВЦЭМ!$D$10+'СЕТ СН'!$G$5-'СЕТ СН'!$G$21</f>
        <v>4768.7506832099998</v>
      </c>
      <c r="F75" s="36">
        <f>SUMIFS(СВЦЭМ!$D$39:$D$782,СВЦЭМ!$A$39:$A$782,$A75,СВЦЭМ!$B$39:$B$782,F$47)+'СЕТ СН'!$G$11+СВЦЭМ!$D$10+'СЕТ СН'!$G$5-'СЕТ СН'!$G$21</f>
        <v>4763.3610442199997</v>
      </c>
      <c r="G75" s="36">
        <f>SUMIFS(СВЦЭМ!$D$39:$D$782,СВЦЭМ!$A$39:$A$782,$A75,СВЦЭМ!$B$39:$B$782,G$47)+'СЕТ СН'!$G$11+СВЦЭМ!$D$10+'СЕТ СН'!$G$5-'СЕТ СН'!$G$21</f>
        <v>4766.35181792</v>
      </c>
      <c r="H75" s="36">
        <f>SUMIFS(СВЦЭМ!$D$39:$D$782,СВЦЭМ!$A$39:$A$782,$A75,СВЦЭМ!$B$39:$B$782,H$47)+'СЕТ СН'!$G$11+СВЦЭМ!$D$10+'СЕТ СН'!$G$5-'СЕТ СН'!$G$21</f>
        <v>4718.3284729500001</v>
      </c>
      <c r="I75" s="36">
        <f>SUMIFS(СВЦЭМ!$D$39:$D$782,СВЦЭМ!$A$39:$A$782,$A75,СВЦЭМ!$B$39:$B$782,I$47)+'СЕТ СН'!$G$11+СВЦЭМ!$D$10+'СЕТ СН'!$G$5-'СЕТ СН'!$G$21</f>
        <v>4721.5167557900004</v>
      </c>
      <c r="J75" s="36">
        <f>SUMIFS(СВЦЭМ!$D$39:$D$782,СВЦЭМ!$A$39:$A$782,$A75,СВЦЭМ!$B$39:$B$782,J$47)+'СЕТ СН'!$G$11+СВЦЭМ!$D$10+'СЕТ СН'!$G$5-'СЕТ СН'!$G$21</f>
        <v>4718.8556075899996</v>
      </c>
      <c r="K75" s="36">
        <f>SUMIFS(СВЦЭМ!$D$39:$D$782,СВЦЭМ!$A$39:$A$782,$A75,СВЦЭМ!$B$39:$B$782,K$47)+'СЕТ СН'!$G$11+СВЦЭМ!$D$10+'СЕТ СН'!$G$5-'СЕТ СН'!$G$21</f>
        <v>4635.5600467000004</v>
      </c>
      <c r="L75" s="36">
        <f>SUMIFS(СВЦЭМ!$D$39:$D$782,СВЦЭМ!$A$39:$A$782,$A75,СВЦЭМ!$B$39:$B$782,L$47)+'СЕТ СН'!$G$11+СВЦЭМ!$D$10+'СЕТ СН'!$G$5-'СЕТ СН'!$G$21</f>
        <v>4588.0230415099995</v>
      </c>
      <c r="M75" s="36">
        <f>SUMIFS(СВЦЭМ!$D$39:$D$782,СВЦЭМ!$A$39:$A$782,$A75,СВЦЭМ!$B$39:$B$782,M$47)+'СЕТ СН'!$G$11+СВЦЭМ!$D$10+'СЕТ СН'!$G$5-'СЕТ СН'!$G$21</f>
        <v>4580.9334575699995</v>
      </c>
      <c r="N75" s="36">
        <f>SUMIFS(СВЦЭМ!$D$39:$D$782,СВЦЭМ!$A$39:$A$782,$A75,СВЦЭМ!$B$39:$B$782,N$47)+'СЕТ СН'!$G$11+СВЦЭМ!$D$10+'СЕТ СН'!$G$5-'СЕТ СН'!$G$21</f>
        <v>4584.6537782199994</v>
      </c>
      <c r="O75" s="36">
        <f>SUMIFS(СВЦЭМ!$D$39:$D$782,СВЦЭМ!$A$39:$A$782,$A75,СВЦЭМ!$B$39:$B$782,O$47)+'СЕТ СН'!$G$11+СВЦЭМ!$D$10+'СЕТ СН'!$G$5-'СЕТ СН'!$G$21</f>
        <v>4594.4823747199998</v>
      </c>
      <c r="P75" s="36">
        <f>SUMIFS(СВЦЭМ!$D$39:$D$782,СВЦЭМ!$A$39:$A$782,$A75,СВЦЭМ!$B$39:$B$782,P$47)+'СЕТ СН'!$G$11+СВЦЭМ!$D$10+'СЕТ СН'!$G$5-'СЕТ СН'!$G$21</f>
        <v>4613.8068252399999</v>
      </c>
      <c r="Q75" s="36">
        <f>SUMIFS(СВЦЭМ!$D$39:$D$782,СВЦЭМ!$A$39:$A$782,$A75,СВЦЭМ!$B$39:$B$782,Q$47)+'СЕТ СН'!$G$11+СВЦЭМ!$D$10+'СЕТ СН'!$G$5-'СЕТ СН'!$G$21</f>
        <v>4625.6478196799999</v>
      </c>
      <c r="R75" s="36">
        <f>SUMIFS(СВЦЭМ!$D$39:$D$782,СВЦЭМ!$A$39:$A$782,$A75,СВЦЭМ!$B$39:$B$782,R$47)+'СЕТ СН'!$G$11+СВЦЭМ!$D$10+'СЕТ СН'!$G$5-'СЕТ СН'!$G$21</f>
        <v>4631.2443666300005</v>
      </c>
      <c r="S75" s="36">
        <f>SUMIFS(СВЦЭМ!$D$39:$D$782,СВЦЭМ!$A$39:$A$782,$A75,СВЦЭМ!$B$39:$B$782,S$47)+'СЕТ СН'!$G$11+СВЦЭМ!$D$10+'СЕТ СН'!$G$5-'СЕТ СН'!$G$21</f>
        <v>4605.7461321199999</v>
      </c>
      <c r="T75" s="36">
        <f>SUMIFS(СВЦЭМ!$D$39:$D$782,СВЦЭМ!$A$39:$A$782,$A75,СВЦЭМ!$B$39:$B$782,T$47)+'СЕТ СН'!$G$11+СВЦЭМ!$D$10+'СЕТ СН'!$G$5-'СЕТ СН'!$G$21</f>
        <v>4576.8003657499994</v>
      </c>
      <c r="U75" s="36">
        <f>SUMIFS(СВЦЭМ!$D$39:$D$782,СВЦЭМ!$A$39:$A$782,$A75,СВЦЭМ!$B$39:$B$782,U$47)+'СЕТ СН'!$G$11+СВЦЭМ!$D$10+'СЕТ СН'!$G$5-'СЕТ СН'!$G$21</f>
        <v>4575.3340558700002</v>
      </c>
      <c r="V75" s="36">
        <f>SUMIFS(СВЦЭМ!$D$39:$D$782,СВЦЭМ!$A$39:$A$782,$A75,СВЦЭМ!$B$39:$B$782,V$47)+'СЕТ СН'!$G$11+СВЦЭМ!$D$10+'СЕТ СН'!$G$5-'СЕТ СН'!$G$21</f>
        <v>4593.8780496899999</v>
      </c>
      <c r="W75" s="36">
        <f>SUMIFS(СВЦЭМ!$D$39:$D$782,СВЦЭМ!$A$39:$A$782,$A75,СВЦЭМ!$B$39:$B$782,W$47)+'СЕТ СН'!$G$11+СВЦЭМ!$D$10+'СЕТ СН'!$G$5-'СЕТ СН'!$G$21</f>
        <v>4602.6607787800003</v>
      </c>
      <c r="X75" s="36">
        <f>SUMIFS(СВЦЭМ!$D$39:$D$782,СВЦЭМ!$A$39:$A$782,$A75,СВЦЭМ!$B$39:$B$782,X$47)+'СЕТ СН'!$G$11+СВЦЭМ!$D$10+'СЕТ СН'!$G$5-'СЕТ СН'!$G$21</f>
        <v>4624.7943508499993</v>
      </c>
      <c r="Y75" s="36">
        <f>SUMIFS(СВЦЭМ!$D$39:$D$782,СВЦЭМ!$A$39:$A$782,$A75,СВЦЭМ!$B$39:$B$782,Y$47)+'СЕТ СН'!$G$11+СВЦЭМ!$D$10+'СЕТ СН'!$G$5-'СЕТ СН'!$G$21</f>
        <v>4660.6159990799997</v>
      </c>
    </row>
    <row r="76" spans="1:26" ht="15.75" x14ac:dyDescent="0.2">
      <c r="A76" s="35">
        <f t="shared" si="1"/>
        <v>44955</v>
      </c>
      <c r="B76" s="36">
        <f>SUMIFS(СВЦЭМ!$D$39:$D$782,СВЦЭМ!$A$39:$A$782,$A76,СВЦЭМ!$B$39:$B$782,B$47)+'СЕТ СН'!$G$11+СВЦЭМ!$D$10+'СЕТ СН'!$G$5-'СЕТ СН'!$G$21</f>
        <v>4660.7951017300002</v>
      </c>
      <c r="C76" s="36">
        <f>SUMIFS(СВЦЭМ!$D$39:$D$782,СВЦЭМ!$A$39:$A$782,$A76,СВЦЭМ!$B$39:$B$782,C$47)+'СЕТ СН'!$G$11+СВЦЭМ!$D$10+'СЕТ СН'!$G$5-'СЕТ СН'!$G$21</f>
        <v>4709.43787058</v>
      </c>
      <c r="D76" s="36">
        <f>SUMIFS(СВЦЭМ!$D$39:$D$782,СВЦЭМ!$A$39:$A$782,$A76,СВЦЭМ!$B$39:$B$782,D$47)+'СЕТ СН'!$G$11+СВЦЭМ!$D$10+'СЕТ СН'!$G$5-'СЕТ СН'!$G$21</f>
        <v>4729.8927061100003</v>
      </c>
      <c r="E76" s="36">
        <f>SUMIFS(СВЦЭМ!$D$39:$D$782,СВЦЭМ!$A$39:$A$782,$A76,СВЦЭМ!$B$39:$B$782,E$47)+'СЕТ СН'!$G$11+СВЦЭМ!$D$10+'СЕТ СН'!$G$5-'СЕТ СН'!$G$21</f>
        <v>4737.3129124899997</v>
      </c>
      <c r="F76" s="36">
        <f>SUMIFS(СВЦЭМ!$D$39:$D$782,СВЦЭМ!$A$39:$A$782,$A76,СВЦЭМ!$B$39:$B$782,F$47)+'СЕТ СН'!$G$11+СВЦЭМ!$D$10+'СЕТ СН'!$G$5-'СЕТ СН'!$G$21</f>
        <v>4741.5499903500004</v>
      </c>
      <c r="G76" s="36">
        <f>SUMIFS(СВЦЭМ!$D$39:$D$782,СВЦЭМ!$A$39:$A$782,$A76,СВЦЭМ!$B$39:$B$782,G$47)+'СЕТ СН'!$G$11+СВЦЭМ!$D$10+'СЕТ СН'!$G$5-'СЕТ СН'!$G$21</f>
        <v>4721.1032268300005</v>
      </c>
      <c r="H76" s="36">
        <f>SUMIFS(СВЦЭМ!$D$39:$D$782,СВЦЭМ!$A$39:$A$782,$A76,СВЦЭМ!$B$39:$B$782,H$47)+'СЕТ СН'!$G$11+СВЦЭМ!$D$10+'СЕТ СН'!$G$5-'СЕТ СН'!$G$21</f>
        <v>4713.1028787599998</v>
      </c>
      <c r="I76" s="36">
        <f>SUMIFS(СВЦЭМ!$D$39:$D$782,СВЦЭМ!$A$39:$A$782,$A76,СВЦЭМ!$B$39:$B$782,I$47)+'СЕТ СН'!$G$11+СВЦЭМ!$D$10+'СЕТ СН'!$G$5-'СЕТ СН'!$G$21</f>
        <v>4695.8564378199999</v>
      </c>
      <c r="J76" s="36">
        <f>SUMIFS(СВЦЭМ!$D$39:$D$782,СВЦЭМ!$A$39:$A$782,$A76,СВЦЭМ!$B$39:$B$782,J$47)+'СЕТ СН'!$G$11+СВЦЭМ!$D$10+'СЕТ СН'!$G$5-'СЕТ СН'!$G$21</f>
        <v>4646.7719920700001</v>
      </c>
      <c r="K76" s="36">
        <f>SUMIFS(СВЦЭМ!$D$39:$D$782,СВЦЭМ!$A$39:$A$782,$A76,СВЦЭМ!$B$39:$B$782,K$47)+'СЕТ СН'!$G$11+СВЦЭМ!$D$10+'СЕТ СН'!$G$5-'СЕТ СН'!$G$21</f>
        <v>4595.5323413400001</v>
      </c>
      <c r="L76" s="36">
        <f>SUMIFS(СВЦЭМ!$D$39:$D$782,СВЦЭМ!$A$39:$A$782,$A76,СВЦЭМ!$B$39:$B$782,L$47)+'СЕТ СН'!$G$11+СВЦЭМ!$D$10+'СЕТ СН'!$G$5-'СЕТ СН'!$G$21</f>
        <v>4578.3400200899996</v>
      </c>
      <c r="M76" s="36">
        <f>SUMIFS(СВЦЭМ!$D$39:$D$782,СВЦЭМ!$A$39:$A$782,$A76,СВЦЭМ!$B$39:$B$782,M$47)+'СЕТ СН'!$G$11+СВЦЭМ!$D$10+'СЕТ СН'!$G$5-'СЕТ СН'!$G$21</f>
        <v>4578.6468577199994</v>
      </c>
      <c r="N76" s="36">
        <f>SUMIFS(СВЦЭМ!$D$39:$D$782,СВЦЭМ!$A$39:$A$782,$A76,СВЦЭМ!$B$39:$B$782,N$47)+'СЕТ СН'!$G$11+СВЦЭМ!$D$10+'СЕТ СН'!$G$5-'СЕТ СН'!$G$21</f>
        <v>4590.8730627300001</v>
      </c>
      <c r="O76" s="36">
        <f>SUMIFS(СВЦЭМ!$D$39:$D$782,СВЦЭМ!$A$39:$A$782,$A76,СВЦЭМ!$B$39:$B$782,O$47)+'СЕТ СН'!$G$11+СВЦЭМ!$D$10+'СЕТ СН'!$G$5-'СЕТ СН'!$G$21</f>
        <v>4604.6361905699996</v>
      </c>
      <c r="P76" s="36">
        <f>SUMIFS(СВЦЭМ!$D$39:$D$782,СВЦЭМ!$A$39:$A$782,$A76,СВЦЭМ!$B$39:$B$782,P$47)+'СЕТ СН'!$G$11+СВЦЭМ!$D$10+'СЕТ СН'!$G$5-'СЕТ СН'!$G$21</f>
        <v>4620.8637295299995</v>
      </c>
      <c r="Q76" s="36">
        <f>SUMIFS(СВЦЭМ!$D$39:$D$782,СВЦЭМ!$A$39:$A$782,$A76,СВЦЭМ!$B$39:$B$782,Q$47)+'СЕТ СН'!$G$11+СВЦЭМ!$D$10+'СЕТ СН'!$G$5-'СЕТ СН'!$G$21</f>
        <v>4629.8037131399997</v>
      </c>
      <c r="R76" s="36">
        <f>SUMIFS(СВЦЭМ!$D$39:$D$782,СВЦЭМ!$A$39:$A$782,$A76,СВЦЭМ!$B$39:$B$782,R$47)+'СЕТ СН'!$G$11+СВЦЭМ!$D$10+'СЕТ СН'!$G$5-'СЕТ СН'!$G$21</f>
        <v>4624.2799672000001</v>
      </c>
      <c r="S76" s="36">
        <f>SUMIFS(СВЦЭМ!$D$39:$D$782,СВЦЭМ!$A$39:$A$782,$A76,СВЦЭМ!$B$39:$B$782,S$47)+'СЕТ СН'!$G$11+СВЦЭМ!$D$10+'СЕТ СН'!$G$5-'СЕТ СН'!$G$21</f>
        <v>4610.8744151400006</v>
      </c>
      <c r="T76" s="36">
        <f>SUMIFS(СВЦЭМ!$D$39:$D$782,СВЦЭМ!$A$39:$A$782,$A76,СВЦЭМ!$B$39:$B$782,T$47)+'СЕТ СН'!$G$11+СВЦЭМ!$D$10+'СЕТ СН'!$G$5-'СЕТ СН'!$G$21</f>
        <v>4566.6795273099997</v>
      </c>
      <c r="U76" s="36">
        <f>SUMIFS(СВЦЭМ!$D$39:$D$782,СВЦЭМ!$A$39:$A$782,$A76,СВЦЭМ!$B$39:$B$782,U$47)+'СЕТ СН'!$G$11+СВЦЭМ!$D$10+'СЕТ СН'!$G$5-'СЕТ СН'!$G$21</f>
        <v>4554.7520972399998</v>
      </c>
      <c r="V76" s="36">
        <f>SUMIFS(СВЦЭМ!$D$39:$D$782,СВЦЭМ!$A$39:$A$782,$A76,СВЦЭМ!$B$39:$B$782,V$47)+'СЕТ СН'!$G$11+СВЦЭМ!$D$10+'СЕТ СН'!$G$5-'СЕТ СН'!$G$21</f>
        <v>4570.5308523399999</v>
      </c>
      <c r="W76" s="36">
        <f>SUMIFS(СВЦЭМ!$D$39:$D$782,СВЦЭМ!$A$39:$A$782,$A76,СВЦЭМ!$B$39:$B$782,W$47)+'СЕТ СН'!$G$11+СВЦЭМ!$D$10+'СЕТ СН'!$G$5-'СЕТ СН'!$G$21</f>
        <v>4582.4334228400003</v>
      </c>
      <c r="X76" s="36">
        <f>SUMIFS(СВЦЭМ!$D$39:$D$782,СВЦЭМ!$A$39:$A$782,$A76,СВЦЭМ!$B$39:$B$782,X$47)+'СЕТ СН'!$G$11+СВЦЭМ!$D$10+'СЕТ СН'!$G$5-'СЕТ СН'!$G$21</f>
        <v>4612.3758214400004</v>
      </c>
      <c r="Y76" s="36">
        <f>SUMIFS(СВЦЭМ!$D$39:$D$782,СВЦЭМ!$A$39:$A$782,$A76,СВЦЭМ!$B$39:$B$782,Y$47)+'СЕТ СН'!$G$11+СВЦЭМ!$D$10+'СЕТ СН'!$G$5-'СЕТ СН'!$G$21</f>
        <v>4645.4435587099997</v>
      </c>
    </row>
    <row r="77" spans="1:26" ht="15.75" x14ac:dyDescent="0.2">
      <c r="A77" s="35">
        <f t="shared" si="1"/>
        <v>44956</v>
      </c>
      <c r="B77" s="36">
        <f>SUMIFS(СВЦЭМ!$D$39:$D$782,СВЦЭМ!$A$39:$A$782,$A77,СВЦЭМ!$B$39:$B$782,B$47)+'СЕТ СН'!$G$11+СВЦЭМ!$D$10+'СЕТ СН'!$G$5-'СЕТ СН'!$G$21</f>
        <v>4645.7480790099999</v>
      </c>
      <c r="C77" s="36">
        <f>SUMIFS(СВЦЭМ!$D$39:$D$782,СВЦЭМ!$A$39:$A$782,$A77,СВЦЭМ!$B$39:$B$782,C$47)+'СЕТ СН'!$G$11+СВЦЭМ!$D$10+'СЕТ СН'!$G$5-'СЕТ СН'!$G$21</f>
        <v>4672.5707891500006</v>
      </c>
      <c r="D77" s="36">
        <f>SUMIFS(СВЦЭМ!$D$39:$D$782,СВЦЭМ!$A$39:$A$782,$A77,СВЦЭМ!$B$39:$B$782,D$47)+'СЕТ СН'!$G$11+СВЦЭМ!$D$10+'СЕТ СН'!$G$5-'СЕТ СН'!$G$21</f>
        <v>4691.1081609699995</v>
      </c>
      <c r="E77" s="36">
        <f>SUMIFS(СВЦЭМ!$D$39:$D$782,СВЦЭМ!$A$39:$A$782,$A77,СВЦЭМ!$B$39:$B$782,E$47)+'СЕТ СН'!$G$11+СВЦЭМ!$D$10+'СЕТ СН'!$G$5-'СЕТ СН'!$G$21</f>
        <v>4682.33811453</v>
      </c>
      <c r="F77" s="36">
        <f>SUMIFS(СВЦЭМ!$D$39:$D$782,СВЦЭМ!$A$39:$A$782,$A77,СВЦЭМ!$B$39:$B$782,F$47)+'СЕТ СН'!$G$11+СВЦЭМ!$D$10+'СЕТ СН'!$G$5-'СЕТ СН'!$G$21</f>
        <v>4658.7063776499999</v>
      </c>
      <c r="G77" s="36">
        <f>SUMIFS(СВЦЭМ!$D$39:$D$782,СВЦЭМ!$A$39:$A$782,$A77,СВЦЭМ!$B$39:$B$782,G$47)+'СЕТ СН'!$G$11+СВЦЭМ!$D$10+'СЕТ СН'!$G$5-'СЕТ СН'!$G$21</f>
        <v>4679.21390806</v>
      </c>
      <c r="H77" s="36">
        <f>SUMIFS(СВЦЭМ!$D$39:$D$782,СВЦЭМ!$A$39:$A$782,$A77,СВЦЭМ!$B$39:$B$782,H$47)+'СЕТ СН'!$G$11+СВЦЭМ!$D$10+'СЕТ СН'!$G$5-'СЕТ СН'!$G$21</f>
        <v>4683.4473300499994</v>
      </c>
      <c r="I77" s="36">
        <f>SUMIFS(СВЦЭМ!$D$39:$D$782,СВЦЭМ!$A$39:$A$782,$A77,СВЦЭМ!$B$39:$B$782,I$47)+'СЕТ СН'!$G$11+СВЦЭМ!$D$10+'СЕТ СН'!$G$5-'СЕТ СН'!$G$21</f>
        <v>4664.0538891199994</v>
      </c>
      <c r="J77" s="36">
        <f>SUMIFS(СВЦЭМ!$D$39:$D$782,СВЦЭМ!$A$39:$A$782,$A77,СВЦЭМ!$B$39:$B$782,J$47)+'СЕТ СН'!$G$11+СВЦЭМ!$D$10+'СЕТ СН'!$G$5-'СЕТ СН'!$G$21</f>
        <v>4614.3173606199998</v>
      </c>
      <c r="K77" s="36">
        <f>SUMIFS(СВЦЭМ!$D$39:$D$782,СВЦЭМ!$A$39:$A$782,$A77,СВЦЭМ!$B$39:$B$782,K$47)+'СЕТ СН'!$G$11+СВЦЭМ!$D$10+'СЕТ СН'!$G$5-'СЕТ СН'!$G$21</f>
        <v>4587.48634141</v>
      </c>
      <c r="L77" s="36">
        <f>SUMIFS(СВЦЭМ!$D$39:$D$782,СВЦЭМ!$A$39:$A$782,$A77,СВЦЭМ!$B$39:$B$782,L$47)+'СЕТ СН'!$G$11+СВЦЭМ!$D$10+'СЕТ СН'!$G$5-'СЕТ СН'!$G$21</f>
        <v>4575.1472455000003</v>
      </c>
      <c r="M77" s="36">
        <f>SUMIFS(СВЦЭМ!$D$39:$D$782,СВЦЭМ!$A$39:$A$782,$A77,СВЦЭМ!$B$39:$B$782,M$47)+'СЕТ СН'!$G$11+СВЦЭМ!$D$10+'СЕТ СН'!$G$5-'СЕТ СН'!$G$21</f>
        <v>4579.3019927099995</v>
      </c>
      <c r="N77" s="36">
        <f>SUMIFS(СВЦЭМ!$D$39:$D$782,СВЦЭМ!$A$39:$A$782,$A77,СВЦЭМ!$B$39:$B$782,N$47)+'СЕТ СН'!$G$11+СВЦЭМ!$D$10+'СЕТ СН'!$G$5-'СЕТ СН'!$G$21</f>
        <v>4602.7989034900002</v>
      </c>
      <c r="O77" s="36">
        <f>SUMIFS(СВЦЭМ!$D$39:$D$782,СВЦЭМ!$A$39:$A$782,$A77,СВЦЭМ!$B$39:$B$782,O$47)+'СЕТ СН'!$G$11+СВЦЭМ!$D$10+'СЕТ СН'!$G$5-'СЕТ СН'!$G$21</f>
        <v>4588.7385584499998</v>
      </c>
      <c r="P77" s="36">
        <f>SUMIFS(СВЦЭМ!$D$39:$D$782,СВЦЭМ!$A$39:$A$782,$A77,СВЦЭМ!$B$39:$B$782,P$47)+'СЕТ СН'!$G$11+СВЦЭМ!$D$10+'СЕТ СН'!$G$5-'СЕТ СН'!$G$21</f>
        <v>4600.1089306800004</v>
      </c>
      <c r="Q77" s="36">
        <f>SUMIFS(СВЦЭМ!$D$39:$D$782,СВЦЭМ!$A$39:$A$782,$A77,СВЦЭМ!$B$39:$B$782,Q$47)+'СЕТ СН'!$G$11+СВЦЭМ!$D$10+'СЕТ СН'!$G$5-'СЕТ СН'!$G$21</f>
        <v>4604.4294751799998</v>
      </c>
      <c r="R77" s="36">
        <f>SUMIFS(СВЦЭМ!$D$39:$D$782,СВЦЭМ!$A$39:$A$782,$A77,СВЦЭМ!$B$39:$B$782,R$47)+'СЕТ СН'!$G$11+СВЦЭМ!$D$10+'СЕТ СН'!$G$5-'СЕТ СН'!$G$21</f>
        <v>4603.2318962199997</v>
      </c>
      <c r="S77" s="36">
        <f>SUMIFS(СВЦЭМ!$D$39:$D$782,СВЦЭМ!$A$39:$A$782,$A77,СВЦЭМ!$B$39:$B$782,S$47)+'СЕТ СН'!$G$11+СВЦЭМ!$D$10+'СЕТ СН'!$G$5-'СЕТ СН'!$G$21</f>
        <v>4579.8157255200003</v>
      </c>
      <c r="T77" s="36">
        <f>SUMIFS(СВЦЭМ!$D$39:$D$782,СВЦЭМ!$A$39:$A$782,$A77,СВЦЭМ!$B$39:$B$782,T$47)+'СЕТ СН'!$G$11+СВЦЭМ!$D$10+'СЕТ СН'!$G$5-'СЕТ СН'!$G$21</f>
        <v>4594.3224904899998</v>
      </c>
      <c r="U77" s="36">
        <f>SUMIFS(СВЦЭМ!$D$39:$D$782,СВЦЭМ!$A$39:$A$782,$A77,СВЦЭМ!$B$39:$B$782,U$47)+'СЕТ СН'!$G$11+СВЦЭМ!$D$10+'СЕТ СН'!$G$5-'СЕТ СН'!$G$21</f>
        <v>4602.89202312</v>
      </c>
      <c r="V77" s="36">
        <f>SUMIFS(СВЦЭМ!$D$39:$D$782,СВЦЭМ!$A$39:$A$782,$A77,СВЦЭМ!$B$39:$B$782,V$47)+'СЕТ СН'!$G$11+СВЦЭМ!$D$10+'СЕТ СН'!$G$5-'СЕТ СН'!$G$21</f>
        <v>4633.6427498800003</v>
      </c>
      <c r="W77" s="36">
        <f>SUMIFS(СВЦЭМ!$D$39:$D$782,СВЦЭМ!$A$39:$A$782,$A77,СВЦЭМ!$B$39:$B$782,W$47)+'СЕТ СН'!$G$11+СВЦЭМ!$D$10+'СЕТ СН'!$G$5-'СЕТ СН'!$G$21</f>
        <v>4649.7011934799993</v>
      </c>
      <c r="X77" s="36">
        <f>SUMIFS(СВЦЭМ!$D$39:$D$782,СВЦЭМ!$A$39:$A$782,$A77,СВЦЭМ!$B$39:$B$782,X$47)+'СЕТ СН'!$G$11+СВЦЭМ!$D$10+'СЕТ СН'!$G$5-'СЕТ СН'!$G$21</f>
        <v>4654.5422388099996</v>
      </c>
      <c r="Y77" s="36">
        <f>SUMIFS(СВЦЭМ!$D$39:$D$782,СВЦЭМ!$A$39:$A$782,$A77,СВЦЭМ!$B$39:$B$782,Y$47)+'СЕТ СН'!$G$11+СВЦЭМ!$D$10+'СЕТ СН'!$G$5-'СЕТ СН'!$G$21</f>
        <v>4662.69401681</v>
      </c>
    </row>
    <row r="78" spans="1:26" ht="15.75" x14ac:dyDescent="0.2">
      <c r="A78" s="35">
        <f t="shared" si="1"/>
        <v>44957</v>
      </c>
      <c r="B78" s="36">
        <f>SUMIFS(СВЦЭМ!$D$39:$D$782,СВЦЭМ!$A$39:$A$782,$A78,СВЦЭМ!$B$39:$B$782,B$47)+'СЕТ СН'!$G$11+СВЦЭМ!$D$10+'СЕТ СН'!$G$5-'СЕТ СН'!$G$21</f>
        <v>4659.6106405</v>
      </c>
      <c r="C78" s="36">
        <f>SUMIFS(СВЦЭМ!$D$39:$D$782,СВЦЭМ!$A$39:$A$782,$A78,СВЦЭМ!$B$39:$B$782,C$47)+'СЕТ СН'!$G$11+СВЦЭМ!$D$10+'СЕТ СН'!$G$5-'СЕТ СН'!$G$21</f>
        <v>4661.6338703299998</v>
      </c>
      <c r="D78" s="36">
        <f>SUMIFS(СВЦЭМ!$D$39:$D$782,СВЦЭМ!$A$39:$A$782,$A78,СВЦЭМ!$B$39:$B$782,D$47)+'СЕТ СН'!$G$11+СВЦЭМ!$D$10+'СЕТ СН'!$G$5-'СЕТ СН'!$G$21</f>
        <v>4671.7734375599994</v>
      </c>
      <c r="E78" s="36">
        <f>SUMIFS(СВЦЭМ!$D$39:$D$782,СВЦЭМ!$A$39:$A$782,$A78,СВЦЭМ!$B$39:$B$782,E$47)+'СЕТ СН'!$G$11+СВЦЭМ!$D$10+'СЕТ СН'!$G$5-'СЕТ СН'!$G$21</f>
        <v>4671.5702691099996</v>
      </c>
      <c r="F78" s="36">
        <f>SUMIFS(СВЦЭМ!$D$39:$D$782,СВЦЭМ!$A$39:$A$782,$A78,СВЦЭМ!$B$39:$B$782,F$47)+'СЕТ СН'!$G$11+СВЦЭМ!$D$10+'СЕТ СН'!$G$5-'СЕТ СН'!$G$21</f>
        <v>4671.3917177599997</v>
      </c>
      <c r="G78" s="36">
        <f>SUMIFS(СВЦЭМ!$D$39:$D$782,СВЦЭМ!$A$39:$A$782,$A78,СВЦЭМ!$B$39:$B$782,G$47)+'СЕТ СН'!$G$11+СВЦЭМ!$D$10+'СЕТ СН'!$G$5-'СЕТ СН'!$G$21</f>
        <v>4667.1488885899998</v>
      </c>
      <c r="H78" s="36">
        <f>SUMIFS(СВЦЭМ!$D$39:$D$782,СВЦЭМ!$A$39:$A$782,$A78,СВЦЭМ!$B$39:$B$782,H$47)+'СЕТ СН'!$G$11+СВЦЭМ!$D$10+'СЕТ СН'!$G$5-'СЕТ СН'!$G$21</f>
        <v>4634.4718098699996</v>
      </c>
      <c r="I78" s="36">
        <f>SUMIFS(СВЦЭМ!$D$39:$D$782,СВЦЭМ!$A$39:$A$782,$A78,СВЦЭМ!$B$39:$B$782,I$47)+'СЕТ СН'!$G$11+СВЦЭМ!$D$10+'СЕТ СН'!$G$5-'СЕТ СН'!$G$21</f>
        <v>4613.3860994699999</v>
      </c>
      <c r="J78" s="36">
        <f>SUMIFS(СВЦЭМ!$D$39:$D$782,СВЦЭМ!$A$39:$A$782,$A78,СВЦЭМ!$B$39:$B$782,J$47)+'СЕТ СН'!$G$11+СВЦЭМ!$D$10+'СЕТ СН'!$G$5-'СЕТ СН'!$G$21</f>
        <v>4581.0622155199999</v>
      </c>
      <c r="K78" s="36">
        <f>SUMIFS(СВЦЭМ!$D$39:$D$782,СВЦЭМ!$A$39:$A$782,$A78,СВЦЭМ!$B$39:$B$782,K$47)+'СЕТ СН'!$G$11+СВЦЭМ!$D$10+'СЕТ СН'!$G$5-'СЕТ СН'!$G$21</f>
        <v>4575.0691739599997</v>
      </c>
      <c r="L78" s="36">
        <f>SUMIFS(СВЦЭМ!$D$39:$D$782,СВЦЭМ!$A$39:$A$782,$A78,СВЦЭМ!$B$39:$B$782,L$47)+'СЕТ СН'!$G$11+СВЦЭМ!$D$10+'СЕТ СН'!$G$5-'СЕТ СН'!$G$21</f>
        <v>4571.4065891199998</v>
      </c>
      <c r="M78" s="36">
        <f>SUMIFS(СВЦЭМ!$D$39:$D$782,СВЦЭМ!$A$39:$A$782,$A78,СВЦЭМ!$B$39:$B$782,M$47)+'СЕТ СН'!$G$11+СВЦЭМ!$D$10+'СЕТ СН'!$G$5-'СЕТ СН'!$G$21</f>
        <v>4588.9772630299994</v>
      </c>
      <c r="N78" s="36">
        <f>SUMIFS(СВЦЭМ!$D$39:$D$782,СВЦЭМ!$A$39:$A$782,$A78,СВЦЭМ!$B$39:$B$782,N$47)+'СЕТ СН'!$G$11+СВЦЭМ!$D$10+'СЕТ СН'!$G$5-'СЕТ СН'!$G$21</f>
        <v>4604.1951847700002</v>
      </c>
      <c r="O78" s="36">
        <f>SUMIFS(СВЦЭМ!$D$39:$D$782,СВЦЭМ!$A$39:$A$782,$A78,СВЦЭМ!$B$39:$B$782,O$47)+'СЕТ СН'!$G$11+СВЦЭМ!$D$10+'СЕТ СН'!$G$5-'СЕТ СН'!$G$21</f>
        <v>4607.3849768700002</v>
      </c>
      <c r="P78" s="36">
        <f>SUMIFS(СВЦЭМ!$D$39:$D$782,СВЦЭМ!$A$39:$A$782,$A78,СВЦЭМ!$B$39:$B$782,P$47)+'СЕТ СН'!$G$11+СВЦЭМ!$D$10+'СЕТ СН'!$G$5-'СЕТ СН'!$G$21</f>
        <v>4623.2973434899995</v>
      </c>
      <c r="Q78" s="36">
        <f>SUMIFS(СВЦЭМ!$D$39:$D$782,СВЦЭМ!$A$39:$A$782,$A78,СВЦЭМ!$B$39:$B$782,Q$47)+'СЕТ СН'!$G$11+СВЦЭМ!$D$10+'СЕТ СН'!$G$5-'СЕТ СН'!$G$21</f>
        <v>4626.3599828799997</v>
      </c>
      <c r="R78" s="36">
        <f>SUMIFS(СВЦЭМ!$D$39:$D$782,СВЦЭМ!$A$39:$A$782,$A78,СВЦЭМ!$B$39:$B$782,R$47)+'СЕТ СН'!$G$11+СВЦЭМ!$D$10+'СЕТ СН'!$G$5-'СЕТ СН'!$G$21</f>
        <v>4628.2644381099999</v>
      </c>
      <c r="S78" s="36">
        <f>SUMIFS(СВЦЭМ!$D$39:$D$782,СВЦЭМ!$A$39:$A$782,$A78,СВЦЭМ!$B$39:$B$782,S$47)+'СЕТ СН'!$G$11+СВЦЭМ!$D$10+'СЕТ СН'!$G$5-'СЕТ СН'!$G$21</f>
        <v>4614.5864537300004</v>
      </c>
      <c r="T78" s="36">
        <f>SUMIFS(СВЦЭМ!$D$39:$D$782,СВЦЭМ!$A$39:$A$782,$A78,СВЦЭМ!$B$39:$B$782,T$47)+'СЕТ СН'!$G$11+СВЦЭМ!$D$10+'СЕТ СН'!$G$5-'СЕТ СН'!$G$21</f>
        <v>4586.8543542299994</v>
      </c>
      <c r="U78" s="36">
        <f>SUMIFS(СВЦЭМ!$D$39:$D$782,СВЦЭМ!$A$39:$A$782,$A78,СВЦЭМ!$B$39:$B$782,U$47)+'СЕТ СН'!$G$11+СВЦЭМ!$D$10+'СЕТ СН'!$G$5-'СЕТ СН'!$G$21</f>
        <v>4588.8872494799998</v>
      </c>
      <c r="V78" s="36">
        <f>SUMIFS(СВЦЭМ!$D$39:$D$782,СВЦЭМ!$A$39:$A$782,$A78,СВЦЭМ!$B$39:$B$782,V$47)+'СЕТ СН'!$G$11+СВЦЭМ!$D$10+'СЕТ СН'!$G$5-'СЕТ СН'!$G$21</f>
        <v>4598.9936523699998</v>
      </c>
      <c r="W78" s="36">
        <f>SUMIFS(СВЦЭМ!$D$39:$D$782,СВЦЭМ!$A$39:$A$782,$A78,СВЦЭМ!$B$39:$B$782,W$47)+'СЕТ СН'!$G$11+СВЦЭМ!$D$10+'СЕТ СН'!$G$5-'СЕТ СН'!$G$21</f>
        <v>4616.0254533999996</v>
      </c>
      <c r="X78" s="36">
        <f>SUMIFS(СВЦЭМ!$D$39:$D$782,СВЦЭМ!$A$39:$A$782,$A78,СВЦЭМ!$B$39:$B$782,X$47)+'СЕТ СН'!$G$11+СВЦЭМ!$D$10+'СЕТ СН'!$G$5-'СЕТ СН'!$G$21</f>
        <v>4605.7054027199993</v>
      </c>
      <c r="Y78" s="36">
        <f>SUMIFS(СВЦЭМ!$D$39:$D$782,СВЦЭМ!$A$39:$A$782,$A78,СВЦЭМ!$B$39:$B$782,Y$47)+'СЕТ СН'!$G$11+СВЦЭМ!$D$10+'СЕТ СН'!$G$5-'СЕТ СН'!$G$21</f>
        <v>4698.5724976799993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СН'!$H$11+СВЦЭМ!$D$10+'СЕТ СН'!$H$5-'СЕТ СН'!$H$21</f>
        <v>5113.7564292700008</v>
      </c>
      <c r="C84" s="36">
        <f>SUMIFS(СВЦЭМ!$D$39:$D$782,СВЦЭМ!$A$39:$A$782,$A84,СВЦЭМ!$B$39:$B$782,C$83)+'СЕТ СН'!$H$11+СВЦЭМ!$D$10+'СЕТ СН'!$H$5-'СЕТ СН'!$H$21</f>
        <v>5132.5464198299996</v>
      </c>
      <c r="D84" s="36">
        <f>SUMIFS(СВЦЭМ!$D$39:$D$782,СВЦЭМ!$A$39:$A$782,$A84,СВЦЭМ!$B$39:$B$782,D$83)+'СЕТ СН'!$H$11+СВЦЭМ!$D$10+'СЕТ СН'!$H$5-'СЕТ СН'!$H$21</f>
        <v>5079.6515175300001</v>
      </c>
      <c r="E84" s="36">
        <f>SUMIFS(СВЦЭМ!$D$39:$D$782,СВЦЭМ!$A$39:$A$782,$A84,СВЦЭМ!$B$39:$B$782,E$83)+'СЕТ СН'!$H$11+СВЦЭМ!$D$10+'СЕТ СН'!$H$5-'СЕТ СН'!$H$21</f>
        <v>5080.0490059700005</v>
      </c>
      <c r="F84" s="36">
        <f>SUMIFS(СВЦЭМ!$D$39:$D$782,СВЦЭМ!$A$39:$A$782,$A84,СВЦЭМ!$B$39:$B$782,F$83)+'СЕТ СН'!$H$11+СВЦЭМ!$D$10+'СЕТ СН'!$H$5-'СЕТ СН'!$H$21</f>
        <v>5078.8481166900001</v>
      </c>
      <c r="G84" s="36">
        <f>SUMIFS(СВЦЭМ!$D$39:$D$782,СВЦЭМ!$A$39:$A$782,$A84,СВЦЭМ!$B$39:$B$782,G$83)+'СЕТ СН'!$H$11+СВЦЭМ!$D$10+'СЕТ СН'!$H$5-'СЕТ СН'!$H$21</f>
        <v>5083.7316105500004</v>
      </c>
      <c r="H84" s="36">
        <f>SUMIFS(СВЦЭМ!$D$39:$D$782,СВЦЭМ!$A$39:$A$782,$A84,СВЦЭМ!$B$39:$B$782,H$83)+'СЕТ СН'!$H$11+СВЦЭМ!$D$10+'СЕТ СН'!$H$5-'СЕТ СН'!$H$21</f>
        <v>5085.0599688399998</v>
      </c>
      <c r="I84" s="36">
        <f>SUMIFS(СВЦЭМ!$D$39:$D$782,СВЦЭМ!$A$39:$A$782,$A84,СВЦЭМ!$B$39:$B$782,I$83)+'СЕТ СН'!$H$11+СВЦЭМ!$D$10+'СЕТ СН'!$H$5-'СЕТ СН'!$H$21</f>
        <v>5082.3197381700002</v>
      </c>
      <c r="J84" s="36">
        <f>SUMIFS(СВЦЭМ!$D$39:$D$782,СВЦЭМ!$A$39:$A$782,$A84,СВЦЭМ!$B$39:$B$782,J$83)+'СЕТ СН'!$H$11+СВЦЭМ!$D$10+'СЕТ СН'!$H$5-'СЕТ СН'!$H$21</f>
        <v>5082.8240376499998</v>
      </c>
      <c r="K84" s="36">
        <f>SUMIFS(СВЦЭМ!$D$39:$D$782,СВЦЭМ!$A$39:$A$782,$A84,СВЦЭМ!$B$39:$B$782,K$83)+'СЕТ СН'!$H$11+СВЦЭМ!$D$10+'СЕТ СН'!$H$5-'СЕТ СН'!$H$21</f>
        <v>5112.3696644800002</v>
      </c>
      <c r="L84" s="36">
        <f>SUMIFS(СВЦЭМ!$D$39:$D$782,СВЦЭМ!$A$39:$A$782,$A84,СВЦЭМ!$B$39:$B$782,L$83)+'СЕТ СН'!$H$11+СВЦЭМ!$D$10+'СЕТ СН'!$H$5-'СЕТ СН'!$H$21</f>
        <v>5098.6013505800001</v>
      </c>
      <c r="M84" s="36">
        <f>SUMIFS(СВЦЭМ!$D$39:$D$782,СВЦЭМ!$A$39:$A$782,$A84,СВЦЭМ!$B$39:$B$782,M$83)+'СЕТ СН'!$H$11+СВЦЭМ!$D$10+'СЕТ СН'!$H$5-'СЕТ СН'!$H$21</f>
        <v>5076.13382972</v>
      </c>
      <c r="N84" s="36">
        <f>SUMIFS(СВЦЭМ!$D$39:$D$782,СВЦЭМ!$A$39:$A$782,$A84,СВЦЭМ!$B$39:$B$782,N$83)+'СЕТ СН'!$H$11+СВЦЭМ!$D$10+'СЕТ СН'!$H$5-'СЕТ СН'!$H$21</f>
        <v>5061.3121294499997</v>
      </c>
      <c r="O84" s="36">
        <f>SUMIFS(СВЦЭМ!$D$39:$D$782,СВЦЭМ!$A$39:$A$782,$A84,СВЦЭМ!$B$39:$B$782,O$83)+'СЕТ СН'!$H$11+СВЦЭМ!$D$10+'СЕТ СН'!$H$5-'СЕТ СН'!$H$21</f>
        <v>5050.8057014200003</v>
      </c>
      <c r="P84" s="36">
        <f>SUMIFS(СВЦЭМ!$D$39:$D$782,СВЦЭМ!$A$39:$A$782,$A84,СВЦЭМ!$B$39:$B$782,P$83)+'СЕТ СН'!$H$11+СВЦЭМ!$D$10+'СЕТ СН'!$H$5-'СЕТ СН'!$H$21</f>
        <v>5076.4689594600004</v>
      </c>
      <c r="Q84" s="36">
        <f>SUMIFS(СВЦЭМ!$D$39:$D$782,СВЦЭМ!$A$39:$A$782,$A84,СВЦЭМ!$B$39:$B$782,Q$83)+'СЕТ СН'!$H$11+СВЦЭМ!$D$10+'СЕТ СН'!$H$5-'СЕТ СН'!$H$21</f>
        <v>5066.06918081</v>
      </c>
      <c r="R84" s="36">
        <f>SUMIFS(СВЦЭМ!$D$39:$D$782,СВЦЭМ!$A$39:$A$782,$A84,СВЦЭМ!$B$39:$B$782,R$83)+'СЕТ СН'!$H$11+СВЦЭМ!$D$10+'СЕТ СН'!$H$5-'СЕТ СН'!$H$21</f>
        <v>5053.0678547300004</v>
      </c>
      <c r="S84" s="36">
        <f>SUMIFS(СВЦЭМ!$D$39:$D$782,СВЦЭМ!$A$39:$A$782,$A84,СВЦЭМ!$B$39:$B$782,S$83)+'СЕТ СН'!$H$11+СВЦЭМ!$D$10+'СЕТ СН'!$H$5-'СЕТ СН'!$H$21</f>
        <v>4989.6181097200006</v>
      </c>
      <c r="T84" s="36">
        <f>SUMIFS(СВЦЭМ!$D$39:$D$782,СВЦЭМ!$A$39:$A$782,$A84,СВЦЭМ!$B$39:$B$782,T$83)+'СЕТ СН'!$H$11+СВЦЭМ!$D$10+'СЕТ СН'!$H$5-'СЕТ СН'!$H$21</f>
        <v>4972.2508304100002</v>
      </c>
      <c r="U84" s="36">
        <f>SUMIFS(СВЦЭМ!$D$39:$D$782,СВЦЭМ!$A$39:$A$782,$A84,СВЦЭМ!$B$39:$B$782,U$83)+'СЕТ СН'!$H$11+СВЦЭМ!$D$10+'СЕТ СН'!$H$5-'СЕТ СН'!$H$21</f>
        <v>4990.6855792799997</v>
      </c>
      <c r="V84" s="36">
        <f>SUMIFS(СВЦЭМ!$D$39:$D$782,СВЦЭМ!$A$39:$A$782,$A84,СВЦЭМ!$B$39:$B$782,V$83)+'СЕТ СН'!$H$11+СВЦЭМ!$D$10+'СЕТ СН'!$H$5-'СЕТ СН'!$H$21</f>
        <v>4995.2741401900003</v>
      </c>
      <c r="W84" s="36">
        <f>SUMIFS(СВЦЭМ!$D$39:$D$782,СВЦЭМ!$A$39:$A$782,$A84,СВЦЭМ!$B$39:$B$782,W$83)+'СЕТ СН'!$H$11+СВЦЭМ!$D$10+'СЕТ СН'!$H$5-'СЕТ СН'!$H$21</f>
        <v>5021.20167993</v>
      </c>
      <c r="X84" s="36">
        <f>SUMIFS(СВЦЭМ!$D$39:$D$782,СВЦЭМ!$A$39:$A$782,$A84,СВЦЭМ!$B$39:$B$782,X$83)+'СЕТ СН'!$H$11+СВЦЭМ!$D$10+'СЕТ СН'!$H$5-'СЕТ СН'!$H$21</f>
        <v>5057.5828703700008</v>
      </c>
      <c r="Y84" s="36">
        <f>SUMIFS(СВЦЭМ!$D$39:$D$782,СВЦЭМ!$A$39:$A$782,$A84,СВЦЭМ!$B$39:$B$782,Y$83)+'СЕТ СН'!$H$11+СВЦЭМ!$D$10+'СЕТ СН'!$H$5-'СЕТ СН'!$H$21</f>
        <v>5148.7732628000003</v>
      </c>
      <c r="AA84" s="45"/>
    </row>
    <row r="85" spans="1:27" ht="15.75" x14ac:dyDescent="0.2">
      <c r="A85" s="35">
        <f>A84+1</f>
        <v>44928</v>
      </c>
      <c r="B85" s="36">
        <f>SUMIFS(СВЦЭМ!$D$39:$D$782,СВЦЭМ!$A$39:$A$782,$A85,СВЦЭМ!$B$39:$B$782,B$83)+'СЕТ СН'!$H$11+СВЦЭМ!$D$10+'СЕТ СН'!$H$5-'СЕТ СН'!$H$21</f>
        <v>5133.4459690100002</v>
      </c>
      <c r="C85" s="36">
        <f>SUMIFS(СВЦЭМ!$D$39:$D$782,СВЦЭМ!$A$39:$A$782,$A85,СВЦЭМ!$B$39:$B$782,C$83)+'СЕТ СН'!$H$11+СВЦЭМ!$D$10+'СЕТ СН'!$H$5-'СЕТ СН'!$H$21</f>
        <v>5123.4224521100004</v>
      </c>
      <c r="D85" s="36">
        <f>SUMIFS(СВЦЭМ!$D$39:$D$782,СВЦЭМ!$A$39:$A$782,$A85,СВЦЭМ!$B$39:$B$782,D$83)+'СЕТ СН'!$H$11+СВЦЭМ!$D$10+'СЕТ СН'!$H$5-'СЕТ СН'!$H$21</f>
        <v>5134.5182805500008</v>
      </c>
      <c r="E85" s="36">
        <f>SUMIFS(СВЦЭМ!$D$39:$D$782,СВЦЭМ!$A$39:$A$782,$A85,СВЦЭМ!$B$39:$B$782,E$83)+'СЕТ СН'!$H$11+СВЦЭМ!$D$10+'СЕТ СН'!$H$5-'СЕТ СН'!$H$21</f>
        <v>5135.1827774699996</v>
      </c>
      <c r="F85" s="36">
        <f>SUMIFS(СВЦЭМ!$D$39:$D$782,СВЦЭМ!$A$39:$A$782,$A85,СВЦЭМ!$B$39:$B$782,F$83)+'СЕТ СН'!$H$11+СВЦЭМ!$D$10+'СЕТ СН'!$H$5-'СЕТ СН'!$H$21</f>
        <v>5118.8399602500003</v>
      </c>
      <c r="G85" s="36">
        <f>SUMIFS(СВЦЭМ!$D$39:$D$782,СВЦЭМ!$A$39:$A$782,$A85,СВЦЭМ!$B$39:$B$782,G$83)+'СЕТ СН'!$H$11+СВЦЭМ!$D$10+'СЕТ СН'!$H$5-'СЕТ СН'!$H$21</f>
        <v>5114.3415483099998</v>
      </c>
      <c r="H85" s="36">
        <f>SUMIFS(СВЦЭМ!$D$39:$D$782,СВЦЭМ!$A$39:$A$782,$A85,СВЦЭМ!$B$39:$B$782,H$83)+'СЕТ СН'!$H$11+СВЦЭМ!$D$10+'СЕТ СН'!$H$5-'СЕТ СН'!$H$21</f>
        <v>5086.8726791999998</v>
      </c>
      <c r="I85" s="36">
        <f>SUMIFS(СВЦЭМ!$D$39:$D$782,СВЦЭМ!$A$39:$A$782,$A85,СВЦЭМ!$B$39:$B$782,I$83)+'СЕТ СН'!$H$11+СВЦЭМ!$D$10+'СЕТ СН'!$H$5-'СЕТ СН'!$H$21</f>
        <v>5066.3745577400005</v>
      </c>
      <c r="J85" s="36">
        <f>SUMIFS(СВЦЭМ!$D$39:$D$782,СВЦЭМ!$A$39:$A$782,$A85,СВЦЭМ!$B$39:$B$782,J$83)+'СЕТ СН'!$H$11+СВЦЭМ!$D$10+'СЕТ СН'!$H$5-'СЕТ СН'!$H$21</f>
        <v>5041.3397018400001</v>
      </c>
      <c r="K85" s="36">
        <f>SUMIFS(СВЦЭМ!$D$39:$D$782,СВЦЭМ!$A$39:$A$782,$A85,СВЦЭМ!$B$39:$B$782,K$83)+'СЕТ СН'!$H$11+СВЦЭМ!$D$10+'СЕТ СН'!$H$5-'СЕТ СН'!$H$21</f>
        <v>5034.4847823800001</v>
      </c>
      <c r="L85" s="36">
        <f>SUMIFS(СВЦЭМ!$D$39:$D$782,СВЦЭМ!$A$39:$A$782,$A85,СВЦЭМ!$B$39:$B$782,L$83)+'СЕТ СН'!$H$11+СВЦЭМ!$D$10+'СЕТ СН'!$H$5-'СЕТ СН'!$H$21</f>
        <v>5028.8702021500003</v>
      </c>
      <c r="M85" s="36">
        <f>SUMIFS(СВЦЭМ!$D$39:$D$782,СВЦЭМ!$A$39:$A$782,$A85,СВЦЭМ!$B$39:$B$782,M$83)+'СЕТ СН'!$H$11+СВЦЭМ!$D$10+'СЕТ СН'!$H$5-'СЕТ СН'!$H$21</f>
        <v>5048.0729688700003</v>
      </c>
      <c r="N85" s="36">
        <f>SUMIFS(СВЦЭМ!$D$39:$D$782,СВЦЭМ!$A$39:$A$782,$A85,СВЦЭМ!$B$39:$B$782,N$83)+'СЕТ СН'!$H$11+СВЦЭМ!$D$10+'СЕТ СН'!$H$5-'СЕТ СН'!$H$21</f>
        <v>5041.8894982599995</v>
      </c>
      <c r="O85" s="36">
        <f>SUMIFS(СВЦЭМ!$D$39:$D$782,СВЦЭМ!$A$39:$A$782,$A85,СВЦЭМ!$B$39:$B$782,O$83)+'СЕТ СН'!$H$11+СВЦЭМ!$D$10+'СЕТ СН'!$H$5-'СЕТ СН'!$H$21</f>
        <v>5045.6411207500005</v>
      </c>
      <c r="P85" s="36">
        <f>SUMIFS(СВЦЭМ!$D$39:$D$782,СВЦЭМ!$A$39:$A$782,$A85,СВЦЭМ!$B$39:$B$782,P$83)+'СЕТ СН'!$H$11+СВЦЭМ!$D$10+'СЕТ СН'!$H$5-'СЕТ СН'!$H$21</f>
        <v>5049.9287908700007</v>
      </c>
      <c r="Q85" s="36">
        <f>SUMIFS(СВЦЭМ!$D$39:$D$782,СВЦЭМ!$A$39:$A$782,$A85,СВЦЭМ!$B$39:$B$782,Q$83)+'СЕТ СН'!$H$11+СВЦЭМ!$D$10+'СЕТ СН'!$H$5-'СЕТ СН'!$H$21</f>
        <v>5032.4451427200001</v>
      </c>
      <c r="R85" s="36">
        <f>SUMIFS(СВЦЭМ!$D$39:$D$782,СВЦЭМ!$A$39:$A$782,$A85,СВЦЭМ!$B$39:$B$782,R$83)+'СЕТ СН'!$H$11+СВЦЭМ!$D$10+'СЕТ СН'!$H$5-'СЕТ СН'!$H$21</f>
        <v>5005.1561040899996</v>
      </c>
      <c r="S85" s="36">
        <f>SUMIFS(СВЦЭМ!$D$39:$D$782,СВЦЭМ!$A$39:$A$782,$A85,СВЦЭМ!$B$39:$B$782,S$83)+'СЕТ СН'!$H$11+СВЦЭМ!$D$10+'СЕТ СН'!$H$5-'СЕТ СН'!$H$21</f>
        <v>4967.8178784400006</v>
      </c>
      <c r="T85" s="36">
        <f>SUMIFS(СВЦЭМ!$D$39:$D$782,СВЦЭМ!$A$39:$A$782,$A85,СВЦЭМ!$B$39:$B$782,T$83)+'СЕТ СН'!$H$11+СВЦЭМ!$D$10+'СЕТ СН'!$H$5-'СЕТ СН'!$H$21</f>
        <v>4946.8037976100004</v>
      </c>
      <c r="U85" s="36">
        <f>SUMIFS(СВЦЭМ!$D$39:$D$782,СВЦЭМ!$A$39:$A$782,$A85,СВЦЭМ!$B$39:$B$782,U$83)+'СЕТ СН'!$H$11+СВЦЭМ!$D$10+'СЕТ СН'!$H$5-'СЕТ СН'!$H$21</f>
        <v>4972.6695367400007</v>
      </c>
      <c r="V85" s="36">
        <f>SUMIFS(СВЦЭМ!$D$39:$D$782,СВЦЭМ!$A$39:$A$782,$A85,СВЦЭМ!$B$39:$B$782,V$83)+'СЕТ СН'!$H$11+СВЦЭМ!$D$10+'СЕТ СН'!$H$5-'СЕТ СН'!$H$21</f>
        <v>4992.5180531599999</v>
      </c>
      <c r="W85" s="36">
        <f>SUMIFS(СВЦЭМ!$D$39:$D$782,СВЦЭМ!$A$39:$A$782,$A85,СВЦЭМ!$B$39:$B$782,W$83)+'СЕТ СН'!$H$11+СВЦЭМ!$D$10+'СЕТ СН'!$H$5-'СЕТ СН'!$H$21</f>
        <v>5007.2422270000006</v>
      </c>
      <c r="X85" s="36">
        <f>SUMIFS(СВЦЭМ!$D$39:$D$782,СВЦЭМ!$A$39:$A$782,$A85,СВЦЭМ!$B$39:$B$782,X$83)+'СЕТ СН'!$H$11+СВЦЭМ!$D$10+'СЕТ СН'!$H$5-'СЕТ СН'!$H$21</f>
        <v>5045.9026257000005</v>
      </c>
      <c r="Y85" s="36">
        <f>SUMIFS(СВЦЭМ!$D$39:$D$782,СВЦЭМ!$A$39:$A$782,$A85,СВЦЭМ!$B$39:$B$782,Y$83)+'СЕТ СН'!$H$11+СВЦЭМ!$D$10+'СЕТ СН'!$H$5-'СЕТ СН'!$H$21</f>
        <v>5102.5497478100006</v>
      </c>
    </row>
    <row r="86" spans="1:27" ht="15.75" x14ac:dyDescent="0.2">
      <c r="A86" s="35">
        <f t="shared" ref="A86:A114" si="2">A85+1</f>
        <v>44929</v>
      </c>
      <c r="B86" s="36">
        <f>SUMIFS(СВЦЭМ!$D$39:$D$782,СВЦЭМ!$A$39:$A$782,$A86,СВЦЭМ!$B$39:$B$782,B$83)+'СЕТ СН'!$H$11+СВЦЭМ!$D$10+'СЕТ СН'!$H$5-'СЕТ СН'!$H$21</f>
        <v>5083.2081398499995</v>
      </c>
      <c r="C86" s="36">
        <f>SUMIFS(СВЦЭМ!$D$39:$D$782,СВЦЭМ!$A$39:$A$782,$A86,СВЦЭМ!$B$39:$B$782,C$83)+'СЕТ СН'!$H$11+СВЦЭМ!$D$10+'СЕТ СН'!$H$5-'СЕТ СН'!$H$21</f>
        <v>5055.3800232600006</v>
      </c>
      <c r="D86" s="36">
        <f>SUMIFS(СВЦЭМ!$D$39:$D$782,СВЦЭМ!$A$39:$A$782,$A86,СВЦЭМ!$B$39:$B$782,D$83)+'СЕТ СН'!$H$11+СВЦЭМ!$D$10+'СЕТ СН'!$H$5-'СЕТ СН'!$H$21</f>
        <v>5057.7372193499996</v>
      </c>
      <c r="E86" s="36">
        <f>SUMIFS(СВЦЭМ!$D$39:$D$782,СВЦЭМ!$A$39:$A$782,$A86,СВЦЭМ!$B$39:$B$782,E$83)+'СЕТ СН'!$H$11+СВЦЭМ!$D$10+'СЕТ СН'!$H$5-'СЕТ СН'!$H$21</f>
        <v>5037.1488246700001</v>
      </c>
      <c r="F86" s="36">
        <f>SUMIFS(СВЦЭМ!$D$39:$D$782,СВЦЭМ!$A$39:$A$782,$A86,СВЦЭМ!$B$39:$B$782,F$83)+'СЕТ СН'!$H$11+СВЦЭМ!$D$10+'СЕТ СН'!$H$5-'СЕТ СН'!$H$21</f>
        <v>5051.44643627</v>
      </c>
      <c r="G86" s="36">
        <f>SUMIFS(СВЦЭМ!$D$39:$D$782,СВЦЭМ!$A$39:$A$782,$A86,СВЦЭМ!$B$39:$B$782,G$83)+'СЕТ СН'!$H$11+СВЦЭМ!$D$10+'СЕТ СН'!$H$5-'СЕТ СН'!$H$21</f>
        <v>5057.8557101000006</v>
      </c>
      <c r="H86" s="36">
        <f>SUMIFS(СВЦЭМ!$D$39:$D$782,СВЦЭМ!$A$39:$A$782,$A86,СВЦЭМ!$B$39:$B$782,H$83)+'СЕТ СН'!$H$11+СВЦЭМ!$D$10+'СЕТ СН'!$H$5-'СЕТ СН'!$H$21</f>
        <v>5025.8622575999998</v>
      </c>
      <c r="I86" s="36">
        <f>SUMIFS(СВЦЭМ!$D$39:$D$782,СВЦЭМ!$A$39:$A$782,$A86,СВЦЭМ!$B$39:$B$782,I$83)+'СЕТ СН'!$H$11+СВЦЭМ!$D$10+'СЕТ СН'!$H$5-'СЕТ СН'!$H$21</f>
        <v>5001.7540326600001</v>
      </c>
      <c r="J86" s="36">
        <f>SUMIFS(СВЦЭМ!$D$39:$D$782,СВЦЭМ!$A$39:$A$782,$A86,СВЦЭМ!$B$39:$B$782,J$83)+'СЕТ СН'!$H$11+СВЦЭМ!$D$10+'СЕТ СН'!$H$5-'СЕТ СН'!$H$21</f>
        <v>4990.6484520399999</v>
      </c>
      <c r="K86" s="36">
        <f>SUMIFS(СВЦЭМ!$D$39:$D$782,СВЦЭМ!$A$39:$A$782,$A86,СВЦЭМ!$B$39:$B$782,K$83)+'СЕТ СН'!$H$11+СВЦЭМ!$D$10+'СЕТ СН'!$H$5-'СЕТ СН'!$H$21</f>
        <v>5005.4582045400002</v>
      </c>
      <c r="L86" s="36">
        <f>SUMIFS(СВЦЭМ!$D$39:$D$782,СВЦЭМ!$A$39:$A$782,$A86,СВЦЭМ!$B$39:$B$782,L$83)+'СЕТ СН'!$H$11+СВЦЭМ!$D$10+'СЕТ СН'!$H$5-'СЕТ СН'!$H$21</f>
        <v>5024.7112992000002</v>
      </c>
      <c r="M86" s="36">
        <f>SUMIFS(СВЦЭМ!$D$39:$D$782,СВЦЭМ!$A$39:$A$782,$A86,СВЦЭМ!$B$39:$B$782,M$83)+'СЕТ СН'!$H$11+СВЦЭМ!$D$10+'СЕТ СН'!$H$5-'СЕТ СН'!$H$21</f>
        <v>5029.8974205800005</v>
      </c>
      <c r="N86" s="36">
        <f>SUMIFS(СВЦЭМ!$D$39:$D$782,СВЦЭМ!$A$39:$A$782,$A86,СВЦЭМ!$B$39:$B$782,N$83)+'СЕТ СН'!$H$11+СВЦЭМ!$D$10+'СЕТ СН'!$H$5-'СЕТ СН'!$H$21</f>
        <v>5060.8973592800003</v>
      </c>
      <c r="O86" s="36">
        <f>SUMIFS(СВЦЭМ!$D$39:$D$782,СВЦЭМ!$A$39:$A$782,$A86,СВЦЭМ!$B$39:$B$782,O$83)+'СЕТ СН'!$H$11+СВЦЭМ!$D$10+'СЕТ СН'!$H$5-'СЕТ СН'!$H$21</f>
        <v>5074.3935925599999</v>
      </c>
      <c r="P86" s="36">
        <f>SUMIFS(СВЦЭМ!$D$39:$D$782,СВЦЭМ!$A$39:$A$782,$A86,СВЦЭМ!$B$39:$B$782,P$83)+'СЕТ СН'!$H$11+СВЦЭМ!$D$10+'СЕТ СН'!$H$5-'СЕТ СН'!$H$21</f>
        <v>5068.6485867200008</v>
      </c>
      <c r="Q86" s="36">
        <f>SUMIFS(СВЦЭМ!$D$39:$D$782,СВЦЭМ!$A$39:$A$782,$A86,СВЦЭМ!$B$39:$B$782,Q$83)+'СЕТ СН'!$H$11+СВЦЭМ!$D$10+'СЕТ СН'!$H$5-'СЕТ СН'!$H$21</f>
        <v>5056.4765514800001</v>
      </c>
      <c r="R86" s="36">
        <f>SUMIFS(СВЦЭМ!$D$39:$D$782,СВЦЭМ!$A$39:$A$782,$A86,СВЦЭМ!$B$39:$B$782,R$83)+'СЕТ СН'!$H$11+СВЦЭМ!$D$10+'СЕТ СН'!$H$5-'СЕТ СН'!$H$21</f>
        <v>5013.6241880199996</v>
      </c>
      <c r="S86" s="36">
        <f>SUMIFS(СВЦЭМ!$D$39:$D$782,СВЦЭМ!$A$39:$A$782,$A86,СВЦЭМ!$B$39:$B$782,S$83)+'СЕТ СН'!$H$11+СВЦЭМ!$D$10+'СЕТ СН'!$H$5-'СЕТ СН'!$H$21</f>
        <v>4988.9848225700007</v>
      </c>
      <c r="T86" s="36">
        <f>SUMIFS(СВЦЭМ!$D$39:$D$782,СВЦЭМ!$A$39:$A$782,$A86,СВЦЭМ!$B$39:$B$782,T$83)+'СЕТ СН'!$H$11+СВЦЭМ!$D$10+'СЕТ СН'!$H$5-'СЕТ СН'!$H$21</f>
        <v>4993.86201661</v>
      </c>
      <c r="U86" s="36">
        <f>SUMIFS(СВЦЭМ!$D$39:$D$782,СВЦЭМ!$A$39:$A$782,$A86,СВЦЭМ!$B$39:$B$782,U$83)+'СЕТ СН'!$H$11+СВЦЭМ!$D$10+'СЕТ СН'!$H$5-'СЕТ СН'!$H$21</f>
        <v>4998.1546497199997</v>
      </c>
      <c r="V86" s="36">
        <f>SUMIFS(СВЦЭМ!$D$39:$D$782,СВЦЭМ!$A$39:$A$782,$A86,СВЦЭМ!$B$39:$B$782,V$83)+'СЕТ СН'!$H$11+СВЦЭМ!$D$10+'СЕТ СН'!$H$5-'СЕТ СН'!$H$21</f>
        <v>5007.3153902100003</v>
      </c>
      <c r="W86" s="36">
        <f>SUMIFS(СВЦЭМ!$D$39:$D$782,СВЦЭМ!$A$39:$A$782,$A86,СВЦЭМ!$B$39:$B$782,W$83)+'СЕТ СН'!$H$11+СВЦЭМ!$D$10+'СЕТ СН'!$H$5-'СЕТ СН'!$H$21</f>
        <v>5036.2932379600006</v>
      </c>
      <c r="X86" s="36">
        <f>SUMIFS(СВЦЭМ!$D$39:$D$782,СВЦЭМ!$A$39:$A$782,$A86,СВЦЭМ!$B$39:$B$782,X$83)+'СЕТ СН'!$H$11+СВЦЭМ!$D$10+'СЕТ СН'!$H$5-'СЕТ СН'!$H$21</f>
        <v>5059.1746939100003</v>
      </c>
      <c r="Y86" s="36">
        <f>SUMIFS(СВЦЭМ!$D$39:$D$782,СВЦЭМ!$A$39:$A$782,$A86,СВЦЭМ!$B$39:$B$782,Y$83)+'СЕТ СН'!$H$11+СВЦЭМ!$D$10+'СЕТ СН'!$H$5-'СЕТ СН'!$H$21</f>
        <v>5109.9827874000002</v>
      </c>
    </row>
    <row r="87" spans="1:27" ht="15.75" x14ac:dyDescent="0.2">
      <c r="A87" s="35">
        <f t="shared" si="2"/>
        <v>44930</v>
      </c>
      <c r="B87" s="36">
        <f>SUMIFS(СВЦЭМ!$D$39:$D$782,СВЦЭМ!$A$39:$A$782,$A87,СВЦЭМ!$B$39:$B$782,B$83)+'СЕТ СН'!$H$11+СВЦЭМ!$D$10+'СЕТ СН'!$H$5-'СЕТ СН'!$H$21</f>
        <v>5071.2590856900006</v>
      </c>
      <c r="C87" s="36">
        <f>SUMIFS(СВЦЭМ!$D$39:$D$782,СВЦЭМ!$A$39:$A$782,$A87,СВЦЭМ!$B$39:$B$782,C$83)+'СЕТ СН'!$H$11+СВЦЭМ!$D$10+'СЕТ СН'!$H$5-'СЕТ СН'!$H$21</f>
        <v>5111.585491830001</v>
      </c>
      <c r="D87" s="36">
        <f>SUMIFS(СВЦЭМ!$D$39:$D$782,СВЦЭМ!$A$39:$A$782,$A87,СВЦЭМ!$B$39:$B$782,D$83)+'СЕТ СН'!$H$11+СВЦЭМ!$D$10+'СЕТ СН'!$H$5-'СЕТ СН'!$H$21</f>
        <v>5135.832356500001</v>
      </c>
      <c r="E87" s="36">
        <f>SUMIFS(СВЦЭМ!$D$39:$D$782,СВЦЭМ!$A$39:$A$782,$A87,СВЦЭМ!$B$39:$B$782,E$83)+'СЕТ СН'!$H$11+СВЦЭМ!$D$10+'СЕТ СН'!$H$5-'СЕТ СН'!$H$21</f>
        <v>5147.79684223</v>
      </c>
      <c r="F87" s="36">
        <f>SUMIFS(СВЦЭМ!$D$39:$D$782,СВЦЭМ!$A$39:$A$782,$A87,СВЦЭМ!$B$39:$B$782,F$83)+'СЕТ СН'!$H$11+СВЦЭМ!$D$10+'СЕТ СН'!$H$5-'СЕТ СН'!$H$21</f>
        <v>5124.2497168200007</v>
      </c>
      <c r="G87" s="36">
        <f>SUMIFS(СВЦЭМ!$D$39:$D$782,СВЦЭМ!$A$39:$A$782,$A87,СВЦЭМ!$B$39:$B$782,G$83)+'СЕТ СН'!$H$11+СВЦЭМ!$D$10+'СЕТ СН'!$H$5-'СЕТ СН'!$H$21</f>
        <v>5046.8008067999999</v>
      </c>
      <c r="H87" s="36">
        <f>SUMIFS(СВЦЭМ!$D$39:$D$782,СВЦЭМ!$A$39:$A$782,$A87,СВЦЭМ!$B$39:$B$782,H$83)+'СЕТ СН'!$H$11+СВЦЭМ!$D$10+'СЕТ СН'!$H$5-'СЕТ СН'!$H$21</f>
        <v>5030.9537883699995</v>
      </c>
      <c r="I87" s="36">
        <f>SUMIFS(СВЦЭМ!$D$39:$D$782,СВЦЭМ!$A$39:$A$782,$A87,СВЦЭМ!$B$39:$B$782,I$83)+'СЕТ СН'!$H$11+СВЦЭМ!$D$10+'СЕТ СН'!$H$5-'СЕТ СН'!$H$21</f>
        <v>5003.73691951</v>
      </c>
      <c r="J87" s="36">
        <f>SUMIFS(СВЦЭМ!$D$39:$D$782,СВЦЭМ!$A$39:$A$782,$A87,СВЦЭМ!$B$39:$B$782,J$83)+'СЕТ СН'!$H$11+СВЦЭМ!$D$10+'СЕТ СН'!$H$5-'СЕТ СН'!$H$21</f>
        <v>4974.0150107700001</v>
      </c>
      <c r="K87" s="36">
        <f>SUMIFS(СВЦЭМ!$D$39:$D$782,СВЦЭМ!$A$39:$A$782,$A87,СВЦЭМ!$B$39:$B$782,K$83)+'СЕТ СН'!$H$11+СВЦЭМ!$D$10+'СЕТ СН'!$H$5-'СЕТ СН'!$H$21</f>
        <v>4964.2675986800004</v>
      </c>
      <c r="L87" s="36">
        <f>SUMIFS(СВЦЭМ!$D$39:$D$782,СВЦЭМ!$A$39:$A$782,$A87,СВЦЭМ!$B$39:$B$782,L$83)+'СЕТ СН'!$H$11+СВЦЭМ!$D$10+'СЕТ СН'!$H$5-'СЕТ СН'!$H$21</f>
        <v>4953.0653176899996</v>
      </c>
      <c r="M87" s="36">
        <f>SUMIFS(СВЦЭМ!$D$39:$D$782,СВЦЭМ!$A$39:$A$782,$A87,СВЦЭМ!$B$39:$B$782,M$83)+'СЕТ СН'!$H$11+СВЦЭМ!$D$10+'СЕТ СН'!$H$5-'СЕТ СН'!$H$21</f>
        <v>4947.0869166600005</v>
      </c>
      <c r="N87" s="36">
        <f>SUMIFS(СВЦЭМ!$D$39:$D$782,СВЦЭМ!$A$39:$A$782,$A87,СВЦЭМ!$B$39:$B$782,N$83)+'СЕТ СН'!$H$11+СВЦЭМ!$D$10+'СЕТ СН'!$H$5-'СЕТ СН'!$H$21</f>
        <v>4969.5790397000001</v>
      </c>
      <c r="O87" s="36">
        <f>SUMIFS(СВЦЭМ!$D$39:$D$782,СВЦЭМ!$A$39:$A$782,$A87,СВЦЭМ!$B$39:$B$782,O$83)+'СЕТ СН'!$H$11+СВЦЭМ!$D$10+'СЕТ СН'!$H$5-'СЕТ СН'!$H$21</f>
        <v>4966.7118864700005</v>
      </c>
      <c r="P87" s="36">
        <f>SUMIFS(СВЦЭМ!$D$39:$D$782,СВЦЭМ!$A$39:$A$782,$A87,СВЦЭМ!$B$39:$B$782,P$83)+'СЕТ СН'!$H$11+СВЦЭМ!$D$10+'СЕТ СН'!$H$5-'СЕТ СН'!$H$21</f>
        <v>4974.7060535800001</v>
      </c>
      <c r="Q87" s="36">
        <f>SUMIFS(СВЦЭМ!$D$39:$D$782,СВЦЭМ!$A$39:$A$782,$A87,СВЦЭМ!$B$39:$B$782,Q$83)+'СЕТ СН'!$H$11+СВЦЭМ!$D$10+'СЕТ СН'!$H$5-'СЕТ СН'!$H$21</f>
        <v>4967.5019635799999</v>
      </c>
      <c r="R87" s="36">
        <f>SUMIFS(СВЦЭМ!$D$39:$D$782,СВЦЭМ!$A$39:$A$782,$A87,СВЦЭМ!$B$39:$B$782,R$83)+'СЕТ СН'!$H$11+СВЦЭМ!$D$10+'СЕТ СН'!$H$5-'СЕТ СН'!$H$21</f>
        <v>4961.0367070499997</v>
      </c>
      <c r="S87" s="36">
        <f>SUMIFS(СВЦЭМ!$D$39:$D$782,СВЦЭМ!$A$39:$A$782,$A87,СВЦЭМ!$B$39:$B$782,S$83)+'СЕТ СН'!$H$11+СВЦЭМ!$D$10+'СЕТ СН'!$H$5-'СЕТ СН'!$H$21</f>
        <v>4897.6780672100003</v>
      </c>
      <c r="T87" s="36">
        <f>SUMIFS(СВЦЭМ!$D$39:$D$782,СВЦЭМ!$A$39:$A$782,$A87,СВЦЭМ!$B$39:$B$782,T$83)+'СЕТ СН'!$H$11+СВЦЭМ!$D$10+'СЕТ СН'!$H$5-'СЕТ СН'!$H$21</f>
        <v>4901.8600476700003</v>
      </c>
      <c r="U87" s="36">
        <f>SUMIFS(СВЦЭМ!$D$39:$D$782,СВЦЭМ!$A$39:$A$782,$A87,СВЦЭМ!$B$39:$B$782,U$83)+'СЕТ СН'!$H$11+СВЦЭМ!$D$10+'СЕТ СН'!$H$5-'СЕТ СН'!$H$21</f>
        <v>4919.2500508900002</v>
      </c>
      <c r="V87" s="36">
        <f>SUMIFS(СВЦЭМ!$D$39:$D$782,СВЦЭМ!$A$39:$A$782,$A87,СВЦЭМ!$B$39:$B$782,V$83)+'СЕТ СН'!$H$11+СВЦЭМ!$D$10+'СЕТ СН'!$H$5-'СЕТ СН'!$H$21</f>
        <v>4932.9234114999999</v>
      </c>
      <c r="W87" s="36">
        <f>SUMIFS(СВЦЭМ!$D$39:$D$782,СВЦЭМ!$A$39:$A$782,$A87,СВЦЭМ!$B$39:$B$782,W$83)+'СЕТ СН'!$H$11+СВЦЭМ!$D$10+'СЕТ СН'!$H$5-'СЕТ СН'!$H$21</f>
        <v>4948.0881140700003</v>
      </c>
      <c r="X87" s="36">
        <f>SUMIFS(СВЦЭМ!$D$39:$D$782,СВЦЭМ!$A$39:$A$782,$A87,СВЦЭМ!$B$39:$B$782,X$83)+'СЕТ СН'!$H$11+СВЦЭМ!$D$10+'СЕТ СН'!$H$5-'СЕТ СН'!$H$21</f>
        <v>4972.5241327200001</v>
      </c>
      <c r="Y87" s="36">
        <f>SUMIFS(СВЦЭМ!$D$39:$D$782,СВЦЭМ!$A$39:$A$782,$A87,СВЦЭМ!$B$39:$B$782,Y$83)+'СЕТ СН'!$H$11+СВЦЭМ!$D$10+'СЕТ СН'!$H$5-'СЕТ СН'!$H$21</f>
        <v>4999.4514053599996</v>
      </c>
    </row>
    <row r="88" spans="1:27" ht="15.75" x14ac:dyDescent="0.2">
      <c r="A88" s="35">
        <f t="shared" si="2"/>
        <v>44931</v>
      </c>
      <c r="B88" s="36">
        <f>SUMIFS(СВЦЭМ!$D$39:$D$782,СВЦЭМ!$A$39:$A$782,$A88,СВЦЭМ!$B$39:$B$782,B$83)+'СЕТ СН'!$H$11+СВЦЭМ!$D$10+'СЕТ СН'!$H$5-'СЕТ СН'!$H$21</f>
        <v>4999.5939002699997</v>
      </c>
      <c r="C88" s="36">
        <f>SUMIFS(СВЦЭМ!$D$39:$D$782,СВЦЭМ!$A$39:$A$782,$A88,СВЦЭМ!$B$39:$B$782,C$83)+'СЕТ СН'!$H$11+СВЦЭМ!$D$10+'СЕТ СН'!$H$5-'СЕТ СН'!$H$21</f>
        <v>4976.4568390700006</v>
      </c>
      <c r="D88" s="36">
        <f>SUMIFS(СВЦЭМ!$D$39:$D$782,СВЦЭМ!$A$39:$A$782,$A88,СВЦЭМ!$B$39:$B$782,D$83)+'СЕТ СН'!$H$11+СВЦЭМ!$D$10+'СЕТ СН'!$H$5-'СЕТ СН'!$H$21</f>
        <v>4989.7361100100006</v>
      </c>
      <c r="E88" s="36">
        <f>SUMIFS(СВЦЭМ!$D$39:$D$782,СВЦЭМ!$A$39:$A$782,$A88,СВЦЭМ!$B$39:$B$782,E$83)+'СЕТ СН'!$H$11+СВЦЭМ!$D$10+'СЕТ СН'!$H$5-'СЕТ СН'!$H$21</f>
        <v>5007.8421963700002</v>
      </c>
      <c r="F88" s="36">
        <f>SUMIFS(СВЦЭМ!$D$39:$D$782,СВЦЭМ!$A$39:$A$782,$A88,СВЦЭМ!$B$39:$B$782,F$83)+'СЕТ СН'!$H$11+СВЦЭМ!$D$10+'СЕТ СН'!$H$5-'СЕТ СН'!$H$21</f>
        <v>5058.4246593500002</v>
      </c>
      <c r="G88" s="36">
        <f>SUMIFS(СВЦЭМ!$D$39:$D$782,СВЦЭМ!$A$39:$A$782,$A88,СВЦЭМ!$B$39:$B$782,G$83)+'СЕТ СН'!$H$11+СВЦЭМ!$D$10+'СЕТ СН'!$H$5-'СЕТ СН'!$H$21</f>
        <v>5053.5066681299995</v>
      </c>
      <c r="H88" s="36">
        <f>SUMIFS(СВЦЭМ!$D$39:$D$782,СВЦЭМ!$A$39:$A$782,$A88,СВЦЭМ!$B$39:$B$782,H$83)+'СЕТ СН'!$H$11+СВЦЭМ!$D$10+'СЕТ СН'!$H$5-'СЕТ СН'!$H$21</f>
        <v>5053.8073527899996</v>
      </c>
      <c r="I88" s="36">
        <f>SUMIFS(СВЦЭМ!$D$39:$D$782,СВЦЭМ!$A$39:$A$782,$A88,СВЦЭМ!$B$39:$B$782,I$83)+'СЕТ СН'!$H$11+СВЦЭМ!$D$10+'СЕТ СН'!$H$5-'СЕТ СН'!$H$21</f>
        <v>5039.9928900899995</v>
      </c>
      <c r="J88" s="36">
        <f>SUMIFS(СВЦЭМ!$D$39:$D$782,СВЦЭМ!$A$39:$A$782,$A88,СВЦЭМ!$B$39:$B$782,J$83)+'СЕТ СН'!$H$11+СВЦЭМ!$D$10+'СЕТ СН'!$H$5-'СЕТ СН'!$H$21</f>
        <v>5020.5593659999995</v>
      </c>
      <c r="K88" s="36">
        <f>SUMIFS(СВЦЭМ!$D$39:$D$782,СВЦЭМ!$A$39:$A$782,$A88,СВЦЭМ!$B$39:$B$782,K$83)+'СЕТ СН'!$H$11+СВЦЭМ!$D$10+'СЕТ СН'!$H$5-'СЕТ СН'!$H$21</f>
        <v>4975.04232486</v>
      </c>
      <c r="L88" s="36">
        <f>SUMIFS(СВЦЭМ!$D$39:$D$782,СВЦЭМ!$A$39:$A$782,$A88,СВЦЭМ!$B$39:$B$782,L$83)+'СЕТ СН'!$H$11+СВЦЭМ!$D$10+'СЕТ СН'!$H$5-'СЕТ СН'!$H$21</f>
        <v>4957.3947556500007</v>
      </c>
      <c r="M88" s="36">
        <f>SUMIFS(СВЦЭМ!$D$39:$D$782,СВЦЭМ!$A$39:$A$782,$A88,СВЦЭМ!$B$39:$B$782,M$83)+'СЕТ СН'!$H$11+СВЦЭМ!$D$10+'СЕТ СН'!$H$5-'СЕТ СН'!$H$21</f>
        <v>4950.5989933600003</v>
      </c>
      <c r="N88" s="36">
        <f>SUMIFS(СВЦЭМ!$D$39:$D$782,СВЦЭМ!$A$39:$A$782,$A88,СВЦЭМ!$B$39:$B$782,N$83)+'СЕТ СН'!$H$11+СВЦЭМ!$D$10+'СЕТ СН'!$H$5-'СЕТ СН'!$H$21</f>
        <v>4962.9407151800006</v>
      </c>
      <c r="O88" s="36">
        <f>SUMIFS(СВЦЭМ!$D$39:$D$782,СВЦЭМ!$A$39:$A$782,$A88,СВЦЭМ!$B$39:$B$782,O$83)+'СЕТ СН'!$H$11+СВЦЭМ!$D$10+'СЕТ СН'!$H$5-'СЕТ СН'!$H$21</f>
        <v>4985.3909891399999</v>
      </c>
      <c r="P88" s="36">
        <f>SUMIFS(СВЦЭМ!$D$39:$D$782,СВЦЭМ!$A$39:$A$782,$A88,СВЦЭМ!$B$39:$B$782,P$83)+'СЕТ СН'!$H$11+СВЦЭМ!$D$10+'СЕТ СН'!$H$5-'СЕТ СН'!$H$21</f>
        <v>4982.8436067100001</v>
      </c>
      <c r="Q88" s="36">
        <f>SUMIFS(СВЦЭМ!$D$39:$D$782,СВЦЭМ!$A$39:$A$782,$A88,СВЦЭМ!$B$39:$B$782,Q$83)+'СЕТ СН'!$H$11+СВЦЭМ!$D$10+'СЕТ СН'!$H$5-'СЕТ СН'!$H$21</f>
        <v>4989.9841568499996</v>
      </c>
      <c r="R88" s="36">
        <f>SUMIFS(СВЦЭМ!$D$39:$D$782,СВЦЭМ!$A$39:$A$782,$A88,СВЦЭМ!$B$39:$B$782,R$83)+'СЕТ СН'!$H$11+СВЦЭМ!$D$10+'СЕТ СН'!$H$5-'СЕТ СН'!$H$21</f>
        <v>4997.0242097499995</v>
      </c>
      <c r="S88" s="36">
        <f>SUMIFS(СВЦЭМ!$D$39:$D$782,СВЦЭМ!$A$39:$A$782,$A88,СВЦЭМ!$B$39:$B$782,S$83)+'СЕТ СН'!$H$11+СВЦЭМ!$D$10+'СЕТ СН'!$H$5-'СЕТ СН'!$H$21</f>
        <v>5021.9922175700003</v>
      </c>
      <c r="T88" s="36">
        <f>SUMIFS(СВЦЭМ!$D$39:$D$782,СВЦЭМ!$A$39:$A$782,$A88,СВЦЭМ!$B$39:$B$782,T$83)+'СЕТ СН'!$H$11+СВЦЭМ!$D$10+'СЕТ СН'!$H$5-'СЕТ СН'!$H$21</f>
        <v>4935.8029454300004</v>
      </c>
      <c r="U88" s="36">
        <f>SUMIFS(СВЦЭМ!$D$39:$D$782,СВЦЭМ!$A$39:$A$782,$A88,СВЦЭМ!$B$39:$B$782,U$83)+'СЕТ СН'!$H$11+СВЦЭМ!$D$10+'СЕТ СН'!$H$5-'СЕТ СН'!$H$21</f>
        <v>4951.4549277000006</v>
      </c>
      <c r="V88" s="36">
        <f>SUMIFS(СВЦЭМ!$D$39:$D$782,СВЦЭМ!$A$39:$A$782,$A88,СВЦЭМ!$B$39:$B$782,V$83)+'СЕТ СН'!$H$11+СВЦЭМ!$D$10+'СЕТ СН'!$H$5-'СЕТ СН'!$H$21</f>
        <v>4963.6845916700004</v>
      </c>
      <c r="W88" s="36">
        <f>SUMIFS(СВЦЭМ!$D$39:$D$782,СВЦЭМ!$A$39:$A$782,$A88,СВЦЭМ!$B$39:$B$782,W$83)+'СЕТ СН'!$H$11+СВЦЭМ!$D$10+'СЕТ СН'!$H$5-'СЕТ СН'!$H$21</f>
        <v>4973.6307263100007</v>
      </c>
      <c r="X88" s="36">
        <f>SUMIFS(СВЦЭМ!$D$39:$D$782,СВЦЭМ!$A$39:$A$782,$A88,СВЦЭМ!$B$39:$B$782,X$83)+'СЕТ СН'!$H$11+СВЦЭМ!$D$10+'СЕТ СН'!$H$5-'СЕТ СН'!$H$21</f>
        <v>5001.1841425300008</v>
      </c>
      <c r="Y88" s="36">
        <f>SUMIFS(СВЦЭМ!$D$39:$D$782,СВЦЭМ!$A$39:$A$782,$A88,СВЦЭМ!$B$39:$B$782,Y$83)+'СЕТ СН'!$H$11+СВЦЭМ!$D$10+'СЕТ СН'!$H$5-'СЕТ СН'!$H$21</f>
        <v>5018.81299623</v>
      </c>
    </row>
    <row r="89" spans="1:27" ht="15.75" x14ac:dyDescent="0.2">
      <c r="A89" s="35">
        <f t="shared" si="2"/>
        <v>44932</v>
      </c>
      <c r="B89" s="36">
        <f>SUMIFS(СВЦЭМ!$D$39:$D$782,СВЦЭМ!$A$39:$A$782,$A89,СВЦЭМ!$B$39:$B$782,B$83)+'СЕТ СН'!$H$11+СВЦЭМ!$D$10+'СЕТ СН'!$H$5-'СЕТ СН'!$H$21</f>
        <v>4909.5708587000008</v>
      </c>
      <c r="C89" s="36">
        <f>SUMIFS(СВЦЭМ!$D$39:$D$782,СВЦЭМ!$A$39:$A$782,$A89,СВЦЭМ!$B$39:$B$782,C$83)+'СЕТ СН'!$H$11+СВЦЭМ!$D$10+'СЕТ СН'!$H$5-'СЕТ СН'!$H$21</f>
        <v>4931.2033486600003</v>
      </c>
      <c r="D89" s="36">
        <f>SUMIFS(СВЦЭМ!$D$39:$D$782,СВЦЭМ!$A$39:$A$782,$A89,СВЦЭМ!$B$39:$B$782,D$83)+'СЕТ СН'!$H$11+СВЦЭМ!$D$10+'СЕТ СН'!$H$5-'СЕТ СН'!$H$21</f>
        <v>4945.2809615400001</v>
      </c>
      <c r="E89" s="36">
        <f>SUMIFS(СВЦЭМ!$D$39:$D$782,СВЦЭМ!$A$39:$A$782,$A89,СВЦЭМ!$B$39:$B$782,E$83)+'СЕТ СН'!$H$11+СВЦЭМ!$D$10+'СЕТ СН'!$H$5-'СЕТ СН'!$H$21</f>
        <v>4942.8672681999997</v>
      </c>
      <c r="F89" s="36">
        <f>SUMIFS(СВЦЭМ!$D$39:$D$782,СВЦЭМ!$A$39:$A$782,$A89,СВЦЭМ!$B$39:$B$782,F$83)+'СЕТ СН'!$H$11+СВЦЭМ!$D$10+'СЕТ СН'!$H$5-'СЕТ СН'!$H$21</f>
        <v>4935.6419123400001</v>
      </c>
      <c r="G89" s="36">
        <f>SUMIFS(СВЦЭМ!$D$39:$D$782,СВЦЭМ!$A$39:$A$782,$A89,СВЦЭМ!$B$39:$B$782,G$83)+'СЕТ СН'!$H$11+СВЦЭМ!$D$10+'СЕТ СН'!$H$5-'СЕТ СН'!$H$21</f>
        <v>4922.9042084800003</v>
      </c>
      <c r="H89" s="36">
        <f>SUMIFS(СВЦЭМ!$D$39:$D$782,СВЦЭМ!$A$39:$A$782,$A89,СВЦЭМ!$B$39:$B$782,H$83)+'СЕТ СН'!$H$11+СВЦЭМ!$D$10+'СЕТ СН'!$H$5-'СЕТ СН'!$H$21</f>
        <v>4902.2001385900003</v>
      </c>
      <c r="I89" s="36">
        <f>SUMIFS(СВЦЭМ!$D$39:$D$782,СВЦЭМ!$A$39:$A$782,$A89,СВЦЭМ!$B$39:$B$782,I$83)+'СЕТ СН'!$H$11+СВЦЭМ!$D$10+'СЕТ СН'!$H$5-'СЕТ СН'!$H$21</f>
        <v>4853.1997854000001</v>
      </c>
      <c r="J89" s="36">
        <f>SUMIFS(СВЦЭМ!$D$39:$D$782,СВЦЭМ!$A$39:$A$782,$A89,СВЦЭМ!$B$39:$B$782,J$83)+'СЕТ СН'!$H$11+СВЦЭМ!$D$10+'СЕТ СН'!$H$5-'СЕТ СН'!$H$21</f>
        <v>4804.3535706800003</v>
      </c>
      <c r="K89" s="36">
        <f>SUMIFS(СВЦЭМ!$D$39:$D$782,СВЦЭМ!$A$39:$A$782,$A89,СВЦЭМ!$B$39:$B$782,K$83)+'СЕТ СН'!$H$11+СВЦЭМ!$D$10+'СЕТ СН'!$H$5-'СЕТ СН'!$H$21</f>
        <v>4789.0489626199997</v>
      </c>
      <c r="L89" s="36">
        <f>SUMIFS(СВЦЭМ!$D$39:$D$782,СВЦЭМ!$A$39:$A$782,$A89,СВЦЭМ!$B$39:$B$782,L$83)+'СЕТ СН'!$H$11+СВЦЭМ!$D$10+'СЕТ СН'!$H$5-'СЕТ СН'!$H$21</f>
        <v>4788.4805865600001</v>
      </c>
      <c r="M89" s="36">
        <f>SUMIFS(СВЦЭМ!$D$39:$D$782,СВЦЭМ!$A$39:$A$782,$A89,СВЦЭМ!$B$39:$B$782,M$83)+'СЕТ СН'!$H$11+СВЦЭМ!$D$10+'СЕТ СН'!$H$5-'СЕТ СН'!$H$21</f>
        <v>4806.8271779400002</v>
      </c>
      <c r="N89" s="36">
        <f>SUMIFS(СВЦЭМ!$D$39:$D$782,СВЦЭМ!$A$39:$A$782,$A89,СВЦЭМ!$B$39:$B$782,N$83)+'СЕТ СН'!$H$11+СВЦЭМ!$D$10+'СЕТ СН'!$H$5-'СЕТ СН'!$H$21</f>
        <v>4834.7259790500002</v>
      </c>
      <c r="O89" s="36">
        <f>SUMIFS(СВЦЭМ!$D$39:$D$782,СВЦЭМ!$A$39:$A$782,$A89,СВЦЭМ!$B$39:$B$782,O$83)+'СЕТ СН'!$H$11+СВЦЭМ!$D$10+'СЕТ СН'!$H$5-'СЕТ СН'!$H$21</f>
        <v>4862.2942467299999</v>
      </c>
      <c r="P89" s="36">
        <f>SUMIFS(СВЦЭМ!$D$39:$D$782,СВЦЭМ!$A$39:$A$782,$A89,СВЦЭМ!$B$39:$B$782,P$83)+'СЕТ СН'!$H$11+СВЦЭМ!$D$10+'СЕТ СН'!$H$5-'СЕТ СН'!$H$21</f>
        <v>4888.2125368500001</v>
      </c>
      <c r="Q89" s="36">
        <f>SUMIFS(СВЦЭМ!$D$39:$D$782,СВЦЭМ!$A$39:$A$782,$A89,СВЦЭМ!$B$39:$B$782,Q$83)+'СЕТ СН'!$H$11+СВЦЭМ!$D$10+'СЕТ СН'!$H$5-'СЕТ СН'!$H$21</f>
        <v>4892.5842072100004</v>
      </c>
      <c r="R89" s="36">
        <f>SUMIFS(СВЦЭМ!$D$39:$D$782,СВЦЭМ!$A$39:$A$782,$A89,СВЦЭМ!$B$39:$B$782,R$83)+'СЕТ СН'!$H$11+СВЦЭМ!$D$10+'СЕТ СН'!$H$5-'СЕТ СН'!$H$21</f>
        <v>4845.5357675699997</v>
      </c>
      <c r="S89" s="36">
        <f>SUMIFS(СВЦЭМ!$D$39:$D$782,СВЦЭМ!$A$39:$A$782,$A89,СВЦЭМ!$B$39:$B$782,S$83)+'СЕТ СН'!$H$11+СВЦЭМ!$D$10+'СЕТ СН'!$H$5-'СЕТ СН'!$H$21</f>
        <v>4824.0504966299995</v>
      </c>
      <c r="T89" s="36">
        <f>SUMIFS(СВЦЭМ!$D$39:$D$782,СВЦЭМ!$A$39:$A$782,$A89,СВЦЭМ!$B$39:$B$782,T$83)+'СЕТ СН'!$H$11+СВЦЭМ!$D$10+'СЕТ СН'!$H$5-'СЕТ СН'!$H$21</f>
        <v>4830.5451317700008</v>
      </c>
      <c r="U89" s="36">
        <f>SUMIFS(СВЦЭМ!$D$39:$D$782,СВЦЭМ!$A$39:$A$782,$A89,СВЦЭМ!$B$39:$B$782,U$83)+'СЕТ СН'!$H$11+СВЦЭМ!$D$10+'СЕТ СН'!$H$5-'СЕТ СН'!$H$21</f>
        <v>4833.4198367999998</v>
      </c>
      <c r="V89" s="36">
        <f>SUMIFS(СВЦЭМ!$D$39:$D$782,СВЦЭМ!$A$39:$A$782,$A89,СВЦЭМ!$B$39:$B$782,V$83)+'СЕТ СН'!$H$11+СВЦЭМ!$D$10+'СЕТ СН'!$H$5-'СЕТ СН'!$H$21</f>
        <v>4834.6084834699996</v>
      </c>
      <c r="W89" s="36">
        <f>SUMIFS(СВЦЭМ!$D$39:$D$782,СВЦЭМ!$A$39:$A$782,$A89,СВЦЭМ!$B$39:$B$782,W$83)+'СЕТ СН'!$H$11+СВЦЭМ!$D$10+'СЕТ СН'!$H$5-'СЕТ СН'!$H$21</f>
        <v>4846.5259783800002</v>
      </c>
      <c r="X89" s="36">
        <f>SUMIFS(СВЦЭМ!$D$39:$D$782,СВЦЭМ!$A$39:$A$782,$A89,СВЦЭМ!$B$39:$B$782,X$83)+'СЕТ СН'!$H$11+СВЦЭМ!$D$10+'СЕТ СН'!$H$5-'СЕТ СН'!$H$21</f>
        <v>4860.0622582100004</v>
      </c>
      <c r="Y89" s="36">
        <f>SUMIFS(СВЦЭМ!$D$39:$D$782,СВЦЭМ!$A$39:$A$782,$A89,СВЦЭМ!$B$39:$B$782,Y$83)+'СЕТ СН'!$H$11+СВЦЭМ!$D$10+'СЕТ СН'!$H$5-'СЕТ СН'!$H$21</f>
        <v>4911.62313017</v>
      </c>
    </row>
    <row r="90" spans="1:27" ht="15.75" x14ac:dyDescent="0.2">
      <c r="A90" s="35">
        <f t="shared" si="2"/>
        <v>44933</v>
      </c>
      <c r="B90" s="36">
        <f>SUMIFS(СВЦЭМ!$D$39:$D$782,СВЦЭМ!$A$39:$A$782,$A90,СВЦЭМ!$B$39:$B$782,B$83)+'СЕТ СН'!$H$11+СВЦЭМ!$D$10+'СЕТ СН'!$H$5-'СЕТ СН'!$H$21</f>
        <v>4993.6451990000005</v>
      </c>
      <c r="C90" s="36">
        <f>SUMIFS(СВЦЭМ!$D$39:$D$782,СВЦЭМ!$A$39:$A$782,$A90,СВЦЭМ!$B$39:$B$782,C$83)+'СЕТ СН'!$H$11+СВЦЭМ!$D$10+'СЕТ СН'!$H$5-'СЕТ СН'!$H$21</f>
        <v>5038.5030301300003</v>
      </c>
      <c r="D90" s="36">
        <f>SUMIFS(СВЦЭМ!$D$39:$D$782,СВЦЭМ!$A$39:$A$782,$A90,СВЦЭМ!$B$39:$B$782,D$83)+'СЕТ СН'!$H$11+СВЦЭМ!$D$10+'СЕТ СН'!$H$5-'СЕТ СН'!$H$21</f>
        <v>5054.3438903799997</v>
      </c>
      <c r="E90" s="36">
        <f>SUMIFS(СВЦЭМ!$D$39:$D$782,СВЦЭМ!$A$39:$A$782,$A90,СВЦЭМ!$B$39:$B$782,E$83)+'СЕТ СН'!$H$11+СВЦЭМ!$D$10+'СЕТ СН'!$H$5-'СЕТ СН'!$H$21</f>
        <v>5061.7621052699997</v>
      </c>
      <c r="F90" s="36">
        <f>SUMIFS(СВЦЭМ!$D$39:$D$782,СВЦЭМ!$A$39:$A$782,$A90,СВЦЭМ!$B$39:$B$782,F$83)+'СЕТ СН'!$H$11+СВЦЭМ!$D$10+'СЕТ СН'!$H$5-'СЕТ СН'!$H$21</f>
        <v>5047.4136891400003</v>
      </c>
      <c r="G90" s="36">
        <f>SUMIFS(СВЦЭМ!$D$39:$D$782,СВЦЭМ!$A$39:$A$782,$A90,СВЦЭМ!$B$39:$B$782,G$83)+'СЕТ СН'!$H$11+СВЦЭМ!$D$10+'СЕТ СН'!$H$5-'СЕТ СН'!$H$21</f>
        <v>5040.9546182300001</v>
      </c>
      <c r="H90" s="36">
        <f>SUMIFS(СВЦЭМ!$D$39:$D$782,СВЦЭМ!$A$39:$A$782,$A90,СВЦЭМ!$B$39:$B$782,H$83)+'СЕТ СН'!$H$11+СВЦЭМ!$D$10+'СЕТ СН'!$H$5-'СЕТ СН'!$H$21</f>
        <v>5015.7470597600004</v>
      </c>
      <c r="I90" s="36">
        <f>SUMIFS(СВЦЭМ!$D$39:$D$782,СВЦЭМ!$A$39:$A$782,$A90,СВЦЭМ!$B$39:$B$782,I$83)+'СЕТ СН'!$H$11+СВЦЭМ!$D$10+'СЕТ СН'!$H$5-'СЕТ СН'!$H$21</f>
        <v>5010.1953769199999</v>
      </c>
      <c r="J90" s="36">
        <f>SUMIFS(СВЦЭМ!$D$39:$D$782,СВЦЭМ!$A$39:$A$782,$A90,СВЦЭМ!$B$39:$B$782,J$83)+'СЕТ СН'!$H$11+СВЦЭМ!$D$10+'СЕТ СН'!$H$5-'СЕТ СН'!$H$21</f>
        <v>4954.5747182600007</v>
      </c>
      <c r="K90" s="36">
        <f>SUMIFS(СВЦЭМ!$D$39:$D$782,СВЦЭМ!$A$39:$A$782,$A90,СВЦЭМ!$B$39:$B$782,K$83)+'СЕТ СН'!$H$11+СВЦЭМ!$D$10+'СЕТ СН'!$H$5-'СЕТ СН'!$H$21</f>
        <v>4937.3852434700002</v>
      </c>
      <c r="L90" s="36">
        <f>SUMIFS(СВЦЭМ!$D$39:$D$782,СВЦЭМ!$A$39:$A$782,$A90,СВЦЭМ!$B$39:$B$782,L$83)+'СЕТ СН'!$H$11+СВЦЭМ!$D$10+'СЕТ СН'!$H$5-'СЕТ СН'!$H$21</f>
        <v>4914.7325048100001</v>
      </c>
      <c r="M90" s="36">
        <f>SUMIFS(СВЦЭМ!$D$39:$D$782,СВЦЭМ!$A$39:$A$782,$A90,СВЦЭМ!$B$39:$B$782,M$83)+'СЕТ СН'!$H$11+СВЦЭМ!$D$10+'СЕТ СН'!$H$5-'СЕТ СН'!$H$21</f>
        <v>4934.1409914899996</v>
      </c>
      <c r="N90" s="36">
        <f>SUMIFS(СВЦЭМ!$D$39:$D$782,СВЦЭМ!$A$39:$A$782,$A90,СВЦЭМ!$B$39:$B$782,N$83)+'СЕТ СН'!$H$11+СВЦЭМ!$D$10+'СЕТ СН'!$H$5-'СЕТ СН'!$H$21</f>
        <v>4962.4064552899999</v>
      </c>
      <c r="O90" s="36">
        <f>SUMIFS(СВЦЭМ!$D$39:$D$782,СВЦЭМ!$A$39:$A$782,$A90,СВЦЭМ!$B$39:$B$782,O$83)+'СЕТ СН'!$H$11+СВЦЭМ!$D$10+'СЕТ СН'!$H$5-'СЕТ СН'!$H$21</f>
        <v>4969.9767369399997</v>
      </c>
      <c r="P90" s="36">
        <f>SUMIFS(СВЦЭМ!$D$39:$D$782,СВЦЭМ!$A$39:$A$782,$A90,СВЦЭМ!$B$39:$B$782,P$83)+'СЕТ СН'!$H$11+СВЦЭМ!$D$10+'СЕТ СН'!$H$5-'СЕТ СН'!$H$21</f>
        <v>4987.2615146099997</v>
      </c>
      <c r="Q90" s="36">
        <f>SUMIFS(СВЦЭМ!$D$39:$D$782,СВЦЭМ!$A$39:$A$782,$A90,СВЦЭМ!$B$39:$B$782,Q$83)+'СЕТ СН'!$H$11+СВЦЭМ!$D$10+'СЕТ СН'!$H$5-'СЕТ СН'!$H$21</f>
        <v>4977.9918811000007</v>
      </c>
      <c r="R90" s="36">
        <f>SUMIFS(СВЦЭМ!$D$39:$D$782,СВЦЭМ!$A$39:$A$782,$A90,СВЦЭМ!$B$39:$B$782,R$83)+'СЕТ СН'!$H$11+СВЦЭМ!$D$10+'СЕТ СН'!$H$5-'СЕТ СН'!$H$21</f>
        <v>4949.9444716800008</v>
      </c>
      <c r="S90" s="36">
        <f>SUMIFS(СВЦЭМ!$D$39:$D$782,СВЦЭМ!$A$39:$A$782,$A90,СВЦЭМ!$B$39:$B$782,S$83)+'СЕТ СН'!$H$11+СВЦЭМ!$D$10+'СЕТ СН'!$H$5-'СЕТ СН'!$H$21</f>
        <v>4937.0687068400002</v>
      </c>
      <c r="T90" s="36">
        <f>SUMIFS(СВЦЭМ!$D$39:$D$782,СВЦЭМ!$A$39:$A$782,$A90,СВЦЭМ!$B$39:$B$782,T$83)+'СЕТ СН'!$H$11+СВЦЭМ!$D$10+'СЕТ СН'!$H$5-'СЕТ СН'!$H$21</f>
        <v>4932.1287752500002</v>
      </c>
      <c r="U90" s="36">
        <f>SUMIFS(СВЦЭМ!$D$39:$D$782,СВЦЭМ!$A$39:$A$782,$A90,СВЦЭМ!$B$39:$B$782,U$83)+'СЕТ СН'!$H$11+СВЦЭМ!$D$10+'СЕТ СН'!$H$5-'СЕТ СН'!$H$21</f>
        <v>4937.68193815</v>
      </c>
      <c r="V90" s="36">
        <f>SUMIFS(СВЦЭМ!$D$39:$D$782,СВЦЭМ!$A$39:$A$782,$A90,СВЦЭМ!$B$39:$B$782,V$83)+'СЕТ СН'!$H$11+СВЦЭМ!$D$10+'СЕТ СН'!$H$5-'СЕТ СН'!$H$21</f>
        <v>4960.1257168400007</v>
      </c>
      <c r="W90" s="36">
        <f>SUMIFS(СВЦЭМ!$D$39:$D$782,СВЦЭМ!$A$39:$A$782,$A90,СВЦЭМ!$B$39:$B$782,W$83)+'СЕТ СН'!$H$11+СВЦЭМ!$D$10+'СЕТ СН'!$H$5-'СЕТ СН'!$H$21</f>
        <v>4968.0827703899995</v>
      </c>
      <c r="X90" s="36">
        <f>SUMIFS(СВЦЭМ!$D$39:$D$782,СВЦЭМ!$A$39:$A$782,$A90,СВЦЭМ!$B$39:$B$782,X$83)+'СЕТ СН'!$H$11+СВЦЭМ!$D$10+'СЕТ СН'!$H$5-'СЕТ СН'!$H$21</f>
        <v>4954.4671797400006</v>
      </c>
      <c r="Y90" s="36">
        <f>SUMIFS(СВЦЭМ!$D$39:$D$782,СВЦЭМ!$A$39:$A$782,$A90,СВЦЭМ!$B$39:$B$782,Y$83)+'СЕТ СН'!$H$11+СВЦЭМ!$D$10+'СЕТ СН'!$H$5-'СЕТ СН'!$H$21</f>
        <v>5020.3281591899995</v>
      </c>
    </row>
    <row r="91" spans="1:27" ht="15.75" x14ac:dyDescent="0.2">
      <c r="A91" s="35">
        <f t="shared" si="2"/>
        <v>44934</v>
      </c>
      <c r="B91" s="36">
        <f>SUMIFS(СВЦЭМ!$D$39:$D$782,СВЦЭМ!$A$39:$A$782,$A91,СВЦЭМ!$B$39:$B$782,B$83)+'СЕТ СН'!$H$11+СВЦЭМ!$D$10+'СЕТ СН'!$H$5-'СЕТ СН'!$H$21</f>
        <v>5164.4106713399997</v>
      </c>
      <c r="C91" s="36">
        <f>SUMIFS(СВЦЭМ!$D$39:$D$782,СВЦЭМ!$A$39:$A$782,$A91,СВЦЭМ!$B$39:$B$782,C$83)+'СЕТ СН'!$H$11+СВЦЭМ!$D$10+'СЕТ СН'!$H$5-'СЕТ СН'!$H$21</f>
        <v>5188.9004719100003</v>
      </c>
      <c r="D91" s="36">
        <f>SUMIFS(СВЦЭМ!$D$39:$D$782,СВЦЭМ!$A$39:$A$782,$A91,СВЦЭМ!$B$39:$B$782,D$83)+'СЕТ СН'!$H$11+СВЦЭМ!$D$10+'СЕТ СН'!$H$5-'СЕТ СН'!$H$21</f>
        <v>5210.8956455700009</v>
      </c>
      <c r="E91" s="36">
        <f>SUMIFS(СВЦЭМ!$D$39:$D$782,СВЦЭМ!$A$39:$A$782,$A91,СВЦЭМ!$B$39:$B$782,E$83)+'СЕТ СН'!$H$11+СВЦЭМ!$D$10+'СЕТ СН'!$H$5-'СЕТ СН'!$H$21</f>
        <v>5211.8330004400004</v>
      </c>
      <c r="F91" s="36">
        <f>SUMIFS(СВЦЭМ!$D$39:$D$782,СВЦЭМ!$A$39:$A$782,$A91,СВЦЭМ!$B$39:$B$782,F$83)+'СЕТ СН'!$H$11+СВЦЭМ!$D$10+'СЕТ СН'!$H$5-'СЕТ СН'!$H$21</f>
        <v>5215.88052866</v>
      </c>
      <c r="G91" s="36">
        <f>SUMIFS(СВЦЭМ!$D$39:$D$782,СВЦЭМ!$A$39:$A$782,$A91,СВЦЭМ!$B$39:$B$782,G$83)+'СЕТ СН'!$H$11+СВЦЭМ!$D$10+'СЕТ СН'!$H$5-'СЕТ СН'!$H$21</f>
        <v>5202.3857021500007</v>
      </c>
      <c r="H91" s="36">
        <f>SUMIFS(СВЦЭМ!$D$39:$D$782,СВЦЭМ!$A$39:$A$782,$A91,СВЦЭМ!$B$39:$B$782,H$83)+'СЕТ СН'!$H$11+СВЦЭМ!$D$10+'СЕТ СН'!$H$5-'СЕТ СН'!$H$21</f>
        <v>5182.9276671900006</v>
      </c>
      <c r="I91" s="36">
        <f>SUMIFS(СВЦЭМ!$D$39:$D$782,СВЦЭМ!$A$39:$A$782,$A91,СВЦЭМ!$B$39:$B$782,I$83)+'СЕТ СН'!$H$11+СВЦЭМ!$D$10+'СЕТ СН'!$H$5-'СЕТ СН'!$H$21</f>
        <v>5121.08940626</v>
      </c>
      <c r="J91" s="36">
        <f>SUMIFS(СВЦЭМ!$D$39:$D$782,СВЦЭМ!$A$39:$A$782,$A91,СВЦЭМ!$B$39:$B$782,J$83)+'СЕТ СН'!$H$11+СВЦЭМ!$D$10+'СЕТ СН'!$H$5-'СЕТ СН'!$H$21</f>
        <v>5091.8665220599996</v>
      </c>
      <c r="K91" s="36">
        <f>SUMIFS(СВЦЭМ!$D$39:$D$782,СВЦЭМ!$A$39:$A$782,$A91,СВЦЭМ!$B$39:$B$782,K$83)+'СЕТ СН'!$H$11+СВЦЭМ!$D$10+'СЕТ СН'!$H$5-'СЕТ СН'!$H$21</f>
        <v>5065.3135316600001</v>
      </c>
      <c r="L91" s="36">
        <f>SUMIFS(СВЦЭМ!$D$39:$D$782,СВЦЭМ!$A$39:$A$782,$A91,СВЦЭМ!$B$39:$B$782,L$83)+'СЕТ СН'!$H$11+СВЦЭМ!$D$10+'СЕТ СН'!$H$5-'СЕТ СН'!$H$21</f>
        <v>5062.5671285000008</v>
      </c>
      <c r="M91" s="36">
        <f>SUMIFS(СВЦЭМ!$D$39:$D$782,СВЦЭМ!$A$39:$A$782,$A91,СВЦЭМ!$B$39:$B$782,M$83)+'СЕТ СН'!$H$11+СВЦЭМ!$D$10+'СЕТ СН'!$H$5-'СЕТ СН'!$H$21</f>
        <v>5080.21931339</v>
      </c>
      <c r="N91" s="36">
        <f>SUMIFS(СВЦЭМ!$D$39:$D$782,СВЦЭМ!$A$39:$A$782,$A91,СВЦЭМ!$B$39:$B$782,N$83)+'СЕТ СН'!$H$11+СВЦЭМ!$D$10+'СЕТ СН'!$H$5-'СЕТ СН'!$H$21</f>
        <v>5089.5365101799998</v>
      </c>
      <c r="O91" s="36">
        <f>SUMIFS(СВЦЭМ!$D$39:$D$782,СВЦЭМ!$A$39:$A$782,$A91,СВЦЭМ!$B$39:$B$782,O$83)+'СЕТ СН'!$H$11+СВЦЭМ!$D$10+'СЕТ СН'!$H$5-'СЕТ СН'!$H$21</f>
        <v>5113.2895508800002</v>
      </c>
      <c r="P91" s="36">
        <f>SUMIFS(СВЦЭМ!$D$39:$D$782,СВЦЭМ!$A$39:$A$782,$A91,СВЦЭМ!$B$39:$B$782,P$83)+'СЕТ СН'!$H$11+СВЦЭМ!$D$10+'СЕТ СН'!$H$5-'СЕТ СН'!$H$21</f>
        <v>5117.6391607700007</v>
      </c>
      <c r="Q91" s="36">
        <f>SUMIFS(СВЦЭМ!$D$39:$D$782,СВЦЭМ!$A$39:$A$782,$A91,СВЦЭМ!$B$39:$B$782,Q$83)+'СЕТ СН'!$H$11+СВЦЭМ!$D$10+'СЕТ СН'!$H$5-'СЕТ СН'!$H$21</f>
        <v>5107.7560813399996</v>
      </c>
      <c r="R91" s="36">
        <f>SUMIFS(СВЦЭМ!$D$39:$D$782,СВЦЭМ!$A$39:$A$782,$A91,СВЦЭМ!$B$39:$B$782,R$83)+'СЕТ СН'!$H$11+СВЦЭМ!$D$10+'СЕТ СН'!$H$5-'СЕТ СН'!$H$21</f>
        <v>5078.17473126</v>
      </c>
      <c r="S91" s="36">
        <f>SUMIFS(СВЦЭМ!$D$39:$D$782,СВЦЭМ!$A$39:$A$782,$A91,СВЦЭМ!$B$39:$B$782,S$83)+'СЕТ СН'!$H$11+СВЦЭМ!$D$10+'СЕТ СН'!$H$5-'СЕТ СН'!$H$21</f>
        <v>5000.4306096399996</v>
      </c>
      <c r="T91" s="36">
        <f>SUMIFS(СВЦЭМ!$D$39:$D$782,СВЦЭМ!$A$39:$A$782,$A91,СВЦЭМ!$B$39:$B$782,T$83)+'СЕТ СН'!$H$11+СВЦЭМ!$D$10+'СЕТ СН'!$H$5-'СЕТ СН'!$H$21</f>
        <v>5013.0416058400006</v>
      </c>
      <c r="U91" s="36">
        <f>SUMIFS(СВЦЭМ!$D$39:$D$782,СВЦЭМ!$A$39:$A$782,$A91,СВЦЭМ!$B$39:$B$782,U$83)+'СЕТ СН'!$H$11+СВЦЭМ!$D$10+'СЕТ СН'!$H$5-'СЕТ СН'!$H$21</f>
        <v>5026.65217837</v>
      </c>
      <c r="V91" s="36">
        <f>SUMIFS(СВЦЭМ!$D$39:$D$782,СВЦЭМ!$A$39:$A$782,$A91,СВЦЭМ!$B$39:$B$782,V$83)+'СЕТ СН'!$H$11+СВЦЭМ!$D$10+'СЕТ СН'!$H$5-'СЕТ СН'!$H$21</f>
        <v>5052.4644539000001</v>
      </c>
      <c r="W91" s="36">
        <f>SUMIFS(СВЦЭМ!$D$39:$D$782,СВЦЭМ!$A$39:$A$782,$A91,СВЦЭМ!$B$39:$B$782,W$83)+'СЕТ СН'!$H$11+СВЦЭМ!$D$10+'СЕТ СН'!$H$5-'СЕТ СН'!$H$21</f>
        <v>5081.8752396700002</v>
      </c>
      <c r="X91" s="36">
        <f>SUMIFS(СВЦЭМ!$D$39:$D$782,СВЦЭМ!$A$39:$A$782,$A91,СВЦЭМ!$B$39:$B$782,X$83)+'СЕТ СН'!$H$11+СВЦЭМ!$D$10+'СЕТ СН'!$H$5-'СЕТ СН'!$H$21</f>
        <v>5111.5718366800002</v>
      </c>
      <c r="Y91" s="36">
        <f>SUMIFS(СВЦЭМ!$D$39:$D$782,СВЦЭМ!$A$39:$A$782,$A91,СВЦЭМ!$B$39:$B$782,Y$83)+'СЕТ СН'!$H$11+СВЦЭМ!$D$10+'СЕТ СН'!$H$5-'СЕТ СН'!$H$21</f>
        <v>5159.8856192800004</v>
      </c>
    </row>
    <row r="92" spans="1:27" ht="15.75" x14ac:dyDescent="0.2">
      <c r="A92" s="35">
        <f t="shared" si="2"/>
        <v>44935</v>
      </c>
      <c r="B92" s="36">
        <f>SUMIFS(СВЦЭМ!$D$39:$D$782,СВЦЭМ!$A$39:$A$782,$A92,СВЦЭМ!$B$39:$B$782,B$83)+'СЕТ СН'!$H$11+СВЦЭМ!$D$10+'СЕТ СН'!$H$5-'СЕТ СН'!$H$21</f>
        <v>5100.7350484799999</v>
      </c>
      <c r="C92" s="36">
        <f>SUMIFS(СВЦЭМ!$D$39:$D$782,СВЦЭМ!$A$39:$A$782,$A92,СВЦЭМ!$B$39:$B$782,C$83)+'СЕТ СН'!$H$11+СВЦЭМ!$D$10+'СЕТ СН'!$H$5-'СЕТ СН'!$H$21</f>
        <v>5080.5912936200002</v>
      </c>
      <c r="D92" s="36">
        <f>SUMIFS(СВЦЭМ!$D$39:$D$782,СВЦЭМ!$A$39:$A$782,$A92,СВЦЭМ!$B$39:$B$782,D$83)+'СЕТ СН'!$H$11+СВЦЭМ!$D$10+'СЕТ СН'!$H$5-'СЕТ СН'!$H$21</f>
        <v>5059.2188493000003</v>
      </c>
      <c r="E92" s="36">
        <f>SUMIFS(СВЦЭМ!$D$39:$D$782,СВЦЭМ!$A$39:$A$782,$A92,СВЦЭМ!$B$39:$B$782,E$83)+'СЕТ СН'!$H$11+СВЦЭМ!$D$10+'СЕТ СН'!$H$5-'СЕТ СН'!$H$21</f>
        <v>5055.0967535700001</v>
      </c>
      <c r="F92" s="36">
        <f>SUMIFS(СВЦЭМ!$D$39:$D$782,СВЦЭМ!$A$39:$A$782,$A92,СВЦЭМ!$B$39:$B$782,F$83)+'СЕТ СН'!$H$11+СВЦЭМ!$D$10+'СЕТ СН'!$H$5-'СЕТ СН'!$H$21</f>
        <v>5067.7082422900003</v>
      </c>
      <c r="G92" s="36">
        <f>SUMIFS(СВЦЭМ!$D$39:$D$782,СВЦЭМ!$A$39:$A$782,$A92,СВЦЭМ!$B$39:$B$782,G$83)+'СЕТ СН'!$H$11+СВЦЭМ!$D$10+'СЕТ СН'!$H$5-'СЕТ СН'!$H$21</f>
        <v>5052.2318243</v>
      </c>
      <c r="H92" s="36">
        <f>SUMIFS(СВЦЭМ!$D$39:$D$782,СВЦЭМ!$A$39:$A$782,$A92,СВЦЭМ!$B$39:$B$782,H$83)+'СЕТ СН'!$H$11+СВЦЭМ!$D$10+'СЕТ СН'!$H$5-'СЕТ СН'!$H$21</f>
        <v>5066.7502275099996</v>
      </c>
      <c r="I92" s="36">
        <f>SUMIFS(СВЦЭМ!$D$39:$D$782,СВЦЭМ!$A$39:$A$782,$A92,СВЦЭМ!$B$39:$B$782,I$83)+'СЕТ СН'!$H$11+СВЦЭМ!$D$10+'СЕТ СН'!$H$5-'СЕТ СН'!$H$21</f>
        <v>5063.6598556900008</v>
      </c>
      <c r="J92" s="36">
        <f>SUMIFS(СВЦЭМ!$D$39:$D$782,СВЦЭМ!$A$39:$A$782,$A92,СВЦЭМ!$B$39:$B$782,J$83)+'СЕТ СН'!$H$11+СВЦЭМ!$D$10+'СЕТ СН'!$H$5-'СЕТ СН'!$H$21</f>
        <v>5107.2397483500008</v>
      </c>
      <c r="K92" s="36">
        <f>SUMIFS(СВЦЭМ!$D$39:$D$782,СВЦЭМ!$A$39:$A$782,$A92,СВЦЭМ!$B$39:$B$782,K$83)+'СЕТ СН'!$H$11+СВЦЭМ!$D$10+'СЕТ СН'!$H$5-'СЕТ СН'!$H$21</f>
        <v>5086.6147505700001</v>
      </c>
      <c r="L92" s="36">
        <f>SUMIFS(СВЦЭМ!$D$39:$D$782,СВЦЭМ!$A$39:$A$782,$A92,СВЦЭМ!$B$39:$B$782,L$83)+'СЕТ СН'!$H$11+СВЦЭМ!$D$10+'СЕТ СН'!$H$5-'СЕТ СН'!$H$21</f>
        <v>5064.8623121300006</v>
      </c>
      <c r="M92" s="36">
        <f>SUMIFS(СВЦЭМ!$D$39:$D$782,СВЦЭМ!$A$39:$A$782,$A92,СВЦЭМ!$B$39:$B$782,M$83)+'СЕТ СН'!$H$11+СВЦЭМ!$D$10+'СЕТ СН'!$H$5-'СЕТ СН'!$H$21</f>
        <v>5083.6970787499995</v>
      </c>
      <c r="N92" s="36">
        <f>SUMIFS(СВЦЭМ!$D$39:$D$782,СВЦЭМ!$A$39:$A$782,$A92,СВЦЭМ!$B$39:$B$782,N$83)+'СЕТ СН'!$H$11+СВЦЭМ!$D$10+'СЕТ СН'!$H$5-'СЕТ СН'!$H$21</f>
        <v>5058.6864876600002</v>
      </c>
      <c r="O92" s="36">
        <f>SUMIFS(СВЦЭМ!$D$39:$D$782,СВЦЭМ!$A$39:$A$782,$A92,СВЦЭМ!$B$39:$B$782,O$83)+'СЕТ СН'!$H$11+СВЦЭМ!$D$10+'СЕТ СН'!$H$5-'СЕТ СН'!$H$21</f>
        <v>5054.4210315800001</v>
      </c>
      <c r="P92" s="36">
        <f>SUMIFS(СВЦЭМ!$D$39:$D$782,СВЦЭМ!$A$39:$A$782,$A92,СВЦЭМ!$B$39:$B$782,P$83)+'СЕТ СН'!$H$11+СВЦЭМ!$D$10+'СЕТ СН'!$H$5-'СЕТ СН'!$H$21</f>
        <v>5064.0659302000004</v>
      </c>
      <c r="Q92" s="36">
        <f>SUMIFS(СВЦЭМ!$D$39:$D$782,СВЦЭМ!$A$39:$A$782,$A92,СВЦЭМ!$B$39:$B$782,Q$83)+'СЕТ СН'!$H$11+СВЦЭМ!$D$10+'СЕТ СН'!$H$5-'СЕТ СН'!$H$21</f>
        <v>5061.0217020600003</v>
      </c>
      <c r="R92" s="36">
        <f>SUMIFS(СВЦЭМ!$D$39:$D$782,СВЦЭМ!$A$39:$A$782,$A92,СВЦЭМ!$B$39:$B$782,R$83)+'СЕТ СН'!$H$11+СВЦЭМ!$D$10+'СЕТ СН'!$H$5-'СЕТ СН'!$H$21</f>
        <v>5073.4139309800003</v>
      </c>
      <c r="S92" s="36">
        <f>SUMIFS(СВЦЭМ!$D$39:$D$782,СВЦЭМ!$A$39:$A$782,$A92,СВЦЭМ!$B$39:$B$782,S$83)+'СЕТ СН'!$H$11+СВЦЭМ!$D$10+'СЕТ СН'!$H$5-'СЕТ СН'!$H$21</f>
        <v>5060.1657204100002</v>
      </c>
      <c r="T92" s="36">
        <f>SUMIFS(СВЦЭМ!$D$39:$D$782,СВЦЭМ!$A$39:$A$782,$A92,СВЦЭМ!$B$39:$B$782,T$83)+'СЕТ СН'!$H$11+СВЦЭМ!$D$10+'СЕТ СН'!$H$5-'СЕТ СН'!$H$21</f>
        <v>5033.0551933300003</v>
      </c>
      <c r="U92" s="36">
        <f>SUMIFS(СВЦЭМ!$D$39:$D$782,СВЦЭМ!$A$39:$A$782,$A92,СВЦЭМ!$B$39:$B$782,U$83)+'СЕТ СН'!$H$11+СВЦЭМ!$D$10+'СЕТ СН'!$H$5-'СЕТ СН'!$H$21</f>
        <v>5034.2986851799997</v>
      </c>
      <c r="V92" s="36">
        <f>SUMIFS(СВЦЭМ!$D$39:$D$782,СВЦЭМ!$A$39:$A$782,$A92,СВЦЭМ!$B$39:$B$782,V$83)+'СЕТ СН'!$H$11+СВЦЭМ!$D$10+'СЕТ СН'!$H$5-'СЕТ СН'!$H$21</f>
        <v>5071.9249711499997</v>
      </c>
      <c r="W92" s="36">
        <f>SUMIFS(СВЦЭМ!$D$39:$D$782,СВЦЭМ!$A$39:$A$782,$A92,СВЦЭМ!$B$39:$B$782,W$83)+'СЕТ СН'!$H$11+СВЦЭМ!$D$10+'СЕТ СН'!$H$5-'СЕТ СН'!$H$21</f>
        <v>5083.8702576400001</v>
      </c>
      <c r="X92" s="36">
        <f>SUMIFS(СВЦЭМ!$D$39:$D$782,СВЦЭМ!$A$39:$A$782,$A92,СВЦЭМ!$B$39:$B$782,X$83)+'СЕТ СН'!$H$11+СВЦЭМ!$D$10+'СЕТ СН'!$H$5-'СЕТ СН'!$H$21</f>
        <v>5088.0703292800008</v>
      </c>
      <c r="Y92" s="36">
        <f>SUMIFS(СВЦЭМ!$D$39:$D$782,СВЦЭМ!$A$39:$A$782,$A92,СВЦЭМ!$B$39:$B$782,Y$83)+'СЕТ СН'!$H$11+СВЦЭМ!$D$10+'СЕТ СН'!$H$5-'СЕТ СН'!$H$21</f>
        <v>5129.0087387000003</v>
      </c>
    </row>
    <row r="93" spans="1:27" ht="15.75" x14ac:dyDescent="0.2">
      <c r="A93" s="35">
        <f t="shared" si="2"/>
        <v>44936</v>
      </c>
      <c r="B93" s="36">
        <f>SUMIFS(СВЦЭМ!$D$39:$D$782,СВЦЭМ!$A$39:$A$782,$A93,СВЦЭМ!$B$39:$B$782,B$83)+'СЕТ СН'!$H$11+СВЦЭМ!$D$10+'СЕТ СН'!$H$5-'СЕТ СН'!$H$21</f>
        <v>4979.7767662599999</v>
      </c>
      <c r="C93" s="36">
        <f>SUMIFS(СВЦЭМ!$D$39:$D$782,СВЦЭМ!$A$39:$A$782,$A93,СВЦЭМ!$B$39:$B$782,C$83)+'СЕТ СН'!$H$11+СВЦЭМ!$D$10+'СЕТ СН'!$H$5-'СЕТ СН'!$H$21</f>
        <v>5004.3568740800001</v>
      </c>
      <c r="D93" s="36">
        <f>SUMIFS(СВЦЭМ!$D$39:$D$782,СВЦЭМ!$A$39:$A$782,$A93,СВЦЭМ!$B$39:$B$782,D$83)+'СЕТ СН'!$H$11+СВЦЭМ!$D$10+'СЕТ СН'!$H$5-'СЕТ СН'!$H$21</f>
        <v>5017.0667927800005</v>
      </c>
      <c r="E93" s="36">
        <f>SUMIFS(СВЦЭМ!$D$39:$D$782,СВЦЭМ!$A$39:$A$782,$A93,СВЦЭМ!$B$39:$B$782,E$83)+'СЕТ СН'!$H$11+СВЦЭМ!$D$10+'СЕТ СН'!$H$5-'СЕТ СН'!$H$21</f>
        <v>5022.5865024200002</v>
      </c>
      <c r="F93" s="36">
        <f>SUMIFS(СВЦЭМ!$D$39:$D$782,СВЦЭМ!$A$39:$A$782,$A93,СВЦЭМ!$B$39:$B$782,F$83)+'СЕТ СН'!$H$11+СВЦЭМ!$D$10+'СЕТ СН'!$H$5-'СЕТ СН'!$H$21</f>
        <v>5049.0598633500003</v>
      </c>
      <c r="G93" s="36">
        <f>SUMIFS(СВЦЭМ!$D$39:$D$782,СВЦЭМ!$A$39:$A$782,$A93,СВЦЭМ!$B$39:$B$782,G$83)+'СЕТ СН'!$H$11+СВЦЭМ!$D$10+'СЕТ СН'!$H$5-'СЕТ СН'!$H$21</f>
        <v>5046.0718769800005</v>
      </c>
      <c r="H93" s="36">
        <f>SUMIFS(СВЦЭМ!$D$39:$D$782,СВЦЭМ!$A$39:$A$782,$A93,СВЦЭМ!$B$39:$B$782,H$83)+'СЕТ СН'!$H$11+СВЦЭМ!$D$10+'СЕТ СН'!$H$5-'СЕТ СН'!$H$21</f>
        <v>5026.14252906</v>
      </c>
      <c r="I93" s="36">
        <f>SUMIFS(СВЦЭМ!$D$39:$D$782,СВЦЭМ!$A$39:$A$782,$A93,СВЦЭМ!$B$39:$B$782,I$83)+'СЕТ СН'!$H$11+СВЦЭМ!$D$10+'СЕТ СН'!$H$5-'СЕТ СН'!$H$21</f>
        <v>4991.8689831199999</v>
      </c>
      <c r="J93" s="36">
        <f>SUMIFS(СВЦЭМ!$D$39:$D$782,СВЦЭМ!$A$39:$A$782,$A93,СВЦЭМ!$B$39:$B$782,J$83)+'СЕТ СН'!$H$11+СВЦЭМ!$D$10+'СЕТ СН'!$H$5-'СЕТ СН'!$H$21</f>
        <v>4963.67349087</v>
      </c>
      <c r="K93" s="36">
        <f>SUMIFS(СВЦЭМ!$D$39:$D$782,СВЦЭМ!$A$39:$A$782,$A93,СВЦЭМ!$B$39:$B$782,K$83)+'СЕТ СН'!$H$11+СВЦЭМ!$D$10+'СЕТ СН'!$H$5-'СЕТ СН'!$H$21</f>
        <v>4950.6019247900003</v>
      </c>
      <c r="L93" s="36">
        <f>SUMIFS(СВЦЭМ!$D$39:$D$782,СВЦЭМ!$A$39:$A$782,$A93,СВЦЭМ!$B$39:$B$782,L$83)+'СЕТ СН'!$H$11+СВЦЭМ!$D$10+'СЕТ СН'!$H$5-'СЕТ СН'!$H$21</f>
        <v>4941.2429112600003</v>
      </c>
      <c r="M93" s="36">
        <f>SUMIFS(СВЦЭМ!$D$39:$D$782,СВЦЭМ!$A$39:$A$782,$A93,СВЦЭМ!$B$39:$B$782,M$83)+'СЕТ СН'!$H$11+СВЦЭМ!$D$10+'СЕТ СН'!$H$5-'СЕТ СН'!$H$21</f>
        <v>4952.2458312300005</v>
      </c>
      <c r="N93" s="36">
        <f>SUMIFS(СВЦЭМ!$D$39:$D$782,СВЦЭМ!$A$39:$A$782,$A93,СВЦЭМ!$B$39:$B$782,N$83)+'СЕТ СН'!$H$11+СВЦЭМ!$D$10+'СЕТ СН'!$H$5-'СЕТ СН'!$H$21</f>
        <v>4949.5283471700004</v>
      </c>
      <c r="O93" s="36">
        <f>SUMIFS(СВЦЭМ!$D$39:$D$782,СВЦЭМ!$A$39:$A$782,$A93,СВЦЭМ!$B$39:$B$782,O$83)+'СЕТ СН'!$H$11+СВЦЭМ!$D$10+'СЕТ СН'!$H$5-'СЕТ СН'!$H$21</f>
        <v>4963.9915934300006</v>
      </c>
      <c r="P93" s="36">
        <f>SUMIFS(СВЦЭМ!$D$39:$D$782,СВЦЭМ!$A$39:$A$782,$A93,СВЦЭМ!$B$39:$B$782,P$83)+'СЕТ СН'!$H$11+СВЦЭМ!$D$10+'СЕТ СН'!$H$5-'СЕТ СН'!$H$21</f>
        <v>4973.9097991500003</v>
      </c>
      <c r="Q93" s="36">
        <f>SUMIFS(СВЦЭМ!$D$39:$D$782,СВЦЭМ!$A$39:$A$782,$A93,СВЦЭМ!$B$39:$B$782,Q$83)+'СЕТ СН'!$H$11+СВЦЭМ!$D$10+'СЕТ СН'!$H$5-'СЕТ СН'!$H$21</f>
        <v>4990.6369316</v>
      </c>
      <c r="R93" s="36">
        <f>SUMIFS(СВЦЭМ!$D$39:$D$782,СВЦЭМ!$A$39:$A$782,$A93,СВЦЭМ!$B$39:$B$782,R$83)+'СЕТ СН'!$H$11+СВЦЭМ!$D$10+'СЕТ СН'!$H$5-'СЕТ СН'!$H$21</f>
        <v>4969.7281179900001</v>
      </c>
      <c r="S93" s="36">
        <f>SUMIFS(СВЦЭМ!$D$39:$D$782,СВЦЭМ!$A$39:$A$782,$A93,СВЦЭМ!$B$39:$B$782,S$83)+'СЕТ СН'!$H$11+СВЦЭМ!$D$10+'СЕТ СН'!$H$5-'СЕТ СН'!$H$21</f>
        <v>4929.2034761100003</v>
      </c>
      <c r="T93" s="36">
        <f>SUMIFS(СВЦЭМ!$D$39:$D$782,СВЦЭМ!$A$39:$A$782,$A93,СВЦЭМ!$B$39:$B$782,T$83)+'СЕТ СН'!$H$11+СВЦЭМ!$D$10+'СЕТ СН'!$H$5-'СЕТ СН'!$H$21</f>
        <v>4923.5494224600006</v>
      </c>
      <c r="U93" s="36">
        <f>SUMIFS(СВЦЭМ!$D$39:$D$782,СВЦЭМ!$A$39:$A$782,$A93,СВЦЭМ!$B$39:$B$782,U$83)+'СЕТ СН'!$H$11+СВЦЭМ!$D$10+'СЕТ СН'!$H$5-'СЕТ СН'!$H$21</f>
        <v>4917.6571120600001</v>
      </c>
      <c r="V93" s="36">
        <f>SUMIFS(СВЦЭМ!$D$39:$D$782,СВЦЭМ!$A$39:$A$782,$A93,СВЦЭМ!$B$39:$B$782,V$83)+'СЕТ СН'!$H$11+СВЦЭМ!$D$10+'СЕТ СН'!$H$5-'СЕТ СН'!$H$21</f>
        <v>4925.56939668</v>
      </c>
      <c r="W93" s="36">
        <f>SUMIFS(СВЦЭМ!$D$39:$D$782,СВЦЭМ!$A$39:$A$782,$A93,СВЦЭМ!$B$39:$B$782,W$83)+'СЕТ СН'!$H$11+СВЦЭМ!$D$10+'СЕТ СН'!$H$5-'СЕТ СН'!$H$21</f>
        <v>4936.3805217900008</v>
      </c>
      <c r="X93" s="36">
        <f>SUMIFS(СВЦЭМ!$D$39:$D$782,СВЦЭМ!$A$39:$A$782,$A93,СВЦЭМ!$B$39:$B$782,X$83)+'СЕТ СН'!$H$11+СВЦЭМ!$D$10+'СЕТ СН'!$H$5-'СЕТ СН'!$H$21</f>
        <v>4967.4389798100001</v>
      </c>
      <c r="Y93" s="36">
        <f>SUMIFS(СВЦЭМ!$D$39:$D$782,СВЦЭМ!$A$39:$A$782,$A93,СВЦЭМ!$B$39:$B$782,Y$83)+'СЕТ СН'!$H$11+СВЦЭМ!$D$10+'СЕТ СН'!$H$5-'СЕТ СН'!$H$21</f>
        <v>4990.3853779500005</v>
      </c>
    </row>
    <row r="94" spans="1:27" ht="15.75" x14ac:dyDescent="0.2">
      <c r="A94" s="35">
        <f t="shared" si="2"/>
        <v>44937</v>
      </c>
      <c r="B94" s="36">
        <f>SUMIFS(СВЦЭМ!$D$39:$D$782,СВЦЭМ!$A$39:$A$782,$A94,СВЦЭМ!$B$39:$B$782,B$83)+'СЕТ СН'!$H$11+СВЦЭМ!$D$10+'СЕТ СН'!$H$5-'СЕТ СН'!$H$21</f>
        <v>4921.3911043500002</v>
      </c>
      <c r="C94" s="36">
        <f>SUMIFS(СВЦЭМ!$D$39:$D$782,СВЦЭМ!$A$39:$A$782,$A94,СВЦЭМ!$B$39:$B$782,C$83)+'СЕТ СН'!$H$11+СВЦЭМ!$D$10+'СЕТ СН'!$H$5-'СЕТ СН'!$H$21</f>
        <v>4928.6916760300001</v>
      </c>
      <c r="D94" s="36">
        <f>SUMIFS(СВЦЭМ!$D$39:$D$782,СВЦЭМ!$A$39:$A$782,$A94,СВЦЭМ!$B$39:$B$782,D$83)+'СЕТ СН'!$H$11+СВЦЭМ!$D$10+'СЕТ СН'!$H$5-'СЕТ СН'!$H$21</f>
        <v>4920.4932293500005</v>
      </c>
      <c r="E94" s="36">
        <f>SUMIFS(СВЦЭМ!$D$39:$D$782,СВЦЭМ!$A$39:$A$782,$A94,СВЦЭМ!$B$39:$B$782,E$83)+'СЕТ СН'!$H$11+СВЦЭМ!$D$10+'СЕТ СН'!$H$5-'СЕТ СН'!$H$21</f>
        <v>4916.3018582700006</v>
      </c>
      <c r="F94" s="36">
        <f>SUMIFS(СВЦЭМ!$D$39:$D$782,СВЦЭМ!$A$39:$A$782,$A94,СВЦЭМ!$B$39:$B$782,F$83)+'СЕТ СН'!$H$11+СВЦЭМ!$D$10+'СЕТ СН'!$H$5-'СЕТ СН'!$H$21</f>
        <v>4911.3908264500005</v>
      </c>
      <c r="G94" s="36">
        <f>SUMIFS(СВЦЭМ!$D$39:$D$782,СВЦЭМ!$A$39:$A$782,$A94,СВЦЭМ!$B$39:$B$782,G$83)+'СЕТ СН'!$H$11+СВЦЭМ!$D$10+'СЕТ СН'!$H$5-'СЕТ СН'!$H$21</f>
        <v>4916.90287739</v>
      </c>
      <c r="H94" s="36">
        <f>SUMIFS(СВЦЭМ!$D$39:$D$782,СВЦЭМ!$A$39:$A$782,$A94,СВЦЭМ!$B$39:$B$782,H$83)+'СЕТ СН'!$H$11+СВЦЭМ!$D$10+'СЕТ СН'!$H$5-'СЕТ СН'!$H$21</f>
        <v>4905.1191796200001</v>
      </c>
      <c r="I94" s="36">
        <f>SUMIFS(СВЦЭМ!$D$39:$D$782,СВЦЭМ!$A$39:$A$782,$A94,СВЦЭМ!$B$39:$B$782,I$83)+'СЕТ СН'!$H$11+СВЦЭМ!$D$10+'СЕТ СН'!$H$5-'СЕТ СН'!$H$21</f>
        <v>4892.5795210699998</v>
      </c>
      <c r="J94" s="36">
        <f>SUMIFS(СВЦЭМ!$D$39:$D$782,СВЦЭМ!$A$39:$A$782,$A94,СВЦЭМ!$B$39:$B$782,J$83)+'СЕТ СН'!$H$11+СВЦЭМ!$D$10+'СЕТ СН'!$H$5-'СЕТ СН'!$H$21</f>
        <v>4867.9021832300004</v>
      </c>
      <c r="K94" s="36">
        <f>SUMIFS(СВЦЭМ!$D$39:$D$782,СВЦЭМ!$A$39:$A$782,$A94,СВЦЭМ!$B$39:$B$782,K$83)+'СЕТ СН'!$H$11+СВЦЭМ!$D$10+'СЕТ СН'!$H$5-'СЕТ СН'!$H$21</f>
        <v>4857.4214368600005</v>
      </c>
      <c r="L94" s="36">
        <f>SUMIFS(СВЦЭМ!$D$39:$D$782,СВЦЭМ!$A$39:$A$782,$A94,СВЦЭМ!$B$39:$B$782,L$83)+'СЕТ СН'!$H$11+СВЦЭМ!$D$10+'СЕТ СН'!$H$5-'СЕТ СН'!$H$21</f>
        <v>4867.7314360300006</v>
      </c>
      <c r="M94" s="36">
        <f>SUMIFS(СВЦЭМ!$D$39:$D$782,СВЦЭМ!$A$39:$A$782,$A94,СВЦЭМ!$B$39:$B$782,M$83)+'СЕТ СН'!$H$11+СВЦЭМ!$D$10+'СЕТ СН'!$H$5-'СЕТ СН'!$H$21</f>
        <v>4877.95498228</v>
      </c>
      <c r="N94" s="36">
        <f>SUMIFS(СВЦЭМ!$D$39:$D$782,СВЦЭМ!$A$39:$A$782,$A94,СВЦЭМ!$B$39:$B$782,N$83)+'СЕТ СН'!$H$11+СВЦЭМ!$D$10+'СЕТ СН'!$H$5-'СЕТ СН'!$H$21</f>
        <v>4904.1123924399999</v>
      </c>
      <c r="O94" s="36">
        <f>SUMIFS(СВЦЭМ!$D$39:$D$782,СВЦЭМ!$A$39:$A$782,$A94,СВЦЭМ!$B$39:$B$782,O$83)+'СЕТ СН'!$H$11+СВЦЭМ!$D$10+'СЕТ СН'!$H$5-'СЕТ СН'!$H$21</f>
        <v>4880.3724679200004</v>
      </c>
      <c r="P94" s="36">
        <f>SUMIFS(СВЦЭМ!$D$39:$D$782,СВЦЭМ!$A$39:$A$782,$A94,СВЦЭМ!$B$39:$B$782,P$83)+'СЕТ СН'!$H$11+СВЦЭМ!$D$10+'СЕТ СН'!$H$5-'СЕТ СН'!$H$21</f>
        <v>4893.7481858200008</v>
      </c>
      <c r="Q94" s="36">
        <f>SUMIFS(СВЦЭМ!$D$39:$D$782,СВЦЭМ!$A$39:$A$782,$A94,СВЦЭМ!$B$39:$B$782,Q$83)+'СЕТ СН'!$H$11+СВЦЭМ!$D$10+'СЕТ СН'!$H$5-'СЕТ СН'!$H$21</f>
        <v>4905.3849888700006</v>
      </c>
      <c r="R94" s="36">
        <f>SUMIFS(СВЦЭМ!$D$39:$D$782,СВЦЭМ!$A$39:$A$782,$A94,СВЦЭМ!$B$39:$B$782,R$83)+'СЕТ СН'!$H$11+СВЦЭМ!$D$10+'СЕТ СН'!$H$5-'СЕТ СН'!$H$21</f>
        <v>4920.2158513699997</v>
      </c>
      <c r="S94" s="36">
        <f>SUMIFS(СВЦЭМ!$D$39:$D$782,СВЦЭМ!$A$39:$A$782,$A94,СВЦЭМ!$B$39:$B$782,S$83)+'СЕТ СН'!$H$11+СВЦЭМ!$D$10+'СЕТ СН'!$H$5-'СЕТ СН'!$H$21</f>
        <v>4891.7654639299999</v>
      </c>
      <c r="T94" s="36">
        <f>SUMIFS(СВЦЭМ!$D$39:$D$782,СВЦЭМ!$A$39:$A$782,$A94,СВЦЭМ!$B$39:$B$782,T$83)+'СЕТ СН'!$H$11+СВЦЭМ!$D$10+'СЕТ СН'!$H$5-'СЕТ СН'!$H$21</f>
        <v>4856.0432107300003</v>
      </c>
      <c r="U94" s="36">
        <f>SUMIFS(СВЦЭМ!$D$39:$D$782,СВЦЭМ!$A$39:$A$782,$A94,СВЦЭМ!$B$39:$B$782,U$83)+'СЕТ СН'!$H$11+СВЦЭМ!$D$10+'СЕТ СН'!$H$5-'СЕТ СН'!$H$21</f>
        <v>4865.5815061100002</v>
      </c>
      <c r="V94" s="36">
        <f>SUMIFS(СВЦЭМ!$D$39:$D$782,СВЦЭМ!$A$39:$A$782,$A94,СВЦЭМ!$B$39:$B$782,V$83)+'СЕТ СН'!$H$11+СВЦЭМ!$D$10+'СЕТ СН'!$H$5-'СЕТ СН'!$H$21</f>
        <v>4887.85740291</v>
      </c>
      <c r="W94" s="36">
        <f>SUMIFS(СВЦЭМ!$D$39:$D$782,СВЦЭМ!$A$39:$A$782,$A94,СВЦЭМ!$B$39:$B$782,W$83)+'СЕТ СН'!$H$11+СВЦЭМ!$D$10+'СЕТ СН'!$H$5-'СЕТ СН'!$H$21</f>
        <v>4897.8960357300002</v>
      </c>
      <c r="X94" s="36">
        <f>SUMIFS(СВЦЭМ!$D$39:$D$782,СВЦЭМ!$A$39:$A$782,$A94,СВЦЭМ!$B$39:$B$782,X$83)+'СЕТ СН'!$H$11+СВЦЭМ!$D$10+'СЕТ СН'!$H$5-'СЕТ СН'!$H$21</f>
        <v>4907.1054175900008</v>
      </c>
      <c r="Y94" s="36">
        <f>SUMIFS(СВЦЭМ!$D$39:$D$782,СВЦЭМ!$A$39:$A$782,$A94,СВЦЭМ!$B$39:$B$782,Y$83)+'СЕТ СН'!$H$11+СВЦЭМ!$D$10+'СЕТ СН'!$H$5-'СЕТ СН'!$H$21</f>
        <v>4937.7555972800001</v>
      </c>
    </row>
    <row r="95" spans="1:27" ht="15.75" x14ac:dyDescent="0.2">
      <c r="A95" s="35">
        <f t="shared" si="2"/>
        <v>44938</v>
      </c>
      <c r="B95" s="36">
        <f>SUMIFS(СВЦЭМ!$D$39:$D$782,СВЦЭМ!$A$39:$A$782,$A95,СВЦЭМ!$B$39:$B$782,B$83)+'СЕТ СН'!$H$11+СВЦЭМ!$D$10+'СЕТ СН'!$H$5-'СЕТ СН'!$H$21</f>
        <v>4956.2894524100002</v>
      </c>
      <c r="C95" s="36">
        <f>SUMIFS(СВЦЭМ!$D$39:$D$782,СВЦЭМ!$A$39:$A$782,$A95,СВЦЭМ!$B$39:$B$782,C$83)+'СЕТ СН'!$H$11+СВЦЭМ!$D$10+'СЕТ СН'!$H$5-'СЕТ СН'!$H$21</f>
        <v>4989.63952969</v>
      </c>
      <c r="D95" s="36">
        <f>SUMIFS(СВЦЭМ!$D$39:$D$782,СВЦЭМ!$A$39:$A$782,$A95,СВЦЭМ!$B$39:$B$782,D$83)+'СЕТ СН'!$H$11+СВЦЭМ!$D$10+'СЕТ СН'!$H$5-'СЕТ СН'!$H$21</f>
        <v>5012.1372392800004</v>
      </c>
      <c r="E95" s="36">
        <f>SUMIFS(СВЦЭМ!$D$39:$D$782,СВЦЭМ!$A$39:$A$782,$A95,СВЦЭМ!$B$39:$B$782,E$83)+'СЕТ СН'!$H$11+СВЦЭМ!$D$10+'СЕТ СН'!$H$5-'СЕТ СН'!$H$21</f>
        <v>5015.3752544300005</v>
      </c>
      <c r="F95" s="36">
        <f>SUMIFS(СВЦЭМ!$D$39:$D$782,СВЦЭМ!$A$39:$A$782,$A95,СВЦЭМ!$B$39:$B$782,F$83)+'СЕТ СН'!$H$11+СВЦЭМ!$D$10+'СЕТ СН'!$H$5-'СЕТ СН'!$H$21</f>
        <v>5016.1640595299996</v>
      </c>
      <c r="G95" s="36">
        <f>SUMIFS(СВЦЭМ!$D$39:$D$782,СВЦЭМ!$A$39:$A$782,$A95,СВЦЭМ!$B$39:$B$782,G$83)+'СЕТ СН'!$H$11+СВЦЭМ!$D$10+'СЕТ СН'!$H$5-'СЕТ СН'!$H$21</f>
        <v>5005.7753554400006</v>
      </c>
      <c r="H95" s="36">
        <f>SUMIFS(СВЦЭМ!$D$39:$D$782,СВЦЭМ!$A$39:$A$782,$A95,СВЦЭМ!$B$39:$B$782,H$83)+'СЕТ СН'!$H$11+СВЦЭМ!$D$10+'СЕТ СН'!$H$5-'СЕТ СН'!$H$21</f>
        <v>4978.4283350099995</v>
      </c>
      <c r="I95" s="36">
        <f>SUMIFS(СВЦЭМ!$D$39:$D$782,СВЦЭМ!$A$39:$A$782,$A95,СВЦЭМ!$B$39:$B$782,I$83)+'СЕТ СН'!$H$11+СВЦЭМ!$D$10+'СЕТ СН'!$H$5-'СЕТ СН'!$H$21</f>
        <v>4932.7347889400007</v>
      </c>
      <c r="J95" s="36">
        <f>SUMIFS(СВЦЭМ!$D$39:$D$782,СВЦЭМ!$A$39:$A$782,$A95,СВЦЭМ!$B$39:$B$782,J$83)+'СЕТ СН'!$H$11+СВЦЭМ!$D$10+'СЕТ СН'!$H$5-'СЕТ СН'!$H$21</f>
        <v>4886.2188211800003</v>
      </c>
      <c r="K95" s="36">
        <f>SUMIFS(СВЦЭМ!$D$39:$D$782,СВЦЭМ!$A$39:$A$782,$A95,СВЦЭМ!$B$39:$B$782,K$83)+'СЕТ СН'!$H$11+СВЦЭМ!$D$10+'СЕТ СН'!$H$5-'СЕТ СН'!$H$21</f>
        <v>4885.7197784300006</v>
      </c>
      <c r="L95" s="36">
        <f>SUMIFS(СВЦЭМ!$D$39:$D$782,СВЦЭМ!$A$39:$A$782,$A95,СВЦЭМ!$B$39:$B$782,L$83)+'СЕТ СН'!$H$11+СВЦЭМ!$D$10+'СЕТ СН'!$H$5-'СЕТ СН'!$H$21</f>
        <v>4875.3343385799999</v>
      </c>
      <c r="M95" s="36">
        <f>SUMIFS(СВЦЭМ!$D$39:$D$782,СВЦЭМ!$A$39:$A$782,$A95,СВЦЭМ!$B$39:$B$782,M$83)+'СЕТ СН'!$H$11+СВЦЭМ!$D$10+'СЕТ СН'!$H$5-'СЕТ СН'!$H$21</f>
        <v>4875.10451792</v>
      </c>
      <c r="N95" s="36">
        <f>SUMIFS(СВЦЭМ!$D$39:$D$782,СВЦЭМ!$A$39:$A$782,$A95,СВЦЭМ!$B$39:$B$782,N$83)+'СЕТ СН'!$H$11+СВЦЭМ!$D$10+'СЕТ СН'!$H$5-'СЕТ СН'!$H$21</f>
        <v>4899.58892449</v>
      </c>
      <c r="O95" s="36">
        <f>SUMIFS(СВЦЭМ!$D$39:$D$782,СВЦЭМ!$A$39:$A$782,$A95,СВЦЭМ!$B$39:$B$782,O$83)+'СЕТ СН'!$H$11+СВЦЭМ!$D$10+'СЕТ СН'!$H$5-'СЕТ СН'!$H$21</f>
        <v>4906.9400313300002</v>
      </c>
      <c r="P95" s="36">
        <f>SUMIFS(СВЦЭМ!$D$39:$D$782,СВЦЭМ!$A$39:$A$782,$A95,СВЦЭМ!$B$39:$B$782,P$83)+'СЕТ СН'!$H$11+СВЦЭМ!$D$10+'СЕТ СН'!$H$5-'СЕТ СН'!$H$21</f>
        <v>4890.9474631900002</v>
      </c>
      <c r="Q95" s="36">
        <f>SUMIFS(СВЦЭМ!$D$39:$D$782,СВЦЭМ!$A$39:$A$782,$A95,СВЦЭМ!$B$39:$B$782,Q$83)+'СЕТ СН'!$H$11+СВЦЭМ!$D$10+'СЕТ СН'!$H$5-'СЕТ СН'!$H$21</f>
        <v>4900.0322301800006</v>
      </c>
      <c r="R95" s="36">
        <f>SUMIFS(СВЦЭМ!$D$39:$D$782,СВЦЭМ!$A$39:$A$782,$A95,СВЦЭМ!$B$39:$B$782,R$83)+'СЕТ СН'!$H$11+СВЦЭМ!$D$10+'СЕТ СН'!$H$5-'СЕТ СН'!$H$21</f>
        <v>4911.2056930700001</v>
      </c>
      <c r="S95" s="36">
        <f>SUMIFS(СВЦЭМ!$D$39:$D$782,СВЦЭМ!$A$39:$A$782,$A95,СВЦЭМ!$B$39:$B$782,S$83)+'СЕТ СН'!$H$11+СВЦЭМ!$D$10+'СЕТ СН'!$H$5-'СЕТ СН'!$H$21</f>
        <v>4910.3077978199999</v>
      </c>
      <c r="T95" s="36">
        <f>SUMIFS(СВЦЭМ!$D$39:$D$782,СВЦЭМ!$A$39:$A$782,$A95,СВЦЭМ!$B$39:$B$782,T$83)+'СЕТ СН'!$H$11+СВЦЭМ!$D$10+'СЕТ СН'!$H$5-'СЕТ СН'!$H$21</f>
        <v>4881.8885047900003</v>
      </c>
      <c r="U95" s="36">
        <f>SUMIFS(СВЦЭМ!$D$39:$D$782,СВЦЭМ!$A$39:$A$782,$A95,СВЦЭМ!$B$39:$B$782,U$83)+'СЕТ СН'!$H$11+СВЦЭМ!$D$10+'СЕТ СН'!$H$5-'СЕТ СН'!$H$21</f>
        <v>4867.6015987000001</v>
      </c>
      <c r="V95" s="36">
        <f>SUMIFS(СВЦЭМ!$D$39:$D$782,СВЦЭМ!$A$39:$A$782,$A95,СВЦЭМ!$B$39:$B$782,V$83)+'СЕТ СН'!$H$11+СВЦЭМ!$D$10+'СЕТ СН'!$H$5-'СЕТ СН'!$H$21</f>
        <v>4874.9265231999998</v>
      </c>
      <c r="W95" s="36">
        <f>SUMIFS(СВЦЭМ!$D$39:$D$782,СВЦЭМ!$A$39:$A$782,$A95,СВЦЭМ!$B$39:$B$782,W$83)+'СЕТ СН'!$H$11+СВЦЭМ!$D$10+'СЕТ СН'!$H$5-'СЕТ СН'!$H$21</f>
        <v>4885.3602726000008</v>
      </c>
      <c r="X95" s="36">
        <f>SUMIFS(СВЦЭМ!$D$39:$D$782,СВЦЭМ!$A$39:$A$782,$A95,СВЦЭМ!$B$39:$B$782,X$83)+'СЕТ СН'!$H$11+СВЦЭМ!$D$10+'СЕТ СН'!$H$5-'СЕТ СН'!$H$21</f>
        <v>4906.9634954000003</v>
      </c>
      <c r="Y95" s="36">
        <f>SUMIFS(СВЦЭМ!$D$39:$D$782,СВЦЭМ!$A$39:$A$782,$A95,СВЦЭМ!$B$39:$B$782,Y$83)+'СЕТ СН'!$H$11+СВЦЭМ!$D$10+'СЕТ СН'!$H$5-'СЕТ СН'!$H$21</f>
        <v>4913.7811659399995</v>
      </c>
    </row>
    <row r="96" spans="1:27" ht="15.75" x14ac:dyDescent="0.2">
      <c r="A96" s="35">
        <f t="shared" si="2"/>
        <v>44939</v>
      </c>
      <c r="B96" s="36">
        <f>SUMIFS(СВЦЭМ!$D$39:$D$782,СВЦЭМ!$A$39:$A$782,$A96,СВЦЭМ!$B$39:$B$782,B$83)+'СЕТ СН'!$H$11+СВЦЭМ!$D$10+'СЕТ СН'!$H$5-'СЕТ СН'!$H$21</f>
        <v>5044.6801132800001</v>
      </c>
      <c r="C96" s="36">
        <f>SUMIFS(СВЦЭМ!$D$39:$D$782,СВЦЭМ!$A$39:$A$782,$A96,СВЦЭМ!$B$39:$B$782,C$83)+'СЕТ СН'!$H$11+СВЦЭМ!$D$10+'СЕТ СН'!$H$5-'СЕТ СН'!$H$21</f>
        <v>5063.39493012</v>
      </c>
      <c r="D96" s="36">
        <f>SUMIFS(СВЦЭМ!$D$39:$D$782,СВЦЭМ!$A$39:$A$782,$A96,СВЦЭМ!$B$39:$B$782,D$83)+'СЕТ СН'!$H$11+СВЦЭМ!$D$10+'СЕТ СН'!$H$5-'СЕТ СН'!$H$21</f>
        <v>5064.7039807199999</v>
      </c>
      <c r="E96" s="36">
        <f>SUMIFS(СВЦЭМ!$D$39:$D$782,СВЦЭМ!$A$39:$A$782,$A96,СВЦЭМ!$B$39:$B$782,E$83)+'СЕТ СН'!$H$11+СВЦЭМ!$D$10+'СЕТ СН'!$H$5-'СЕТ СН'!$H$21</f>
        <v>5072.5458364000006</v>
      </c>
      <c r="F96" s="36">
        <f>SUMIFS(СВЦЭМ!$D$39:$D$782,СВЦЭМ!$A$39:$A$782,$A96,СВЦЭМ!$B$39:$B$782,F$83)+'СЕТ СН'!$H$11+СВЦЭМ!$D$10+'СЕТ СН'!$H$5-'СЕТ СН'!$H$21</f>
        <v>5060.0279454700003</v>
      </c>
      <c r="G96" s="36">
        <f>SUMIFS(СВЦЭМ!$D$39:$D$782,СВЦЭМ!$A$39:$A$782,$A96,СВЦЭМ!$B$39:$B$782,G$83)+'СЕТ СН'!$H$11+СВЦЭМ!$D$10+'СЕТ СН'!$H$5-'СЕТ СН'!$H$21</f>
        <v>5020.2069716799997</v>
      </c>
      <c r="H96" s="36">
        <f>SUMIFS(СВЦЭМ!$D$39:$D$782,СВЦЭМ!$A$39:$A$782,$A96,СВЦЭМ!$B$39:$B$782,H$83)+'СЕТ СН'!$H$11+СВЦЭМ!$D$10+'СЕТ СН'!$H$5-'СЕТ СН'!$H$21</f>
        <v>4955.09067994</v>
      </c>
      <c r="I96" s="36">
        <f>SUMIFS(СВЦЭМ!$D$39:$D$782,СВЦЭМ!$A$39:$A$782,$A96,СВЦЭМ!$B$39:$B$782,I$83)+'СЕТ СН'!$H$11+СВЦЭМ!$D$10+'СЕТ СН'!$H$5-'СЕТ СН'!$H$21</f>
        <v>4930.3077045</v>
      </c>
      <c r="J96" s="36">
        <f>SUMIFS(СВЦЭМ!$D$39:$D$782,СВЦЭМ!$A$39:$A$782,$A96,СВЦЭМ!$B$39:$B$782,J$83)+'СЕТ СН'!$H$11+СВЦЭМ!$D$10+'СЕТ СН'!$H$5-'СЕТ СН'!$H$21</f>
        <v>4911.6272401300002</v>
      </c>
      <c r="K96" s="36">
        <f>SUMIFS(СВЦЭМ!$D$39:$D$782,СВЦЭМ!$A$39:$A$782,$A96,СВЦЭМ!$B$39:$B$782,K$83)+'СЕТ СН'!$H$11+СВЦЭМ!$D$10+'СЕТ СН'!$H$5-'СЕТ СН'!$H$21</f>
        <v>4887.2194737299997</v>
      </c>
      <c r="L96" s="36">
        <f>SUMIFS(СВЦЭМ!$D$39:$D$782,СВЦЭМ!$A$39:$A$782,$A96,СВЦЭМ!$B$39:$B$782,L$83)+'СЕТ СН'!$H$11+СВЦЭМ!$D$10+'СЕТ СН'!$H$5-'СЕТ СН'!$H$21</f>
        <v>4876.9044156</v>
      </c>
      <c r="M96" s="36">
        <f>SUMIFS(СВЦЭМ!$D$39:$D$782,СВЦЭМ!$A$39:$A$782,$A96,СВЦЭМ!$B$39:$B$782,M$83)+'СЕТ СН'!$H$11+СВЦЭМ!$D$10+'СЕТ СН'!$H$5-'СЕТ СН'!$H$21</f>
        <v>4901.6729548399999</v>
      </c>
      <c r="N96" s="36">
        <f>SUMIFS(СВЦЭМ!$D$39:$D$782,СВЦЭМ!$A$39:$A$782,$A96,СВЦЭМ!$B$39:$B$782,N$83)+'СЕТ СН'!$H$11+СВЦЭМ!$D$10+'СЕТ СН'!$H$5-'СЕТ СН'!$H$21</f>
        <v>4929.4010134600003</v>
      </c>
      <c r="O96" s="36">
        <f>SUMIFS(СВЦЭМ!$D$39:$D$782,СВЦЭМ!$A$39:$A$782,$A96,СВЦЭМ!$B$39:$B$782,O$83)+'СЕТ СН'!$H$11+СВЦЭМ!$D$10+'СЕТ СН'!$H$5-'СЕТ СН'!$H$21</f>
        <v>4947.4980389699995</v>
      </c>
      <c r="P96" s="36">
        <f>SUMIFS(СВЦЭМ!$D$39:$D$782,СВЦЭМ!$A$39:$A$782,$A96,СВЦЭМ!$B$39:$B$782,P$83)+'СЕТ СН'!$H$11+СВЦЭМ!$D$10+'СЕТ СН'!$H$5-'СЕТ СН'!$H$21</f>
        <v>4933.1843058300001</v>
      </c>
      <c r="Q96" s="36">
        <f>SUMIFS(СВЦЭМ!$D$39:$D$782,СВЦЭМ!$A$39:$A$782,$A96,СВЦЭМ!$B$39:$B$782,Q$83)+'СЕТ СН'!$H$11+СВЦЭМ!$D$10+'СЕТ СН'!$H$5-'СЕТ СН'!$H$21</f>
        <v>4931.48541123</v>
      </c>
      <c r="R96" s="36">
        <f>SUMIFS(СВЦЭМ!$D$39:$D$782,СВЦЭМ!$A$39:$A$782,$A96,СВЦЭМ!$B$39:$B$782,R$83)+'СЕТ СН'!$H$11+СВЦЭМ!$D$10+'СЕТ СН'!$H$5-'СЕТ СН'!$H$21</f>
        <v>4915.4329411100007</v>
      </c>
      <c r="S96" s="36">
        <f>SUMIFS(СВЦЭМ!$D$39:$D$782,СВЦЭМ!$A$39:$A$782,$A96,СВЦЭМ!$B$39:$B$782,S$83)+'СЕТ СН'!$H$11+СВЦЭМ!$D$10+'СЕТ СН'!$H$5-'СЕТ СН'!$H$21</f>
        <v>4891.4492769500002</v>
      </c>
      <c r="T96" s="36">
        <f>SUMIFS(СВЦЭМ!$D$39:$D$782,СВЦЭМ!$A$39:$A$782,$A96,СВЦЭМ!$B$39:$B$782,T$83)+'СЕТ СН'!$H$11+СВЦЭМ!$D$10+'СЕТ СН'!$H$5-'СЕТ СН'!$H$21</f>
        <v>4887.1181174100002</v>
      </c>
      <c r="U96" s="36">
        <f>SUMIFS(СВЦЭМ!$D$39:$D$782,СВЦЭМ!$A$39:$A$782,$A96,СВЦЭМ!$B$39:$B$782,U$83)+'СЕТ СН'!$H$11+СВЦЭМ!$D$10+'СЕТ СН'!$H$5-'СЕТ СН'!$H$21</f>
        <v>4901.8839417199997</v>
      </c>
      <c r="V96" s="36">
        <f>SUMIFS(СВЦЭМ!$D$39:$D$782,СВЦЭМ!$A$39:$A$782,$A96,СВЦЭМ!$B$39:$B$782,V$83)+'СЕТ СН'!$H$11+СВЦЭМ!$D$10+'СЕТ СН'!$H$5-'СЕТ СН'!$H$21</f>
        <v>4906.7433951599996</v>
      </c>
      <c r="W96" s="36">
        <f>SUMIFS(СВЦЭМ!$D$39:$D$782,СВЦЭМ!$A$39:$A$782,$A96,СВЦЭМ!$B$39:$B$782,W$83)+'СЕТ СН'!$H$11+СВЦЭМ!$D$10+'СЕТ СН'!$H$5-'СЕТ СН'!$H$21</f>
        <v>4925.5876355399996</v>
      </c>
      <c r="X96" s="36">
        <f>SUMIFS(СВЦЭМ!$D$39:$D$782,СВЦЭМ!$A$39:$A$782,$A96,СВЦЭМ!$B$39:$B$782,X$83)+'СЕТ СН'!$H$11+СВЦЭМ!$D$10+'СЕТ СН'!$H$5-'СЕТ СН'!$H$21</f>
        <v>4966.7045824699999</v>
      </c>
      <c r="Y96" s="36">
        <f>SUMIFS(СВЦЭМ!$D$39:$D$782,СВЦЭМ!$A$39:$A$782,$A96,СВЦЭМ!$B$39:$B$782,Y$83)+'СЕТ СН'!$H$11+СВЦЭМ!$D$10+'СЕТ СН'!$H$5-'СЕТ СН'!$H$21</f>
        <v>5051.8339379099998</v>
      </c>
    </row>
    <row r="97" spans="1:25" ht="15.75" x14ac:dyDescent="0.2">
      <c r="A97" s="35">
        <f t="shared" si="2"/>
        <v>44940</v>
      </c>
      <c r="B97" s="36">
        <f>SUMIFS(СВЦЭМ!$D$39:$D$782,СВЦЭМ!$A$39:$A$782,$A97,СВЦЭМ!$B$39:$B$782,B$83)+'СЕТ СН'!$H$11+СВЦЭМ!$D$10+'СЕТ СН'!$H$5-'СЕТ СН'!$H$21</f>
        <v>4917.8590579800002</v>
      </c>
      <c r="C97" s="36">
        <f>SUMIFS(СВЦЭМ!$D$39:$D$782,СВЦЭМ!$A$39:$A$782,$A97,СВЦЭМ!$B$39:$B$782,C$83)+'СЕТ СН'!$H$11+СВЦЭМ!$D$10+'СЕТ СН'!$H$5-'СЕТ СН'!$H$21</f>
        <v>4895.2241833999997</v>
      </c>
      <c r="D97" s="36">
        <f>SUMIFS(СВЦЭМ!$D$39:$D$782,СВЦЭМ!$A$39:$A$782,$A97,СВЦЭМ!$B$39:$B$782,D$83)+'СЕТ СН'!$H$11+СВЦЭМ!$D$10+'СЕТ СН'!$H$5-'СЕТ СН'!$H$21</f>
        <v>4909.5273683100004</v>
      </c>
      <c r="E97" s="36">
        <f>SUMIFS(СВЦЭМ!$D$39:$D$782,СВЦЭМ!$A$39:$A$782,$A97,СВЦЭМ!$B$39:$B$782,E$83)+'СЕТ СН'!$H$11+СВЦЭМ!$D$10+'СЕТ СН'!$H$5-'СЕТ СН'!$H$21</f>
        <v>4893.5085913700004</v>
      </c>
      <c r="F97" s="36">
        <f>SUMIFS(СВЦЭМ!$D$39:$D$782,СВЦЭМ!$A$39:$A$782,$A97,СВЦЭМ!$B$39:$B$782,F$83)+'СЕТ СН'!$H$11+СВЦЭМ!$D$10+'СЕТ СН'!$H$5-'СЕТ СН'!$H$21</f>
        <v>4891.6150998200001</v>
      </c>
      <c r="G97" s="36">
        <f>SUMIFS(СВЦЭМ!$D$39:$D$782,СВЦЭМ!$A$39:$A$782,$A97,СВЦЭМ!$B$39:$B$782,G$83)+'СЕТ СН'!$H$11+СВЦЭМ!$D$10+'СЕТ СН'!$H$5-'СЕТ СН'!$H$21</f>
        <v>4866.6220468800002</v>
      </c>
      <c r="H97" s="36">
        <f>SUMIFS(СВЦЭМ!$D$39:$D$782,СВЦЭМ!$A$39:$A$782,$A97,СВЦЭМ!$B$39:$B$782,H$83)+'СЕТ СН'!$H$11+СВЦЭМ!$D$10+'СЕТ СН'!$H$5-'СЕТ СН'!$H$21</f>
        <v>4875.5775942300006</v>
      </c>
      <c r="I97" s="36">
        <f>SUMIFS(СВЦЭМ!$D$39:$D$782,СВЦЭМ!$A$39:$A$782,$A97,СВЦЭМ!$B$39:$B$782,I$83)+'СЕТ СН'!$H$11+СВЦЭМ!$D$10+'СЕТ СН'!$H$5-'СЕТ СН'!$H$21</f>
        <v>4901.1533041700004</v>
      </c>
      <c r="J97" s="36">
        <f>SUMIFS(СВЦЭМ!$D$39:$D$782,СВЦЭМ!$A$39:$A$782,$A97,СВЦЭМ!$B$39:$B$782,J$83)+'СЕТ СН'!$H$11+СВЦЭМ!$D$10+'СЕТ СН'!$H$5-'СЕТ СН'!$H$21</f>
        <v>4881.7802909399998</v>
      </c>
      <c r="K97" s="36">
        <f>SUMIFS(СВЦЭМ!$D$39:$D$782,СВЦЭМ!$A$39:$A$782,$A97,СВЦЭМ!$B$39:$B$782,K$83)+'СЕТ СН'!$H$11+СВЦЭМ!$D$10+'СЕТ СН'!$H$5-'СЕТ СН'!$H$21</f>
        <v>4881.1680394699997</v>
      </c>
      <c r="L97" s="36">
        <f>SUMIFS(СВЦЭМ!$D$39:$D$782,СВЦЭМ!$A$39:$A$782,$A97,СВЦЭМ!$B$39:$B$782,L$83)+'СЕТ СН'!$H$11+СВЦЭМ!$D$10+'СЕТ СН'!$H$5-'СЕТ СН'!$H$21</f>
        <v>4847.1931892000002</v>
      </c>
      <c r="M97" s="36">
        <f>SUMIFS(СВЦЭМ!$D$39:$D$782,СВЦЭМ!$A$39:$A$782,$A97,СВЦЭМ!$B$39:$B$782,M$83)+'СЕТ СН'!$H$11+СВЦЭМ!$D$10+'СЕТ СН'!$H$5-'СЕТ СН'!$H$21</f>
        <v>4845.7399258700007</v>
      </c>
      <c r="N97" s="36">
        <f>SUMIFS(СВЦЭМ!$D$39:$D$782,СВЦЭМ!$A$39:$A$782,$A97,СВЦЭМ!$B$39:$B$782,N$83)+'СЕТ СН'!$H$11+СВЦЭМ!$D$10+'СЕТ СН'!$H$5-'СЕТ СН'!$H$21</f>
        <v>4864.0654053600001</v>
      </c>
      <c r="O97" s="36">
        <f>SUMIFS(СВЦЭМ!$D$39:$D$782,СВЦЭМ!$A$39:$A$782,$A97,СВЦЭМ!$B$39:$B$782,O$83)+'СЕТ СН'!$H$11+СВЦЭМ!$D$10+'СЕТ СН'!$H$5-'СЕТ СН'!$H$21</f>
        <v>4883.2529677000002</v>
      </c>
      <c r="P97" s="36">
        <f>SUMIFS(СВЦЭМ!$D$39:$D$782,СВЦЭМ!$A$39:$A$782,$A97,СВЦЭМ!$B$39:$B$782,P$83)+'СЕТ СН'!$H$11+СВЦЭМ!$D$10+'СЕТ СН'!$H$5-'СЕТ СН'!$H$21</f>
        <v>4893.2825646700003</v>
      </c>
      <c r="Q97" s="36">
        <f>SUMIFS(СВЦЭМ!$D$39:$D$782,СВЦЭМ!$A$39:$A$782,$A97,СВЦЭМ!$B$39:$B$782,Q$83)+'СЕТ СН'!$H$11+СВЦЭМ!$D$10+'СЕТ СН'!$H$5-'СЕТ СН'!$H$21</f>
        <v>4872.8853474900006</v>
      </c>
      <c r="R97" s="36">
        <f>SUMIFS(СВЦЭМ!$D$39:$D$782,СВЦЭМ!$A$39:$A$782,$A97,СВЦЭМ!$B$39:$B$782,R$83)+'СЕТ СН'!$H$11+СВЦЭМ!$D$10+'СЕТ СН'!$H$5-'СЕТ СН'!$H$21</f>
        <v>4833.8700601600003</v>
      </c>
      <c r="S97" s="36">
        <f>SUMIFS(СВЦЭМ!$D$39:$D$782,СВЦЭМ!$A$39:$A$782,$A97,СВЦЭМ!$B$39:$B$782,S$83)+'СЕТ СН'!$H$11+СВЦЭМ!$D$10+'СЕТ СН'!$H$5-'СЕТ СН'!$H$21</f>
        <v>4792.1962187099998</v>
      </c>
      <c r="T97" s="36">
        <f>SUMIFS(СВЦЭМ!$D$39:$D$782,СВЦЭМ!$A$39:$A$782,$A97,СВЦЭМ!$B$39:$B$782,T$83)+'СЕТ СН'!$H$11+СВЦЭМ!$D$10+'СЕТ СН'!$H$5-'СЕТ СН'!$H$21</f>
        <v>4777.4051090200001</v>
      </c>
      <c r="U97" s="36">
        <f>SUMIFS(СВЦЭМ!$D$39:$D$782,СВЦЭМ!$A$39:$A$782,$A97,СВЦЭМ!$B$39:$B$782,U$83)+'СЕТ СН'!$H$11+СВЦЭМ!$D$10+'СЕТ СН'!$H$5-'СЕТ СН'!$H$21</f>
        <v>4782.5344163999998</v>
      </c>
      <c r="V97" s="36">
        <f>SUMIFS(СВЦЭМ!$D$39:$D$782,СВЦЭМ!$A$39:$A$782,$A97,СВЦЭМ!$B$39:$B$782,V$83)+'СЕТ СН'!$H$11+СВЦЭМ!$D$10+'СЕТ СН'!$H$5-'СЕТ СН'!$H$21</f>
        <v>4790.9919784200001</v>
      </c>
      <c r="W97" s="36">
        <f>SUMIFS(СВЦЭМ!$D$39:$D$782,СВЦЭМ!$A$39:$A$782,$A97,СВЦЭМ!$B$39:$B$782,W$83)+'СЕТ СН'!$H$11+СВЦЭМ!$D$10+'СЕТ СН'!$H$5-'СЕТ СН'!$H$21</f>
        <v>4801.2654393299999</v>
      </c>
      <c r="X97" s="36">
        <f>SUMIFS(СВЦЭМ!$D$39:$D$782,СВЦЭМ!$A$39:$A$782,$A97,СВЦЭМ!$B$39:$B$782,X$83)+'СЕТ СН'!$H$11+СВЦЭМ!$D$10+'СЕТ СН'!$H$5-'СЕТ СН'!$H$21</f>
        <v>4829.5562632000001</v>
      </c>
      <c r="Y97" s="36">
        <f>SUMIFS(СВЦЭМ!$D$39:$D$782,СВЦЭМ!$A$39:$A$782,$A97,СВЦЭМ!$B$39:$B$782,Y$83)+'СЕТ СН'!$H$11+СВЦЭМ!$D$10+'СЕТ СН'!$H$5-'СЕТ СН'!$H$21</f>
        <v>4851.7237523000003</v>
      </c>
    </row>
    <row r="98" spans="1:25" ht="15.75" x14ac:dyDescent="0.2">
      <c r="A98" s="35">
        <f t="shared" si="2"/>
        <v>44941</v>
      </c>
      <c r="B98" s="36">
        <f>SUMIFS(СВЦЭМ!$D$39:$D$782,СВЦЭМ!$A$39:$A$782,$A98,СВЦЭМ!$B$39:$B$782,B$83)+'СЕТ СН'!$H$11+СВЦЭМ!$D$10+'СЕТ СН'!$H$5-'СЕТ СН'!$H$21</f>
        <v>5088.9918009800003</v>
      </c>
      <c r="C98" s="36">
        <f>SUMIFS(СВЦЭМ!$D$39:$D$782,СВЦЭМ!$A$39:$A$782,$A98,СВЦЭМ!$B$39:$B$782,C$83)+'СЕТ СН'!$H$11+СВЦЭМ!$D$10+'СЕТ СН'!$H$5-'СЕТ СН'!$H$21</f>
        <v>5107.2769216800007</v>
      </c>
      <c r="D98" s="36">
        <f>SUMIFS(СВЦЭМ!$D$39:$D$782,СВЦЭМ!$A$39:$A$782,$A98,СВЦЭМ!$B$39:$B$782,D$83)+'СЕТ СН'!$H$11+СВЦЭМ!$D$10+'СЕТ СН'!$H$5-'СЕТ СН'!$H$21</f>
        <v>5125.6181496999998</v>
      </c>
      <c r="E98" s="36">
        <f>SUMIFS(СВЦЭМ!$D$39:$D$782,СВЦЭМ!$A$39:$A$782,$A98,СВЦЭМ!$B$39:$B$782,E$83)+'СЕТ СН'!$H$11+СВЦЭМ!$D$10+'СЕТ СН'!$H$5-'СЕТ СН'!$H$21</f>
        <v>5136.6639912400005</v>
      </c>
      <c r="F98" s="36">
        <f>SUMIFS(СВЦЭМ!$D$39:$D$782,СВЦЭМ!$A$39:$A$782,$A98,СВЦЭМ!$B$39:$B$782,F$83)+'СЕТ СН'!$H$11+СВЦЭМ!$D$10+'СЕТ СН'!$H$5-'СЕТ СН'!$H$21</f>
        <v>5126.3469733900001</v>
      </c>
      <c r="G98" s="36">
        <f>SUMIFS(СВЦЭМ!$D$39:$D$782,СВЦЭМ!$A$39:$A$782,$A98,СВЦЭМ!$B$39:$B$782,G$83)+'СЕТ СН'!$H$11+СВЦЭМ!$D$10+'СЕТ СН'!$H$5-'СЕТ СН'!$H$21</f>
        <v>5152.7146280300003</v>
      </c>
      <c r="H98" s="36">
        <f>SUMIFS(СВЦЭМ!$D$39:$D$782,СВЦЭМ!$A$39:$A$782,$A98,СВЦЭМ!$B$39:$B$782,H$83)+'СЕТ СН'!$H$11+СВЦЭМ!$D$10+'СЕТ СН'!$H$5-'СЕТ СН'!$H$21</f>
        <v>5135.5693295800002</v>
      </c>
      <c r="I98" s="36">
        <f>SUMIFS(СВЦЭМ!$D$39:$D$782,СВЦЭМ!$A$39:$A$782,$A98,СВЦЭМ!$B$39:$B$782,I$83)+'СЕТ СН'!$H$11+СВЦЭМ!$D$10+'СЕТ СН'!$H$5-'СЕТ СН'!$H$21</f>
        <v>5077.4689980800003</v>
      </c>
      <c r="J98" s="36">
        <f>SUMIFS(СВЦЭМ!$D$39:$D$782,СВЦЭМ!$A$39:$A$782,$A98,СВЦЭМ!$B$39:$B$782,J$83)+'СЕТ СН'!$H$11+СВЦЭМ!$D$10+'СЕТ СН'!$H$5-'СЕТ СН'!$H$21</f>
        <v>5010.3849437099998</v>
      </c>
      <c r="K98" s="36">
        <f>SUMIFS(СВЦЭМ!$D$39:$D$782,СВЦЭМ!$A$39:$A$782,$A98,СВЦЭМ!$B$39:$B$782,K$83)+'СЕТ СН'!$H$11+СВЦЭМ!$D$10+'СЕТ СН'!$H$5-'СЕТ СН'!$H$21</f>
        <v>4988.7476304499996</v>
      </c>
      <c r="L98" s="36">
        <f>SUMIFS(СВЦЭМ!$D$39:$D$782,СВЦЭМ!$A$39:$A$782,$A98,СВЦЭМ!$B$39:$B$782,L$83)+'СЕТ СН'!$H$11+СВЦЭМ!$D$10+'СЕТ СН'!$H$5-'СЕТ СН'!$H$21</f>
        <v>4978.6716242100001</v>
      </c>
      <c r="M98" s="36">
        <f>SUMIFS(СВЦЭМ!$D$39:$D$782,СВЦЭМ!$A$39:$A$782,$A98,СВЦЭМ!$B$39:$B$782,M$83)+'СЕТ СН'!$H$11+СВЦЭМ!$D$10+'СЕТ СН'!$H$5-'СЕТ СН'!$H$21</f>
        <v>4982.3130857899996</v>
      </c>
      <c r="N98" s="36">
        <f>SUMIFS(СВЦЭМ!$D$39:$D$782,СВЦЭМ!$A$39:$A$782,$A98,СВЦЭМ!$B$39:$B$782,N$83)+'СЕТ СН'!$H$11+СВЦЭМ!$D$10+'СЕТ СН'!$H$5-'СЕТ СН'!$H$21</f>
        <v>4984.7798739099999</v>
      </c>
      <c r="O98" s="36">
        <f>SUMIFS(СВЦЭМ!$D$39:$D$782,СВЦЭМ!$A$39:$A$782,$A98,СВЦЭМ!$B$39:$B$782,O$83)+'СЕТ СН'!$H$11+СВЦЭМ!$D$10+'СЕТ СН'!$H$5-'СЕТ СН'!$H$21</f>
        <v>4987.3021434900002</v>
      </c>
      <c r="P98" s="36">
        <f>SUMIFS(СВЦЭМ!$D$39:$D$782,СВЦЭМ!$A$39:$A$782,$A98,СВЦЭМ!$B$39:$B$782,P$83)+'СЕТ СН'!$H$11+СВЦЭМ!$D$10+'СЕТ СН'!$H$5-'СЕТ СН'!$H$21</f>
        <v>5001.0482271000001</v>
      </c>
      <c r="Q98" s="36">
        <f>SUMIFS(СВЦЭМ!$D$39:$D$782,СВЦЭМ!$A$39:$A$782,$A98,СВЦЭМ!$B$39:$B$782,Q$83)+'СЕТ СН'!$H$11+СВЦЭМ!$D$10+'СЕТ СН'!$H$5-'СЕТ СН'!$H$21</f>
        <v>4986.8277179400002</v>
      </c>
      <c r="R98" s="36">
        <f>SUMIFS(СВЦЭМ!$D$39:$D$782,СВЦЭМ!$A$39:$A$782,$A98,СВЦЭМ!$B$39:$B$782,R$83)+'СЕТ СН'!$H$11+СВЦЭМ!$D$10+'СЕТ СН'!$H$5-'СЕТ СН'!$H$21</f>
        <v>4966.7374546000001</v>
      </c>
      <c r="S98" s="36">
        <f>SUMIFS(СВЦЭМ!$D$39:$D$782,СВЦЭМ!$A$39:$A$782,$A98,СВЦЭМ!$B$39:$B$782,S$83)+'СЕТ СН'!$H$11+СВЦЭМ!$D$10+'СЕТ СН'!$H$5-'СЕТ СН'!$H$21</f>
        <v>4924.6106954999996</v>
      </c>
      <c r="T98" s="36">
        <f>SUMIFS(СВЦЭМ!$D$39:$D$782,СВЦЭМ!$A$39:$A$782,$A98,СВЦЭМ!$B$39:$B$782,T$83)+'СЕТ СН'!$H$11+СВЦЭМ!$D$10+'СЕТ СН'!$H$5-'СЕТ СН'!$H$21</f>
        <v>4891.9835714399997</v>
      </c>
      <c r="U98" s="36">
        <f>SUMIFS(СВЦЭМ!$D$39:$D$782,СВЦЭМ!$A$39:$A$782,$A98,СВЦЭМ!$B$39:$B$782,U$83)+'СЕТ СН'!$H$11+СВЦЭМ!$D$10+'СЕТ СН'!$H$5-'СЕТ СН'!$H$21</f>
        <v>4889.2986949999995</v>
      </c>
      <c r="V98" s="36">
        <f>SUMIFS(СВЦЭМ!$D$39:$D$782,СВЦЭМ!$A$39:$A$782,$A98,СВЦЭМ!$B$39:$B$782,V$83)+'СЕТ СН'!$H$11+СВЦЭМ!$D$10+'СЕТ СН'!$H$5-'СЕТ СН'!$H$21</f>
        <v>4922.8692967099996</v>
      </c>
      <c r="W98" s="36">
        <f>SUMIFS(СВЦЭМ!$D$39:$D$782,СВЦЭМ!$A$39:$A$782,$A98,СВЦЭМ!$B$39:$B$782,W$83)+'СЕТ СН'!$H$11+СВЦЭМ!$D$10+'СЕТ СН'!$H$5-'СЕТ СН'!$H$21</f>
        <v>4942.5484304599995</v>
      </c>
      <c r="X98" s="36">
        <f>SUMIFS(СВЦЭМ!$D$39:$D$782,СВЦЭМ!$A$39:$A$782,$A98,СВЦЭМ!$B$39:$B$782,X$83)+'СЕТ СН'!$H$11+СВЦЭМ!$D$10+'СЕТ СН'!$H$5-'СЕТ СН'!$H$21</f>
        <v>4967.5566524300002</v>
      </c>
      <c r="Y98" s="36">
        <f>SUMIFS(СВЦЭМ!$D$39:$D$782,СВЦЭМ!$A$39:$A$782,$A98,СВЦЭМ!$B$39:$B$782,Y$83)+'СЕТ СН'!$H$11+СВЦЭМ!$D$10+'СЕТ СН'!$H$5-'СЕТ СН'!$H$21</f>
        <v>5025.4649225400008</v>
      </c>
    </row>
    <row r="99" spans="1:25" ht="15.75" x14ac:dyDescent="0.2">
      <c r="A99" s="35">
        <f t="shared" si="2"/>
        <v>44942</v>
      </c>
      <c r="B99" s="36">
        <f>SUMIFS(СВЦЭМ!$D$39:$D$782,СВЦЭМ!$A$39:$A$782,$A99,СВЦЭМ!$B$39:$B$782,B$83)+'СЕТ СН'!$H$11+СВЦЭМ!$D$10+'СЕТ СН'!$H$5-'СЕТ СН'!$H$21</f>
        <v>5017.2172215000001</v>
      </c>
      <c r="C99" s="36">
        <f>SUMIFS(СВЦЭМ!$D$39:$D$782,СВЦЭМ!$A$39:$A$782,$A99,СВЦЭМ!$B$39:$B$782,C$83)+'СЕТ СН'!$H$11+СВЦЭМ!$D$10+'СЕТ СН'!$H$5-'СЕТ СН'!$H$21</f>
        <v>5038.5125144499998</v>
      </c>
      <c r="D99" s="36">
        <f>SUMIFS(СВЦЭМ!$D$39:$D$782,СВЦЭМ!$A$39:$A$782,$A99,СВЦЭМ!$B$39:$B$782,D$83)+'СЕТ СН'!$H$11+СВЦЭМ!$D$10+'СЕТ СН'!$H$5-'СЕТ СН'!$H$21</f>
        <v>5043.6124591200005</v>
      </c>
      <c r="E99" s="36">
        <f>SUMIFS(СВЦЭМ!$D$39:$D$782,СВЦЭМ!$A$39:$A$782,$A99,СВЦЭМ!$B$39:$B$782,E$83)+'СЕТ СН'!$H$11+СВЦЭМ!$D$10+'СЕТ СН'!$H$5-'СЕТ СН'!$H$21</f>
        <v>5049.5863341500008</v>
      </c>
      <c r="F99" s="36">
        <f>SUMIFS(СВЦЭМ!$D$39:$D$782,СВЦЭМ!$A$39:$A$782,$A99,СВЦЭМ!$B$39:$B$782,F$83)+'СЕТ СН'!$H$11+СВЦЭМ!$D$10+'СЕТ СН'!$H$5-'СЕТ СН'!$H$21</f>
        <v>5046.3186414900001</v>
      </c>
      <c r="G99" s="36">
        <f>SUMIFS(СВЦЭМ!$D$39:$D$782,СВЦЭМ!$A$39:$A$782,$A99,СВЦЭМ!$B$39:$B$782,G$83)+'СЕТ СН'!$H$11+СВЦЭМ!$D$10+'СЕТ СН'!$H$5-'СЕТ СН'!$H$21</f>
        <v>5037.9303116999999</v>
      </c>
      <c r="H99" s="36">
        <f>SUMIFS(СВЦЭМ!$D$39:$D$782,СВЦЭМ!$A$39:$A$782,$A99,СВЦЭМ!$B$39:$B$782,H$83)+'СЕТ СН'!$H$11+СВЦЭМ!$D$10+'СЕТ СН'!$H$5-'СЕТ СН'!$H$21</f>
        <v>4999.8952813300002</v>
      </c>
      <c r="I99" s="36">
        <f>SUMIFS(СВЦЭМ!$D$39:$D$782,СВЦЭМ!$A$39:$A$782,$A99,СВЦЭМ!$B$39:$B$782,I$83)+'СЕТ СН'!$H$11+СВЦЭМ!$D$10+'СЕТ СН'!$H$5-'СЕТ СН'!$H$21</f>
        <v>4971.6746008099999</v>
      </c>
      <c r="J99" s="36">
        <f>SUMIFS(СВЦЭМ!$D$39:$D$782,СВЦЭМ!$A$39:$A$782,$A99,СВЦЭМ!$B$39:$B$782,J$83)+'СЕТ СН'!$H$11+СВЦЭМ!$D$10+'СЕТ СН'!$H$5-'СЕТ СН'!$H$21</f>
        <v>4935.6281644000001</v>
      </c>
      <c r="K99" s="36">
        <f>SUMIFS(СВЦЭМ!$D$39:$D$782,СВЦЭМ!$A$39:$A$782,$A99,СВЦЭМ!$B$39:$B$782,K$83)+'СЕТ СН'!$H$11+СВЦЭМ!$D$10+'СЕТ СН'!$H$5-'СЕТ СН'!$H$21</f>
        <v>4923.4692067699998</v>
      </c>
      <c r="L99" s="36">
        <f>SUMIFS(СВЦЭМ!$D$39:$D$782,СВЦЭМ!$A$39:$A$782,$A99,СВЦЭМ!$B$39:$B$782,L$83)+'СЕТ СН'!$H$11+СВЦЭМ!$D$10+'СЕТ СН'!$H$5-'СЕТ СН'!$H$21</f>
        <v>4935.7208726700001</v>
      </c>
      <c r="M99" s="36">
        <f>SUMIFS(СВЦЭМ!$D$39:$D$782,СВЦЭМ!$A$39:$A$782,$A99,СВЦЭМ!$B$39:$B$782,M$83)+'СЕТ СН'!$H$11+СВЦЭМ!$D$10+'СЕТ СН'!$H$5-'СЕТ СН'!$H$21</f>
        <v>4953.6008817900001</v>
      </c>
      <c r="N99" s="36">
        <f>SUMIFS(СВЦЭМ!$D$39:$D$782,СВЦЭМ!$A$39:$A$782,$A99,СВЦЭМ!$B$39:$B$782,N$83)+'СЕТ СН'!$H$11+СВЦЭМ!$D$10+'СЕТ СН'!$H$5-'СЕТ СН'!$H$21</f>
        <v>4962.71415961</v>
      </c>
      <c r="O99" s="36">
        <f>SUMIFS(СВЦЭМ!$D$39:$D$782,СВЦЭМ!$A$39:$A$782,$A99,СВЦЭМ!$B$39:$B$782,O$83)+'СЕТ СН'!$H$11+СВЦЭМ!$D$10+'СЕТ СН'!$H$5-'СЕТ СН'!$H$21</f>
        <v>4976.2554880099997</v>
      </c>
      <c r="P99" s="36">
        <f>SUMIFS(СВЦЭМ!$D$39:$D$782,СВЦЭМ!$A$39:$A$782,$A99,СВЦЭМ!$B$39:$B$782,P$83)+'СЕТ СН'!$H$11+СВЦЭМ!$D$10+'СЕТ СН'!$H$5-'СЕТ СН'!$H$21</f>
        <v>4989.7027742200007</v>
      </c>
      <c r="Q99" s="36">
        <f>SUMIFS(СВЦЭМ!$D$39:$D$782,СВЦЭМ!$A$39:$A$782,$A99,СВЦЭМ!$B$39:$B$782,Q$83)+'СЕТ СН'!$H$11+СВЦЭМ!$D$10+'СЕТ СН'!$H$5-'СЕТ СН'!$H$21</f>
        <v>4992.6820930600006</v>
      </c>
      <c r="R99" s="36">
        <f>SUMIFS(СВЦЭМ!$D$39:$D$782,СВЦЭМ!$A$39:$A$782,$A99,СВЦЭМ!$B$39:$B$782,R$83)+'СЕТ СН'!$H$11+СВЦЭМ!$D$10+'СЕТ СН'!$H$5-'СЕТ СН'!$H$21</f>
        <v>4995.30589212</v>
      </c>
      <c r="S99" s="36">
        <f>SUMIFS(СВЦЭМ!$D$39:$D$782,СВЦЭМ!$A$39:$A$782,$A99,СВЦЭМ!$B$39:$B$782,S$83)+'СЕТ СН'!$H$11+СВЦЭМ!$D$10+'СЕТ СН'!$H$5-'СЕТ СН'!$H$21</f>
        <v>4956.1480659900008</v>
      </c>
      <c r="T99" s="36">
        <f>SUMIFS(СВЦЭМ!$D$39:$D$782,СВЦЭМ!$A$39:$A$782,$A99,СВЦЭМ!$B$39:$B$782,T$83)+'СЕТ СН'!$H$11+СВЦЭМ!$D$10+'СЕТ СН'!$H$5-'СЕТ СН'!$H$21</f>
        <v>4957.2143690400007</v>
      </c>
      <c r="U99" s="36">
        <f>SUMIFS(СВЦЭМ!$D$39:$D$782,СВЦЭМ!$A$39:$A$782,$A99,СВЦЭМ!$B$39:$B$782,U$83)+'СЕТ СН'!$H$11+СВЦЭМ!$D$10+'СЕТ СН'!$H$5-'СЕТ СН'!$H$21</f>
        <v>4952.4876956799999</v>
      </c>
      <c r="V99" s="36">
        <f>SUMIFS(СВЦЭМ!$D$39:$D$782,СВЦЭМ!$A$39:$A$782,$A99,СВЦЭМ!$B$39:$B$782,V$83)+'СЕТ СН'!$H$11+СВЦЭМ!$D$10+'СЕТ СН'!$H$5-'СЕТ СН'!$H$21</f>
        <v>4961.5213036100004</v>
      </c>
      <c r="W99" s="36">
        <f>SUMIFS(СВЦЭМ!$D$39:$D$782,СВЦЭМ!$A$39:$A$782,$A99,СВЦЭМ!$B$39:$B$782,W$83)+'СЕТ СН'!$H$11+СВЦЭМ!$D$10+'СЕТ СН'!$H$5-'СЕТ СН'!$H$21</f>
        <v>4977.2717193200006</v>
      </c>
      <c r="X99" s="36">
        <f>SUMIFS(СВЦЭМ!$D$39:$D$782,СВЦЭМ!$A$39:$A$782,$A99,СВЦЭМ!$B$39:$B$782,X$83)+'СЕТ СН'!$H$11+СВЦЭМ!$D$10+'СЕТ СН'!$H$5-'СЕТ СН'!$H$21</f>
        <v>4991.0767340599996</v>
      </c>
      <c r="Y99" s="36">
        <f>SUMIFS(СВЦЭМ!$D$39:$D$782,СВЦЭМ!$A$39:$A$782,$A99,СВЦЭМ!$B$39:$B$782,Y$83)+'СЕТ СН'!$H$11+СВЦЭМ!$D$10+'СЕТ СН'!$H$5-'СЕТ СН'!$H$21</f>
        <v>5024.6705266099998</v>
      </c>
    </row>
    <row r="100" spans="1:25" ht="15.75" x14ac:dyDescent="0.2">
      <c r="A100" s="35">
        <f t="shared" si="2"/>
        <v>44943</v>
      </c>
      <c r="B100" s="36">
        <f>SUMIFS(СВЦЭМ!$D$39:$D$782,СВЦЭМ!$A$39:$A$782,$A100,СВЦЭМ!$B$39:$B$782,B$83)+'СЕТ СН'!$H$11+СВЦЭМ!$D$10+'СЕТ СН'!$H$5-'СЕТ СН'!$H$21</f>
        <v>5042.1647742200003</v>
      </c>
      <c r="C100" s="36">
        <f>SUMIFS(СВЦЭМ!$D$39:$D$782,СВЦЭМ!$A$39:$A$782,$A100,СВЦЭМ!$B$39:$B$782,C$83)+'СЕТ СН'!$H$11+СВЦЭМ!$D$10+'СЕТ СН'!$H$5-'СЕТ СН'!$H$21</f>
        <v>5070.2885672100001</v>
      </c>
      <c r="D100" s="36">
        <f>SUMIFS(СВЦЭМ!$D$39:$D$782,СВЦЭМ!$A$39:$A$782,$A100,СВЦЭМ!$B$39:$B$782,D$83)+'СЕТ СН'!$H$11+СВЦЭМ!$D$10+'СЕТ СН'!$H$5-'СЕТ СН'!$H$21</f>
        <v>5077.92099435</v>
      </c>
      <c r="E100" s="36">
        <f>SUMIFS(СВЦЭМ!$D$39:$D$782,СВЦЭМ!$A$39:$A$782,$A100,СВЦЭМ!$B$39:$B$782,E$83)+'СЕТ СН'!$H$11+СВЦЭМ!$D$10+'СЕТ СН'!$H$5-'СЕТ СН'!$H$21</f>
        <v>5076.2341239500001</v>
      </c>
      <c r="F100" s="36">
        <f>SUMIFS(СВЦЭМ!$D$39:$D$782,СВЦЭМ!$A$39:$A$782,$A100,СВЦЭМ!$B$39:$B$782,F$83)+'СЕТ СН'!$H$11+СВЦЭМ!$D$10+'СЕТ СН'!$H$5-'СЕТ СН'!$H$21</f>
        <v>5075.8862930300002</v>
      </c>
      <c r="G100" s="36">
        <f>SUMIFS(СВЦЭМ!$D$39:$D$782,СВЦЭМ!$A$39:$A$782,$A100,СВЦЭМ!$B$39:$B$782,G$83)+'СЕТ СН'!$H$11+СВЦЭМ!$D$10+'СЕТ СН'!$H$5-'СЕТ СН'!$H$21</f>
        <v>5070.0475078100008</v>
      </c>
      <c r="H100" s="36">
        <f>SUMIFS(СВЦЭМ!$D$39:$D$782,СВЦЭМ!$A$39:$A$782,$A100,СВЦЭМ!$B$39:$B$782,H$83)+'СЕТ СН'!$H$11+СВЦЭМ!$D$10+'СЕТ СН'!$H$5-'СЕТ СН'!$H$21</f>
        <v>5045.2898979199999</v>
      </c>
      <c r="I100" s="36">
        <f>SUMIFS(СВЦЭМ!$D$39:$D$782,СВЦЭМ!$A$39:$A$782,$A100,СВЦЭМ!$B$39:$B$782,I$83)+'СЕТ СН'!$H$11+СВЦЭМ!$D$10+'СЕТ СН'!$H$5-'СЕТ СН'!$H$21</f>
        <v>4996.9274985299999</v>
      </c>
      <c r="J100" s="36">
        <f>SUMIFS(СВЦЭМ!$D$39:$D$782,СВЦЭМ!$A$39:$A$782,$A100,СВЦЭМ!$B$39:$B$782,J$83)+'СЕТ СН'!$H$11+СВЦЭМ!$D$10+'СЕТ СН'!$H$5-'СЕТ СН'!$H$21</f>
        <v>4956.6537127299998</v>
      </c>
      <c r="K100" s="36">
        <f>SUMIFS(СВЦЭМ!$D$39:$D$782,СВЦЭМ!$A$39:$A$782,$A100,СВЦЭМ!$B$39:$B$782,K$83)+'СЕТ СН'!$H$11+СВЦЭМ!$D$10+'СЕТ СН'!$H$5-'СЕТ СН'!$H$21</f>
        <v>4946.7057797100006</v>
      </c>
      <c r="L100" s="36">
        <f>SUMIFS(СВЦЭМ!$D$39:$D$782,СВЦЭМ!$A$39:$A$782,$A100,СВЦЭМ!$B$39:$B$782,L$83)+'СЕТ СН'!$H$11+СВЦЭМ!$D$10+'СЕТ СН'!$H$5-'СЕТ СН'!$H$21</f>
        <v>4930.4086246500001</v>
      </c>
      <c r="M100" s="36">
        <f>SUMIFS(СВЦЭМ!$D$39:$D$782,СВЦЭМ!$A$39:$A$782,$A100,СВЦЭМ!$B$39:$B$782,M$83)+'СЕТ СН'!$H$11+СВЦЭМ!$D$10+'СЕТ СН'!$H$5-'СЕТ СН'!$H$21</f>
        <v>4933.1624587000006</v>
      </c>
      <c r="N100" s="36">
        <f>SUMIFS(СВЦЭМ!$D$39:$D$782,СВЦЭМ!$A$39:$A$782,$A100,СВЦЭМ!$B$39:$B$782,N$83)+'СЕТ СН'!$H$11+СВЦЭМ!$D$10+'СЕТ СН'!$H$5-'СЕТ СН'!$H$21</f>
        <v>4950.1961048200001</v>
      </c>
      <c r="O100" s="36">
        <f>SUMIFS(СВЦЭМ!$D$39:$D$782,СВЦЭМ!$A$39:$A$782,$A100,СВЦЭМ!$B$39:$B$782,O$83)+'СЕТ СН'!$H$11+СВЦЭМ!$D$10+'СЕТ СН'!$H$5-'СЕТ СН'!$H$21</f>
        <v>4964.05103203</v>
      </c>
      <c r="P100" s="36">
        <f>SUMIFS(СВЦЭМ!$D$39:$D$782,СВЦЭМ!$A$39:$A$782,$A100,СВЦЭМ!$B$39:$B$782,P$83)+'СЕТ СН'!$H$11+СВЦЭМ!$D$10+'СЕТ СН'!$H$5-'СЕТ СН'!$H$21</f>
        <v>4982.7184792000007</v>
      </c>
      <c r="Q100" s="36">
        <f>SUMIFS(СВЦЭМ!$D$39:$D$782,СВЦЭМ!$A$39:$A$782,$A100,СВЦЭМ!$B$39:$B$782,Q$83)+'СЕТ СН'!$H$11+СВЦЭМ!$D$10+'СЕТ СН'!$H$5-'СЕТ СН'!$H$21</f>
        <v>4990.3733634199998</v>
      </c>
      <c r="R100" s="36">
        <f>SUMIFS(СВЦЭМ!$D$39:$D$782,СВЦЭМ!$A$39:$A$782,$A100,СВЦЭМ!$B$39:$B$782,R$83)+'СЕТ СН'!$H$11+СВЦЭМ!$D$10+'СЕТ СН'!$H$5-'СЕТ СН'!$H$21</f>
        <v>4952.0380604700003</v>
      </c>
      <c r="S100" s="36">
        <f>SUMIFS(СВЦЭМ!$D$39:$D$782,СВЦЭМ!$A$39:$A$782,$A100,СВЦЭМ!$B$39:$B$782,S$83)+'СЕТ СН'!$H$11+СВЦЭМ!$D$10+'СЕТ СН'!$H$5-'СЕТ СН'!$H$21</f>
        <v>4950.2435582400003</v>
      </c>
      <c r="T100" s="36">
        <f>SUMIFS(СВЦЭМ!$D$39:$D$782,СВЦЭМ!$A$39:$A$782,$A100,СВЦЭМ!$B$39:$B$782,T$83)+'СЕТ СН'!$H$11+СВЦЭМ!$D$10+'СЕТ СН'!$H$5-'СЕТ СН'!$H$21</f>
        <v>4924.0307037800003</v>
      </c>
      <c r="U100" s="36">
        <f>SUMIFS(СВЦЭМ!$D$39:$D$782,СВЦЭМ!$A$39:$A$782,$A100,СВЦЭМ!$B$39:$B$782,U$83)+'СЕТ СН'!$H$11+СВЦЭМ!$D$10+'СЕТ СН'!$H$5-'СЕТ СН'!$H$21</f>
        <v>4936.1797428</v>
      </c>
      <c r="V100" s="36">
        <f>SUMIFS(СВЦЭМ!$D$39:$D$782,СВЦЭМ!$A$39:$A$782,$A100,СВЦЭМ!$B$39:$B$782,V$83)+'СЕТ СН'!$H$11+СВЦЭМ!$D$10+'СЕТ СН'!$H$5-'СЕТ СН'!$H$21</f>
        <v>4958.90587065</v>
      </c>
      <c r="W100" s="36">
        <f>SUMIFS(СВЦЭМ!$D$39:$D$782,СВЦЭМ!$A$39:$A$782,$A100,СВЦЭМ!$B$39:$B$782,W$83)+'СЕТ СН'!$H$11+СВЦЭМ!$D$10+'СЕТ СН'!$H$5-'СЕТ СН'!$H$21</f>
        <v>4969.5041208599996</v>
      </c>
      <c r="X100" s="36">
        <f>SUMIFS(СВЦЭМ!$D$39:$D$782,СВЦЭМ!$A$39:$A$782,$A100,СВЦЭМ!$B$39:$B$782,X$83)+'СЕТ СН'!$H$11+СВЦЭМ!$D$10+'СЕТ СН'!$H$5-'СЕТ СН'!$H$21</f>
        <v>4979.9179603100001</v>
      </c>
      <c r="Y100" s="36">
        <f>SUMIFS(СВЦЭМ!$D$39:$D$782,СВЦЭМ!$A$39:$A$782,$A100,СВЦЭМ!$B$39:$B$782,Y$83)+'СЕТ СН'!$H$11+СВЦЭМ!$D$10+'СЕТ СН'!$H$5-'СЕТ СН'!$H$21</f>
        <v>5009.7271687900002</v>
      </c>
    </row>
    <row r="101" spans="1:25" ht="15.75" x14ac:dyDescent="0.2">
      <c r="A101" s="35">
        <f t="shared" si="2"/>
        <v>44944</v>
      </c>
      <c r="B101" s="36">
        <f>SUMIFS(СВЦЭМ!$D$39:$D$782,СВЦЭМ!$A$39:$A$782,$A101,СВЦЭМ!$B$39:$B$782,B$83)+'СЕТ СН'!$H$11+СВЦЭМ!$D$10+'СЕТ СН'!$H$5-'СЕТ СН'!$H$21</f>
        <v>5043.2299924300005</v>
      </c>
      <c r="C101" s="36">
        <f>SUMIFS(СВЦЭМ!$D$39:$D$782,СВЦЭМ!$A$39:$A$782,$A101,СВЦЭМ!$B$39:$B$782,C$83)+'СЕТ СН'!$H$11+СВЦЭМ!$D$10+'СЕТ СН'!$H$5-'СЕТ СН'!$H$21</f>
        <v>5063.3959767100005</v>
      </c>
      <c r="D101" s="36">
        <f>SUMIFS(СВЦЭМ!$D$39:$D$782,СВЦЭМ!$A$39:$A$782,$A101,СВЦЭМ!$B$39:$B$782,D$83)+'СЕТ СН'!$H$11+СВЦЭМ!$D$10+'СЕТ СН'!$H$5-'СЕТ СН'!$H$21</f>
        <v>5047.23013102</v>
      </c>
      <c r="E101" s="36">
        <f>SUMIFS(СВЦЭМ!$D$39:$D$782,СВЦЭМ!$A$39:$A$782,$A101,СВЦЭМ!$B$39:$B$782,E$83)+'СЕТ СН'!$H$11+СВЦЭМ!$D$10+'СЕТ СН'!$H$5-'СЕТ СН'!$H$21</f>
        <v>5051.21190372</v>
      </c>
      <c r="F101" s="36">
        <f>SUMIFS(СВЦЭМ!$D$39:$D$782,СВЦЭМ!$A$39:$A$782,$A101,СВЦЭМ!$B$39:$B$782,F$83)+'СЕТ СН'!$H$11+СВЦЭМ!$D$10+'СЕТ СН'!$H$5-'СЕТ СН'!$H$21</f>
        <v>5021.0850825400003</v>
      </c>
      <c r="G101" s="36">
        <f>SUMIFS(СВЦЭМ!$D$39:$D$782,СВЦЭМ!$A$39:$A$782,$A101,СВЦЭМ!$B$39:$B$782,G$83)+'СЕТ СН'!$H$11+СВЦЭМ!$D$10+'СЕТ СН'!$H$5-'СЕТ СН'!$H$21</f>
        <v>4970.1719125199998</v>
      </c>
      <c r="H101" s="36">
        <f>SUMIFS(СВЦЭМ!$D$39:$D$782,СВЦЭМ!$A$39:$A$782,$A101,СВЦЭМ!$B$39:$B$782,H$83)+'СЕТ СН'!$H$11+СВЦЭМ!$D$10+'СЕТ СН'!$H$5-'СЕТ СН'!$H$21</f>
        <v>4920.69054486</v>
      </c>
      <c r="I101" s="36">
        <f>SUMIFS(СВЦЭМ!$D$39:$D$782,СВЦЭМ!$A$39:$A$782,$A101,СВЦЭМ!$B$39:$B$782,I$83)+'СЕТ СН'!$H$11+СВЦЭМ!$D$10+'СЕТ СН'!$H$5-'СЕТ СН'!$H$21</f>
        <v>4892.4600941600002</v>
      </c>
      <c r="J101" s="36">
        <f>SUMIFS(СВЦЭМ!$D$39:$D$782,СВЦЭМ!$A$39:$A$782,$A101,СВЦЭМ!$B$39:$B$782,J$83)+'СЕТ СН'!$H$11+СВЦЭМ!$D$10+'СЕТ СН'!$H$5-'СЕТ СН'!$H$21</f>
        <v>4883.58539853</v>
      </c>
      <c r="K101" s="36">
        <f>SUMIFS(СВЦЭМ!$D$39:$D$782,СВЦЭМ!$A$39:$A$782,$A101,СВЦЭМ!$B$39:$B$782,K$83)+'СЕТ СН'!$H$11+СВЦЭМ!$D$10+'СЕТ СН'!$H$5-'СЕТ СН'!$H$21</f>
        <v>4878.4164910500003</v>
      </c>
      <c r="L101" s="36">
        <f>SUMIFS(СВЦЭМ!$D$39:$D$782,СВЦЭМ!$A$39:$A$782,$A101,СВЦЭМ!$B$39:$B$782,L$83)+'СЕТ СН'!$H$11+СВЦЭМ!$D$10+'СЕТ СН'!$H$5-'СЕТ СН'!$H$21</f>
        <v>4892.5183164700002</v>
      </c>
      <c r="M101" s="36">
        <f>SUMIFS(СВЦЭМ!$D$39:$D$782,СВЦЭМ!$A$39:$A$782,$A101,СВЦЭМ!$B$39:$B$782,M$83)+'СЕТ СН'!$H$11+СВЦЭМ!$D$10+'СЕТ СН'!$H$5-'СЕТ СН'!$H$21</f>
        <v>4894.3859134800005</v>
      </c>
      <c r="N101" s="36">
        <f>SUMIFS(СВЦЭМ!$D$39:$D$782,СВЦЭМ!$A$39:$A$782,$A101,СВЦЭМ!$B$39:$B$782,N$83)+'СЕТ СН'!$H$11+СВЦЭМ!$D$10+'СЕТ СН'!$H$5-'СЕТ СН'!$H$21</f>
        <v>4920.1658304900002</v>
      </c>
      <c r="O101" s="36">
        <f>SUMIFS(СВЦЭМ!$D$39:$D$782,СВЦЭМ!$A$39:$A$782,$A101,СВЦЭМ!$B$39:$B$782,O$83)+'СЕТ СН'!$H$11+СВЦЭМ!$D$10+'СЕТ СН'!$H$5-'СЕТ СН'!$H$21</f>
        <v>4956.7268952200002</v>
      </c>
      <c r="P101" s="36">
        <f>SUMIFS(СВЦЭМ!$D$39:$D$782,СВЦЭМ!$A$39:$A$782,$A101,СВЦЭМ!$B$39:$B$782,P$83)+'СЕТ СН'!$H$11+СВЦЭМ!$D$10+'СЕТ СН'!$H$5-'СЕТ СН'!$H$21</f>
        <v>4975.7332002500007</v>
      </c>
      <c r="Q101" s="36">
        <f>SUMIFS(СВЦЭМ!$D$39:$D$782,СВЦЭМ!$A$39:$A$782,$A101,СВЦЭМ!$B$39:$B$782,Q$83)+'СЕТ СН'!$H$11+СВЦЭМ!$D$10+'СЕТ СН'!$H$5-'СЕТ СН'!$H$21</f>
        <v>4980.5977440099996</v>
      </c>
      <c r="R101" s="36">
        <f>SUMIFS(СВЦЭМ!$D$39:$D$782,СВЦЭМ!$A$39:$A$782,$A101,СВЦЭМ!$B$39:$B$782,R$83)+'СЕТ СН'!$H$11+СВЦЭМ!$D$10+'СЕТ СН'!$H$5-'СЕТ СН'!$H$21</f>
        <v>4967.3032070500003</v>
      </c>
      <c r="S101" s="36">
        <f>SUMIFS(СВЦЭМ!$D$39:$D$782,СВЦЭМ!$A$39:$A$782,$A101,СВЦЭМ!$B$39:$B$782,S$83)+'СЕТ СН'!$H$11+СВЦЭМ!$D$10+'СЕТ СН'!$H$5-'СЕТ СН'!$H$21</f>
        <v>4931.1735496399997</v>
      </c>
      <c r="T101" s="36">
        <f>SUMIFS(СВЦЭМ!$D$39:$D$782,СВЦЭМ!$A$39:$A$782,$A101,СВЦЭМ!$B$39:$B$782,T$83)+'СЕТ СН'!$H$11+СВЦЭМ!$D$10+'СЕТ СН'!$H$5-'СЕТ СН'!$H$21</f>
        <v>4909.9186825300003</v>
      </c>
      <c r="U101" s="36">
        <f>SUMIFS(СВЦЭМ!$D$39:$D$782,СВЦЭМ!$A$39:$A$782,$A101,СВЦЭМ!$B$39:$B$782,U$83)+'СЕТ СН'!$H$11+СВЦЭМ!$D$10+'СЕТ СН'!$H$5-'СЕТ СН'!$H$21</f>
        <v>4913.6875309000006</v>
      </c>
      <c r="V101" s="36">
        <f>SUMIFS(СВЦЭМ!$D$39:$D$782,СВЦЭМ!$A$39:$A$782,$A101,СВЦЭМ!$B$39:$B$782,V$83)+'СЕТ СН'!$H$11+СВЦЭМ!$D$10+'СЕТ СН'!$H$5-'СЕТ СН'!$H$21</f>
        <v>4939.1988707300006</v>
      </c>
      <c r="W101" s="36">
        <f>SUMIFS(СВЦЭМ!$D$39:$D$782,СВЦЭМ!$A$39:$A$782,$A101,СВЦЭМ!$B$39:$B$782,W$83)+'СЕТ СН'!$H$11+СВЦЭМ!$D$10+'СЕТ СН'!$H$5-'СЕТ СН'!$H$21</f>
        <v>4956.8103882400001</v>
      </c>
      <c r="X101" s="36">
        <f>SUMIFS(СВЦЭМ!$D$39:$D$782,СВЦЭМ!$A$39:$A$782,$A101,СВЦЭМ!$B$39:$B$782,X$83)+'СЕТ СН'!$H$11+СВЦЭМ!$D$10+'СЕТ СН'!$H$5-'СЕТ СН'!$H$21</f>
        <v>4986.7734902800003</v>
      </c>
      <c r="Y101" s="36">
        <f>SUMIFS(СВЦЭМ!$D$39:$D$782,СВЦЭМ!$A$39:$A$782,$A101,СВЦЭМ!$B$39:$B$782,Y$83)+'СЕТ СН'!$H$11+СВЦЭМ!$D$10+'СЕТ СН'!$H$5-'СЕТ СН'!$H$21</f>
        <v>5024.7306651399995</v>
      </c>
    </row>
    <row r="102" spans="1:25" ht="15.75" x14ac:dyDescent="0.2">
      <c r="A102" s="35">
        <f t="shared" si="2"/>
        <v>44945</v>
      </c>
      <c r="B102" s="36">
        <f>SUMIFS(СВЦЭМ!$D$39:$D$782,СВЦЭМ!$A$39:$A$782,$A102,СВЦЭМ!$B$39:$B$782,B$83)+'СЕТ СН'!$H$11+СВЦЭМ!$D$10+'СЕТ СН'!$H$5-'СЕТ СН'!$H$21</f>
        <v>4970.6859419900002</v>
      </c>
      <c r="C102" s="36">
        <f>SUMIFS(СВЦЭМ!$D$39:$D$782,СВЦЭМ!$A$39:$A$782,$A102,СВЦЭМ!$B$39:$B$782,C$83)+'СЕТ СН'!$H$11+СВЦЭМ!$D$10+'СЕТ СН'!$H$5-'СЕТ СН'!$H$21</f>
        <v>5018.8098016599997</v>
      </c>
      <c r="D102" s="36">
        <f>SUMIFS(СВЦЭМ!$D$39:$D$782,СВЦЭМ!$A$39:$A$782,$A102,СВЦЭМ!$B$39:$B$782,D$83)+'СЕТ СН'!$H$11+СВЦЭМ!$D$10+'СЕТ СН'!$H$5-'СЕТ СН'!$H$21</f>
        <v>5011.9453565599997</v>
      </c>
      <c r="E102" s="36">
        <f>SUMIFS(СВЦЭМ!$D$39:$D$782,СВЦЭМ!$A$39:$A$782,$A102,СВЦЭМ!$B$39:$B$782,E$83)+'СЕТ СН'!$H$11+СВЦЭМ!$D$10+'СЕТ СН'!$H$5-'СЕТ СН'!$H$21</f>
        <v>5004.4452405700004</v>
      </c>
      <c r="F102" s="36">
        <f>SUMIFS(СВЦЭМ!$D$39:$D$782,СВЦЭМ!$A$39:$A$782,$A102,СВЦЭМ!$B$39:$B$782,F$83)+'СЕТ СН'!$H$11+СВЦЭМ!$D$10+'СЕТ СН'!$H$5-'СЕТ СН'!$H$21</f>
        <v>4996.9704148399996</v>
      </c>
      <c r="G102" s="36">
        <f>SUMIFS(СВЦЭМ!$D$39:$D$782,СВЦЭМ!$A$39:$A$782,$A102,СВЦЭМ!$B$39:$B$782,G$83)+'СЕТ СН'!$H$11+СВЦЭМ!$D$10+'СЕТ СН'!$H$5-'СЕТ СН'!$H$21</f>
        <v>4930.6967573700003</v>
      </c>
      <c r="H102" s="36">
        <f>SUMIFS(СВЦЭМ!$D$39:$D$782,СВЦЭМ!$A$39:$A$782,$A102,СВЦЭМ!$B$39:$B$782,H$83)+'СЕТ СН'!$H$11+СВЦЭМ!$D$10+'СЕТ СН'!$H$5-'СЕТ СН'!$H$21</f>
        <v>4923.7628865500001</v>
      </c>
      <c r="I102" s="36">
        <f>SUMIFS(СВЦЭМ!$D$39:$D$782,СВЦЭМ!$A$39:$A$782,$A102,СВЦЭМ!$B$39:$B$782,I$83)+'СЕТ СН'!$H$11+СВЦЭМ!$D$10+'СЕТ СН'!$H$5-'СЕТ СН'!$H$21</f>
        <v>4887.7749667900007</v>
      </c>
      <c r="J102" s="36">
        <f>SUMIFS(СВЦЭМ!$D$39:$D$782,СВЦЭМ!$A$39:$A$782,$A102,СВЦЭМ!$B$39:$B$782,J$83)+'СЕТ СН'!$H$11+СВЦЭМ!$D$10+'СЕТ СН'!$H$5-'СЕТ СН'!$H$21</f>
        <v>4859.73581749</v>
      </c>
      <c r="K102" s="36">
        <f>SUMIFS(СВЦЭМ!$D$39:$D$782,СВЦЭМ!$A$39:$A$782,$A102,СВЦЭМ!$B$39:$B$782,K$83)+'СЕТ СН'!$H$11+СВЦЭМ!$D$10+'СЕТ СН'!$H$5-'СЕТ СН'!$H$21</f>
        <v>4860.5735923400007</v>
      </c>
      <c r="L102" s="36">
        <f>SUMIFS(СВЦЭМ!$D$39:$D$782,СВЦЭМ!$A$39:$A$782,$A102,СВЦЭМ!$B$39:$B$782,L$83)+'СЕТ СН'!$H$11+СВЦЭМ!$D$10+'СЕТ СН'!$H$5-'СЕТ СН'!$H$21</f>
        <v>4878.6325252700008</v>
      </c>
      <c r="M102" s="36">
        <f>SUMIFS(СВЦЭМ!$D$39:$D$782,СВЦЭМ!$A$39:$A$782,$A102,СВЦЭМ!$B$39:$B$782,M$83)+'СЕТ СН'!$H$11+СВЦЭМ!$D$10+'СЕТ СН'!$H$5-'СЕТ СН'!$H$21</f>
        <v>4872.9290849200006</v>
      </c>
      <c r="N102" s="36">
        <f>SUMIFS(СВЦЭМ!$D$39:$D$782,СВЦЭМ!$A$39:$A$782,$A102,СВЦЭМ!$B$39:$B$782,N$83)+'СЕТ СН'!$H$11+СВЦЭМ!$D$10+'СЕТ СН'!$H$5-'СЕТ СН'!$H$21</f>
        <v>4894.6156372900004</v>
      </c>
      <c r="O102" s="36">
        <f>SUMIFS(СВЦЭМ!$D$39:$D$782,СВЦЭМ!$A$39:$A$782,$A102,СВЦЭМ!$B$39:$B$782,O$83)+'СЕТ СН'!$H$11+СВЦЭМ!$D$10+'СЕТ СН'!$H$5-'СЕТ СН'!$H$21</f>
        <v>4905.5302836700002</v>
      </c>
      <c r="P102" s="36">
        <f>SUMIFS(СВЦЭМ!$D$39:$D$782,СВЦЭМ!$A$39:$A$782,$A102,СВЦЭМ!$B$39:$B$782,P$83)+'СЕТ СН'!$H$11+СВЦЭМ!$D$10+'СЕТ СН'!$H$5-'СЕТ СН'!$H$21</f>
        <v>4912.6833163499996</v>
      </c>
      <c r="Q102" s="36">
        <f>SUMIFS(СВЦЭМ!$D$39:$D$782,СВЦЭМ!$A$39:$A$782,$A102,СВЦЭМ!$B$39:$B$782,Q$83)+'СЕТ СН'!$H$11+СВЦЭМ!$D$10+'СЕТ СН'!$H$5-'СЕТ СН'!$H$21</f>
        <v>4919.1951202</v>
      </c>
      <c r="R102" s="36">
        <f>SUMIFS(СВЦЭМ!$D$39:$D$782,СВЦЭМ!$A$39:$A$782,$A102,СВЦЭМ!$B$39:$B$782,R$83)+'СЕТ СН'!$H$11+СВЦЭМ!$D$10+'СЕТ СН'!$H$5-'СЕТ СН'!$H$21</f>
        <v>4914.31172384</v>
      </c>
      <c r="S102" s="36">
        <f>SUMIFS(СВЦЭМ!$D$39:$D$782,СВЦЭМ!$A$39:$A$782,$A102,СВЦЭМ!$B$39:$B$782,S$83)+'СЕТ СН'!$H$11+СВЦЭМ!$D$10+'СЕТ СН'!$H$5-'СЕТ СН'!$H$21</f>
        <v>4896.6534271500004</v>
      </c>
      <c r="T102" s="36">
        <f>SUMIFS(СВЦЭМ!$D$39:$D$782,СВЦЭМ!$A$39:$A$782,$A102,СВЦЭМ!$B$39:$B$782,T$83)+'СЕТ СН'!$H$11+СВЦЭМ!$D$10+'СЕТ СН'!$H$5-'СЕТ СН'!$H$21</f>
        <v>4863.5012251999997</v>
      </c>
      <c r="U102" s="36">
        <f>SUMIFS(СВЦЭМ!$D$39:$D$782,СВЦЭМ!$A$39:$A$782,$A102,СВЦЭМ!$B$39:$B$782,U$83)+'СЕТ СН'!$H$11+СВЦЭМ!$D$10+'СЕТ СН'!$H$5-'СЕТ СН'!$H$21</f>
        <v>4876.9766527000002</v>
      </c>
      <c r="V102" s="36">
        <f>SUMIFS(СВЦЭМ!$D$39:$D$782,СВЦЭМ!$A$39:$A$782,$A102,СВЦЭМ!$B$39:$B$782,V$83)+'СЕТ СН'!$H$11+СВЦЭМ!$D$10+'СЕТ СН'!$H$5-'СЕТ СН'!$H$21</f>
        <v>4889.36614302</v>
      </c>
      <c r="W102" s="36">
        <f>SUMIFS(СВЦЭМ!$D$39:$D$782,СВЦЭМ!$A$39:$A$782,$A102,СВЦЭМ!$B$39:$B$782,W$83)+'СЕТ СН'!$H$11+СВЦЭМ!$D$10+'СЕТ СН'!$H$5-'СЕТ СН'!$H$21</f>
        <v>4897.6218570000001</v>
      </c>
      <c r="X102" s="36">
        <f>SUMIFS(СВЦЭМ!$D$39:$D$782,СВЦЭМ!$A$39:$A$782,$A102,СВЦЭМ!$B$39:$B$782,X$83)+'СЕТ СН'!$H$11+СВЦЭМ!$D$10+'СЕТ СН'!$H$5-'СЕТ СН'!$H$21</f>
        <v>4908.8338807500004</v>
      </c>
      <c r="Y102" s="36">
        <f>SUMIFS(СВЦЭМ!$D$39:$D$782,СВЦЭМ!$A$39:$A$782,$A102,СВЦЭМ!$B$39:$B$782,Y$83)+'СЕТ СН'!$H$11+СВЦЭМ!$D$10+'СЕТ СН'!$H$5-'СЕТ СН'!$H$21</f>
        <v>4966.3812056300003</v>
      </c>
    </row>
    <row r="103" spans="1:25" ht="15.75" x14ac:dyDescent="0.2">
      <c r="A103" s="35">
        <f t="shared" si="2"/>
        <v>44946</v>
      </c>
      <c r="B103" s="36">
        <f>SUMIFS(СВЦЭМ!$D$39:$D$782,СВЦЭМ!$A$39:$A$782,$A103,СВЦЭМ!$B$39:$B$782,B$83)+'СЕТ СН'!$H$11+СВЦЭМ!$D$10+'СЕТ СН'!$H$5-'СЕТ СН'!$H$21</f>
        <v>5098.3977664100003</v>
      </c>
      <c r="C103" s="36">
        <f>SUMIFS(СВЦЭМ!$D$39:$D$782,СВЦЭМ!$A$39:$A$782,$A103,СВЦЭМ!$B$39:$B$782,C$83)+'СЕТ СН'!$H$11+СВЦЭМ!$D$10+'СЕТ СН'!$H$5-'СЕТ СН'!$H$21</f>
        <v>5125.2310293700002</v>
      </c>
      <c r="D103" s="36">
        <f>SUMIFS(СВЦЭМ!$D$39:$D$782,СВЦЭМ!$A$39:$A$782,$A103,СВЦЭМ!$B$39:$B$782,D$83)+'СЕТ СН'!$H$11+СВЦЭМ!$D$10+'СЕТ СН'!$H$5-'СЕТ СН'!$H$21</f>
        <v>5113.4321768000009</v>
      </c>
      <c r="E103" s="36">
        <f>SUMIFS(СВЦЭМ!$D$39:$D$782,СВЦЭМ!$A$39:$A$782,$A103,СВЦЭМ!$B$39:$B$782,E$83)+'СЕТ СН'!$H$11+СВЦЭМ!$D$10+'СЕТ СН'!$H$5-'СЕТ СН'!$H$21</f>
        <v>5102.1466372100003</v>
      </c>
      <c r="F103" s="36">
        <f>SUMIFS(СВЦЭМ!$D$39:$D$782,СВЦЭМ!$A$39:$A$782,$A103,СВЦЭМ!$B$39:$B$782,F$83)+'СЕТ СН'!$H$11+СВЦЭМ!$D$10+'СЕТ СН'!$H$5-'СЕТ СН'!$H$21</f>
        <v>5073.3309381500003</v>
      </c>
      <c r="G103" s="36">
        <f>SUMIFS(СВЦЭМ!$D$39:$D$782,СВЦЭМ!$A$39:$A$782,$A103,СВЦЭМ!$B$39:$B$782,G$83)+'СЕТ СН'!$H$11+СВЦЭМ!$D$10+'СЕТ СН'!$H$5-'СЕТ СН'!$H$21</f>
        <v>5020.4546802300001</v>
      </c>
      <c r="H103" s="36">
        <f>SUMIFS(СВЦЭМ!$D$39:$D$782,СВЦЭМ!$A$39:$A$782,$A103,СВЦЭМ!$B$39:$B$782,H$83)+'СЕТ СН'!$H$11+СВЦЭМ!$D$10+'СЕТ СН'!$H$5-'СЕТ СН'!$H$21</f>
        <v>4984.49999407</v>
      </c>
      <c r="I103" s="36">
        <f>SUMIFS(СВЦЭМ!$D$39:$D$782,СВЦЭМ!$A$39:$A$782,$A103,СВЦЭМ!$B$39:$B$782,I$83)+'СЕТ СН'!$H$11+СВЦЭМ!$D$10+'СЕТ СН'!$H$5-'СЕТ СН'!$H$21</f>
        <v>4955.0073998099997</v>
      </c>
      <c r="J103" s="36">
        <f>SUMIFS(СВЦЭМ!$D$39:$D$782,СВЦЭМ!$A$39:$A$782,$A103,СВЦЭМ!$B$39:$B$782,J$83)+'СЕТ СН'!$H$11+СВЦЭМ!$D$10+'СЕТ СН'!$H$5-'СЕТ СН'!$H$21</f>
        <v>4924.6028192900003</v>
      </c>
      <c r="K103" s="36">
        <f>SUMIFS(СВЦЭМ!$D$39:$D$782,СВЦЭМ!$A$39:$A$782,$A103,СВЦЭМ!$B$39:$B$782,K$83)+'СЕТ СН'!$H$11+СВЦЭМ!$D$10+'СЕТ СН'!$H$5-'СЕТ СН'!$H$21</f>
        <v>4919.5643456199996</v>
      </c>
      <c r="L103" s="36">
        <f>SUMIFS(СВЦЭМ!$D$39:$D$782,СВЦЭМ!$A$39:$A$782,$A103,СВЦЭМ!$B$39:$B$782,L$83)+'СЕТ СН'!$H$11+СВЦЭМ!$D$10+'СЕТ СН'!$H$5-'СЕТ СН'!$H$21</f>
        <v>4925.2083062599995</v>
      </c>
      <c r="M103" s="36">
        <f>SUMIFS(СВЦЭМ!$D$39:$D$782,СВЦЭМ!$A$39:$A$782,$A103,СВЦЭМ!$B$39:$B$782,M$83)+'СЕТ СН'!$H$11+СВЦЭМ!$D$10+'СЕТ СН'!$H$5-'СЕТ СН'!$H$21</f>
        <v>4962.1412727400002</v>
      </c>
      <c r="N103" s="36">
        <f>SUMIFS(СВЦЭМ!$D$39:$D$782,СВЦЭМ!$A$39:$A$782,$A103,СВЦЭМ!$B$39:$B$782,N$83)+'СЕТ СН'!$H$11+СВЦЭМ!$D$10+'СЕТ СН'!$H$5-'СЕТ СН'!$H$21</f>
        <v>4976.53856559</v>
      </c>
      <c r="O103" s="36">
        <f>SUMIFS(СВЦЭМ!$D$39:$D$782,СВЦЭМ!$A$39:$A$782,$A103,СВЦЭМ!$B$39:$B$782,O$83)+'СЕТ СН'!$H$11+СВЦЭМ!$D$10+'СЕТ СН'!$H$5-'СЕТ СН'!$H$21</f>
        <v>4988.4615156500004</v>
      </c>
      <c r="P103" s="36">
        <f>SUMIFS(СВЦЭМ!$D$39:$D$782,СВЦЭМ!$A$39:$A$782,$A103,СВЦЭМ!$B$39:$B$782,P$83)+'СЕТ СН'!$H$11+СВЦЭМ!$D$10+'СЕТ СН'!$H$5-'СЕТ СН'!$H$21</f>
        <v>5002.0518000000002</v>
      </c>
      <c r="Q103" s="36">
        <f>SUMIFS(СВЦЭМ!$D$39:$D$782,СВЦЭМ!$A$39:$A$782,$A103,СВЦЭМ!$B$39:$B$782,Q$83)+'СЕТ СН'!$H$11+СВЦЭМ!$D$10+'СЕТ СН'!$H$5-'СЕТ СН'!$H$21</f>
        <v>4997.5326592000001</v>
      </c>
      <c r="R103" s="36">
        <f>SUMIFS(СВЦЭМ!$D$39:$D$782,СВЦЭМ!$A$39:$A$782,$A103,СВЦЭМ!$B$39:$B$782,R$83)+'СЕТ СН'!$H$11+СВЦЭМ!$D$10+'СЕТ СН'!$H$5-'СЕТ СН'!$H$21</f>
        <v>5002.02330136</v>
      </c>
      <c r="S103" s="36">
        <f>SUMIFS(СВЦЭМ!$D$39:$D$782,СВЦЭМ!$A$39:$A$782,$A103,СВЦЭМ!$B$39:$B$782,S$83)+'СЕТ СН'!$H$11+СВЦЭМ!$D$10+'СЕТ СН'!$H$5-'СЕТ СН'!$H$21</f>
        <v>4960.3528699600001</v>
      </c>
      <c r="T103" s="36">
        <f>SUMIFS(СВЦЭМ!$D$39:$D$782,СВЦЭМ!$A$39:$A$782,$A103,СВЦЭМ!$B$39:$B$782,T$83)+'СЕТ СН'!$H$11+СВЦЭМ!$D$10+'СЕТ СН'!$H$5-'СЕТ СН'!$H$21</f>
        <v>4947.9270258699999</v>
      </c>
      <c r="U103" s="36">
        <f>SUMIFS(СВЦЭМ!$D$39:$D$782,СВЦЭМ!$A$39:$A$782,$A103,СВЦЭМ!$B$39:$B$782,U$83)+'СЕТ СН'!$H$11+СВЦЭМ!$D$10+'СЕТ СН'!$H$5-'СЕТ СН'!$H$21</f>
        <v>4966.8733974799998</v>
      </c>
      <c r="V103" s="36">
        <f>SUMIFS(СВЦЭМ!$D$39:$D$782,СВЦЭМ!$A$39:$A$782,$A103,СВЦЭМ!$B$39:$B$782,V$83)+'СЕТ СН'!$H$11+СВЦЭМ!$D$10+'СЕТ СН'!$H$5-'СЕТ СН'!$H$21</f>
        <v>4976.6406809800001</v>
      </c>
      <c r="W103" s="36">
        <f>SUMIFS(СВЦЭМ!$D$39:$D$782,СВЦЭМ!$A$39:$A$782,$A103,СВЦЭМ!$B$39:$B$782,W$83)+'СЕТ СН'!$H$11+СВЦЭМ!$D$10+'СЕТ СН'!$H$5-'СЕТ СН'!$H$21</f>
        <v>4994.5740352000003</v>
      </c>
      <c r="X103" s="36">
        <f>SUMIFS(СВЦЭМ!$D$39:$D$782,СВЦЭМ!$A$39:$A$782,$A103,СВЦЭМ!$B$39:$B$782,X$83)+'СЕТ СН'!$H$11+СВЦЭМ!$D$10+'СЕТ СН'!$H$5-'СЕТ СН'!$H$21</f>
        <v>5007.5662562199996</v>
      </c>
      <c r="Y103" s="36">
        <f>SUMIFS(СВЦЭМ!$D$39:$D$782,СВЦЭМ!$A$39:$A$782,$A103,СВЦЭМ!$B$39:$B$782,Y$83)+'СЕТ СН'!$H$11+СВЦЭМ!$D$10+'СЕТ СН'!$H$5-'СЕТ СН'!$H$21</f>
        <v>5089.8202188200003</v>
      </c>
    </row>
    <row r="104" spans="1:25" ht="15.75" x14ac:dyDescent="0.2">
      <c r="A104" s="35">
        <f t="shared" si="2"/>
        <v>44947</v>
      </c>
      <c r="B104" s="36">
        <f>SUMIFS(СВЦЭМ!$D$39:$D$782,СВЦЭМ!$A$39:$A$782,$A104,СВЦЭМ!$B$39:$B$782,B$83)+'СЕТ СН'!$H$11+СВЦЭМ!$D$10+'СЕТ СН'!$H$5-'СЕТ СН'!$H$21</f>
        <v>5107.1203048200005</v>
      </c>
      <c r="C104" s="36">
        <f>SUMIFS(СВЦЭМ!$D$39:$D$782,СВЦЭМ!$A$39:$A$782,$A104,СВЦЭМ!$B$39:$B$782,C$83)+'СЕТ СН'!$H$11+СВЦЭМ!$D$10+'СЕТ СН'!$H$5-'СЕТ СН'!$H$21</f>
        <v>5123.4311929300002</v>
      </c>
      <c r="D104" s="36">
        <f>SUMIFS(СВЦЭМ!$D$39:$D$782,СВЦЭМ!$A$39:$A$782,$A104,СВЦЭМ!$B$39:$B$782,D$83)+'СЕТ СН'!$H$11+СВЦЭМ!$D$10+'СЕТ СН'!$H$5-'СЕТ СН'!$H$21</f>
        <v>5123.9961904400006</v>
      </c>
      <c r="E104" s="36">
        <f>SUMIFS(СВЦЭМ!$D$39:$D$782,СВЦЭМ!$A$39:$A$782,$A104,СВЦЭМ!$B$39:$B$782,E$83)+'СЕТ СН'!$H$11+СВЦЭМ!$D$10+'СЕТ СН'!$H$5-'СЕТ СН'!$H$21</f>
        <v>5132.4222575500007</v>
      </c>
      <c r="F104" s="36">
        <f>SUMIFS(СВЦЭМ!$D$39:$D$782,СВЦЭМ!$A$39:$A$782,$A104,СВЦЭМ!$B$39:$B$782,F$83)+'СЕТ СН'!$H$11+СВЦЭМ!$D$10+'СЕТ СН'!$H$5-'СЕТ СН'!$H$21</f>
        <v>5119.0143438899995</v>
      </c>
      <c r="G104" s="36">
        <f>SUMIFS(СВЦЭМ!$D$39:$D$782,СВЦЭМ!$A$39:$A$782,$A104,СВЦЭМ!$B$39:$B$782,G$83)+'СЕТ СН'!$H$11+СВЦЭМ!$D$10+'СЕТ СН'!$H$5-'СЕТ СН'!$H$21</f>
        <v>5096.9387287900008</v>
      </c>
      <c r="H104" s="36">
        <f>SUMIFS(СВЦЭМ!$D$39:$D$782,СВЦЭМ!$A$39:$A$782,$A104,СВЦЭМ!$B$39:$B$782,H$83)+'СЕТ СН'!$H$11+СВЦЭМ!$D$10+'СЕТ СН'!$H$5-'СЕТ СН'!$H$21</f>
        <v>5053.5156938199998</v>
      </c>
      <c r="I104" s="36">
        <f>SUMIFS(СВЦЭМ!$D$39:$D$782,СВЦЭМ!$A$39:$A$782,$A104,СВЦЭМ!$B$39:$B$782,I$83)+'СЕТ СН'!$H$11+СВЦЭМ!$D$10+'СЕТ СН'!$H$5-'СЕТ СН'!$H$21</f>
        <v>4986.5306158200001</v>
      </c>
      <c r="J104" s="36">
        <f>SUMIFS(СВЦЭМ!$D$39:$D$782,СВЦЭМ!$A$39:$A$782,$A104,СВЦЭМ!$B$39:$B$782,J$83)+'СЕТ СН'!$H$11+СВЦЭМ!$D$10+'СЕТ СН'!$H$5-'СЕТ СН'!$H$21</f>
        <v>4932.4650994700005</v>
      </c>
      <c r="K104" s="36">
        <f>SUMIFS(СВЦЭМ!$D$39:$D$782,СВЦЭМ!$A$39:$A$782,$A104,СВЦЭМ!$B$39:$B$782,K$83)+'СЕТ СН'!$H$11+СВЦЭМ!$D$10+'СЕТ СН'!$H$5-'СЕТ СН'!$H$21</f>
        <v>4948.8762916699998</v>
      </c>
      <c r="L104" s="36">
        <f>SUMIFS(СВЦЭМ!$D$39:$D$782,СВЦЭМ!$A$39:$A$782,$A104,СВЦЭМ!$B$39:$B$782,L$83)+'СЕТ СН'!$H$11+СВЦЭМ!$D$10+'СЕТ СН'!$H$5-'СЕТ СН'!$H$21</f>
        <v>4941.6040294100003</v>
      </c>
      <c r="M104" s="36">
        <f>SUMIFS(СВЦЭМ!$D$39:$D$782,СВЦЭМ!$A$39:$A$782,$A104,СВЦЭМ!$B$39:$B$782,M$83)+'СЕТ СН'!$H$11+СВЦЭМ!$D$10+'СЕТ СН'!$H$5-'СЕТ СН'!$H$21</f>
        <v>4963.3028545100005</v>
      </c>
      <c r="N104" s="36">
        <f>SUMIFS(СВЦЭМ!$D$39:$D$782,СВЦЭМ!$A$39:$A$782,$A104,СВЦЭМ!$B$39:$B$782,N$83)+'СЕТ СН'!$H$11+СВЦЭМ!$D$10+'СЕТ СН'!$H$5-'СЕТ СН'!$H$21</f>
        <v>4985.5079216399999</v>
      </c>
      <c r="O104" s="36">
        <f>SUMIFS(СВЦЭМ!$D$39:$D$782,СВЦЭМ!$A$39:$A$782,$A104,СВЦЭМ!$B$39:$B$782,O$83)+'СЕТ СН'!$H$11+СВЦЭМ!$D$10+'СЕТ СН'!$H$5-'СЕТ СН'!$H$21</f>
        <v>5002.7994558</v>
      </c>
      <c r="P104" s="36">
        <f>SUMIFS(СВЦЭМ!$D$39:$D$782,СВЦЭМ!$A$39:$A$782,$A104,СВЦЭМ!$B$39:$B$782,P$83)+'СЕТ СН'!$H$11+СВЦЭМ!$D$10+'СЕТ СН'!$H$5-'СЕТ СН'!$H$21</f>
        <v>5023.6395878500007</v>
      </c>
      <c r="Q104" s="36">
        <f>SUMIFS(СВЦЭМ!$D$39:$D$782,СВЦЭМ!$A$39:$A$782,$A104,СВЦЭМ!$B$39:$B$782,Q$83)+'СЕТ СН'!$H$11+СВЦЭМ!$D$10+'СЕТ СН'!$H$5-'СЕТ СН'!$H$21</f>
        <v>5026.6043596100008</v>
      </c>
      <c r="R104" s="36">
        <f>SUMIFS(СВЦЭМ!$D$39:$D$782,СВЦЭМ!$A$39:$A$782,$A104,СВЦЭМ!$B$39:$B$782,R$83)+'СЕТ СН'!$H$11+СВЦЭМ!$D$10+'СЕТ СН'!$H$5-'СЕТ СН'!$H$21</f>
        <v>4999.9390400400007</v>
      </c>
      <c r="S104" s="36">
        <f>SUMIFS(СВЦЭМ!$D$39:$D$782,СВЦЭМ!$A$39:$A$782,$A104,СВЦЭМ!$B$39:$B$782,S$83)+'СЕТ СН'!$H$11+СВЦЭМ!$D$10+'СЕТ СН'!$H$5-'СЕТ СН'!$H$21</f>
        <v>4968.7145184300007</v>
      </c>
      <c r="T104" s="36">
        <f>SUMIFS(СВЦЭМ!$D$39:$D$782,СВЦЭМ!$A$39:$A$782,$A104,СВЦЭМ!$B$39:$B$782,T$83)+'СЕТ СН'!$H$11+СВЦЭМ!$D$10+'СЕТ СН'!$H$5-'СЕТ СН'!$H$21</f>
        <v>4971.9674109600001</v>
      </c>
      <c r="U104" s="36">
        <f>SUMIFS(СВЦЭМ!$D$39:$D$782,СВЦЭМ!$A$39:$A$782,$A104,СВЦЭМ!$B$39:$B$782,U$83)+'СЕТ СН'!$H$11+СВЦЭМ!$D$10+'СЕТ СН'!$H$5-'СЕТ СН'!$H$21</f>
        <v>4985.8906940400002</v>
      </c>
      <c r="V104" s="36">
        <f>SUMIFS(СВЦЭМ!$D$39:$D$782,СВЦЭМ!$A$39:$A$782,$A104,СВЦЭМ!$B$39:$B$782,V$83)+'СЕТ СН'!$H$11+СВЦЭМ!$D$10+'СЕТ СН'!$H$5-'СЕТ СН'!$H$21</f>
        <v>4999.4295672400003</v>
      </c>
      <c r="W104" s="36">
        <f>SUMIFS(СВЦЭМ!$D$39:$D$782,СВЦЭМ!$A$39:$A$782,$A104,СВЦЭМ!$B$39:$B$782,W$83)+'СЕТ СН'!$H$11+СВЦЭМ!$D$10+'СЕТ СН'!$H$5-'СЕТ СН'!$H$21</f>
        <v>5014.2183021999999</v>
      </c>
      <c r="X104" s="36">
        <f>SUMIFS(СВЦЭМ!$D$39:$D$782,СВЦЭМ!$A$39:$A$782,$A104,СВЦЭМ!$B$39:$B$782,X$83)+'СЕТ СН'!$H$11+СВЦЭМ!$D$10+'СЕТ СН'!$H$5-'СЕТ СН'!$H$21</f>
        <v>5049.53652332</v>
      </c>
      <c r="Y104" s="36">
        <f>SUMIFS(СВЦЭМ!$D$39:$D$782,СВЦЭМ!$A$39:$A$782,$A104,СВЦЭМ!$B$39:$B$782,Y$83)+'СЕТ СН'!$H$11+СВЦЭМ!$D$10+'СЕТ СН'!$H$5-'СЕТ СН'!$H$21</f>
        <v>5074.0795203400003</v>
      </c>
    </row>
    <row r="105" spans="1:25" ht="15.75" x14ac:dyDescent="0.2">
      <c r="A105" s="35">
        <f t="shared" si="2"/>
        <v>44948</v>
      </c>
      <c r="B105" s="36">
        <f>SUMIFS(СВЦЭМ!$D$39:$D$782,СВЦЭМ!$A$39:$A$782,$A105,СВЦЭМ!$B$39:$B$782,B$83)+'СЕТ СН'!$H$11+СВЦЭМ!$D$10+'СЕТ СН'!$H$5-'СЕТ СН'!$H$21</f>
        <v>5092.0053186700006</v>
      </c>
      <c r="C105" s="36">
        <f>SUMIFS(СВЦЭМ!$D$39:$D$782,СВЦЭМ!$A$39:$A$782,$A105,СВЦЭМ!$B$39:$B$782,C$83)+'СЕТ СН'!$H$11+СВЦЭМ!$D$10+'СЕТ СН'!$H$5-'СЕТ СН'!$H$21</f>
        <v>5131.6519034000003</v>
      </c>
      <c r="D105" s="36">
        <f>SUMIFS(СВЦЭМ!$D$39:$D$782,СВЦЭМ!$A$39:$A$782,$A105,СВЦЭМ!$B$39:$B$782,D$83)+'СЕТ СН'!$H$11+СВЦЭМ!$D$10+'СЕТ СН'!$H$5-'СЕТ СН'!$H$21</f>
        <v>5142.4220603499998</v>
      </c>
      <c r="E105" s="36">
        <f>SUMIFS(СВЦЭМ!$D$39:$D$782,СВЦЭМ!$A$39:$A$782,$A105,СВЦЭМ!$B$39:$B$782,E$83)+'СЕТ СН'!$H$11+СВЦЭМ!$D$10+'СЕТ СН'!$H$5-'СЕТ СН'!$H$21</f>
        <v>5159.2913979100003</v>
      </c>
      <c r="F105" s="36">
        <f>SUMIFS(СВЦЭМ!$D$39:$D$782,СВЦЭМ!$A$39:$A$782,$A105,СВЦЭМ!$B$39:$B$782,F$83)+'СЕТ СН'!$H$11+СВЦЭМ!$D$10+'СЕТ СН'!$H$5-'СЕТ СН'!$H$21</f>
        <v>5144.1593834699997</v>
      </c>
      <c r="G105" s="36">
        <f>SUMIFS(СВЦЭМ!$D$39:$D$782,СВЦЭМ!$A$39:$A$782,$A105,СВЦЭМ!$B$39:$B$782,G$83)+'СЕТ СН'!$H$11+СВЦЭМ!$D$10+'СЕТ СН'!$H$5-'СЕТ СН'!$H$21</f>
        <v>5140.102829720001</v>
      </c>
      <c r="H105" s="36">
        <f>SUMIFS(СВЦЭМ!$D$39:$D$782,СВЦЭМ!$A$39:$A$782,$A105,СВЦЭМ!$B$39:$B$782,H$83)+'СЕТ СН'!$H$11+СВЦЭМ!$D$10+'СЕТ СН'!$H$5-'СЕТ СН'!$H$21</f>
        <v>5140.7370986000005</v>
      </c>
      <c r="I105" s="36">
        <f>SUMIFS(СВЦЭМ!$D$39:$D$782,СВЦЭМ!$A$39:$A$782,$A105,СВЦЭМ!$B$39:$B$782,I$83)+'СЕТ СН'!$H$11+СВЦЭМ!$D$10+'СЕТ СН'!$H$5-'СЕТ СН'!$H$21</f>
        <v>5136.5958448599995</v>
      </c>
      <c r="J105" s="36">
        <f>SUMIFS(СВЦЭМ!$D$39:$D$782,СВЦЭМ!$A$39:$A$782,$A105,СВЦЭМ!$B$39:$B$782,J$83)+'СЕТ СН'!$H$11+СВЦЭМ!$D$10+'СЕТ СН'!$H$5-'СЕТ СН'!$H$21</f>
        <v>5089.3815425400007</v>
      </c>
      <c r="K105" s="36">
        <f>SUMIFS(СВЦЭМ!$D$39:$D$782,СВЦЭМ!$A$39:$A$782,$A105,СВЦЭМ!$B$39:$B$782,K$83)+'СЕТ СН'!$H$11+СВЦЭМ!$D$10+'СЕТ СН'!$H$5-'СЕТ СН'!$H$21</f>
        <v>5032.1864366400005</v>
      </c>
      <c r="L105" s="36">
        <f>SUMIFS(СВЦЭМ!$D$39:$D$782,СВЦЭМ!$A$39:$A$782,$A105,СВЦЭМ!$B$39:$B$782,L$83)+'СЕТ СН'!$H$11+СВЦЭМ!$D$10+'СЕТ СН'!$H$5-'СЕТ СН'!$H$21</f>
        <v>4995.6951747000003</v>
      </c>
      <c r="M105" s="36">
        <f>SUMIFS(СВЦЭМ!$D$39:$D$782,СВЦЭМ!$A$39:$A$782,$A105,СВЦЭМ!$B$39:$B$782,M$83)+'СЕТ СН'!$H$11+СВЦЭМ!$D$10+'СЕТ СН'!$H$5-'СЕТ СН'!$H$21</f>
        <v>4983.9422217299998</v>
      </c>
      <c r="N105" s="36">
        <f>SUMIFS(СВЦЭМ!$D$39:$D$782,СВЦЭМ!$A$39:$A$782,$A105,СВЦЭМ!$B$39:$B$782,N$83)+'СЕТ СН'!$H$11+СВЦЭМ!$D$10+'СЕТ СН'!$H$5-'СЕТ СН'!$H$21</f>
        <v>4983.4225237200008</v>
      </c>
      <c r="O105" s="36">
        <f>SUMIFS(СВЦЭМ!$D$39:$D$782,СВЦЭМ!$A$39:$A$782,$A105,СВЦЭМ!$B$39:$B$782,O$83)+'СЕТ СН'!$H$11+СВЦЭМ!$D$10+'СЕТ СН'!$H$5-'СЕТ СН'!$H$21</f>
        <v>5009.1943404699996</v>
      </c>
      <c r="P105" s="36">
        <f>SUMIFS(СВЦЭМ!$D$39:$D$782,СВЦЭМ!$A$39:$A$782,$A105,СВЦЭМ!$B$39:$B$782,P$83)+'СЕТ СН'!$H$11+СВЦЭМ!$D$10+'СЕТ СН'!$H$5-'СЕТ СН'!$H$21</f>
        <v>5024.2450147600002</v>
      </c>
      <c r="Q105" s="36">
        <f>SUMIFS(СВЦЭМ!$D$39:$D$782,СВЦЭМ!$A$39:$A$782,$A105,СВЦЭМ!$B$39:$B$782,Q$83)+'СЕТ СН'!$H$11+СВЦЭМ!$D$10+'СЕТ СН'!$H$5-'СЕТ СН'!$H$21</f>
        <v>5037.9660722900007</v>
      </c>
      <c r="R105" s="36">
        <f>SUMIFS(СВЦЭМ!$D$39:$D$782,СВЦЭМ!$A$39:$A$782,$A105,СВЦЭМ!$B$39:$B$782,R$83)+'СЕТ СН'!$H$11+СВЦЭМ!$D$10+'СЕТ СН'!$H$5-'СЕТ СН'!$H$21</f>
        <v>5038.0142758700003</v>
      </c>
      <c r="S105" s="36">
        <f>SUMIFS(СВЦЭМ!$D$39:$D$782,СВЦЭМ!$A$39:$A$782,$A105,СВЦЭМ!$B$39:$B$782,S$83)+'СЕТ СН'!$H$11+СВЦЭМ!$D$10+'СЕТ СН'!$H$5-'СЕТ СН'!$H$21</f>
        <v>4996.70982172</v>
      </c>
      <c r="T105" s="36">
        <f>SUMIFS(СВЦЭМ!$D$39:$D$782,СВЦЭМ!$A$39:$A$782,$A105,СВЦЭМ!$B$39:$B$782,T$83)+'СЕТ СН'!$H$11+СВЦЭМ!$D$10+'СЕТ СН'!$H$5-'СЕТ СН'!$H$21</f>
        <v>4950.9947828500008</v>
      </c>
      <c r="U105" s="36">
        <f>SUMIFS(СВЦЭМ!$D$39:$D$782,СВЦЭМ!$A$39:$A$782,$A105,СВЦЭМ!$B$39:$B$782,U$83)+'СЕТ СН'!$H$11+СВЦЭМ!$D$10+'СЕТ СН'!$H$5-'СЕТ СН'!$H$21</f>
        <v>4959.0675900599999</v>
      </c>
      <c r="V105" s="36">
        <f>SUMIFS(СВЦЭМ!$D$39:$D$782,СВЦЭМ!$A$39:$A$782,$A105,СВЦЭМ!$B$39:$B$782,V$83)+'СЕТ СН'!$H$11+СВЦЭМ!$D$10+'СЕТ СН'!$H$5-'СЕТ СН'!$H$21</f>
        <v>4974.7582379899995</v>
      </c>
      <c r="W105" s="36">
        <f>SUMIFS(СВЦЭМ!$D$39:$D$782,СВЦЭМ!$A$39:$A$782,$A105,СВЦЭМ!$B$39:$B$782,W$83)+'СЕТ СН'!$H$11+СВЦЭМ!$D$10+'СЕТ СН'!$H$5-'СЕТ СН'!$H$21</f>
        <v>4978.6051168200001</v>
      </c>
      <c r="X105" s="36">
        <f>SUMIFS(СВЦЭМ!$D$39:$D$782,СВЦЭМ!$A$39:$A$782,$A105,СВЦЭМ!$B$39:$B$782,X$83)+'СЕТ СН'!$H$11+СВЦЭМ!$D$10+'СЕТ СН'!$H$5-'СЕТ СН'!$H$21</f>
        <v>5014.8135542300006</v>
      </c>
      <c r="Y105" s="36">
        <f>SUMIFS(СВЦЭМ!$D$39:$D$782,СВЦЭМ!$A$39:$A$782,$A105,СВЦЭМ!$B$39:$B$782,Y$83)+'СЕТ СН'!$H$11+СВЦЭМ!$D$10+'СЕТ СН'!$H$5-'СЕТ СН'!$H$21</f>
        <v>5052.0461097200005</v>
      </c>
    </row>
    <row r="106" spans="1:25" ht="15.75" x14ac:dyDescent="0.2">
      <c r="A106" s="35">
        <f t="shared" si="2"/>
        <v>44949</v>
      </c>
      <c r="B106" s="36">
        <f>SUMIFS(СВЦЭМ!$D$39:$D$782,СВЦЭМ!$A$39:$A$782,$A106,СВЦЭМ!$B$39:$B$782,B$83)+'СЕТ СН'!$H$11+СВЦЭМ!$D$10+'СЕТ СН'!$H$5-'СЕТ СН'!$H$21</f>
        <v>5072.5528361199995</v>
      </c>
      <c r="C106" s="36">
        <f>SUMIFS(СВЦЭМ!$D$39:$D$782,СВЦЭМ!$A$39:$A$782,$A106,СВЦЭМ!$B$39:$B$782,C$83)+'СЕТ СН'!$H$11+СВЦЭМ!$D$10+'СЕТ СН'!$H$5-'СЕТ СН'!$H$21</f>
        <v>5067.9249785499997</v>
      </c>
      <c r="D106" s="36">
        <f>SUMIFS(СВЦЭМ!$D$39:$D$782,СВЦЭМ!$A$39:$A$782,$A106,СВЦЭМ!$B$39:$B$782,D$83)+'СЕТ СН'!$H$11+СВЦЭМ!$D$10+'СЕТ СН'!$H$5-'СЕТ СН'!$H$21</f>
        <v>5052.0212581400001</v>
      </c>
      <c r="E106" s="36">
        <f>SUMIFS(СВЦЭМ!$D$39:$D$782,СВЦЭМ!$A$39:$A$782,$A106,СВЦЭМ!$B$39:$B$782,E$83)+'СЕТ СН'!$H$11+СВЦЭМ!$D$10+'СЕТ СН'!$H$5-'СЕТ СН'!$H$21</f>
        <v>5070.2869083700007</v>
      </c>
      <c r="F106" s="36">
        <f>SUMIFS(СВЦЭМ!$D$39:$D$782,СВЦЭМ!$A$39:$A$782,$A106,СВЦЭМ!$B$39:$B$782,F$83)+'СЕТ СН'!$H$11+СВЦЭМ!$D$10+'СЕТ СН'!$H$5-'СЕТ СН'!$H$21</f>
        <v>5067.3508565100001</v>
      </c>
      <c r="G106" s="36">
        <f>SUMIFS(СВЦЭМ!$D$39:$D$782,СВЦЭМ!$A$39:$A$782,$A106,СВЦЭМ!$B$39:$B$782,G$83)+'СЕТ СН'!$H$11+СВЦЭМ!$D$10+'СЕТ СН'!$H$5-'СЕТ СН'!$H$21</f>
        <v>5056.3651696400002</v>
      </c>
      <c r="H106" s="36">
        <f>SUMIFS(СВЦЭМ!$D$39:$D$782,СВЦЭМ!$A$39:$A$782,$A106,СВЦЭМ!$B$39:$B$782,H$83)+'СЕТ СН'!$H$11+СВЦЭМ!$D$10+'СЕТ СН'!$H$5-'СЕТ СН'!$H$21</f>
        <v>5086.9637640500005</v>
      </c>
      <c r="I106" s="36">
        <f>SUMIFS(СВЦЭМ!$D$39:$D$782,СВЦЭМ!$A$39:$A$782,$A106,СВЦЭМ!$B$39:$B$782,I$83)+'СЕТ СН'!$H$11+СВЦЭМ!$D$10+'СЕТ СН'!$H$5-'СЕТ СН'!$H$21</f>
        <v>5034.3966783100004</v>
      </c>
      <c r="J106" s="36">
        <f>SUMIFS(СВЦЭМ!$D$39:$D$782,СВЦЭМ!$A$39:$A$782,$A106,СВЦЭМ!$B$39:$B$782,J$83)+'СЕТ СН'!$H$11+СВЦЭМ!$D$10+'СЕТ СН'!$H$5-'СЕТ СН'!$H$21</f>
        <v>4985.4620549700003</v>
      </c>
      <c r="K106" s="36">
        <f>SUMIFS(СВЦЭМ!$D$39:$D$782,СВЦЭМ!$A$39:$A$782,$A106,СВЦЭМ!$B$39:$B$782,K$83)+'СЕТ СН'!$H$11+СВЦЭМ!$D$10+'СЕТ СН'!$H$5-'СЕТ СН'!$H$21</f>
        <v>4964.7813248700004</v>
      </c>
      <c r="L106" s="36">
        <f>SUMIFS(СВЦЭМ!$D$39:$D$782,СВЦЭМ!$A$39:$A$782,$A106,СВЦЭМ!$B$39:$B$782,L$83)+'СЕТ СН'!$H$11+СВЦЭМ!$D$10+'СЕТ СН'!$H$5-'СЕТ СН'!$H$21</f>
        <v>4946.0653301700004</v>
      </c>
      <c r="M106" s="36">
        <f>SUMIFS(СВЦЭМ!$D$39:$D$782,СВЦЭМ!$A$39:$A$782,$A106,СВЦЭМ!$B$39:$B$782,M$83)+'СЕТ СН'!$H$11+СВЦЭМ!$D$10+'СЕТ СН'!$H$5-'СЕТ СН'!$H$21</f>
        <v>4962.5022864300008</v>
      </c>
      <c r="N106" s="36">
        <f>SUMIFS(СВЦЭМ!$D$39:$D$782,СВЦЭМ!$A$39:$A$782,$A106,СВЦЭМ!$B$39:$B$782,N$83)+'СЕТ СН'!$H$11+СВЦЭМ!$D$10+'СЕТ СН'!$H$5-'СЕТ СН'!$H$21</f>
        <v>4987.4365504199995</v>
      </c>
      <c r="O106" s="36">
        <f>SUMIFS(СВЦЭМ!$D$39:$D$782,СВЦЭМ!$A$39:$A$782,$A106,СВЦЭМ!$B$39:$B$782,O$83)+'СЕТ СН'!$H$11+СВЦЭМ!$D$10+'СЕТ СН'!$H$5-'СЕТ СН'!$H$21</f>
        <v>5000.5747023399999</v>
      </c>
      <c r="P106" s="36">
        <f>SUMIFS(СВЦЭМ!$D$39:$D$782,СВЦЭМ!$A$39:$A$782,$A106,СВЦЭМ!$B$39:$B$782,P$83)+'СЕТ СН'!$H$11+СВЦЭМ!$D$10+'СЕТ СН'!$H$5-'СЕТ СН'!$H$21</f>
        <v>5014.6248673600003</v>
      </c>
      <c r="Q106" s="36">
        <f>SUMIFS(СВЦЭМ!$D$39:$D$782,СВЦЭМ!$A$39:$A$782,$A106,СВЦЭМ!$B$39:$B$782,Q$83)+'СЕТ СН'!$H$11+СВЦЭМ!$D$10+'СЕТ СН'!$H$5-'СЕТ СН'!$H$21</f>
        <v>5034.9354600400002</v>
      </c>
      <c r="R106" s="36">
        <f>SUMIFS(СВЦЭМ!$D$39:$D$782,СВЦЭМ!$A$39:$A$782,$A106,СВЦЭМ!$B$39:$B$782,R$83)+'СЕТ СН'!$H$11+СВЦЭМ!$D$10+'СЕТ СН'!$H$5-'СЕТ СН'!$H$21</f>
        <v>5028.6334825800004</v>
      </c>
      <c r="S106" s="36">
        <f>SUMIFS(СВЦЭМ!$D$39:$D$782,СВЦЭМ!$A$39:$A$782,$A106,СВЦЭМ!$B$39:$B$782,S$83)+'СЕТ СН'!$H$11+СВЦЭМ!$D$10+'СЕТ СН'!$H$5-'СЕТ СН'!$H$21</f>
        <v>5011.1516557800005</v>
      </c>
      <c r="T106" s="36">
        <f>SUMIFS(СВЦЭМ!$D$39:$D$782,СВЦЭМ!$A$39:$A$782,$A106,СВЦЭМ!$B$39:$B$782,T$83)+'СЕТ СН'!$H$11+СВЦЭМ!$D$10+'СЕТ СН'!$H$5-'СЕТ СН'!$H$21</f>
        <v>4960.1581632100006</v>
      </c>
      <c r="U106" s="36">
        <f>SUMIFS(СВЦЭМ!$D$39:$D$782,СВЦЭМ!$A$39:$A$782,$A106,СВЦЭМ!$B$39:$B$782,U$83)+'СЕТ СН'!$H$11+СВЦЭМ!$D$10+'СЕТ СН'!$H$5-'СЕТ СН'!$H$21</f>
        <v>4965.0149028899996</v>
      </c>
      <c r="V106" s="36">
        <f>SUMIFS(СВЦЭМ!$D$39:$D$782,СВЦЭМ!$A$39:$A$782,$A106,СВЦЭМ!$B$39:$B$782,V$83)+'СЕТ СН'!$H$11+СВЦЭМ!$D$10+'СЕТ СН'!$H$5-'СЕТ СН'!$H$21</f>
        <v>4981.4610578700003</v>
      </c>
      <c r="W106" s="36">
        <f>SUMIFS(СВЦЭМ!$D$39:$D$782,СВЦЭМ!$A$39:$A$782,$A106,СВЦЭМ!$B$39:$B$782,W$83)+'СЕТ СН'!$H$11+СВЦЭМ!$D$10+'СЕТ СН'!$H$5-'СЕТ СН'!$H$21</f>
        <v>4998.1456527700002</v>
      </c>
      <c r="X106" s="36">
        <f>SUMIFS(СВЦЭМ!$D$39:$D$782,СВЦЭМ!$A$39:$A$782,$A106,СВЦЭМ!$B$39:$B$782,X$83)+'СЕТ СН'!$H$11+СВЦЭМ!$D$10+'СЕТ СН'!$H$5-'СЕТ СН'!$H$21</f>
        <v>4997.3182569399996</v>
      </c>
      <c r="Y106" s="36">
        <f>SUMIFS(СВЦЭМ!$D$39:$D$782,СВЦЭМ!$A$39:$A$782,$A106,СВЦЭМ!$B$39:$B$782,Y$83)+'СЕТ СН'!$H$11+СВЦЭМ!$D$10+'СЕТ СН'!$H$5-'СЕТ СН'!$H$21</f>
        <v>5021.2295901500001</v>
      </c>
    </row>
    <row r="107" spans="1:25" ht="15.75" x14ac:dyDescent="0.2">
      <c r="A107" s="35">
        <f t="shared" si="2"/>
        <v>44950</v>
      </c>
      <c r="B107" s="36">
        <f>SUMIFS(СВЦЭМ!$D$39:$D$782,СВЦЭМ!$A$39:$A$782,$A107,СВЦЭМ!$B$39:$B$782,B$83)+'СЕТ СН'!$H$11+СВЦЭМ!$D$10+'СЕТ СН'!$H$5-'СЕТ СН'!$H$21</f>
        <v>4982.08215449</v>
      </c>
      <c r="C107" s="36">
        <f>SUMIFS(СВЦЭМ!$D$39:$D$782,СВЦЭМ!$A$39:$A$782,$A107,СВЦЭМ!$B$39:$B$782,C$83)+'СЕТ СН'!$H$11+СВЦЭМ!$D$10+'СЕТ СН'!$H$5-'СЕТ СН'!$H$21</f>
        <v>4979.2150323900005</v>
      </c>
      <c r="D107" s="36">
        <f>SUMIFS(СВЦЭМ!$D$39:$D$782,СВЦЭМ!$A$39:$A$782,$A107,СВЦЭМ!$B$39:$B$782,D$83)+'СЕТ СН'!$H$11+СВЦЭМ!$D$10+'СЕТ СН'!$H$5-'СЕТ СН'!$H$21</f>
        <v>4969.8260225399999</v>
      </c>
      <c r="E107" s="36">
        <f>SUMIFS(СВЦЭМ!$D$39:$D$782,СВЦЭМ!$A$39:$A$782,$A107,СВЦЭМ!$B$39:$B$782,E$83)+'СЕТ СН'!$H$11+СВЦЭМ!$D$10+'СЕТ СН'!$H$5-'СЕТ СН'!$H$21</f>
        <v>4965.6733029500001</v>
      </c>
      <c r="F107" s="36">
        <f>SUMIFS(СВЦЭМ!$D$39:$D$782,СВЦЭМ!$A$39:$A$782,$A107,СВЦЭМ!$B$39:$B$782,F$83)+'СЕТ СН'!$H$11+СВЦЭМ!$D$10+'СЕТ СН'!$H$5-'СЕТ СН'!$H$21</f>
        <v>4977.3700353000004</v>
      </c>
      <c r="G107" s="36">
        <f>SUMIFS(СВЦЭМ!$D$39:$D$782,СВЦЭМ!$A$39:$A$782,$A107,СВЦЭМ!$B$39:$B$782,G$83)+'СЕТ СН'!$H$11+СВЦЭМ!$D$10+'СЕТ СН'!$H$5-'СЕТ СН'!$H$21</f>
        <v>4961.7186079599996</v>
      </c>
      <c r="H107" s="36">
        <f>SUMIFS(СВЦЭМ!$D$39:$D$782,СВЦЭМ!$A$39:$A$782,$A107,СВЦЭМ!$B$39:$B$782,H$83)+'СЕТ СН'!$H$11+СВЦЭМ!$D$10+'СЕТ СН'!$H$5-'СЕТ СН'!$H$21</f>
        <v>4950.5589557599997</v>
      </c>
      <c r="I107" s="36">
        <f>SUMIFS(СВЦЭМ!$D$39:$D$782,СВЦЭМ!$A$39:$A$782,$A107,СВЦЭМ!$B$39:$B$782,I$83)+'СЕТ СН'!$H$11+СВЦЭМ!$D$10+'СЕТ СН'!$H$5-'СЕТ СН'!$H$21</f>
        <v>4925.44823421</v>
      </c>
      <c r="J107" s="36">
        <f>SUMIFS(СВЦЭМ!$D$39:$D$782,СВЦЭМ!$A$39:$A$782,$A107,СВЦЭМ!$B$39:$B$782,J$83)+'СЕТ СН'!$H$11+СВЦЭМ!$D$10+'СЕТ СН'!$H$5-'СЕТ СН'!$H$21</f>
        <v>4888.3806487399997</v>
      </c>
      <c r="K107" s="36">
        <f>SUMIFS(СВЦЭМ!$D$39:$D$782,СВЦЭМ!$A$39:$A$782,$A107,СВЦЭМ!$B$39:$B$782,K$83)+'СЕТ СН'!$H$11+СВЦЭМ!$D$10+'СЕТ СН'!$H$5-'СЕТ СН'!$H$21</f>
        <v>4865.4641327500003</v>
      </c>
      <c r="L107" s="36">
        <f>SUMIFS(СВЦЭМ!$D$39:$D$782,СВЦЭМ!$A$39:$A$782,$A107,СВЦЭМ!$B$39:$B$782,L$83)+'СЕТ СН'!$H$11+СВЦЭМ!$D$10+'СЕТ СН'!$H$5-'СЕТ СН'!$H$21</f>
        <v>4862.5052482499996</v>
      </c>
      <c r="M107" s="36">
        <f>SUMIFS(СВЦЭМ!$D$39:$D$782,СВЦЭМ!$A$39:$A$782,$A107,СВЦЭМ!$B$39:$B$782,M$83)+'СЕТ СН'!$H$11+СВЦЭМ!$D$10+'СЕТ СН'!$H$5-'СЕТ СН'!$H$21</f>
        <v>4874.0779916400006</v>
      </c>
      <c r="N107" s="36">
        <f>SUMIFS(СВЦЭМ!$D$39:$D$782,СВЦЭМ!$A$39:$A$782,$A107,СВЦЭМ!$B$39:$B$782,N$83)+'СЕТ СН'!$H$11+СВЦЭМ!$D$10+'СЕТ СН'!$H$5-'СЕТ СН'!$H$21</f>
        <v>4892.1128890100008</v>
      </c>
      <c r="O107" s="36">
        <f>SUMIFS(СВЦЭМ!$D$39:$D$782,СВЦЭМ!$A$39:$A$782,$A107,СВЦЭМ!$B$39:$B$782,O$83)+'СЕТ СН'!$H$11+СВЦЭМ!$D$10+'СЕТ СН'!$H$5-'СЕТ СН'!$H$21</f>
        <v>4901.7423255100002</v>
      </c>
      <c r="P107" s="36">
        <f>SUMIFS(СВЦЭМ!$D$39:$D$782,СВЦЭМ!$A$39:$A$782,$A107,СВЦЭМ!$B$39:$B$782,P$83)+'СЕТ СН'!$H$11+СВЦЭМ!$D$10+'СЕТ СН'!$H$5-'СЕТ СН'!$H$21</f>
        <v>4929.0247484299998</v>
      </c>
      <c r="Q107" s="36">
        <f>SUMIFS(СВЦЭМ!$D$39:$D$782,СВЦЭМ!$A$39:$A$782,$A107,СВЦЭМ!$B$39:$B$782,Q$83)+'СЕТ СН'!$H$11+СВЦЭМ!$D$10+'СЕТ СН'!$H$5-'СЕТ СН'!$H$21</f>
        <v>4935.3992238600003</v>
      </c>
      <c r="R107" s="36">
        <f>SUMIFS(СВЦЭМ!$D$39:$D$782,СВЦЭМ!$A$39:$A$782,$A107,СВЦЭМ!$B$39:$B$782,R$83)+'СЕТ СН'!$H$11+СВЦЭМ!$D$10+'СЕТ СН'!$H$5-'СЕТ СН'!$H$21</f>
        <v>4931.5243838999995</v>
      </c>
      <c r="S107" s="36">
        <f>SUMIFS(СВЦЭМ!$D$39:$D$782,СВЦЭМ!$A$39:$A$782,$A107,СВЦЭМ!$B$39:$B$782,S$83)+'СЕТ СН'!$H$11+СВЦЭМ!$D$10+'СЕТ СН'!$H$5-'СЕТ СН'!$H$21</f>
        <v>4902.4153913099999</v>
      </c>
      <c r="T107" s="36">
        <f>SUMIFS(СВЦЭМ!$D$39:$D$782,СВЦЭМ!$A$39:$A$782,$A107,СВЦЭМ!$B$39:$B$782,T$83)+'СЕТ СН'!$H$11+СВЦЭМ!$D$10+'СЕТ СН'!$H$5-'СЕТ СН'!$H$21</f>
        <v>4859.1119106400001</v>
      </c>
      <c r="U107" s="36">
        <f>SUMIFS(СВЦЭМ!$D$39:$D$782,СВЦЭМ!$A$39:$A$782,$A107,СВЦЭМ!$B$39:$B$782,U$83)+'СЕТ СН'!$H$11+СВЦЭМ!$D$10+'СЕТ СН'!$H$5-'СЕТ СН'!$H$21</f>
        <v>4869.4930351700004</v>
      </c>
      <c r="V107" s="36">
        <f>SUMIFS(СВЦЭМ!$D$39:$D$782,СВЦЭМ!$A$39:$A$782,$A107,СВЦЭМ!$B$39:$B$782,V$83)+'СЕТ СН'!$H$11+СВЦЭМ!$D$10+'СЕТ СН'!$H$5-'СЕТ СН'!$H$21</f>
        <v>4891.09059462</v>
      </c>
      <c r="W107" s="36">
        <f>SUMIFS(СВЦЭМ!$D$39:$D$782,СВЦЭМ!$A$39:$A$782,$A107,СВЦЭМ!$B$39:$B$782,W$83)+'СЕТ СН'!$H$11+СВЦЭМ!$D$10+'СЕТ СН'!$H$5-'СЕТ СН'!$H$21</f>
        <v>4901.0588329700004</v>
      </c>
      <c r="X107" s="36">
        <f>SUMIFS(СВЦЭМ!$D$39:$D$782,СВЦЭМ!$A$39:$A$782,$A107,СВЦЭМ!$B$39:$B$782,X$83)+'СЕТ СН'!$H$11+СВЦЭМ!$D$10+'СЕТ СН'!$H$5-'СЕТ СН'!$H$21</f>
        <v>4919.255193</v>
      </c>
      <c r="Y107" s="36">
        <f>SUMIFS(СВЦЭМ!$D$39:$D$782,СВЦЭМ!$A$39:$A$782,$A107,СВЦЭМ!$B$39:$B$782,Y$83)+'СЕТ СН'!$H$11+СВЦЭМ!$D$10+'СЕТ СН'!$H$5-'СЕТ СН'!$H$21</f>
        <v>4936.8302651399999</v>
      </c>
    </row>
    <row r="108" spans="1:25" ht="15.75" x14ac:dyDescent="0.2">
      <c r="A108" s="35">
        <f t="shared" si="2"/>
        <v>44951</v>
      </c>
      <c r="B108" s="36">
        <f>SUMIFS(СВЦЭМ!$D$39:$D$782,СВЦЭМ!$A$39:$A$782,$A108,СВЦЭМ!$B$39:$B$782,B$83)+'СЕТ СН'!$H$11+СВЦЭМ!$D$10+'СЕТ СН'!$H$5-'СЕТ СН'!$H$21</f>
        <v>4995.9435351100001</v>
      </c>
      <c r="C108" s="36">
        <f>SUMIFS(СВЦЭМ!$D$39:$D$782,СВЦЭМ!$A$39:$A$782,$A108,СВЦЭМ!$B$39:$B$782,C$83)+'СЕТ СН'!$H$11+СВЦЭМ!$D$10+'СЕТ СН'!$H$5-'СЕТ СН'!$H$21</f>
        <v>5028.6488957500005</v>
      </c>
      <c r="D108" s="36">
        <f>SUMIFS(СВЦЭМ!$D$39:$D$782,СВЦЭМ!$A$39:$A$782,$A108,СВЦЭМ!$B$39:$B$782,D$83)+'СЕТ СН'!$H$11+СВЦЭМ!$D$10+'СЕТ СН'!$H$5-'СЕТ СН'!$H$21</f>
        <v>5038.6120923199996</v>
      </c>
      <c r="E108" s="36">
        <f>SUMIFS(СВЦЭМ!$D$39:$D$782,СВЦЭМ!$A$39:$A$782,$A108,СВЦЭМ!$B$39:$B$782,E$83)+'СЕТ СН'!$H$11+СВЦЭМ!$D$10+'СЕТ СН'!$H$5-'СЕТ СН'!$H$21</f>
        <v>5050.0873126300003</v>
      </c>
      <c r="F108" s="36">
        <f>SUMIFS(СВЦЭМ!$D$39:$D$782,СВЦЭМ!$A$39:$A$782,$A108,СВЦЭМ!$B$39:$B$782,F$83)+'СЕТ СН'!$H$11+СВЦЭМ!$D$10+'СЕТ СН'!$H$5-'СЕТ СН'!$H$21</f>
        <v>5046.95229758</v>
      </c>
      <c r="G108" s="36">
        <f>SUMIFS(СВЦЭМ!$D$39:$D$782,СВЦЭМ!$A$39:$A$782,$A108,СВЦЭМ!$B$39:$B$782,G$83)+'СЕТ СН'!$H$11+СВЦЭМ!$D$10+'СЕТ СН'!$H$5-'СЕТ СН'!$H$21</f>
        <v>5036.2786628200001</v>
      </c>
      <c r="H108" s="36">
        <f>SUMIFS(СВЦЭМ!$D$39:$D$782,СВЦЭМ!$A$39:$A$782,$A108,СВЦЭМ!$B$39:$B$782,H$83)+'СЕТ СН'!$H$11+СВЦЭМ!$D$10+'СЕТ СН'!$H$5-'СЕТ СН'!$H$21</f>
        <v>5035.9790628299997</v>
      </c>
      <c r="I108" s="36">
        <f>SUMIFS(СВЦЭМ!$D$39:$D$782,СВЦЭМ!$A$39:$A$782,$A108,СВЦЭМ!$B$39:$B$782,I$83)+'СЕТ СН'!$H$11+СВЦЭМ!$D$10+'СЕТ СН'!$H$5-'СЕТ СН'!$H$21</f>
        <v>5033.6045185100002</v>
      </c>
      <c r="J108" s="36">
        <f>SUMIFS(СВЦЭМ!$D$39:$D$782,СВЦЭМ!$A$39:$A$782,$A108,СВЦЭМ!$B$39:$B$782,J$83)+'СЕТ СН'!$H$11+СВЦЭМ!$D$10+'СЕТ СН'!$H$5-'СЕТ СН'!$H$21</f>
        <v>5012.6421612600006</v>
      </c>
      <c r="K108" s="36">
        <f>SUMIFS(СВЦЭМ!$D$39:$D$782,СВЦЭМ!$A$39:$A$782,$A108,СВЦЭМ!$B$39:$B$782,K$83)+'СЕТ СН'!$H$11+СВЦЭМ!$D$10+'СЕТ СН'!$H$5-'СЕТ СН'!$H$21</f>
        <v>4987.7319603300002</v>
      </c>
      <c r="L108" s="36">
        <f>SUMIFS(СВЦЭМ!$D$39:$D$782,СВЦЭМ!$A$39:$A$782,$A108,СВЦЭМ!$B$39:$B$782,L$83)+'СЕТ СН'!$H$11+СВЦЭМ!$D$10+'СЕТ СН'!$H$5-'СЕТ СН'!$H$21</f>
        <v>4953.1125653199997</v>
      </c>
      <c r="M108" s="36">
        <f>SUMIFS(СВЦЭМ!$D$39:$D$782,СВЦЭМ!$A$39:$A$782,$A108,СВЦЭМ!$B$39:$B$782,M$83)+'СЕТ СН'!$H$11+СВЦЭМ!$D$10+'СЕТ СН'!$H$5-'СЕТ СН'!$H$21</f>
        <v>4919.0925344200004</v>
      </c>
      <c r="N108" s="36">
        <f>SUMIFS(СВЦЭМ!$D$39:$D$782,СВЦЭМ!$A$39:$A$782,$A108,СВЦЭМ!$B$39:$B$782,N$83)+'СЕТ СН'!$H$11+СВЦЭМ!$D$10+'СЕТ СН'!$H$5-'СЕТ СН'!$H$21</f>
        <v>4931.4379301999998</v>
      </c>
      <c r="O108" s="36">
        <f>SUMIFS(СВЦЭМ!$D$39:$D$782,СВЦЭМ!$A$39:$A$782,$A108,СВЦЭМ!$B$39:$B$782,O$83)+'СЕТ СН'!$H$11+СВЦЭМ!$D$10+'СЕТ СН'!$H$5-'СЕТ СН'!$H$21</f>
        <v>4937.6942640800007</v>
      </c>
      <c r="P108" s="36">
        <f>SUMIFS(СВЦЭМ!$D$39:$D$782,СВЦЭМ!$A$39:$A$782,$A108,СВЦЭМ!$B$39:$B$782,P$83)+'СЕТ СН'!$H$11+СВЦЭМ!$D$10+'СЕТ СН'!$H$5-'СЕТ СН'!$H$21</f>
        <v>4947.4787135200004</v>
      </c>
      <c r="Q108" s="36">
        <f>SUMIFS(СВЦЭМ!$D$39:$D$782,СВЦЭМ!$A$39:$A$782,$A108,СВЦЭМ!$B$39:$B$782,Q$83)+'СЕТ СН'!$H$11+СВЦЭМ!$D$10+'СЕТ СН'!$H$5-'СЕТ СН'!$H$21</f>
        <v>4946.1992569200002</v>
      </c>
      <c r="R108" s="36">
        <f>SUMIFS(СВЦЭМ!$D$39:$D$782,СВЦЭМ!$A$39:$A$782,$A108,СВЦЭМ!$B$39:$B$782,R$83)+'СЕТ СН'!$H$11+СВЦЭМ!$D$10+'СЕТ СН'!$H$5-'СЕТ СН'!$H$21</f>
        <v>4936.1282636300002</v>
      </c>
      <c r="S108" s="36">
        <f>SUMIFS(СВЦЭМ!$D$39:$D$782,СВЦЭМ!$A$39:$A$782,$A108,СВЦЭМ!$B$39:$B$782,S$83)+'СЕТ СН'!$H$11+СВЦЭМ!$D$10+'СЕТ СН'!$H$5-'СЕТ СН'!$H$21</f>
        <v>4917.4550028499998</v>
      </c>
      <c r="T108" s="36">
        <f>SUMIFS(СВЦЭМ!$D$39:$D$782,СВЦЭМ!$A$39:$A$782,$A108,СВЦЭМ!$B$39:$B$782,T$83)+'СЕТ СН'!$H$11+СВЦЭМ!$D$10+'СЕТ СН'!$H$5-'СЕТ СН'!$H$21</f>
        <v>4898.0409871900001</v>
      </c>
      <c r="U108" s="36">
        <f>SUMIFS(СВЦЭМ!$D$39:$D$782,СВЦЭМ!$A$39:$A$782,$A108,СВЦЭМ!$B$39:$B$782,U$83)+'СЕТ СН'!$H$11+СВЦЭМ!$D$10+'СЕТ СН'!$H$5-'СЕТ СН'!$H$21</f>
        <v>4902.2439822800006</v>
      </c>
      <c r="V108" s="36">
        <f>SUMIFS(СВЦЭМ!$D$39:$D$782,СВЦЭМ!$A$39:$A$782,$A108,СВЦЭМ!$B$39:$B$782,V$83)+'СЕТ СН'!$H$11+СВЦЭМ!$D$10+'СЕТ СН'!$H$5-'СЕТ СН'!$H$21</f>
        <v>4914.7318461600007</v>
      </c>
      <c r="W108" s="36">
        <f>SUMIFS(СВЦЭМ!$D$39:$D$782,СВЦЭМ!$A$39:$A$782,$A108,СВЦЭМ!$B$39:$B$782,W$83)+'СЕТ СН'!$H$11+СВЦЭМ!$D$10+'СЕТ СН'!$H$5-'СЕТ СН'!$H$21</f>
        <v>4927.9603126700003</v>
      </c>
      <c r="X108" s="36">
        <f>SUMIFS(СВЦЭМ!$D$39:$D$782,СВЦЭМ!$A$39:$A$782,$A108,СВЦЭМ!$B$39:$B$782,X$83)+'СЕТ СН'!$H$11+СВЦЭМ!$D$10+'СЕТ СН'!$H$5-'СЕТ СН'!$H$21</f>
        <v>4947.3913763399996</v>
      </c>
      <c r="Y108" s="36">
        <f>SUMIFS(СВЦЭМ!$D$39:$D$782,СВЦЭМ!$A$39:$A$782,$A108,СВЦЭМ!$B$39:$B$782,Y$83)+'СЕТ СН'!$H$11+СВЦЭМ!$D$10+'СЕТ СН'!$H$5-'СЕТ СН'!$H$21</f>
        <v>4973.7313059600001</v>
      </c>
    </row>
    <row r="109" spans="1:25" ht="15.75" x14ac:dyDescent="0.2">
      <c r="A109" s="35">
        <f t="shared" si="2"/>
        <v>44952</v>
      </c>
      <c r="B109" s="36">
        <f>SUMIFS(СВЦЭМ!$D$39:$D$782,СВЦЭМ!$A$39:$A$782,$A109,СВЦЭМ!$B$39:$B$782,B$83)+'СЕТ СН'!$H$11+СВЦЭМ!$D$10+'СЕТ СН'!$H$5-'СЕТ СН'!$H$21</f>
        <v>5027.7651543600005</v>
      </c>
      <c r="C109" s="36">
        <f>SUMIFS(СВЦЭМ!$D$39:$D$782,СВЦЭМ!$A$39:$A$782,$A109,СВЦЭМ!$B$39:$B$782,C$83)+'СЕТ СН'!$H$11+СВЦЭМ!$D$10+'СЕТ СН'!$H$5-'СЕТ СН'!$H$21</f>
        <v>5072.3837244099996</v>
      </c>
      <c r="D109" s="36">
        <f>SUMIFS(СВЦЭМ!$D$39:$D$782,СВЦЭМ!$A$39:$A$782,$A109,СВЦЭМ!$B$39:$B$782,D$83)+'СЕТ СН'!$H$11+СВЦЭМ!$D$10+'СЕТ СН'!$H$5-'СЕТ СН'!$H$21</f>
        <v>5092.04601981</v>
      </c>
      <c r="E109" s="36">
        <f>SUMIFS(СВЦЭМ!$D$39:$D$782,СВЦЭМ!$A$39:$A$782,$A109,СВЦЭМ!$B$39:$B$782,E$83)+'СЕТ СН'!$H$11+СВЦЭМ!$D$10+'СЕТ СН'!$H$5-'СЕТ СН'!$H$21</f>
        <v>5076.5951971699997</v>
      </c>
      <c r="F109" s="36">
        <f>SUMIFS(СВЦЭМ!$D$39:$D$782,СВЦЭМ!$A$39:$A$782,$A109,СВЦЭМ!$B$39:$B$782,F$83)+'СЕТ СН'!$H$11+СВЦЭМ!$D$10+'СЕТ СН'!$H$5-'СЕТ СН'!$H$21</f>
        <v>5066.2853262099998</v>
      </c>
      <c r="G109" s="36">
        <f>SUMIFS(СВЦЭМ!$D$39:$D$782,СВЦЭМ!$A$39:$A$782,$A109,СВЦЭМ!$B$39:$B$782,G$83)+'СЕТ СН'!$H$11+СВЦЭМ!$D$10+'СЕТ СН'!$H$5-'СЕТ СН'!$H$21</f>
        <v>5068.5877487899998</v>
      </c>
      <c r="H109" s="36">
        <f>SUMIFS(СВЦЭМ!$D$39:$D$782,СВЦЭМ!$A$39:$A$782,$A109,СВЦЭМ!$B$39:$B$782,H$83)+'СЕТ СН'!$H$11+СВЦЭМ!$D$10+'СЕТ СН'!$H$5-'СЕТ СН'!$H$21</f>
        <v>5026.3794564600003</v>
      </c>
      <c r="I109" s="36">
        <f>SUMIFS(СВЦЭМ!$D$39:$D$782,СВЦЭМ!$A$39:$A$782,$A109,СВЦЭМ!$B$39:$B$782,I$83)+'СЕТ СН'!$H$11+СВЦЭМ!$D$10+'СЕТ СН'!$H$5-'СЕТ СН'!$H$21</f>
        <v>4993.5452274399995</v>
      </c>
      <c r="J109" s="36">
        <f>SUMIFS(СВЦЭМ!$D$39:$D$782,СВЦЭМ!$A$39:$A$782,$A109,СВЦЭМ!$B$39:$B$782,J$83)+'СЕТ СН'!$H$11+СВЦЭМ!$D$10+'СЕТ СН'!$H$5-'СЕТ СН'!$H$21</f>
        <v>4959.7281124500005</v>
      </c>
      <c r="K109" s="36">
        <f>SUMIFS(СВЦЭМ!$D$39:$D$782,СВЦЭМ!$A$39:$A$782,$A109,СВЦЭМ!$B$39:$B$782,K$83)+'СЕТ СН'!$H$11+СВЦЭМ!$D$10+'СЕТ СН'!$H$5-'СЕТ СН'!$H$21</f>
        <v>4916.2205983900003</v>
      </c>
      <c r="L109" s="36">
        <f>SUMIFS(СВЦЭМ!$D$39:$D$782,СВЦЭМ!$A$39:$A$782,$A109,СВЦЭМ!$B$39:$B$782,L$83)+'СЕТ СН'!$H$11+СВЦЭМ!$D$10+'СЕТ СН'!$H$5-'СЕТ СН'!$H$21</f>
        <v>4891.60548045</v>
      </c>
      <c r="M109" s="36">
        <f>SUMIFS(СВЦЭМ!$D$39:$D$782,СВЦЭМ!$A$39:$A$782,$A109,СВЦЭМ!$B$39:$B$782,M$83)+'СЕТ СН'!$H$11+СВЦЭМ!$D$10+'СЕТ СН'!$H$5-'СЕТ СН'!$H$21</f>
        <v>4893.0995505200008</v>
      </c>
      <c r="N109" s="36">
        <f>SUMIFS(СВЦЭМ!$D$39:$D$782,СВЦЭМ!$A$39:$A$782,$A109,СВЦЭМ!$B$39:$B$782,N$83)+'СЕТ СН'!$H$11+СВЦЭМ!$D$10+'СЕТ СН'!$H$5-'СЕТ СН'!$H$21</f>
        <v>4904.3395462500002</v>
      </c>
      <c r="O109" s="36">
        <f>SUMIFS(СВЦЭМ!$D$39:$D$782,СВЦЭМ!$A$39:$A$782,$A109,СВЦЭМ!$B$39:$B$782,O$83)+'СЕТ СН'!$H$11+СВЦЭМ!$D$10+'СЕТ СН'!$H$5-'СЕТ СН'!$H$21</f>
        <v>4902.6439151900004</v>
      </c>
      <c r="P109" s="36">
        <f>SUMIFS(СВЦЭМ!$D$39:$D$782,СВЦЭМ!$A$39:$A$782,$A109,СВЦЭМ!$B$39:$B$782,P$83)+'СЕТ СН'!$H$11+СВЦЭМ!$D$10+'СЕТ СН'!$H$5-'СЕТ СН'!$H$21</f>
        <v>4916.4832313000006</v>
      </c>
      <c r="Q109" s="36">
        <f>SUMIFS(СВЦЭМ!$D$39:$D$782,СВЦЭМ!$A$39:$A$782,$A109,СВЦЭМ!$B$39:$B$782,Q$83)+'СЕТ СН'!$H$11+СВЦЭМ!$D$10+'СЕТ СН'!$H$5-'СЕТ СН'!$H$21</f>
        <v>4932.0282656899999</v>
      </c>
      <c r="R109" s="36">
        <f>SUMIFS(СВЦЭМ!$D$39:$D$782,СВЦЭМ!$A$39:$A$782,$A109,СВЦЭМ!$B$39:$B$782,R$83)+'СЕТ СН'!$H$11+СВЦЭМ!$D$10+'СЕТ СН'!$H$5-'СЕТ СН'!$H$21</f>
        <v>4936.2929106199999</v>
      </c>
      <c r="S109" s="36">
        <f>SUMIFS(СВЦЭМ!$D$39:$D$782,СВЦЭМ!$A$39:$A$782,$A109,СВЦЭМ!$B$39:$B$782,S$83)+'СЕТ СН'!$H$11+СВЦЭМ!$D$10+'СЕТ СН'!$H$5-'СЕТ СН'!$H$21</f>
        <v>4924.6660035799996</v>
      </c>
      <c r="T109" s="36">
        <f>SUMIFS(СВЦЭМ!$D$39:$D$782,СВЦЭМ!$A$39:$A$782,$A109,СВЦЭМ!$B$39:$B$782,T$83)+'СЕТ СН'!$H$11+СВЦЭМ!$D$10+'СЕТ СН'!$H$5-'СЕТ СН'!$H$21</f>
        <v>4874.7594449400003</v>
      </c>
      <c r="U109" s="36">
        <f>SUMIFS(СВЦЭМ!$D$39:$D$782,СВЦЭМ!$A$39:$A$782,$A109,СВЦЭМ!$B$39:$B$782,U$83)+'СЕТ СН'!$H$11+СВЦЭМ!$D$10+'СЕТ СН'!$H$5-'СЕТ СН'!$H$21</f>
        <v>4877.6837268199997</v>
      </c>
      <c r="V109" s="36">
        <f>SUMIFS(СВЦЭМ!$D$39:$D$782,СВЦЭМ!$A$39:$A$782,$A109,СВЦЭМ!$B$39:$B$782,V$83)+'СЕТ СН'!$H$11+СВЦЭМ!$D$10+'СЕТ СН'!$H$5-'СЕТ СН'!$H$21</f>
        <v>4886.0994403799996</v>
      </c>
      <c r="W109" s="36">
        <f>SUMIFS(СВЦЭМ!$D$39:$D$782,СВЦЭМ!$A$39:$A$782,$A109,СВЦЭМ!$B$39:$B$782,W$83)+'СЕТ СН'!$H$11+СВЦЭМ!$D$10+'СЕТ СН'!$H$5-'СЕТ СН'!$H$21</f>
        <v>4903.4486561800004</v>
      </c>
      <c r="X109" s="36">
        <f>SUMIFS(СВЦЭМ!$D$39:$D$782,СВЦЭМ!$A$39:$A$782,$A109,СВЦЭМ!$B$39:$B$782,X$83)+'СЕТ СН'!$H$11+СВЦЭМ!$D$10+'СЕТ СН'!$H$5-'СЕТ СН'!$H$21</f>
        <v>4933.9200307000001</v>
      </c>
      <c r="Y109" s="36">
        <f>SUMIFS(СВЦЭМ!$D$39:$D$782,СВЦЭМ!$A$39:$A$782,$A109,СВЦЭМ!$B$39:$B$782,Y$83)+'СЕТ СН'!$H$11+СВЦЭМ!$D$10+'СЕТ СН'!$H$5-'СЕТ СН'!$H$21</f>
        <v>4965.9665163200007</v>
      </c>
    </row>
    <row r="110" spans="1:25" ht="15.75" x14ac:dyDescent="0.2">
      <c r="A110" s="35">
        <f t="shared" si="2"/>
        <v>44953</v>
      </c>
      <c r="B110" s="36">
        <f>SUMIFS(СВЦЭМ!$D$39:$D$782,СВЦЭМ!$A$39:$A$782,$A110,СВЦЭМ!$B$39:$B$782,B$83)+'СЕТ СН'!$H$11+СВЦЭМ!$D$10+'СЕТ СН'!$H$5-'СЕТ СН'!$H$21</f>
        <v>5007.9136418300004</v>
      </c>
      <c r="C110" s="36">
        <f>SUMIFS(СВЦЭМ!$D$39:$D$782,СВЦЭМ!$A$39:$A$782,$A110,СВЦЭМ!$B$39:$B$782,C$83)+'СЕТ СН'!$H$11+СВЦЭМ!$D$10+'СЕТ СН'!$H$5-'СЕТ СН'!$H$21</f>
        <v>4975.6473590099995</v>
      </c>
      <c r="D110" s="36">
        <f>SUMIFS(СВЦЭМ!$D$39:$D$782,СВЦЭМ!$A$39:$A$782,$A110,СВЦЭМ!$B$39:$B$782,D$83)+'СЕТ СН'!$H$11+СВЦЭМ!$D$10+'СЕТ СН'!$H$5-'СЕТ СН'!$H$21</f>
        <v>4973.2081661100001</v>
      </c>
      <c r="E110" s="36">
        <f>SUMIFS(СВЦЭМ!$D$39:$D$782,СВЦЭМ!$A$39:$A$782,$A110,СВЦЭМ!$B$39:$B$782,E$83)+'СЕТ СН'!$H$11+СВЦЭМ!$D$10+'СЕТ СН'!$H$5-'СЕТ СН'!$H$21</f>
        <v>4985.83603391</v>
      </c>
      <c r="F110" s="36">
        <f>SUMIFS(СВЦЭМ!$D$39:$D$782,СВЦЭМ!$A$39:$A$782,$A110,СВЦЭМ!$B$39:$B$782,F$83)+'СЕТ СН'!$H$11+СВЦЭМ!$D$10+'СЕТ СН'!$H$5-'СЕТ СН'!$H$21</f>
        <v>4993.4555387600003</v>
      </c>
      <c r="G110" s="36">
        <f>SUMIFS(СВЦЭМ!$D$39:$D$782,СВЦЭМ!$A$39:$A$782,$A110,СВЦЭМ!$B$39:$B$782,G$83)+'СЕТ СН'!$H$11+СВЦЭМ!$D$10+'СЕТ СН'!$H$5-'СЕТ СН'!$H$21</f>
        <v>5006.1868257300002</v>
      </c>
      <c r="H110" s="36">
        <f>SUMIFS(СВЦЭМ!$D$39:$D$782,СВЦЭМ!$A$39:$A$782,$A110,СВЦЭМ!$B$39:$B$782,H$83)+'СЕТ СН'!$H$11+СВЦЭМ!$D$10+'СЕТ СН'!$H$5-'СЕТ СН'!$H$21</f>
        <v>4994.1109890900007</v>
      </c>
      <c r="I110" s="36">
        <f>SUMIFS(СВЦЭМ!$D$39:$D$782,СВЦЭМ!$A$39:$A$782,$A110,СВЦЭМ!$B$39:$B$782,I$83)+'СЕТ СН'!$H$11+СВЦЭМ!$D$10+'СЕТ СН'!$H$5-'СЕТ СН'!$H$21</f>
        <v>4956.1936786200004</v>
      </c>
      <c r="J110" s="36">
        <f>SUMIFS(СВЦЭМ!$D$39:$D$782,СВЦЭМ!$A$39:$A$782,$A110,СВЦЭМ!$B$39:$B$782,J$83)+'СЕТ СН'!$H$11+СВЦЭМ!$D$10+'СЕТ СН'!$H$5-'СЕТ СН'!$H$21</f>
        <v>4914.6630658000004</v>
      </c>
      <c r="K110" s="36">
        <f>SUMIFS(СВЦЭМ!$D$39:$D$782,СВЦЭМ!$A$39:$A$782,$A110,СВЦЭМ!$B$39:$B$782,K$83)+'СЕТ СН'!$H$11+СВЦЭМ!$D$10+'СЕТ СН'!$H$5-'СЕТ СН'!$H$21</f>
        <v>4891.6502434900003</v>
      </c>
      <c r="L110" s="36">
        <f>SUMIFS(СВЦЭМ!$D$39:$D$782,СВЦЭМ!$A$39:$A$782,$A110,СВЦЭМ!$B$39:$B$782,L$83)+'СЕТ СН'!$H$11+СВЦЭМ!$D$10+'СЕТ СН'!$H$5-'СЕТ СН'!$H$21</f>
        <v>4876.2419423700003</v>
      </c>
      <c r="M110" s="36">
        <f>SUMIFS(СВЦЭМ!$D$39:$D$782,СВЦЭМ!$A$39:$A$782,$A110,СВЦЭМ!$B$39:$B$782,M$83)+'СЕТ СН'!$H$11+СВЦЭМ!$D$10+'СЕТ СН'!$H$5-'СЕТ СН'!$H$21</f>
        <v>4873.2800338100005</v>
      </c>
      <c r="N110" s="36">
        <f>SUMIFS(СВЦЭМ!$D$39:$D$782,СВЦЭМ!$A$39:$A$782,$A110,СВЦЭМ!$B$39:$B$782,N$83)+'СЕТ СН'!$H$11+СВЦЭМ!$D$10+'СЕТ СН'!$H$5-'СЕТ СН'!$H$21</f>
        <v>4904.8709383900004</v>
      </c>
      <c r="O110" s="36">
        <f>SUMIFS(СВЦЭМ!$D$39:$D$782,СВЦЭМ!$A$39:$A$782,$A110,СВЦЭМ!$B$39:$B$782,O$83)+'СЕТ СН'!$H$11+СВЦЭМ!$D$10+'СЕТ СН'!$H$5-'СЕТ СН'!$H$21</f>
        <v>4927.4982592800006</v>
      </c>
      <c r="P110" s="36">
        <f>SUMIFS(СВЦЭМ!$D$39:$D$782,СВЦЭМ!$A$39:$A$782,$A110,СВЦЭМ!$B$39:$B$782,P$83)+'СЕТ СН'!$H$11+СВЦЭМ!$D$10+'СЕТ СН'!$H$5-'СЕТ СН'!$H$21</f>
        <v>4957.7110219000006</v>
      </c>
      <c r="Q110" s="36">
        <f>SUMIFS(СВЦЭМ!$D$39:$D$782,СВЦЭМ!$A$39:$A$782,$A110,СВЦЭМ!$B$39:$B$782,Q$83)+'СЕТ СН'!$H$11+СВЦЭМ!$D$10+'СЕТ СН'!$H$5-'СЕТ СН'!$H$21</f>
        <v>4931.0840232299997</v>
      </c>
      <c r="R110" s="36">
        <f>SUMIFS(СВЦЭМ!$D$39:$D$782,СВЦЭМ!$A$39:$A$782,$A110,СВЦЭМ!$B$39:$B$782,R$83)+'СЕТ СН'!$H$11+СВЦЭМ!$D$10+'СЕТ СН'!$H$5-'СЕТ СН'!$H$21</f>
        <v>4950.4808270100002</v>
      </c>
      <c r="S110" s="36">
        <f>SUMIFS(СВЦЭМ!$D$39:$D$782,СВЦЭМ!$A$39:$A$782,$A110,СВЦЭМ!$B$39:$B$782,S$83)+'СЕТ СН'!$H$11+СВЦЭМ!$D$10+'СЕТ СН'!$H$5-'СЕТ СН'!$H$21</f>
        <v>4931.3939550300001</v>
      </c>
      <c r="T110" s="36">
        <f>SUMIFS(СВЦЭМ!$D$39:$D$782,СВЦЭМ!$A$39:$A$782,$A110,СВЦЭМ!$B$39:$B$782,T$83)+'СЕТ СН'!$H$11+СВЦЭМ!$D$10+'СЕТ СН'!$H$5-'СЕТ СН'!$H$21</f>
        <v>4888.7787791299997</v>
      </c>
      <c r="U110" s="36">
        <f>SUMIFS(СВЦЭМ!$D$39:$D$782,СВЦЭМ!$A$39:$A$782,$A110,СВЦЭМ!$B$39:$B$782,U$83)+'СЕТ СН'!$H$11+СВЦЭМ!$D$10+'СЕТ СН'!$H$5-'СЕТ СН'!$H$21</f>
        <v>4897.0056449100002</v>
      </c>
      <c r="V110" s="36">
        <f>SUMIFS(СВЦЭМ!$D$39:$D$782,СВЦЭМ!$A$39:$A$782,$A110,СВЦЭМ!$B$39:$B$782,V$83)+'СЕТ СН'!$H$11+СВЦЭМ!$D$10+'СЕТ СН'!$H$5-'СЕТ СН'!$H$21</f>
        <v>4922.5842488100006</v>
      </c>
      <c r="W110" s="36">
        <f>SUMIFS(СВЦЭМ!$D$39:$D$782,СВЦЭМ!$A$39:$A$782,$A110,СВЦЭМ!$B$39:$B$782,W$83)+'СЕТ СН'!$H$11+СВЦЭМ!$D$10+'СЕТ СН'!$H$5-'СЕТ СН'!$H$21</f>
        <v>4955.8676040600003</v>
      </c>
      <c r="X110" s="36">
        <f>SUMIFS(СВЦЭМ!$D$39:$D$782,СВЦЭМ!$A$39:$A$782,$A110,СВЦЭМ!$B$39:$B$782,X$83)+'СЕТ СН'!$H$11+СВЦЭМ!$D$10+'СЕТ СН'!$H$5-'СЕТ СН'!$H$21</f>
        <v>4968.2047437199999</v>
      </c>
      <c r="Y110" s="36">
        <f>SUMIFS(СВЦЭМ!$D$39:$D$782,СВЦЭМ!$A$39:$A$782,$A110,СВЦЭМ!$B$39:$B$782,Y$83)+'СЕТ СН'!$H$11+СВЦЭМ!$D$10+'СЕТ СН'!$H$5-'СЕТ СН'!$H$21</f>
        <v>5052.90183462</v>
      </c>
    </row>
    <row r="111" spans="1:25" ht="15.75" x14ac:dyDescent="0.2">
      <c r="A111" s="35">
        <f t="shared" si="2"/>
        <v>44954</v>
      </c>
      <c r="B111" s="36">
        <f>SUMIFS(СВЦЭМ!$D$39:$D$782,СВЦЭМ!$A$39:$A$782,$A111,СВЦЭМ!$B$39:$B$782,B$83)+'СЕТ СН'!$H$11+СВЦЭМ!$D$10+'СЕТ СН'!$H$5-'СЕТ СН'!$H$21</f>
        <v>5023.8800272500002</v>
      </c>
      <c r="C111" s="36">
        <f>SUMIFS(СВЦЭМ!$D$39:$D$782,СВЦЭМ!$A$39:$A$782,$A111,СВЦЭМ!$B$39:$B$782,C$83)+'СЕТ СН'!$H$11+СВЦЭМ!$D$10+'СЕТ СН'!$H$5-'СЕТ СН'!$H$21</f>
        <v>5064.2892982200001</v>
      </c>
      <c r="D111" s="36">
        <f>SUMIFS(СВЦЭМ!$D$39:$D$782,СВЦЭМ!$A$39:$A$782,$A111,СВЦЭМ!$B$39:$B$782,D$83)+'СЕТ СН'!$H$11+СВЦЭМ!$D$10+'СЕТ СН'!$H$5-'СЕТ СН'!$H$21</f>
        <v>5061.1414641800002</v>
      </c>
      <c r="E111" s="36">
        <f>SUMIFS(СВЦЭМ!$D$39:$D$782,СВЦЭМ!$A$39:$A$782,$A111,СВЦЭМ!$B$39:$B$782,E$83)+'СЕТ СН'!$H$11+СВЦЭМ!$D$10+'СЕТ СН'!$H$5-'СЕТ СН'!$H$21</f>
        <v>5057.2406832100005</v>
      </c>
      <c r="F111" s="36">
        <f>SUMIFS(СВЦЭМ!$D$39:$D$782,СВЦЭМ!$A$39:$A$782,$A111,СВЦЭМ!$B$39:$B$782,F$83)+'СЕТ СН'!$H$11+СВЦЭМ!$D$10+'СЕТ СН'!$H$5-'СЕТ СН'!$H$21</f>
        <v>5051.8510442200004</v>
      </c>
      <c r="G111" s="36">
        <f>SUMIFS(СВЦЭМ!$D$39:$D$782,СВЦЭМ!$A$39:$A$782,$A111,СВЦЭМ!$B$39:$B$782,G$83)+'СЕТ СН'!$H$11+СВЦЭМ!$D$10+'СЕТ СН'!$H$5-'СЕТ СН'!$H$21</f>
        <v>5054.8418179199998</v>
      </c>
      <c r="H111" s="36">
        <f>SUMIFS(СВЦЭМ!$D$39:$D$782,СВЦЭМ!$A$39:$A$782,$A111,СВЦЭМ!$B$39:$B$782,H$83)+'СЕТ СН'!$H$11+СВЦЭМ!$D$10+'СЕТ СН'!$H$5-'СЕТ СН'!$H$21</f>
        <v>5006.8184729500008</v>
      </c>
      <c r="I111" s="36">
        <f>SUMIFS(СВЦЭМ!$D$39:$D$782,СВЦЭМ!$A$39:$A$782,$A111,СВЦЭМ!$B$39:$B$782,I$83)+'СЕТ СН'!$H$11+СВЦЭМ!$D$10+'СЕТ СН'!$H$5-'СЕТ СН'!$H$21</f>
        <v>5010.0067557900002</v>
      </c>
      <c r="J111" s="36">
        <f>SUMIFS(СВЦЭМ!$D$39:$D$782,СВЦЭМ!$A$39:$A$782,$A111,СВЦЭМ!$B$39:$B$782,J$83)+'СЕТ СН'!$H$11+СВЦЭМ!$D$10+'СЕТ СН'!$H$5-'СЕТ СН'!$H$21</f>
        <v>5007.3456075900003</v>
      </c>
      <c r="K111" s="36">
        <f>SUMIFS(СВЦЭМ!$D$39:$D$782,СВЦЭМ!$A$39:$A$782,$A111,СВЦЭМ!$B$39:$B$782,K$83)+'СЕТ СН'!$H$11+СВЦЭМ!$D$10+'СЕТ СН'!$H$5-'СЕТ СН'!$H$21</f>
        <v>4924.0500467000002</v>
      </c>
      <c r="L111" s="36">
        <f>SUMIFS(СВЦЭМ!$D$39:$D$782,СВЦЭМ!$A$39:$A$782,$A111,СВЦЭМ!$B$39:$B$782,L$83)+'СЕТ СН'!$H$11+СВЦЭМ!$D$10+'СЕТ СН'!$H$5-'СЕТ СН'!$H$21</f>
        <v>4876.5130415100002</v>
      </c>
      <c r="M111" s="36">
        <f>SUMIFS(СВЦЭМ!$D$39:$D$782,СВЦЭМ!$A$39:$A$782,$A111,СВЦЭМ!$B$39:$B$782,M$83)+'СЕТ СН'!$H$11+СВЦЭМ!$D$10+'СЕТ СН'!$H$5-'СЕТ СН'!$H$21</f>
        <v>4869.4234575700002</v>
      </c>
      <c r="N111" s="36">
        <f>SUMIFS(СВЦЭМ!$D$39:$D$782,СВЦЭМ!$A$39:$A$782,$A111,СВЦЭМ!$B$39:$B$782,N$83)+'СЕТ СН'!$H$11+СВЦЭМ!$D$10+'СЕТ СН'!$H$5-'СЕТ СН'!$H$21</f>
        <v>4873.1437782200001</v>
      </c>
      <c r="O111" s="36">
        <f>SUMIFS(СВЦЭМ!$D$39:$D$782,СВЦЭМ!$A$39:$A$782,$A111,СВЦЭМ!$B$39:$B$782,O$83)+'СЕТ СН'!$H$11+СВЦЭМ!$D$10+'СЕТ СН'!$H$5-'СЕТ СН'!$H$21</f>
        <v>4882.9723747200005</v>
      </c>
      <c r="P111" s="36">
        <f>SUMIFS(СВЦЭМ!$D$39:$D$782,СВЦЭМ!$A$39:$A$782,$A111,СВЦЭМ!$B$39:$B$782,P$83)+'СЕТ СН'!$H$11+СВЦЭМ!$D$10+'СЕТ СН'!$H$5-'СЕТ СН'!$H$21</f>
        <v>4902.2968252400005</v>
      </c>
      <c r="Q111" s="36">
        <f>SUMIFS(СВЦЭМ!$D$39:$D$782,СВЦЭМ!$A$39:$A$782,$A111,СВЦЭМ!$B$39:$B$782,Q$83)+'СЕТ СН'!$H$11+СВЦЭМ!$D$10+'СЕТ СН'!$H$5-'СЕТ СН'!$H$21</f>
        <v>4914.1378196799997</v>
      </c>
      <c r="R111" s="36">
        <f>SUMIFS(СВЦЭМ!$D$39:$D$782,СВЦЭМ!$A$39:$A$782,$A111,СВЦЭМ!$B$39:$B$782,R$83)+'СЕТ СН'!$H$11+СВЦЭМ!$D$10+'СЕТ СН'!$H$5-'СЕТ СН'!$H$21</f>
        <v>4919.7343666300003</v>
      </c>
      <c r="S111" s="36">
        <f>SUMIFS(СВЦЭМ!$D$39:$D$782,СВЦЭМ!$A$39:$A$782,$A111,СВЦЭМ!$B$39:$B$782,S$83)+'СЕТ СН'!$H$11+СВЦЭМ!$D$10+'СЕТ СН'!$H$5-'СЕТ СН'!$H$21</f>
        <v>4894.2361321200005</v>
      </c>
      <c r="T111" s="36">
        <f>SUMIFS(СВЦЭМ!$D$39:$D$782,СВЦЭМ!$A$39:$A$782,$A111,СВЦЭМ!$B$39:$B$782,T$83)+'СЕТ СН'!$H$11+СВЦЭМ!$D$10+'СЕТ СН'!$H$5-'СЕТ СН'!$H$21</f>
        <v>4865.2903657500001</v>
      </c>
      <c r="U111" s="36">
        <f>SUMIFS(СВЦЭМ!$D$39:$D$782,СВЦЭМ!$A$39:$A$782,$A111,СВЦЭМ!$B$39:$B$782,U$83)+'СЕТ СН'!$H$11+СВЦЭМ!$D$10+'СЕТ СН'!$H$5-'СЕТ СН'!$H$21</f>
        <v>4863.8240558699999</v>
      </c>
      <c r="V111" s="36">
        <f>SUMIFS(СВЦЭМ!$D$39:$D$782,СВЦЭМ!$A$39:$A$782,$A111,СВЦЭМ!$B$39:$B$782,V$83)+'СЕТ СН'!$H$11+СВЦЭМ!$D$10+'СЕТ СН'!$H$5-'СЕТ СН'!$H$21</f>
        <v>4882.3680496899997</v>
      </c>
      <c r="W111" s="36">
        <f>SUMIFS(СВЦЭМ!$D$39:$D$782,СВЦЭМ!$A$39:$A$782,$A111,СВЦЭМ!$B$39:$B$782,W$83)+'СЕТ СН'!$H$11+СВЦЭМ!$D$10+'СЕТ СН'!$H$5-'СЕТ СН'!$H$21</f>
        <v>4891.1507787800001</v>
      </c>
      <c r="X111" s="36">
        <f>SUMIFS(СВЦЭМ!$D$39:$D$782,СВЦЭМ!$A$39:$A$782,$A111,СВЦЭМ!$B$39:$B$782,X$83)+'СЕТ СН'!$H$11+СВЦЭМ!$D$10+'СЕТ СН'!$H$5-'СЕТ СН'!$H$21</f>
        <v>4913.28435085</v>
      </c>
      <c r="Y111" s="36">
        <f>SUMIFS(СВЦЭМ!$D$39:$D$782,СВЦЭМ!$A$39:$A$782,$A111,СВЦЭМ!$B$39:$B$782,Y$83)+'СЕТ СН'!$H$11+СВЦЭМ!$D$10+'СЕТ СН'!$H$5-'СЕТ СН'!$H$21</f>
        <v>4949.1059990800004</v>
      </c>
    </row>
    <row r="112" spans="1:25" ht="15.75" x14ac:dyDescent="0.2">
      <c r="A112" s="35">
        <f t="shared" si="2"/>
        <v>44955</v>
      </c>
      <c r="B112" s="36">
        <f>SUMIFS(СВЦЭМ!$D$39:$D$782,СВЦЭМ!$A$39:$A$782,$A112,СВЦЭМ!$B$39:$B$782,B$83)+'СЕТ СН'!$H$11+СВЦЭМ!$D$10+'СЕТ СН'!$H$5-'СЕТ СН'!$H$21</f>
        <v>4949.28510173</v>
      </c>
      <c r="C112" s="36">
        <f>SUMIFS(СВЦЭМ!$D$39:$D$782,СВЦЭМ!$A$39:$A$782,$A112,СВЦЭМ!$B$39:$B$782,C$83)+'СЕТ СН'!$H$11+СВЦЭМ!$D$10+'СЕТ СН'!$H$5-'СЕТ СН'!$H$21</f>
        <v>4997.9278705800007</v>
      </c>
      <c r="D112" s="36">
        <f>SUMIFS(СВЦЭМ!$D$39:$D$782,СВЦЭМ!$A$39:$A$782,$A112,СВЦЭМ!$B$39:$B$782,D$83)+'СЕТ СН'!$H$11+СВЦЭМ!$D$10+'СЕТ СН'!$H$5-'СЕТ СН'!$H$21</f>
        <v>5018.3827061100001</v>
      </c>
      <c r="E112" s="36">
        <f>SUMIFS(СВЦЭМ!$D$39:$D$782,СВЦЭМ!$A$39:$A$782,$A112,СВЦЭМ!$B$39:$B$782,E$83)+'СЕТ СН'!$H$11+СВЦЭМ!$D$10+'СЕТ СН'!$H$5-'СЕТ СН'!$H$21</f>
        <v>5025.8029124900004</v>
      </c>
      <c r="F112" s="36">
        <f>SUMIFS(СВЦЭМ!$D$39:$D$782,СВЦЭМ!$A$39:$A$782,$A112,СВЦЭМ!$B$39:$B$782,F$83)+'СЕТ СН'!$H$11+СВЦЭМ!$D$10+'СЕТ СН'!$H$5-'СЕТ СН'!$H$21</f>
        <v>5030.0399903500002</v>
      </c>
      <c r="G112" s="36">
        <f>SUMIFS(СВЦЭМ!$D$39:$D$782,СВЦЭМ!$A$39:$A$782,$A112,СВЦЭМ!$B$39:$B$782,G$83)+'СЕТ СН'!$H$11+СВЦЭМ!$D$10+'СЕТ СН'!$H$5-'СЕТ СН'!$H$21</f>
        <v>5009.5932268300003</v>
      </c>
      <c r="H112" s="36">
        <f>SUMIFS(СВЦЭМ!$D$39:$D$782,СВЦЭМ!$A$39:$A$782,$A112,СВЦЭМ!$B$39:$B$782,H$83)+'СЕТ СН'!$H$11+СВЦЭМ!$D$10+'СЕТ СН'!$H$5-'СЕТ СН'!$H$21</f>
        <v>5001.5928787600005</v>
      </c>
      <c r="I112" s="36">
        <f>SUMIFS(СВЦЭМ!$D$39:$D$782,СВЦЭМ!$A$39:$A$782,$A112,СВЦЭМ!$B$39:$B$782,I$83)+'СЕТ СН'!$H$11+СВЦЭМ!$D$10+'СЕТ СН'!$H$5-'СЕТ СН'!$H$21</f>
        <v>4984.3464378200006</v>
      </c>
      <c r="J112" s="36">
        <f>SUMIFS(СВЦЭМ!$D$39:$D$782,СВЦЭМ!$A$39:$A$782,$A112,СВЦЭМ!$B$39:$B$782,J$83)+'СЕТ СН'!$H$11+СВЦЭМ!$D$10+'СЕТ СН'!$H$5-'СЕТ СН'!$H$21</f>
        <v>4935.2619920699999</v>
      </c>
      <c r="K112" s="36">
        <f>SUMIFS(СВЦЭМ!$D$39:$D$782,СВЦЭМ!$A$39:$A$782,$A112,СВЦЭМ!$B$39:$B$782,K$83)+'СЕТ СН'!$H$11+СВЦЭМ!$D$10+'СЕТ СН'!$H$5-'СЕТ СН'!$H$21</f>
        <v>4884.0223413399999</v>
      </c>
      <c r="L112" s="36">
        <f>SUMIFS(СВЦЭМ!$D$39:$D$782,СВЦЭМ!$A$39:$A$782,$A112,СВЦЭМ!$B$39:$B$782,L$83)+'СЕТ СН'!$H$11+СВЦЭМ!$D$10+'СЕТ СН'!$H$5-'СЕТ СН'!$H$21</f>
        <v>4866.8300200900003</v>
      </c>
      <c r="M112" s="36">
        <f>SUMIFS(СВЦЭМ!$D$39:$D$782,СВЦЭМ!$A$39:$A$782,$A112,СВЦЭМ!$B$39:$B$782,M$83)+'СЕТ СН'!$H$11+СВЦЭМ!$D$10+'СЕТ СН'!$H$5-'СЕТ СН'!$H$21</f>
        <v>4867.1368577200001</v>
      </c>
      <c r="N112" s="36">
        <f>SUMIFS(СВЦЭМ!$D$39:$D$782,СВЦЭМ!$A$39:$A$782,$A112,СВЦЭМ!$B$39:$B$782,N$83)+'СЕТ СН'!$H$11+СВЦЭМ!$D$10+'СЕТ СН'!$H$5-'СЕТ СН'!$H$21</f>
        <v>4879.3630627300008</v>
      </c>
      <c r="O112" s="36">
        <f>SUMIFS(СВЦЭМ!$D$39:$D$782,СВЦЭМ!$A$39:$A$782,$A112,СВЦЭМ!$B$39:$B$782,O$83)+'СЕТ СН'!$H$11+СВЦЭМ!$D$10+'СЕТ СН'!$H$5-'СЕТ СН'!$H$21</f>
        <v>4893.1261905700003</v>
      </c>
      <c r="P112" s="36">
        <f>SUMIFS(СВЦЭМ!$D$39:$D$782,СВЦЭМ!$A$39:$A$782,$A112,СВЦЭМ!$B$39:$B$782,P$83)+'СЕТ СН'!$H$11+СВЦЭМ!$D$10+'СЕТ СН'!$H$5-'СЕТ СН'!$H$21</f>
        <v>4909.3537295300002</v>
      </c>
      <c r="Q112" s="36">
        <f>SUMIFS(СВЦЭМ!$D$39:$D$782,СВЦЭМ!$A$39:$A$782,$A112,СВЦЭМ!$B$39:$B$782,Q$83)+'СЕТ СН'!$H$11+СВЦЭМ!$D$10+'СЕТ СН'!$H$5-'СЕТ СН'!$H$21</f>
        <v>4918.2937131400004</v>
      </c>
      <c r="R112" s="36">
        <f>SUMIFS(СВЦЭМ!$D$39:$D$782,СВЦЭМ!$A$39:$A$782,$A112,СВЦЭМ!$B$39:$B$782,R$83)+'СЕТ СН'!$H$11+СВЦЭМ!$D$10+'СЕТ СН'!$H$5-'СЕТ СН'!$H$21</f>
        <v>4912.7699671999999</v>
      </c>
      <c r="S112" s="36">
        <f>SUMIFS(СВЦЭМ!$D$39:$D$782,СВЦЭМ!$A$39:$A$782,$A112,СВЦЭМ!$B$39:$B$782,S$83)+'СЕТ СН'!$H$11+СВЦЭМ!$D$10+'СЕТ СН'!$H$5-'СЕТ СН'!$H$21</f>
        <v>4899.3644151400003</v>
      </c>
      <c r="T112" s="36">
        <f>SUMIFS(СВЦЭМ!$D$39:$D$782,СВЦЭМ!$A$39:$A$782,$A112,СВЦЭМ!$B$39:$B$782,T$83)+'СЕТ СН'!$H$11+СВЦЭМ!$D$10+'СЕТ СН'!$H$5-'СЕТ СН'!$H$21</f>
        <v>4855.1695273099995</v>
      </c>
      <c r="U112" s="36">
        <f>SUMIFS(СВЦЭМ!$D$39:$D$782,СВЦЭМ!$A$39:$A$782,$A112,СВЦЭМ!$B$39:$B$782,U$83)+'СЕТ СН'!$H$11+СВЦЭМ!$D$10+'СЕТ СН'!$H$5-'СЕТ СН'!$H$21</f>
        <v>4843.2420972399996</v>
      </c>
      <c r="V112" s="36">
        <f>SUMIFS(СВЦЭМ!$D$39:$D$782,СВЦЭМ!$A$39:$A$782,$A112,СВЦЭМ!$B$39:$B$782,V$83)+'СЕТ СН'!$H$11+СВЦЭМ!$D$10+'СЕТ СН'!$H$5-'СЕТ СН'!$H$21</f>
        <v>4859.0208523399997</v>
      </c>
      <c r="W112" s="36">
        <f>SUMIFS(СВЦЭМ!$D$39:$D$782,СВЦЭМ!$A$39:$A$782,$A112,СВЦЭМ!$B$39:$B$782,W$83)+'СЕТ СН'!$H$11+СВЦЭМ!$D$10+'СЕТ СН'!$H$5-'СЕТ СН'!$H$21</f>
        <v>4870.9234228400001</v>
      </c>
      <c r="X112" s="36">
        <f>SUMIFS(СВЦЭМ!$D$39:$D$782,СВЦЭМ!$A$39:$A$782,$A112,СВЦЭМ!$B$39:$B$782,X$83)+'СЕТ СН'!$H$11+СВЦЭМ!$D$10+'СЕТ СН'!$H$5-'СЕТ СН'!$H$21</f>
        <v>4900.8658214400002</v>
      </c>
      <c r="Y112" s="36">
        <f>SUMIFS(СВЦЭМ!$D$39:$D$782,СВЦЭМ!$A$39:$A$782,$A112,СВЦЭМ!$B$39:$B$782,Y$83)+'СЕТ СН'!$H$11+СВЦЭМ!$D$10+'СЕТ СН'!$H$5-'СЕТ СН'!$H$21</f>
        <v>4933.9335587099995</v>
      </c>
    </row>
    <row r="113" spans="1:27" ht="15.75" x14ac:dyDescent="0.2">
      <c r="A113" s="35">
        <f t="shared" si="2"/>
        <v>44956</v>
      </c>
      <c r="B113" s="36">
        <f>SUMIFS(СВЦЭМ!$D$39:$D$782,СВЦЭМ!$A$39:$A$782,$A113,СВЦЭМ!$B$39:$B$782,B$83)+'СЕТ СН'!$H$11+СВЦЭМ!$D$10+'СЕТ СН'!$H$5-'СЕТ СН'!$H$21</f>
        <v>4934.2380790099996</v>
      </c>
      <c r="C113" s="36">
        <f>SUMIFS(СВЦЭМ!$D$39:$D$782,СВЦЭМ!$A$39:$A$782,$A113,СВЦЭМ!$B$39:$B$782,C$83)+'СЕТ СН'!$H$11+СВЦЭМ!$D$10+'СЕТ СН'!$H$5-'СЕТ СН'!$H$21</f>
        <v>4961.0607891500003</v>
      </c>
      <c r="D113" s="36">
        <f>SUMIFS(СВЦЭМ!$D$39:$D$782,СВЦЭМ!$A$39:$A$782,$A113,СВЦЭМ!$B$39:$B$782,D$83)+'СЕТ СН'!$H$11+СВЦЭМ!$D$10+'СЕТ СН'!$H$5-'СЕТ СН'!$H$21</f>
        <v>4979.5981609700002</v>
      </c>
      <c r="E113" s="36">
        <f>SUMIFS(СВЦЭМ!$D$39:$D$782,СВЦЭМ!$A$39:$A$782,$A113,СВЦЭМ!$B$39:$B$782,E$83)+'СЕТ СН'!$H$11+СВЦЭМ!$D$10+'СЕТ СН'!$H$5-'СЕТ СН'!$H$21</f>
        <v>4970.8281145300007</v>
      </c>
      <c r="F113" s="36">
        <f>SUMIFS(СВЦЭМ!$D$39:$D$782,СВЦЭМ!$A$39:$A$782,$A113,СВЦЭМ!$B$39:$B$782,F$83)+'СЕТ СН'!$H$11+СВЦЭМ!$D$10+'СЕТ СН'!$H$5-'СЕТ СН'!$H$21</f>
        <v>4947.1963776499997</v>
      </c>
      <c r="G113" s="36">
        <f>SUMIFS(СВЦЭМ!$D$39:$D$782,СВЦЭМ!$A$39:$A$782,$A113,СВЦЭМ!$B$39:$B$782,G$83)+'СЕТ СН'!$H$11+СВЦЭМ!$D$10+'СЕТ СН'!$H$5-'СЕТ СН'!$H$21</f>
        <v>4967.7039080600007</v>
      </c>
      <c r="H113" s="36">
        <f>SUMIFS(СВЦЭМ!$D$39:$D$782,СВЦЭМ!$A$39:$A$782,$A113,СВЦЭМ!$B$39:$B$782,H$83)+'СЕТ СН'!$H$11+СВЦЭМ!$D$10+'СЕТ СН'!$H$5-'СЕТ СН'!$H$21</f>
        <v>4971.9373300500001</v>
      </c>
      <c r="I113" s="36">
        <f>SUMIFS(СВЦЭМ!$D$39:$D$782,СВЦЭМ!$A$39:$A$782,$A113,СВЦЭМ!$B$39:$B$782,I$83)+'СЕТ СН'!$H$11+СВЦЭМ!$D$10+'СЕТ СН'!$H$5-'СЕТ СН'!$H$21</f>
        <v>4952.5438891200001</v>
      </c>
      <c r="J113" s="36">
        <f>SUMIFS(СВЦЭМ!$D$39:$D$782,СВЦЭМ!$A$39:$A$782,$A113,СВЦЭМ!$B$39:$B$782,J$83)+'СЕТ СН'!$H$11+СВЦЭМ!$D$10+'СЕТ СН'!$H$5-'СЕТ СН'!$H$21</f>
        <v>4902.8073606199996</v>
      </c>
      <c r="K113" s="36">
        <f>SUMIFS(СВЦЭМ!$D$39:$D$782,СВЦЭМ!$A$39:$A$782,$A113,СВЦЭМ!$B$39:$B$782,K$83)+'СЕТ СН'!$H$11+СВЦЭМ!$D$10+'СЕТ СН'!$H$5-'СЕТ СН'!$H$21</f>
        <v>4875.9763414099998</v>
      </c>
      <c r="L113" s="36">
        <f>SUMIFS(СВЦЭМ!$D$39:$D$782,СВЦЭМ!$A$39:$A$782,$A113,СВЦЭМ!$B$39:$B$782,L$83)+'СЕТ СН'!$H$11+СВЦЭМ!$D$10+'СЕТ СН'!$H$5-'СЕТ СН'!$H$21</f>
        <v>4863.6372455000001</v>
      </c>
      <c r="M113" s="36">
        <f>SUMIFS(СВЦЭМ!$D$39:$D$782,СВЦЭМ!$A$39:$A$782,$A113,СВЦЭМ!$B$39:$B$782,M$83)+'СЕТ СН'!$H$11+СВЦЭМ!$D$10+'СЕТ СН'!$H$5-'СЕТ СН'!$H$21</f>
        <v>4867.7919927100002</v>
      </c>
      <c r="N113" s="36">
        <f>SUMIFS(СВЦЭМ!$D$39:$D$782,СВЦЭМ!$A$39:$A$782,$A113,СВЦЭМ!$B$39:$B$782,N$83)+'СЕТ СН'!$H$11+СВЦЭМ!$D$10+'СЕТ СН'!$H$5-'СЕТ СН'!$H$21</f>
        <v>4891.2889034899999</v>
      </c>
      <c r="O113" s="36">
        <f>SUMIFS(СВЦЭМ!$D$39:$D$782,СВЦЭМ!$A$39:$A$782,$A113,СВЦЭМ!$B$39:$B$782,O$83)+'СЕТ СН'!$H$11+СВЦЭМ!$D$10+'СЕТ СН'!$H$5-'СЕТ СН'!$H$21</f>
        <v>4877.2285584500005</v>
      </c>
      <c r="P113" s="36">
        <f>SUMIFS(СВЦЭМ!$D$39:$D$782,СВЦЭМ!$A$39:$A$782,$A113,СВЦЭМ!$B$39:$B$782,P$83)+'СЕТ СН'!$H$11+СВЦЭМ!$D$10+'СЕТ СН'!$H$5-'СЕТ СН'!$H$21</f>
        <v>4888.5989306800002</v>
      </c>
      <c r="Q113" s="36">
        <f>SUMIFS(СВЦЭМ!$D$39:$D$782,СВЦЭМ!$A$39:$A$782,$A113,СВЦЭМ!$B$39:$B$782,Q$83)+'СЕТ СН'!$H$11+СВЦЭМ!$D$10+'СЕТ СН'!$H$5-'СЕТ СН'!$H$21</f>
        <v>4892.9194751800005</v>
      </c>
      <c r="R113" s="36">
        <f>SUMIFS(СВЦЭМ!$D$39:$D$782,СВЦЭМ!$A$39:$A$782,$A113,СВЦЭМ!$B$39:$B$782,R$83)+'СЕТ СН'!$H$11+СВЦЭМ!$D$10+'СЕТ СН'!$H$5-'СЕТ СН'!$H$21</f>
        <v>4891.7218962200004</v>
      </c>
      <c r="S113" s="36">
        <f>SUMIFS(СВЦЭМ!$D$39:$D$782,СВЦЭМ!$A$39:$A$782,$A113,СВЦЭМ!$B$39:$B$782,S$83)+'СЕТ СН'!$H$11+СВЦЭМ!$D$10+'СЕТ СН'!$H$5-'СЕТ СН'!$H$21</f>
        <v>4868.3057255200001</v>
      </c>
      <c r="T113" s="36">
        <f>SUMIFS(СВЦЭМ!$D$39:$D$782,СВЦЭМ!$A$39:$A$782,$A113,СВЦЭМ!$B$39:$B$782,T$83)+'СЕТ СН'!$H$11+СВЦЭМ!$D$10+'СЕТ СН'!$H$5-'СЕТ СН'!$H$21</f>
        <v>4882.8124904899996</v>
      </c>
      <c r="U113" s="36">
        <f>SUMIFS(СВЦЭМ!$D$39:$D$782,СВЦЭМ!$A$39:$A$782,$A113,СВЦЭМ!$B$39:$B$782,U$83)+'СЕТ СН'!$H$11+СВЦЭМ!$D$10+'СЕТ СН'!$H$5-'СЕТ СН'!$H$21</f>
        <v>4891.3820231200007</v>
      </c>
      <c r="V113" s="36">
        <f>SUMIFS(СВЦЭМ!$D$39:$D$782,СВЦЭМ!$A$39:$A$782,$A113,СВЦЭМ!$B$39:$B$782,V$83)+'СЕТ СН'!$H$11+СВЦЭМ!$D$10+'СЕТ СН'!$H$5-'СЕТ СН'!$H$21</f>
        <v>4922.1327498800001</v>
      </c>
      <c r="W113" s="36">
        <f>SUMIFS(СВЦЭМ!$D$39:$D$782,СВЦЭМ!$A$39:$A$782,$A113,СВЦЭМ!$B$39:$B$782,W$83)+'СЕТ СН'!$H$11+СВЦЭМ!$D$10+'СЕТ СН'!$H$5-'СЕТ СН'!$H$21</f>
        <v>4938.19119348</v>
      </c>
      <c r="X113" s="36">
        <f>SUMIFS(СВЦЭМ!$D$39:$D$782,СВЦЭМ!$A$39:$A$782,$A113,СВЦЭМ!$B$39:$B$782,X$83)+'СЕТ СН'!$H$11+СВЦЭМ!$D$10+'СЕТ СН'!$H$5-'СЕТ СН'!$H$21</f>
        <v>4943.0322388100003</v>
      </c>
      <c r="Y113" s="36">
        <f>SUMIFS(СВЦЭМ!$D$39:$D$782,СВЦЭМ!$A$39:$A$782,$A113,СВЦЭМ!$B$39:$B$782,Y$83)+'СЕТ СН'!$H$11+СВЦЭМ!$D$10+'СЕТ СН'!$H$5-'СЕТ СН'!$H$21</f>
        <v>4951.1840168100007</v>
      </c>
    </row>
    <row r="114" spans="1:27" ht="15.75" x14ac:dyDescent="0.2">
      <c r="A114" s="35">
        <f t="shared" si="2"/>
        <v>44957</v>
      </c>
      <c r="B114" s="36">
        <f>SUMIFS(СВЦЭМ!$D$39:$D$782,СВЦЭМ!$A$39:$A$782,$A114,СВЦЭМ!$B$39:$B$782,B$83)+'СЕТ СН'!$H$11+СВЦЭМ!$D$10+'СЕТ СН'!$H$5-'СЕТ СН'!$H$21</f>
        <v>4948.1006405000007</v>
      </c>
      <c r="C114" s="36">
        <f>SUMIFS(СВЦЭМ!$D$39:$D$782,СВЦЭМ!$A$39:$A$782,$A114,СВЦЭМ!$B$39:$B$782,C$83)+'СЕТ СН'!$H$11+СВЦЭМ!$D$10+'СЕТ СН'!$H$5-'СЕТ СН'!$H$21</f>
        <v>4950.1238703300005</v>
      </c>
      <c r="D114" s="36">
        <f>SUMIFS(СВЦЭМ!$D$39:$D$782,СВЦЭМ!$A$39:$A$782,$A114,СВЦЭМ!$B$39:$B$782,D$83)+'СЕТ СН'!$H$11+СВЦЭМ!$D$10+'СЕТ СН'!$H$5-'СЕТ СН'!$H$21</f>
        <v>4960.2634375600001</v>
      </c>
      <c r="E114" s="36">
        <f>SUMIFS(СВЦЭМ!$D$39:$D$782,СВЦЭМ!$A$39:$A$782,$A114,СВЦЭМ!$B$39:$B$782,E$83)+'СЕТ СН'!$H$11+СВЦЭМ!$D$10+'СЕТ СН'!$H$5-'СЕТ СН'!$H$21</f>
        <v>4960.0602691100003</v>
      </c>
      <c r="F114" s="36">
        <f>SUMIFS(СВЦЭМ!$D$39:$D$782,СВЦЭМ!$A$39:$A$782,$A114,СВЦЭМ!$B$39:$B$782,F$83)+'СЕТ СН'!$H$11+СВЦЭМ!$D$10+'СЕТ СН'!$H$5-'СЕТ СН'!$H$21</f>
        <v>4959.8817177600004</v>
      </c>
      <c r="G114" s="36">
        <f>SUMIFS(СВЦЭМ!$D$39:$D$782,СВЦЭМ!$A$39:$A$782,$A114,СВЦЭМ!$B$39:$B$782,G$83)+'СЕТ СН'!$H$11+СВЦЭМ!$D$10+'СЕТ СН'!$H$5-'СЕТ СН'!$H$21</f>
        <v>4955.6388885899996</v>
      </c>
      <c r="H114" s="36">
        <f>SUMIFS(СВЦЭМ!$D$39:$D$782,СВЦЭМ!$A$39:$A$782,$A114,СВЦЭМ!$B$39:$B$782,H$83)+'СЕТ СН'!$H$11+СВЦЭМ!$D$10+'СЕТ СН'!$H$5-'СЕТ СН'!$H$21</f>
        <v>4922.9618098700003</v>
      </c>
      <c r="I114" s="36">
        <f>SUMIFS(СВЦЭМ!$D$39:$D$782,СВЦЭМ!$A$39:$A$782,$A114,СВЦЭМ!$B$39:$B$782,I$83)+'СЕТ СН'!$H$11+СВЦЭМ!$D$10+'СЕТ СН'!$H$5-'СЕТ СН'!$H$21</f>
        <v>4901.8760994700006</v>
      </c>
      <c r="J114" s="36">
        <f>SUMIFS(СВЦЭМ!$D$39:$D$782,СВЦЭМ!$A$39:$A$782,$A114,СВЦЭМ!$B$39:$B$782,J$83)+'СЕТ СН'!$H$11+СВЦЭМ!$D$10+'СЕТ СН'!$H$5-'СЕТ СН'!$H$21</f>
        <v>4869.5522155199997</v>
      </c>
      <c r="K114" s="36">
        <f>SUMIFS(СВЦЭМ!$D$39:$D$782,СВЦЭМ!$A$39:$A$782,$A114,СВЦЭМ!$B$39:$B$782,K$83)+'СЕТ СН'!$H$11+СВЦЭМ!$D$10+'СЕТ СН'!$H$5-'СЕТ СН'!$H$21</f>
        <v>4863.5591739600004</v>
      </c>
      <c r="L114" s="36">
        <f>SUMIFS(СВЦЭМ!$D$39:$D$782,СВЦЭМ!$A$39:$A$782,$A114,СВЦЭМ!$B$39:$B$782,L$83)+'СЕТ СН'!$H$11+СВЦЭМ!$D$10+'СЕТ СН'!$H$5-'СЕТ СН'!$H$21</f>
        <v>4859.8965891200005</v>
      </c>
      <c r="M114" s="36">
        <f>SUMIFS(СВЦЭМ!$D$39:$D$782,СВЦЭМ!$A$39:$A$782,$A114,СВЦЭМ!$B$39:$B$782,M$83)+'СЕТ СН'!$H$11+СВЦЭМ!$D$10+'СЕТ СН'!$H$5-'СЕТ СН'!$H$21</f>
        <v>4877.4672630300001</v>
      </c>
      <c r="N114" s="36">
        <f>SUMIFS(СВЦЭМ!$D$39:$D$782,СВЦЭМ!$A$39:$A$782,$A114,СВЦЭМ!$B$39:$B$782,N$83)+'СЕТ СН'!$H$11+СВЦЭМ!$D$10+'СЕТ СН'!$H$5-'СЕТ СН'!$H$21</f>
        <v>4892.68518477</v>
      </c>
      <c r="O114" s="36">
        <f>SUMIFS(СВЦЭМ!$D$39:$D$782,СВЦЭМ!$A$39:$A$782,$A114,СВЦЭМ!$B$39:$B$782,O$83)+'СЕТ СН'!$H$11+СВЦЭМ!$D$10+'СЕТ СН'!$H$5-'СЕТ СН'!$H$21</f>
        <v>4895.87497687</v>
      </c>
      <c r="P114" s="36">
        <f>SUMIFS(СВЦЭМ!$D$39:$D$782,СВЦЭМ!$A$39:$A$782,$A114,СВЦЭМ!$B$39:$B$782,P$83)+'СЕТ СН'!$H$11+СВЦЭМ!$D$10+'СЕТ СН'!$H$5-'СЕТ СН'!$H$21</f>
        <v>4911.7873434900002</v>
      </c>
      <c r="Q114" s="36">
        <f>SUMIFS(СВЦЭМ!$D$39:$D$782,СВЦЭМ!$A$39:$A$782,$A114,СВЦЭМ!$B$39:$B$782,Q$83)+'СЕТ СН'!$H$11+СВЦЭМ!$D$10+'СЕТ СН'!$H$5-'СЕТ СН'!$H$21</f>
        <v>4914.8499828799995</v>
      </c>
      <c r="R114" s="36">
        <f>SUMIFS(СВЦЭМ!$D$39:$D$782,СВЦЭМ!$A$39:$A$782,$A114,СВЦЭМ!$B$39:$B$782,R$83)+'СЕТ СН'!$H$11+СВЦЭМ!$D$10+'СЕТ СН'!$H$5-'СЕТ СН'!$H$21</f>
        <v>4916.7544381099997</v>
      </c>
      <c r="S114" s="36">
        <f>SUMIFS(СВЦЭМ!$D$39:$D$782,СВЦЭМ!$A$39:$A$782,$A114,СВЦЭМ!$B$39:$B$782,S$83)+'СЕТ СН'!$H$11+СВЦЭМ!$D$10+'СЕТ СН'!$H$5-'СЕТ СН'!$H$21</f>
        <v>4903.0764537300001</v>
      </c>
      <c r="T114" s="36">
        <f>SUMIFS(СВЦЭМ!$D$39:$D$782,СВЦЭМ!$A$39:$A$782,$A114,СВЦЭМ!$B$39:$B$782,T$83)+'СЕТ СН'!$H$11+СВЦЭМ!$D$10+'СЕТ СН'!$H$5-'СЕТ СН'!$H$21</f>
        <v>4875.3443542300001</v>
      </c>
      <c r="U114" s="36">
        <f>SUMIFS(СВЦЭМ!$D$39:$D$782,СВЦЭМ!$A$39:$A$782,$A114,СВЦЭМ!$B$39:$B$782,U$83)+'СЕТ СН'!$H$11+СВЦЭМ!$D$10+'СЕТ СН'!$H$5-'СЕТ СН'!$H$21</f>
        <v>4877.3772494799996</v>
      </c>
      <c r="V114" s="36">
        <f>SUMIFS(СВЦЭМ!$D$39:$D$782,СВЦЭМ!$A$39:$A$782,$A114,СВЦЭМ!$B$39:$B$782,V$83)+'СЕТ СН'!$H$11+СВЦЭМ!$D$10+'СЕТ СН'!$H$5-'СЕТ СН'!$H$21</f>
        <v>4887.4836523699996</v>
      </c>
      <c r="W114" s="36">
        <f>SUMIFS(СВЦЭМ!$D$39:$D$782,СВЦЭМ!$A$39:$A$782,$A114,СВЦЭМ!$B$39:$B$782,W$83)+'СЕТ СН'!$H$11+СВЦЭМ!$D$10+'СЕТ СН'!$H$5-'СЕТ СН'!$H$21</f>
        <v>4904.5154534000003</v>
      </c>
      <c r="X114" s="36">
        <f>SUMIFS(СВЦЭМ!$D$39:$D$782,СВЦЭМ!$A$39:$A$782,$A114,СВЦЭМ!$B$39:$B$782,X$83)+'СЕТ СН'!$H$11+СВЦЭМ!$D$10+'СЕТ СН'!$H$5-'СЕТ СН'!$H$21</f>
        <v>4894.1954027199999</v>
      </c>
      <c r="Y114" s="36">
        <f>SUMIFS(СВЦЭМ!$D$39:$D$782,СВЦЭМ!$A$39:$A$782,$A114,СВЦЭМ!$B$39:$B$782,Y$83)+'СЕТ СН'!$H$11+СВЦЭМ!$D$10+'СЕТ СН'!$H$5-'СЕТ СН'!$H$21</f>
        <v>4987.06249768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СН'!$I$11+СВЦЭМ!$D$10+'СЕТ СН'!$I$5-'СЕТ СН'!$I$21</f>
        <v>5771.6764292700009</v>
      </c>
      <c r="C120" s="36">
        <f>SUMIFS(СВЦЭМ!$D$39:$D$782,СВЦЭМ!$A$39:$A$782,$A120,СВЦЭМ!$B$39:$B$782,C$119)+'СЕТ СН'!$I$11+СВЦЭМ!$D$10+'СЕТ СН'!$I$5-'СЕТ СН'!$I$21</f>
        <v>5790.4664198299997</v>
      </c>
      <c r="D120" s="36">
        <f>SUMIFS(СВЦЭМ!$D$39:$D$782,СВЦЭМ!$A$39:$A$782,$A120,СВЦЭМ!$B$39:$B$782,D$119)+'СЕТ СН'!$I$11+СВЦЭМ!$D$10+'СЕТ СН'!$I$5-'СЕТ СН'!$I$21</f>
        <v>5737.5715175300002</v>
      </c>
      <c r="E120" s="36">
        <f>SUMIFS(СВЦЭМ!$D$39:$D$782,СВЦЭМ!$A$39:$A$782,$A120,СВЦЭМ!$B$39:$B$782,E$119)+'СЕТ СН'!$I$11+СВЦЭМ!$D$10+'СЕТ СН'!$I$5-'СЕТ СН'!$I$21</f>
        <v>5737.9690059700006</v>
      </c>
      <c r="F120" s="36">
        <f>SUMIFS(СВЦЭМ!$D$39:$D$782,СВЦЭМ!$A$39:$A$782,$A120,СВЦЭМ!$B$39:$B$782,F$119)+'СЕТ СН'!$I$11+СВЦЭМ!$D$10+'СЕТ СН'!$I$5-'СЕТ СН'!$I$21</f>
        <v>5736.7681166900002</v>
      </c>
      <c r="G120" s="36">
        <f>SUMIFS(СВЦЭМ!$D$39:$D$782,СВЦЭМ!$A$39:$A$782,$A120,СВЦЭМ!$B$39:$B$782,G$119)+'СЕТ СН'!$I$11+СВЦЭМ!$D$10+'СЕТ СН'!$I$5-'СЕТ СН'!$I$21</f>
        <v>5741.6516105500004</v>
      </c>
      <c r="H120" s="36">
        <f>SUMIFS(СВЦЭМ!$D$39:$D$782,СВЦЭМ!$A$39:$A$782,$A120,СВЦЭМ!$B$39:$B$782,H$119)+'СЕТ СН'!$I$11+СВЦЭМ!$D$10+'СЕТ СН'!$I$5-'СЕТ СН'!$I$21</f>
        <v>5742.9799688399999</v>
      </c>
      <c r="I120" s="36">
        <f>SUMIFS(СВЦЭМ!$D$39:$D$782,СВЦЭМ!$A$39:$A$782,$A120,СВЦЭМ!$B$39:$B$782,I$119)+'СЕТ СН'!$I$11+СВЦЭМ!$D$10+'СЕТ СН'!$I$5-'СЕТ СН'!$I$21</f>
        <v>5740.2397381700002</v>
      </c>
      <c r="J120" s="36">
        <f>SUMIFS(СВЦЭМ!$D$39:$D$782,СВЦЭМ!$A$39:$A$782,$A120,СВЦЭМ!$B$39:$B$782,J$119)+'СЕТ СН'!$I$11+СВЦЭМ!$D$10+'СЕТ СН'!$I$5-'СЕТ СН'!$I$21</f>
        <v>5740.7440376499999</v>
      </c>
      <c r="K120" s="36">
        <f>SUMIFS(СВЦЭМ!$D$39:$D$782,СВЦЭМ!$A$39:$A$782,$A120,СВЦЭМ!$B$39:$B$782,K$119)+'СЕТ СН'!$I$11+СВЦЭМ!$D$10+'СЕТ СН'!$I$5-'СЕТ СН'!$I$21</f>
        <v>5770.2896644800003</v>
      </c>
      <c r="L120" s="36">
        <f>SUMIFS(СВЦЭМ!$D$39:$D$782,СВЦЭМ!$A$39:$A$782,$A120,СВЦЭМ!$B$39:$B$782,L$119)+'СЕТ СН'!$I$11+СВЦЭМ!$D$10+'СЕТ СН'!$I$5-'СЕТ СН'!$I$21</f>
        <v>5756.5213505800002</v>
      </c>
      <c r="M120" s="36">
        <f>SUMIFS(СВЦЭМ!$D$39:$D$782,СВЦЭМ!$A$39:$A$782,$A120,СВЦЭМ!$B$39:$B$782,M$119)+'СЕТ СН'!$I$11+СВЦЭМ!$D$10+'СЕТ СН'!$I$5-'СЕТ СН'!$I$21</f>
        <v>5734.0538297200001</v>
      </c>
      <c r="N120" s="36">
        <f>SUMIFS(СВЦЭМ!$D$39:$D$782,СВЦЭМ!$A$39:$A$782,$A120,СВЦЭМ!$B$39:$B$782,N$119)+'СЕТ СН'!$I$11+СВЦЭМ!$D$10+'СЕТ СН'!$I$5-'СЕТ СН'!$I$21</f>
        <v>5719.2321294499998</v>
      </c>
      <c r="O120" s="36">
        <f>SUMIFS(СВЦЭМ!$D$39:$D$782,СВЦЭМ!$A$39:$A$782,$A120,СВЦЭМ!$B$39:$B$782,O$119)+'СЕТ СН'!$I$11+СВЦЭМ!$D$10+'СЕТ СН'!$I$5-'СЕТ СН'!$I$21</f>
        <v>5708.7257014200004</v>
      </c>
      <c r="P120" s="36">
        <f>SUMIFS(СВЦЭМ!$D$39:$D$782,СВЦЭМ!$A$39:$A$782,$A120,СВЦЭМ!$B$39:$B$782,P$119)+'СЕТ СН'!$I$11+СВЦЭМ!$D$10+'СЕТ СН'!$I$5-'СЕТ СН'!$I$21</f>
        <v>5734.3889594600005</v>
      </c>
      <c r="Q120" s="36">
        <f>SUMIFS(СВЦЭМ!$D$39:$D$782,СВЦЭМ!$A$39:$A$782,$A120,СВЦЭМ!$B$39:$B$782,Q$119)+'СЕТ СН'!$I$11+СВЦЭМ!$D$10+'СЕТ СН'!$I$5-'СЕТ СН'!$I$21</f>
        <v>5723.9891808100001</v>
      </c>
      <c r="R120" s="36">
        <f>SUMIFS(СВЦЭМ!$D$39:$D$782,СВЦЭМ!$A$39:$A$782,$A120,СВЦЭМ!$B$39:$B$782,R$119)+'СЕТ СН'!$I$11+СВЦЭМ!$D$10+'СЕТ СН'!$I$5-'СЕТ СН'!$I$21</f>
        <v>5710.9878547300004</v>
      </c>
      <c r="S120" s="36">
        <f>SUMIFS(СВЦЭМ!$D$39:$D$782,СВЦЭМ!$A$39:$A$782,$A120,СВЦЭМ!$B$39:$B$782,S$119)+'СЕТ СН'!$I$11+СВЦЭМ!$D$10+'СЕТ СН'!$I$5-'СЕТ СН'!$I$21</f>
        <v>5647.5381097200006</v>
      </c>
      <c r="T120" s="36">
        <f>SUMIFS(СВЦЭМ!$D$39:$D$782,СВЦЭМ!$A$39:$A$782,$A120,СВЦЭМ!$B$39:$B$782,T$119)+'СЕТ СН'!$I$11+СВЦЭМ!$D$10+'СЕТ СН'!$I$5-'СЕТ СН'!$I$21</f>
        <v>5630.1708304100002</v>
      </c>
      <c r="U120" s="36">
        <f>SUMIFS(СВЦЭМ!$D$39:$D$782,СВЦЭМ!$A$39:$A$782,$A120,СВЦЭМ!$B$39:$B$782,U$119)+'СЕТ СН'!$I$11+СВЦЭМ!$D$10+'СЕТ СН'!$I$5-'СЕТ СН'!$I$21</f>
        <v>5648.6055792799998</v>
      </c>
      <c r="V120" s="36">
        <f>SUMIFS(СВЦЭМ!$D$39:$D$782,СВЦЭМ!$A$39:$A$782,$A120,СВЦЭМ!$B$39:$B$782,V$119)+'СЕТ СН'!$I$11+СВЦЭМ!$D$10+'СЕТ СН'!$I$5-'СЕТ СН'!$I$21</f>
        <v>5653.1941401900003</v>
      </c>
      <c r="W120" s="36">
        <f>SUMIFS(СВЦЭМ!$D$39:$D$782,СВЦЭМ!$A$39:$A$782,$A120,СВЦЭМ!$B$39:$B$782,W$119)+'СЕТ СН'!$I$11+СВЦЭМ!$D$10+'СЕТ СН'!$I$5-'СЕТ СН'!$I$21</f>
        <v>5679.12167993</v>
      </c>
      <c r="X120" s="36">
        <f>SUMIFS(СВЦЭМ!$D$39:$D$782,СВЦЭМ!$A$39:$A$782,$A120,СВЦЭМ!$B$39:$B$782,X$119)+'СЕТ СН'!$I$11+СВЦЭМ!$D$10+'СЕТ СН'!$I$5-'СЕТ СН'!$I$21</f>
        <v>5715.5028703700009</v>
      </c>
      <c r="Y120" s="36">
        <f>SUMIFS(СВЦЭМ!$D$39:$D$782,СВЦЭМ!$A$39:$A$782,$A120,СВЦЭМ!$B$39:$B$782,Y$119)+'СЕТ СН'!$I$11+СВЦЭМ!$D$10+'СЕТ СН'!$I$5-'СЕТ СН'!$I$21</f>
        <v>5806.6932628000004</v>
      </c>
      <c r="AA120" s="45"/>
    </row>
    <row r="121" spans="1:27" ht="15.75" x14ac:dyDescent="0.2">
      <c r="A121" s="35">
        <f>A120+1</f>
        <v>44928</v>
      </c>
      <c r="B121" s="36">
        <f>SUMIFS(СВЦЭМ!$D$39:$D$782,СВЦЭМ!$A$39:$A$782,$A121,СВЦЭМ!$B$39:$B$782,B$119)+'СЕТ СН'!$I$11+СВЦЭМ!$D$10+'СЕТ СН'!$I$5-'СЕТ СН'!$I$21</f>
        <v>5791.3659690100003</v>
      </c>
      <c r="C121" s="36">
        <f>SUMIFS(СВЦЭМ!$D$39:$D$782,СВЦЭМ!$A$39:$A$782,$A121,СВЦЭМ!$B$39:$B$782,C$119)+'СЕТ СН'!$I$11+СВЦЭМ!$D$10+'СЕТ СН'!$I$5-'СЕТ СН'!$I$21</f>
        <v>5781.3424521100005</v>
      </c>
      <c r="D121" s="36">
        <f>SUMIFS(СВЦЭМ!$D$39:$D$782,СВЦЭМ!$A$39:$A$782,$A121,СВЦЭМ!$B$39:$B$782,D$119)+'СЕТ СН'!$I$11+СВЦЭМ!$D$10+'СЕТ СН'!$I$5-'СЕТ СН'!$I$21</f>
        <v>5792.4382805500009</v>
      </c>
      <c r="E121" s="36">
        <f>SUMIFS(СВЦЭМ!$D$39:$D$782,СВЦЭМ!$A$39:$A$782,$A121,СВЦЭМ!$B$39:$B$782,E$119)+'СЕТ СН'!$I$11+СВЦЭМ!$D$10+'СЕТ СН'!$I$5-'СЕТ СН'!$I$21</f>
        <v>5793.1027774699996</v>
      </c>
      <c r="F121" s="36">
        <f>SUMIFS(СВЦЭМ!$D$39:$D$782,СВЦЭМ!$A$39:$A$782,$A121,СВЦЭМ!$B$39:$B$782,F$119)+'СЕТ СН'!$I$11+СВЦЭМ!$D$10+'СЕТ СН'!$I$5-'СЕТ СН'!$I$21</f>
        <v>5776.7599602500004</v>
      </c>
      <c r="G121" s="36">
        <f>SUMIFS(СВЦЭМ!$D$39:$D$782,СВЦЭМ!$A$39:$A$782,$A121,СВЦЭМ!$B$39:$B$782,G$119)+'СЕТ СН'!$I$11+СВЦЭМ!$D$10+'СЕТ СН'!$I$5-'СЕТ СН'!$I$21</f>
        <v>5772.2615483099999</v>
      </c>
      <c r="H121" s="36">
        <f>SUMIFS(СВЦЭМ!$D$39:$D$782,СВЦЭМ!$A$39:$A$782,$A121,СВЦЭМ!$B$39:$B$782,H$119)+'СЕТ СН'!$I$11+СВЦЭМ!$D$10+'СЕТ СН'!$I$5-'СЕТ СН'!$I$21</f>
        <v>5744.7926791999998</v>
      </c>
      <c r="I121" s="36">
        <f>SUMIFS(СВЦЭМ!$D$39:$D$782,СВЦЭМ!$A$39:$A$782,$A121,СВЦЭМ!$B$39:$B$782,I$119)+'СЕТ СН'!$I$11+СВЦЭМ!$D$10+'СЕТ СН'!$I$5-'СЕТ СН'!$I$21</f>
        <v>5724.2945577400005</v>
      </c>
      <c r="J121" s="36">
        <f>SUMIFS(СВЦЭМ!$D$39:$D$782,СВЦЭМ!$A$39:$A$782,$A121,СВЦЭМ!$B$39:$B$782,J$119)+'СЕТ СН'!$I$11+СВЦЭМ!$D$10+'СЕТ СН'!$I$5-'СЕТ СН'!$I$21</f>
        <v>5699.2597018400002</v>
      </c>
      <c r="K121" s="36">
        <f>SUMIFS(СВЦЭМ!$D$39:$D$782,СВЦЭМ!$A$39:$A$782,$A121,СВЦЭМ!$B$39:$B$782,K$119)+'СЕТ СН'!$I$11+СВЦЭМ!$D$10+'СЕТ СН'!$I$5-'СЕТ СН'!$I$21</f>
        <v>5692.4047823800001</v>
      </c>
      <c r="L121" s="36">
        <f>SUMIFS(СВЦЭМ!$D$39:$D$782,СВЦЭМ!$A$39:$A$782,$A121,СВЦЭМ!$B$39:$B$782,L$119)+'СЕТ СН'!$I$11+СВЦЭМ!$D$10+'СЕТ СН'!$I$5-'СЕТ СН'!$I$21</f>
        <v>5686.7902021500004</v>
      </c>
      <c r="M121" s="36">
        <f>SUMIFS(СВЦЭМ!$D$39:$D$782,СВЦЭМ!$A$39:$A$782,$A121,СВЦЭМ!$B$39:$B$782,M$119)+'СЕТ СН'!$I$11+СВЦЭМ!$D$10+'СЕТ СН'!$I$5-'СЕТ СН'!$I$21</f>
        <v>5705.9929688700004</v>
      </c>
      <c r="N121" s="36">
        <f>SUMIFS(СВЦЭМ!$D$39:$D$782,СВЦЭМ!$A$39:$A$782,$A121,СВЦЭМ!$B$39:$B$782,N$119)+'СЕТ СН'!$I$11+СВЦЭМ!$D$10+'СЕТ СН'!$I$5-'СЕТ СН'!$I$21</f>
        <v>5699.8094982599996</v>
      </c>
      <c r="O121" s="36">
        <f>SUMIFS(СВЦЭМ!$D$39:$D$782,СВЦЭМ!$A$39:$A$782,$A121,СВЦЭМ!$B$39:$B$782,O$119)+'СЕТ СН'!$I$11+СВЦЭМ!$D$10+'СЕТ СН'!$I$5-'СЕТ СН'!$I$21</f>
        <v>5703.5611207500006</v>
      </c>
      <c r="P121" s="36">
        <f>SUMIFS(СВЦЭМ!$D$39:$D$782,СВЦЭМ!$A$39:$A$782,$A121,СВЦЭМ!$B$39:$B$782,P$119)+'СЕТ СН'!$I$11+СВЦЭМ!$D$10+'СЕТ СН'!$I$5-'СЕТ СН'!$I$21</f>
        <v>5707.8487908700008</v>
      </c>
      <c r="Q121" s="36">
        <f>SUMIFS(СВЦЭМ!$D$39:$D$782,СВЦЭМ!$A$39:$A$782,$A121,СВЦЭМ!$B$39:$B$782,Q$119)+'СЕТ СН'!$I$11+СВЦЭМ!$D$10+'СЕТ СН'!$I$5-'СЕТ СН'!$I$21</f>
        <v>5690.3651427200002</v>
      </c>
      <c r="R121" s="36">
        <f>SUMIFS(СВЦЭМ!$D$39:$D$782,СВЦЭМ!$A$39:$A$782,$A121,СВЦЭМ!$B$39:$B$782,R$119)+'СЕТ СН'!$I$11+СВЦЭМ!$D$10+'СЕТ СН'!$I$5-'СЕТ СН'!$I$21</f>
        <v>5663.0761040899997</v>
      </c>
      <c r="S121" s="36">
        <f>SUMIFS(СВЦЭМ!$D$39:$D$782,СВЦЭМ!$A$39:$A$782,$A121,СВЦЭМ!$B$39:$B$782,S$119)+'СЕТ СН'!$I$11+СВЦЭМ!$D$10+'СЕТ СН'!$I$5-'СЕТ СН'!$I$21</f>
        <v>5625.7378784400007</v>
      </c>
      <c r="T121" s="36">
        <f>SUMIFS(СВЦЭМ!$D$39:$D$782,СВЦЭМ!$A$39:$A$782,$A121,СВЦЭМ!$B$39:$B$782,T$119)+'СЕТ СН'!$I$11+СВЦЭМ!$D$10+'СЕТ СН'!$I$5-'СЕТ СН'!$I$21</f>
        <v>5604.7237976100005</v>
      </c>
      <c r="U121" s="36">
        <f>SUMIFS(СВЦЭМ!$D$39:$D$782,СВЦЭМ!$A$39:$A$782,$A121,СВЦЭМ!$B$39:$B$782,U$119)+'СЕТ СН'!$I$11+СВЦЭМ!$D$10+'СЕТ СН'!$I$5-'СЕТ СН'!$I$21</f>
        <v>5630.5895367400008</v>
      </c>
      <c r="V121" s="36">
        <f>SUMIFS(СВЦЭМ!$D$39:$D$782,СВЦЭМ!$A$39:$A$782,$A121,СВЦЭМ!$B$39:$B$782,V$119)+'СЕТ СН'!$I$11+СВЦЭМ!$D$10+'СЕТ СН'!$I$5-'СЕТ СН'!$I$21</f>
        <v>5650.43805316</v>
      </c>
      <c r="W121" s="36">
        <f>SUMIFS(СВЦЭМ!$D$39:$D$782,СВЦЭМ!$A$39:$A$782,$A121,СВЦЭМ!$B$39:$B$782,W$119)+'СЕТ СН'!$I$11+СВЦЭМ!$D$10+'СЕТ СН'!$I$5-'СЕТ СН'!$I$21</f>
        <v>5665.1622270000007</v>
      </c>
      <c r="X121" s="36">
        <f>SUMIFS(СВЦЭМ!$D$39:$D$782,СВЦЭМ!$A$39:$A$782,$A121,СВЦЭМ!$B$39:$B$782,X$119)+'СЕТ СН'!$I$11+СВЦЭМ!$D$10+'СЕТ СН'!$I$5-'СЕТ СН'!$I$21</f>
        <v>5703.8226257000006</v>
      </c>
      <c r="Y121" s="36">
        <f>SUMIFS(СВЦЭМ!$D$39:$D$782,СВЦЭМ!$A$39:$A$782,$A121,СВЦЭМ!$B$39:$B$782,Y$119)+'СЕТ СН'!$I$11+СВЦЭМ!$D$10+'СЕТ СН'!$I$5-'СЕТ СН'!$I$21</f>
        <v>5760.4697478100006</v>
      </c>
    </row>
    <row r="122" spans="1:27" ht="15.75" x14ac:dyDescent="0.2">
      <c r="A122" s="35">
        <f t="shared" ref="A122:A150" si="3">A121+1</f>
        <v>44929</v>
      </c>
      <c r="B122" s="36">
        <f>SUMIFS(СВЦЭМ!$D$39:$D$782,СВЦЭМ!$A$39:$A$782,$A122,СВЦЭМ!$B$39:$B$782,B$119)+'СЕТ СН'!$I$11+СВЦЭМ!$D$10+'СЕТ СН'!$I$5-'СЕТ СН'!$I$21</f>
        <v>5741.1281398499996</v>
      </c>
      <c r="C122" s="36">
        <f>SUMIFS(СВЦЭМ!$D$39:$D$782,СВЦЭМ!$A$39:$A$782,$A122,СВЦЭМ!$B$39:$B$782,C$119)+'СЕТ СН'!$I$11+СВЦЭМ!$D$10+'СЕТ СН'!$I$5-'СЕТ СН'!$I$21</f>
        <v>5713.3000232600007</v>
      </c>
      <c r="D122" s="36">
        <f>SUMIFS(СВЦЭМ!$D$39:$D$782,СВЦЭМ!$A$39:$A$782,$A122,СВЦЭМ!$B$39:$B$782,D$119)+'СЕТ СН'!$I$11+СВЦЭМ!$D$10+'СЕТ СН'!$I$5-'СЕТ СН'!$I$21</f>
        <v>5715.6572193499997</v>
      </c>
      <c r="E122" s="36">
        <f>SUMIFS(СВЦЭМ!$D$39:$D$782,СВЦЭМ!$A$39:$A$782,$A122,СВЦЭМ!$B$39:$B$782,E$119)+'СЕТ СН'!$I$11+СВЦЭМ!$D$10+'СЕТ СН'!$I$5-'СЕТ СН'!$I$21</f>
        <v>5695.0688246700001</v>
      </c>
      <c r="F122" s="36">
        <f>SUMIFS(СВЦЭМ!$D$39:$D$782,СВЦЭМ!$A$39:$A$782,$A122,СВЦЭМ!$B$39:$B$782,F$119)+'СЕТ СН'!$I$11+СВЦЭМ!$D$10+'СЕТ СН'!$I$5-'СЕТ СН'!$I$21</f>
        <v>5709.3664362700001</v>
      </c>
      <c r="G122" s="36">
        <f>SUMIFS(СВЦЭМ!$D$39:$D$782,СВЦЭМ!$A$39:$A$782,$A122,СВЦЭМ!$B$39:$B$782,G$119)+'СЕТ СН'!$I$11+СВЦЭМ!$D$10+'СЕТ СН'!$I$5-'СЕТ СН'!$I$21</f>
        <v>5715.7757101000007</v>
      </c>
      <c r="H122" s="36">
        <f>SUMIFS(СВЦЭМ!$D$39:$D$782,СВЦЭМ!$A$39:$A$782,$A122,СВЦЭМ!$B$39:$B$782,H$119)+'СЕТ СН'!$I$11+СВЦЭМ!$D$10+'СЕТ СН'!$I$5-'СЕТ СН'!$I$21</f>
        <v>5683.7822575999999</v>
      </c>
      <c r="I122" s="36">
        <f>SUMIFS(СВЦЭМ!$D$39:$D$782,СВЦЭМ!$A$39:$A$782,$A122,СВЦЭМ!$B$39:$B$782,I$119)+'СЕТ СН'!$I$11+СВЦЭМ!$D$10+'СЕТ СН'!$I$5-'СЕТ СН'!$I$21</f>
        <v>5659.6740326600002</v>
      </c>
      <c r="J122" s="36">
        <f>SUMIFS(СВЦЭМ!$D$39:$D$782,СВЦЭМ!$A$39:$A$782,$A122,СВЦЭМ!$B$39:$B$782,J$119)+'СЕТ СН'!$I$11+СВЦЭМ!$D$10+'СЕТ СН'!$I$5-'СЕТ СН'!$I$21</f>
        <v>5648.56845204</v>
      </c>
      <c r="K122" s="36">
        <f>SUMIFS(СВЦЭМ!$D$39:$D$782,СВЦЭМ!$A$39:$A$782,$A122,СВЦЭМ!$B$39:$B$782,K$119)+'СЕТ СН'!$I$11+СВЦЭМ!$D$10+'СЕТ СН'!$I$5-'СЕТ СН'!$I$21</f>
        <v>5663.3782045400003</v>
      </c>
      <c r="L122" s="36">
        <f>SUMIFS(СВЦЭМ!$D$39:$D$782,СВЦЭМ!$A$39:$A$782,$A122,СВЦЭМ!$B$39:$B$782,L$119)+'СЕТ СН'!$I$11+СВЦЭМ!$D$10+'СЕТ СН'!$I$5-'СЕТ СН'!$I$21</f>
        <v>5682.6312992000003</v>
      </c>
      <c r="M122" s="36">
        <f>SUMIFS(СВЦЭМ!$D$39:$D$782,СВЦЭМ!$A$39:$A$782,$A122,СВЦЭМ!$B$39:$B$782,M$119)+'СЕТ СН'!$I$11+СВЦЭМ!$D$10+'СЕТ СН'!$I$5-'СЕТ СН'!$I$21</f>
        <v>5687.8174205800005</v>
      </c>
      <c r="N122" s="36">
        <f>SUMIFS(СВЦЭМ!$D$39:$D$782,СВЦЭМ!$A$39:$A$782,$A122,СВЦЭМ!$B$39:$B$782,N$119)+'СЕТ СН'!$I$11+СВЦЭМ!$D$10+'СЕТ СН'!$I$5-'СЕТ СН'!$I$21</f>
        <v>5718.8173592800003</v>
      </c>
      <c r="O122" s="36">
        <f>SUMIFS(СВЦЭМ!$D$39:$D$782,СВЦЭМ!$A$39:$A$782,$A122,СВЦЭМ!$B$39:$B$782,O$119)+'СЕТ СН'!$I$11+СВЦЭМ!$D$10+'СЕТ СН'!$I$5-'СЕТ СН'!$I$21</f>
        <v>5732.31359256</v>
      </c>
      <c r="P122" s="36">
        <f>SUMIFS(СВЦЭМ!$D$39:$D$782,СВЦЭМ!$A$39:$A$782,$A122,СВЦЭМ!$B$39:$B$782,P$119)+'СЕТ СН'!$I$11+СВЦЭМ!$D$10+'СЕТ СН'!$I$5-'СЕТ СН'!$I$21</f>
        <v>5726.5685867200009</v>
      </c>
      <c r="Q122" s="36">
        <f>SUMIFS(СВЦЭМ!$D$39:$D$782,СВЦЭМ!$A$39:$A$782,$A122,СВЦЭМ!$B$39:$B$782,Q$119)+'СЕТ СН'!$I$11+СВЦЭМ!$D$10+'СЕТ СН'!$I$5-'СЕТ СН'!$I$21</f>
        <v>5714.3965514800002</v>
      </c>
      <c r="R122" s="36">
        <f>SUMIFS(СВЦЭМ!$D$39:$D$782,СВЦЭМ!$A$39:$A$782,$A122,СВЦЭМ!$B$39:$B$782,R$119)+'СЕТ СН'!$I$11+СВЦЭМ!$D$10+'СЕТ СН'!$I$5-'СЕТ СН'!$I$21</f>
        <v>5671.5441880199996</v>
      </c>
      <c r="S122" s="36">
        <f>SUMIFS(СВЦЭМ!$D$39:$D$782,СВЦЭМ!$A$39:$A$782,$A122,СВЦЭМ!$B$39:$B$782,S$119)+'СЕТ СН'!$I$11+СВЦЭМ!$D$10+'СЕТ СН'!$I$5-'СЕТ СН'!$I$21</f>
        <v>5646.9048225700008</v>
      </c>
      <c r="T122" s="36">
        <f>SUMIFS(СВЦЭМ!$D$39:$D$782,СВЦЭМ!$A$39:$A$782,$A122,СВЦЭМ!$B$39:$B$782,T$119)+'СЕТ СН'!$I$11+СВЦЭМ!$D$10+'СЕТ СН'!$I$5-'СЕТ СН'!$I$21</f>
        <v>5651.78201661</v>
      </c>
      <c r="U122" s="36">
        <f>SUMIFS(СВЦЭМ!$D$39:$D$782,СВЦЭМ!$A$39:$A$782,$A122,СВЦЭМ!$B$39:$B$782,U$119)+'СЕТ СН'!$I$11+СВЦЭМ!$D$10+'СЕТ СН'!$I$5-'СЕТ СН'!$I$21</f>
        <v>5656.0746497199998</v>
      </c>
      <c r="V122" s="36">
        <f>SUMIFS(СВЦЭМ!$D$39:$D$782,СВЦЭМ!$A$39:$A$782,$A122,СВЦЭМ!$B$39:$B$782,V$119)+'СЕТ СН'!$I$11+СВЦЭМ!$D$10+'СЕТ СН'!$I$5-'СЕТ СН'!$I$21</f>
        <v>5665.2353902100003</v>
      </c>
      <c r="W122" s="36">
        <f>SUMIFS(СВЦЭМ!$D$39:$D$782,СВЦЭМ!$A$39:$A$782,$A122,СВЦЭМ!$B$39:$B$782,W$119)+'СЕТ СН'!$I$11+СВЦЭМ!$D$10+'СЕТ СН'!$I$5-'СЕТ СН'!$I$21</f>
        <v>5694.2132379600007</v>
      </c>
      <c r="X122" s="36">
        <f>SUMIFS(СВЦЭМ!$D$39:$D$782,СВЦЭМ!$A$39:$A$782,$A122,СВЦЭМ!$B$39:$B$782,X$119)+'СЕТ СН'!$I$11+СВЦЭМ!$D$10+'СЕТ СН'!$I$5-'СЕТ СН'!$I$21</f>
        <v>5717.0946939100004</v>
      </c>
      <c r="Y122" s="36">
        <f>SUMIFS(СВЦЭМ!$D$39:$D$782,СВЦЭМ!$A$39:$A$782,$A122,СВЦЭМ!$B$39:$B$782,Y$119)+'СЕТ СН'!$I$11+СВЦЭМ!$D$10+'СЕТ СН'!$I$5-'СЕТ СН'!$I$21</f>
        <v>5767.9027874000003</v>
      </c>
    </row>
    <row r="123" spans="1:27" ht="15.75" x14ac:dyDescent="0.2">
      <c r="A123" s="35">
        <f t="shared" si="3"/>
        <v>44930</v>
      </c>
      <c r="B123" s="36">
        <f>SUMIFS(СВЦЭМ!$D$39:$D$782,СВЦЭМ!$A$39:$A$782,$A123,СВЦЭМ!$B$39:$B$782,B$119)+'СЕТ СН'!$I$11+СВЦЭМ!$D$10+'СЕТ СН'!$I$5-'СЕТ СН'!$I$21</f>
        <v>5729.1790856900006</v>
      </c>
      <c r="C123" s="36">
        <f>SUMIFS(СВЦЭМ!$D$39:$D$782,СВЦЭМ!$A$39:$A$782,$A123,СВЦЭМ!$B$39:$B$782,C$119)+'СЕТ СН'!$I$11+СВЦЭМ!$D$10+'СЕТ СН'!$I$5-'СЕТ СН'!$I$21</f>
        <v>5769.5054918300011</v>
      </c>
      <c r="D123" s="36">
        <f>SUMIFS(СВЦЭМ!$D$39:$D$782,СВЦЭМ!$A$39:$A$782,$A123,СВЦЭМ!$B$39:$B$782,D$119)+'СЕТ СН'!$I$11+СВЦЭМ!$D$10+'СЕТ СН'!$I$5-'СЕТ СН'!$I$21</f>
        <v>5793.752356500001</v>
      </c>
      <c r="E123" s="36">
        <f>SUMIFS(СВЦЭМ!$D$39:$D$782,СВЦЭМ!$A$39:$A$782,$A123,СВЦЭМ!$B$39:$B$782,E$119)+'СЕТ СН'!$I$11+СВЦЭМ!$D$10+'СЕТ СН'!$I$5-'СЕТ СН'!$I$21</f>
        <v>5805.7168422300001</v>
      </c>
      <c r="F123" s="36">
        <f>SUMIFS(СВЦЭМ!$D$39:$D$782,СВЦЭМ!$A$39:$A$782,$A123,СВЦЭМ!$B$39:$B$782,F$119)+'СЕТ СН'!$I$11+СВЦЭМ!$D$10+'СЕТ СН'!$I$5-'СЕТ СН'!$I$21</f>
        <v>5782.1697168200008</v>
      </c>
      <c r="G123" s="36">
        <f>SUMIFS(СВЦЭМ!$D$39:$D$782,СВЦЭМ!$A$39:$A$782,$A123,СВЦЭМ!$B$39:$B$782,G$119)+'СЕТ СН'!$I$11+СВЦЭМ!$D$10+'СЕТ СН'!$I$5-'СЕТ СН'!$I$21</f>
        <v>5704.7208068</v>
      </c>
      <c r="H123" s="36">
        <f>SUMIFS(СВЦЭМ!$D$39:$D$782,СВЦЭМ!$A$39:$A$782,$A123,СВЦЭМ!$B$39:$B$782,H$119)+'СЕТ СН'!$I$11+СВЦЭМ!$D$10+'СЕТ СН'!$I$5-'СЕТ СН'!$I$21</f>
        <v>5688.8737883699996</v>
      </c>
      <c r="I123" s="36">
        <f>SUMIFS(СВЦЭМ!$D$39:$D$782,СВЦЭМ!$A$39:$A$782,$A123,СВЦЭМ!$B$39:$B$782,I$119)+'СЕТ СН'!$I$11+СВЦЭМ!$D$10+'СЕТ СН'!$I$5-'СЕТ СН'!$I$21</f>
        <v>5661.6569195100001</v>
      </c>
      <c r="J123" s="36">
        <f>SUMIFS(СВЦЭМ!$D$39:$D$782,СВЦЭМ!$A$39:$A$782,$A123,СВЦЭМ!$B$39:$B$782,J$119)+'СЕТ СН'!$I$11+СВЦЭМ!$D$10+'СЕТ СН'!$I$5-'СЕТ СН'!$I$21</f>
        <v>5631.9350107700002</v>
      </c>
      <c r="K123" s="36">
        <f>SUMIFS(СВЦЭМ!$D$39:$D$782,СВЦЭМ!$A$39:$A$782,$A123,СВЦЭМ!$B$39:$B$782,K$119)+'СЕТ СН'!$I$11+СВЦЭМ!$D$10+'СЕТ СН'!$I$5-'СЕТ СН'!$I$21</f>
        <v>5622.1875986800005</v>
      </c>
      <c r="L123" s="36">
        <f>SUMIFS(СВЦЭМ!$D$39:$D$782,СВЦЭМ!$A$39:$A$782,$A123,СВЦЭМ!$B$39:$B$782,L$119)+'СЕТ СН'!$I$11+СВЦЭМ!$D$10+'СЕТ СН'!$I$5-'СЕТ СН'!$I$21</f>
        <v>5610.9853176899996</v>
      </c>
      <c r="M123" s="36">
        <f>SUMIFS(СВЦЭМ!$D$39:$D$782,СВЦЭМ!$A$39:$A$782,$A123,СВЦЭМ!$B$39:$B$782,M$119)+'СЕТ СН'!$I$11+СВЦЭМ!$D$10+'СЕТ СН'!$I$5-'СЕТ СН'!$I$21</f>
        <v>5605.0069166600006</v>
      </c>
      <c r="N123" s="36">
        <f>SUMIFS(СВЦЭМ!$D$39:$D$782,СВЦЭМ!$A$39:$A$782,$A123,СВЦЭМ!$B$39:$B$782,N$119)+'СЕТ СН'!$I$11+СВЦЭМ!$D$10+'СЕТ СН'!$I$5-'СЕТ СН'!$I$21</f>
        <v>5627.4990397000001</v>
      </c>
      <c r="O123" s="36">
        <f>SUMIFS(СВЦЭМ!$D$39:$D$782,СВЦЭМ!$A$39:$A$782,$A123,СВЦЭМ!$B$39:$B$782,O$119)+'СЕТ СН'!$I$11+СВЦЭМ!$D$10+'СЕТ СН'!$I$5-'СЕТ СН'!$I$21</f>
        <v>5624.6318864700006</v>
      </c>
      <c r="P123" s="36">
        <f>SUMIFS(СВЦЭМ!$D$39:$D$782,СВЦЭМ!$A$39:$A$782,$A123,СВЦЭМ!$B$39:$B$782,P$119)+'СЕТ СН'!$I$11+СВЦЭМ!$D$10+'СЕТ СН'!$I$5-'СЕТ СН'!$I$21</f>
        <v>5632.6260535800002</v>
      </c>
      <c r="Q123" s="36">
        <f>SUMIFS(СВЦЭМ!$D$39:$D$782,СВЦЭМ!$A$39:$A$782,$A123,СВЦЭМ!$B$39:$B$782,Q$119)+'СЕТ СН'!$I$11+СВЦЭМ!$D$10+'СЕТ СН'!$I$5-'СЕТ СН'!$I$21</f>
        <v>5625.42196358</v>
      </c>
      <c r="R123" s="36">
        <f>SUMIFS(СВЦЭМ!$D$39:$D$782,СВЦЭМ!$A$39:$A$782,$A123,СВЦЭМ!$B$39:$B$782,R$119)+'СЕТ СН'!$I$11+СВЦЭМ!$D$10+'СЕТ СН'!$I$5-'СЕТ СН'!$I$21</f>
        <v>5618.9567070499997</v>
      </c>
      <c r="S123" s="36">
        <f>SUMIFS(СВЦЭМ!$D$39:$D$782,СВЦЭМ!$A$39:$A$782,$A123,СВЦЭМ!$B$39:$B$782,S$119)+'СЕТ СН'!$I$11+СВЦЭМ!$D$10+'СЕТ СН'!$I$5-'СЕТ СН'!$I$21</f>
        <v>5555.5980672100004</v>
      </c>
      <c r="T123" s="36">
        <f>SUMIFS(СВЦЭМ!$D$39:$D$782,СВЦЭМ!$A$39:$A$782,$A123,СВЦЭМ!$B$39:$B$782,T$119)+'СЕТ СН'!$I$11+СВЦЭМ!$D$10+'СЕТ СН'!$I$5-'СЕТ СН'!$I$21</f>
        <v>5559.7800476700004</v>
      </c>
      <c r="U123" s="36">
        <f>SUMIFS(СВЦЭМ!$D$39:$D$782,СВЦЭМ!$A$39:$A$782,$A123,СВЦЭМ!$B$39:$B$782,U$119)+'СЕТ СН'!$I$11+СВЦЭМ!$D$10+'СЕТ СН'!$I$5-'СЕТ СН'!$I$21</f>
        <v>5577.1700508900003</v>
      </c>
      <c r="V123" s="36">
        <f>SUMIFS(СВЦЭМ!$D$39:$D$782,СВЦЭМ!$A$39:$A$782,$A123,СВЦЭМ!$B$39:$B$782,V$119)+'СЕТ СН'!$I$11+СВЦЭМ!$D$10+'СЕТ СН'!$I$5-'СЕТ СН'!$I$21</f>
        <v>5590.8434115</v>
      </c>
      <c r="W123" s="36">
        <f>SUMIFS(СВЦЭМ!$D$39:$D$782,СВЦЭМ!$A$39:$A$782,$A123,СВЦЭМ!$B$39:$B$782,W$119)+'СЕТ СН'!$I$11+СВЦЭМ!$D$10+'СЕТ СН'!$I$5-'СЕТ СН'!$I$21</f>
        <v>5606.0081140700004</v>
      </c>
      <c r="X123" s="36">
        <f>SUMIFS(СВЦЭМ!$D$39:$D$782,СВЦЭМ!$A$39:$A$782,$A123,СВЦЭМ!$B$39:$B$782,X$119)+'СЕТ СН'!$I$11+СВЦЭМ!$D$10+'СЕТ СН'!$I$5-'СЕТ СН'!$I$21</f>
        <v>5630.4441327200002</v>
      </c>
      <c r="Y123" s="36">
        <f>SUMIFS(СВЦЭМ!$D$39:$D$782,СВЦЭМ!$A$39:$A$782,$A123,СВЦЭМ!$B$39:$B$782,Y$119)+'СЕТ СН'!$I$11+СВЦЭМ!$D$10+'СЕТ СН'!$I$5-'СЕТ СН'!$I$21</f>
        <v>5657.3714053599997</v>
      </c>
    </row>
    <row r="124" spans="1:27" ht="15.75" x14ac:dyDescent="0.2">
      <c r="A124" s="35">
        <f t="shared" si="3"/>
        <v>44931</v>
      </c>
      <c r="B124" s="36">
        <f>SUMIFS(СВЦЭМ!$D$39:$D$782,СВЦЭМ!$A$39:$A$782,$A124,СВЦЭМ!$B$39:$B$782,B$119)+'СЕТ СН'!$I$11+СВЦЭМ!$D$10+'СЕТ СН'!$I$5-'СЕТ СН'!$I$21</f>
        <v>5657.5139002699998</v>
      </c>
      <c r="C124" s="36">
        <f>SUMIFS(СВЦЭМ!$D$39:$D$782,СВЦЭМ!$A$39:$A$782,$A124,СВЦЭМ!$B$39:$B$782,C$119)+'СЕТ СН'!$I$11+СВЦЭМ!$D$10+'СЕТ СН'!$I$5-'СЕТ СН'!$I$21</f>
        <v>5634.3768390700006</v>
      </c>
      <c r="D124" s="36">
        <f>SUMIFS(СВЦЭМ!$D$39:$D$782,СВЦЭМ!$A$39:$A$782,$A124,СВЦЭМ!$B$39:$B$782,D$119)+'СЕТ СН'!$I$11+СВЦЭМ!$D$10+'СЕТ СН'!$I$5-'СЕТ СН'!$I$21</f>
        <v>5647.6561100100007</v>
      </c>
      <c r="E124" s="36">
        <f>SUMIFS(СВЦЭМ!$D$39:$D$782,СВЦЭМ!$A$39:$A$782,$A124,СВЦЭМ!$B$39:$B$782,E$119)+'СЕТ СН'!$I$11+СВЦЭМ!$D$10+'СЕТ СН'!$I$5-'СЕТ СН'!$I$21</f>
        <v>5665.7621963700003</v>
      </c>
      <c r="F124" s="36">
        <f>SUMIFS(СВЦЭМ!$D$39:$D$782,СВЦЭМ!$A$39:$A$782,$A124,СВЦЭМ!$B$39:$B$782,F$119)+'СЕТ СН'!$I$11+СВЦЭМ!$D$10+'СЕТ СН'!$I$5-'СЕТ СН'!$I$21</f>
        <v>5716.3446593500003</v>
      </c>
      <c r="G124" s="36">
        <f>SUMIFS(СВЦЭМ!$D$39:$D$782,СВЦЭМ!$A$39:$A$782,$A124,СВЦЭМ!$B$39:$B$782,G$119)+'СЕТ СН'!$I$11+СВЦЭМ!$D$10+'СЕТ СН'!$I$5-'СЕТ СН'!$I$21</f>
        <v>5711.4266681299996</v>
      </c>
      <c r="H124" s="36">
        <f>SUMIFS(СВЦЭМ!$D$39:$D$782,СВЦЭМ!$A$39:$A$782,$A124,СВЦЭМ!$B$39:$B$782,H$119)+'СЕТ СН'!$I$11+СВЦЭМ!$D$10+'СЕТ СН'!$I$5-'СЕТ СН'!$I$21</f>
        <v>5711.7273527899997</v>
      </c>
      <c r="I124" s="36">
        <f>SUMIFS(СВЦЭМ!$D$39:$D$782,СВЦЭМ!$A$39:$A$782,$A124,СВЦЭМ!$B$39:$B$782,I$119)+'СЕТ СН'!$I$11+СВЦЭМ!$D$10+'СЕТ СН'!$I$5-'СЕТ СН'!$I$21</f>
        <v>5697.9128900899996</v>
      </c>
      <c r="J124" s="36">
        <f>SUMIFS(СВЦЭМ!$D$39:$D$782,СВЦЭМ!$A$39:$A$782,$A124,СВЦЭМ!$B$39:$B$782,J$119)+'СЕТ СН'!$I$11+СВЦЭМ!$D$10+'СЕТ СН'!$I$5-'СЕТ СН'!$I$21</f>
        <v>5678.4793659999996</v>
      </c>
      <c r="K124" s="36">
        <f>SUMIFS(СВЦЭМ!$D$39:$D$782,СВЦЭМ!$A$39:$A$782,$A124,СВЦЭМ!$B$39:$B$782,K$119)+'СЕТ СН'!$I$11+СВЦЭМ!$D$10+'СЕТ СН'!$I$5-'СЕТ СН'!$I$21</f>
        <v>5632.9623248600001</v>
      </c>
      <c r="L124" s="36">
        <f>SUMIFS(СВЦЭМ!$D$39:$D$782,СВЦЭМ!$A$39:$A$782,$A124,СВЦЭМ!$B$39:$B$782,L$119)+'СЕТ СН'!$I$11+СВЦЭМ!$D$10+'СЕТ СН'!$I$5-'СЕТ СН'!$I$21</f>
        <v>5615.3147556500007</v>
      </c>
      <c r="M124" s="36">
        <f>SUMIFS(СВЦЭМ!$D$39:$D$782,СВЦЭМ!$A$39:$A$782,$A124,СВЦЭМ!$B$39:$B$782,M$119)+'СЕТ СН'!$I$11+СВЦЭМ!$D$10+'СЕТ СН'!$I$5-'СЕТ СН'!$I$21</f>
        <v>5608.5189933600004</v>
      </c>
      <c r="N124" s="36">
        <f>SUMIFS(СВЦЭМ!$D$39:$D$782,СВЦЭМ!$A$39:$A$782,$A124,СВЦЭМ!$B$39:$B$782,N$119)+'СЕТ СН'!$I$11+СВЦЭМ!$D$10+'СЕТ СН'!$I$5-'СЕТ СН'!$I$21</f>
        <v>5620.8607151800006</v>
      </c>
      <c r="O124" s="36">
        <f>SUMIFS(СВЦЭМ!$D$39:$D$782,СВЦЭМ!$A$39:$A$782,$A124,СВЦЭМ!$B$39:$B$782,O$119)+'СЕТ СН'!$I$11+СВЦЭМ!$D$10+'СЕТ СН'!$I$5-'СЕТ СН'!$I$21</f>
        <v>5643.3109891399999</v>
      </c>
      <c r="P124" s="36">
        <f>SUMIFS(СВЦЭМ!$D$39:$D$782,СВЦЭМ!$A$39:$A$782,$A124,СВЦЭМ!$B$39:$B$782,P$119)+'СЕТ СН'!$I$11+СВЦЭМ!$D$10+'СЕТ СН'!$I$5-'СЕТ СН'!$I$21</f>
        <v>5640.7636067100002</v>
      </c>
      <c r="Q124" s="36">
        <f>SUMIFS(СВЦЭМ!$D$39:$D$782,СВЦЭМ!$A$39:$A$782,$A124,СВЦЭМ!$B$39:$B$782,Q$119)+'СЕТ СН'!$I$11+СВЦЭМ!$D$10+'СЕТ СН'!$I$5-'СЕТ СН'!$I$21</f>
        <v>5647.9041568499997</v>
      </c>
      <c r="R124" s="36">
        <f>SUMIFS(СВЦЭМ!$D$39:$D$782,СВЦЭМ!$A$39:$A$782,$A124,СВЦЭМ!$B$39:$B$782,R$119)+'СЕТ СН'!$I$11+СВЦЭМ!$D$10+'СЕТ СН'!$I$5-'СЕТ СН'!$I$21</f>
        <v>5654.9442097499996</v>
      </c>
      <c r="S124" s="36">
        <f>SUMIFS(СВЦЭМ!$D$39:$D$782,СВЦЭМ!$A$39:$A$782,$A124,СВЦЭМ!$B$39:$B$782,S$119)+'СЕТ СН'!$I$11+СВЦЭМ!$D$10+'СЕТ СН'!$I$5-'СЕТ СН'!$I$21</f>
        <v>5679.9122175700004</v>
      </c>
      <c r="T124" s="36">
        <f>SUMIFS(СВЦЭМ!$D$39:$D$782,СВЦЭМ!$A$39:$A$782,$A124,СВЦЭМ!$B$39:$B$782,T$119)+'СЕТ СН'!$I$11+СВЦЭМ!$D$10+'СЕТ СН'!$I$5-'СЕТ СН'!$I$21</f>
        <v>5593.7229454300004</v>
      </c>
      <c r="U124" s="36">
        <f>SUMIFS(СВЦЭМ!$D$39:$D$782,СВЦЭМ!$A$39:$A$782,$A124,СВЦЭМ!$B$39:$B$782,U$119)+'СЕТ СН'!$I$11+СВЦЭМ!$D$10+'СЕТ СН'!$I$5-'СЕТ СН'!$I$21</f>
        <v>5609.3749277000006</v>
      </c>
      <c r="V124" s="36">
        <f>SUMIFS(СВЦЭМ!$D$39:$D$782,СВЦЭМ!$A$39:$A$782,$A124,СВЦЭМ!$B$39:$B$782,V$119)+'СЕТ СН'!$I$11+СВЦЭМ!$D$10+'СЕТ СН'!$I$5-'СЕТ СН'!$I$21</f>
        <v>5621.6045916700004</v>
      </c>
      <c r="W124" s="36">
        <f>SUMIFS(СВЦЭМ!$D$39:$D$782,СВЦЭМ!$A$39:$A$782,$A124,СВЦЭМ!$B$39:$B$782,W$119)+'СЕТ СН'!$I$11+СВЦЭМ!$D$10+'СЕТ СН'!$I$5-'СЕТ СН'!$I$21</f>
        <v>5631.5507263100008</v>
      </c>
      <c r="X124" s="36">
        <f>SUMIFS(СВЦЭМ!$D$39:$D$782,СВЦЭМ!$A$39:$A$782,$A124,СВЦЭМ!$B$39:$B$782,X$119)+'СЕТ СН'!$I$11+СВЦЭМ!$D$10+'СЕТ СН'!$I$5-'СЕТ СН'!$I$21</f>
        <v>5659.1041425300009</v>
      </c>
      <c r="Y124" s="36">
        <f>SUMIFS(СВЦЭМ!$D$39:$D$782,СВЦЭМ!$A$39:$A$782,$A124,СВЦЭМ!$B$39:$B$782,Y$119)+'СЕТ СН'!$I$11+СВЦЭМ!$D$10+'СЕТ СН'!$I$5-'СЕТ СН'!$I$21</f>
        <v>5676.73299623</v>
      </c>
    </row>
    <row r="125" spans="1:27" ht="15.75" x14ac:dyDescent="0.2">
      <c r="A125" s="35">
        <f t="shared" si="3"/>
        <v>44932</v>
      </c>
      <c r="B125" s="36">
        <f>SUMIFS(СВЦЭМ!$D$39:$D$782,СВЦЭМ!$A$39:$A$782,$A125,СВЦЭМ!$B$39:$B$782,B$119)+'СЕТ СН'!$I$11+СВЦЭМ!$D$10+'СЕТ СН'!$I$5-'СЕТ СН'!$I$21</f>
        <v>5567.4908587000009</v>
      </c>
      <c r="C125" s="36">
        <f>SUMIFS(СВЦЭМ!$D$39:$D$782,СВЦЭМ!$A$39:$A$782,$A125,СВЦЭМ!$B$39:$B$782,C$119)+'СЕТ СН'!$I$11+СВЦЭМ!$D$10+'СЕТ СН'!$I$5-'СЕТ СН'!$I$21</f>
        <v>5589.1233486600004</v>
      </c>
      <c r="D125" s="36">
        <f>SUMIFS(СВЦЭМ!$D$39:$D$782,СВЦЭМ!$A$39:$A$782,$A125,СВЦЭМ!$B$39:$B$782,D$119)+'СЕТ СН'!$I$11+СВЦЭМ!$D$10+'СЕТ СН'!$I$5-'СЕТ СН'!$I$21</f>
        <v>5603.2009615400002</v>
      </c>
      <c r="E125" s="36">
        <f>SUMIFS(СВЦЭМ!$D$39:$D$782,СВЦЭМ!$A$39:$A$782,$A125,СВЦЭМ!$B$39:$B$782,E$119)+'СЕТ СН'!$I$11+СВЦЭМ!$D$10+'СЕТ СН'!$I$5-'СЕТ СН'!$I$21</f>
        <v>5600.7872681999997</v>
      </c>
      <c r="F125" s="36">
        <f>SUMIFS(СВЦЭМ!$D$39:$D$782,СВЦЭМ!$A$39:$A$782,$A125,СВЦЭМ!$B$39:$B$782,F$119)+'СЕТ СН'!$I$11+СВЦЭМ!$D$10+'СЕТ СН'!$I$5-'СЕТ СН'!$I$21</f>
        <v>5593.5619123400002</v>
      </c>
      <c r="G125" s="36">
        <f>SUMIFS(СВЦЭМ!$D$39:$D$782,СВЦЭМ!$A$39:$A$782,$A125,СВЦЭМ!$B$39:$B$782,G$119)+'СЕТ СН'!$I$11+СВЦЭМ!$D$10+'СЕТ СН'!$I$5-'СЕТ СН'!$I$21</f>
        <v>5580.8242084800004</v>
      </c>
      <c r="H125" s="36">
        <f>SUMIFS(СВЦЭМ!$D$39:$D$782,СВЦЭМ!$A$39:$A$782,$A125,СВЦЭМ!$B$39:$B$782,H$119)+'СЕТ СН'!$I$11+СВЦЭМ!$D$10+'СЕТ СН'!$I$5-'СЕТ СН'!$I$21</f>
        <v>5560.1201385900004</v>
      </c>
      <c r="I125" s="36">
        <f>SUMIFS(СВЦЭМ!$D$39:$D$782,СВЦЭМ!$A$39:$A$782,$A125,СВЦЭМ!$B$39:$B$782,I$119)+'СЕТ СН'!$I$11+СВЦЭМ!$D$10+'СЕТ СН'!$I$5-'СЕТ СН'!$I$21</f>
        <v>5511.1197854000002</v>
      </c>
      <c r="J125" s="36">
        <f>SUMIFS(СВЦЭМ!$D$39:$D$782,СВЦЭМ!$A$39:$A$782,$A125,СВЦЭМ!$B$39:$B$782,J$119)+'СЕТ СН'!$I$11+СВЦЭМ!$D$10+'СЕТ СН'!$I$5-'СЕТ СН'!$I$21</f>
        <v>5462.2735706800004</v>
      </c>
      <c r="K125" s="36">
        <f>SUMIFS(СВЦЭМ!$D$39:$D$782,СВЦЭМ!$A$39:$A$782,$A125,СВЦЭМ!$B$39:$B$782,K$119)+'СЕТ СН'!$I$11+СВЦЭМ!$D$10+'СЕТ СН'!$I$5-'СЕТ СН'!$I$21</f>
        <v>5446.9689626199997</v>
      </c>
      <c r="L125" s="36">
        <f>SUMIFS(СВЦЭМ!$D$39:$D$782,СВЦЭМ!$A$39:$A$782,$A125,СВЦЭМ!$B$39:$B$782,L$119)+'СЕТ СН'!$I$11+СВЦЭМ!$D$10+'СЕТ СН'!$I$5-'СЕТ СН'!$I$21</f>
        <v>5446.4005865600002</v>
      </c>
      <c r="M125" s="36">
        <f>SUMIFS(СВЦЭМ!$D$39:$D$782,СВЦЭМ!$A$39:$A$782,$A125,СВЦЭМ!$B$39:$B$782,M$119)+'СЕТ СН'!$I$11+СВЦЭМ!$D$10+'СЕТ СН'!$I$5-'СЕТ СН'!$I$21</f>
        <v>5464.7471779400003</v>
      </c>
      <c r="N125" s="36">
        <f>SUMIFS(СВЦЭМ!$D$39:$D$782,СВЦЭМ!$A$39:$A$782,$A125,СВЦЭМ!$B$39:$B$782,N$119)+'СЕТ СН'!$I$11+СВЦЭМ!$D$10+'СЕТ СН'!$I$5-'СЕТ СН'!$I$21</f>
        <v>5492.6459790500003</v>
      </c>
      <c r="O125" s="36">
        <f>SUMIFS(СВЦЭМ!$D$39:$D$782,СВЦЭМ!$A$39:$A$782,$A125,СВЦЭМ!$B$39:$B$782,O$119)+'СЕТ СН'!$I$11+СВЦЭМ!$D$10+'СЕТ СН'!$I$5-'СЕТ СН'!$I$21</f>
        <v>5520.21424673</v>
      </c>
      <c r="P125" s="36">
        <f>SUMIFS(СВЦЭМ!$D$39:$D$782,СВЦЭМ!$A$39:$A$782,$A125,СВЦЭМ!$B$39:$B$782,P$119)+'СЕТ СН'!$I$11+СВЦЭМ!$D$10+'СЕТ СН'!$I$5-'СЕТ СН'!$I$21</f>
        <v>5546.1325368500002</v>
      </c>
      <c r="Q125" s="36">
        <f>SUMIFS(СВЦЭМ!$D$39:$D$782,СВЦЭМ!$A$39:$A$782,$A125,СВЦЭМ!$B$39:$B$782,Q$119)+'СЕТ СН'!$I$11+СВЦЭМ!$D$10+'СЕТ СН'!$I$5-'СЕТ СН'!$I$21</f>
        <v>5550.5042072100005</v>
      </c>
      <c r="R125" s="36">
        <f>SUMIFS(СВЦЭМ!$D$39:$D$782,СВЦЭМ!$A$39:$A$782,$A125,СВЦЭМ!$B$39:$B$782,R$119)+'СЕТ СН'!$I$11+СВЦЭМ!$D$10+'СЕТ СН'!$I$5-'СЕТ СН'!$I$21</f>
        <v>5503.4557675699998</v>
      </c>
      <c r="S125" s="36">
        <f>SUMIFS(СВЦЭМ!$D$39:$D$782,СВЦЭМ!$A$39:$A$782,$A125,СВЦЭМ!$B$39:$B$782,S$119)+'СЕТ СН'!$I$11+СВЦЭМ!$D$10+'СЕТ СН'!$I$5-'СЕТ СН'!$I$21</f>
        <v>5481.9704966299996</v>
      </c>
      <c r="T125" s="36">
        <f>SUMIFS(СВЦЭМ!$D$39:$D$782,СВЦЭМ!$A$39:$A$782,$A125,СВЦЭМ!$B$39:$B$782,T$119)+'СЕТ СН'!$I$11+СВЦЭМ!$D$10+'СЕТ СН'!$I$5-'СЕТ СН'!$I$21</f>
        <v>5488.4651317700009</v>
      </c>
      <c r="U125" s="36">
        <f>SUMIFS(СВЦЭМ!$D$39:$D$782,СВЦЭМ!$A$39:$A$782,$A125,СВЦЭМ!$B$39:$B$782,U$119)+'СЕТ СН'!$I$11+СВЦЭМ!$D$10+'СЕТ СН'!$I$5-'СЕТ СН'!$I$21</f>
        <v>5491.3398367999998</v>
      </c>
      <c r="V125" s="36">
        <f>SUMIFS(СВЦЭМ!$D$39:$D$782,СВЦЭМ!$A$39:$A$782,$A125,СВЦЭМ!$B$39:$B$782,V$119)+'СЕТ СН'!$I$11+СВЦЭМ!$D$10+'СЕТ СН'!$I$5-'СЕТ СН'!$I$21</f>
        <v>5492.5284834699996</v>
      </c>
      <c r="W125" s="36">
        <f>SUMIFS(СВЦЭМ!$D$39:$D$782,СВЦЭМ!$A$39:$A$782,$A125,СВЦЭМ!$B$39:$B$782,W$119)+'СЕТ СН'!$I$11+СВЦЭМ!$D$10+'СЕТ СН'!$I$5-'СЕТ СН'!$I$21</f>
        <v>5504.4459783800003</v>
      </c>
      <c r="X125" s="36">
        <f>SUMIFS(СВЦЭМ!$D$39:$D$782,СВЦЭМ!$A$39:$A$782,$A125,СВЦЭМ!$B$39:$B$782,X$119)+'СЕТ СН'!$I$11+СВЦЭМ!$D$10+'СЕТ СН'!$I$5-'СЕТ СН'!$I$21</f>
        <v>5517.9822582100005</v>
      </c>
      <c r="Y125" s="36">
        <f>SUMIFS(СВЦЭМ!$D$39:$D$782,СВЦЭМ!$A$39:$A$782,$A125,СВЦЭМ!$B$39:$B$782,Y$119)+'СЕТ СН'!$I$11+СВЦЭМ!$D$10+'СЕТ СН'!$I$5-'СЕТ СН'!$I$21</f>
        <v>5569.54313017</v>
      </c>
    </row>
    <row r="126" spans="1:27" ht="15.75" x14ac:dyDescent="0.2">
      <c r="A126" s="35">
        <f t="shared" si="3"/>
        <v>44933</v>
      </c>
      <c r="B126" s="36">
        <f>SUMIFS(СВЦЭМ!$D$39:$D$782,СВЦЭМ!$A$39:$A$782,$A126,СВЦЭМ!$B$39:$B$782,B$119)+'СЕТ СН'!$I$11+СВЦЭМ!$D$10+'СЕТ СН'!$I$5-'СЕТ СН'!$I$21</f>
        <v>5651.5651990000006</v>
      </c>
      <c r="C126" s="36">
        <f>SUMIFS(СВЦЭМ!$D$39:$D$782,СВЦЭМ!$A$39:$A$782,$A126,СВЦЭМ!$B$39:$B$782,C$119)+'СЕТ СН'!$I$11+СВЦЭМ!$D$10+'СЕТ СН'!$I$5-'СЕТ СН'!$I$21</f>
        <v>5696.4230301300004</v>
      </c>
      <c r="D126" s="36">
        <f>SUMIFS(СВЦЭМ!$D$39:$D$782,СВЦЭМ!$A$39:$A$782,$A126,СВЦЭМ!$B$39:$B$782,D$119)+'СЕТ СН'!$I$11+СВЦЭМ!$D$10+'СЕТ СН'!$I$5-'СЕТ СН'!$I$21</f>
        <v>5712.2638903799998</v>
      </c>
      <c r="E126" s="36">
        <f>SUMIFS(СВЦЭМ!$D$39:$D$782,СВЦЭМ!$A$39:$A$782,$A126,СВЦЭМ!$B$39:$B$782,E$119)+'СЕТ СН'!$I$11+СВЦЭМ!$D$10+'СЕТ СН'!$I$5-'СЕТ СН'!$I$21</f>
        <v>5719.6821052699997</v>
      </c>
      <c r="F126" s="36">
        <f>SUMIFS(СВЦЭМ!$D$39:$D$782,СВЦЭМ!$A$39:$A$782,$A126,СВЦЭМ!$B$39:$B$782,F$119)+'СЕТ СН'!$I$11+СВЦЭМ!$D$10+'СЕТ СН'!$I$5-'СЕТ СН'!$I$21</f>
        <v>5705.3336891400004</v>
      </c>
      <c r="G126" s="36">
        <f>SUMIFS(СВЦЭМ!$D$39:$D$782,СВЦЭМ!$A$39:$A$782,$A126,СВЦЭМ!$B$39:$B$782,G$119)+'СЕТ СН'!$I$11+СВЦЭМ!$D$10+'СЕТ СН'!$I$5-'СЕТ СН'!$I$21</f>
        <v>5698.8746182300001</v>
      </c>
      <c r="H126" s="36">
        <f>SUMIFS(СВЦЭМ!$D$39:$D$782,СВЦЭМ!$A$39:$A$782,$A126,СВЦЭМ!$B$39:$B$782,H$119)+'СЕТ СН'!$I$11+СВЦЭМ!$D$10+'СЕТ СН'!$I$5-'СЕТ СН'!$I$21</f>
        <v>5673.6670597600005</v>
      </c>
      <c r="I126" s="36">
        <f>SUMIFS(СВЦЭМ!$D$39:$D$782,СВЦЭМ!$A$39:$A$782,$A126,СВЦЭМ!$B$39:$B$782,I$119)+'СЕТ СН'!$I$11+СВЦЭМ!$D$10+'СЕТ СН'!$I$5-'СЕТ СН'!$I$21</f>
        <v>5668.11537692</v>
      </c>
      <c r="J126" s="36">
        <f>SUMIFS(СВЦЭМ!$D$39:$D$782,СВЦЭМ!$A$39:$A$782,$A126,СВЦЭМ!$B$39:$B$782,J$119)+'СЕТ СН'!$I$11+СВЦЭМ!$D$10+'СЕТ СН'!$I$5-'СЕТ СН'!$I$21</f>
        <v>5612.4947182600008</v>
      </c>
      <c r="K126" s="36">
        <f>SUMIFS(СВЦЭМ!$D$39:$D$782,СВЦЭМ!$A$39:$A$782,$A126,СВЦЭМ!$B$39:$B$782,K$119)+'СЕТ СН'!$I$11+СВЦЭМ!$D$10+'СЕТ СН'!$I$5-'СЕТ СН'!$I$21</f>
        <v>5595.3052434700003</v>
      </c>
      <c r="L126" s="36">
        <f>SUMIFS(СВЦЭМ!$D$39:$D$782,СВЦЭМ!$A$39:$A$782,$A126,СВЦЭМ!$B$39:$B$782,L$119)+'СЕТ СН'!$I$11+СВЦЭМ!$D$10+'СЕТ СН'!$I$5-'СЕТ СН'!$I$21</f>
        <v>5572.6525048100002</v>
      </c>
      <c r="M126" s="36">
        <f>SUMIFS(СВЦЭМ!$D$39:$D$782,СВЦЭМ!$A$39:$A$782,$A126,СВЦЭМ!$B$39:$B$782,M$119)+'СЕТ СН'!$I$11+СВЦЭМ!$D$10+'СЕТ СН'!$I$5-'СЕТ СН'!$I$21</f>
        <v>5592.0609914899997</v>
      </c>
      <c r="N126" s="36">
        <f>SUMIFS(СВЦЭМ!$D$39:$D$782,СВЦЭМ!$A$39:$A$782,$A126,СВЦЭМ!$B$39:$B$782,N$119)+'СЕТ СН'!$I$11+СВЦЭМ!$D$10+'СЕТ СН'!$I$5-'СЕТ СН'!$I$21</f>
        <v>5620.32645529</v>
      </c>
      <c r="O126" s="36">
        <f>SUMIFS(СВЦЭМ!$D$39:$D$782,СВЦЭМ!$A$39:$A$782,$A126,СВЦЭМ!$B$39:$B$782,O$119)+'СЕТ СН'!$I$11+СВЦЭМ!$D$10+'СЕТ СН'!$I$5-'СЕТ СН'!$I$21</f>
        <v>5627.8967369399998</v>
      </c>
      <c r="P126" s="36">
        <f>SUMIFS(СВЦЭМ!$D$39:$D$782,СВЦЭМ!$A$39:$A$782,$A126,СВЦЭМ!$B$39:$B$782,P$119)+'СЕТ СН'!$I$11+СВЦЭМ!$D$10+'СЕТ СН'!$I$5-'СЕТ СН'!$I$21</f>
        <v>5645.1815146099998</v>
      </c>
      <c r="Q126" s="36">
        <f>SUMIFS(СВЦЭМ!$D$39:$D$782,СВЦЭМ!$A$39:$A$782,$A126,СВЦЭМ!$B$39:$B$782,Q$119)+'СЕТ СН'!$I$11+СВЦЭМ!$D$10+'СЕТ СН'!$I$5-'СЕТ СН'!$I$21</f>
        <v>5635.9118811000008</v>
      </c>
      <c r="R126" s="36">
        <f>SUMIFS(СВЦЭМ!$D$39:$D$782,СВЦЭМ!$A$39:$A$782,$A126,СВЦЭМ!$B$39:$B$782,R$119)+'СЕТ СН'!$I$11+СВЦЭМ!$D$10+'СЕТ СН'!$I$5-'СЕТ СН'!$I$21</f>
        <v>5607.8644716800009</v>
      </c>
      <c r="S126" s="36">
        <f>SUMIFS(СВЦЭМ!$D$39:$D$782,СВЦЭМ!$A$39:$A$782,$A126,СВЦЭМ!$B$39:$B$782,S$119)+'СЕТ СН'!$I$11+СВЦЭМ!$D$10+'СЕТ СН'!$I$5-'СЕТ СН'!$I$21</f>
        <v>5594.9887068400003</v>
      </c>
      <c r="T126" s="36">
        <f>SUMIFS(СВЦЭМ!$D$39:$D$782,СВЦЭМ!$A$39:$A$782,$A126,СВЦЭМ!$B$39:$B$782,T$119)+'СЕТ СН'!$I$11+СВЦЭМ!$D$10+'СЕТ СН'!$I$5-'СЕТ СН'!$I$21</f>
        <v>5590.0487752500003</v>
      </c>
      <c r="U126" s="36">
        <f>SUMIFS(СВЦЭМ!$D$39:$D$782,СВЦЭМ!$A$39:$A$782,$A126,СВЦЭМ!$B$39:$B$782,U$119)+'СЕТ СН'!$I$11+СВЦЭМ!$D$10+'СЕТ СН'!$I$5-'СЕТ СН'!$I$21</f>
        <v>5595.60193815</v>
      </c>
      <c r="V126" s="36">
        <f>SUMIFS(СВЦЭМ!$D$39:$D$782,СВЦЭМ!$A$39:$A$782,$A126,СВЦЭМ!$B$39:$B$782,V$119)+'СЕТ СН'!$I$11+СВЦЭМ!$D$10+'СЕТ СН'!$I$5-'СЕТ СН'!$I$21</f>
        <v>5618.0457168400008</v>
      </c>
      <c r="W126" s="36">
        <f>SUMIFS(СВЦЭМ!$D$39:$D$782,СВЦЭМ!$A$39:$A$782,$A126,СВЦЭМ!$B$39:$B$782,W$119)+'СЕТ СН'!$I$11+СВЦЭМ!$D$10+'СЕТ СН'!$I$5-'СЕТ СН'!$I$21</f>
        <v>5626.0027703899996</v>
      </c>
      <c r="X126" s="36">
        <f>SUMIFS(СВЦЭМ!$D$39:$D$782,СВЦЭМ!$A$39:$A$782,$A126,СВЦЭМ!$B$39:$B$782,X$119)+'СЕТ СН'!$I$11+СВЦЭМ!$D$10+'СЕТ СН'!$I$5-'СЕТ СН'!$I$21</f>
        <v>5612.3871797400006</v>
      </c>
      <c r="Y126" s="36">
        <f>SUMIFS(СВЦЭМ!$D$39:$D$782,СВЦЭМ!$A$39:$A$782,$A126,СВЦЭМ!$B$39:$B$782,Y$119)+'СЕТ СН'!$I$11+СВЦЭМ!$D$10+'СЕТ СН'!$I$5-'СЕТ СН'!$I$21</f>
        <v>5678.2481591899996</v>
      </c>
    </row>
    <row r="127" spans="1:27" ht="15.75" x14ac:dyDescent="0.2">
      <c r="A127" s="35">
        <f t="shared" si="3"/>
        <v>44934</v>
      </c>
      <c r="B127" s="36">
        <f>SUMIFS(СВЦЭМ!$D$39:$D$782,СВЦЭМ!$A$39:$A$782,$A127,СВЦЭМ!$B$39:$B$782,B$119)+'СЕТ СН'!$I$11+СВЦЭМ!$D$10+'СЕТ СН'!$I$5-'СЕТ СН'!$I$21</f>
        <v>5822.3306713399998</v>
      </c>
      <c r="C127" s="36">
        <f>SUMIFS(СВЦЭМ!$D$39:$D$782,СВЦЭМ!$A$39:$A$782,$A127,СВЦЭМ!$B$39:$B$782,C$119)+'СЕТ СН'!$I$11+СВЦЭМ!$D$10+'СЕТ СН'!$I$5-'СЕТ СН'!$I$21</f>
        <v>5846.8204719100004</v>
      </c>
      <c r="D127" s="36">
        <f>SUMIFS(СВЦЭМ!$D$39:$D$782,СВЦЭМ!$A$39:$A$782,$A127,СВЦЭМ!$B$39:$B$782,D$119)+'СЕТ СН'!$I$11+СВЦЭМ!$D$10+'СЕТ СН'!$I$5-'СЕТ СН'!$I$21</f>
        <v>5868.8156455700009</v>
      </c>
      <c r="E127" s="36">
        <f>SUMIFS(СВЦЭМ!$D$39:$D$782,СВЦЭМ!$A$39:$A$782,$A127,СВЦЭМ!$B$39:$B$782,E$119)+'СЕТ СН'!$I$11+СВЦЭМ!$D$10+'СЕТ СН'!$I$5-'СЕТ СН'!$I$21</f>
        <v>5869.7530004400005</v>
      </c>
      <c r="F127" s="36">
        <f>SUMIFS(СВЦЭМ!$D$39:$D$782,СВЦЭМ!$A$39:$A$782,$A127,СВЦЭМ!$B$39:$B$782,F$119)+'СЕТ СН'!$I$11+СВЦЭМ!$D$10+'СЕТ СН'!$I$5-'СЕТ СН'!$I$21</f>
        <v>5873.8005286600001</v>
      </c>
      <c r="G127" s="36">
        <f>SUMIFS(СВЦЭМ!$D$39:$D$782,СВЦЭМ!$A$39:$A$782,$A127,СВЦЭМ!$B$39:$B$782,G$119)+'СЕТ СН'!$I$11+СВЦЭМ!$D$10+'СЕТ СН'!$I$5-'СЕТ СН'!$I$21</f>
        <v>5860.3057021500008</v>
      </c>
      <c r="H127" s="36">
        <f>SUMIFS(СВЦЭМ!$D$39:$D$782,СВЦЭМ!$A$39:$A$782,$A127,СВЦЭМ!$B$39:$B$782,H$119)+'СЕТ СН'!$I$11+СВЦЭМ!$D$10+'СЕТ СН'!$I$5-'СЕТ СН'!$I$21</f>
        <v>5840.8476671900007</v>
      </c>
      <c r="I127" s="36">
        <f>SUMIFS(СВЦЭМ!$D$39:$D$782,СВЦЭМ!$A$39:$A$782,$A127,СВЦЭМ!$B$39:$B$782,I$119)+'СЕТ СН'!$I$11+СВЦЭМ!$D$10+'СЕТ СН'!$I$5-'СЕТ СН'!$I$21</f>
        <v>5779.0094062600001</v>
      </c>
      <c r="J127" s="36">
        <f>SUMIFS(СВЦЭМ!$D$39:$D$782,СВЦЭМ!$A$39:$A$782,$A127,СВЦЭМ!$B$39:$B$782,J$119)+'СЕТ СН'!$I$11+СВЦЭМ!$D$10+'СЕТ СН'!$I$5-'СЕТ СН'!$I$21</f>
        <v>5749.7865220599997</v>
      </c>
      <c r="K127" s="36">
        <f>SUMIFS(СВЦЭМ!$D$39:$D$782,СВЦЭМ!$A$39:$A$782,$A127,СВЦЭМ!$B$39:$B$782,K$119)+'СЕТ СН'!$I$11+СВЦЭМ!$D$10+'СЕТ СН'!$I$5-'СЕТ СН'!$I$21</f>
        <v>5723.2335316600002</v>
      </c>
      <c r="L127" s="36">
        <f>SUMIFS(СВЦЭМ!$D$39:$D$782,СВЦЭМ!$A$39:$A$782,$A127,СВЦЭМ!$B$39:$B$782,L$119)+'СЕТ СН'!$I$11+СВЦЭМ!$D$10+'СЕТ СН'!$I$5-'СЕТ СН'!$I$21</f>
        <v>5720.4871285000008</v>
      </c>
      <c r="M127" s="36">
        <f>SUMIFS(СВЦЭМ!$D$39:$D$782,СВЦЭМ!$A$39:$A$782,$A127,СВЦЭМ!$B$39:$B$782,M$119)+'СЕТ СН'!$I$11+СВЦЭМ!$D$10+'СЕТ СН'!$I$5-'СЕТ СН'!$I$21</f>
        <v>5738.1393133900001</v>
      </c>
      <c r="N127" s="36">
        <f>SUMIFS(СВЦЭМ!$D$39:$D$782,СВЦЭМ!$A$39:$A$782,$A127,СВЦЭМ!$B$39:$B$782,N$119)+'СЕТ СН'!$I$11+СВЦЭМ!$D$10+'СЕТ СН'!$I$5-'СЕТ СН'!$I$21</f>
        <v>5747.4565101799999</v>
      </c>
      <c r="O127" s="36">
        <f>SUMIFS(СВЦЭМ!$D$39:$D$782,СВЦЭМ!$A$39:$A$782,$A127,СВЦЭМ!$B$39:$B$782,O$119)+'СЕТ СН'!$I$11+СВЦЭМ!$D$10+'СЕТ СН'!$I$5-'СЕТ СН'!$I$21</f>
        <v>5771.2095508800003</v>
      </c>
      <c r="P127" s="36">
        <f>SUMIFS(СВЦЭМ!$D$39:$D$782,СВЦЭМ!$A$39:$A$782,$A127,СВЦЭМ!$B$39:$B$782,P$119)+'СЕТ СН'!$I$11+СВЦЭМ!$D$10+'СЕТ СН'!$I$5-'СЕТ СН'!$I$21</f>
        <v>5775.5591607700007</v>
      </c>
      <c r="Q127" s="36">
        <f>SUMIFS(СВЦЭМ!$D$39:$D$782,СВЦЭМ!$A$39:$A$782,$A127,СВЦЭМ!$B$39:$B$782,Q$119)+'СЕТ СН'!$I$11+СВЦЭМ!$D$10+'СЕТ СН'!$I$5-'СЕТ СН'!$I$21</f>
        <v>5765.6760813399997</v>
      </c>
      <c r="R127" s="36">
        <f>SUMIFS(СВЦЭМ!$D$39:$D$782,СВЦЭМ!$A$39:$A$782,$A127,СВЦЭМ!$B$39:$B$782,R$119)+'СЕТ СН'!$I$11+СВЦЭМ!$D$10+'СЕТ СН'!$I$5-'СЕТ СН'!$I$21</f>
        <v>5736.0947312600001</v>
      </c>
      <c r="S127" s="36">
        <f>SUMIFS(СВЦЭМ!$D$39:$D$782,СВЦЭМ!$A$39:$A$782,$A127,СВЦЭМ!$B$39:$B$782,S$119)+'СЕТ СН'!$I$11+СВЦЭМ!$D$10+'СЕТ СН'!$I$5-'СЕТ СН'!$I$21</f>
        <v>5658.3506096399997</v>
      </c>
      <c r="T127" s="36">
        <f>SUMIFS(СВЦЭМ!$D$39:$D$782,СВЦЭМ!$A$39:$A$782,$A127,СВЦЭМ!$B$39:$B$782,T$119)+'СЕТ СН'!$I$11+СВЦЭМ!$D$10+'СЕТ СН'!$I$5-'СЕТ СН'!$I$21</f>
        <v>5670.9616058400006</v>
      </c>
      <c r="U127" s="36">
        <f>SUMIFS(СВЦЭМ!$D$39:$D$782,СВЦЭМ!$A$39:$A$782,$A127,СВЦЭМ!$B$39:$B$782,U$119)+'СЕТ СН'!$I$11+СВЦЭМ!$D$10+'СЕТ СН'!$I$5-'СЕТ СН'!$I$21</f>
        <v>5684.5721783700001</v>
      </c>
      <c r="V127" s="36">
        <f>SUMIFS(СВЦЭМ!$D$39:$D$782,СВЦЭМ!$A$39:$A$782,$A127,СВЦЭМ!$B$39:$B$782,V$119)+'СЕТ СН'!$I$11+СВЦЭМ!$D$10+'СЕТ СН'!$I$5-'СЕТ СН'!$I$21</f>
        <v>5710.3844539000002</v>
      </c>
      <c r="W127" s="36">
        <f>SUMIFS(СВЦЭМ!$D$39:$D$782,СВЦЭМ!$A$39:$A$782,$A127,СВЦЭМ!$B$39:$B$782,W$119)+'СЕТ СН'!$I$11+СВЦЭМ!$D$10+'СЕТ СН'!$I$5-'СЕТ СН'!$I$21</f>
        <v>5739.7952396700002</v>
      </c>
      <c r="X127" s="36">
        <f>SUMIFS(СВЦЭМ!$D$39:$D$782,СВЦЭМ!$A$39:$A$782,$A127,СВЦЭМ!$B$39:$B$782,X$119)+'СЕТ СН'!$I$11+СВЦЭМ!$D$10+'СЕТ СН'!$I$5-'СЕТ СН'!$I$21</f>
        <v>5769.4918366800002</v>
      </c>
      <c r="Y127" s="36">
        <f>SUMIFS(СВЦЭМ!$D$39:$D$782,СВЦЭМ!$A$39:$A$782,$A127,СВЦЭМ!$B$39:$B$782,Y$119)+'СЕТ СН'!$I$11+СВЦЭМ!$D$10+'СЕТ СН'!$I$5-'СЕТ СН'!$I$21</f>
        <v>5817.8056192800004</v>
      </c>
    </row>
    <row r="128" spans="1:27" ht="15.75" x14ac:dyDescent="0.2">
      <c r="A128" s="35">
        <f t="shared" si="3"/>
        <v>44935</v>
      </c>
      <c r="B128" s="36">
        <f>SUMIFS(СВЦЭМ!$D$39:$D$782,СВЦЭМ!$A$39:$A$782,$A128,СВЦЭМ!$B$39:$B$782,B$119)+'СЕТ СН'!$I$11+СВЦЭМ!$D$10+'СЕТ СН'!$I$5-'СЕТ СН'!$I$21</f>
        <v>5758.65504848</v>
      </c>
      <c r="C128" s="36">
        <f>SUMIFS(СВЦЭМ!$D$39:$D$782,СВЦЭМ!$A$39:$A$782,$A128,СВЦЭМ!$B$39:$B$782,C$119)+'СЕТ СН'!$I$11+СВЦЭМ!$D$10+'СЕТ СН'!$I$5-'СЕТ СН'!$I$21</f>
        <v>5738.5112936200003</v>
      </c>
      <c r="D128" s="36">
        <f>SUMIFS(СВЦЭМ!$D$39:$D$782,СВЦЭМ!$A$39:$A$782,$A128,СВЦЭМ!$B$39:$B$782,D$119)+'СЕТ СН'!$I$11+СВЦЭМ!$D$10+'СЕТ СН'!$I$5-'СЕТ СН'!$I$21</f>
        <v>5717.1388493000004</v>
      </c>
      <c r="E128" s="36">
        <f>SUMIFS(СВЦЭМ!$D$39:$D$782,СВЦЭМ!$A$39:$A$782,$A128,СВЦЭМ!$B$39:$B$782,E$119)+'СЕТ СН'!$I$11+СВЦЭМ!$D$10+'СЕТ СН'!$I$5-'СЕТ СН'!$I$21</f>
        <v>5713.0167535700002</v>
      </c>
      <c r="F128" s="36">
        <f>SUMIFS(СВЦЭМ!$D$39:$D$782,СВЦЭМ!$A$39:$A$782,$A128,СВЦЭМ!$B$39:$B$782,F$119)+'СЕТ СН'!$I$11+СВЦЭМ!$D$10+'СЕТ СН'!$I$5-'СЕТ СН'!$I$21</f>
        <v>5725.6282422900003</v>
      </c>
      <c r="G128" s="36">
        <f>SUMIFS(СВЦЭМ!$D$39:$D$782,СВЦЭМ!$A$39:$A$782,$A128,СВЦЭМ!$B$39:$B$782,G$119)+'СЕТ СН'!$I$11+СВЦЭМ!$D$10+'СЕТ СН'!$I$5-'СЕТ СН'!$I$21</f>
        <v>5710.1518243</v>
      </c>
      <c r="H128" s="36">
        <f>SUMIFS(СВЦЭМ!$D$39:$D$782,СВЦЭМ!$A$39:$A$782,$A128,СВЦЭМ!$B$39:$B$782,H$119)+'СЕТ СН'!$I$11+СВЦЭМ!$D$10+'СЕТ СН'!$I$5-'СЕТ СН'!$I$21</f>
        <v>5724.6702275099997</v>
      </c>
      <c r="I128" s="36">
        <f>SUMIFS(СВЦЭМ!$D$39:$D$782,СВЦЭМ!$A$39:$A$782,$A128,СВЦЭМ!$B$39:$B$782,I$119)+'СЕТ СН'!$I$11+СВЦЭМ!$D$10+'СЕТ СН'!$I$5-'СЕТ СН'!$I$21</f>
        <v>5721.5798556900008</v>
      </c>
      <c r="J128" s="36">
        <f>SUMIFS(СВЦЭМ!$D$39:$D$782,СВЦЭМ!$A$39:$A$782,$A128,СВЦЭМ!$B$39:$B$782,J$119)+'СЕТ СН'!$I$11+СВЦЭМ!$D$10+'СЕТ СН'!$I$5-'СЕТ СН'!$I$21</f>
        <v>5765.1597483500009</v>
      </c>
      <c r="K128" s="36">
        <f>SUMIFS(СВЦЭМ!$D$39:$D$782,СВЦЭМ!$A$39:$A$782,$A128,СВЦЭМ!$B$39:$B$782,K$119)+'СЕТ СН'!$I$11+СВЦЭМ!$D$10+'СЕТ СН'!$I$5-'СЕТ СН'!$I$21</f>
        <v>5744.5347505700001</v>
      </c>
      <c r="L128" s="36">
        <f>SUMIFS(СВЦЭМ!$D$39:$D$782,СВЦЭМ!$A$39:$A$782,$A128,СВЦЭМ!$B$39:$B$782,L$119)+'СЕТ СН'!$I$11+СВЦЭМ!$D$10+'СЕТ СН'!$I$5-'СЕТ СН'!$I$21</f>
        <v>5722.7823121300007</v>
      </c>
      <c r="M128" s="36">
        <f>SUMIFS(СВЦЭМ!$D$39:$D$782,СВЦЭМ!$A$39:$A$782,$A128,СВЦЭМ!$B$39:$B$782,M$119)+'СЕТ СН'!$I$11+СВЦЭМ!$D$10+'СЕТ СН'!$I$5-'СЕТ СН'!$I$21</f>
        <v>5741.6170787499996</v>
      </c>
      <c r="N128" s="36">
        <f>SUMIFS(СВЦЭМ!$D$39:$D$782,СВЦЭМ!$A$39:$A$782,$A128,СВЦЭМ!$B$39:$B$782,N$119)+'СЕТ СН'!$I$11+СВЦЭМ!$D$10+'СЕТ СН'!$I$5-'СЕТ СН'!$I$21</f>
        <v>5716.6064876600003</v>
      </c>
      <c r="O128" s="36">
        <f>SUMIFS(СВЦЭМ!$D$39:$D$782,СВЦЭМ!$A$39:$A$782,$A128,СВЦЭМ!$B$39:$B$782,O$119)+'СЕТ СН'!$I$11+СВЦЭМ!$D$10+'СЕТ СН'!$I$5-'СЕТ СН'!$I$21</f>
        <v>5712.3410315800002</v>
      </c>
      <c r="P128" s="36">
        <f>SUMIFS(СВЦЭМ!$D$39:$D$782,СВЦЭМ!$A$39:$A$782,$A128,СВЦЭМ!$B$39:$B$782,P$119)+'СЕТ СН'!$I$11+СВЦЭМ!$D$10+'СЕТ СН'!$I$5-'СЕТ СН'!$I$21</f>
        <v>5721.9859302000004</v>
      </c>
      <c r="Q128" s="36">
        <f>SUMIFS(СВЦЭМ!$D$39:$D$782,СВЦЭМ!$A$39:$A$782,$A128,СВЦЭМ!$B$39:$B$782,Q$119)+'СЕТ СН'!$I$11+СВЦЭМ!$D$10+'СЕТ СН'!$I$5-'СЕТ СН'!$I$21</f>
        <v>5718.9417020600004</v>
      </c>
      <c r="R128" s="36">
        <f>SUMIFS(СВЦЭМ!$D$39:$D$782,СВЦЭМ!$A$39:$A$782,$A128,СВЦЭМ!$B$39:$B$782,R$119)+'СЕТ СН'!$I$11+СВЦЭМ!$D$10+'СЕТ СН'!$I$5-'СЕТ СН'!$I$21</f>
        <v>5731.3339309800003</v>
      </c>
      <c r="S128" s="36">
        <f>SUMIFS(СВЦЭМ!$D$39:$D$782,СВЦЭМ!$A$39:$A$782,$A128,СВЦЭМ!$B$39:$B$782,S$119)+'СЕТ СН'!$I$11+СВЦЭМ!$D$10+'СЕТ СН'!$I$5-'СЕТ СН'!$I$21</f>
        <v>5718.0857204100002</v>
      </c>
      <c r="T128" s="36">
        <f>SUMIFS(СВЦЭМ!$D$39:$D$782,СВЦЭМ!$A$39:$A$782,$A128,СВЦЭМ!$B$39:$B$782,T$119)+'СЕТ СН'!$I$11+СВЦЭМ!$D$10+'СЕТ СН'!$I$5-'СЕТ СН'!$I$21</f>
        <v>5690.9751933300004</v>
      </c>
      <c r="U128" s="36">
        <f>SUMIFS(СВЦЭМ!$D$39:$D$782,СВЦЭМ!$A$39:$A$782,$A128,СВЦЭМ!$B$39:$B$782,U$119)+'СЕТ СН'!$I$11+СВЦЭМ!$D$10+'СЕТ СН'!$I$5-'СЕТ СН'!$I$21</f>
        <v>5692.2186851799997</v>
      </c>
      <c r="V128" s="36">
        <f>SUMIFS(СВЦЭМ!$D$39:$D$782,СВЦЭМ!$A$39:$A$782,$A128,СВЦЭМ!$B$39:$B$782,V$119)+'СЕТ СН'!$I$11+СВЦЭМ!$D$10+'СЕТ СН'!$I$5-'СЕТ СН'!$I$21</f>
        <v>5729.8449711499998</v>
      </c>
      <c r="W128" s="36">
        <f>SUMIFS(СВЦЭМ!$D$39:$D$782,СВЦЭМ!$A$39:$A$782,$A128,СВЦЭМ!$B$39:$B$782,W$119)+'СЕТ СН'!$I$11+СВЦЭМ!$D$10+'СЕТ СН'!$I$5-'СЕТ СН'!$I$21</f>
        <v>5741.7902576400002</v>
      </c>
      <c r="X128" s="36">
        <f>SUMIFS(СВЦЭМ!$D$39:$D$782,СВЦЭМ!$A$39:$A$782,$A128,СВЦЭМ!$B$39:$B$782,X$119)+'СЕТ СН'!$I$11+СВЦЭМ!$D$10+'СЕТ СН'!$I$5-'СЕТ СН'!$I$21</f>
        <v>5745.9903292800009</v>
      </c>
      <c r="Y128" s="36">
        <f>SUMIFS(СВЦЭМ!$D$39:$D$782,СВЦЭМ!$A$39:$A$782,$A128,СВЦЭМ!$B$39:$B$782,Y$119)+'СЕТ СН'!$I$11+СВЦЭМ!$D$10+'СЕТ СН'!$I$5-'СЕТ СН'!$I$21</f>
        <v>5786.9287387000004</v>
      </c>
    </row>
    <row r="129" spans="1:25" ht="15.75" x14ac:dyDescent="0.2">
      <c r="A129" s="35">
        <f t="shared" si="3"/>
        <v>44936</v>
      </c>
      <c r="B129" s="36">
        <f>SUMIFS(СВЦЭМ!$D$39:$D$782,СВЦЭМ!$A$39:$A$782,$A129,СВЦЭМ!$B$39:$B$782,B$119)+'СЕТ СН'!$I$11+СВЦЭМ!$D$10+'СЕТ СН'!$I$5-'СЕТ СН'!$I$21</f>
        <v>5637.69676626</v>
      </c>
      <c r="C129" s="36">
        <f>SUMIFS(СВЦЭМ!$D$39:$D$782,СВЦЭМ!$A$39:$A$782,$A129,СВЦЭМ!$B$39:$B$782,C$119)+'СЕТ СН'!$I$11+СВЦЭМ!$D$10+'СЕТ СН'!$I$5-'СЕТ СН'!$I$21</f>
        <v>5662.2768740800002</v>
      </c>
      <c r="D129" s="36">
        <f>SUMIFS(СВЦЭМ!$D$39:$D$782,СВЦЭМ!$A$39:$A$782,$A129,СВЦЭМ!$B$39:$B$782,D$119)+'СЕТ СН'!$I$11+СВЦЭМ!$D$10+'СЕТ СН'!$I$5-'СЕТ СН'!$I$21</f>
        <v>5674.9867927800005</v>
      </c>
      <c r="E129" s="36">
        <f>SUMIFS(СВЦЭМ!$D$39:$D$782,СВЦЭМ!$A$39:$A$782,$A129,СВЦЭМ!$B$39:$B$782,E$119)+'СЕТ СН'!$I$11+СВЦЭМ!$D$10+'СЕТ СН'!$I$5-'СЕТ СН'!$I$21</f>
        <v>5680.5065024200003</v>
      </c>
      <c r="F129" s="36">
        <f>SUMIFS(СВЦЭМ!$D$39:$D$782,СВЦЭМ!$A$39:$A$782,$A129,СВЦЭМ!$B$39:$B$782,F$119)+'СЕТ СН'!$I$11+СВЦЭМ!$D$10+'СЕТ СН'!$I$5-'СЕТ СН'!$I$21</f>
        <v>5706.9798633500004</v>
      </c>
      <c r="G129" s="36">
        <f>SUMIFS(СВЦЭМ!$D$39:$D$782,СВЦЭМ!$A$39:$A$782,$A129,СВЦЭМ!$B$39:$B$782,G$119)+'СЕТ СН'!$I$11+СВЦЭМ!$D$10+'СЕТ СН'!$I$5-'СЕТ СН'!$I$21</f>
        <v>5703.9918769800006</v>
      </c>
      <c r="H129" s="36">
        <f>SUMIFS(СВЦЭМ!$D$39:$D$782,СВЦЭМ!$A$39:$A$782,$A129,СВЦЭМ!$B$39:$B$782,H$119)+'СЕТ СН'!$I$11+СВЦЭМ!$D$10+'СЕТ СН'!$I$5-'СЕТ СН'!$I$21</f>
        <v>5684.0625290600001</v>
      </c>
      <c r="I129" s="36">
        <f>SUMIFS(СВЦЭМ!$D$39:$D$782,СВЦЭМ!$A$39:$A$782,$A129,СВЦЭМ!$B$39:$B$782,I$119)+'СЕТ СН'!$I$11+СВЦЭМ!$D$10+'СЕТ СН'!$I$5-'СЕТ СН'!$I$21</f>
        <v>5649.78898312</v>
      </c>
      <c r="J129" s="36">
        <f>SUMIFS(СВЦЭМ!$D$39:$D$782,СВЦЭМ!$A$39:$A$782,$A129,СВЦЭМ!$B$39:$B$782,J$119)+'СЕТ СН'!$I$11+СВЦЭМ!$D$10+'СЕТ СН'!$I$5-'СЕТ СН'!$I$21</f>
        <v>5621.5934908700001</v>
      </c>
      <c r="K129" s="36">
        <f>SUMIFS(СВЦЭМ!$D$39:$D$782,СВЦЭМ!$A$39:$A$782,$A129,СВЦЭМ!$B$39:$B$782,K$119)+'СЕТ СН'!$I$11+СВЦЭМ!$D$10+'СЕТ СН'!$I$5-'СЕТ СН'!$I$21</f>
        <v>5608.5219247900004</v>
      </c>
      <c r="L129" s="36">
        <f>SUMIFS(СВЦЭМ!$D$39:$D$782,СВЦЭМ!$A$39:$A$782,$A129,СВЦЭМ!$B$39:$B$782,L$119)+'СЕТ СН'!$I$11+СВЦЭМ!$D$10+'СЕТ СН'!$I$5-'СЕТ СН'!$I$21</f>
        <v>5599.1629112600003</v>
      </c>
      <c r="M129" s="36">
        <f>SUMIFS(СВЦЭМ!$D$39:$D$782,СВЦЭМ!$A$39:$A$782,$A129,СВЦЭМ!$B$39:$B$782,M$119)+'СЕТ СН'!$I$11+СВЦЭМ!$D$10+'СЕТ СН'!$I$5-'СЕТ СН'!$I$21</f>
        <v>5610.1658312300005</v>
      </c>
      <c r="N129" s="36">
        <f>SUMIFS(СВЦЭМ!$D$39:$D$782,СВЦЭМ!$A$39:$A$782,$A129,СВЦЭМ!$B$39:$B$782,N$119)+'СЕТ СН'!$I$11+СВЦЭМ!$D$10+'СЕТ СН'!$I$5-'СЕТ СН'!$I$21</f>
        <v>5607.4483471700005</v>
      </c>
      <c r="O129" s="36">
        <f>SUMIFS(СВЦЭМ!$D$39:$D$782,СВЦЭМ!$A$39:$A$782,$A129,СВЦЭМ!$B$39:$B$782,O$119)+'СЕТ СН'!$I$11+СВЦЭМ!$D$10+'СЕТ СН'!$I$5-'СЕТ СН'!$I$21</f>
        <v>5621.9115934300007</v>
      </c>
      <c r="P129" s="36">
        <f>SUMIFS(СВЦЭМ!$D$39:$D$782,СВЦЭМ!$A$39:$A$782,$A129,СВЦЭМ!$B$39:$B$782,P$119)+'СЕТ СН'!$I$11+СВЦЭМ!$D$10+'СЕТ СН'!$I$5-'СЕТ СН'!$I$21</f>
        <v>5631.8297991500003</v>
      </c>
      <c r="Q129" s="36">
        <f>SUMIFS(СВЦЭМ!$D$39:$D$782,СВЦЭМ!$A$39:$A$782,$A129,СВЦЭМ!$B$39:$B$782,Q$119)+'СЕТ СН'!$I$11+СВЦЭМ!$D$10+'СЕТ СН'!$I$5-'СЕТ СН'!$I$21</f>
        <v>5648.5569316000001</v>
      </c>
      <c r="R129" s="36">
        <f>SUMIFS(СВЦЭМ!$D$39:$D$782,СВЦЭМ!$A$39:$A$782,$A129,СВЦЭМ!$B$39:$B$782,R$119)+'СЕТ СН'!$I$11+СВЦЭМ!$D$10+'СЕТ СН'!$I$5-'СЕТ СН'!$I$21</f>
        <v>5627.6481179900002</v>
      </c>
      <c r="S129" s="36">
        <f>SUMIFS(СВЦЭМ!$D$39:$D$782,СВЦЭМ!$A$39:$A$782,$A129,СВЦЭМ!$B$39:$B$782,S$119)+'СЕТ СН'!$I$11+СВЦЭМ!$D$10+'СЕТ СН'!$I$5-'СЕТ СН'!$I$21</f>
        <v>5587.1234761100004</v>
      </c>
      <c r="T129" s="36">
        <f>SUMIFS(СВЦЭМ!$D$39:$D$782,СВЦЭМ!$A$39:$A$782,$A129,СВЦЭМ!$B$39:$B$782,T$119)+'СЕТ СН'!$I$11+СВЦЭМ!$D$10+'СЕТ СН'!$I$5-'СЕТ СН'!$I$21</f>
        <v>5581.4694224600007</v>
      </c>
      <c r="U129" s="36">
        <f>SUMIFS(СВЦЭМ!$D$39:$D$782,СВЦЭМ!$A$39:$A$782,$A129,СВЦЭМ!$B$39:$B$782,U$119)+'СЕТ СН'!$I$11+СВЦЭМ!$D$10+'СЕТ СН'!$I$5-'СЕТ СН'!$I$21</f>
        <v>5575.5771120600002</v>
      </c>
      <c r="V129" s="36">
        <f>SUMIFS(СВЦЭМ!$D$39:$D$782,СВЦЭМ!$A$39:$A$782,$A129,СВЦЭМ!$B$39:$B$782,V$119)+'СЕТ СН'!$I$11+СВЦЭМ!$D$10+'СЕТ СН'!$I$5-'СЕТ СН'!$I$21</f>
        <v>5583.48939668</v>
      </c>
      <c r="W129" s="36">
        <f>SUMIFS(СВЦЭМ!$D$39:$D$782,СВЦЭМ!$A$39:$A$782,$A129,СВЦЭМ!$B$39:$B$782,W$119)+'СЕТ СН'!$I$11+СВЦЭМ!$D$10+'СЕТ СН'!$I$5-'СЕТ СН'!$I$21</f>
        <v>5594.3005217900009</v>
      </c>
      <c r="X129" s="36">
        <f>SUMIFS(СВЦЭМ!$D$39:$D$782,СВЦЭМ!$A$39:$A$782,$A129,СВЦЭМ!$B$39:$B$782,X$119)+'СЕТ СН'!$I$11+СВЦЭМ!$D$10+'СЕТ СН'!$I$5-'СЕТ СН'!$I$21</f>
        <v>5625.3589798100002</v>
      </c>
      <c r="Y129" s="36">
        <f>SUMIFS(СВЦЭМ!$D$39:$D$782,СВЦЭМ!$A$39:$A$782,$A129,СВЦЭМ!$B$39:$B$782,Y$119)+'СЕТ СН'!$I$11+СВЦЭМ!$D$10+'СЕТ СН'!$I$5-'СЕТ СН'!$I$21</f>
        <v>5648.3053779500005</v>
      </c>
    </row>
    <row r="130" spans="1:25" ht="15.75" x14ac:dyDescent="0.2">
      <c r="A130" s="35">
        <f t="shared" si="3"/>
        <v>44937</v>
      </c>
      <c r="B130" s="36">
        <f>SUMIFS(СВЦЭМ!$D$39:$D$782,СВЦЭМ!$A$39:$A$782,$A130,СВЦЭМ!$B$39:$B$782,B$119)+'СЕТ СН'!$I$11+СВЦЭМ!$D$10+'СЕТ СН'!$I$5-'СЕТ СН'!$I$21</f>
        <v>5579.3111043500003</v>
      </c>
      <c r="C130" s="36">
        <f>SUMIFS(СВЦЭМ!$D$39:$D$782,СВЦЭМ!$A$39:$A$782,$A130,СВЦЭМ!$B$39:$B$782,C$119)+'СЕТ СН'!$I$11+СВЦЭМ!$D$10+'СЕТ СН'!$I$5-'СЕТ СН'!$I$21</f>
        <v>5586.6116760300001</v>
      </c>
      <c r="D130" s="36">
        <f>SUMIFS(СВЦЭМ!$D$39:$D$782,СВЦЭМ!$A$39:$A$782,$A130,СВЦЭМ!$B$39:$B$782,D$119)+'СЕТ СН'!$I$11+СВЦЭМ!$D$10+'СЕТ СН'!$I$5-'СЕТ СН'!$I$21</f>
        <v>5578.4132293500006</v>
      </c>
      <c r="E130" s="36">
        <f>SUMIFS(СВЦЭМ!$D$39:$D$782,СВЦЭМ!$A$39:$A$782,$A130,СВЦЭМ!$B$39:$B$782,E$119)+'СЕТ СН'!$I$11+СВЦЭМ!$D$10+'СЕТ СН'!$I$5-'СЕТ СН'!$I$21</f>
        <v>5574.2218582700007</v>
      </c>
      <c r="F130" s="36">
        <f>SUMIFS(СВЦЭМ!$D$39:$D$782,СВЦЭМ!$A$39:$A$782,$A130,СВЦЭМ!$B$39:$B$782,F$119)+'СЕТ СН'!$I$11+СВЦЭМ!$D$10+'СЕТ СН'!$I$5-'СЕТ СН'!$I$21</f>
        <v>5569.3108264500006</v>
      </c>
      <c r="G130" s="36">
        <f>SUMIFS(СВЦЭМ!$D$39:$D$782,СВЦЭМ!$A$39:$A$782,$A130,СВЦЭМ!$B$39:$B$782,G$119)+'СЕТ СН'!$I$11+СВЦЭМ!$D$10+'СЕТ СН'!$I$5-'СЕТ СН'!$I$21</f>
        <v>5574.82287739</v>
      </c>
      <c r="H130" s="36">
        <f>SUMIFS(СВЦЭМ!$D$39:$D$782,СВЦЭМ!$A$39:$A$782,$A130,СВЦЭМ!$B$39:$B$782,H$119)+'СЕТ СН'!$I$11+СВЦЭМ!$D$10+'СЕТ СН'!$I$5-'СЕТ СН'!$I$21</f>
        <v>5563.0391796200001</v>
      </c>
      <c r="I130" s="36">
        <f>SUMIFS(СВЦЭМ!$D$39:$D$782,СВЦЭМ!$A$39:$A$782,$A130,СВЦЭМ!$B$39:$B$782,I$119)+'СЕТ СН'!$I$11+СВЦЭМ!$D$10+'СЕТ СН'!$I$5-'СЕТ СН'!$I$21</f>
        <v>5550.4995210699999</v>
      </c>
      <c r="J130" s="36">
        <f>SUMIFS(СВЦЭМ!$D$39:$D$782,СВЦЭМ!$A$39:$A$782,$A130,СВЦЭМ!$B$39:$B$782,J$119)+'СЕТ СН'!$I$11+СВЦЭМ!$D$10+'СЕТ СН'!$I$5-'СЕТ СН'!$I$21</f>
        <v>5525.8221832300005</v>
      </c>
      <c r="K130" s="36">
        <f>SUMIFS(СВЦЭМ!$D$39:$D$782,СВЦЭМ!$A$39:$A$782,$A130,СВЦЭМ!$B$39:$B$782,K$119)+'СЕТ СН'!$I$11+СВЦЭМ!$D$10+'СЕТ СН'!$I$5-'СЕТ СН'!$I$21</f>
        <v>5515.3414368600006</v>
      </c>
      <c r="L130" s="36">
        <f>SUMIFS(СВЦЭМ!$D$39:$D$782,СВЦЭМ!$A$39:$A$782,$A130,СВЦЭМ!$B$39:$B$782,L$119)+'СЕТ СН'!$I$11+СВЦЭМ!$D$10+'СЕТ СН'!$I$5-'СЕТ СН'!$I$21</f>
        <v>5525.6514360300007</v>
      </c>
      <c r="M130" s="36">
        <f>SUMIFS(СВЦЭМ!$D$39:$D$782,СВЦЭМ!$A$39:$A$782,$A130,СВЦЭМ!$B$39:$B$782,M$119)+'СЕТ СН'!$I$11+СВЦЭМ!$D$10+'СЕТ СН'!$I$5-'СЕТ СН'!$I$21</f>
        <v>5535.87498228</v>
      </c>
      <c r="N130" s="36">
        <f>SUMIFS(СВЦЭМ!$D$39:$D$782,СВЦЭМ!$A$39:$A$782,$A130,СВЦЭМ!$B$39:$B$782,N$119)+'СЕТ СН'!$I$11+СВЦЭМ!$D$10+'СЕТ СН'!$I$5-'СЕТ СН'!$I$21</f>
        <v>5562.03239244</v>
      </c>
      <c r="O130" s="36">
        <f>SUMIFS(СВЦЭМ!$D$39:$D$782,СВЦЭМ!$A$39:$A$782,$A130,СВЦЭМ!$B$39:$B$782,O$119)+'СЕТ СН'!$I$11+СВЦЭМ!$D$10+'СЕТ СН'!$I$5-'СЕТ СН'!$I$21</f>
        <v>5538.2924679200005</v>
      </c>
      <c r="P130" s="36">
        <f>SUMIFS(СВЦЭМ!$D$39:$D$782,СВЦЭМ!$A$39:$A$782,$A130,СВЦЭМ!$B$39:$B$782,P$119)+'СЕТ СН'!$I$11+СВЦЭМ!$D$10+'СЕТ СН'!$I$5-'СЕТ СН'!$I$21</f>
        <v>5551.6681858200009</v>
      </c>
      <c r="Q130" s="36">
        <f>SUMIFS(СВЦЭМ!$D$39:$D$782,СВЦЭМ!$A$39:$A$782,$A130,СВЦЭМ!$B$39:$B$782,Q$119)+'СЕТ СН'!$I$11+СВЦЭМ!$D$10+'СЕТ СН'!$I$5-'СЕТ СН'!$I$21</f>
        <v>5563.3049888700007</v>
      </c>
      <c r="R130" s="36">
        <f>SUMIFS(СВЦЭМ!$D$39:$D$782,СВЦЭМ!$A$39:$A$782,$A130,СВЦЭМ!$B$39:$B$782,R$119)+'СЕТ СН'!$I$11+СВЦЭМ!$D$10+'СЕТ СН'!$I$5-'СЕТ СН'!$I$21</f>
        <v>5578.1358513699997</v>
      </c>
      <c r="S130" s="36">
        <f>SUMIFS(СВЦЭМ!$D$39:$D$782,СВЦЭМ!$A$39:$A$782,$A130,СВЦЭМ!$B$39:$B$782,S$119)+'СЕТ СН'!$I$11+СВЦЭМ!$D$10+'СЕТ СН'!$I$5-'СЕТ СН'!$I$21</f>
        <v>5549.68546393</v>
      </c>
      <c r="T130" s="36">
        <f>SUMIFS(СВЦЭМ!$D$39:$D$782,СВЦЭМ!$A$39:$A$782,$A130,СВЦЭМ!$B$39:$B$782,T$119)+'СЕТ СН'!$I$11+СВЦЭМ!$D$10+'СЕТ СН'!$I$5-'СЕТ СН'!$I$21</f>
        <v>5513.9632107300004</v>
      </c>
      <c r="U130" s="36">
        <f>SUMIFS(СВЦЭМ!$D$39:$D$782,СВЦЭМ!$A$39:$A$782,$A130,СВЦЭМ!$B$39:$B$782,U$119)+'СЕТ СН'!$I$11+СВЦЭМ!$D$10+'СЕТ СН'!$I$5-'СЕТ СН'!$I$21</f>
        <v>5523.5015061100003</v>
      </c>
      <c r="V130" s="36">
        <f>SUMIFS(СВЦЭМ!$D$39:$D$782,СВЦЭМ!$A$39:$A$782,$A130,СВЦЭМ!$B$39:$B$782,V$119)+'СЕТ СН'!$I$11+СВЦЭМ!$D$10+'СЕТ СН'!$I$5-'СЕТ СН'!$I$21</f>
        <v>5545.7774029100001</v>
      </c>
      <c r="W130" s="36">
        <f>SUMIFS(СВЦЭМ!$D$39:$D$782,СВЦЭМ!$A$39:$A$782,$A130,СВЦЭМ!$B$39:$B$782,W$119)+'СЕТ СН'!$I$11+СВЦЭМ!$D$10+'СЕТ СН'!$I$5-'СЕТ СН'!$I$21</f>
        <v>5555.8160357300003</v>
      </c>
      <c r="X130" s="36">
        <f>SUMIFS(СВЦЭМ!$D$39:$D$782,СВЦЭМ!$A$39:$A$782,$A130,СВЦЭМ!$B$39:$B$782,X$119)+'СЕТ СН'!$I$11+СВЦЭМ!$D$10+'СЕТ СН'!$I$5-'СЕТ СН'!$I$21</f>
        <v>5565.0254175900009</v>
      </c>
      <c r="Y130" s="36">
        <f>SUMIFS(СВЦЭМ!$D$39:$D$782,СВЦЭМ!$A$39:$A$782,$A130,СВЦЭМ!$B$39:$B$782,Y$119)+'СЕТ СН'!$I$11+СВЦЭМ!$D$10+'СЕТ СН'!$I$5-'СЕТ СН'!$I$21</f>
        <v>5595.6755972800001</v>
      </c>
    </row>
    <row r="131" spans="1:25" ht="15.75" x14ac:dyDescent="0.2">
      <c r="A131" s="35">
        <f t="shared" si="3"/>
        <v>44938</v>
      </c>
      <c r="B131" s="36">
        <f>SUMIFS(СВЦЭМ!$D$39:$D$782,СВЦЭМ!$A$39:$A$782,$A131,СВЦЭМ!$B$39:$B$782,B$119)+'СЕТ СН'!$I$11+СВЦЭМ!$D$10+'СЕТ СН'!$I$5-'СЕТ СН'!$I$21</f>
        <v>5614.2094524100003</v>
      </c>
      <c r="C131" s="36">
        <f>SUMIFS(СВЦЭМ!$D$39:$D$782,СВЦЭМ!$A$39:$A$782,$A131,СВЦЭМ!$B$39:$B$782,C$119)+'СЕТ СН'!$I$11+СВЦЭМ!$D$10+'СЕТ СН'!$I$5-'СЕТ СН'!$I$21</f>
        <v>5647.5595296900001</v>
      </c>
      <c r="D131" s="36">
        <f>SUMIFS(СВЦЭМ!$D$39:$D$782,СВЦЭМ!$A$39:$A$782,$A131,СВЦЭМ!$B$39:$B$782,D$119)+'СЕТ СН'!$I$11+СВЦЭМ!$D$10+'СЕТ СН'!$I$5-'СЕТ СН'!$I$21</f>
        <v>5670.0572392800004</v>
      </c>
      <c r="E131" s="36">
        <f>SUMIFS(СВЦЭМ!$D$39:$D$782,СВЦЭМ!$A$39:$A$782,$A131,СВЦЭМ!$B$39:$B$782,E$119)+'СЕТ СН'!$I$11+СВЦЭМ!$D$10+'СЕТ СН'!$I$5-'СЕТ СН'!$I$21</f>
        <v>5673.2952544300006</v>
      </c>
      <c r="F131" s="36">
        <f>SUMIFS(СВЦЭМ!$D$39:$D$782,СВЦЭМ!$A$39:$A$782,$A131,СВЦЭМ!$B$39:$B$782,F$119)+'СЕТ СН'!$I$11+СВЦЭМ!$D$10+'СЕТ СН'!$I$5-'СЕТ СН'!$I$21</f>
        <v>5674.0840595299996</v>
      </c>
      <c r="G131" s="36">
        <f>SUMIFS(СВЦЭМ!$D$39:$D$782,СВЦЭМ!$A$39:$A$782,$A131,СВЦЭМ!$B$39:$B$782,G$119)+'СЕТ СН'!$I$11+СВЦЭМ!$D$10+'СЕТ СН'!$I$5-'СЕТ СН'!$I$21</f>
        <v>5663.6953554400006</v>
      </c>
      <c r="H131" s="36">
        <f>SUMIFS(СВЦЭМ!$D$39:$D$782,СВЦЭМ!$A$39:$A$782,$A131,СВЦЭМ!$B$39:$B$782,H$119)+'СЕТ СН'!$I$11+СВЦЭМ!$D$10+'СЕТ СН'!$I$5-'СЕТ СН'!$I$21</f>
        <v>5636.3483350099996</v>
      </c>
      <c r="I131" s="36">
        <f>SUMIFS(СВЦЭМ!$D$39:$D$782,СВЦЭМ!$A$39:$A$782,$A131,СВЦЭМ!$B$39:$B$782,I$119)+'СЕТ СН'!$I$11+СВЦЭМ!$D$10+'СЕТ СН'!$I$5-'СЕТ СН'!$I$21</f>
        <v>5590.6547889400008</v>
      </c>
      <c r="J131" s="36">
        <f>SUMIFS(СВЦЭМ!$D$39:$D$782,СВЦЭМ!$A$39:$A$782,$A131,СВЦЭМ!$B$39:$B$782,J$119)+'СЕТ СН'!$I$11+СВЦЭМ!$D$10+'СЕТ СН'!$I$5-'СЕТ СН'!$I$21</f>
        <v>5544.1388211800004</v>
      </c>
      <c r="K131" s="36">
        <f>SUMIFS(СВЦЭМ!$D$39:$D$782,СВЦЭМ!$A$39:$A$782,$A131,СВЦЭМ!$B$39:$B$782,K$119)+'СЕТ СН'!$I$11+СВЦЭМ!$D$10+'СЕТ СН'!$I$5-'СЕТ СН'!$I$21</f>
        <v>5543.6397784300007</v>
      </c>
      <c r="L131" s="36">
        <f>SUMIFS(СВЦЭМ!$D$39:$D$782,СВЦЭМ!$A$39:$A$782,$A131,СВЦЭМ!$B$39:$B$782,L$119)+'СЕТ СН'!$I$11+СВЦЭМ!$D$10+'СЕТ СН'!$I$5-'СЕТ СН'!$I$21</f>
        <v>5533.25433858</v>
      </c>
      <c r="M131" s="36">
        <f>SUMIFS(СВЦЭМ!$D$39:$D$782,СВЦЭМ!$A$39:$A$782,$A131,СВЦЭМ!$B$39:$B$782,M$119)+'СЕТ СН'!$I$11+СВЦЭМ!$D$10+'СЕТ СН'!$I$5-'СЕТ СН'!$I$21</f>
        <v>5533.0245179200001</v>
      </c>
      <c r="N131" s="36">
        <f>SUMIFS(СВЦЭМ!$D$39:$D$782,СВЦЭМ!$A$39:$A$782,$A131,СВЦЭМ!$B$39:$B$782,N$119)+'СЕТ СН'!$I$11+СВЦЭМ!$D$10+'СЕТ СН'!$I$5-'СЕТ СН'!$I$21</f>
        <v>5557.50892449</v>
      </c>
      <c r="O131" s="36">
        <f>SUMIFS(СВЦЭМ!$D$39:$D$782,СВЦЭМ!$A$39:$A$782,$A131,СВЦЭМ!$B$39:$B$782,O$119)+'СЕТ СН'!$I$11+СВЦЭМ!$D$10+'СЕТ СН'!$I$5-'СЕТ СН'!$I$21</f>
        <v>5564.8600313300003</v>
      </c>
      <c r="P131" s="36">
        <f>SUMIFS(СВЦЭМ!$D$39:$D$782,СВЦЭМ!$A$39:$A$782,$A131,СВЦЭМ!$B$39:$B$782,P$119)+'СЕТ СН'!$I$11+СВЦЭМ!$D$10+'СЕТ СН'!$I$5-'СЕТ СН'!$I$21</f>
        <v>5548.8674631900003</v>
      </c>
      <c r="Q131" s="36">
        <f>SUMIFS(СВЦЭМ!$D$39:$D$782,СВЦЭМ!$A$39:$A$782,$A131,СВЦЭМ!$B$39:$B$782,Q$119)+'СЕТ СН'!$I$11+СВЦЭМ!$D$10+'СЕТ СН'!$I$5-'СЕТ СН'!$I$21</f>
        <v>5557.9522301800007</v>
      </c>
      <c r="R131" s="36">
        <f>SUMIFS(СВЦЭМ!$D$39:$D$782,СВЦЭМ!$A$39:$A$782,$A131,СВЦЭМ!$B$39:$B$782,R$119)+'СЕТ СН'!$I$11+СВЦЭМ!$D$10+'СЕТ СН'!$I$5-'СЕТ СН'!$I$21</f>
        <v>5569.1256930700001</v>
      </c>
      <c r="S131" s="36">
        <f>SUMIFS(СВЦЭМ!$D$39:$D$782,СВЦЭМ!$A$39:$A$782,$A131,СВЦЭМ!$B$39:$B$782,S$119)+'СЕТ СН'!$I$11+СВЦЭМ!$D$10+'СЕТ СН'!$I$5-'СЕТ СН'!$I$21</f>
        <v>5568.22779782</v>
      </c>
      <c r="T131" s="36">
        <f>SUMIFS(СВЦЭМ!$D$39:$D$782,СВЦЭМ!$A$39:$A$782,$A131,СВЦЭМ!$B$39:$B$782,T$119)+'СЕТ СН'!$I$11+СВЦЭМ!$D$10+'СЕТ СН'!$I$5-'СЕТ СН'!$I$21</f>
        <v>5539.8085047900004</v>
      </c>
      <c r="U131" s="36">
        <f>SUMIFS(СВЦЭМ!$D$39:$D$782,СВЦЭМ!$A$39:$A$782,$A131,СВЦЭМ!$B$39:$B$782,U$119)+'СЕТ СН'!$I$11+СВЦЭМ!$D$10+'СЕТ СН'!$I$5-'СЕТ СН'!$I$21</f>
        <v>5525.5215987000001</v>
      </c>
      <c r="V131" s="36">
        <f>SUMIFS(СВЦЭМ!$D$39:$D$782,СВЦЭМ!$A$39:$A$782,$A131,СВЦЭМ!$B$39:$B$782,V$119)+'СЕТ СН'!$I$11+СВЦЭМ!$D$10+'СЕТ СН'!$I$5-'СЕТ СН'!$I$21</f>
        <v>5532.8465231999999</v>
      </c>
      <c r="W131" s="36">
        <f>SUMIFS(СВЦЭМ!$D$39:$D$782,СВЦЭМ!$A$39:$A$782,$A131,СВЦЭМ!$B$39:$B$782,W$119)+'СЕТ СН'!$I$11+СВЦЭМ!$D$10+'СЕТ СН'!$I$5-'СЕТ СН'!$I$21</f>
        <v>5543.2802726000009</v>
      </c>
      <c r="X131" s="36">
        <f>SUMIFS(СВЦЭМ!$D$39:$D$782,СВЦЭМ!$A$39:$A$782,$A131,СВЦЭМ!$B$39:$B$782,X$119)+'СЕТ СН'!$I$11+СВЦЭМ!$D$10+'СЕТ СН'!$I$5-'СЕТ СН'!$I$21</f>
        <v>5564.8834954000004</v>
      </c>
      <c r="Y131" s="36">
        <f>SUMIFS(СВЦЭМ!$D$39:$D$782,СВЦЭМ!$A$39:$A$782,$A131,СВЦЭМ!$B$39:$B$782,Y$119)+'СЕТ СН'!$I$11+СВЦЭМ!$D$10+'СЕТ СН'!$I$5-'СЕТ СН'!$I$21</f>
        <v>5571.7011659399996</v>
      </c>
    </row>
    <row r="132" spans="1:25" ht="15.75" x14ac:dyDescent="0.2">
      <c r="A132" s="35">
        <f t="shared" si="3"/>
        <v>44939</v>
      </c>
      <c r="B132" s="36">
        <f>SUMIFS(СВЦЭМ!$D$39:$D$782,СВЦЭМ!$A$39:$A$782,$A132,СВЦЭМ!$B$39:$B$782,B$119)+'СЕТ СН'!$I$11+СВЦЭМ!$D$10+'СЕТ СН'!$I$5-'СЕТ СН'!$I$21</f>
        <v>5702.6001132800002</v>
      </c>
      <c r="C132" s="36">
        <f>SUMIFS(СВЦЭМ!$D$39:$D$782,СВЦЭМ!$A$39:$A$782,$A132,СВЦЭМ!$B$39:$B$782,C$119)+'СЕТ СН'!$I$11+СВЦЭМ!$D$10+'СЕТ СН'!$I$5-'СЕТ СН'!$I$21</f>
        <v>5721.3149301200001</v>
      </c>
      <c r="D132" s="36">
        <f>SUMIFS(СВЦЭМ!$D$39:$D$782,СВЦЭМ!$A$39:$A$782,$A132,СВЦЭМ!$B$39:$B$782,D$119)+'СЕТ СН'!$I$11+СВЦЭМ!$D$10+'СЕТ СН'!$I$5-'СЕТ СН'!$I$21</f>
        <v>5722.62398072</v>
      </c>
      <c r="E132" s="36">
        <f>SUMIFS(СВЦЭМ!$D$39:$D$782,СВЦЭМ!$A$39:$A$782,$A132,СВЦЭМ!$B$39:$B$782,E$119)+'СЕТ СН'!$I$11+СВЦЭМ!$D$10+'СЕТ СН'!$I$5-'СЕТ СН'!$I$21</f>
        <v>5730.4658364000006</v>
      </c>
      <c r="F132" s="36">
        <f>SUMIFS(СВЦЭМ!$D$39:$D$782,СВЦЭМ!$A$39:$A$782,$A132,СВЦЭМ!$B$39:$B$782,F$119)+'СЕТ СН'!$I$11+СВЦЭМ!$D$10+'СЕТ СН'!$I$5-'СЕТ СН'!$I$21</f>
        <v>5717.9479454700004</v>
      </c>
      <c r="G132" s="36">
        <f>SUMIFS(СВЦЭМ!$D$39:$D$782,СВЦЭМ!$A$39:$A$782,$A132,СВЦЭМ!$B$39:$B$782,G$119)+'СЕТ СН'!$I$11+СВЦЭМ!$D$10+'СЕТ СН'!$I$5-'СЕТ СН'!$I$21</f>
        <v>5678.1269716799998</v>
      </c>
      <c r="H132" s="36">
        <f>SUMIFS(СВЦЭМ!$D$39:$D$782,СВЦЭМ!$A$39:$A$782,$A132,СВЦЭМ!$B$39:$B$782,H$119)+'СЕТ СН'!$I$11+СВЦЭМ!$D$10+'СЕТ СН'!$I$5-'СЕТ СН'!$I$21</f>
        <v>5613.01067994</v>
      </c>
      <c r="I132" s="36">
        <f>SUMIFS(СВЦЭМ!$D$39:$D$782,СВЦЭМ!$A$39:$A$782,$A132,СВЦЭМ!$B$39:$B$782,I$119)+'СЕТ СН'!$I$11+СВЦЭМ!$D$10+'СЕТ СН'!$I$5-'СЕТ СН'!$I$21</f>
        <v>5588.2277045000001</v>
      </c>
      <c r="J132" s="36">
        <f>SUMIFS(СВЦЭМ!$D$39:$D$782,СВЦЭМ!$A$39:$A$782,$A132,СВЦЭМ!$B$39:$B$782,J$119)+'СЕТ СН'!$I$11+СВЦЭМ!$D$10+'СЕТ СН'!$I$5-'СЕТ СН'!$I$21</f>
        <v>5569.5472401300003</v>
      </c>
      <c r="K132" s="36">
        <f>SUMIFS(СВЦЭМ!$D$39:$D$782,СВЦЭМ!$A$39:$A$782,$A132,СВЦЭМ!$B$39:$B$782,K$119)+'СЕТ СН'!$I$11+СВЦЭМ!$D$10+'СЕТ СН'!$I$5-'СЕТ СН'!$I$21</f>
        <v>5545.1394737299997</v>
      </c>
      <c r="L132" s="36">
        <f>SUMIFS(СВЦЭМ!$D$39:$D$782,СВЦЭМ!$A$39:$A$782,$A132,СВЦЭМ!$B$39:$B$782,L$119)+'СЕТ СН'!$I$11+СВЦЭМ!$D$10+'СЕТ СН'!$I$5-'СЕТ СН'!$I$21</f>
        <v>5534.8244156000001</v>
      </c>
      <c r="M132" s="36">
        <f>SUMIFS(СВЦЭМ!$D$39:$D$782,СВЦЭМ!$A$39:$A$782,$A132,СВЦЭМ!$B$39:$B$782,M$119)+'СЕТ СН'!$I$11+СВЦЭМ!$D$10+'СЕТ СН'!$I$5-'СЕТ СН'!$I$21</f>
        <v>5559.5929548399999</v>
      </c>
      <c r="N132" s="36">
        <f>SUMIFS(СВЦЭМ!$D$39:$D$782,СВЦЭМ!$A$39:$A$782,$A132,СВЦЭМ!$B$39:$B$782,N$119)+'СЕТ СН'!$I$11+СВЦЭМ!$D$10+'СЕТ СН'!$I$5-'СЕТ СН'!$I$21</f>
        <v>5587.3210134600004</v>
      </c>
      <c r="O132" s="36">
        <f>SUMIFS(СВЦЭМ!$D$39:$D$782,СВЦЭМ!$A$39:$A$782,$A132,СВЦЭМ!$B$39:$B$782,O$119)+'СЕТ СН'!$I$11+СВЦЭМ!$D$10+'СЕТ СН'!$I$5-'СЕТ СН'!$I$21</f>
        <v>5605.4180389699995</v>
      </c>
      <c r="P132" s="36">
        <f>SUMIFS(СВЦЭМ!$D$39:$D$782,СВЦЭМ!$A$39:$A$782,$A132,СВЦЭМ!$B$39:$B$782,P$119)+'СЕТ СН'!$I$11+СВЦЭМ!$D$10+'СЕТ СН'!$I$5-'СЕТ СН'!$I$21</f>
        <v>5591.1043058300002</v>
      </c>
      <c r="Q132" s="36">
        <f>SUMIFS(СВЦЭМ!$D$39:$D$782,СВЦЭМ!$A$39:$A$782,$A132,СВЦЭМ!$B$39:$B$782,Q$119)+'СЕТ СН'!$I$11+СВЦЭМ!$D$10+'СЕТ СН'!$I$5-'СЕТ СН'!$I$21</f>
        <v>5589.40541123</v>
      </c>
      <c r="R132" s="36">
        <f>SUMIFS(СВЦЭМ!$D$39:$D$782,СВЦЭМ!$A$39:$A$782,$A132,СВЦЭМ!$B$39:$B$782,R$119)+'СЕТ СН'!$I$11+СВЦЭМ!$D$10+'СЕТ СН'!$I$5-'СЕТ СН'!$I$21</f>
        <v>5573.3529411100008</v>
      </c>
      <c r="S132" s="36">
        <f>SUMIFS(СВЦЭМ!$D$39:$D$782,СВЦЭМ!$A$39:$A$782,$A132,СВЦЭМ!$B$39:$B$782,S$119)+'СЕТ СН'!$I$11+СВЦЭМ!$D$10+'СЕТ СН'!$I$5-'СЕТ СН'!$I$21</f>
        <v>5549.3692769500003</v>
      </c>
      <c r="T132" s="36">
        <f>SUMIFS(СВЦЭМ!$D$39:$D$782,СВЦЭМ!$A$39:$A$782,$A132,СВЦЭМ!$B$39:$B$782,T$119)+'СЕТ СН'!$I$11+СВЦЭМ!$D$10+'СЕТ СН'!$I$5-'СЕТ СН'!$I$21</f>
        <v>5545.0381174100003</v>
      </c>
      <c r="U132" s="36">
        <f>SUMIFS(СВЦЭМ!$D$39:$D$782,СВЦЭМ!$A$39:$A$782,$A132,СВЦЭМ!$B$39:$B$782,U$119)+'СЕТ СН'!$I$11+СВЦЭМ!$D$10+'СЕТ СН'!$I$5-'СЕТ СН'!$I$21</f>
        <v>5559.8039417199998</v>
      </c>
      <c r="V132" s="36">
        <f>SUMIFS(СВЦЭМ!$D$39:$D$782,СВЦЭМ!$A$39:$A$782,$A132,СВЦЭМ!$B$39:$B$782,V$119)+'СЕТ СН'!$I$11+СВЦЭМ!$D$10+'СЕТ СН'!$I$5-'СЕТ СН'!$I$21</f>
        <v>5564.6633951599997</v>
      </c>
      <c r="W132" s="36">
        <f>SUMIFS(СВЦЭМ!$D$39:$D$782,СВЦЭМ!$A$39:$A$782,$A132,СВЦЭМ!$B$39:$B$782,W$119)+'СЕТ СН'!$I$11+СВЦЭМ!$D$10+'СЕТ СН'!$I$5-'СЕТ СН'!$I$21</f>
        <v>5583.5076355399997</v>
      </c>
      <c r="X132" s="36">
        <f>SUMIFS(СВЦЭМ!$D$39:$D$782,СВЦЭМ!$A$39:$A$782,$A132,СВЦЭМ!$B$39:$B$782,X$119)+'СЕТ СН'!$I$11+СВЦЭМ!$D$10+'СЕТ СН'!$I$5-'СЕТ СН'!$I$21</f>
        <v>5624.62458247</v>
      </c>
      <c r="Y132" s="36">
        <f>SUMIFS(СВЦЭМ!$D$39:$D$782,СВЦЭМ!$A$39:$A$782,$A132,СВЦЭМ!$B$39:$B$782,Y$119)+'СЕТ СН'!$I$11+СВЦЭМ!$D$10+'СЕТ СН'!$I$5-'СЕТ СН'!$I$21</f>
        <v>5709.7539379099999</v>
      </c>
    </row>
    <row r="133" spans="1:25" ht="15.75" x14ac:dyDescent="0.2">
      <c r="A133" s="35">
        <f t="shared" si="3"/>
        <v>44940</v>
      </c>
      <c r="B133" s="36">
        <f>SUMIFS(СВЦЭМ!$D$39:$D$782,СВЦЭМ!$A$39:$A$782,$A133,СВЦЭМ!$B$39:$B$782,B$119)+'СЕТ СН'!$I$11+СВЦЭМ!$D$10+'СЕТ СН'!$I$5-'СЕТ СН'!$I$21</f>
        <v>5575.7790579800003</v>
      </c>
      <c r="C133" s="36">
        <f>SUMIFS(СВЦЭМ!$D$39:$D$782,СВЦЭМ!$A$39:$A$782,$A133,СВЦЭМ!$B$39:$B$782,C$119)+'СЕТ СН'!$I$11+СВЦЭМ!$D$10+'СЕТ СН'!$I$5-'СЕТ СН'!$I$21</f>
        <v>5553.1441833999997</v>
      </c>
      <c r="D133" s="36">
        <f>SUMIFS(СВЦЭМ!$D$39:$D$782,СВЦЭМ!$A$39:$A$782,$A133,СВЦЭМ!$B$39:$B$782,D$119)+'СЕТ СН'!$I$11+СВЦЭМ!$D$10+'СЕТ СН'!$I$5-'СЕТ СН'!$I$21</f>
        <v>5567.4473683100005</v>
      </c>
      <c r="E133" s="36">
        <f>SUMIFS(СВЦЭМ!$D$39:$D$782,СВЦЭМ!$A$39:$A$782,$A133,СВЦЭМ!$B$39:$B$782,E$119)+'СЕТ СН'!$I$11+СВЦЭМ!$D$10+'СЕТ СН'!$I$5-'СЕТ СН'!$I$21</f>
        <v>5551.4285913700005</v>
      </c>
      <c r="F133" s="36">
        <f>SUMIFS(СВЦЭМ!$D$39:$D$782,СВЦЭМ!$A$39:$A$782,$A133,СВЦЭМ!$B$39:$B$782,F$119)+'СЕТ СН'!$I$11+СВЦЭМ!$D$10+'СЕТ СН'!$I$5-'СЕТ СН'!$I$21</f>
        <v>5549.5350998200001</v>
      </c>
      <c r="G133" s="36">
        <f>SUMIFS(СВЦЭМ!$D$39:$D$782,СВЦЭМ!$A$39:$A$782,$A133,СВЦЭМ!$B$39:$B$782,G$119)+'СЕТ СН'!$I$11+СВЦЭМ!$D$10+'СЕТ СН'!$I$5-'СЕТ СН'!$I$21</f>
        <v>5524.5420468800003</v>
      </c>
      <c r="H133" s="36">
        <f>SUMIFS(СВЦЭМ!$D$39:$D$782,СВЦЭМ!$A$39:$A$782,$A133,СВЦЭМ!$B$39:$B$782,H$119)+'СЕТ СН'!$I$11+СВЦЭМ!$D$10+'СЕТ СН'!$I$5-'СЕТ СН'!$I$21</f>
        <v>5533.4975942300007</v>
      </c>
      <c r="I133" s="36">
        <f>SUMIFS(СВЦЭМ!$D$39:$D$782,СВЦЭМ!$A$39:$A$782,$A133,СВЦЭМ!$B$39:$B$782,I$119)+'СЕТ СН'!$I$11+СВЦЭМ!$D$10+'СЕТ СН'!$I$5-'СЕТ СН'!$I$21</f>
        <v>5559.0733041700005</v>
      </c>
      <c r="J133" s="36">
        <f>SUMIFS(СВЦЭМ!$D$39:$D$782,СВЦЭМ!$A$39:$A$782,$A133,СВЦЭМ!$B$39:$B$782,J$119)+'СЕТ СН'!$I$11+СВЦЭМ!$D$10+'СЕТ СН'!$I$5-'СЕТ СН'!$I$21</f>
        <v>5539.7002909399998</v>
      </c>
      <c r="K133" s="36">
        <f>SUMIFS(СВЦЭМ!$D$39:$D$782,СВЦЭМ!$A$39:$A$782,$A133,СВЦЭМ!$B$39:$B$782,K$119)+'СЕТ СН'!$I$11+СВЦЭМ!$D$10+'СЕТ СН'!$I$5-'СЕТ СН'!$I$21</f>
        <v>5539.0880394699998</v>
      </c>
      <c r="L133" s="36">
        <f>SUMIFS(СВЦЭМ!$D$39:$D$782,СВЦЭМ!$A$39:$A$782,$A133,СВЦЭМ!$B$39:$B$782,L$119)+'СЕТ СН'!$I$11+СВЦЭМ!$D$10+'СЕТ СН'!$I$5-'СЕТ СН'!$I$21</f>
        <v>5505.1131892000003</v>
      </c>
      <c r="M133" s="36">
        <f>SUMIFS(СВЦЭМ!$D$39:$D$782,СВЦЭМ!$A$39:$A$782,$A133,СВЦЭМ!$B$39:$B$782,M$119)+'СЕТ СН'!$I$11+СВЦЭМ!$D$10+'СЕТ СН'!$I$5-'СЕТ СН'!$I$21</f>
        <v>5503.6599258700007</v>
      </c>
      <c r="N133" s="36">
        <f>SUMIFS(СВЦЭМ!$D$39:$D$782,СВЦЭМ!$A$39:$A$782,$A133,СВЦЭМ!$B$39:$B$782,N$119)+'СЕТ СН'!$I$11+СВЦЭМ!$D$10+'СЕТ СН'!$I$5-'СЕТ СН'!$I$21</f>
        <v>5521.9854053600002</v>
      </c>
      <c r="O133" s="36">
        <f>SUMIFS(СВЦЭМ!$D$39:$D$782,СВЦЭМ!$A$39:$A$782,$A133,СВЦЭМ!$B$39:$B$782,O$119)+'СЕТ СН'!$I$11+СВЦЭМ!$D$10+'СЕТ СН'!$I$5-'СЕТ СН'!$I$21</f>
        <v>5541.1729677000003</v>
      </c>
      <c r="P133" s="36">
        <f>SUMIFS(СВЦЭМ!$D$39:$D$782,СВЦЭМ!$A$39:$A$782,$A133,СВЦЭМ!$B$39:$B$782,P$119)+'СЕТ СН'!$I$11+СВЦЭМ!$D$10+'СЕТ СН'!$I$5-'СЕТ СН'!$I$21</f>
        <v>5551.2025646700004</v>
      </c>
      <c r="Q133" s="36">
        <f>SUMIFS(СВЦЭМ!$D$39:$D$782,СВЦЭМ!$A$39:$A$782,$A133,СВЦЭМ!$B$39:$B$782,Q$119)+'СЕТ СН'!$I$11+СВЦЭМ!$D$10+'СЕТ СН'!$I$5-'СЕТ СН'!$I$21</f>
        <v>5530.8053474900007</v>
      </c>
      <c r="R133" s="36">
        <f>SUMIFS(СВЦЭМ!$D$39:$D$782,СВЦЭМ!$A$39:$A$782,$A133,СВЦЭМ!$B$39:$B$782,R$119)+'СЕТ СН'!$I$11+СВЦЭМ!$D$10+'СЕТ СН'!$I$5-'СЕТ СН'!$I$21</f>
        <v>5491.7900601600004</v>
      </c>
      <c r="S133" s="36">
        <f>SUMIFS(СВЦЭМ!$D$39:$D$782,СВЦЭМ!$A$39:$A$782,$A133,СВЦЭМ!$B$39:$B$782,S$119)+'СЕТ СН'!$I$11+СВЦЭМ!$D$10+'СЕТ СН'!$I$5-'СЕТ СН'!$I$21</f>
        <v>5450.1162187099999</v>
      </c>
      <c r="T133" s="36">
        <f>SUMIFS(СВЦЭМ!$D$39:$D$782,СВЦЭМ!$A$39:$A$782,$A133,СВЦЭМ!$B$39:$B$782,T$119)+'СЕТ СН'!$I$11+СВЦЭМ!$D$10+'СЕТ СН'!$I$5-'СЕТ СН'!$I$21</f>
        <v>5435.3251090200001</v>
      </c>
      <c r="U133" s="36">
        <f>SUMIFS(СВЦЭМ!$D$39:$D$782,СВЦЭМ!$A$39:$A$782,$A133,СВЦЭМ!$B$39:$B$782,U$119)+'СЕТ СН'!$I$11+СВЦЭМ!$D$10+'СЕТ СН'!$I$5-'СЕТ СН'!$I$21</f>
        <v>5440.4544163999999</v>
      </c>
      <c r="V133" s="36">
        <f>SUMIFS(СВЦЭМ!$D$39:$D$782,СВЦЭМ!$A$39:$A$782,$A133,СВЦЭМ!$B$39:$B$782,V$119)+'СЕТ СН'!$I$11+СВЦЭМ!$D$10+'СЕТ СН'!$I$5-'СЕТ СН'!$I$21</f>
        <v>5448.9119784200002</v>
      </c>
      <c r="W133" s="36">
        <f>SUMIFS(СВЦЭМ!$D$39:$D$782,СВЦЭМ!$A$39:$A$782,$A133,СВЦЭМ!$B$39:$B$782,W$119)+'СЕТ СН'!$I$11+СВЦЭМ!$D$10+'СЕТ СН'!$I$5-'СЕТ СН'!$I$21</f>
        <v>5459.18543933</v>
      </c>
      <c r="X133" s="36">
        <f>SUMIFS(СВЦЭМ!$D$39:$D$782,СВЦЭМ!$A$39:$A$782,$A133,СВЦЭМ!$B$39:$B$782,X$119)+'СЕТ СН'!$I$11+СВЦЭМ!$D$10+'СЕТ СН'!$I$5-'СЕТ СН'!$I$21</f>
        <v>5487.4762632000002</v>
      </c>
      <c r="Y133" s="36">
        <f>SUMIFS(СВЦЭМ!$D$39:$D$782,СВЦЭМ!$A$39:$A$782,$A133,СВЦЭМ!$B$39:$B$782,Y$119)+'СЕТ СН'!$I$11+СВЦЭМ!$D$10+'СЕТ СН'!$I$5-'СЕТ СН'!$I$21</f>
        <v>5509.6437523000004</v>
      </c>
    </row>
    <row r="134" spans="1:25" ht="15.75" x14ac:dyDescent="0.2">
      <c r="A134" s="35">
        <f t="shared" si="3"/>
        <v>44941</v>
      </c>
      <c r="B134" s="36">
        <f>SUMIFS(СВЦЭМ!$D$39:$D$782,СВЦЭМ!$A$39:$A$782,$A134,СВЦЭМ!$B$39:$B$782,B$119)+'СЕТ СН'!$I$11+СВЦЭМ!$D$10+'СЕТ СН'!$I$5-'СЕТ СН'!$I$21</f>
        <v>5746.9118009800004</v>
      </c>
      <c r="C134" s="36">
        <f>SUMIFS(СВЦЭМ!$D$39:$D$782,СВЦЭМ!$A$39:$A$782,$A134,СВЦЭМ!$B$39:$B$782,C$119)+'СЕТ СН'!$I$11+СВЦЭМ!$D$10+'СЕТ СН'!$I$5-'СЕТ СН'!$I$21</f>
        <v>5765.1969216800007</v>
      </c>
      <c r="D134" s="36">
        <f>SUMIFS(СВЦЭМ!$D$39:$D$782,СВЦЭМ!$A$39:$A$782,$A134,СВЦЭМ!$B$39:$B$782,D$119)+'СЕТ СН'!$I$11+СВЦЭМ!$D$10+'СЕТ СН'!$I$5-'СЕТ СН'!$I$21</f>
        <v>5783.5381496999998</v>
      </c>
      <c r="E134" s="36">
        <f>SUMIFS(СВЦЭМ!$D$39:$D$782,СВЦЭМ!$A$39:$A$782,$A134,СВЦЭМ!$B$39:$B$782,E$119)+'СЕТ СН'!$I$11+СВЦЭМ!$D$10+'СЕТ СН'!$I$5-'СЕТ СН'!$I$21</f>
        <v>5794.5839912400006</v>
      </c>
      <c r="F134" s="36">
        <f>SUMIFS(СВЦЭМ!$D$39:$D$782,СВЦЭМ!$A$39:$A$782,$A134,СВЦЭМ!$B$39:$B$782,F$119)+'СЕТ СН'!$I$11+СВЦЭМ!$D$10+'СЕТ СН'!$I$5-'СЕТ СН'!$I$21</f>
        <v>5784.2669733900002</v>
      </c>
      <c r="G134" s="36">
        <f>SUMIFS(СВЦЭМ!$D$39:$D$782,СВЦЭМ!$A$39:$A$782,$A134,СВЦЭМ!$B$39:$B$782,G$119)+'СЕТ СН'!$I$11+СВЦЭМ!$D$10+'СЕТ СН'!$I$5-'СЕТ СН'!$I$21</f>
        <v>5810.6346280300004</v>
      </c>
      <c r="H134" s="36">
        <f>SUMIFS(СВЦЭМ!$D$39:$D$782,СВЦЭМ!$A$39:$A$782,$A134,СВЦЭМ!$B$39:$B$782,H$119)+'СЕТ СН'!$I$11+СВЦЭМ!$D$10+'СЕТ СН'!$I$5-'СЕТ СН'!$I$21</f>
        <v>5793.4893295800002</v>
      </c>
      <c r="I134" s="36">
        <f>SUMIFS(СВЦЭМ!$D$39:$D$782,СВЦЭМ!$A$39:$A$782,$A134,СВЦЭМ!$B$39:$B$782,I$119)+'СЕТ СН'!$I$11+СВЦЭМ!$D$10+'СЕТ СН'!$I$5-'СЕТ СН'!$I$21</f>
        <v>5735.3889980800004</v>
      </c>
      <c r="J134" s="36">
        <f>SUMIFS(СВЦЭМ!$D$39:$D$782,СВЦЭМ!$A$39:$A$782,$A134,СВЦЭМ!$B$39:$B$782,J$119)+'СЕТ СН'!$I$11+СВЦЭМ!$D$10+'СЕТ СН'!$I$5-'СЕТ СН'!$I$21</f>
        <v>5668.3049437099999</v>
      </c>
      <c r="K134" s="36">
        <f>SUMIFS(СВЦЭМ!$D$39:$D$782,СВЦЭМ!$A$39:$A$782,$A134,СВЦЭМ!$B$39:$B$782,K$119)+'СЕТ СН'!$I$11+СВЦЭМ!$D$10+'СЕТ СН'!$I$5-'СЕТ СН'!$I$21</f>
        <v>5646.6676304499997</v>
      </c>
      <c r="L134" s="36">
        <f>SUMIFS(СВЦЭМ!$D$39:$D$782,СВЦЭМ!$A$39:$A$782,$A134,СВЦЭМ!$B$39:$B$782,L$119)+'СЕТ СН'!$I$11+СВЦЭМ!$D$10+'СЕТ СН'!$I$5-'СЕТ СН'!$I$21</f>
        <v>5636.5916242100002</v>
      </c>
      <c r="M134" s="36">
        <f>SUMIFS(СВЦЭМ!$D$39:$D$782,СВЦЭМ!$A$39:$A$782,$A134,СВЦЭМ!$B$39:$B$782,M$119)+'СЕТ СН'!$I$11+СВЦЭМ!$D$10+'СЕТ СН'!$I$5-'СЕТ СН'!$I$21</f>
        <v>5640.2330857899997</v>
      </c>
      <c r="N134" s="36">
        <f>SUMIFS(СВЦЭМ!$D$39:$D$782,СВЦЭМ!$A$39:$A$782,$A134,СВЦЭМ!$B$39:$B$782,N$119)+'СЕТ СН'!$I$11+СВЦЭМ!$D$10+'СЕТ СН'!$I$5-'СЕТ СН'!$I$21</f>
        <v>5642.69987391</v>
      </c>
      <c r="O134" s="36">
        <f>SUMIFS(СВЦЭМ!$D$39:$D$782,СВЦЭМ!$A$39:$A$782,$A134,СВЦЭМ!$B$39:$B$782,O$119)+'СЕТ СН'!$I$11+СВЦЭМ!$D$10+'СЕТ СН'!$I$5-'СЕТ СН'!$I$21</f>
        <v>5645.2221434900002</v>
      </c>
      <c r="P134" s="36">
        <f>SUMIFS(СВЦЭМ!$D$39:$D$782,СВЦЭМ!$A$39:$A$782,$A134,СВЦЭМ!$B$39:$B$782,P$119)+'СЕТ СН'!$I$11+СВЦЭМ!$D$10+'СЕТ СН'!$I$5-'СЕТ СН'!$I$21</f>
        <v>5658.9682271000001</v>
      </c>
      <c r="Q134" s="36">
        <f>SUMIFS(СВЦЭМ!$D$39:$D$782,СВЦЭМ!$A$39:$A$782,$A134,СВЦЭМ!$B$39:$B$782,Q$119)+'СЕТ СН'!$I$11+СВЦЭМ!$D$10+'СЕТ СН'!$I$5-'СЕТ СН'!$I$21</f>
        <v>5644.7477179400003</v>
      </c>
      <c r="R134" s="36">
        <f>SUMIFS(СВЦЭМ!$D$39:$D$782,СВЦЭМ!$A$39:$A$782,$A134,СВЦЭМ!$B$39:$B$782,R$119)+'СЕТ СН'!$I$11+СВЦЭМ!$D$10+'СЕТ СН'!$I$5-'СЕТ СН'!$I$21</f>
        <v>5624.6574546000002</v>
      </c>
      <c r="S134" s="36">
        <f>SUMIFS(СВЦЭМ!$D$39:$D$782,СВЦЭМ!$A$39:$A$782,$A134,СВЦЭМ!$B$39:$B$782,S$119)+'СЕТ СН'!$I$11+СВЦЭМ!$D$10+'СЕТ СН'!$I$5-'СЕТ СН'!$I$21</f>
        <v>5582.5306954999996</v>
      </c>
      <c r="T134" s="36">
        <f>SUMIFS(СВЦЭМ!$D$39:$D$782,СВЦЭМ!$A$39:$A$782,$A134,СВЦЭМ!$B$39:$B$782,T$119)+'СЕТ СН'!$I$11+СВЦЭМ!$D$10+'СЕТ СН'!$I$5-'СЕТ СН'!$I$21</f>
        <v>5549.9035714399997</v>
      </c>
      <c r="U134" s="36">
        <f>SUMIFS(СВЦЭМ!$D$39:$D$782,СВЦЭМ!$A$39:$A$782,$A134,СВЦЭМ!$B$39:$B$782,U$119)+'СЕТ СН'!$I$11+СВЦЭМ!$D$10+'СЕТ СН'!$I$5-'СЕТ СН'!$I$21</f>
        <v>5547.2186949999996</v>
      </c>
      <c r="V134" s="36">
        <f>SUMIFS(СВЦЭМ!$D$39:$D$782,СВЦЭМ!$A$39:$A$782,$A134,СВЦЭМ!$B$39:$B$782,V$119)+'СЕТ СН'!$I$11+СВЦЭМ!$D$10+'СЕТ СН'!$I$5-'СЕТ СН'!$I$21</f>
        <v>5580.7892967099997</v>
      </c>
      <c r="W134" s="36">
        <f>SUMIFS(СВЦЭМ!$D$39:$D$782,СВЦЭМ!$A$39:$A$782,$A134,СВЦЭМ!$B$39:$B$782,W$119)+'СЕТ СН'!$I$11+СВЦЭМ!$D$10+'СЕТ СН'!$I$5-'СЕТ СН'!$I$21</f>
        <v>5600.4684304599996</v>
      </c>
      <c r="X134" s="36">
        <f>SUMIFS(СВЦЭМ!$D$39:$D$782,СВЦЭМ!$A$39:$A$782,$A134,СВЦЭМ!$B$39:$B$782,X$119)+'СЕТ СН'!$I$11+СВЦЭМ!$D$10+'СЕТ СН'!$I$5-'СЕТ СН'!$I$21</f>
        <v>5625.4766524300003</v>
      </c>
      <c r="Y134" s="36">
        <f>SUMIFS(СВЦЭМ!$D$39:$D$782,СВЦЭМ!$A$39:$A$782,$A134,СВЦЭМ!$B$39:$B$782,Y$119)+'СЕТ СН'!$I$11+СВЦЭМ!$D$10+'СЕТ СН'!$I$5-'СЕТ СН'!$I$21</f>
        <v>5683.3849225400008</v>
      </c>
    </row>
    <row r="135" spans="1:25" ht="15.75" x14ac:dyDescent="0.2">
      <c r="A135" s="35">
        <f t="shared" si="3"/>
        <v>44942</v>
      </c>
      <c r="B135" s="36">
        <f>SUMIFS(СВЦЭМ!$D$39:$D$782,СВЦЭМ!$A$39:$A$782,$A135,СВЦЭМ!$B$39:$B$782,B$119)+'СЕТ СН'!$I$11+СВЦЭМ!$D$10+'СЕТ СН'!$I$5-'СЕТ СН'!$I$21</f>
        <v>5675.1372215000001</v>
      </c>
      <c r="C135" s="36">
        <f>SUMIFS(СВЦЭМ!$D$39:$D$782,СВЦЭМ!$A$39:$A$782,$A135,СВЦЭМ!$B$39:$B$782,C$119)+'СЕТ СН'!$I$11+СВЦЭМ!$D$10+'СЕТ СН'!$I$5-'СЕТ СН'!$I$21</f>
        <v>5696.4325144499999</v>
      </c>
      <c r="D135" s="36">
        <f>SUMIFS(СВЦЭМ!$D$39:$D$782,СВЦЭМ!$A$39:$A$782,$A135,СВЦЭМ!$B$39:$B$782,D$119)+'СЕТ СН'!$I$11+СВЦЭМ!$D$10+'СЕТ СН'!$I$5-'СЕТ СН'!$I$21</f>
        <v>5701.5324591200006</v>
      </c>
      <c r="E135" s="36">
        <f>SUMIFS(СВЦЭМ!$D$39:$D$782,СВЦЭМ!$A$39:$A$782,$A135,СВЦЭМ!$B$39:$B$782,E$119)+'СЕТ СН'!$I$11+СВЦЭМ!$D$10+'СЕТ СН'!$I$5-'СЕТ СН'!$I$21</f>
        <v>5707.5063341500008</v>
      </c>
      <c r="F135" s="36">
        <f>SUMIFS(СВЦЭМ!$D$39:$D$782,СВЦЭМ!$A$39:$A$782,$A135,СВЦЭМ!$B$39:$B$782,F$119)+'СЕТ СН'!$I$11+СВЦЭМ!$D$10+'СЕТ СН'!$I$5-'СЕТ СН'!$I$21</f>
        <v>5704.2386414900002</v>
      </c>
      <c r="G135" s="36">
        <f>SUMIFS(СВЦЭМ!$D$39:$D$782,СВЦЭМ!$A$39:$A$782,$A135,СВЦЭМ!$B$39:$B$782,G$119)+'СЕТ СН'!$I$11+СВЦЭМ!$D$10+'СЕТ СН'!$I$5-'СЕТ СН'!$I$21</f>
        <v>5695.8503117</v>
      </c>
      <c r="H135" s="36">
        <f>SUMIFS(СВЦЭМ!$D$39:$D$782,СВЦЭМ!$A$39:$A$782,$A135,СВЦЭМ!$B$39:$B$782,H$119)+'СЕТ СН'!$I$11+СВЦЭМ!$D$10+'СЕТ СН'!$I$5-'СЕТ СН'!$I$21</f>
        <v>5657.8152813300003</v>
      </c>
      <c r="I135" s="36">
        <f>SUMIFS(СВЦЭМ!$D$39:$D$782,СВЦЭМ!$A$39:$A$782,$A135,СВЦЭМ!$B$39:$B$782,I$119)+'СЕТ СН'!$I$11+СВЦЭМ!$D$10+'СЕТ СН'!$I$5-'СЕТ СН'!$I$21</f>
        <v>5629.59460081</v>
      </c>
      <c r="J135" s="36">
        <f>SUMIFS(СВЦЭМ!$D$39:$D$782,СВЦЭМ!$A$39:$A$782,$A135,СВЦЭМ!$B$39:$B$782,J$119)+'СЕТ СН'!$I$11+СВЦЭМ!$D$10+'СЕТ СН'!$I$5-'СЕТ СН'!$I$21</f>
        <v>5593.5481644000001</v>
      </c>
      <c r="K135" s="36">
        <f>SUMIFS(СВЦЭМ!$D$39:$D$782,СВЦЭМ!$A$39:$A$782,$A135,СВЦЭМ!$B$39:$B$782,K$119)+'СЕТ СН'!$I$11+СВЦЭМ!$D$10+'СЕТ СН'!$I$5-'СЕТ СН'!$I$21</f>
        <v>5581.3892067699999</v>
      </c>
      <c r="L135" s="36">
        <f>SUMIFS(СВЦЭМ!$D$39:$D$782,СВЦЭМ!$A$39:$A$782,$A135,СВЦЭМ!$B$39:$B$782,L$119)+'СЕТ СН'!$I$11+СВЦЭМ!$D$10+'СЕТ СН'!$I$5-'СЕТ СН'!$I$21</f>
        <v>5593.6408726700001</v>
      </c>
      <c r="M135" s="36">
        <f>SUMIFS(СВЦЭМ!$D$39:$D$782,СВЦЭМ!$A$39:$A$782,$A135,СВЦЭМ!$B$39:$B$782,M$119)+'СЕТ СН'!$I$11+СВЦЭМ!$D$10+'СЕТ СН'!$I$5-'СЕТ СН'!$I$21</f>
        <v>5611.5208817900002</v>
      </c>
      <c r="N135" s="36">
        <f>SUMIFS(СВЦЭМ!$D$39:$D$782,СВЦЭМ!$A$39:$A$782,$A135,СВЦЭМ!$B$39:$B$782,N$119)+'СЕТ СН'!$I$11+СВЦЭМ!$D$10+'СЕТ СН'!$I$5-'СЕТ СН'!$I$21</f>
        <v>5620.6341596100001</v>
      </c>
      <c r="O135" s="36">
        <f>SUMIFS(СВЦЭМ!$D$39:$D$782,СВЦЭМ!$A$39:$A$782,$A135,СВЦЭМ!$B$39:$B$782,O$119)+'СЕТ СН'!$I$11+СВЦЭМ!$D$10+'СЕТ СН'!$I$5-'СЕТ СН'!$I$21</f>
        <v>5634.1754880099998</v>
      </c>
      <c r="P135" s="36">
        <f>SUMIFS(СВЦЭМ!$D$39:$D$782,СВЦЭМ!$A$39:$A$782,$A135,СВЦЭМ!$B$39:$B$782,P$119)+'СЕТ СН'!$I$11+СВЦЭМ!$D$10+'СЕТ СН'!$I$5-'СЕТ СН'!$I$21</f>
        <v>5647.6227742200008</v>
      </c>
      <c r="Q135" s="36">
        <f>SUMIFS(СВЦЭМ!$D$39:$D$782,СВЦЭМ!$A$39:$A$782,$A135,СВЦЭМ!$B$39:$B$782,Q$119)+'СЕТ СН'!$I$11+СВЦЭМ!$D$10+'СЕТ СН'!$I$5-'СЕТ СН'!$I$21</f>
        <v>5650.6020930600007</v>
      </c>
      <c r="R135" s="36">
        <f>SUMIFS(СВЦЭМ!$D$39:$D$782,СВЦЭМ!$A$39:$A$782,$A135,СВЦЭМ!$B$39:$B$782,R$119)+'СЕТ СН'!$I$11+СВЦЭМ!$D$10+'СЕТ СН'!$I$5-'СЕТ СН'!$I$21</f>
        <v>5653.22589212</v>
      </c>
      <c r="S135" s="36">
        <f>SUMIFS(СВЦЭМ!$D$39:$D$782,СВЦЭМ!$A$39:$A$782,$A135,СВЦЭМ!$B$39:$B$782,S$119)+'СЕТ СН'!$I$11+СВЦЭМ!$D$10+'СЕТ СН'!$I$5-'СЕТ СН'!$I$21</f>
        <v>5614.0680659900008</v>
      </c>
      <c r="T135" s="36">
        <f>SUMIFS(СВЦЭМ!$D$39:$D$782,СВЦЭМ!$A$39:$A$782,$A135,СВЦЭМ!$B$39:$B$782,T$119)+'СЕТ СН'!$I$11+СВЦЭМ!$D$10+'СЕТ СН'!$I$5-'СЕТ СН'!$I$21</f>
        <v>5615.1343690400008</v>
      </c>
      <c r="U135" s="36">
        <f>SUMIFS(СВЦЭМ!$D$39:$D$782,СВЦЭМ!$A$39:$A$782,$A135,СВЦЭМ!$B$39:$B$782,U$119)+'СЕТ СН'!$I$11+СВЦЭМ!$D$10+'СЕТ СН'!$I$5-'СЕТ СН'!$I$21</f>
        <v>5610.40769568</v>
      </c>
      <c r="V135" s="36">
        <f>SUMIFS(СВЦЭМ!$D$39:$D$782,СВЦЭМ!$A$39:$A$782,$A135,СВЦЭМ!$B$39:$B$782,V$119)+'СЕТ СН'!$I$11+СВЦЭМ!$D$10+'СЕТ СН'!$I$5-'СЕТ СН'!$I$21</f>
        <v>5619.4413036100004</v>
      </c>
      <c r="W135" s="36">
        <f>SUMIFS(СВЦЭМ!$D$39:$D$782,СВЦЭМ!$A$39:$A$782,$A135,СВЦЭМ!$B$39:$B$782,W$119)+'СЕТ СН'!$I$11+СВЦЭМ!$D$10+'СЕТ СН'!$I$5-'СЕТ СН'!$I$21</f>
        <v>5635.1917193200006</v>
      </c>
      <c r="X135" s="36">
        <f>SUMIFS(СВЦЭМ!$D$39:$D$782,СВЦЭМ!$A$39:$A$782,$A135,СВЦЭМ!$B$39:$B$782,X$119)+'СЕТ СН'!$I$11+СВЦЭМ!$D$10+'СЕТ СН'!$I$5-'СЕТ СН'!$I$21</f>
        <v>5648.9967340599997</v>
      </c>
      <c r="Y135" s="36">
        <f>SUMIFS(СВЦЭМ!$D$39:$D$782,СВЦЭМ!$A$39:$A$782,$A135,СВЦЭМ!$B$39:$B$782,Y$119)+'СЕТ СН'!$I$11+СВЦЭМ!$D$10+'СЕТ СН'!$I$5-'СЕТ СН'!$I$21</f>
        <v>5682.5905266099999</v>
      </c>
    </row>
    <row r="136" spans="1:25" ht="15.75" x14ac:dyDescent="0.2">
      <c r="A136" s="35">
        <f t="shared" si="3"/>
        <v>44943</v>
      </c>
      <c r="B136" s="36">
        <f>SUMIFS(СВЦЭМ!$D$39:$D$782,СВЦЭМ!$A$39:$A$782,$A136,СВЦЭМ!$B$39:$B$782,B$119)+'СЕТ СН'!$I$11+СВЦЭМ!$D$10+'СЕТ СН'!$I$5-'СЕТ СН'!$I$21</f>
        <v>5700.0847742200003</v>
      </c>
      <c r="C136" s="36">
        <f>SUMIFS(СВЦЭМ!$D$39:$D$782,СВЦЭМ!$A$39:$A$782,$A136,СВЦЭМ!$B$39:$B$782,C$119)+'СЕТ СН'!$I$11+СВЦЭМ!$D$10+'СЕТ СН'!$I$5-'СЕТ СН'!$I$21</f>
        <v>5728.2085672100002</v>
      </c>
      <c r="D136" s="36">
        <f>SUMIFS(СВЦЭМ!$D$39:$D$782,СВЦЭМ!$A$39:$A$782,$A136,СВЦЭМ!$B$39:$B$782,D$119)+'СЕТ СН'!$I$11+СВЦЭМ!$D$10+'СЕТ СН'!$I$5-'СЕТ СН'!$I$21</f>
        <v>5735.8409943500001</v>
      </c>
      <c r="E136" s="36">
        <f>SUMIFS(СВЦЭМ!$D$39:$D$782,СВЦЭМ!$A$39:$A$782,$A136,СВЦЭМ!$B$39:$B$782,E$119)+'СЕТ СН'!$I$11+СВЦЭМ!$D$10+'СЕТ СН'!$I$5-'СЕТ СН'!$I$21</f>
        <v>5734.1541239500002</v>
      </c>
      <c r="F136" s="36">
        <f>SUMIFS(СВЦЭМ!$D$39:$D$782,СВЦЭМ!$A$39:$A$782,$A136,СВЦЭМ!$B$39:$B$782,F$119)+'СЕТ СН'!$I$11+СВЦЭМ!$D$10+'СЕТ СН'!$I$5-'СЕТ СН'!$I$21</f>
        <v>5733.8062930300002</v>
      </c>
      <c r="G136" s="36">
        <f>SUMIFS(СВЦЭМ!$D$39:$D$782,СВЦЭМ!$A$39:$A$782,$A136,СВЦЭМ!$B$39:$B$782,G$119)+'СЕТ СН'!$I$11+СВЦЭМ!$D$10+'СЕТ СН'!$I$5-'СЕТ СН'!$I$21</f>
        <v>5727.9675078100008</v>
      </c>
      <c r="H136" s="36">
        <f>SUMIFS(СВЦЭМ!$D$39:$D$782,СВЦЭМ!$A$39:$A$782,$A136,СВЦЭМ!$B$39:$B$782,H$119)+'СЕТ СН'!$I$11+СВЦЭМ!$D$10+'СЕТ СН'!$I$5-'СЕТ СН'!$I$21</f>
        <v>5703.20989792</v>
      </c>
      <c r="I136" s="36">
        <f>SUMIFS(СВЦЭМ!$D$39:$D$782,СВЦЭМ!$A$39:$A$782,$A136,СВЦЭМ!$B$39:$B$782,I$119)+'СЕТ СН'!$I$11+СВЦЭМ!$D$10+'СЕТ СН'!$I$5-'СЕТ СН'!$I$21</f>
        <v>5654.8474985299999</v>
      </c>
      <c r="J136" s="36">
        <f>SUMIFS(СВЦЭМ!$D$39:$D$782,СВЦЭМ!$A$39:$A$782,$A136,СВЦЭМ!$B$39:$B$782,J$119)+'СЕТ СН'!$I$11+СВЦЭМ!$D$10+'СЕТ СН'!$I$5-'СЕТ СН'!$I$21</f>
        <v>5614.5737127299999</v>
      </c>
      <c r="K136" s="36">
        <f>SUMIFS(СВЦЭМ!$D$39:$D$782,СВЦЭМ!$A$39:$A$782,$A136,СВЦЭМ!$B$39:$B$782,K$119)+'СЕТ СН'!$I$11+СВЦЭМ!$D$10+'СЕТ СН'!$I$5-'СЕТ СН'!$I$21</f>
        <v>5604.6257797100006</v>
      </c>
      <c r="L136" s="36">
        <f>SUMIFS(СВЦЭМ!$D$39:$D$782,СВЦЭМ!$A$39:$A$782,$A136,СВЦЭМ!$B$39:$B$782,L$119)+'СЕТ СН'!$I$11+СВЦЭМ!$D$10+'СЕТ СН'!$I$5-'СЕТ СН'!$I$21</f>
        <v>5588.3286246500002</v>
      </c>
      <c r="M136" s="36">
        <f>SUMIFS(СВЦЭМ!$D$39:$D$782,СВЦЭМ!$A$39:$A$782,$A136,СВЦЭМ!$B$39:$B$782,M$119)+'СЕТ СН'!$I$11+СВЦЭМ!$D$10+'СЕТ СН'!$I$5-'СЕТ СН'!$I$21</f>
        <v>5591.0824587000006</v>
      </c>
      <c r="N136" s="36">
        <f>SUMIFS(СВЦЭМ!$D$39:$D$782,СВЦЭМ!$A$39:$A$782,$A136,СВЦЭМ!$B$39:$B$782,N$119)+'СЕТ СН'!$I$11+СВЦЭМ!$D$10+'СЕТ СН'!$I$5-'СЕТ СН'!$I$21</f>
        <v>5608.1161048200001</v>
      </c>
      <c r="O136" s="36">
        <f>SUMIFS(СВЦЭМ!$D$39:$D$782,СВЦЭМ!$A$39:$A$782,$A136,СВЦЭМ!$B$39:$B$782,O$119)+'СЕТ СН'!$I$11+СВЦЭМ!$D$10+'СЕТ СН'!$I$5-'СЕТ СН'!$I$21</f>
        <v>5621.9710320300001</v>
      </c>
      <c r="P136" s="36">
        <f>SUMIFS(СВЦЭМ!$D$39:$D$782,СВЦЭМ!$A$39:$A$782,$A136,СВЦЭМ!$B$39:$B$782,P$119)+'СЕТ СН'!$I$11+СВЦЭМ!$D$10+'СЕТ СН'!$I$5-'СЕТ СН'!$I$21</f>
        <v>5640.6384792000008</v>
      </c>
      <c r="Q136" s="36">
        <f>SUMIFS(СВЦЭМ!$D$39:$D$782,СВЦЭМ!$A$39:$A$782,$A136,СВЦЭМ!$B$39:$B$782,Q$119)+'СЕТ СН'!$I$11+СВЦЭМ!$D$10+'СЕТ СН'!$I$5-'СЕТ СН'!$I$21</f>
        <v>5648.2933634199999</v>
      </c>
      <c r="R136" s="36">
        <f>SUMIFS(СВЦЭМ!$D$39:$D$782,СВЦЭМ!$A$39:$A$782,$A136,СВЦЭМ!$B$39:$B$782,R$119)+'СЕТ СН'!$I$11+СВЦЭМ!$D$10+'СЕТ СН'!$I$5-'СЕТ СН'!$I$21</f>
        <v>5609.9580604700004</v>
      </c>
      <c r="S136" s="36">
        <f>SUMIFS(СВЦЭМ!$D$39:$D$782,СВЦЭМ!$A$39:$A$782,$A136,СВЦЭМ!$B$39:$B$782,S$119)+'СЕТ СН'!$I$11+СВЦЭМ!$D$10+'СЕТ СН'!$I$5-'СЕТ СН'!$I$21</f>
        <v>5608.1635582400004</v>
      </c>
      <c r="T136" s="36">
        <f>SUMIFS(СВЦЭМ!$D$39:$D$782,СВЦЭМ!$A$39:$A$782,$A136,СВЦЭМ!$B$39:$B$782,T$119)+'СЕТ СН'!$I$11+СВЦЭМ!$D$10+'СЕТ СН'!$I$5-'СЕТ СН'!$I$21</f>
        <v>5581.9507037800004</v>
      </c>
      <c r="U136" s="36">
        <f>SUMIFS(СВЦЭМ!$D$39:$D$782,СВЦЭМ!$A$39:$A$782,$A136,СВЦЭМ!$B$39:$B$782,U$119)+'СЕТ СН'!$I$11+СВЦЭМ!$D$10+'СЕТ СН'!$I$5-'СЕТ СН'!$I$21</f>
        <v>5594.0997428000001</v>
      </c>
      <c r="V136" s="36">
        <f>SUMIFS(СВЦЭМ!$D$39:$D$782,СВЦЭМ!$A$39:$A$782,$A136,СВЦЭМ!$B$39:$B$782,V$119)+'СЕТ СН'!$I$11+СВЦЭМ!$D$10+'СЕТ СН'!$I$5-'СЕТ СН'!$I$21</f>
        <v>5616.8258706500001</v>
      </c>
      <c r="W136" s="36">
        <f>SUMIFS(СВЦЭМ!$D$39:$D$782,СВЦЭМ!$A$39:$A$782,$A136,СВЦЭМ!$B$39:$B$782,W$119)+'СЕТ СН'!$I$11+СВЦЭМ!$D$10+'СЕТ СН'!$I$5-'СЕТ СН'!$I$21</f>
        <v>5627.4241208599997</v>
      </c>
      <c r="X136" s="36">
        <f>SUMIFS(СВЦЭМ!$D$39:$D$782,СВЦЭМ!$A$39:$A$782,$A136,СВЦЭМ!$B$39:$B$782,X$119)+'СЕТ СН'!$I$11+СВЦЭМ!$D$10+'СЕТ СН'!$I$5-'СЕТ СН'!$I$21</f>
        <v>5637.8379603100002</v>
      </c>
      <c r="Y136" s="36">
        <f>SUMIFS(СВЦЭМ!$D$39:$D$782,СВЦЭМ!$A$39:$A$782,$A136,СВЦЭМ!$B$39:$B$782,Y$119)+'СЕТ СН'!$I$11+СВЦЭМ!$D$10+'СЕТ СН'!$I$5-'СЕТ СН'!$I$21</f>
        <v>5667.6471687900003</v>
      </c>
    </row>
    <row r="137" spans="1:25" ht="15.75" x14ac:dyDescent="0.2">
      <c r="A137" s="35">
        <f t="shared" si="3"/>
        <v>44944</v>
      </c>
      <c r="B137" s="36">
        <f>SUMIFS(СВЦЭМ!$D$39:$D$782,СВЦЭМ!$A$39:$A$782,$A137,СВЦЭМ!$B$39:$B$782,B$119)+'СЕТ СН'!$I$11+СВЦЭМ!$D$10+'СЕТ СН'!$I$5-'СЕТ СН'!$I$21</f>
        <v>5701.1499924300006</v>
      </c>
      <c r="C137" s="36">
        <f>SUMIFS(СВЦЭМ!$D$39:$D$782,СВЦЭМ!$A$39:$A$782,$A137,СВЦЭМ!$B$39:$B$782,C$119)+'СЕТ СН'!$I$11+СВЦЭМ!$D$10+'СЕТ СН'!$I$5-'СЕТ СН'!$I$21</f>
        <v>5721.3159767100005</v>
      </c>
      <c r="D137" s="36">
        <f>SUMIFS(СВЦЭМ!$D$39:$D$782,СВЦЭМ!$A$39:$A$782,$A137,СВЦЭМ!$B$39:$B$782,D$119)+'СЕТ СН'!$I$11+СВЦЭМ!$D$10+'СЕТ СН'!$I$5-'СЕТ СН'!$I$21</f>
        <v>5705.1501310200001</v>
      </c>
      <c r="E137" s="36">
        <f>SUMIFS(СВЦЭМ!$D$39:$D$782,СВЦЭМ!$A$39:$A$782,$A137,СВЦЭМ!$B$39:$B$782,E$119)+'СЕТ СН'!$I$11+СВЦЭМ!$D$10+'СЕТ СН'!$I$5-'СЕТ СН'!$I$21</f>
        <v>5709.1319037200001</v>
      </c>
      <c r="F137" s="36">
        <f>SUMIFS(СВЦЭМ!$D$39:$D$782,СВЦЭМ!$A$39:$A$782,$A137,СВЦЭМ!$B$39:$B$782,F$119)+'СЕТ СН'!$I$11+СВЦЭМ!$D$10+'СЕТ СН'!$I$5-'СЕТ СН'!$I$21</f>
        <v>5679.0050825400003</v>
      </c>
      <c r="G137" s="36">
        <f>SUMIFS(СВЦЭМ!$D$39:$D$782,СВЦЭМ!$A$39:$A$782,$A137,СВЦЭМ!$B$39:$B$782,G$119)+'СЕТ СН'!$I$11+СВЦЭМ!$D$10+'СЕТ СН'!$I$5-'СЕТ СН'!$I$21</f>
        <v>5628.0919125199998</v>
      </c>
      <c r="H137" s="36">
        <f>SUMIFS(СВЦЭМ!$D$39:$D$782,СВЦЭМ!$A$39:$A$782,$A137,СВЦЭМ!$B$39:$B$782,H$119)+'СЕТ СН'!$I$11+СВЦЭМ!$D$10+'СЕТ СН'!$I$5-'СЕТ СН'!$I$21</f>
        <v>5578.6105448600001</v>
      </c>
      <c r="I137" s="36">
        <f>SUMIFS(СВЦЭМ!$D$39:$D$782,СВЦЭМ!$A$39:$A$782,$A137,СВЦЭМ!$B$39:$B$782,I$119)+'СЕТ СН'!$I$11+СВЦЭМ!$D$10+'СЕТ СН'!$I$5-'СЕТ СН'!$I$21</f>
        <v>5550.3800941600002</v>
      </c>
      <c r="J137" s="36">
        <f>SUMIFS(СВЦЭМ!$D$39:$D$782,СВЦЭМ!$A$39:$A$782,$A137,СВЦЭМ!$B$39:$B$782,J$119)+'СЕТ СН'!$I$11+СВЦЭМ!$D$10+'СЕТ СН'!$I$5-'СЕТ СН'!$I$21</f>
        <v>5541.5053985300001</v>
      </c>
      <c r="K137" s="36">
        <f>SUMIFS(СВЦЭМ!$D$39:$D$782,СВЦЭМ!$A$39:$A$782,$A137,СВЦЭМ!$B$39:$B$782,K$119)+'СЕТ СН'!$I$11+СВЦЭМ!$D$10+'СЕТ СН'!$I$5-'СЕТ СН'!$I$21</f>
        <v>5536.3364910500004</v>
      </c>
      <c r="L137" s="36">
        <f>SUMIFS(СВЦЭМ!$D$39:$D$782,СВЦЭМ!$A$39:$A$782,$A137,СВЦЭМ!$B$39:$B$782,L$119)+'СЕТ СН'!$I$11+СВЦЭМ!$D$10+'СЕТ СН'!$I$5-'СЕТ СН'!$I$21</f>
        <v>5550.4383164700002</v>
      </c>
      <c r="M137" s="36">
        <f>SUMIFS(СВЦЭМ!$D$39:$D$782,СВЦЭМ!$A$39:$A$782,$A137,СВЦЭМ!$B$39:$B$782,M$119)+'СЕТ СН'!$I$11+СВЦЭМ!$D$10+'СЕТ СН'!$I$5-'СЕТ СН'!$I$21</f>
        <v>5552.3059134800005</v>
      </c>
      <c r="N137" s="36">
        <f>SUMIFS(СВЦЭМ!$D$39:$D$782,СВЦЭМ!$A$39:$A$782,$A137,СВЦЭМ!$B$39:$B$782,N$119)+'СЕТ СН'!$I$11+СВЦЭМ!$D$10+'СЕТ СН'!$I$5-'СЕТ СН'!$I$21</f>
        <v>5578.0858304900003</v>
      </c>
      <c r="O137" s="36">
        <f>SUMIFS(СВЦЭМ!$D$39:$D$782,СВЦЭМ!$A$39:$A$782,$A137,СВЦЭМ!$B$39:$B$782,O$119)+'СЕТ СН'!$I$11+СВЦЭМ!$D$10+'СЕТ СН'!$I$5-'СЕТ СН'!$I$21</f>
        <v>5614.6468952200003</v>
      </c>
      <c r="P137" s="36">
        <f>SUMIFS(СВЦЭМ!$D$39:$D$782,СВЦЭМ!$A$39:$A$782,$A137,СВЦЭМ!$B$39:$B$782,P$119)+'СЕТ СН'!$I$11+СВЦЭМ!$D$10+'СЕТ СН'!$I$5-'СЕТ СН'!$I$21</f>
        <v>5633.6532002500007</v>
      </c>
      <c r="Q137" s="36">
        <f>SUMIFS(СВЦЭМ!$D$39:$D$782,СВЦЭМ!$A$39:$A$782,$A137,СВЦЭМ!$B$39:$B$782,Q$119)+'СЕТ СН'!$I$11+СВЦЭМ!$D$10+'СЕТ СН'!$I$5-'СЕТ СН'!$I$21</f>
        <v>5638.5177440099997</v>
      </c>
      <c r="R137" s="36">
        <f>SUMIFS(СВЦЭМ!$D$39:$D$782,СВЦЭМ!$A$39:$A$782,$A137,СВЦЭМ!$B$39:$B$782,R$119)+'СЕТ СН'!$I$11+СВЦЭМ!$D$10+'СЕТ СН'!$I$5-'СЕТ СН'!$I$21</f>
        <v>5625.2232070500004</v>
      </c>
      <c r="S137" s="36">
        <f>SUMIFS(СВЦЭМ!$D$39:$D$782,СВЦЭМ!$A$39:$A$782,$A137,СВЦЭМ!$B$39:$B$782,S$119)+'СЕТ СН'!$I$11+СВЦЭМ!$D$10+'СЕТ СН'!$I$5-'СЕТ СН'!$I$21</f>
        <v>5589.0935496399998</v>
      </c>
      <c r="T137" s="36">
        <f>SUMIFS(СВЦЭМ!$D$39:$D$782,СВЦЭМ!$A$39:$A$782,$A137,СВЦЭМ!$B$39:$B$782,T$119)+'СЕТ СН'!$I$11+СВЦЭМ!$D$10+'СЕТ СН'!$I$5-'СЕТ СН'!$I$21</f>
        <v>5567.8386825300004</v>
      </c>
      <c r="U137" s="36">
        <f>SUMIFS(СВЦЭМ!$D$39:$D$782,СВЦЭМ!$A$39:$A$782,$A137,СВЦЭМ!$B$39:$B$782,U$119)+'СЕТ СН'!$I$11+СВЦЭМ!$D$10+'СЕТ СН'!$I$5-'СЕТ СН'!$I$21</f>
        <v>5571.6075309000007</v>
      </c>
      <c r="V137" s="36">
        <f>SUMIFS(СВЦЭМ!$D$39:$D$782,СВЦЭМ!$A$39:$A$782,$A137,СВЦЭМ!$B$39:$B$782,V$119)+'СЕТ СН'!$I$11+СВЦЭМ!$D$10+'СЕТ СН'!$I$5-'СЕТ СН'!$I$21</f>
        <v>5597.1188707300007</v>
      </c>
      <c r="W137" s="36">
        <f>SUMIFS(СВЦЭМ!$D$39:$D$782,СВЦЭМ!$A$39:$A$782,$A137,СВЦЭМ!$B$39:$B$782,W$119)+'СЕТ СН'!$I$11+СВЦЭМ!$D$10+'СЕТ СН'!$I$5-'СЕТ СН'!$I$21</f>
        <v>5614.7303882400001</v>
      </c>
      <c r="X137" s="36">
        <f>SUMIFS(СВЦЭМ!$D$39:$D$782,СВЦЭМ!$A$39:$A$782,$A137,СВЦЭМ!$B$39:$B$782,X$119)+'СЕТ СН'!$I$11+СВЦЭМ!$D$10+'СЕТ СН'!$I$5-'СЕТ СН'!$I$21</f>
        <v>5644.6934902800003</v>
      </c>
      <c r="Y137" s="36">
        <f>SUMIFS(СВЦЭМ!$D$39:$D$782,СВЦЭМ!$A$39:$A$782,$A137,СВЦЭМ!$B$39:$B$782,Y$119)+'СЕТ СН'!$I$11+СВЦЭМ!$D$10+'СЕТ СН'!$I$5-'СЕТ СН'!$I$21</f>
        <v>5682.6506651399995</v>
      </c>
    </row>
    <row r="138" spans="1:25" ht="15.75" x14ac:dyDescent="0.2">
      <c r="A138" s="35">
        <f t="shared" si="3"/>
        <v>44945</v>
      </c>
      <c r="B138" s="36">
        <f>SUMIFS(СВЦЭМ!$D$39:$D$782,СВЦЭМ!$A$39:$A$782,$A138,СВЦЭМ!$B$39:$B$782,B$119)+'СЕТ СН'!$I$11+СВЦЭМ!$D$10+'СЕТ СН'!$I$5-'СЕТ СН'!$I$21</f>
        <v>5628.6059419900002</v>
      </c>
      <c r="C138" s="36">
        <f>SUMIFS(СВЦЭМ!$D$39:$D$782,СВЦЭМ!$A$39:$A$782,$A138,СВЦЭМ!$B$39:$B$782,C$119)+'СЕТ СН'!$I$11+СВЦЭМ!$D$10+'СЕТ СН'!$I$5-'СЕТ СН'!$I$21</f>
        <v>5676.7298016599998</v>
      </c>
      <c r="D138" s="36">
        <f>SUMIFS(СВЦЭМ!$D$39:$D$782,СВЦЭМ!$A$39:$A$782,$A138,СВЦЭМ!$B$39:$B$782,D$119)+'СЕТ СН'!$I$11+СВЦЭМ!$D$10+'СЕТ СН'!$I$5-'СЕТ СН'!$I$21</f>
        <v>5669.8653565599998</v>
      </c>
      <c r="E138" s="36">
        <f>SUMIFS(СВЦЭМ!$D$39:$D$782,СВЦЭМ!$A$39:$A$782,$A138,СВЦЭМ!$B$39:$B$782,E$119)+'СЕТ СН'!$I$11+СВЦЭМ!$D$10+'СЕТ СН'!$I$5-'СЕТ СН'!$I$21</f>
        <v>5662.3652405700004</v>
      </c>
      <c r="F138" s="36">
        <f>SUMIFS(СВЦЭМ!$D$39:$D$782,СВЦЭМ!$A$39:$A$782,$A138,СВЦЭМ!$B$39:$B$782,F$119)+'СЕТ СН'!$I$11+СВЦЭМ!$D$10+'СЕТ СН'!$I$5-'СЕТ СН'!$I$21</f>
        <v>5654.8904148399997</v>
      </c>
      <c r="G138" s="36">
        <f>SUMIFS(СВЦЭМ!$D$39:$D$782,СВЦЭМ!$A$39:$A$782,$A138,СВЦЭМ!$B$39:$B$782,G$119)+'СЕТ СН'!$I$11+СВЦЭМ!$D$10+'СЕТ СН'!$I$5-'СЕТ СН'!$I$21</f>
        <v>5588.6167573700004</v>
      </c>
      <c r="H138" s="36">
        <f>SUMIFS(СВЦЭМ!$D$39:$D$782,СВЦЭМ!$A$39:$A$782,$A138,СВЦЭМ!$B$39:$B$782,H$119)+'СЕТ СН'!$I$11+СВЦЭМ!$D$10+'СЕТ СН'!$I$5-'СЕТ СН'!$I$21</f>
        <v>5581.6828865500001</v>
      </c>
      <c r="I138" s="36">
        <f>SUMIFS(СВЦЭМ!$D$39:$D$782,СВЦЭМ!$A$39:$A$782,$A138,СВЦЭМ!$B$39:$B$782,I$119)+'СЕТ СН'!$I$11+СВЦЭМ!$D$10+'СЕТ СН'!$I$5-'СЕТ СН'!$I$21</f>
        <v>5545.6949667900008</v>
      </c>
      <c r="J138" s="36">
        <f>SUMIFS(СВЦЭМ!$D$39:$D$782,СВЦЭМ!$A$39:$A$782,$A138,СВЦЭМ!$B$39:$B$782,J$119)+'СЕТ СН'!$I$11+СВЦЭМ!$D$10+'СЕТ СН'!$I$5-'СЕТ СН'!$I$21</f>
        <v>5517.6558174900001</v>
      </c>
      <c r="K138" s="36">
        <f>SUMIFS(СВЦЭМ!$D$39:$D$782,СВЦЭМ!$A$39:$A$782,$A138,СВЦЭМ!$B$39:$B$782,K$119)+'СЕТ СН'!$I$11+СВЦЭМ!$D$10+'СЕТ СН'!$I$5-'СЕТ СН'!$I$21</f>
        <v>5518.4935923400008</v>
      </c>
      <c r="L138" s="36">
        <f>SUMIFS(СВЦЭМ!$D$39:$D$782,СВЦЭМ!$A$39:$A$782,$A138,СВЦЭМ!$B$39:$B$782,L$119)+'СЕТ СН'!$I$11+СВЦЭМ!$D$10+'СЕТ СН'!$I$5-'СЕТ СН'!$I$21</f>
        <v>5536.5525252700008</v>
      </c>
      <c r="M138" s="36">
        <f>SUMIFS(СВЦЭМ!$D$39:$D$782,СВЦЭМ!$A$39:$A$782,$A138,СВЦЭМ!$B$39:$B$782,M$119)+'СЕТ СН'!$I$11+СВЦЭМ!$D$10+'СЕТ СН'!$I$5-'СЕТ СН'!$I$21</f>
        <v>5530.8490849200007</v>
      </c>
      <c r="N138" s="36">
        <f>SUMIFS(СВЦЭМ!$D$39:$D$782,СВЦЭМ!$A$39:$A$782,$A138,СВЦЭМ!$B$39:$B$782,N$119)+'СЕТ СН'!$I$11+СВЦЭМ!$D$10+'СЕТ СН'!$I$5-'СЕТ СН'!$I$21</f>
        <v>5552.5356372900005</v>
      </c>
      <c r="O138" s="36">
        <f>SUMIFS(СВЦЭМ!$D$39:$D$782,СВЦЭМ!$A$39:$A$782,$A138,СВЦЭМ!$B$39:$B$782,O$119)+'СЕТ СН'!$I$11+СВЦЭМ!$D$10+'СЕТ СН'!$I$5-'СЕТ СН'!$I$21</f>
        <v>5563.4502836700003</v>
      </c>
      <c r="P138" s="36">
        <f>SUMIFS(СВЦЭМ!$D$39:$D$782,СВЦЭМ!$A$39:$A$782,$A138,СВЦЭМ!$B$39:$B$782,P$119)+'СЕТ СН'!$I$11+СВЦЭМ!$D$10+'СЕТ СН'!$I$5-'СЕТ СН'!$I$21</f>
        <v>5570.6033163499997</v>
      </c>
      <c r="Q138" s="36">
        <f>SUMIFS(СВЦЭМ!$D$39:$D$782,СВЦЭМ!$A$39:$A$782,$A138,СВЦЭМ!$B$39:$B$782,Q$119)+'СЕТ СН'!$I$11+СВЦЭМ!$D$10+'СЕТ СН'!$I$5-'СЕТ СН'!$I$21</f>
        <v>5577.1151202000001</v>
      </c>
      <c r="R138" s="36">
        <f>SUMIFS(СВЦЭМ!$D$39:$D$782,СВЦЭМ!$A$39:$A$782,$A138,СВЦЭМ!$B$39:$B$782,R$119)+'СЕТ СН'!$I$11+СВЦЭМ!$D$10+'СЕТ СН'!$I$5-'СЕТ СН'!$I$21</f>
        <v>5572.2317238400001</v>
      </c>
      <c r="S138" s="36">
        <f>SUMIFS(СВЦЭМ!$D$39:$D$782,СВЦЭМ!$A$39:$A$782,$A138,СВЦЭМ!$B$39:$B$782,S$119)+'СЕТ СН'!$I$11+СВЦЭМ!$D$10+'СЕТ СН'!$I$5-'СЕТ СН'!$I$21</f>
        <v>5554.5734271500005</v>
      </c>
      <c r="T138" s="36">
        <f>SUMIFS(СВЦЭМ!$D$39:$D$782,СВЦЭМ!$A$39:$A$782,$A138,СВЦЭМ!$B$39:$B$782,T$119)+'СЕТ СН'!$I$11+СВЦЭМ!$D$10+'СЕТ СН'!$I$5-'СЕТ СН'!$I$21</f>
        <v>5521.4212251999998</v>
      </c>
      <c r="U138" s="36">
        <f>SUMIFS(СВЦЭМ!$D$39:$D$782,СВЦЭМ!$A$39:$A$782,$A138,СВЦЭМ!$B$39:$B$782,U$119)+'СЕТ СН'!$I$11+СВЦЭМ!$D$10+'СЕТ СН'!$I$5-'СЕТ СН'!$I$21</f>
        <v>5534.8966527000002</v>
      </c>
      <c r="V138" s="36">
        <f>SUMIFS(СВЦЭМ!$D$39:$D$782,СВЦЭМ!$A$39:$A$782,$A138,СВЦЭМ!$B$39:$B$782,V$119)+'СЕТ СН'!$I$11+СВЦЭМ!$D$10+'СЕТ СН'!$I$5-'СЕТ СН'!$I$21</f>
        <v>5547.2861430200001</v>
      </c>
      <c r="W138" s="36">
        <f>SUMIFS(СВЦЭМ!$D$39:$D$782,СВЦЭМ!$A$39:$A$782,$A138,СВЦЭМ!$B$39:$B$782,W$119)+'СЕТ СН'!$I$11+СВЦЭМ!$D$10+'СЕТ СН'!$I$5-'СЕТ СН'!$I$21</f>
        <v>5555.5418570000002</v>
      </c>
      <c r="X138" s="36">
        <f>SUMIFS(СВЦЭМ!$D$39:$D$782,СВЦЭМ!$A$39:$A$782,$A138,СВЦЭМ!$B$39:$B$782,X$119)+'СЕТ СН'!$I$11+СВЦЭМ!$D$10+'СЕТ СН'!$I$5-'СЕТ СН'!$I$21</f>
        <v>5566.7538807500005</v>
      </c>
      <c r="Y138" s="36">
        <f>SUMIFS(СВЦЭМ!$D$39:$D$782,СВЦЭМ!$A$39:$A$782,$A138,СВЦЭМ!$B$39:$B$782,Y$119)+'СЕТ СН'!$I$11+СВЦЭМ!$D$10+'СЕТ СН'!$I$5-'СЕТ СН'!$I$21</f>
        <v>5624.3012056300004</v>
      </c>
    </row>
    <row r="139" spans="1:25" ht="15.75" x14ac:dyDescent="0.2">
      <c r="A139" s="35">
        <f t="shared" si="3"/>
        <v>44946</v>
      </c>
      <c r="B139" s="36">
        <f>SUMIFS(СВЦЭМ!$D$39:$D$782,СВЦЭМ!$A$39:$A$782,$A139,СВЦЭМ!$B$39:$B$782,B$119)+'СЕТ СН'!$I$11+СВЦЭМ!$D$10+'СЕТ СН'!$I$5-'СЕТ СН'!$I$21</f>
        <v>5756.3177664100003</v>
      </c>
      <c r="C139" s="36">
        <f>SUMIFS(СВЦЭМ!$D$39:$D$782,СВЦЭМ!$A$39:$A$782,$A139,СВЦЭМ!$B$39:$B$782,C$119)+'СЕТ СН'!$I$11+СВЦЭМ!$D$10+'СЕТ СН'!$I$5-'СЕТ СН'!$I$21</f>
        <v>5783.1510293700003</v>
      </c>
      <c r="D139" s="36">
        <f>SUMIFS(СВЦЭМ!$D$39:$D$782,СВЦЭМ!$A$39:$A$782,$A139,СВЦЭМ!$B$39:$B$782,D$119)+'СЕТ СН'!$I$11+СВЦЭМ!$D$10+'СЕТ СН'!$I$5-'СЕТ СН'!$I$21</f>
        <v>5771.352176800001</v>
      </c>
      <c r="E139" s="36">
        <f>SUMIFS(СВЦЭМ!$D$39:$D$782,СВЦЭМ!$A$39:$A$782,$A139,СВЦЭМ!$B$39:$B$782,E$119)+'СЕТ СН'!$I$11+СВЦЭМ!$D$10+'СЕТ СН'!$I$5-'СЕТ СН'!$I$21</f>
        <v>5760.0666372100004</v>
      </c>
      <c r="F139" s="36">
        <f>SUMIFS(СВЦЭМ!$D$39:$D$782,СВЦЭМ!$A$39:$A$782,$A139,СВЦЭМ!$B$39:$B$782,F$119)+'СЕТ СН'!$I$11+СВЦЭМ!$D$10+'СЕТ СН'!$I$5-'СЕТ СН'!$I$21</f>
        <v>5731.2509381500004</v>
      </c>
      <c r="G139" s="36">
        <f>SUMIFS(СВЦЭМ!$D$39:$D$782,СВЦЭМ!$A$39:$A$782,$A139,СВЦЭМ!$B$39:$B$782,G$119)+'СЕТ СН'!$I$11+СВЦЭМ!$D$10+'СЕТ СН'!$I$5-'СЕТ СН'!$I$21</f>
        <v>5678.3746802300002</v>
      </c>
      <c r="H139" s="36">
        <f>SUMIFS(СВЦЭМ!$D$39:$D$782,СВЦЭМ!$A$39:$A$782,$A139,СВЦЭМ!$B$39:$B$782,H$119)+'СЕТ СН'!$I$11+СВЦЭМ!$D$10+'СЕТ СН'!$I$5-'СЕТ СН'!$I$21</f>
        <v>5642.41999407</v>
      </c>
      <c r="I139" s="36">
        <f>SUMIFS(СВЦЭМ!$D$39:$D$782,СВЦЭМ!$A$39:$A$782,$A139,СВЦЭМ!$B$39:$B$782,I$119)+'СЕТ СН'!$I$11+СВЦЭМ!$D$10+'СЕТ СН'!$I$5-'СЕТ СН'!$I$21</f>
        <v>5612.9273998099998</v>
      </c>
      <c r="J139" s="36">
        <f>SUMIFS(СВЦЭМ!$D$39:$D$782,СВЦЭМ!$A$39:$A$782,$A139,СВЦЭМ!$B$39:$B$782,J$119)+'СЕТ СН'!$I$11+СВЦЭМ!$D$10+'СЕТ СН'!$I$5-'СЕТ СН'!$I$21</f>
        <v>5582.5228192900004</v>
      </c>
      <c r="K139" s="36">
        <f>SUMIFS(СВЦЭМ!$D$39:$D$782,СВЦЭМ!$A$39:$A$782,$A139,СВЦЭМ!$B$39:$B$782,K$119)+'СЕТ СН'!$I$11+СВЦЭМ!$D$10+'СЕТ СН'!$I$5-'СЕТ СН'!$I$21</f>
        <v>5577.4843456199997</v>
      </c>
      <c r="L139" s="36">
        <f>SUMIFS(СВЦЭМ!$D$39:$D$782,СВЦЭМ!$A$39:$A$782,$A139,СВЦЭМ!$B$39:$B$782,L$119)+'СЕТ СН'!$I$11+СВЦЭМ!$D$10+'СЕТ СН'!$I$5-'СЕТ СН'!$I$21</f>
        <v>5583.1283062599996</v>
      </c>
      <c r="M139" s="36">
        <f>SUMIFS(СВЦЭМ!$D$39:$D$782,СВЦЭМ!$A$39:$A$782,$A139,СВЦЭМ!$B$39:$B$782,M$119)+'СЕТ СН'!$I$11+СВЦЭМ!$D$10+'СЕТ СН'!$I$5-'СЕТ СН'!$I$21</f>
        <v>5620.0612727400003</v>
      </c>
      <c r="N139" s="36">
        <f>SUMIFS(СВЦЭМ!$D$39:$D$782,СВЦЭМ!$A$39:$A$782,$A139,СВЦЭМ!$B$39:$B$782,N$119)+'СЕТ СН'!$I$11+СВЦЭМ!$D$10+'СЕТ СН'!$I$5-'СЕТ СН'!$I$21</f>
        <v>5634.45856559</v>
      </c>
      <c r="O139" s="36">
        <f>SUMIFS(СВЦЭМ!$D$39:$D$782,СВЦЭМ!$A$39:$A$782,$A139,СВЦЭМ!$B$39:$B$782,O$119)+'СЕТ СН'!$I$11+СВЦЭМ!$D$10+'СЕТ СН'!$I$5-'СЕТ СН'!$I$21</f>
        <v>5646.3815156500004</v>
      </c>
      <c r="P139" s="36">
        <f>SUMIFS(СВЦЭМ!$D$39:$D$782,СВЦЭМ!$A$39:$A$782,$A139,СВЦЭМ!$B$39:$B$782,P$119)+'СЕТ СН'!$I$11+СВЦЭМ!$D$10+'СЕТ СН'!$I$5-'СЕТ СН'!$I$21</f>
        <v>5659.9718000000003</v>
      </c>
      <c r="Q139" s="36">
        <f>SUMIFS(СВЦЭМ!$D$39:$D$782,СВЦЭМ!$A$39:$A$782,$A139,СВЦЭМ!$B$39:$B$782,Q$119)+'СЕТ СН'!$I$11+СВЦЭМ!$D$10+'СЕТ СН'!$I$5-'СЕТ СН'!$I$21</f>
        <v>5655.4526592000002</v>
      </c>
      <c r="R139" s="36">
        <f>SUMIFS(СВЦЭМ!$D$39:$D$782,СВЦЭМ!$A$39:$A$782,$A139,СВЦЭМ!$B$39:$B$782,R$119)+'СЕТ СН'!$I$11+СВЦЭМ!$D$10+'СЕТ СН'!$I$5-'СЕТ СН'!$I$21</f>
        <v>5659.9433013600001</v>
      </c>
      <c r="S139" s="36">
        <f>SUMIFS(СВЦЭМ!$D$39:$D$782,СВЦЭМ!$A$39:$A$782,$A139,СВЦЭМ!$B$39:$B$782,S$119)+'СЕТ СН'!$I$11+СВЦЭМ!$D$10+'СЕТ СН'!$I$5-'СЕТ СН'!$I$21</f>
        <v>5618.2728699600002</v>
      </c>
      <c r="T139" s="36">
        <f>SUMIFS(СВЦЭМ!$D$39:$D$782,СВЦЭМ!$A$39:$A$782,$A139,СВЦЭМ!$B$39:$B$782,T$119)+'СЕТ СН'!$I$11+СВЦЭМ!$D$10+'СЕТ СН'!$I$5-'СЕТ СН'!$I$21</f>
        <v>5605.8470258699999</v>
      </c>
      <c r="U139" s="36">
        <f>SUMIFS(СВЦЭМ!$D$39:$D$782,СВЦЭМ!$A$39:$A$782,$A139,СВЦЭМ!$B$39:$B$782,U$119)+'СЕТ СН'!$I$11+СВЦЭМ!$D$10+'СЕТ СН'!$I$5-'СЕТ СН'!$I$21</f>
        <v>5624.7933974799998</v>
      </c>
      <c r="V139" s="36">
        <f>SUMIFS(СВЦЭМ!$D$39:$D$782,СВЦЭМ!$A$39:$A$782,$A139,СВЦЭМ!$B$39:$B$782,V$119)+'СЕТ СН'!$I$11+СВЦЭМ!$D$10+'СЕТ СН'!$I$5-'СЕТ СН'!$I$21</f>
        <v>5634.5606809800001</v>
      </c>
      <c r="W139" s="36">
        <f>SUMIFS(СВЦЭМ!$D$39:$D$782,СВЦЭМ!$A$39:$A$782,$A139,СВЦЭМ!$B$39:$B$782,W$119)+'СЕТ СН'!$I$11+СВЦЭМ!$D$10+'СЕТ СН'!$I$5-'СЕТ СН'!$I$21</f>
        <v>5652.4940352000003</v>
      </c>
      <c r="X139" s="36">
        <f>SUMIFS(СВЦЭМ!$D$39:$D$782,СВЦЭМ!$A$39:$A$782,$A139,СВЦЭМ!$B$39:$B$782,X$119)+'СЕТ СН'!$I$11+СВЦЭМ!$D$10+'СЕТ СН'!$I$5-'СЕТ СН'!$I$21</f>
        <v>5665.4862562199996</v>
      </c>
      <c r="Y139" s="36">
        <f>SUMIFS(СВЦЭМ!$D$39:$D$782,СВЦЭМ!$A$39:$A$782,$A139,СВЦЭМ!$B$39:$B$782,Y$119)+'СЕТ СН'!$I$11+СВЦЭМ!$D$10+'СЕТ СН'!$I$5-'СЕТ СН'!$I$21</f>
        <v>5747.7402188200003</v>
      </c>
    </row>
    <row r="140" spans="1:25" ht="15.75" x14ac:dyDescent="0.2">
      <c r="A140" s="35">
        <f t="shared" si="3"/>
        <v>44947</v>
      </c>
      <c r="B140" s="36">
        <f>SUMIFS(СВЦЭМ!$D$39:$D$782,СВЦЭМ!$A$39:$A$782,$A140,СВЦЭМ!$B$39:$B$782,B$119)+'СЕТ СН'!$I$11+СВЦЭМ!$D$10+'СЕТ СН'!$I$5-'СЕТ СН'!$I$21</f>
        <v>5765.0403048200005</v>
      </c>
      <c r="C140" s="36">
        <f>SUMIFS(СВЦЭМ!$D$39:$D$782,СВЦЭМ!$A$39:$A$782,$A140,СВЦЭМ!$B$39:$B$782,C$119)+'СЕТ СН'!$I$11+СВЦЭМ!$D$10+'СЕТ СН'!$I$5-'СЕТ СН'!$I$21</f>
        <v>5781.3511929300003</v>
      </c>
      <c r="D140" s="36">
        <f>SUMIFS(СВЦЭМ!$D$39:$D$782,СВЦЭМ!$A$39:$A$782,$A140,СВЦЭМ!$B$39:$B$782,D$119)+'СЕТ СН'!$I$11+СВЦЭМ!$D$10+'СЕТ СН'!$I$5-'СЕТ СН'!$I$21</f>
        <v>5781.9161904400007</v>
      </c>
      <c r="E140" s="36">
        <f>SUMIFS(СВЦЭМ!$D$39:$D$782,СВЦЭМ!$A$39:$A$782,$A140,СВЦЭМ!$B$39:$B$782,E$119)+'СЕТ СН'!$I$11+СВЦЭМ!$D$10+'СЕТ СН'!$I$5-'СЕТ СН'!$I$21</f>
        <v>5790.3422575500008</v>
      </c>
      <c r="F140" s="36">
        <f>SUMIFS(СВЦЭМ!$D$39:$D$782,СВЦЭМ!$A$39:$A$782,$A140,СВЦЭМ!$B$39:$B$782,F$119)+'СЕТ СН'!$I$11+СВЦЭМ!$D$10+'СЕТ СН'!$I$5-'СЕТ СН'!$I$21</f>
        <v>5776.9343438899996</v>
      </c>
      <c r="G140" s="36">
        <f>SUMIFS(СВЦЭМ!$D$39:$D$782,СВЦЭМ!$A$39:$A$782,$A140,СВЦЭМ!$B$39:$B$782,G$119)+'СЕТ СН'!$I$11+СВЦЭМ!$D$10+'СЕТ СН'!$I$5-'СЕТ СН'!$I$21</f>
        <v>5754.8587287900009</v>
      </c>
      <c r="H140" s="36">
        <f>SUMIFS(СВЦЭМ!$D$39:$D$782,СВЦЭМ!$A$39:$A$782,$A140,СВЦЭМ!$B$39:$B$782,H$119)+'СЕТ СН'!$I$11+СВЦЭМ!$D$10+'СЕТ СН'!$I$5-'СЕТ СН'!$I$21</f>
        <v>5711.4356938199999</v>
      </c>
      <c r="I140" s="36">
        <f>SUMIFS(СВЦЭМ!$D$39:$D$782,СВЦЭМ!$A$39:$A$782,$A140,СВЦЭМ!$B$39:$B$782,I$119)+'СЕТ СН'!$I$11+СВЦЭМ!$D$10+'СЕТ СН'!$I$5-'СЕТ СН'!$I$21</f>
        <v>5644.4506158200002</v>
      </c>
      <c r="J140" s="36">
        <f>SUMIFS(СВЦЭМ!$D$39:$D$782,СВЦЭМ!$A$39:$A$782,$A140,СВЦЭМ!$B$39:$B$782,J$119)+'СЕТ СН'!$I$11+СВЦЭМ!$D$10+'СЕТ СН'!$I$5-'СЕТ СН'!$I$21</f>
        <v>5590.3850994700006</v>
      </c>
      <c r="K140" s="36">
        <f>SUMIFS(СВЦЭМ!$D$39:$D$782,СВЦЭМ!$A$39:$A$782,$A140,СВЦЭМ!$B$39:$B$782,K$119)+'СЕТ СН'!$I$11+СВЦЭМ!$D$10+'СЕТ СН'!$I$5-'СЕТ СН'!$I$21</f>
        <v>5606.7962916699998</v>
      </c>
      <c r="L140" s="36">
        <f>SUMIFS(СВЦЭМ!$D$39:$D$782,СВЦЭМ!$A$39:$A$782,$A140,СВЦЭМ!$B$39:$B$782,L$119)+'СЕТ СН'!$I$11+СВЦЭМ!$D$10+'СЕТ СН'!$I$5-'СЕТ СН'!$I$21</f>
        <v>5599.5240294100004</v>
      </c>
      <c r="M140" s="36">
        <f>SUMIFS(СВЦЭМ!$D$39:$D$782,СВЦЭМ!$A$39:$A$782,$A140,СВЦЭМ!$B$39:$B$782,M$119)+'СЕТ СН'!$I$11+СВЦЭМ!$D$10+'СЕТ СН'!$I$5-'СЕТ СН'!$I$21</f>
        <v>5621.2228545100006</v>
      </c>
      <c r="N140" s="36">
        <f>SUMIFS(СВЦЭМ!$D$39:$D$782,СВЦЭМ!$A$39:$A$782,$A140,СВЦЭМ!$B$39:$B$782,N$119)+'СЕТ СН'!$I$11+СВЦЭМ!$D$10+'СЕТ СН'!$I$5-'СЕТ СН'!$I$21</f>
        <v>5643.42792164</v>
      </c>
      <c r="O140" s="36">
        <f>SUMIFS(СВЦЭМ!$D$39:$D$782,СВЦЭМ!$A$39:$A$782,$A140,СВЦЭМ!$B$39:$B$782,O$119)+'СЕТ СН'!$I$11+СВЦЭМ!$D$10+'СЕТ СН'!$I$5-'СЕТ СН'!$I$21</f>
        <v>5660.7194558000001</v>
      </c>
      <c r="P140" s="36">
        <f>SUMIFS(СВЦЭМ!$D$39:$D$782,СВЦЭМ!$A$39:$A$782,$A140,СВЦЭМ!$B$39:$B$782,P$119)+'СЕТ СН'!$I$11+СВЦЭМ!$D$10+'СЕТ СН'!$I$5-'СЕТ СН'!$I$21</f>
        <v>5681.5595878500008</v>
      </c>
      <c r="Q140" s="36">
        <f>SUMIFS(СВЦЭМ!$D$39:$D$782,СВЦЭМ!$A$39:$A$782,$A140,СВЦЭМ!$B$39:$B$782,Q$119)+'СЕТ СН'!$I$11+СВЦЭМ!$D$10+'СЕТ СН'!$I$5-'СЕТ СН'!$I$21</f>
        <v>5684.5243596100008</v>
      </c>
      <c r="R140" s="36">
        <f>SUMIFS(СВЦЭМ!$D$39:$D$782,СВЦЭМ!$A$39:$A$782,$A140,СВЦЭМ!$B$39:$B$782,R$119)+'СЕТ СН'!$I$11+СВЦЭМ!$D$10+'СЕТ СН'!$I$5-'СЕТ СН'!$I$21</f>
        <v>5657.8590400400008</v>
      </c>
      <c r="S140" s="36">
        <f>SUMIFS(СВЦЭМ!$D$39:$D$782,СВЦЭМ!$A$39:$A$782,$A140,СВЦЭМ!$B$39:$B$782,S$119)+'СЕТ СН'!$I$11+СВЦЭМ!$D$10+'СЕТ СН'!$I$5-'СЕТ СН'!$I$21</f>
        <v>5626.6345184300008</v>
      </c>
      <c r="T140" s="36">
        <f>SUMIFS(СВЦЭМ!$D$39:$D$782,СВЦЭМ!$A$39:$A$782,$A140,СВЦЭМ!$B$39:$B$782,T$119)+'СЕТ СН'!$I$11+СВЦЭМ!$D$10+'СЕТ СН'!$I$5-'СЕТ СН'!$I$21</f>
        <v>5629.8874109600001</v>
      </c>
      <c r="U140" s="36">
        <f>SUMIFS(СВЦЭМ!$D$39:$D$782,СВЦЭМ!$A$39:$A$782,$A140,СВЦЭМ!$B$39:$B$782,U$119)+'СЕТ СН'!$I$11+СВЦЭМ!$D$10+'СЕТ СН'!$I$5-'СЕТ СН'!$I$21</f>
        <v>5643.8106940400003</v>
      </c>
      <c r="V140" s="36">
        <f>SUMIFS(СВЦЭМ!$D$39:$D$782,СВЦЭМ!$A$39:$A$782,$A140,СВЦЭМ!$B$39:$B$782,V$119)+'СЕТ СН'!$I$11+СВЦЭМ!$D$10+'СЕТ СН'!$I$5-'СЕТ СН'!$I$21</f>
        <v>5657.3495672400004</v>
      </c>
      <c r="W140" s="36">
        <f>SUMIFS(СВЦЭМ!$D$39:$D$782,СВЦЭМ!$A$39:$A$782,$A140,СВЦЭМ!$B$39:$B$782,W$119)+'СЕТ СН'!$I$11+СВЦЭМ!$D$10+'СЕТ СН'!$I$5-'СЕТ СН'!$I$21</f>
        <v>5672.1383022</v>
      </c>
      <c r="X140" s="36">
        <f>SUMIFS(СВЦЭМ!$D$39:$D$782,СВЦЭМ!$A$39:$A$782,$A140,СВЦЭМ!$B$39:$B$782,X$119)+'СЕТ СН'!$I$11+СВЦЭМ!$D$10+'СЕТ СН'!$I$5-'СЕТ СН'!$I$21</f>
        <v>5707.4565233200001</v>
      </c>
      <c r="Y140" s="36">
        <f>SUMIFS(СВЦЭМ!$D$39:$D$782,СВЦЭМ!$A$39:$A$782,$A140,СВЦЭМ!$B$39:$B$782,Y$119)+'СЕТ СН'!$I$11+СВЦЭМ!$D$10+'СЕТ СН'!$I$5-'СЕТ СН'!$I$21</f>
        <v>5731.9995203400003</v>
      </c>
    </row>
    <row r="141" spans="1:25" ht="15.75" x14ac:dyDescent="0.2">
      <c r="A141" s="35">
        <f t="shared" si="3"/>
        <v>44948</v>
      </c>
      <c r="B141" s="36">
        <f>SUMIFS(СВЦЭМ!$D$39:$D$782,СВЦЭМ!$A$39:$A$782,$A141,СВЦЭМ!$B$39:$B$782,B$119)+'СЕТ СН'!$I$11+СВЦЭМ!$D$10+'СЕТ СН'!$I$5-'СЕТ СН'!$I$21</f>
        <v>5749.9253186700007</v>
      </c>
      <c r="C141" s="36">
        <f>SUMIFS(СВЦЭМ!$D$39:$D$782,СВЦЭМ!$A$39:$A$782,$A141,СВЦЭМ!$B$39:$B$782,C$119)+'СЕТ СН'!$I$11+СВЦЭМ!$D$10+'СЕТ СН'!$I$5-'СЕТ СН'!$I$21</f>
        <v>5789.5719034000003</v>
      </c>
      <c r="D141" s="36">
        <f>SUMIFS(СВЦЭМ!$D$39:$D$782,СВЦЭМ!$A$39:$A$782,$A141,СВЦЭМ!$B$39:$B$782,D$119)+'СЕТ СН'!$I$11+СВЦЭМ!$D$10+'СЕТ СН'!$I$5-'СЕТ СН'!$I$21</f>
        <v>5800.3420603499999</v>
      </c>
      <c r="E141" s="36">
        <f>SUMIFS(СВЦЭМ!$D$39:$D$782,СВЦЭМ!$A$39:$A$782,$A141,СВЦЭМ!$B$39:$B$782,E$119)+'СЕТ СН'!$I$11+СВЦЭМ!$D$10+'СЕТ СН'!$I$5-'СЕТ СН'!$I$21</f>
        <v>5817.2113979100004</v>
      </c>
      <c r="F141" s="36">
        <f>SUMIFS(СВЦЭМ!$D$39:$D$782,СВЦЭМ!$A$39:$A$782,$A141,СВЦЭМ!$B$39:$B$782,F$119)+'СЕТ СН'!$I$11+СВЦЭМ!$D$10+'СЕТ СН'!$I$5-'СЕТ СН'!$I$21</f>
        <v>5802.0793834699998</v>
      </c>
      <c r="G141" s="36">
        <f>SUMIFS(СВЦЭМ!$D$39:$D$782,СВЦЭМ!$A$39:$A$782,$A141,СВЦЭМ!$B$39:$B$782,G$119)+'СЕТ СН'!$I$11+СВЦЭМ!$D$10+'СЕТ СН'!$I$5-'СЕТ СН'!$I$21</f>
        <v>5798.022829720001</v>
      </c>
      <c r="H141" s="36">
        <f>SUMIFS(СВЦЭМ!$D$39:$D$782,СВЦЭМ!$A$39:$A$782,$A141,СВЦЭМ!$B$39:$B$782,H$119)+'СЕТ СН'!$I$11+СВЦЭМ!$D$10+'СЕТ СН'!$I$5-'СЕТ СН'!$I$21</f>
        <v>5798.6570986000006</v>
      </c>
      <c r="I141" s="36">
        <f>SUMIFS(СВЦЭМ!$D$39:$D$782,СВЦЭМ!$A$39:$A$782,$A141,СВЦЭМ!$B$39:$B$782,I$119)+'СЕТ СН'!$I$11+СВЦЭМ!$D$10+'СЕТ СН'!$I$5-'СЕТ СН'!$I$21</f>
        <v>5794.5158448599996</v>
      </c>
      <c r="J141" s="36">
        <f>SUMIFS(СВЦЭМ!$D$39:$D$782,СВЦЭМ!$A$39:$A$782,$A141,СВЦЭМ!$B$39:$B$782,J$119)+'СЕТ СН'!$I$11+СВЦЭМ!$D$10+'СЕТ СН'!$I$5-'СЕТ СН'!$I$21</f>
        <v>5747.3015425400008</v>
      </c>
      <c r="K141" s="36">
        <f>SUMIFS(СВЦЭМ!$D$39:$D$782,СВЦЭМ!$A$39:$A$782,$A141,СВЦЭМ!$B$39:$B$782,K$119)+'СЕТ СН'!$I$11+СВЦЭМ!$D$10+'СЕТ СН'!$I$5-'СЕТ СН'!$I$21</f>
        <v>5690.1064366400005</v>
      </c>
      <c r="L141" s="36">
        <f>SUMIFS(СВЦЭМ!$D$39:$D$782,СВЦЭМ!$A$39:$A$782,$A141,СВЦЭМ!$B$39:$B$782,L$119)+'СЕТ СН'!$I$11+СВЦЭМ!$D$10+'СЕТ СН'!$I$5-'СЕТ СН'!$I$21</f>
        <v>5653.6151747000004</v>
      </c>
      <c r="M141" s="36">
        <f>SUMIFS(СВЦЭМ!$D$39:$D$782,СВЦЭМ!$A$39:$A$782,$A141,СВЦЭМ!$B$39:$B$782,M$119)+'СЕТ СН'!$I$11+СВЦЭМ!$D$10+'СЕТ СН'!$I$5-'СЕТ СН'!$I$21</f>
        <v>5641.8622217299999</v>
      </c>
      <c r="N141" s="36">
        <f>SUMIFS(СВЦЭМ!$D$39:$D$782,СВЦЭМ!$A$39:$A$782,$A141,СВЦЭМ!$B$39:$B$782,N$119)+'СЕТ СН'!$I$11+СВЦЭМ!$D$10+'СЕТ СН'!$I$5-'СЕТ СН'!$I$21</f>
        <v>5641.3425237200008</v>
      </c>
      <c r="O141" s="36">
        <f>SUMIFS(СВЦЭМ!$D$39:$D$782,СВЦЭМ!$A$39:$A$782,$A141,СВЦЭМ!$B$39:$B$782,O$119)+'СЕТ СН'!$I$11+СВЦЭМ!$D$10+'СЕТ СН'!$I$5-'СЕТ СН'!$I$21</f>
        <v>5667.1143404699997</v>
      </c>
      <c r="P141" s="36">
        <f>SUMIFS(СВЦЭМ!$D$39:$D$782,СВЦЭМ!$A$39:$A$782,$A141,СВЦЭМ!$B$39:$B$782,P$119)+'СЕТ СН'!$I$11+СВЦЭМ!$D$10+'СЕТ СН'!$I$5-'СЕТ СН'!$I$21</f>
        <v>5682.1650147600003</v>
      </c>
      <c r="Q141" s="36">
        <f>SUMIFS(СВЦЭМ!$D$39:$D$782,СВЦЭМ!$A$39:$A$782,$A141,СВЦЭМ!$B$39:$B$782,Q$119)+'СЕТ СН'!$I$11+СВЦЭМ!$D$10+'СЕТ СН'!$I$5-'СЕТ СН'!$I$21</f>
        <v>5695.8860722900008</v>
      </c>
      <c r="R141" s="36">
        <f>SUMIFS(СВЦЭМ!$D$39:$D$782,СВЦЭМ!$A$39:$A$782,$A141,СВЦЭМ!$B$39:$B$782,R$119)+'СЕТ СН'!$I$11+СВЦЭМ!$D$10+'СЕТ СН'!$I$5-'СЕТ СН'!$I$21</f>
        <v>5695.9342758700004</v>
      </c>
      <c r="S141" s="36">
        <f>SUMIFS(СВЦЭМ!$D$39:$D$782,СВЦЭМ!$A$39:$A$782,$A141,СВЦЭМ!$B$39:$B$782,S$119)+'СЕТ СН'!$I$11+СВЦЭМ!$D$10+'СЕТ СН'!$I$5-'СЕТ СН'!$I$21</f>
        <v>5654.6298217200001</v>
      </c>
      <c r="T141" s="36">
        <f>SUMIFS(СВЦЭМ!$D$39:$D$782,СВЦЭМ!$A$39:$A$782,$A141,СВЦЭМ!$B$39:$B$782,T$119)+'СЕТ СН'!$I$11+СВЦЭМ!$D$10+'СЕТ СН'!$I$5-'СЕТ СН'!$I$21</f>
        <v>5608.9147828500008</v>
      </c>
      <c r="U141" s="36">
        <f>SUMIFS(СВЦЭМ!$D$39:$D$782,СВЦЭМ!$A$39:$A$782,$A141,СВЦЭМ!$B$39:$B$782,U$119)+'СЕТ СН'!$I$11+СВЦЭМ!$D$10+'СЕТ СН'!$I$5-'СЕТ СН'!$I$21</f>
        <v>5616.98759006</v>
      </c>
      <c r="V141" s="36">
        <f>SUMIFS(СВЦЭМ!$D$39:$D$782,СВЦЭМ!$A$39:$A$782,$A141,СВЦЭМ!$B$39:$B$782,V$119)+'СЕТ СН'!$I$11+СВЦЭМ!$D$10+'СЕТ СН'!$I$5-'СЕТ СН'!$I$21</f>
        <v>5632.6782379899996</v>
      </c>
      <c r="W141" s="36">
        <f>SUMIFS(СВЦЭМ!$D$39:$D$782,СВЦЭМ!$A$39:$A$782,$A141,СВЦЭМ!$B$39:$B$782,W$119)+'СЕТ СН'!$I$11+СВЦЭМ!$D$10+'СЕТ СН'!$I$5-'СЕТ СН'!$I$21</f>
        <v>5636.5251168200002</v>
      </c>
      <c r="X141" s="36">
        <f>SUMIFS(СВЦЭМ!$D$39:$D$782,СВЦЭМ!$A$39:$A$782,$A141,СВЦЭМ!$B$39:$B$782,X$119)+'СЕТ СН'!$I$11+СВЦЭМ!$D$10+'СЕТ СН'!$I$5-'СЕТ СН'!$I$21</f>
        <v>5672.7335542300007</v>
      </c>
      <c r="Y141" s="36">
        <f>SUMIFS(СВЦЭМ!$D$39:$D$782,СВЦЭМ!$A$39:$A$782,$A141,СВЦЭМ!$B$39:$B$782,Y$119)+'СЕТ СН'!$I$11+СВЦЭМ!$D$10+'СЕТ СН'!$I$5-'СЕТ СН'!$I$21</f>
        <v>5709.9661097200005</v>
      </c>
    </row>
    <row r="142" spans="1:25" ht="15.75" x14ac:dyDescent="0.2">
      <c r="A142" s="35">
        <f t="shared" si="3"/>
        <v>44949</v>
      </c>
      <c r="B142" s="36">
        <f>SUMIFS(СВЦЭМ!$D$39:$D$782,СВЦЭМ!$A$39:$A$782,$A142,СВЦЭМ!$B$39:$B$782,B$119)+'СЕТ СН'!$I$11+СВЦЭМ!$D$10+'СЕТ СН'!$I$5-'СЕТ СН'!$I$21</f>
        <v>5730.4728361199996</v>
      </c>
      <c r="C142" s="36">
        <f>SUMIFS(СВЦЭМ!$D$39:$D$782,СВЦЭМ!$A$39:$A$782,$A142,СВЦЭМ!$B$39:$B$782,C$119)+'СЕТ СН'!$I$11+СВЦЭМ!$D$10+'СЕТ СН'!$I$5-'СЕТ СН'!$I$21</f>
        <v>5725.8449785499997</v>
      </c>
      <c r="D142" s="36">
        <f>SUMIFS(СВЦЭМ!$D$39:$D$782,СВЦЭМ!$A$39:$A$782,$A142,СВЦЭМ!$B$39:$B$782,D$119)+'СЕТ СН'!$I$11+СВЦЭМ!$D$10+'СЕТ СН'!$I$5-'СЕТ СН'!$I$21</f>
        <v>5709.9412581400002</v>
      </c>
      <c r="E142" s="36">
        <f>SUMIFS(СВЦЭМ!$D$39:$D$782,СВЦЭМ!$A$39:$A$782,$A142,СВЦЭМ!$B$39:$B$782,E$119)+'СЕТ СН'!$I$11+СВЦЭМ!$D$10+'СЕТ СН'!$I$5-'СЕТ СН'!$I$21</f>
        <v>5728.2069083700007</v>
      </c>
      <c r="F142" s="36">
        <f>SUMIFS(СВЦЭМ!$D$39:$D$782,СВЦЭМ!$A$39:$A$782,$A142,СВЦЭМ!$B$39:$B$782,F$119)+'СЕТ СН'!$I$11+СВЦЭМ!$D$10+'СЕТ СН'!$I$5-'СЕТ СН'!$I$21</f>
        <v>5725.2708565100002</v>
      </c>
      <c r="G142" s="36">
        <f>SUMIFS(СВЦЭМ!$D$39:$D$782,СВЦЭМ!$A$39:$A$782,$A142,СВЦЭМ!$B$39:$B$782,G$119)+'СЕТ СН'!$I$11+СВЦЭМ!$D$10+'СЕТ СН'!$I$5-'СЕТ СН'!$I$21</f>
        <v>5714.2851696400003</v>
      </c>
      <c r="H142" s="36">
        <f>SUMIFS(СВЦЭМ!$D$39:$D$782,СВЦЭМ!$A$39:$A$782,$A142,СВЦЭМ!$B$39:$B$782,H$119)+'СЕТ СН'!$I$11+СВЦЭМ!$D$10+'СЕТ СН'!$I$5-'СЕТ СН'!$I$21</f>
        <v>5744.8837640500005</v>
      </c>
      <c r="I142" s="36">
        <f>SUMIFS(СВЦЭМ!$D$39:$D$782,СВЦЭМ!$A$39:$A$782,$A142,СВЦЭМ!$B$39:$B$782,I$119)+'СЕТ СН'!$I$11+СВЦЭМ!$D$10+'СЕТ СН'!$I$5-'СЕТ СН'!$I$21</f>
        <v>5692.3166783100005</v>
      </c>
      <c r="J142" s="36">
        <f>SUMIFS(СВЦЭМ!$D$39:$D$782,СВЦЭМ!$A$39:$A$782,$A142,СВЦЭМ!$B$39:$B$782,J$119)+'СЕТ СН'!$I$11+СВЦЭМ!$D$10+'СЕТ СН'!$I$5-'СЕТ СН'!$I$21</f>
        <v>5643.3820549700004</v>
      </c>
      <c r="K142" s="36">
        <f>SUMIFS(СВЦЭМ!$D$39:$D$782,СВЦЭМ!$A$39:$A$782,$A142,СВЦЭМ!$B$39:$B$782,K$119)+'СЕТ СН'!$I$11+СВЦЭМ!$D$10+'СЕТ СН'!$I$5-'СЕТ СН'!$I$21</f>
        <v>5622.7013248700005</v>
      </c>
      <c r="L142" s="36">
        <f>SUMIFS(СВЦЭМ!$D$39:$D$782,СВЦЭМ!$A$39:$A$782,$A142,СВЦЭМ!$B$39:$B$782,L$119)+'СЕТ СН'!$I$11+СВЦЭМ!$D$10+'СЕТ СН'!$I$5-'СЕТ СН'!$I$21</f>
        <v>5603.9853301700005</v>
      </c>
      <c r="M142" s="36">
        <f>SUMIFS(СВЦЭМ!$D$39:$D$782,СВЦЭМ!$A$39:$A$782,$A142,СВЦЭМ!$B$39:$B$782,M$119)+'СЕТ СН'!$I$11+СВЦЭМ!$D$10+'СЕТ СН'!$I$5-'СЕТ СН'!$I$21</f>
        <v>5620.4222864300009</v>
      </c>
      <c r="N142" s="36">
        <f>SUMIFS(СВЦЭМ!$D$39:$D$782,СВЦЭМ!$A$39:$A$782,$A142,СВЦЭМ!$B$39:$B$782,N$119)+'СЕТ СН'!$I$11+СВЦЭМ!$D$10+'СЕТ СН'!$I$5-'СЕТ СН'!$I$21</f>
        <v>5645.3565504199996</v>
      </c>
      <c r="O142" s="36">
        <f>SUMIFS(СВЦЭМ!$D$39:$D$782,СВЦЭМ!$A$39:$A$782,$A142,СВЦЭМ!$B$39:$B$782,O$119)+'СЕТ СН'!$I$11+СВЦЭМ!$D$10+'СЕТ СН'!$I$5-'СЕТ СН'!$I$21</f>
        <v>5658.49470234</v>
      </c>
      <c r="P142" s="36">
        <f>SUMIFS(СВЦЭМ!$D$39:$D$782,СВЦЭМ!$A$39:$A$782,$A142,СВЦЭМ!$B$39:$B$782,P$119)+'СЕТ СН'!$I$11+СВЦЭМ!$D$10+'СЕТ СН'!$I$5-'СЕТ СН'!$I$21</f>
        <v>5672.5448673600004</v>
      </c>
      <c r="Q142" s="36">
        <f>SUMIFS(СВЦЭМ!$D$39:$D$782,СВЦЭМ!$A$39:$A$782,$A142,СВЦЭМ!$B$39:$B$782,Q$119)+'СЕТ СН'!$I$11+СВЦЭМ!$D$10+'СЕТ СН'!$I$5-'СЕТ СН'!$I$21</f>
        <v>5692.8554600400003</v>
      </c>
      <c r="R142" s="36">
        <f>SUMIFS(СВЦЭМ!$D$39:$D$782,СВЦЭМ!$A$39:$A$782,$A142,СВЦЭМ!$B$39:$B$782,R$119)+'СЕТ СН'!$I$11+СВЦЭМ!$D$10+'СЕТ СН'!$I$5-'СЕТ СН'!$I$21</f>
        <v>5686.5534825800005</v>
      </c>
      <c r="S142" s="36">
        <f>SUMIFS(СВЦЭМ!$D$39:$D$782,СВЦЭМ!$A$39:$A$782,$A142,СВЦЭМ!$B$39:$B$782,S$119)+'СЕТ СН'!$I$11+СВЦЭМ!$D$10+'СЕТ СН'!$I$5-'СЕТ СН'!$I$21</f>
        <v>5669.0716557800006</v>
      </c>
      <c r="T142" s="36">
        <f>SUMIFS(СВЦЭМ!$D$39:$D$782,СВЦЭМ!$A$39:$A$782,$A142,СВЦЭМ!$B$39:$B$782,T$119)+'СЕТ СН'!$I$11+СВЦЭМ!$D$10+'СЕТ СН'!$I$5-'СЕТ СН'!$I$21</f>
        <v>5618.0781632100006</v>
      </c>
      <c r="U142" s="36">
        <f>SUMIFS(СВЦЭМ!$D$39:$D$782,СВЦЭМ!$A$39:$A$782,$A142,СВЦЭМ!$B$39:$B$782,U$119)+'СЕТ СН'!$I$11+СВЦЭМ!$D$10+'СЕТ СН'!$I$5-'СЕТ СН'!$I$21</f>
        <v>5622.9349028899996</v>
      </c>
      <c r="V142" s="36">
        <f>SUMIFS(СВЦЭМ!$D$39:$D$782,СВЦЭМ!$A$39:$A$782,$A142,СВЦЭМ!$B$39:$B$782,V$119)+'СЕТ СН'!$I$11+СВЦЭМ!$D$10+'СЕТ СН'!$I$5-'СЕТ СН'!$I$21</f>
        <v>5639.3810578700004</v>
      </c>
      <c r="W142" s="36">
        <f>SUMIFS(СВЦЭМ!$D$39:$D$782,СВЦЭМ!$A$39:$A$782,$A142,СВЦЭМ!$B$39:$B$782,W$119)+'СЕТ СН'!$I$11+СВЦЭМ!$D$10+'СЕТ СН'!$I$5-'СЕТ СН'!$I$21</f>
        <v>5656.0656527700003</v>
      </c>
      <c r="X142" s="36">
        <f>SUMIFS(СВЦЭМ!$D$39:$D$782,СВЦЭМ!$A$39:$A$782,$A142,СВЦЭМ!$B$39:$B$782,X$119)+'СЕТ СН'!$I$11+СВЦЭМ!$D$10+'СЕТ СН'!$I$5-'СЕТ СН'!$I$21</f>
        <v>5655.2382569399997</v>
      </c>
      <c r="Y142" s="36">
        <f>SUMIFS(СВЦЭМ!$D$39:$D$782,СВЦЭМ!$A$39:$A$782,$A142,СВЦЭМ!$B$39:$B$782,Y$119)+'СЕТ СН'!$I$11+СВЦЭМ!$D$10+'СЕТ СН'!$I$5-'СЕТ СН'!$I$21</f>
        <v>5679.1495901500002</v>
      </c>
    </row>
    <row r="143" spans="1:25" ht="15.75" x14ac:dyDescent="0.2">
      <c r="A143" s="35">
        <f t="shared" si="3"/>
        <v>44950</v>
      </c>
      <c r="B143" s="36">
        <f>SUMIFS(СВЦЭМ!$D$39:$D$782,СВЦЭМ!$A$39:$A$782,$A143,СВЦЭМ!$B$39:$B$782,B$119)+'СЕТ СН'!$I$11+СВЦЭМ!$D$10+'СЕТ СН'!$I$5-'СЕТ СН'!$I$21</f>
        <v>5640.0021544900001</v>
      </c>
      <c r="C143" s="36">
        <f>SUMIFS(СВЦЭМ!$D$39:$D$782,СВЦЭМ!$A$39:$A$782,$A143,СВЦЭМ!$B$39:$B$782,C$119)+'СЕТ СН'!$I$11+СВЦЭМ!$D$10+'СЕТ СН'!$I$5-'СЕТ СН'!$I$21</f>
        <v>5637.1350323900006</v>
      </c>
      <c r="D143" s="36">
        <f>SUMIFS(СВЦЭМ!$D$39:$D$782,СВЦЭМ!$A$39:$A$782,$A143,СВЦЭМ!$B$39:$B$782,D$119)+'СЕТ СН'!$I$11+СВЦЭМ!$D$10+'СЕТ СН'!$I$5-'СЕТ СН'!$I$21</f>
        <v>5627.74602254</v>
      </c>
      <c r="E143" s="36">
        <f>SUMIFS(СВЦЭМ!$D$39:$D$782,СВЦЭМ!$A$39:$A$782,$A143,СВЦЭМ!$B$39:$B$782,E$119)+'СЕТ СН'!$I$11+СВЦЭМ!$D$10+'СЕТ СН'!$I$5-'СЕТ СН'!$I$21</f>
        <v>5623.5933029500002</v>
      </c>
      <c r="F143" s="36">
        <f>SUMIFS(СВЦЭМ!$D$39:$D$782,СВЦЭМ!$A$39:$A$782,$A143,СВЦЭМ!$B$39:$B$782,F$119)+'СЕТ СН'!$I$11+СВЦЭМ!$D$10+'СЕТ СН'!$I$5-'СЕТ СН'!$I$21</f>
        <v>5635.2900353000005</v>
      </c>
      <c r="G143" s="36">
        <f>SUMIFS(СВЦЭМ!$D$39:$D$782,СВЦЭМ!$A$39:$A$782,$A143,СВЦЭМ!$B$39:$B$782,G$119)+'СЕТ СН'!$I$11+СВЦЭМ!$D$10+'СЕТ СН'!$I$5-'СЕТ СН'!$I$21</f>
        <v>5619.6386079599997</v>
      </c>
      <c r="H143" s="36">
        <f>SUMIFS(СВЦЭМ!$D$39:$D$782,СВЦЭМ!$A$39:$A$782,$A143,СВЦЭМ!$B$39:$B$782,H$119)+'СЕТ СН'!$I$11+СВЦЭМ!$D$10+'СЕТ СН'!$I$5-'СЕТ СН'!$I$21</f>
        <v>5608.4789557599997</v>
      </c>
      <c r="I143" s="36">
        <f>SUMIFS(СВЦЭМ!$D$39:$D$782,СВЦЭМ!$A$39:$A$782,$A143,СВЦЭМ!$B$39:$B$782,I$119)+'СЕТ СН'!$I$11+СВЦЭМ!$D$10+'СЕТ СН'!$I$5-'СЕТ СН'!$I$21</f>
        <v>5583.3682342100001</v>
      </c>
      <c r="J143" s="36">
        <f>SUMIFS(СВЦЭМ!$D$39:$D$782,СВЦЭМ!$A$39:$A$782,$A143,СВЦЭМ!$B$39:$B$782,J$119)+'СЕТ СН'!$I$11+СВЦЭМ!$D$10+'СЕТ СН'!$I$5-'СЕТ СН'!$I$21</f>
        <v>5546.3006487399998</v>
      </c>
      <c r="K143" s="36">
        <f>SUMIFS(СВЦЭМ!$D$39:$D$782,СВЦЭМ!$A$39:$A$782,$A143,СВЦЭМ!$B$39:$B$782,K$119)+'СЕТ СН'!$I$11+СВЦЭМ!$D$10+'СЕТ СН'!$I$5-'СЕТ СН'!$I$21</f>
        <v>5523.3841327500004</v>
      </c>
      <c r="L143" s="36">
        <f>SUMIFS(СВЦЭМ!$D$39:$D$782,СВЦЭМ!$A$39:$A$782,$A143,СВЦЭМ!$B$39:$B$782,L$119)+'СЕТ СН'!$I$11+СВЦЭМ!$D$10+'СЕТ СН'!$I$5-'СЕТ СН'!$I$21</f>
        <v>5520.4252482499996</v>
      </c>
      <c r="M143" s="36">
        <f>SUMIFS(СВЦЭМ!$D$39:$D$782,СВЦЭМ!$A$39:$A$782,$A143,СВЦЭМ!$B$39:$B$782,M$119)+'СЕТ СН'!$I$11+СВЦЭМ!$D$10+'СЕТ СН'!$I$5-'СЕТ СН'!$I$21</f>
        <v>5531.9979916400007</v>
      </c>
      <c r="N143" s="36">
        <f>SUMIFS(СВЦЭМ!$D$39:$D$782,СВЦЭМ!$A$39:$A$782,$A143,СВЦЭМ!$B$39:$B$782,N$119)+'СЕТ СН'!$I$11+СВЦЭМ!$D$10+'СЕТ СН'!$I$5-'СЕТ СН'!$I$21</f>
        <v>5550.0328890100009</v>
      </c>
      <c r="O143" s="36">
        <f>SUMIFS(СВЦЭМ!$D$39:$D$782,СВЦЭМ!$A$39:$A$782,$A143,СВЦЭМ!$B$39:$B$782,O$119)+'СЕТ СН'!$I$11+СВЦЭМ!$D$10+'СЕТ СН'!$I$5-'СЕТ СН'!$I$21</f>
        <v>5559.6623255100003</v>
      </c>
      <c r="P143" s="36">
        <f>SUMIFS(СВЦЭМ!$D$39:$D$782,СВЦЭМ!$A$39:$A$782,$A143,СВЦЭМ!$B$39:$B$782,P$119)+'СЕТ СН'!$I$11+СВЦЭМ!$D$10+'СЕТ СН'!$I$5-'СЕТ СН'!$I$21</f>
        <v>5586.9447484299999</v>
      </c>
      <c r="Q143" s="36">
        <f>SUMIFS(СВЦЭМ!$D$39:$D$782,СВЦЭМ!$A$39:$A$782,$A143,СВЦЭМ!$B$39:$B$782,Q$119)+'СЕТ СН'!$I$11+СВЦЭМ!$D$10+'СЕТ СН'!$I$5-'СЕТ СН'!$I$21</f>
        <v>5593.3192238600004</v>
      </c>
      <c r="R143" s="36">
        <f>SUMIFS(СВЦЭМ!$D$39:$D$782,СВЦЭМ!$A$39:$A$782,$A143,СВЦЭМ!$B$39:$B$782,R$119)+'СЕТ СН'!$I$11+СВЦЭМ!$D$10+'СЕТ СН'!$I$5-'СЕТ СН'!$I$21</f>
        <v>5589.4443838999996</v>
      </c>
      <c r="S143" s="36">
        <f>SUMIFS(СВЦЭМ!$D$39:$D$782,СВЦЭМ!$A$39:$A$782,$A143,СВЦЭМ!$B$39:$B$782,S$119)+'СЕТ СН'!$I$11+СВЦЭМ!$D$10+'СЕТ СН'!$I$5-'СЕТ СН'!$I$21</f>
        <v>5560.33539131</v>
      </c>
      <c r="T143" s="36">
        <f>SUMIFS(СВЦЭМ!$D$39:$D$782,СВЦЭМ!$A$39:$A$782,$A143,СВЦЭМ!$B$39:$B$782,T$119)+'СЕТ СН'!$I$11+СВЦЭМ!$D$10+'СЕТ СН'!$I$5-'СЕТ СН'!$I$21</f>
        <v>5517.0319106400002</v>
      </c>
      <c r="U143" s="36">
        <f>SUMIFS(СВЦЭМ!$D$39:$D$782,СВЦЭМ!$A$39:$A$782,$A143,СВЦЭМ!$B$39:$B$782,U$119)+'СЕТ СН'!$I$11+СВЦЭМ!$D$10+'СЕТ СН'!$I$5-'СЕТ СН'!$I$21</f>
        <v>5527.4130351700005</v>
      </c>
      <c r="V143" s="36">
        <f>SUMIFS(СВЦЭМ!$D$39:$D$782,СВЦЭМ!$A$39:$A$782,$A143,СВЦЭМ!$B$39:$B$782,V$119)+'СЕТ СН'!$I$11+СВЦЭМ!$D$10+'СЕТ СН'!$I$5-'СЕТ СН'!$I$21</f>
        <v>5549.0105946200001</v>
      </c>
      <c r="W143" s="36">
        <f>SUMIFS(СВЦЭМ!$D$39:$D$782,СВЦЭМ!$A$39:$A$782,$A143,СВЦЭМ!$B$39:$B$782,W$119)+'СЕТ СН'!$I$11+СВЦЭМ!$D$10+'СЕТ СН'!$I$5-'СЕТ СН'!$I$21</f>
        <v>5558.9788329700004</v>
      </c>
      <c r="X143" s="36">
        <f>SUMIFS(СВЦЭМ!$D$39:$D$782,СВЦЭМ!$A$39:$A$782,$A143,СВЦЭМ!$B$39:$B$782,X$119)+'СЕТ СН'!$I$11+СВЦЭМ!$D$10+'СЕТ СН'!$I$5-'СЕТ СН'!$I$21</f>
        <v>5577.175193</v>
      </c>
      <c r="Y143" s="36">
        <f>SUMIFS(СВЦЭМ!$D$39:$D$782,СВЦЭМ!$A$39:$A$782,$A143,СВЦЭМ!$B$39:$B$782,Y$119)+'СЕТ СН'!$I$11+СВЦЭМ!$D$10+'СЕТ СН'!$I$5-'СЕТ СН'!$I$21</f>
        <v>5594.75026514</v>
      </c>
    </row>
    <row r="144" spans="1:25" ht="15.75" x14ac:dyDescent="0.2">
      <c r="A144" s="35">
        <f t="shared" si="3"/>
        <v>44951</v>
      </c>
      <c r="B144" s="36">
        <f>SUMIFS(СВЦЭМ!$D$39:$D$782,СВЦЭМ!$A$39:$A$782,$A144,СВЦЭМ!$B$39:$B$782,B$119)+'СЕТ СН'!$I$11+СВЦЭМ!$D$10+'СЕТ СН'!$I$5-'СЕТ СН'!$I$21</f>
        <v>5653.8635351100002</v>
      </c>
      <c r="C144" s="36">
        <f>SUMIFS(СВЦЭМ!$D$39:$D$782,СВЦЭМ!$A$39:$A$782,$A144,СВЦЭМ!$B$39:$B$782,C$119)+'СЕТ СН'!$I$11+СВЦЭМ!$D$10+'СЕТ СН'!$I$5-'СЕТ СН'!$I$21</f>
        <v>5686.5688957500006</v>
      </c>
      <c r="D144" s="36">
        <f>SUMIFS(СВЦЭМ!$D$39:$D$782,СВЦЭМ!$A$39:$A$782,$A144,СВЦЭМ!$B$39:$B$782,D$119)+'СЕТ СН'!$I$11+СВЦЭМ!$D$10+'СЕТ СН'!$I$5-'СЕТ СН'!$I$21</f>
        <v>5696.5320923199997</v>
      </c>
      <c r="E144" s="36">
        <f>SUMIFS(СВЦЭМ!$D$39:$D$782,СВЦЭМ!$A$39:$A$782,$A144,СВЦЭМ!$B$39:$B$782,E$119)+'СЕТ СН'!$I$11+СВЦЭМ!$D$10+'СЕТ СН'!$I$5-'СЕТ СН'!$I$21</f>
        <v>5708.0073126300003</v>
      </c>
      <c r="F144" s="36">
        <f>SUMIFS(СВЦЭМ!$D$39:$D$782,СВЦЭМ!$A$39:$A$782,$A144,СВЦЭМ!$B$39:$B$782,F$119)+'СЕТ СН'!$I$11+СВЦЭМ!$D$10+'СЕТ СН'!$I$5-'СЕТ СН'!$I$21</f>
        <v>5704.8722975800001</v>
      </c>
      <c r="G144" s="36">
        <f>SUMIFS(СВЦЭМ!$D$39:$D$782,СВЦЭМ!$A$39:$A$782,$A144,СВЦЭМ!$B$39:$B$782,G$119)+'СЕТ СН'!$I$11+СВЦЭМ!$D$10+'СЕТ СН'!$I$5-'СЕТ СН'!$I$21</f>
        <v>5694.1986628200002</v>
      </c>
      <c r="H144" s="36">
        <f>SUMIFS(СВЦЭМ!$D$39:$D$782,СВЦЭМ!$A$39:$A$782,$A144,СВЦЭМ!$B$39:$B$782,H$119)+'СЕТ СН'!$I$11+СВЦЭМ!$D$10+'СЕТ СН'!$I$5-'СЕТ СН'!$I$21</f>
        <v>5693.8990628299998</v>
      </c>
      <c r="I144" s="36">
        <f>SUMIFS(СВЦЭМ!$D$39:$D$782,СВЦЭМ!$A$39:$A$782,$A144,СВЦЭМ!$B$39:$B$782,I$119)+'СЕТ СН'!$I$11+СВЦЭМ!$D$10+'СЕТ СН'!$I$5-'СЕТ СН'!$I$21</f>
        <v>5691.5245185100002</v>
      </c>
      <c r="J144" s="36">
        <f>SUMIFS(СВЦЭМ!$D$39:$D$782,СВЦЭМ!$A$39:$A$782,$A144,СВЦЭМ!$B$39:$B$782,J$119)+'СЕТ СН'!$I$11+СВЦЭМ!$D$10+'СЕТ СН'!$I$5-'СЕТ СН'!$I$21</f>
        <v>5670.5621612600007</v>
      </c>
      <c r="K144" s="36">
        <f>SUMIFS(СВЦЭМ!$D$39:$D$782,СВЦЭМ!$A$39:$A$782,$A144,СВЦЭМ!$B$39:$B$782,K$119)+'СЕТ СН'!$I$11+СВЦЭМ!$D$10+'СЕТ СН'!$I$5-'СЕТ СН'!$I$21</f>
        <v>5645.6519603300003</v>
      </c>
      <c r="L144" s="36">
        <f>SUMIFS(СВЦЭМ!$D$39:$D$782,СВЦЭМ!$A$39:$A$782,$A144,СВЦЭМ!$B$39:$B$782,L$119)+'СЕТ СН'!$I$11+СВЦЭМ!$D$10+'СЕТ СН'!$I$5-'СЕТ СН'!$I$21</f>
        <v>5611.0325653199998</v>
      </c>
      <c r="M144" s="36">
        <f>SUMIFS(СВЦЭМ!$D$39:$D$782,СВЦЭМ!$A$39:$A$782,$A144,СВЦЭМ!$B$39:$B$782,M$119)+'СЕТ СН'!$I$11+СВЦЭМ!$D$10+'СЕТ СН'!$I$5-'СЕТ СН'!$I$21</f>
        <v>5577.0125344200005</v>
      </c>
      <c r="N144" s="36">
        <f>SUMIFS(СВЦЭМ!$D$39:$D$782,СВЦЭМ!$A$39:$A$782,$A144,СВЦЭМ!$B$39:$B$782,N$119)+'СЕТ СН'!$I$11+СВЦЭМ!$D$10+'СЕТ СН'!$I$5-'СЕТ СН'!$I$21</f>
        <v>5589.3579301999998</v>
      </c>
      <c r="O144" s="36">
        <f>SUMIFS(СВЦЭМ!$D$39:$D$782,СВЦЭМ!$A$39:$A$782,$A144,СВЦЭМ!$B$39:$B$782,O$119)+'СЕТ СН'!$I$11+СВЦЭМ!$D$10+'СЕТ СН'!$I$5-'СЕТ СН'!$I$21</f>
        <v>5595.6142640800008</v>
      </c>
      <c r="P144" s="36">
        <f>SUMIFS(СВЦЭМ!$D$39:$D$782,СВЦЭМ!$A$39:$A$782,$A144,СВЦЭМ!$B$39:$B$782,P$119)+'СЕТ СН'!$I$11+СВЦЭМ!$D$10+'СЕТ СН'!$I$5-'СЕТ СН'!$I$21</f>
        <v>5605.3987135200005</v>
      </c>
      <c r="Q144" s="36">
        <f>SUMIFS(СВЦЭМ!$D$39:$D$782,СВЦЭМ!$A$39:$A$782,$A144,СВЦЭМ!$B$39:$B$782,Q$119)+'СЕТ СН'!$I$11+СВЦЭМ!$D$10+'СЕТ СН'!$I$5-'СЕТ СН'!$I$21</f>
        <v>5604.1192569200002</v>
      </c>
      <c r="R144" s="36">
        <f>SUMIFS(СВЦЭМ!$D$39:$D$782,СВЦЭМ!$A$39:$A$782,$A144,СВЦЭМ!$B$39:$B$782,R$119)+'СЕТ СН'!$I$11+СВЦЭМ!$D$10+'СЕТ СН'!$I$5-'СЕТ СН'!$I$21</f>
        <v>5594.0482636300003</v>
      </c>
      <c r="S144" s="36">
        <f>SUMIFS(СВЦЭМ!$D$39:$D$782,СВЦЭМ!$A$39:$A$782,$A144,СВЦЭМ!$B$39:$B$782,S$119)+'СЕТ СН'!$I$11+СВЦЭМ!$D$10+'СЕТ СН'!$I$5-'СЕТ СН'!$I$21</f>
        <v>5575.3750028499999</v>
      </c>
      <c r="T144" s="36">
        <f>SUMIFS(СВЦЭМ!$D$39:$D$782,СВЦЭМ!$A$39:$A$782,$A144,СВЦЭМ!$B$39:$B$782,T$119)+'СЕТ СН'!$I$11+СВЦЭМ!$D$10+'СЕТ СН'!$I$5-'СЕТ СН'!$I$21</f>
        <v>5555.9609871900002</v>
      </c>
      <c r="U144" s="36">
        <f>SUMIFS(СВЦЭМ!$D$39:$D$782,СВЦЭМ!$A$39:$A$782,$A144,СВЦЭМ!$B$39:$B$782,U$119)+'СЕТ СН'!$I$11+СВЦЭМ!$D$10+'СЕТ СН'!$I$5-'СЕТ СН'!$I$21</f>
        <v>5560.1639822800007</v>
      </c>
      <c r="V144" s="36">
        <f>SUMIFS(СВЦЭМ!$D$39:$D$782,СВЦЭМ!$A$39:$A$782,$A144,СВЦЭМ!$B$39:$B$782,V$119)+'СЕТ СН'!$I$11+СВЦЭМ!$D$10+'СЕТ СН'!$I$5-'СЕТ СН'!$I$21</f>
        <v>5572.6518461600008</v>
      </c>
      <c r="W144" s="36">
        <f>SUMIFS(СВЦЭМ!$D$39:$D$782,СВЦЭМ!$A$39:$A$782,$A144,СВЦЭМ!$B$39:$B$782,W$119)+'СЕТ СН'!$I$11+СВЦЭМ!$D$10+'СЕТ СН'!$I$5-'СЕТ СН'!$I$21</f>
        <v>5585.8803126700004</v>
      </c>
      <c r="X144" s="36">
        <f>SUMIFS(СВЦЭМ!$D$39:$D$782,СВЦЭМ!$A$39:$A$782,$A144,СВЦЭМ!$B$39:$B$782,X$119)+'СЕТ СН'!$I$11+СВЦЭМ!$D$10+'СЕТ СН'!$I$5-'СЕТ СН'!$I$21</f>
        <v>5605.3113763399997</v>
      </c>
      <c r="Y144" s="36">
        <f>SUMIFS(СВЦЭМ!$D$39:$D$782,СВЦЭМ!$A$39:$A$782,$A144,СВЦЭМ!$B$39:$B$782,Y$119)+'СЕТ СН'!$I$11+СВЦЭМ!$D$10+'СЕТ СН'!$I$5-'СЕТ СН'!$I$21</f>
        <v>5631.6513059600002</v>
      </c>
    </row>
    <row r="145" spans="1:27" ht="15.75" x14ac:dyDescent="0.2">
      <c r="A145" s="35">
        <f t="shared" si="3"/>
        <v>44952</v>
      </c>
      <c r="B145" s="36">
        <f>SUMIFS(СВЦЭМ!$D$39:$D$782,СВЦЭМ!$A$39:$A$782,$A145,СВЦЭМ!$B$39:$B$782,B$119)+'СЕТ СН'!$I$11+СВЦЭМ!$D$10+'СЕТ СН'!$I$5-'СЕТ СН'!$I$21</f>
        <v>5685.6851543600005</v>
      </c>
      <c r="C145" s="36">
        <f>SUMIFS(СВЦЭМ!$D$39:$D$782,СВЦЭМ!$A$39:$A$782,$A145,СВЦЭМ!$B$39:$B$782,C$119)+'СЕТ СН'!$I$11+СВЦЭМ!$D$10+'СЕТ СН'!$I$5-'СЕТ СН'!$I$21</f>
        <v>5730.3037244099996</v>
      </c>
      <c r="D145" s="36">
        <f>SUMIFS(СВЦЭМ!$D$39:$D$782,СВЦЭМ!$A$39:$A$782,$A145,СВЦЭМ!$B$39:$B$782,D$119)+'СЕТ СН'!$I$11+СВЦЭМ!$D$10+'СЕТ СН'!$I$5-'СЕТ СН'!$I$21</f>
        <v>5749.96601981</v>
      </c>
      <c r="E145" s="36">
        <f>SUMIFS(СВЦЭМ!$D$39:$D$782,СВЦЭМ!$A$39:$A$782,$A145,СВЦЭМ!$B$39:$B$782,E$119)+'СЕТ СН'!$I$11+СВЦЭМ!$D$10+'СЕТ СН'!$I$5-'СЕТ СН'!$I$21</f>
        <v>5734.5151971699997</v>
      </c>
      <c r="F145" s="36">
        <f>SUMIFS(СВЦЭМ!$D$39:$D$782,СВЦЭМ!$A$39:$A$782,$A145,СВЦЭМ!$B$39:$B$782,F$119)+'СЕТ СН'!$I$11+СВЦЭМ!$D$10+'СЕТ СН'!$I$5-'СЕТ СН'!$I$21</f>
        <v>5724.2053262099998</v>
      </c>
      <c r="G145" s="36">
        <f>SUMIFS(СВЦЭМ!$D$39:$D$782,СВЦЭМ!$A$39:$A$782,$A145,СВЦЭМ!$B$39:$B$782,G$119)+'СЕТ СН'!$I$11+СВЦЭМ!$D$10+'СЕТ СН'!$I$5-'СЕТ СН'!$I$21</f>
        <v>5726.5077487899998</v>
      </c>
      <c r="H145" s="36">
        <f>SUMIFS(СВЦЭМ!$D$39:$D$782,СВЦЭМ!$A$39:$A$782,$A145,СВЦЭМ!$B$39:$B$782,H$119)+'СЕТ СН'!$I$11+СВЦЭМ!$D$10+'СЕТ СН'!$I$5-'СЕТ СН'!$I$21</f>
        <v>5684.2994564600003</v>
      </c>
      <c r="I145" s="36">
        <f>SUMIFS(СВЦЭМ!$D$39:$D$782,СВЦЭМ!$A$39:$A$782,$A145,СВЦЭМ!$B$39:$B$782,I$119)+'СЕТ СН'!$I$11+СВЦЭМ!$D$10+'СЕТ СН'!$I$5-'СЕТ СН'!$I$21</f>
        <v>5651.4652274399996</v>
      </c>
      <c r="J145" s="36">
        <f>SUMIFS(СВЦЭМ!$D$39:$D$782,СВЦЭМ!$A$39:$A$782,$A145,СВЦЭМ!$B$39:$B$782,J$119)+'СЕТ СН'!$I$11+СВЦЭМ!$D$10+'СЕТ СН'!$I$5-'СЕТ СН'!$I$21</f>
        <v>5617.6481124500006</v>
      </c>
      <c r="K145" s="36">
        <f>SUMIFS(СВЦЭМ!$D$39:$D$782,СВЦЭМ!$A$39:$A$782,$A145,СВЦЭМ!$B$39:$B$782,K$119)+'СЕТ СН'!$I$11+СВЦЭМ!$D$10+'СЕТ СН'!$I$5-'СЕТ СН'!$I$21</f>
        <v>5574.1405983900004</v>
      </c>
      <c r="L145" s="36">
        <f>SUMIFS(СВЦЭМ!$D$39:$D$782,СВЦЭМ!$A$39:$A$782,$A145,СВЦЭМ!$B$39:$B$782,L$119)+'СЕТ СН'!$I$11+СВЦЭМ!$D$10+'СЕТ СН'!$I$5-'СЕТ СН'!$I$21</f>
        <v>5549.52548045</v>
      </c>
      <c r="M145" s="36">
        <f>SUMIFS(СВЦЭМ!$D$39:$D$782,СВЦЭМ!$A$39:$A$782,$A145,СВЦЭМ!$B$39:$B$782,M$119)+'СЕТ СН'!$I$11+СВЦЭМ!$D$10+'СЕТ СН'!$I$5-'СЕТ СН'!$I$21</f>
        <v>5551.0195505200008</v>
      </c>
      <c r="N145" s="36">
        <f>SUMIFS(СВЦЭМ!$D$39:$D$782,СВЦЭМ!$A$39:$A$782,$A145,СВЦЭМ!$B$39:$B$782,N$119)+'СЕТ СН'!$I$11+СВЦЭМ!$D$10+'СЕТ СН'!$I$5-'СЕТ СН'!$I$21</f>
        <v>5562.2595462500003</v>
      </c>
      <c r="O145" s="36">
        <f>SUMIFS(СВЦЭМ!$D$39:$D$782,СВЦЭМ!$A$39:$A$782,$A145,СВЦЭМ!$B$39:$B$782,O$119)+'СЕТ СН'!$I$11+СВЦЭМ!$D$10+'СЕТ СН'!$I$5-'СЕТ СН'!$I$21</f>
        <v>5560.5639151900004</v>
      </c>
      <c r="P145" s="36">
        <f>SUMIFS(СВЦЭМ!$D$39:$D$782,СВЦЭМ!$A$39:$A$782,$A145,СВЦЭМ!$B$39:$B$782,P$119)+'СЕТ СН'!$I$11+СВЦЭМ!$D$10+'СЕТ СН'!$I$5-'СЕТ СН'!$I$21</f>
        <v>5574.4032313000007</v>
      </c>
      <c r="Q145" s="36">
        <f>SUMIFS(СВЦЭМ!$D$39:$D$782,СВЦЭМ!$A$39:$A$782,$A145,СВЦЭМ!$B$39:$B$782,Q$119)+'СЕТ СН'!$I$11+СВЦЭМ!$D$10+'СЕТ СН'!$I$5-'СЕТ СН'!$I$21</f>
        <v>5589.94826569</v>
      </c>
      <c r="R145" s="36">
        <f>SUMIFS(СВЦЭМ!$D$39:$D$782,СВЦЭМ!$A$39:$A$782,$A145,СВЦЭМ!$B$39:$B$782,R$119)+'СЕТ СН'!$I$11+СВЦЭМ!$D$10+'СЕТ СН'!$I$5-'СЕТ СН'!$I$21</f>
        <v>5594.21291062</v>
      </c>
      <c r="S145" s="36">
        <f>SUMIFS(СВЦЭМ!$D$39:$D$782,СВЦЭМ!$A$39:$A$782,$A145,СВЦЭМ!$B$39:$B$782,S$119)+'СЕТ СН'!$I$11+СВЦЭМ!$D$10+'СЕТ СН'!$I$5-'СЕТ СН'!$I$21</f>
        <v>5582.5860035799997</v>
      </c>
      <c r="T145" s="36">
        <f>SUMIFS(СВЦЭМ!$D$39:$D$782,СВЦЭМ!$A$39:$A$782,$A145,СВЦЭМ!$B$39:$B$782,T$119)+'СЕТ СН'!$I$11+СВЦЭМ!$D$10+'СЕТ СН'!$I$5-'СЕТ СН'!$I$21</f>
        <v>5532.6794449400004</v>
      </c>
      <c r="U145" s="36">
        <f>SUMIFS(СВЦЭМ!$D$39:$D$782,СВЦЭМ!$A$39:$A$782,$A145,СВЦЭМ!$B$39:$B$782,U$119)+'СЕТ СН'!$I$11+СВЦЭМ!$D$10+'СЕТ СН'!$I$5-'СЕТ СН'!$I$21</f>
        <v>5535.6037268199998</v>
      </c>
      <c r="V145" s="36">
        <f>SUMIFS(СВЦЭМ!$D$39:$D$782,СВЦЭМ!$A$39:$A$782,$A145,СВЦЭМ!$B$39:$B$782,V$119)+'СЕТ СН'!$I$11+СВЦЭМ!$D$10+'СЕТ СН'!$I$5-'СЕТ СН'!$I$21</f>
        <v>5544.0194403799997</v>
      </c>
      <c r="W145" s="36">
        <f>SUMIFS(СВЦЭМ!$D$39:$D$782,СВЦЭМ!$A$39:$A$782,$A145,СВЦЭМ!$B$39:$B$782,W$119)+'СЕТ СН'!$I$11+СВЦЭМ!$D$10+'СЕТ СН'!$I$5-'СЕТ СН'!$I$21</f>
        <v>5561.3686561800005</v>
      </c>
      <c r="X145" s="36">
        <f>SUMIFS(СВЦЭМ!$D$39:$D$782,СВЦЭМ!$A$39:$A$782,$A145,СВЦЭМ!$B$39:$B$782,X$119)+'СЕТ СН'!$I$11+СВЦЭМ!$D$10+'СЕТ СН'!$I$5-'СЕТ СН'!$I$21</f>
        <v>5591.8400307000002</v>
      </c>
      <c r="Y145" s="36">
        <f>SUMIFS(СВЦЭМ!$D$39:$D$782,СВЦЭМ!$A$39:$A$782,$A145,СВЦЭМ!$B$39:$B$782,Y$119)+'СЕТ СН'!$I$11+СВЦЭМ!$D$10+'СЕТ СН'!$I$5-'СЕТ СН'!$I$21</f>
        <v>5623.8865163200007</v>
      </c>
    </row>
    <row r="146" spans="1:27" ht="15.75" x14ac:dyDescent="0.2">
      <c r="A146" s="35">
        <f t="shared" si="3"/>
        <v>44953</v>
      </c>
      <c r="B146" s="36">
        <f>SUMIFS(СВЦЭМ!$D$39:$D$782,СВЦЭМ!$A$39:$A$782,$A146,СВЦЭМ!$B$39:$B$782,B$119)+'СЕТ СН'!$I$11+СВЦЭМ!$D$10+'СЕТ СН'!$I$5-'СЕТ СН'!$I$21</f>
        <v>5665.8336418300005</v>
      </c>
      <c r="C146" s="36">
        <f>SUMIFS(СВЦЭМ!$D$39:$D$782,СВЦЭМ!$A$39:$A$782,$A146,СВЦЭМ!$B$39:$B$782,C$119)+'СЕТ СН'!$I$11+СВЦЭМ!$D$10+'СЕТ СН'!$I$5-'СЕТ СН'!$I$21</f>
        <v>5633.5673590099996</v>
      </c>
      <c r="D146" s="36">
        <f>SUMIFS(СВЦЭМ!$D$39:$D$782,СВЦЭМ!$A$39:$A$782,$A146,СВЦЭМ!$B$39:$B$782,D$119)+'СЕТ СН'!$I$11+СВЦЭМ!$D$10+'СЕТ СН'!$I$5-'СЕТ СН'!$I$21</f>
        <v>5631.1281661100002</v>
      </c>
      <c r="E146" s="36">
        <f>SUMIFS(СВЦЭМ!$D$39:$D$782,СВЦЭМ!$A$39:$A$782,$A146,СВЦЭМ!$B$39:$B$782,E$119)+'СЕТ СН'!$I$11+СВЦЭМ!$D$10+'СЕТ СН'!$I$5-'СЕТ СН'!$I$21</f>
        <v>5643.75603391</v>
      </c>
      <c r="F146" s="36">
        <f>SUMIFS(СВЦЭМ!$D$39:$D$782,СВЦЭМ!$A$39:$A$782,$A146,СВЦЭМ!$B$39:$B$782,F$119)+'СЕТ СН'!$I$11+СВЦЭМ!$D$10+'СЕТ СН'!$I$5-'СЕТ СН'!$I$21</f>
        <v>5651.3755387600004</v>
      </c>
      <c r="G146" s="36">
        <f>SUMIFS(СВЦЭМ!$D$39:$D$782,СВЦЭМ!$A$39:$A$782,$A146,СВЦЭМ!$B$39:$B$782,G$119)+'СЕТ СН'!$I$11+СВЦЭМ!$D$10+'СЕТ СН'!$I$5-'СЕТ СН'!$I$21</f>
        <v>5664.1068257300003</v>
      </c>
      <c r="H146" s="36">
        <f>SUMIFS(СВЦЭМ!$D$39:$D$782,СВЦЭМ!$A$39:$A$782,$A146,СВЦЭМ!$B$39:$B$782,H$119)+'СЕТ СН'!$I$11+СВЦЭМ!$D$10+'СЕТ СН'!$I$5-'СЕТ СН'!$I$21</f>
        <v>5652.0309890900007</v>
      </c>
      <c r="I146" s="36">
        <f>SUMIFS(СВЦЭМ!$D$39:$D$782,СВЦЭМ!$A$39:$A$782,$A146,СВЦЭМ!$B$39:$B$782,I$119)+'СЕТ СН'!$I$11+СВЦЭМ!$D$10+'СЕТ СН'!$I$5-'СЕТ СН'!$I$21</f>
        <v>5614.1136786200004</v>
      </c>
      <c r="J146" s="36">
        <f>SUMIFS(СВЦЭМ!$D$39:$D$782,СВЦЭМ!$A$39:$A$782,$A146,СВЦЭМ!$B$39:$B$782,J$119)+'СЕТ СН'!$I$11+СВЦЭМ!$D$10+'СЕТ СН'!$I$5-'СЕТ СН'!$I$21</f>
        <v>5572.5830658000004</v>
      </c>
      <c r="K146" s="36">
        <f>SUMIFS(СВЦЭМ!$D$39:$D$782,СВЦЭМ!$A$39:$A$782,$A146,СВЦЭМ!$B$39:$B$782,K$119)+'СЕТ СН'!$I$11+СВЦЭМ!$D$10+'СЕТ СН'!$I$5-'СЕТ СН'!$I$21</f>
        <v>5549.5702434900004</v>
      </c>
      <c r="L146" s="36">
        <f>SUMIFS(СВЦЭМ!$D$39:$D$782,СВЦЭМ!$A$39:$A$782,$A146,СВЦЭМ!$B$39:$B$782,L$119)+'СЕТ СН'!$I$11+СВЦЭМ!$D$10+'СЕТ СН'!$I$5-'СЕТ СН'!$I$21</f>
        <v>5534.1619423700004</v>
      </c>
      <c r="M146" s="36">
        <f>SUMIFS(СВЦЭМ!$D$39:$D$782,СВЦЭМ!$A$39:$A$782,$A146,СВЦЭМ!$B$39:$B$782,M$119)+'СЕТ СН'!$I$11+СВЦЭМ!$D$10+'СЕТ СН'!$I$5-'СЕТ СН'!$I$21</f>
        <v>5531.2000338100006</v>
      </c>
      <c r="N146" s="36">
        <f>SUMIFS(СВЦЭМ!$D$39:$D$782,СВЦЭМ!$A$39:$A$782,$A146,СВЦЭМ!$B$39:$B$782,N$119)+'СЕТ СН'!$I$11+СВЦЭМ!$D$10+'СЕТ СН'!$I$5-'СЕТ СН'!$I$21</f>
        <v>5562.7909383900005</v>
      </c>
      <c r="O146" s="36">
        <f>SUMIFS(СВЦЭМ!$D$39:$D$782,СВЦЭМ!$A$39:$A$782,$A146,СВЦЭМ!$B$39:$B$782,O$119)+'СЕТ СН'!$I$11+СВЦЭМ!$D$10+'СЕТ СН'!$I$5-'СЕТ СН'!$I$21</f>
        <v>5585.4182592800007</v>
      </c>
      <c r="P146" s="36">
        <f>SUMIFS(СВЦЭМ!$D$39:$D$782,СВЦЭМ!$A$39:$A$782,$A146,СВЦЭМ!$B$39:$B$782,P$119)+'СЕТ СН'!$I$11+СВЦЭМ!$D$10+'СЕТ СН'!$I$5-'СЕТ СН'!$I$21</f>
        <v>5615.6310219000006</v>
      </c>
      <c r="Q146" s="36">
        <f>SUMIFS(СВЦЭМ!$D$39:$D$782,СВЦЭМ!$A$39:$A$782,$A146,СВЦЭМ!$B$39:$B$782,Q$119)+'СЕТ СН'!$I$11+СВЦЭМ!$D$10+'СЕТ СН'!$I$5-'СЕТ СН'!$I$21</f>
        <v>5589.0040232299998</v>
      </c>
      <c r="R146" s="36">
        <f>SUMIFS(СВЦЭМ!$D$39:$D$782,СВЦЭМ!$A$39:$A$782,$A146,СВЦЭМ!$B$39:$B$782,R$119)+'СЕТ СН'!$I$11+СВЦЭМ!$D$10+'СЕТ СН'!$I$5-'СЕТ СН'!$I$21</f>
        <v>5608.4008270100003</v>
      </c>
      <c r="S146" s="36">
        <f>SUMIFS(СВЦЭМ!$D$39:$D$782,СВЦЭМ!$A$39:$A$782,$A146,СВЦЭМ!$B$39:$B$782,S$119)+'СЕТ СН'!$I$11+СВЦЭМ!$D$10+'СЕТ СН'!$I$5-'СЕТ СН'!$I$21</f>
        <v>5589.3139550300002</v>
      </c>
      <c r="T146" s="36">
        <f>SUMIFS(СВЦЭМ!$D$39:$D$782,СВЦЭМ!$A$39:$A$782,$A146,СВЦЭМ!$B$39:$B$782,T$119)+'СЕТ СН'!$I$11+СВЦЭМ!$D$10+'СЕТ СН'!$I$5-'СЕТ СН'!$I$21</f>
        <v>5546.6987791299998</v>
      </c>
      <c r="U146" s="36">
        <f>SUMIFS(СВЦЭМ!$D$39:$D$782,СВЦЭМ!$A$39:$A$782,$A146,СВЦЭМ!$B$39:$B$782,U$119)+'СЕТ СН'!$I$11+СВЦЭМ!$D$10+'СЕТ СН'!$I$5-'СЕТ СН'!$I$21</f>
        <v>5554.9256449100003</v>
      </c>
      <c r="V146" s="36">
        <f>SUMIFS(СВЦЭМ!$D$39:$D$782,СВЦЭМ!$A$39:$A$782,$A146,СВЦЭМ!$B$39:$B$782,V$119)+'СЕТ СН'!$I$11+СВЦЭМ!$D$10+'СЕТ СН'!$I$5-'СЕТ СН'!$I$21</f>
        <v>5580.5042488100007</v>
      </c>
      <c r="W146" s="36">
        <f>SUMIFS(СВЦЭМ!$D$39:$D$782,СВЦЭМ!$A$39:$A$782,$A146,СВЦЭМ!$B$39:$B$782,W$119)+'СЕТ СН'!$I$11+СВЦЭМ!$D$10+'СЕТ СН'!$I$5-'СЕТ СН'!$I$21</f>
        <v>5613.7876040600004</v>
      </c>
      <c r="X146" s="36">
        <f>SUMIFS(СВЦЭМ!$D$39:$D$782,СВЦЭМ!$A$39:$A$782,$A146,СВЦЭМ!$B$39:$B$782,X$119)+'СЕТ СН'!$I$11+СВЦЭМ!$D$10+'СЕТ СН'!$I$5-'СЕТ СН'!$I$21</f>
        <v>5626.12474372</v>
      </c>
      <c r="Y146" s="36">
        <f>SUMIFS(СВЦЭМ!$D$39:$D$782,СВЦЭМ!$A$39:$A$782,$A146,СВЦЭМ!$B$39:$B$782,Y$119)+'СЕТ СН'!$I$11+СВЦЭМ!$D$10+'СЕТ СН'!$I$5-'СЕТ СН'!$I$21</f>
        <v>5710.8218346200001</v>
      </c>
    </row>
    <row r="147" spans="1:27" ht="15.75" x14ac:dyDescent="0.2">
      <c r="A147" s="35">
        <f t="shared" si="3"/>
        <v>44954</v>
      </c>
      <c r="B147" s="36">
        <f>SUMIFS(СВЦЭМ!$D$39:$D$782,СВЦЭМ!$A$39:$A$782,$A147,СВЦЭМ!$B$39:$B$782,B$119)+'СЕТ СН'!$I$11+СВЦЭМ!$D$10+'СЕТ СН'!$I$5-'СЕТ СН'!$I$21</f>
        <v>5681.8000272500003</v>
      </c>
      <c r="C147" s="36">
        <f>SUMIFS(СВЦЭМ!$D$39:$D$782,СВЦЭМ!$A$39:$A$782,$A147,СВЦЭМ!$B$39:$B$782,C$119)+'СЕТ СН'!$I$11+СВЦЭМ!$D$10+'СЕТ СН'!$I$5-'СЕТ СН'!$I$21</f>
        <v>5722.2092982200002</v>
      </c>
      <c r="D147" s="36">
        <f>SUMIFS(СВЦЭМ!$D$39:$D$782,СВЦЭМ!$A$39:$A$782,$A147,СВЦЭМ!$B$39:$B$782,D$119)+'СЕТ СН'!$I$11+СВЦЭМ!$D$10+'СЕТ СН'!$I$5-'СЕТ СН'!$I$21</f>
        <v>5719.0614641800003</v>
      </c>
      <c r="E147" s="36">
        <f>SUMIFS(СВЦЭМ!$D$39:$D$782,СВЦЭМ!$A$39:$A$782,$A147,СВЦЭМ!$B$39:$B$782,E$119)+'СЕТ СН'!$I$11+СВЦЭМ!$D$10+'СЕТ СН'!$I$5-'СЕТ СН'!$I$21</f>
        <v>5715.1606832100006</v>
      </c>
      <c r="F147" s="36">
        <f>SUMIFS(СВЦЭМ!$D$39:$D$782,СВЦЭМ!$A$39:$A$782,$A147,СВЦЭМ!$B$39:$B$782,F$119)+'СЕТ СН'!$I$11+СВЦЭМ!$D$10+'СЕТ СН'!$I$5-'СЕТ СН'!$I$21</f>
        <v>5709.7710442200005</v>
      </c>
      <c r="G147" s="36">
        <f>SUMIFS(СВЦЭМ!$D$39:$D$782,СВЦЭМ!$A$39:$A$782,$A147,СВЦЭМ!$B$39:$B$782,G$119)+'СЕТ СН'!$I$11+СВЦЭМ!$D$10+'СЕТ СН'!$I$5-'СЕТ СН'!$I$21</f>
        <v>5712.7618179199999</v>
      </c>
      <c r="H147" s="36">
        <f>SUMIFS(СВЦЭМ!$D$39:$D$782,СВЦЭМ!$A$39:$A$782,$A147,СВЦЭМ!$B$39:$B$782,H$119)+'СЕТ СН'!$I$11+СВЦЭМ!$D$10+'СЕТ СН'!$I$5-'СЕТ СН'!$I$21</f>
        <v>5664.7384729500009</v>
      </c>
      <c r="I147" s="36">
        <f>SUMIFS(СВЦЭМ!$D$39:$D$782,СВЦЭМ!$A$39:$A$782,$A147,СВЦЭМ!$B$39:$B$782,I$119)+'СЕТ СН'!$I$11+СВЦЭМ!$D$10+'СЕТ СН'!$I$5-'СЕТ СН'!$I$21</f>
        <v>5667.9267557900002</v>
      </c>
      <c r="J147" s="36">
        <f>SUMIFS(СВЦЭМ!$D$39:$D$782,СВЦЭМ!$A$39:$A$782,$A147,СВЦЭМ!$B$39:$B$782,J$119)+'СЕТ СН'!$I$11+СВЦЭМ!$D$10+'СЕТ СН'!$I$5-'СЕТ СН'!$I$21</f>
        <v>5665.2656075900004</v>
      </c>
      <c r="K147" s="36">
        <f>SUMIFS(СВЦЭМ!$D$39:$D$782,СВЦЭМ!$A$39:$A$782,$A147,СВЦЭМ!$B$39:$B$782,K$119)+'СЕТ СН'!$I$11+СВЦЭМ!$D$10+'СЕТ СН'!$I$5-'СЕТ СН'!$I$21</f>
        <v>5581.9700467000002</v>
      </c>
      <c r="L147" s="36">
        <f>SUMIFS(СВЦЭМ!$D$39:$D$782,СВЦЭМ!$A$39:$A$782,$A147,СВЦЭМ!$B$39:$B$782,L$119)+'СЕТ СН'!$I$11+СВЦЭМ!$D$10+'СЕТ СН'!$I$5-'СЕТ СН'!$I$21</f>
        <v>5534.4330415100003</v>
      </c>
      <c r="M147" s="36">
        <f>SUMIFS(СВЦЭМ!$D$39:$D$782,СВЦЭМ!$A$39:$A$782,$A147,СВЦЭМ!$B$39:$B$782,M$119)+'СЕТ СН'!$I$11+СВЦЭМ!$D$10+'СЕТ СН'!$I$5-'СЕТ СН'!$I$21</f>
        <v>5527.3434575700003</v>
      </c>
      <c r="N147" s="36">
        <f>SUMIFS(СВЦЭМ!$D$39:$D$782,СВЦЭМ!$A$39:$A$782,$A147,СВЦЭМ!$B$39:$B$782,N$119)+'СЕТ СН'!$I$11+СВЦЭМ!$D$10+'СЕТ СН'!$I$5-'СЕТ СН'!$I$21</f>
        <v>5531.0637782200001</v>
      </c>
      <c r="O147" s="36">
        <f>SUMIFS(СВЦЭМ!$D$39:$D$782,СВЦЭМ!$A$39:$A$782,$A147,СВЦЭМ!$B$39:$B$782,O$119)+'СЕТ СН'!$I$11+СВЦЭМ!$D$10+'СЕТ СН'!$I$5-'СЕТ СН'!$I$21</f>
        <v>5540.8923747200006</v>
      </c>
      <c r="P147" s="36">
        <f>SUMIFS(СВЦЭМ!$D$39:$D$782,СВЦЭМ!$A$39:$A$782,$A147,СВЦЭМ!$B$39:$B$782,P$119)+'СЕТ СН'!$I$11+СВЦЭМ!$D$10+'СЕТ СН'!$I$5-'СЕТ СН'!$I$21</f>
        <v>5560.2168252400006</v>
      </c>
      <c r="Q147" s="36">
        <f>SUMIFS(СВЦЭМ!$D$39:$D$782,СВЦЭМ!$A$39:$A$782,$A147,СВЦЭМ!$B$39:$B$782,Q$119)+'СЕТ СН'!$I$11+СВЦЭМ!$D$10+'СЕТ СН'!$I$5-'СЕТ СН'!$I$21</f>
        <v>5572.0578196799997</v>
      </c>
      <c r="R147" s="36">
        <f>SUMIFS(СВЦЭМ!$D$39:$D$782,СВЦЭМ!$A$39:$A$782,$A147,СВЦЭМ!$B$39:$B$782,R$119)+'СЕТ СН'!$I$11+СВЦЭМ!$D$10+'СЕТ СН'!$I$5-'СЕТ СН'!$I$21</f>
        <v>5577.6543666300004</v>
      </c>
      <c r="S147" s="36">
        <f>SUMIFS(СВЦЭМ!$D$39:$D$782,СВЦЭМ!$A$39:$A$782,$A147,СВЦЭМ!$B$39:$B$782,S$119)+'СЕТ СН'!$I$11+СВЦЭМ!$D$10+'СЕТ СН'!$I$5-'СЕТ СН'!$I$21</f>
        <v>5552.1561321200006</v>
      </c>
      <c r="T147" s="36">
        <f>SUMIFS(СВЦЭМ!$D$39:$D$782,СВЦЭМ!$A$39:$A$782,$A147,СВЦЭМ!$B$39:$B$782,T$119)+'СЕТ СН'!$I$11+СВЦЭМ!$D$10+'СЕТ СН'!$I$5-'СЕТ СН'!$I$21</f>
        <v>5523.2103657500002</v>
      </c>
      <c r="U147" s="36">
        <f>SUMIFS(СВЦЭМ!$D$39:$D$782,СВЦЭМ!$A$39:$A$782,$A147,СВЦЭМ!$B$39:$B$782,U$119)+'СЕТ СН'!$I$11+СВЦЭМ!$D$10+'СЕТ СН'!$I$5-'СЕТ СН'!$I$21</f>
        <v>5521.74405587</v>
      </c>
      <c r="V147" s="36">
        <f>SUMIFS(СВЦЭМ!$D$39:$D$782,СВЦЭМ!$A$39:$A$782,$A147,СВЦЭМ!$B$39:$B$782,V$119)+'СЕТ СН'!$I$11+СВЦЭМ!$D$10+'СЕТ СН'!$I$5-'СЕТ СН'!$I$21</f>
        <v>5540.2880496899998</v>
      </c>
      <c r="W147" s="36">
        <f>SUMIFS(СВЦЭМ!$D$39:$D$782,СВЦЭМ!$A$39:$A$782,$A147,СВЦЭМ!$B$39:$B$782,W$119)+'СЕТ СН'!$I$11+СВЦЭМ!$D$10+'СЕТ СН'!$I$5-'СЕТ СН'!$I$21</f>
        <v>5549.0707787800002</v>
      </c>
      <c r="X147" s="36">
        <f>SUMIFS(СВЦЭМ!$D$39:$D$782,СВЦЭМ!$A$39:$A$782,$A147,СВЦЭМ!$B$39:$B$782,X$119)+'СЕТ СН'!$I$11+СВЦЭМ!$D$10+'СЕТ СН'!$I$5-'СЕТ СН'!$I$21</f>
        <v>5571.2043508500001</v>
      </c>
      <c r="Y147" s="36">
        <f>SUMIFS(СВЦЭМ!$D$39:$D$782,СВЦЭМ!$A$39:$A$782,$A147,СВЦЭМ!$B$39:$B$782,Y$119)+'СЕТ СН'!$I$11+СВЦЭМ!$D$10+'СЕТ СН'!$I$5-'СЕТ СН'!$I$21</f>
        <v>5607.0259990800005</v>
      </c>
    </row>
    <row r="148" spans="1:27" ht="15.75" x14ac:dyDescent="0.2">
      <c r="A148" s="35">
        <f t="shared" si="3"/>
        <v>44955</v>
      </c>
      <c r="B148" s="36">
        <f>SUMIFS(СВЦЭМ!$D$39:$D$782,СВЦЭМ!$A$39:$A$782,$A148,СВЦЭМ!$B$39:$B$782,B$119)+'СЕТ СН'!$I$11+СВЦЭМ!$D$10+'СЕТ СН'!$I$5-'СЕТ СН'!$I$21</f>
        <v>5607.20510173</v>
      </c>
      <c r="C148" s="36">
        <f>SUMIFS(СВЦЭМ!$D$39:$D$782,СВЦЭМ!$A$39:$A$782,$A148,СВЦЭМ!$B$39:$B$782,C$119)+'СЕТ СН'!$I$11+СВЦЭМ!$D$10+'СЕТ СН'!$I$5-'СЕТ СН'!$I$21</f>
        <v>5655.8478705800007</v>
      </c>
      <c r="D148" s="36">
        <f>SUMIFS(СВЦЭМ!$D$39:$D$782,СВЦЭМ!$A$39:$A$782,$A148,СВЦЭМ!$B$39:$B$782,D$119)+'СЕТ СН'!$I$11+СВЦЭМ!$D$10+'СЕТ СН'!$I$5-'СЕТ СН'!$I$21</f>
        <v>5676.3027061100001</v>
      </c>
      <c r="E148" s="36">
        <f>SUMIFS(СВЦЭМ!$D$39:$D$782,СВЦЭМ!$A$39:$A$782,$A148,СВЦЭМ!$B$39:$B$782,E$119)+'СЕТ СН'!$I$11+СВЦЭМ!$D$10+'СЕТ СН'!$I$5-'СЕТ СН'!$I$21</f>
        <v>5683.7229124900005</v>
      </c>
      <c r="F148" s="36">
        <f>SUMIFS(СВЦЭМ!$D$39:$D$782,СВЦЭМ!$A$39:$A$782,$A148,СВЦЭМ!$B$39:$B$782,F$119)+'СЕТ СН'!$I$11+СВЦЭМ!$D$10+'СЕТ СН'!$I$5-'СЕТ СН'!$I$21</f>
        <v>5687.9599903500002</v>
      </c>
      <c r="G148" s="36">
        <f>SUMIFS(СВЦЭМ!$D$39:$D$782,СВЦЭМ!$A$39:$A$782,$A148,СВЦЭМ!$B$39:$B$782,G$119)+'СЕТ СН'!$I$11+СВЦЭМ!$D$10+'СЕТ СН'!$I$5-'СЕТ СН'!$I$21</f>
        <v>5667.5132268300003</v>
      </c>
      <c r="H148" s="36">
        <f>SUMIFS(СВЦЭМ!$D$39:$D$782,СВЦЭМ!$A$39:$A$782,$A148,СВЦЭМ!$B$39:$B$782,H$119)+'СЕТ СН'!$I$11+СВЦЭМ!$D$10+'СЕТ СН'!$I$5-'СЕТ СН'!$I$21</f>
        <v>5659.5128787600006</v>
      </c>
      <c r="I148" s="36">
        <f>SUMIFS(СВЦЭМ!$D$39:$D$782,СВЦЭМ!$A$39:$A$782,$A148,СВЦЭМ!$B$39:$B$782,I$119)+'СЕТ СН'!$I$11+СВЦЭМ!$D$10+'СЕТ СН'!$I$5-'СЕТ СН'!$I$21</f>
        <v>5642.2664378200006</v>
      </c>
      <c r="J148" s="36">
        <f>SUMIFS(СВЦЭМ!$D$39:$D$782,СВЦЭМ!$A$39:$A$782,$A148,СВЦЭМ!$B$39:$B$782,J$119)+'СЕТ СН'!$I$11+СВЦЭМ!$D$10+'СЕТ СН'!$I$5-'СЕТ СН'!$I$21</f>
        <v>5593.18199207</v>
      </c>
      <c r="K148" s="36">
        <f>SUMIFS(СВЦЭМ!$D$39:$D$782,СВЦЭМ!$A$39:$A$782,$A148,СВЦЭМ!$B$39:$B$782,K$119)+'СЕТ СН'!$I$11+СВЦЭМ!$D$10+'СЕТ СН'!$I$5-'СЕТ СН'!$I$21</f>
        <v>5541.94234134</v>
      </c>
      <c r="L148" s="36">
        <f>SUMIFS(СВЦЭМ!$D$39:$D$782,СВЦЭМ!$A$39:$A$782,$A148,СВЦЭМ!$B$39:$B$782,L$119)+'СЕТ СН'!$I$11+СВЦЭМ!$D$10+'СЕТ СН'!$I$5-'СЕТ СН'!$I$21</f>
        <v>5524.7500200900004</v>
      </c>
      <c r="M148" s="36">
        <f>SUMIFS(СВЦЭМ!$D$39:$D$782,СВЦЭМ!$A$39:$A$782,$A148,СВЦЭМ!$B$39:$B$782,M$119)+'СЕТ СН'!$I$11+СВЦЭМ!$D$10+'СЕТ СН'!$I$5-'СЕТ СН'!$I$21</f>
        <v>5525.0568577200002</v>
      </c>
      <c r="N148" s="36">
        <f>SUMIFS(СВЦЭМ!$D$39:$D$782,СВЦЭМ!$A$39:$A$782,$A148,СВЦЭМ!$B$39:$B$782,N$119)+'СЕТ СН'!$I$11+СВЦЭМ!$D$10+'СЕТ СН'!$I$5-'СЕТ СН'!$I$21</f>
        <v>5537.2830627300009</v>
      </c>
      <c r="O148" s="36">
        <f>SUMIFS(СВЦЭМ!$D$39:$D$782,СВЦЭМ!$A$39:$A$782,$A148,СВЦЭМ!$B$39:$B$782,O$119)+'СЕТ СН'!$I$11+СВЦЭМ!$D$10+'СЕТ СН'!$I$5-'СЕТ СН'!$I$21</f>
        <v>5551.0461905700004</v>
      </c>
      <c r="P148" s="36">
        <f>SUMIFS(СВЦЭМ!$D$39:$D$782,СВЦЭМ!$A$39:$A$782,$A148,СВЦЭМ!$B$39:$B$782,P$119)+'СЕТ СН'!$I$11+СВЦЭМ!$D$10+'СЕТ СН'!$I$5-'СЕТ СН'!$I$21</f>
        <v>5567.2737295300003</v>
      </c>
      <c r="Q148" s="36">
        <f>SUMIFS(СВЦЭМ!$D$39:$D$782,СВЦЭМ!$A$39:$A$782,$A148,СВЦЭМ!$B$39:$B$782,Q$119)+'СЕТ СН'!$I$11+СВЦЭМ!$D$10+'СЕТ СН'!$I$5-'СЕТ СН'!$I$21</f>
        <v>5576.2137131400004</v>
      </c>
      <c r="R148" s="36">
        <f>SUMIFS(СВЦЭМ!$D$39:$D$782,СВЦЭМ!$A$39:$A$782,$A148,СВЦЭМ!$B$39:$B$782,R$119)+'СЕТ СН'!$I$11+СВЦЭМ!$D$10+'СЕТ СН'!$I$5-'СЕТ СН'!$I$21</f>
        <v>5570.6899672</v>
      </c>
      <c r="S148" s="36">
        <f>SUMIFS(СВЦЭМ!$D$39:$D$782,СВЦЭМ!$A$39:$A$782,$A148,СВЦЭМ!$B$39:$B$782,S$119)+'СЕТ СН'!$I$11+СВЦЭМ!$D$10+'СЕТ СН'!$I$5-'СЕТ СН'!$I$21</f>
        <v>5557.2844151400004</v>
      </c>
      <c r="T148" s="36">
        <f>SUMIFS(СВЦЭМ!$D$39:$D$782,СВЦЭМ!$A$39:$A$782,$A148,СВЦЭМ!$B$39:$B$782,T$119)+'СЕТ СН'!$I$11+СВЦЭМ!$D$10+'СЕТ СН'!$I$5-'СЕТ СН'!$I$21</f>
        <v>5513.0895273099995</v>
      </c>
      <c r="U148" s="36">
        <f>SUMIFS(СВЦЭМ!$D$39:$D$782,СВЦЭМ!$A$39:$A$782,$A148,СВЦЭМ!$B$39:$B$782,U$119)+'СЕТ СН'!$I$11+СВЦЭМ!$D$10+'СЕТ СН'!$I$5-'СЕТ СН'!$I$21</f>
        <v>5501.1620972399996</v>
      </c>
      <c r="V148" s="36">
        <f>SUMIFS(СВЦЭМ!$D$39:$D$782,СВЦЭМ!$A$39:$A$782,$A148,СВЦЭМ!$B$39:$B$782,V$119)+'СЕТ СН'!$I$11+СВЦЭМ!$D$10+'СЕТ СН'!$I$5-'СЕТ СН'!$I$21</f>
        <v>5516.9408523399998</v>
      </c>
      <c r="W148" s="36">
        <f>SUMIFS(СВЦЭМ!$D$39:$D$782,СВЦЭМ!$A$39:$A$782,$A148,СВЦЭМ!$B$39:$B$782,W$119)+'СЕТ СН'!$I$11+СВЦЭМ!$D$10+'СЕТ СН'!$I$5-'СЕТ СН'!$I$21</f>
        <v>5528.8434228400001</v>
      </c>
      <c r="X148" s="36">
        <f>SUMIFS(СВЦЭМ!$D$39:$D$782,СВЦЭМ!$A$39:$A$782,$A148,СВЦЭМ!$B$39:$B$782,X$119)+'СЕТ СН'!$I$11+СВЦЭМ!$D$10+'СЕТ СН'!$I$5-'СЕТ СН'!$I$21</f>
        <v>5558.7858214400003</v>
      </c>
      <c r="Y148" s="36">
        <f>SUMIFS(СВЦЭМ!$D$39:$D$782,СВЦЭМ!$A$39:$A$782,$A148,СВЦЭМ!$B$39:$B$782,Y$119)+'СЕТ СН'!$I$11+СВЦЭМ!$D$10+'СЕТ СН'!$I$5-'СЕТ СН'!$I$21</f>
        <v>5591.8535587099996</v>
      </c>
    </row>
    <row r="149" spans="1:27" ht="15.75" x14ac:dyDescent="0.2">
      <c r="A149" s="35">
        <f t="shared" si="3"/>
        <v>44956</v>
      </c>
      <c r="B149" s="36">
        <f>SUMIFS(СВЦЭМ!$D$39:$D$782,СВЦЭМ!$A$39:$A$782,$A149,СВЦЭМ!$B$39:$B$782,B$119)+'СЕТ СН'!$I$11+СВЦЭМ!$D$10+'СЕТ СН'!$I$5-'СЕТ СН'!$I$21</f>
        <v>5592.1580790099997</v>
      </c>
      <c r="C149" s="36">
        <f>SUMIFS(СВЦЭМ!$D$39:$D$782,СВЦЭМ!$A$39:$A$782,$A149,СВЦЭМ!$B$39:$B$782,C$119)+'СЕТ СН'!$I$11+СВЦЭМ!$D$10+'СЕТ СН'!$I$5-'СЕТ СН'!$I$21</f>
        <v>5618.9807891500004</v>
      </c>
      <c r="D149" s="36">
        <f>SUMIFS(СВЦЭМ!$D$39:$D$782,СВЦЭМ!$A$39:$A$782,$A149,СВЦЭМ!$B$39:$B$782,D$119)+'СЕТ СН'!$I$11+СВЦЭМ!$D$10+'СЕТ СН'!$I$5-'СЕТ СН'!$I$21</f>
        <v>5637.5181609700003</v>
      </c>
      <c r="E149" s="36">
        <f>SUMIFS(СВЦЭМ!$D$39:$D$782,СВЦЭМ!$A$39:$A$782,$A149,СВЦЭМ!$B$39:$B$782,E$119)+'СЕТ СН'!$I$11+СВЦЭМ!$D$10+'СЕТ СН'!$I$5-'СЕТ СН'!$I$21</f>
        <v>5628.7481145300007</v>
      </c>
      <c r="F149" s="36">
        <f>SUMIFS(СВЦЭМ!$D$39:$D$782,СВЦЭМ!$A$39:$A$782,$A149,СВЦЭМ!$B$39:$B$782,F$119)+'СЕТ СН'!$I$11+СВЦЭМ!$D$10+'СЕТ СН'!$I$5-'СЕТ СН'!$I$21</f>
        <v>5605.1163776499998</v>
      </c>
      <c r="G149" s="36">
        <f>SUMIFS(СВЦЭМ!$D$39:$D$782,СВЦЭМ!$A$39:$A$782,$A149,СВЦЭМ!$B$39:$B$782,G$119)+'СЕТ СН'!$I$11+СВЦЭМ!$D$10+'СЕТ СН'!$I$5-'СЕТ СН'!$I$21</f>
        <v>5625.6239080600008</v>
      </c>
      <c r="H149" s="36">
        <f>SUMIFS(СВЦЭМ!$D$39:$D$782,СВЦЭМ!$A$39:$A$782,$A149,СВЦЭМ!$B$39:$B$782,H$119)+'СЕТ СН'!$I$11+СВЦЭМ!$D$10+'СЕТ СН'!$I$5-'СЕТ СН'!$I$21</f>
        <v>5629.8573300500002</v>
      </c>
      <c r="I149" s="36">
        <f>SUMIFS(СВЦЭМ!$D$39:$D$782,СВЦЭМ!$A$39:$A$782,$A149,СВЦЭМ!$B$39:$B$782,I$119)+'СЕТ СН'!$I$11+СВЦЭМ!$D$10+'СЕТ СН'!$I$5-'СЕТ СН'!$I$21</f>
        <v>5610.4638891200002</v>
      </c>
      <c r="J149" s="36">
        <f>SUMIFS(СВЦЭМ!$D$39:$D$782,СВЦЭМ!$A$39:$A$782,$A149,СВЦЭМ!$B$39:$B$782,J$119)+'СЕТ СН'!$I$11+СВЦЭМ!$D$10+'СЕТ СН'!$I$5-'СЕТ СН'!$I$21</f>
        <v>5560.7273606199997</v>
      </c>
      <c r="K149" s="36">
        <f>SUMIFS(СВЦЭМ!$D$39:$D$782,СВЦЭМ!$A$39:$A$782,$A149,СВЦЭМ!$B$39:$B$782,K$119)+'СЕТ СН'!$I$11+СВЦЭМ!$D$10+'СЕТ СН'!$I$5-'СЕТ СН'!$I$21</f>
        <v>5533.8963414099999</v>
      </c>
      <c r="L149" s="36">
        <f>SUMIFS(СВЦЭМ!$D$39:$D$782,СВЦЭМ!$A$39:$A$782,$A149,СВЦЭМ!$B$39:$B$782,L$119)+'СЕТ СН'!$I$11+СВЦЭМ!$D$10+'СЕТ СН'!$I$5-'СЕТ СН'!$I$21</f>
        <v>5521.5572455000001</v>
      </c>
      <c r="M149" s="36">
        <f>SUMIFS(СВЦЭМ!$D$39:$D$782,СВЦЭМ!$A$39:$A$782,$A149,СВЦЭМ!$B$39:$B$782,M$119)+'СЕТ СН'!$I$11+СВЦЭМ!$D$10+'СЕТ СН'!$I$5-'СЕТ СН'!$I$21</f>
        <v>5525.7119927100002</v>
      </c>
      <c r="N149" s="36">
        <f>SUMIFS(СВЦЭМ!$D$39:$D$782,СВЦЭМ!$A$39:$A$782,$A149,СВЦЭМ!$B$39:$B$782,N$119)+'СЕТ СН'!$I$11+СВЦЭМ!$D$10+'СЕТ СН'!$I$5-'СЕТ СН'!$I$21</f>
        <v>5549.20890349</v>
      </c>
      <c r="O149" s="36">
        <f>SUMIFS(СВЦЭМ!$D$39:$D$782,СВЦЭМ!$A$39:$A$782,$A149,СВЦЭМ!$B$39:$B$782,O$119)+'СЕТ СН'!$I$11+СВЦЭМ!$D$10+'СЕТ СН'!$I$5-'СЕТ СН'!$I$21</f>
        <v>5535.1485584500006</v>
      </c>
      <c r="P149" s="36">
        <f>SUMIFS(СВЦЭМ!$D$39:$D$782,СВЦЭМ!$A$39:$A$782,$A149,СВЦЭМ!$B$39:$B$782,P$119)+'СЕТ СН'!$I$11+СВЦЭМ!$D$10+'СЕТ СН'!$I$5-'СЕТ СН'!$I$21</f>
        <v>5546.5189306800003</v>
      </c>
      <c r="Q149" s="36">
        <f>SUMIFS(СВЦЭМ!$D$39:$D$782,СВЦЭМ!$A$39:$A$782,$A149,СВЦЭМ!$B$39:$B$782,Q$119)+'СЕТ СН'!$I$11+СВЦЭМ!$D$10+'СЕТ СН'!$I$5-'СЕТ СН'!$I$21</f>
        <v>5550.8394751800006</v>
      </c>
      <c r="R149" s="36">
        <f>SUMIFS(СВЦЭМ!$D$39:$D$782,СВЦЭМ!$A$39:$A$782,$A149,СВЦЭМ!$B$39:$B$782,R$119)+'СЕТ СН'!$I$11+СВЦЭМ!$D$10+'СЕТ СН'!$I$5-'СЕТ СН'!$I$21</f>
        <v>5549.6418962200005</v>
      </c>
      <c r="S149" s="36">
        <f>SUMIFS(СВЦЭМ!$D$39:$D$782,СВЦЭМ!$A$39:$A$782,$A149,СВЦЭМ!$B$39:$B$782,S$119)+'СЕТ СН'!$I$11+СВЦЭМ!$D$10+'СЕТ СН'!$I$5-'СЕТ СН'!$I$21</f>
        <v>5526.2257255200002</v>
      </c>
      <c r="T149" s="36">
        <f>SUMIFS(СВЦЭМ!$D$39:$D$782,СВЦЭМ!$A$39:$A$782,$A149,СВЦЭМ!$B$39:$B$782,T$119)+'СЕТ СН'!$I$11+СВЦЭМ!$D$10+'СЕТ СН'!$I$5-'СЕТ СН'!$I$21</f>
        <v>5540.7324904899997</v>
      </c>
      <c r="U149" s="36">
        <f>SUMIFS(СВЦЭМ!$D$39:$D$782,СВЦЭМ!$A$39:$A$782,$A149,СВЦЭМ!$B$39:$B$782,U$119)+'СЕТ СН'!$I$11+СВЦЭМ!$D$10+'СЕТ СН'!$I$5-'СЕТ СН'!$I$21</f>
        <v>5549.3020231200007</v>
      </c>
      <c r="V149" s="36">
        <f>SUMIFS(СВЦЭМ!$D$39:$D$782,СВЦЭМ!$A$39:$A$782,$A149,СВЦЭМ!$B$39:$B$782,V$119)+'СЕТ СН'!$I$11+СВЦЭМ!$D$10+'СЕТ СН'!$I$5-'СЕТ СН'!$I$21</f>
        <v>5580.0527498800002</v>
      </c>
      <c r="W149" s="36">
        <f>SUMIFS(СВЦЭМ!$D$39:$D$782,СВЦЭМ!$A$39:$A$782,$A149,СВЦЭМ!$B$39:$B$782,W$119)+'СЕТ СН'!$I$11+СВЦЭМ!$D$10+'СЕТ СН'!$I$5-'СЕТ СН'!$I$21</f>
        <v>5596.1111934800001</v>
      </c>
      <c r="X149" s="36">
        <f>SUMIFS(СВЦЭМ!$D$39:$D$782,СВЦЭМ!$A$39:$A$782,$A149,СВЦЭМ!$B$39:$B$782,X$119)+'СЕТ СН'!$I$11+СВЦЭМ!$D$10+'СЕТ СН'!$I$5-'СЕТ СН'!$I$21</f>
        <v>5600.9522388100004</v>
      </c>
      <c r="Y149" s="36">
        <f>SUMIFS(СВЦЭМ!$D$39:$D$782,СВЦЭМ!$A$39:$A$782,$A149,СВЦЭМ!$B$39:$B$782,Y$119)+'СЕТ СН'!$I$11+СВЦЭМ!$D$10+'СЕТ СН'!$I$5-'СЕТ СН'!$I$21</f>
        <v>5609.1040168100008</v>
      </c>
    </row>
    <row r="150" spans="1:27" ht="15.75" x14ac:dyDescent="0.2">
      <c r="A150" s="35">
        <f t="shared" si="3"/>
        <v>44957</v>
      </c>
      <c r="B150" s="36">
        <f>SUMIFS(СВЦЭМ!$D$39:$D$782,СВЦЭМ!$A$39:$A$782,$A150,СВЦЭМ!$B$39:$B$782,B$119)+'СЕТ СН'!$I$11+СВЦЭМ!$D$10+'СЕТ СН'!$I$5-'СЕТ СН'!$I$21</f>
        <v>5606.0206405000008</v>
      </c>
      <c r="C150" s="36">
        <f>SUMIFS(СВЦЭМ!$D$39:$D$782,СВЦЭМ!$A$39:$A$782,$A150,СВЦЭМ!$B$39:$B$782,C$119)+'СЕТ СН'!$I$11+СВЦЭМ!$D$10+'СЕТ СН'!$I$5-'СЕТ СН'!$I$21</f>
        <v>5608.0438703300006</v>
      </c>
      <c r="D150" s="36">
        <f>SUMIFS(СВЦЭМ!$D$39:$D$782,СВЦЭМ!$A$39:$A$782,$A150,СВЦЭМ!$B$39:$B$782,D$119)+'СЕТ СН'!$I$11+СВЦЭМ!$D$10+'СЕТ СН'!$I$5-'СЕТ СН'!$I$21</f>
        <v>5618.1834375600001</v>
      </c>
      <c r="E150" s="36">
        <f>SUMIFS(СВЦЭМ!$D$39:$D$782,СВЦЭМ!$A$39:$A$782,$A150,СВЦЭМ!$B$39:$B$782,E$119)+'СЕТ СН'!$I$11+СВЦЭМ!$D$10+'СЕТ СН'!$I$5-'СЕТ СН'!$I$21</f>
        <v>5617.9802691100003</v>
      </c>
      <c r="F150" s="36">
        <f>SUMIFS(СВЦЭМ!$D$39:$D$782,СВЦЭМ!$A$39:$A$782,$A150,СВЦЭМ!$B$39:$B$782,F$119)+'СЕТ СН'!$I$11+СВЦЭМ!$D$10+'СЕТ СН'!$I$5-'СЕТ СН'!$I$21</f>
        <v>5617.8017177600004</v>
      </c>
      <c r="G150" s="36">
        <f>SUMIFS(СВЦЭМ!$D$39:$D$782,СВЦЭМ!$A$39:$A$782,$A150,СВЦЭМ!$B$39:$B$782,G$119)+'СЕТ СН'!$I$11+СВЦЭМ!$D$10+'СЕТ СН'!$I$5-'СЕТ СН'!$I$21</f>
        <v>5613.5588885899997</v>
      </c>
      <c r="H150" s="36">
        <f>SUMIFS(СВЦЭМ!$D$39:$D$782,СВЦЭМ!$A$39:$A$782,$A150,СВЦЭМ!$B$39:$B$782,H$119)+'СЕТ СН'!$I$11+СВЦЭМ!$D$10+'СЕТ СН'!$I$5-'СЕТ СН'!$I$21</f>
        <v>5580.8818098700003</v>
      </c>
      <c r="I150" s="36">
        <f>SUMIFS(СВЦЭМ!$D$39:$D$782,СВЦЭМ!$A$39:$A$782,$A150,СВЦЭМ!$B$39:$B$782,I$119)+'СЕТ СН'!$I$11+СВЦЭМ!$D$10+'СЕТ СН'!$I$5-'СЕТ СН'!$I$21</f>
        <v>5559.7960994700006</v>
      </c>
      <c r="J150" s="36">
        <f>SUMIFS(СВЦЭМ!$D$39:$D$782,СВЦЭМ!$A$39:$A$782,$A150,СВЦЭМ!$B$39:$B$782,J$119)+'СЕТ СН'!$I$11+СВЦЭМ!$D$10+'СЕТ СН'!$I$5-'СЕТ СН'!$I$21</f>
        <v>5527.4722155199997</v>
      </c>
      <c r="K150" s="36">
        <f>SUMIFS(СВЦЭМ!$D$39:$D$782,СВЦЭМ!$A$39:$A$782,$A150,СВЦЭМ!$B$39:$B$782,K$119)+'СЕТ СН'!$I$11+СВЦЭМ!$D$10+'СЕТ СН'!$I$5-'СЕТ СН'!$I$21</f>
        <v>5521.4791739600005</v>
      </c>
      <c r="L150" s="36">
        <f>SUMIFS(СВЦЭМ!$D$39:$D$782,СВЦЭМ!$A$39:$A$782,$A150,СВЦЭМ!$B$39:$B$782,L$119)+'СЕТ СН'!$I$11+СВЦЭМ!$D$10+'СЕТ СН'!$I$5-'СЕТ СН'!$I$21</f>
        <v>5517.8165891200006</v>
      </c>
      <c r="M150" s="36">
        <f>SUMIFS(СВЦЭМ!$D$39:$D$782,СВЦЭМ!$A$39:$A$782,$A150,СВЦЭМ!$B$39:$B$782,M$119)+'СЕТ СН'!$I$11+СВЦЭМ!$D$10+'СЕТ СН'!$I$5-'СЕТ СН'!$I$21</f>
        <v>5535.3872630300002</v>
      </c>
      <c r="N150" s="36">
        <f>SUMIFS(СВЦЭМ!$D$39:$D$782,СВЦЭМ!$A$39:$A$782,$A150,СВЦЭМ!$B$39:$B$782,N$119)+'СЕТ СН'!$I$11+СВЦЭМ!$D$10+'СЕТ СН'!$I$5-'СЕТ СН'!$I$21</f>
        <v>5550.6051847700001</v>
      </c>
      <c r="O150" s="36">
        <f>SUMIFS(СВЦЭМ!$D$39:$D$782,СВЦЭМ!$A$39:$A$782,$A150,СВЦЭМ!$B$39:$B$782,O$119)+'СЕТ СН'!$I$11+СВЦЭМ!$D$10+'СЕТ СН'!$I$5-'СЕТ СН'!$I$21</f>
        <v>5553.79497687</v>
      </c>
      <c r="P150" s="36">
        <f>SUMIFS(СВЦЭМ!$D$39:$D$782,СВЦЭМ!$A$39:$A$782,$A150,СВЦЭМ!$B$39:$B$782,P$119)+'СЕТ СН'!$I$11+СВЦЭМ!$D$10+'СЕТ СН'!$I$5-'СЕТ СН'!$I$21</f>
        <v>5569.7073434900003</v>
      </c>
      <c r="Q150" s="36">
        <f>SUMIFS(СВЦЭМ!$D$39:$D$782,СВЦЭМ!$A$39:$A$782,$A150,СВЦЭМ!$B$39:$B$782,Q$119)+'СЕТ СН'!$I$11+СВЦЭМ!$D$10+'СЕТ СН'!$I$5-'СЕТ СН'!$I$21</f>
        <v>5572.7699828799996</v>
      </c>
      <c r="R150" s="36">
        <f>SUMIFS(СВЦЭМ!$D$39:$D$782,СВЦЭМ!$A$39:$A$782,$A150,СВЦЭМ!$B$39:$B$782,R$119)+'СЕТ СН'!$I$11+СВЦЭМ!$D$10+'СЕТ СН'!$I$5-'СЕТ СН'!$I$21</f>
        <v>5574.6744381099998</v>
      </c>
      <c r="S150" s="36">
        <f>SUMIFS(СВЦЭМ!$D$39:$D$782,СВЦЭМ!$A$39:$A$782,$A150,СВЦЭМ!$B$39:$B$782,S$119)+'СЕТ СН'!$I$11+СВЦЭМ!$D$10+'СЕТ СН'!$I$5-'СЕТ СН'!$I$21</f>
        <v>5560.9964537300002</v>
      </c>
      <c r="T150" s="36">
        <f>SUMIFS(СВЦЭМ!$D$39:$D$782,СВЦЭМ!$A$39:$A$782,$A150,СВЦЭМ!$B$39:$B$782,T$119)+'СЕТ СН'!$I$11+СВЦЭМ!$D$10+'СЕТ СН'!$I$5-'СЕТ СН'!$I$21</f>
        <v>5533.2643542300002</v>
      </c>
      <c r="U150" s="36">
        <f>SUMIFS(СВЦЭМ!$D$39:$D$782,СВЦЭМ!$A$39:$A$782,$A150,СВЦЭМ!$B$39:$B$782,U$119)+'СЕТ СН'!$I$11+СВЦЭМ!$D$10+'СЕТ СН'!$I$5-'СЕТ СН'!$I$21</f>
        <v>5535.2972494799997</v>
      </c>
      <c r="V150" s="36">
        <f>SUMIFS(СВЦЭМ!$D$39:$D$782,СВЦЭМ!$A$39:$A$782,$A150,СВЦЭМ!$B$39:$B$782,V$119)+'СЕТ СН'!$I$11+СВЦЭМ!$D$10+'СЕТ СН'!$I$5-'СЕТ СН'!$I$21</f>
        <v>5545.4036523699997</v>
      </c>
      <c r="W150" s="36">
        <f>SUMIFS(СВЦЭМ!$D$39:$D$782,СВЦЭМ!$A$39:$A$782,$A150,СВЦЭМ!$B$39:$B$782,W$119)+'СЕТ СН'!$I$11+СВЦЭМ!$D$10+'СЕТ СН'!$I$5-'СЕТ СН'!$I$21</f>
        <v>5562.4354534000004</v>
      </c>
      <c r="X150" s="36">
        <f>SUMIFS(СВЦЭМ!$D$39:$D$782,СВЦЭМ!$A$39:$A$782,$A150,СВЦЭМ!$B$39:$B$782,X$119)+'СЕТ СН'!$I$11+СВЦЭМ!$D$10+'СЕТ СН'!$I$5-'СЕТ СН'!$I$21</f>
        <v>5552.11540272</v>
      </c>
      <c r="Y150" s="36">
        <f>SUMIFS(СВЦЭМ!$D$39:$D$782,СВЦЭМ!$A$39:$A$782,$A150,СВЦЭМ!$B$39:$B$782,Y$119)+'СЕТ СН'!$I$11+СВЦЭМ!$D$10+'СЕТ СН'!$I$5-'СЕТ СН'!$I$21</f>
        <v>5644.9824976800001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СН'!$F$12</f>
        <v>324.64919673000003</v>
      </c>
      <c r="C156" s="36">
        <f>SUMIFS(СВЦЭМ!$E$39:$E$782,СВЦЭМ!$A$39:$A$782,$A156,СВЦЭМ!$B$39:$B$782,C$155)+'СЕТ СН'!$F$12</f>
        <v>327.69532600000002</v>
      </c>
      <c r="D156" s="36">
        <f>SUMIFS(СВЦЭМ!$E$39:$E$782,СВЦЭМ!$A$39:$A$782,$A156,СВЦЭМ!$B$39:$B$782,D$155)+'СЕТ СН'!$F$12</f>
        <v>319.12029720999999</v>
      </c>
      <c r="E156" s="36">
        <f>SUMIFS(СВЦЭМ!$E$39:$E$782,СВЦЭМ!$A$39:$A$782,$A156,СВЦЭМ!$B$39:$B$782,E$155)+'СЕТ СН'!$F$12</f>
        <v>319.18473583000002</v>
      </c>
      <c r="F156" s="36">
        <f>SUMIFS(СВЦЭМ!$E$39:$E$782,СВЦЭМ!$A$39:$A$782,$A156,СВЦЭМ!$B$39:$B$782,F$155)+'СЕТ СН'!$F$12</f>
        <v>318.99005431</v>
      </c>
      <c r="G156" s="36">
        <f>SUMIFS(СВЦЭМ!$E$39:$E$782,СВЦЭМ!$A$39:$A$782,$A156,СВЦЭМ!$B$39:$B$782,G$155)+'СЕТ СН'!$F$12</f>
        <v>319.78173930000003</v>
      </c>
      <c r="H156" s="36">
        <f>SUMIFS(СВЦЭМ!$E$39:$E$782,СВЦЭМ!$A$39:$A$782,$A156,СВЦЭМ!$B$39:$B$782,H$155)+'СЕТ СН'!$F$12</f>
        <v>319.9970854</v>
      </c>
      <c r="I156" s="36">
        <f>SUMIFS(СВЦЭМ!$E$39:$E$782,СВЦЭМ!$A$39:$A$782,$A156,СВЦЭМ!$B$39:$B$782,I$155)+'СЕТ СН'!$F$12</f>
        <v>319.55285436999998</v>
      </c>
      <c r="J156" s="36">
        <f>SUMIFS(СВЦЭМ!$E$39:$E$782,СВЦЭМ!$A$39:$A$782,$A156,СВЦЭМ!$B$39:$B$782,J$155)+'СЕТ СН'!$F$12</f>
        <v>319.63460860999999</v>
      </c>
      <c r="K156" s="36">
        <f>SUMIFS(СВЦЭМ!$E$39:$E$782,СВЦЭМ!$A$39:$A$782,$A156,СВЦЭМ!$B$39:$B$782,K$155)+'СЕТ СН'!$F$12</f>
        <v>324.4243821</v>
      </c>
      <c r="L156" s="36">
        <f>SUMIFS(СВЦЭМ!$E$39:$E$782,СВЦЭМ!$A$39:$A$782,$A156,СВЦЭМ!$B$39:$B$782,L$155)+'СЕТ СН'!$F$12</f>
        <v>322.19233924999997</v>
      </c>
      <c r="M156" s="36">
        <f>SUMIFS(СВЦЭМ!$E$39:$E$782,СВЦЭМ!$A$39:$A$782,$A156,СВЦЭМ!$B$39:$B$782,M$155)+'СЕТ СН'!$F$12</f>
        <v>318.55002912999998</v>
      </c>
      <c r="N156" s="36">
        <f>SUMIFS(СВЦЭМ!$E$39:$E$782,СВЦЭМ!$A$39:$A$782,$A156,СВЦЭМ!$B$39:$B$782,N$155)+'СЕТ СН'!$F$12</f>
        <v>316.14721711999999</v>
      </c>
      <c r="O156" s="36">
        <f>SUMIFS(СВЦЭМ!$E$39:$E$782,СВЦЭМ!$A$39:$A$782,$A156,СВЦЭМ!$B$39:$B$782,O$155)+'СЕТ СН'!$F$12</f>
        <v>314.44397315999998</v>
      </c>
      <c r="P156" s="36">
        <f>SUMIFS(СВЦЭМ!$E$39:$E$782,СВЦЭМ!$A$39:$A$782,$A156,СВЦЭМ!$B$39:$B$782,P$155)+'СЕТ СН'!$F$12</f>
        <v>318.60435851</v>
      </c>
      <c r="Q156" s="36">
        <f>SUMIFS(СВЦЭМ!$E$39:$E$782,СВЦЭМ!$A$39:$A$782,$A156,СВЦЭМ!$B$39:$B$782,Q$155)+'СЕТ СН'!$F$12</f>
        <v>316.91840395000003</v>
      </c>
      <c r="R156" s="36">
        <f>SUMIFS(СВЦЭМ!$E$39:$E$782,СВЦЭМ!$A$39:$A$782,$A156,СВЦЭМ!$B$39:$B$782,R$155)+'СЕТ СН'!$F$12</f>
        <v>314.81070093</v>
      </c>
      <c r="S156" s="36">
        <f>SUMIFS(СВЦЭМ!$E$39:$E$782,СВЦЭМ!$A$39:$A$782,$A156,СВЦЭМ!$B$39:$B$782,S$155)+'СЕТ СН'!$F$12</f>
        <v>304.52457945999998</v>
      </c>
      <c r="T156" s="36">
        <f>SUMIFS(СВЦЭМ!$E$39:$E$782,СВЦЭМ!$A$39:$A$782,$A156,СВЦЭМ!$B$39:$B$782,T$155)+'СЕТ СН'!$F$12</f>
        <v>301.70909225999998</v>
      </c>
      <c r="U156" s="36">
        <f>SUMIFS(СВЦЭМ!$E$39:$E$782,СВЦЭМ!$A$39:$A$782,$A156,СВЦЭМ!$B$39:$B$782,U$155)+'СЕТ СН'!$F$12</f>
        <v>304.69763171</v>
      </c>
      <c r="V156" s="36">
        <f>SUMIFS(СВЦЭМ!$E$39:$E$782,СВЦЭМ!$A$39:$A$782,$A156,СВЦЭМ!$B$39:$B$782,V$155)+'СЕТ СН'!$F$12</f>
        <v>305.44150380999997</v>
      </c>
      <c r="W156" s="36">
        <f>SUMIFS(СВЦЭМ!$E$39:$E$782,СВЦЭМ!$A$39:$A$782,$A156,СВЦЭМ!$B$39:$B$782,W$155)+'СЕТ СН'!$F$12</f>
        <v>309.64473305000001</v>
      </c>
      <c r="X156" s="36">
        <f>SUMIFS(СВЦЭМ!$E$39:$E$782,СВЦЭМ!$A$39:$A$782,$A156,СВЦЭМ!$B$39:$B$782,X$155)+'СЕТ СН'!$F$12</f>
        <v>315.54265027999998</v>
      </c>
      <c r="Y156" s="36">
        <f>SUMIFS(СВЦЭМ!$E$39:$E$782,СВЦЭМ!$A$39:$A$782,$A156,СВЦЭМ!$B$39:$B$782,Y$155)+'СЕТ СН'!$F$12</f>
        <v>330.32593197</v>
      </c>
      <c r="AA156" s="45"/>
    </row>
    <row r="157" spans="1:27" ht="15.75" x14ac:dyDescent="0.2">
      <c r="A157" s="35">
        <f>A156+1</f>
        <v>44928</v>
      </c>
      <c r="B157" s="36">
        <f>SUMIFS(СВЦЭМ!$E$39:$E$782,СВЦЭМ!$A$39:$A$782,$A157,СВЦЭМ!$B$39:$B$782,B$155)+'СЕТ СН'!$F$12</f>
        <v>327.84115593000001</v>
      </c>
      <c r="C157" s="36">
        <f>SUMIFS(СВЦЭМ!$E$39:$E$782,СВЦЭМ!$A$39:$A$782,$A157,СВЦЭМ!$B$39:$B$782,C$155)+'СЕТ СН'!$F$12</f>
        <v>326.21619885000001</v>
      </c>
      <c r="D157" s="36">
        <f>SUMIFS(СВЦЭМ!$E$39:$E$782,СВЦЭМ!$A$39:$A$782,$A157,СВЦЭМ!$B$39:$B$782,D$155)+'СЕТ СН'!$F$12</f>
        <v>328.01499314</v>
      </c>
      <c r="E157" s="36">
        <f>SUMIFS(СВЦЭМ!$E$39:$E$782,СВЦЭМ!$A$39:$A$782,$A157,СВЦЭМ!$B$39:$B$782,E$155)+'СЕТ СН'!$F$12</f>
        <v>328.12271771000002</v>
      </c>
      <c r="F157" s="36">
        <f>SUMIFS(СВЦЭМ!$E$39:$E$782,СВЦЭМ!$A$39:$A$782,$A157,СВЦЭМ!$B$39:$B$782,F$155)+'СЕТ СН'!$F$12</f>
        <v>325.47331064000002</v>
      </c>
      <c r="G157" s="36">
        <f>SUMIFS(СВЦЭМ!$E$39:$E$782,СВЦЭМ!$A$39:$A$782,$A157,СВЦЭМ!$B$39:$B$782,G$155)+'СЕТ СН'!$F$12</f>
        <v>324.74405299</v>
      </c>
      <c r="H157" s="36">
        <f>SUMIFS(СВЦЭМ!$E$39:$E$782,СВЦЭМ!$A$39:$A$782,$A157,СВЦЭМ!$B$39:$B$782,H$155)+'СЕТ СН'!$F$12</f>
        <v>320.29095196999998</v>
      </c>
      <c r="I157" s="36">
        <f>SUMIFS(СВЦЭМ!$E$39:$E$782,СВЦЭМ!$A$39:$A$782,$A157,СВЦЭМ!$B$39:$B$782,I$155)+'СЕТ СН'!$F$12</f>
        <v>316.96790996999999</v>
      </c>
      <c r="J157" s="36">
        <f>SUMIFS(СВЦЭМ!$E$39:$E$782,СВЦЭМ!$A$39:$A$782,$A157,СВЦЭМ!$B$39:$B$782,J$155)+'СЕТ СН'!$F$12</f>
        <v>312.9093977</v>
      </c>
      <c r="K157" s="36">
        <f>SUMIFS(СВЦЭМ!$E$39:$E$782,СВЦЭМ!$A$39:$A$782,$A157,СВЦЭМ!$B$39:$B$782,K$155)+'СЕТ СН'!$F$12</f>
        <v>311.79811610000002</v>
      </c>
      <c r="L157" s="36">
        <f>SUMIFS(СВЦЭМ!$E$39:$E$782,СВЦЭМ!$A$39:$A$782,$A157,СВЦЭМ!$B$39:$B$782,L$155)+'СЕТ СН'!$F$12</f>
        <v>310.88791142999997</v>
      </c>
      <c r="M157" s="36">
        <f>SUMIFS(СВЦЭМ!$E$39:$E$782,СВЦЭМ!$A$39:$A$782,$A157,СВЦЭМ!$B$39:$B$782,M$155)+'СЕТ СН'!$F$12</f>
        <v>314.00095768</v>
      </c>
      <c r="N157" s="36">
        <f>SUMIFS(СВЦЭМ!$E$39:$E$782,СВЦЭМ!$A$39:$A$782,$A157,СВЦЭМ!$B$39:$B$782,N$155)+'СЕТ СН'!$F$12</f>
        <v>312.99852765000003</v>
      </c>
      <c r="O157" s="36">
        <f>SUMIFS(СВЦЭМ!$E$39:$E$782,СВЦЭМ!$A$39:$A$782,$A157,СВЦЭМ!$B$39:$B$782,O$155)+'СЕТ СН'!$F$12</f>
        <v>313.60671991999999</v>
      </c>
      <c r="P157" s="36">
        <f>SUMIFS(СВЦЭМ!$E$39:$E$782,СВЦЭМ!$A$39:$A$782,$A157,СВЦЭМ!$B$39:$B$782,P$155)+'СЕТ СН'!$F$12</f>
        <v>314.30181327000003</v>
      </c>
      <c r="Q157" s="36">
        <f>SUMIFS(СВЦЭМ!$E$39:$E$782,СВЦЭМ!$A$39:$A$782,$A157,СВЦЭМ!$B$39:$B$782,Q$155)+'СЕТ СН'!$F$12</f>
        <v>311.46746100000001</v>
      </c>
      <c r="R157" s="36">
        <f>SUMIFS(СВЦЭМ!$E$39:$E$782,СВЦЭМ!$A$39:$A$782,$A157,СВЦЭМ!$B$39:$B$782,R$155)+'СЕТ СН'!$F$12</f>
        <v>307.04351309999998</v>
      </c>
      <c r="S157" s="36">
        <f>SUMIFS(СВЦЭМ!$E$39:$E$782,СВЦЭМ!$A$39:$A$782,$A157,СВЦЭМ!$B$39:$B$782,S$155)+'СЕТ СН'!$F$12</f>
        <v>300.99044663000001</v>
      </c>
      <c r="T157" s="36">
        <f>SUMIFS(СВЦЭМ!$E$39:$E$782,СВЦЭМ!$A$39:$A$782,$A157,СВЦЭМ!$B$39:$B$782,T$155)+'СЕТ СН'!$F$12</f>
        <v>297.58376014999999</v>
      </c>
      <c r="U157" s="36">
        <f>SUMIFS(СВЦЭМ!$E$39:$E$782,СВЦЭМ!$A$39:$A$782,$A157,СВЦЭМ!$B$39:$B$782,U$155)+'СЕТ СН'!$F$12</f>
        <v>301.77697061999999</v>
      </c>
      <c r="V157" s="36">
        <f>SUMIFS(СВЦЭМ!$E$39:$E$782,СВЦЭМ!$A$39:$A$782,$A157,СВЦЭМ!$B$39:$B$782,V$155)+'СЕТ СН'!$F$12</f>
        <v>304.99470223999998</v>
      </c>
      <c r="W157" s="36">
        <f>SUMIFS(СВЦЭМ!$E$39:$E$782,СВЦЭМ!$A$39:$A$782,$A157,СВЦЭМ!$B$39:$B$782,W$155)+'СЕТ СН'!$F$12</f>
        <v>307.38170380000003</v>
      </c>
      <c r="X157" s="36">
        <f>SUMIFS(СВЦЭМ!$E$39:$E$782,СВЦЭМ!$A$39:$A$782,$A157,СВЦЭМ!$B$39:$B$782,X$155)+'СЕТ СН'!$F$12</f>
        <v>313.64911366000001</v>
      </c>
      <c r="Y157" s="36">
        <f>SUMIFS(СВЦЭМ!$E$39:$E$782,СВЦЭМ!$A$39:$A$782,$A157,СВЦЭМ!$B$39:$B$782,Y$155)+'СЕТ СН'!$F$12</f>
        <v>322.83243155999997</v>
      </c>
    </row>
    <row r="158" spans="1:27" ht="15.75" x14ac:dyDescent="0.2">
      <c r="A158" s="35">
        <f t="shared" ref="A158:A186" si="4">A157+1</f>
        <v>44929</v>
      </c>
      <c r="B158" s="36">
        <f>SUMIFS(СВЦЭМ!$E$39:$E$782,СВЦЭМ!$A$39:$A$782,$A158,СВЦЭМ!$B$39:$B$782,B$155)+'СЕТ СН'!$F$12</f>
        <v>319.69687713000002</v>
      </c>
      <c r="C158" s="36">
        <f>SUMIFS(СВЦЭМ!$E$39:$E$782,СВЦЭМ!$A$39:$A$782,$A158,СВЦЭМ!$B$39:$B$782,C$155)+'СЕТ СН'!$F$12</f>
        <v>315.18553689999999</v>
      </c>
      <c r="D158" s="36">
        <f>SUMIFS(СВЦЭМ!$E$39:$E$782,СВЦЭМ!$A$39:$A$782,$A158,СВЦЭМ!$B$39:$B$782,D$155)+'СЕТ СН'!$F$12</f>
        <v>315.56767248</v>
      </c>
      <c r="E158" s="36">
        <f>SUMIFS(СВЦЭМ!$E$39:$E$782,СВЦЭМ!$A$39:$A$782,$A158,СВЦЭМ!$B$39:$B$782,E$155)+'СЕТ СН'!$F$12</f>
        <v>312.22999589</v>
      </c>
      <c r="F158" s="36">
        <f>SUMIFS(СВЦЭМ!$E$39:$E$782,СВЦЭМ!$A$39:$A$782,$A158,СВЦЭМ!$B$39:$B$782,F$155)+'СЕТ СН'!$F$12</f>
        <v>314.54784554000003</v>
      </c>
      <c r="G158" s="36">
        <f>SUMIFS(СВЦЭМ!$E$39:$E$782,СВЦЭМ!$A$39:$A$782,$A158,СВЦЭМ!$B$39:$B$782,G$155)+'СЕТ СН'!$F$12</f>
        <v>315.58688153999998</v>
      </c>
      <c r="H158" s="36">
        <f>SUMIFS(СВЦЭМ!$E$39:$E$782,СВЦЭМ!$A$39:$A$782,$A158,СВЦЭМ!$B$39:$B$782,H$155)+'СЕТ СН'!$F$12</f>
        <v>310.40028009999997</v>
      </c>
      <c r="I158" s="36">
        <f>SUMIFS(СВЦЭМ!$E$39:$E$782,СВЦЭМ!$A$39:$A$782,$A158,СВЦЭМ!$B$39:$B$782,I$155)+'СЕТ СН'!$F$12</f>
        <v>306.49198811000002</v>
      </c>
      <c r="J158" s="36">
        <f>SUMIFS(СВЦЭМ!$E$39:$E$782,СВЦЭМ!$A$39:$A$782,$A158,СВЦЭМ!$B$39:$B$782,J$155)+'СЕТ СН'!$F$12</f>
        <v>304.69161285000001</v>
      </c>
      <c r="K158" s="36">
        <f>SUMIFS(СВЦЭМ!$E$39:$E$782,СВЦЭМ!$A$39:$A$782,$A158,СВЦЭМ!$B$39:$B$782,K$155)+'СЕТ СН'!$F$12</f>
        <v>307.09248796000003</v>
      </c>
      <c r="L158" s="36">
        <f>SUMIFS(СВЦЭМ!$E$39:$E$782,СВЦЭМ!$A$39:$A$782,$A158,СВЦЭМ!$B$39:$B$782,L$155)+'СЕТ СН'!$F$12</f>
        <v>310.2136931</v>
      </c>
      <c r="M158" s="36">
        <f>SUMIFS(СВЦЭМ!$E$39:$E$782,СВЦЭМ!$A$39:$A$782,$A158,СВЦЭМ!$B$39:$B$782,M$155)+'СЕТ СН'!$F$12</f>
        <v>311.05443838999997</v>
      </c>
      <c r="N158" s="36">
        <f>SUMIFS(СВЦЭМ!$E$39:$E$782,СВЦЭМ!$A$39:$A$782,$A158,СВЦЭМ!$B$39:$B$782,N$155)+'СЕТ СН'!$F$12</f>
        <v>316.07997687</v>
      </c>
      <c r="O158" s="36">
        <f>SUMIFS(СВЦЭМ!$E$39:$E$782,СВЦЭМ!$A$39:$A$782,$A158,СВЦЭМ!$B$39:$B$782,O$155)+'СЕТ СН'!$F$12</f>
        <v>318.26791150999998</v>
      </c>
      <c r="P158" s="36">
        <f>SUMIFS(СВЦЭМ!$E$39:$E$782,СВЦЭМ!$A$39:$A$782,$A158,СВЦЭМ!$B$39:$B$782,P$155)+'СЕТ СН'!$F$12</f>
        <v>317.33656295999998</v>
      </c>
      <c r="Q158" s="36">
        <f>SUMIFS(СВЦЭМ!$E$39:$E$782,СВЦЭМ!$A$39:$A$782,$A158,СВЦЭМ!$B$39:$B$782,Q$155)+'СЕТ СН'!$F$12</f>
        <v>315.36329998000002</v>
      </c>
      <c r="R158" s="36">
        <f>SUMIFS(СВЦЭМ!$E$39:$E$782,СВЦЭМ!$A$39:$A$782,$A158,СВЦЭМ!$B$39:$B$782,R$155)+'СЕТ СН'!$F$12</f>
        <v>308.416312</v>
      </c>
      <c r="S158" s="36">
        <f>SUMIFS(СВЦЭМ!$E$39:$E$782,СВЦЭМ!$A$39:$A$782,$A158,СВЦЭМ!$B$39:$B$782,S$155)+'СЕТ СН'!$F$12</f>
        <v>304.42191444999997</v>
      </c>
      <c r="T158" s="36">
        <f>SUMIFS(СВЦЭМ!$E$39:$E$782,СВЦЭМ!$A$39:$A$782,$A158,СВЦЭМ!$B$39:$B$782,T$155)+'СЕТ СН'!$F$12</f>
        <v>305.21257815000001</v>
      </c>
      <c r="U158" s="36">
        <f>SUMIFS(СВЦЭМ!$E$39:$E$782,СВЦЭМ!$A$39:$A$782,$A158,СВЦЭМ!$B$39:$B$782,U$155)+'СЕТ СН'!$F$12</f>
        <v>305.90847607000001</v>
      </c>
      <c r="V158" s="36">
        <f>SUMIFS(СВЦЭМ!$E$39:$E$782,СВЦЭМ!$A$39:$A$782,$A158,СВЦЭМ!$B$39:$B$782,V$155)+'СЕТ СН'!$F$12</f>
        <v>307.39356462000001</v>
      </c>
      <c r="W158" s="36">
        <f>SUMIFS(СВЦЭМ!$E$39:$E$782,СВЦЭМ!$A$39:$A$782,$A158,СВЦЭМ!$B$39:$B$782,W$155)+'СЕТ СН'!$F$12</f>
        <v>312.09129290999999</v>
      </c>
      <c r="X158" s="36">
        <f>SUMIFS(СВЦЭМ!$E$39:$E$782,СВЦЭМ!$A$39:$A$782,$A158,СВЦЭМ!$B$39:$B$782,X$155)+'СЕТ СН'!$F$12</f>
        <v>315.80070790000002</v>
      </c>
      <c r="Y158" s="36">
        <f>SUMIFS(СВЦЭМ!$E$39:$E$782,СВЦЭМ!$A$39:$A$782,$A158,СВЦЭМ!$B$39:$B$782,Y$155)+'СЕТ СН'!$F$12</f>
        <v>324.03743480000003</v>
      </c>
    </row>
    <row r="159" spans="1:27" ht="15.75" x14ac:dyDescent="0.2">
      <c r="A159" s="35">
        <f t="shared" si="4"/>
        <v>44930</v>
      </c>
      <c r="B159" s="36">
        <f>SUMIFS(СВЦЭМ!$E$39:$E$782,СВЦЭМ!$A$39:$A$782,$A159,СВЦЭМ!$B$39:$B$782,B$155)+'СЕТ СН'!$F$12</f>
        <v>317.75976261</v>
      </c>
      <c r="C159" s="36">
        <f>SUMIFS(СВЦЭМ!$E$39:$E$782,СВЦЭМ!$A$39:$A$782,$A159,СВЦЭМ!$B$39:$B$782,C$155)+'СЕТ СН'!$F$12</f>
        <v>324.29725637000001</v>
      </c>
      <c r="D159" s="36">
        <f>SUMIFS(СВЦЭМ!$E$39:$E$782,СВЦЭМ!$A$39:$A$782,$A159,СВЦЭМ!$B$39:$B$782,D$155)+'СЕТ СН'!$F$12</f>
        <v>328.22802386000001</v>
      </c>
      <c r="E159" s="36">
        <f>SUMIFS(СВЦЭМ!$E$39:$E$782,СВЦЭМ!$A$39:$A$782,$A159,СВЦЭМ!$B$39:$B$782,E$155)+'СЕТ СН'!$F$12</f>
        <v>330.16764007</v>
      </c>
      <c r="F159" s="36">
        <f>SUMIFS(СВЦЭМ!$E$39:$E$782,СВЦЭМ!$A$39:$A$782,$A159,СВЦЭМ!$B$39:$B$782,F$155)+'СЕТ СН'!$F$12</f>
        <v>326.35031042999998</v>
      </c>
      <c r="G159" s="36">
        <f>SUMIFS(СВЦЭМ!$E$39:$E$782,СВЦЭМ!$A$39:$A$782,$A159,СВЦЭМ!$B$39:$B$782,G$155)+'СЕТ СН'!$F$12</f>
        <v>313.79472181</v>
      </c>
      <c r="H159" s="36">
        <f>SUMIFS(СВЦЭМ!$E$39:$E$782,СВЦЭМ!$A$39:$A$782,$A159,СВЦЭМ!$B$39:$B$782,H$155)+'СЕТ СН'!$F$12</f>
        <v>311.22569089000001</v>
      </c>
      <c r="I159" s="36">
        <f>SUMIFS(СВЦЭМ!$E$39:$E$782,СВЦЭМ!$A$39:$A$782,$A159,СВЦЭМ!$B$39:$B$782,I$155)+'СЕТ СН'!$F$12</f>
        <v>306.81344275999999</v>
      </c>
      <c r="J159" s="36">
        <f>SUMIFS(СВЦЭМ!$E$39:$E$782,СВЦЭМ!$A$39:$A$782,$A159,СВЦЭМ!$B$39:$B$782,J$155)+'СЕТ СН'!$F$12</f>
        <v>301.99509141999999</v>
      </c>
      <c r="K159" s="36">
        <f>SUMIFS(СВЦЭМ!$E$39:$E$782,СВЦЭМ!$A$39:$A$782,$A159,СВЦЭМ!$B$39:$B$782,K$155)+'СЕТ СН'!$F$12</f>
        <v>300.41489491999999</v>
      </c>
      <c r="L159" s="36">
        <f>SUMIFS(СВЦЭМ!$E$39:$E$782,СВЦЭМ!$A$39:$A$782,$A159,СВЦЭМ!$B$39:$B$782,L$155)+'СЕТ СН'!$F$12</f>
        <v>298.59884312999998</v>
      </c>
      <c r="M159" s="36">
        <f>SUMIFS(СВЦЭМ!$E$39:$E$782,СВЦЭМ!$A$39:$A$782,$A159,СВЦЭМ!$B$39:$B$782,M$155)+'СЕТ СН'!$F$12</f>
        <v>297.62965785</v>
      </c>
      <c r="N159" s="36">
        <f>SUMIFS(СВЦЭМ!$E$39:$E$782,СВЦЭМ!$A$39:$A$782,$A159,СВЦЭМ!$B$39:$B$782,N$155)+'СЕТ СН'!$F$12</f>
        <v>301.27595633999999</v>
      </c>
      <c r="O159" s="36">
        <f>SUMIFS(СВЦЭМ!$E$39:$E$782,СВЦЭМ!$A$39:$A$782,$A159,СВЦЭМ!$B$39:$B$782,O$155)+'СЕТ СН'!$F$12</f>
        <v>300.81114932999998</v>
      </c>
      <c r="P159" s="36">
        <f>SUMIFS(СВЦЭМ!$E$39:$E$782,СВЦЭМ!$A$39:$A$782,$A159,СВЦЭМ!$B$39:$B$782,P$155)+'СЕТ СН'!$F$12</f>
        <v>302.10711945000003</v>
      </c>
      <c r="Q159" s="36">
        <f>SUMIFS(СВЦЭМ!$E$39:$E$782,СВЦЭМ!$A$39:$A$782,$A159,СВЦЭМ!$B$39:$B$782,Q$155)+'СЕТ СН'!$F$12</f>
        <v>300.93923225999998</v>
      </c>
      <c r="R159" s="36">
        <f>SUMIFS(СВЦЭМ!$E$39:$E$782,СВЦЭМ!$A$39:$A$782,$A159,СВЦЭМ!$B$39:$B$782,R$155)+'СЕТ СН'!$F$12</f>
        <v>299.89112065</v>
      </c>
      <c r="S159" s="36">
        <f>SUMIFS(СВЦЭМ!$E$39:$E$782,СВЦЭМ!$A$39:$A$782,$A159,СВЦЭМ!$B$39:$B$782,S$155)+'СЕТ СН'!$F$12</f>
        <v>289.61976865000003</v>
      </c>
      <c r="T159" s="36">
        <f>SUMIFS(СВЦЭМ!$E$39:$E$782,СВЦЭМ!$A$39:$A$782,$A159,СВЦЭМ!$B$39:$B$782,T$155)+'СЕТ СН'!$F$12</f>
        <v>290.29772817000003</v>
      </c>
      <c r="U159" s="36">
        <f>SUMIFS(СВЦЭМ!$E$39:$E$782,СВЦЭМ!$A$39:$A$782,$A159,СВЦЭМ!$B$39:$B$782,U$155)+'СЕТ СН'!$F$12</f>
        <v>293.11689924000001</v>
      </c>
      <c r="V159" s="36">
        <f>SUMIFS(СВЦЭМ!$E$39:$E$782,СВЦЭМ!$A$39:$A$782,$A159,СВЦЭМ!$B$39:$B$782,V$155)+'СЕТ СН'!$F$12</f>
        <v>295.33354878</v>
      </c>
      <c r="W159" s="36">
        <f>SUMIFS(СВЦЭМ!$E$39:$E$782,СВЦЭМ!$A$39:$A$782,$A159,СВЦЭМ!$B$39:$B$782,W$155)+'СЕТ СН'!$F$12</f>
        <v>297.79196643</v>
      </c>
      <c r="X159" s="36">
        <f>SUMIFS(СВЦЭМ!$E$39:$E$782,СВЦЭМ!$A$39:$A$782,$A159,СВЦЭМ!$B$39:$B$782,X$155)+'СЕТ СН'!$F$12</f>
        <v>301.75339852000002</v>
      </c>
      <c r="Y159" s="36">
        <f>SUMIFS(СВЦЭМ!$E$39:$E$782,СВЦЭМ!$A$39:$A$782,$A159,СВЦЭМ!$B$39:$B$782,Y$155)+'СЕТ СН'!$F$12</f>
        <v>306.11869891999999</v>
      </c>
    </row>
    <row r="160" spans="1:27" ht="15.75" x14ac:dyDescent="0.2">
      <c r="A160" s="35">
        <f t="shared" si="4"/>
        <v>44931</v>
      </c>
      <c r="B160" s="36">
        <f>SUMIFS(СВЦЭМ!$E$39:$E$782,СВЦЭМ!$A$39:$A$782,$A160,СВЦЭМ!$B$39:$B$782,B$155)+'СЕТ СН'!$F$12</f>
        <v>306.14179940999998</v>
      </c>
      <c r="C160" s="36">
        <f>SUMIFS(СВЦЭМ!$E$39:$E$782,СВЦЭМ!$A$39:$A$782,$A160,СВЦЭМ!$B$39:$B$782,C$155)+'СЕТ СН'!$F$12</f>
        <v>302.39094711000001</v>
      </c>
      <c r="D160" s="36">
        <f>SUMIFS(СВЦЭМ!$E$39:$E$782,СВЦЭМ!$A$39:$A$782,$A160,СВЦЭМ!$B$39:$B$782,D$155)+'СЕТ СН'!$F$12</f>
        <v>304.54370900999999</v>
      </c>
      <c r="E160" s="36">
        <f>SUMIFS(СВЦЭМ!$E$39:$E$782,СВЦЭМ!$A$39:$A$782,$A160,СВЦЭМ!$B$39:$B$782,E$155)+'СЕТ СН'!$F$12</f>
        <v>307.47896752000003</v>
      </c>
      <c r="F160" s="36">
        <f>SUMIFS(СВЦЭМ!$E$39:$E$782,СВЦЭМ!$A$39:$A$782,$A160,СВЦЭМ!$B$39:$B$782,F$155)+'СЕТ СН'!$F$12</f>
        <v>315.67911644999998</v>
      </c>
      <c r="G160" s="36">
        <f>SUMIFS(СВЦЭМ!$E$39:$E$782,СВЦЭМ!$A$39:$A$782,$A160,СВЦЭМ!$B$39:$B$782,G$155)+'СЕТ СН'!$F$12</f>
        <v>314.88183893000001</v>
      </c>
      <c r="H160" s="36">
        <f>SUMIFS(СВЦЭМ!$E$39:$E$782,СВЦЭМ!$A$39:$A$782,$A160,СВЦЭМ!$B$39:$B$782,H$155)+'СЕТ СН'!$F$12</f>
        <v>314.93058425999999</v>
      </c>
      <c r="I160" s="36">
        <f>SUMIFS(СВЦЭМ!$E$39:$E$782,СВЦЭМ!$A$39:$A$782,$A160,СВЦЭМ!$B$39:$B$782,I$155)+'СЕТ СН'!$F$12</f>
        <v>312.69106003000002</v>
      </c>
      <c r="J160" s="36">
        <f>SUMIFS(СВЦЭМ!$E$39:$E$782,СВЦЭМ!$A$39:$A$782,$A160,СВЦЭМ!$B$39:$B$782,J$155)+'СЕТ СН'!$F$12</f>
        <v>309.54060466999999</v>
      </c>
      <c r="K160" s="36">
        <f>SUMIFS(СВЦЭМ!$E$39:$E$782,СВЦЭМ!$A$39:$A$782,$A160,СВЦЭМ!$B$39:$B$782,K$155)+'СЕТ СН'!$F$12</f>
        <v>302.16163389000002</v>
      </c>
      <c r="L160" s="36">
        <f>SUMIFS(СВЦЭМ!$E$39:$E$782,СВЦЭМ!$A$39:$A$782,$A160,СВЦЭМ!$B$39:$B$782,L$155)+'СЕТ СН'!$F$12</f>
        <v>299.30070764999999</v>
      </c>
      <c r="M160" s="36">
        <f>SUMIFS(СВЦЭМ!$E$39:$E$782,СВЦЭМ!$A$39:$A$782,$A160,СВЦЭМ!$B$39:$B$782,M$155)+'СЕТ СН'!$F$12</f>
        <v>298.19901628000002</v>
      </c>
      <c r="N160" s="36">
        <f>SUMIFS(СВЦЭМ!$E$39:$E$782,СВЦЭМ!$A$39:$A$782,$A160,СВЦЭМ!$B$39:$B$782,N$155)+'СЕТ СН'!$F$12</f>
        <v>300.19978791</v>
      </c>
      <c r="O160" s="36">
        <f>SUMIFS(СВЦЭМ!$E$39:$E$782,СВЦЭМ!$A$39:$A$782,$A160,СВЦЭМ!$B$39:$B$782,O$155)+'СЕТ СН'!$F$12</f>
        <v>303.83930206999997</v>
      </c>
      <c r="P160" s="36">
        <f>SUMIFS(СВЦЭМ!$E$39:$E$782,СВЦЭМ!$A$39:$A$782,$A160,СВЦЭМ!$B$39:$B$782,P$155)+'СЕТ СН'!$F$12</f>
        <v>303.42633453000002</v>
      </c>
      <c r="Q160" s="36">
        <f>SUMIFS(СВЦЭМ!$E$39:$E$782,СВЦЭМ!$A$39:$A$782,$A160,СВЦЭМ!$B$39:$B$782,Q$155)+'СЕТ СН'!$F$12</f>
        <v>304.58392099000002</v>
      </c>
      <c r="R160" s="36">
        <f>SUMIFS(СВЦЭМ!$E$39:$E$782,СВЦЭМ!$A$39:$A$782,$A160,СВЦЭМ!$B$39:$B$782,R$155)+'СЕТ СН'!$F$12</f>
        <v>305.72521540000002</v>
      </c>
      <c r="S160" s="36">
        <f>SUMIFS(СВЦЭМ!$E$39:$E$782,СВЦЭМ!$A$39:$A$782,$A160,СВЦЭМ!$B$39:$B$782,S$155)+'СЕТ СН'!$F$12</f>
        <v>309.77289064000001</v>
      </c>
      <c r="T160" s="36">
        <f>SUMIFS(СВЦЭМ!$E$39:$E$782,СВЦЭМ!$A$39:$A$782,$A160,СВЦЭМ!$B$39:$B$782,T$155)+'СЕТ СН'!$F$12</f>
        <v>295.80036288999997</v>
      </c>
      <c r="U160" s="36">
        <f>SUMIFS(СВЦЭМ!$E$39:$E$782,СВЦЭМ!$A$39:$A$782,$A160,СВЦЭМ!$B$39:$B$782,U$155)+'СЕТ СН'!$F$12</f>
        <v>298.33777562</v>
      </c>
      <c r="V160" s="36">
        <f>SUMIFS(СВЦЭМ!$E$39:$E$782,СВЦЭМ!$A$39:$A$782,$A160,СВЦЭМ!$B$39:$B$782,V$155)+'СЕТ СН'!$F$12</f>
        <v>300.32038104999998</v>
      </c>
      <c r="W160" s="36">
        <f>SUMIFS(СВЦЭМ!$E$39:$E$782,СВЦЭМ!$A$39:$A$782,$A160,СВЦЭМ!$B$39:$B$782,W$155)+'СЕТ СН'!$F$12</f>
        <v>301.93279335</v>
      </c>
      <c r="X160" s="36">
        <f>SUMIFS(СВЦЭМ!$E$39:$E$782,СВЦЭМ!$A$39:$A$782,$A160,СВЦЭМ!$B$39:$B$782,X$155)+'СЕТ СН'!$F$12</f>
        <v>306.39960067999999</v>
      </c>
      <c r="Y160" s="36">
        <f>SUMIFS(СВЦЭМ!$E$39:$E$782,СВЦЭМ!$A$39:$A$782,$A160,СВЦЭМ!$B$39:$B$782,Y$155)+'СЕТ СН'!$F$12</f>
        <v>309.25749287000002</v>
      </c>
    </row>
    <row r="161" spans="1:25" ht="15.75" x14ac:dyDescent="0.2">
      <c r="A161" s="35">
        <f t="shared" si="4"/>
        <v>44932</v>
      </c>
      <c r="B161" s="36">
        <f>SUMIFS(СВЦЭМ!$E$39:$E$782,СВЦЭМ!$A$39:$A$782,$A161,СВЦЭМ!$B$39:$B$782,B$155)+'СЕТ СН'!$F$12</f>
        <v>291.54776218000001</v>
      </c>
      <c r="C161" s="36">
        <f>SUMIFS(СВЦЭМ!$E$39:$E$782,СВЦЭМ!$A$39:$A$782,$A161,СВЦЭМ!$B$39:$B$782,C$155)+'СЕТ СН'!$F$12</f>
        <v>295.05470172000003</v>
      </c>
      <c r="D161" s="36">
        <f>SUMIFS(СВЦЭМ!$E$39:$E$782,СВЦЭМ!$A$39:$A$782,$A161,СВЦЭМ!$B$39:$B$782,D$155)+'СЕТ СН'!$F$12</f>
        <v>297.33688640000003</v>
      </c>
      <c r="E161" s="36">
        <f>SUMIFS(СВЦЭМ!$E$39:$E$782,СВЦЭМ!$A$39:$A$782,$A161,СВЦЭМ!$B$39:$B$782,E$155)+'СЕТ СН'!$F$12</f>
        <v>296.94559178999998</v>
      </c>
      <c r="F161" s="36">
        <f>SUMIFS(СВЦЭМ!$E$39:$E$782,СВЦЭМ!$A$39:$A$782,$A161,СВЦЭМ!$B$39:$B$782,F$155)+'СЕТ СН'!$F$12</f>
        <v>295.77425708999999</v>
      </c>
      <c r="G161" s="36">
        <f>SUMIFS(СВЦЭМ!$E$39:$E$782,СВЦЭМ!$A$39:$A$782,$A161,СВЦЭМ!$B$39:$B$782,G$155)+'СЕТ СН'!$F$12</f>
        <v>293.70929103999998</v>
      </c>
      <c r="H161" s="36">
        <f>SUMIFS(СВЦЭМ!$E$39:$E$782,СВЦЭМ!$A$39:$A$782,$A161,СВЦЭМ!$B$39:$B$782,H$155)+'СЕТ СН'!$F$12</f>
        <v>290.35286182999999</v>
      </c>
      <c r="I161" s="36">
        <f>SUMIFS(СВЦЭМ!$E$39:$E$782,СВЦЭМ!$A$39:$A$782,$A161,СВЦЭМ!$B$39:$B$782,I$155)+'СЕТ СН'!$F$12</f>
        <v>282.40919578</v>
      </c>
      <c r="J161" s="36">
        <f>SUMIFS(СВЦЭМ!$E$39:$E$782,СВЦЭМ!$A$39:$A$782,$A161,СВЦЭМ!$B$39:$B$782,J$155)+'СЕТ СН'!$F$12</f>
        <v>274.49051780999997</v>
      </c>
      <c r="K161" s="36">
        <f>SUMIFS(СВЦЭМ!$E$39:$E$782,СВЦЭМ!$A$39:$A$782,$A161,СВЦЭМ!$B$39:$B$782,K$155)+'СЕТ СН'!$F$12</f>
        <v>272.00941946</v>
      </c>
      <c r="L161" s="36">
        <f>SUMIFS(СВЦЭМ!$E$39:$E$782,СВЦЭМ!$A$39:$A$782,$A161,СВЦЭМ!$B$39:$B$782,L$155)+'СЕТ СН'!$F$12</f>
        <v>271.91727748</v>
      </c>
      <c r="M161" s="36">
        <f>SUMIFS(СВЦЭМ!$E$39:$E$782,СВЦЭМ!$A$39:$A$782,$A161,СВЦЭМ!$B$39:$B$782,M$155)+'СЕТ СН'!$F$12</f>
        <v>274.89152532999998</v>
      </c>
      <c r="N161" s="36">
        <f>SUMIFS(СВЦЭМ!$E$39:$E$782,СВЦЭМ!$A$39:$A$782,$A161,СВЦЭМ!$B$39:$B$782,N$155)+'СЕТ СН'!$F$12</f>
        <v>279.41432455</v>
      </c>
      <c r="O161" s="36">
        <f>SUMIFS(СВЦЭМ!$E$39:$E$782,СВЦЭМ!$A$39:$A$782,$A161,СВЦЭМ!$B$39:$B$782,O$155)+'СЕТ СН'!$F$12</f>
        <v>283.88353952</v>
      </c>
      <c r="P161" s="36">
        <f>SUMIFS(СВЦЭМ!$E$39:$E$782,СВЦЭМ!$A$39:$A$782,$A161,СВЦЭМ!$B$39:$B$782,P$155)+'СЕТ СН'!$F$12</f>
        <v>288.08526925000001</v>
      </c>
      <c r="Q161" s="36">
        <f>SUMIFS(СВЦЭМ!$E$39:$E$782,СВЦЭМ!$A$39:$A$782,$A161,СВЦЭМ!$B$39:$B$782,Q$155)+'СЕТ СН'!$F$12</f>
        <v>288.79398026000001</v>
      </c>
      <c r="R161" s="36">
        <f>SUMIFS(СВЦЭМ!$E$39:$E$782,СВЦЭМ!$A$39:$A$782,$A161,СВЦЭМ!$B$39:$B$782,R$155)+'СЕТ СН'!$F$12</f>
        <v>281.16674762999997</v>
      </c>
      <c r="S161" s="36">
        <f>SUMIFS(СВЦЭМ!$E$39:$E$782,СВЦЭМ!$A$39:$A$782,$A161,СВЦЭМ!$B$39:$B$782,S$155)+'СЕТ СН'!$F$12</f>
        <v>277.68367441999999</v>
      </c>
      <c r="T161" s="36">
        <f>SUMIFS(СВЦЭМ!$E$39:$E$782,СВЦЭМ!$A$39:$A$782,$A161,СВЦЭМ!$B$39:$B$782,T$155)+'СЕТ СН'!$F$12</f>
        <v>278.73654872999998</v>
      </c>
      <c r="U161" s="36">
        <f>SUMIFS(СВЦЭМ!$E$39:$E$782,СВЦЭМ!$A$39:$A$782,$A161,СВЦЭМ!$B$39:$B$782,U$155)+'СЕТ СН'!$F$12</f>
        <v>279.20257999</v>
      </c>
      <c r="V161" s="36">
        <f>SUMIFS(СВЦЭМ!$E$39:$E$782,СВЦЭМ!$A$39:$A$782,$A161,СВЦЭМ!$B$39:$B$782,V$155)+'СЕТ СН'!$F$12</f>
        <v>279.39527680999998</v>
      </c>
      <c r="W161" s="36">
        <f>SUMIFS(СВЦЭМ!$E$39:$E$782,СВЦЭМ!$A$39:$A$782,$A161,СВЦЭМ!$B$39:$B$782,W$155)+'СЕТ СН'!$F$12</f>
        <v>281.32727512999998</v>
      </c>
      <c r="X161" s="36">
        <f>SUMIFS(СВЦЭМ!$E$39:$E$782,СВЦЭМ!$A$39:$A$782,$A161,СВЦЭМ!$B$39:$B$782,X$155)+'СЕТ СН'!$F$12</f>
        <v>283.52170188999997</v>
      </c>
      <c r="Y161" s="36">
        <f>SUMIFS(СВЦЭМ!$E$39:$E$782,СВЦЭМ!$A$39:$A$782,$A161,СВЦЭМ!$B$39:$B$782,Y$155)+'СЕТ СН'!$F$12</f>
        <v>291.88046507000001</v>
      </c>
    </row>
    <row r="162" spans="1:25" ht="15.75" x14ac:dyDescent="0.2">
      <c r="A162" s="35">
        <f t="shared" si="4"/>
        <v>44933</v>
      </c>
      <c r="B162" s="36">
        <f>SUMIFS(СВЦЭМ!$E$39:$E$782,СВЦЭМ!$A$39:$A$782,$A162,СВЦЭМ!$B$39:$B$782,B$155)+'СЕТ СН'!$F$12</f>
        <v>305.17742887999998</v>
      </c>
      <c r="C162" s="36">
        <f>SUMIFS(СВЦЭМ!$E$39:$E$782,СВЦЭМ!$A$39:$A$782,$A162,СВЦЭМ!$B$39:$B$782,C$155)+'СЕТ СН'!$F$12</f>
        <v>312.44953218000001</v>
      </c>
      <c r="D162" s="36">
        <f>SUMIFS(СВЦЭМ!$E$39:$E$782,СВЦЭМ!$A$39:$A$782,$A162,СВЦЭМ!$B$39:$B$782,D$155)+'СЕТ СН'!$F$12</f>
        <v>315.01756476999998</v>
      </c>
      <c r="E162" s="36">
        <f>SUMIFS(СВЦЭМ!$E$39:$E$782,СВЦЭМ!$A$39:$A$782,$A162,СВЦЭМ!$B$39:$B$782,E$155)+'СЕТ СН'!$F$12</f>
        <v>316.22016471000001</v>
      </c>
      <c r="F162" s="36">
        <f>SUMIFS(СВЦЭМ!$E$39:$E$782,СВЦЭМ!$A$39:$A$782,$A162,СВЦЭМ!$B$39:$B$782,F$155)+'СЕТ СН'!$F$12</f>
        <v>313.89407890000001</v>
      </c>
      <c r="G162" s="36">
        <f>SUMIFS(СВЦЭМ!$E$39:$E$782,СВЦЭМ!$A$39:$A$782,$A162,СВЦЭМ!$B$39:$B$782,G$155)+'СЕТ СН'!$F$12</f>
        <v>312.84697008000001</v>
      </c>
      <c r="H162" s="36">
        <f>SUMIFS(СВЦЭМ!$E$39:$E$782,СВЦЭМ!$A$39:$A$782,$A162,СВЦЭМ!$B$39:$B$782,H$155)+'СЕТ СН'!$F$12</f>
        <v>308.76046022000003</v>
      </c>
      <c r="I162" s="36">
        <f>SUMIFS(СВЦЭМ!$E$39:$E$782,СВЦЭМ!$A$39:$A$782,$A162,СВЦЭМ!$B$39:$B$782,I$155)+'СЕТ СН'!$F$12</f>
        <v>307.86045211999999</v>
      </c>
      <c r="J162" s="36">
        <f>SUMIFS(СВЦЭМ!$E$39:$E$782,СВЦЭМ!$A$39:$A$782,$A162,СВЦЭМ!$B$39:$B$782,J$155)+'СЕТ СН'!$F$12</f>
        <v>298.84353879999998</v>
      </c>
      <c r="K162" s="36">
        <f>SUMIFS(СВЦЭМ!$E$39:$E$782,СВЦЭМ!$A$39:$A$782,$A162,СВЦЭМ!$B$39:$B$782,K$155)+'СЕТ СН'!$F$12</f>
        <v>296.05687628999999</v>
      </c>
      <c r="L162" s="36">
        <f>SUMIFS(СВЦЭМ!$E$39:$E$782,СВЦЭМ!$A$39:$A$782,$A162,СВЦЭМ!$B$39:$B$782,L$155)+'СЕТ СН'!$F$12</f>
        <v>292.38453966999998</v>
      </c>
      <c r="M162" s="36">
        <f>SUMIFS(СВЦЭМ!$E$39:$E$782,СВЦЭМ!$A$39:$A$782,$A162,СВЦЭМ!$B$39:$B$782,M$155)+'СЕТ СН'!$F$12</f>
        <v>295.53093611000003</v>
      </c>
      <c r="N162" s="36">
        <f>SUMIFS(СВЦЭМ!$E$39:$E$782,СВЦЭМ!$A$39:$A$782,$A162,СВЦЭМ!$B$39:$B$782,N$155)+'СЕТ СН'!$F$12</f>
        <v>300.11317666000002</v>
      </c>
      <c r="O162" s="36">
        <f>SUMIFS(СВЦЭМ!$E$39:$E$782,СВЦЭМ!$A$39:$A$782,$A162,СВЦЭМ!$B$39:$B$782,O$155)+'СЕТ СН'!$F$12</f>
        <v>301.34042882</v>
      </c>
      <c r="P162" s="36">
        <f>SUMIFS(СВЦЭМ!$E$39:$E$782,СВЦЭМ!$A$39:$A$782,$A162,СВЦЭМ!$B$39:$B$782,P$155)+'СЕТ СН'!$F$12</f>
        <v>304.1425413</v>
      </c>
      <c r="Q162" s="36">
        <f>SUMIFS(СВЦЭМ!$E$39:$E$782,СВЦЭМ!$A$39:$A$782,$A162,СВЦЭМ!$B$39:$B$782,Q$155)+'СЕТ СН'!$F$12</f>
        <v>302.63979962000002</v>
      </c>
      <c r="R162" s="36">
        <f>SUMIFS(СВЦЭМ!$E$39:$E$782,СВЦЭМ!$A$39:$A$782,$A162,СВЦЭМ!$B$39:$B$782,R$155)+'СЕТ СН'!$F$12</f>
        <v>298.09290885000001</v>
      </c>
      <c r="S162" s="36">
        <f>SUMIFS(СВЦЭМ!$E$39:$E$782,СВЦЭМ!$A$39:$A$782,$A162,СВЦЭМ!$B$39:$B$782,S$155)+'СЕТ СН'!$F$12</f>
        <v>296.00556111999998</v>
      </c>
      <c r="T162" s="36">
        <f>SUMIFS(СВЦЭМ!$E$39:$E$782,СВЦЭМ!$A$39:$A$782,$A162,СВЦЭМ!$B$39:$B$782,T$155)+'СЕТ СН'!$F$12</f>
        <v>295.20472675000002</v>
      </c>
      <c r="U162" s="36">
        <f>SUMIFS(СВЦЭМ!$E$39:$E$782,СВЦЭМ!$A$39:$A$782,$A162,СВЦЭМ!$B$39:$B$782,U$155)+'СЕТ СН'!$F$12</f>
        <v>296.10497478000002</v>
      </c>
      <c r="V162" s="36">
        <f>SUMIFS(СВЦЭМ!$E$39:$E$782,СВЦЭМ!$A$39:$A$782,$A162,СВЦЭМ!$B$39:$B$782,V$155)+'СЕТ СН'!$F$12</f>
        <v>299.74343596</v>
      </c>
      <c r="W162" s="36">
        <f>SUMIFS(СВЦЭМ!$E$39:$E$782,СВЦЭМ!$A$39:$A$782,$A162,СВЦЭМ!$B$39:$B$782,W$155)+'СЕТ СН'!$F$12</f>
        <v>301.03338944000001</v>
      </c>
      <c r="X162" s="36">
        <f>SUMIFS(СВЦЭМ!$E$39:$E$782,СВЦЭМ!$A$39:$A$782,$A162,СВЦЭМ!$B$39:$B$782,X$155)+'СЕТ СН'!$F$12</f>
        <v>298.82610525000001</v>
      </c>
      <c r="Y162" s="36">
        <f>SUMIFS(СВЦЭМ!$E$39:$E$782,СВЦЭМ!$A$39:$A$782,$A162,СВЦЭМ!$B$39:$B$782,Y$155)+'СЕТ СН'!$F$12</f>
        <v>309.50312270000001</v>
      </c>
    </row>
    <row r="163" spans="1:25" ht="15.75" x14ac:dyDescent="0.2">
      <c r="A163" s="35">
        <f t="shared" si="4"/>
        <v>44934</v>
      </c>
      <c r="B163" s="36">
        <f>SUMIFS(СВЦЭМ!$E$39:$E$782,СВЦЭМ!$A$39:$A$782,$A163,СВЦЭМ!$B$39:$B$782,B$155)+'СЕТ СН'!$F$12</f>
        <v>332.86098208999999</v>
      </c>
      <c r="C163" s="36">
        <f>SUMIFS(СВЦЭМ!$E$39:$E$782,СВЦЭМ!$A$39:$A$782,$A163,СВЦЭМ!$B$39:$B$782,C$155)+'СЕТ СН'!$F$12</f>
        <v>336.83113300999997</v>
      </c>
      <c r="D163" s="36">
        <f>SUMIFS(СВЦЭМ!$E$39:$E$782,СВЦЭМ!$A$39:$A$782,$A163,СВЦЭМ!$B$39:$B$782,D$155)+'СЕТ СН'!$F$12</f>
        <v>340.39686882000001</v>
      </c>
      <c r="E163" s="36">
        <f>SUMIFS(СВЦЭМ!$E$39:$E$782,СВЦЭМ!$A$39:$A$782,$A163,СВЦЭМ!$B$39:$B$782,E$155)+'СЕТ СН'!$F$12</f>
        <v>340.54882759999998</v>
      </c>
      <c r="F163" s="36">
        <f>SUMIFS(СВЦЭМ!$E$39:$E$782,СВЦЭМ!$A$39:$A$782,$A163,СВЦЭМ!$B$39:$B$782,F$155)+'СЕТ СН'!$F$12</f>
        <v>341.20499047999999</v>
      </c>
      <c r="G163" s="36">
        <f>SUMIFS(СВЦЭМ!$E$39:$E$782,СВЦЭМ!$A$39:$A$782,$A163,СВЦЭМ!$B$39:$B$782,G$155)+'СЕТ СН'!$F$12</f>
        <v>339.0172839</v>
      </c>
      <c r="H163" s="36">
        <f>SUMIFS(СВЦЭМ!$E$39:$E$782,СВЦЭМ!$A$39:$A$782,$A163,СВЦЭМ!$B$39:$B$782,H$155)+'СЕТ СН'!$F$12</f>
        <v>335.86285497</v>
      </c>
      <c r="I163" s="36">
        <f>SUMIFS(СВЦЭМ!$E$39:$E$782,СВЦЭМ!$A$39:$A$782,$A163,СВЦЭМ!$B$39:$B$782,I$155)+'СЕТ СН'!$F$12</f>
        <v>325.83797836999997</v>
      </c>
      <c r="J163" s="36">
        <f>SUMIFS(СВЦЭМ!$E$39:$E$782,СВЦЭМ!$A$39:$A$782,$A163,СВЦЭМ!$B$39:$B$782,J$155)+'СЕТ СН'!$F$12</f>
        <v>321.10052612999999</v>
      </c>
      <c r="K163" s="36">
        <f>SUMIFS(СВЦЭМ!$E$39:$E$782,СВЦЭМ!$A$39:$A$782,$A163,СВЦЭМ!$B$39:$B$782,K$155)+'СЕТ СН'!$F$12</f>
        <v>316.79590230000002</v>
      </c>
      <c r="L163" s="36">
        <f>SUMIFS(СВЦЭМ!$E$39:$E$782,СВЦЭМ!$A$39:$A$782,$A163,СВЦЭМ!$B$39:$B$782,L$155)+'СЕТ СН'!$F$12</f>
        <v>316.35067062000002</v>
      </c>
      <c r="M163" s="36">
        <f>SUMIFS(СВЦЭМ!$E$39:$E$782,СВЦЭМ!$A$39:$A$782,$A163,СВЦЭМ!$B$39:$B$782,M$155)+'СЕТ СН'!$F$12</f>
        <v>319.21234513000002</v>
      </c>
      <c r="N163" s="36">
        <f>SUMIFS(СВЦЭМ!$E$39:$E$782,СВЦЭМ!$A$39:$A$782,$A163,СВЦЭМ!$B$39:$B$782,N$155)+'СЕТ СН'!$F$12</f>
        <v>320.72279750000001</v>
      </c>
      <c r="O163" s="36">
        <f>SUMIFS(СВЦЭМ!$E$39:$E$782,СВЦЭМ!$A$39:$A$782,$A163,СВЦЭМ!$B$39:$B$782,O$155)+'СЕТ СН'!$F$12</f>
        <v>324.57350898999999</v>
      </c>
      <c r="P163" s="36">
        <f>SUMIFS(СВЦЭМ!$E$39:$E$782,СВЦЭМ!$A$39:$A$782,$A163,СВЦЭМ!$B$39:$B$782,P$155)+'СЕТ СН'!$F$12</f>
        <v>325.27864367000001</v>
      </c>
      <c r="Q163" s="36">
        <f>SUMIFS(СВЦЭМ!$E$39:$E$782,СВЦЭМ!$A$39:$A$782,$A163,СВЦЭМ!$B$39:$B$782,Q$155)+'СЕТ СН'!$F$12</f>
        <v>323.67645354000001</v>
      </c>
      <c r="R163" s="36">
        <f>SUMIFS(СВЦЭМ!$E$39:$E$782,СВЦЭМ!$A$39:$A$782,$A163,СВЦЭМ!$B$39:$B$782,R$155)+'СЕТ СН'!$F$12</f>
        <v>318.88088878999997</v>
      </c>
      <c r="S163" s="36">
        <f>SUMIFS(СВЦЭМ!$E$39:$E$782,СВЦЭМ!$A$39:$A$782,$A163,СВЦЭМ!$B$39:$B$782,S$155)+'СЕТ СН'!$F$12</f>
        <v>306.27744209999997</v>
      </c>
      <c r="T163" s="36">
        <f>SUMIFS(СВЦЭМ!$E$39:$E$782,СВЦЭМ!$A$39:$A$782,$A163,СВЦЭМ!$B$39:$B$782,T$155)+'СЕТ СН'!$F$12</f>
        <v>308.321867</v>
      </c>
      <c r="U163" s="36">
        <f>SUMIFS(СВЦЭМ!$E$39:$E$782,СВЦЭМ!$A$39:$A$782,$A163,СВЦЭМ!$B$39:$B$782,U$155)+'СЕТ СН'!$F$12</f>
        <v>310.52833769</v>
      </c>
      <c r="V163" s="36">
        <f>SUMIFS(СВЦЭМ!$E$39:$E$782,СВЦЭМ!$A$39:$A$782,$A163,СВЦЭМ!$B$39:$B$782,V$155)+'СЕТ СН'!$F$12</f>
        <v>314.71288092999998</v>
      </c>
      <c r="W163" s="36">
        <f>SUMIFS(СВЦЭМ!$E$39:$E$782,СВЦЭМ!$A$39:$A$782,$A163,СВЦЭМ!$B$39:$B$782,W$155)+'СЕТ СН'!$F$12</f>
        <v>319.48079473000001</v>
      </c>
      <c r="X163" s="36">
        <f>SUMIFS(СВЦЭМ!$E$39:$E$782,СВЦЭМ!$A$39:$A$782,$A163,СВЦЭМ!$B$39:$B$782,X$155)+'СЕТ СН'!$F$12</f>
        <v>324.29504266999999</v>
      </c>
      <c r="Y163" s="36">
        <f>SUMIFS(СВЦЭМ!$E$39:$E$782,СВЦЭМ!$A$39:$A$782,$A163,СВЦЭМ!$B$39:$B$782,Y$155)+'СЕТ СН'!$F$12</f>
        <v>332.12740568999999</v>
      </c>
    </row>
    <row r="164" spans="1:25" ht="15.75" x14ac:dyDescent="0.2">
      <c r="A164" s="35">
        <f t="shared" si="4"/>
        <v>44935</v>
      </c>
      <c r="B164" s="36">
        <f>SUMIFS(СВЦЭМ!$E$39:$E$782,СВЦЭМ!$A$39:$A$782,$A164,СВЦЭМ!$B$39:$B$782,B$155)+'СЕТ СН'!$F$12</f>
        <v>322.53824255000001</v>
      </c>
      <c r="C164" s="36">
        <f>SUMIFS(СВЦЭМ!$E$39:$E$782,СВЦЭМ!$A$39:$A$782,$A164,СВЦЭМ!$B$39:$B$782,C$155)+'СЕТ СН'!$F$12</f>
        <v>319.2726485</v>
      </c>
      <c r="D164" s="36">
        <f>SUMIFS(СВЦЭМ!$E$39:$E$782,СВЦЭМ!$A$39:$A$782,$A164,СВЦЭМ!$B$39:$B$782,D$155)+'СЕТ СН'!$F$12</f>
        <v>315.80786612999998</v>
      </c>
      <c r="E164" s="36">
        <f>SUMIFS(СВЦЭМ!$E$39:$E$782,СВЦЭМ!$A$39:$A$782,$A164,СВЦЭМ!$B$39:$B$782,E$155)+'СЕТ СН'!$F$12</f>
        <v>315.13961477999999</v>
      </c>
      <c r="F164" s="36">
        <f>SUMIFS(СВЦЭМ!$E$39:$E$782,СВЦЭМ!$A$39:$A$782,$A164,СВЦЭМ!$B$39:$B$782,F$155)+'СЕТ СН'!$F$12</f>
        <v>317.18411952999998</v>
      </c>
      <c r="G164" s="36">
        <f>SUMIFS(СВЦЭМ!$E$39:$E$782,СВЦЭМ!$A$39:$A$782,$A164,СВЦЭМ!$B$39:$B$782,G$155)+'СЕТ СН'!$F$12</f>
        <v>314.67516831</v>
      </c>
      <c r="H164" s="36">
        <f>SUMIFS(СВЦЭМ!$E$39:$E$782,СВЦЭМ!$A$39:$A$782,$A164,СВЦЭМ!$B$39:$B$782,H$155)+'СЕТ СН'!$F$12</f>
        <v>317.02881148</v>
      </c>
      <c r="I164" s="36">
        <f>SUMIFS(СВЦЭМ!$E$39:$E$782,СВЦЭМ!$A$39:$A$782,$A164,СВЦЭМ!$B$39:$B$782,I$155)+'СЕТ СН'!$F$12</f>
        <v>316.52781750000003</v>
      </c>
      <c r="J164" s="36">
        <f>SUMIFS(СВЦЭМ!$E$39:$E$782,СВЦЭМ!$A$39:$A$782,$A164,СВЦЭМ!$B$39:$B$782,J$155)+'СЕТ СН'!$F$12</f>
        <v>323.59274849000002</v>
      </c>
      <c r="K164" s="36">
        <f>SUMIFS(СВЦЭМ!$E$39:$E$782,СВЦЭМ!$A$39:$A$782,$A164,СВЦЭМ!$B$39:$B$782,K$155)+'СЕТ СН'!$F$12</f>
        <v>320.24913801000002</v>
      </c>
      <c r="L164" s="36">
        <f>SUMIFS(СВЦЭМ!$E$39:$E$782,СВЦЭМ!$A$39:$A$782,$A164,СВЦЭМ!$B$39:$B$782,L$155)+'СЕТ СН'!$F$12</f>
        <v>316.72275308000002</v>
      </c>
      <c r="M164" s="36">
        <f>SUMIFS(СВЦЭМ!$E$39:$E$782,СВЦЭМ!$A$39:$A$782,$A164,СВЦЭМ!$B$39:$B$782,M$155)+'СЕТ СН'!$F$12</f>
        <v>319.77614119999998</v>
      </c>
      <c r="N164" s="36">
        <f>SUMIFS(СВЦЭМ!$E$39:$E$782,СВЦЭМ!$A$39:$A$782,$A164,СВЦЭМ!$B$39:$B$782,N$155)+'СЕТ СН'!$F$12</f>
        <v>315.72156260000003</v>
      </c>
      <c r="O164" s="36">
        <f>SUMIFS(СВЦЭМ!$E$39:$E$782,СВЦЭМ!$A$39:$A$782,$A164,СВЦЭМ!$B$39:$B$782,O$155)+'СЕТ СН'!$F$12</f>
        <v>315.03007047</v>
      </c>
      <c r="P164" s="36">
        <f>SUMIFS(СВЦЭМ!$E$39:$E$782,СВЦЭМ!$A$39:$A$782,$A164,СВЦЭМ!$B$39:$B$782,P$155)+'СЕТ СН'!$F$12</f>
        <v>316.59364805000001</v>
      </c>
      <c r="Q164" s="36">
        <f>SUMIFS(СВЦЭМ!$E$39:$E$782,СВЦЭМ!$A$39:$A$782,$A164,СВЦЭМ!$B$39:$B$782,Q$155)+'СЕТ СН'!$F$12</f>
        <v>316.10013464000002</v>
      </c>
      <c r="R164" s="36">
        <f>SUMIFS(СВЦЭМ!$E$39:$E$782,СВЦЭМ!$A$39:$A$782,$A164,СВЦЭМ!$B$39:$B$782,R$155)+'СЕТ СН'!$F$12</f>
        <v>318.10909420000002</v>
      </c>
      <c r="S164" s="36">
        <f>SUMIFS(СВЦЭМ!$E$39:$E$782,СВЦЭМ!$A$39:$A$782,$A164,СВЦЭМ!$B$39:$B$782,S$155)+'СЕТ СН'!$F$12</f>
        <v>315.96136762999998</v>
      </c>
      <c r="T164" s="36">
        <f>SUMIFS(СВЦЭМ!$E$39:$E$782,СВЦЭМ!$A$39:$A$782,$A164,СВЦЭМ!$B$39:$B$782,T$155)+'СЕТ СН'!$F$12</f>
        <v>311.56635903</v>
      </c>
      <c r="U164" s="36">
        <f>SUMIFS(СВЦЭМ!$E$39:$E$782,СВЦЭМ!$A$39:$A$782,$A164,СВЦЭМ!$B$39:$B$782,U$155)+'СЕТ СН'!$F$12</f>
        <v>311.76794704999998</v>
      </c>
      <c r="V164" s="36">
        <f>SUMIFS(СВЦЭМ!$E$39:$E$782,СВЦЭМ!$A$39:$A$782,$A164,СВЦЭМ!$B$39:$B$782,V$155)+'СЕТ СН'!$F$12</f>
        <v>317.86771227000003</v>
      </c>
      <c r="W164" s="36">
        <f>SUMIFS(СВЦЭМ!$E$39:$E$782,СВЦЭМ!$A$39:$A$782,$A164,СВЦЭМ!$B$39:$B$782,W$155)+'СЕТ СН'!$F$12</f>
        <v>319.804216</v>
      </c>
      <c r="X164" s="36">
        <f>SUMIFS(СВЦЭМ!$E$39:$E$782,СВЦЭМ!$A$39:$A$782,$A164,СВЦЭМ!$B$39:$B$782,X$155)+'СЕТ СН'!$F$12</f>
        <v>320.48510836999998</v>
      </c>
      <c r="Y164" s="36">
        <f>SUMIFS(СВЦЭМ!$E$39:$E$782,СВЦЭМ!$A$39:$A$782,$A164,СВЦЭМ!$B$39:$B$782,Y$155)+'СЕТ СН'!$F$12</f>
        <v>327.12181671000002</v>
      </c>
    </row>
    <row r="165" spans="1:25" ht="15.75" x14ac:dyDescent="0.2">
      <c r="A165" s="35">
        <f t="shared" si="4"/>
        <v>44936</v>
      </c>
      <c r="B165" s="36">
        <f>SUMIFS(СВЦЭМ!$E$39:$E$782,СВЦЭМ!$A$39:$A$782,$A165,СВЦЭМ!$B$39:$B$782,B$155)+'СЕТ СН'!$F$12</f>
        <v>302.92915533000001</v>
      </c>
      <c r="C165" s="36">
        <f>SUMIFS(СВЦЭМ!$E$39:$E$782,СВЦЭМ!$A$39:$A$782,$A165,СВЦЭМ!$B$39:$B$782,C$155)+'СЕТ СН'!$F$12</f>
        <v>306.91394636000001</v>
      </c>
      <c r="D165" s="36">
        <f>SUMIFS(СВЦЭМ!$E$39:$E$782,СВЦЭМ!$A$39:$A$782,$A165,СВЦЭМ!$B$39:$B$782,D$155)+'СЕТ СН'!$F$12</f>
        <v>308.97440803000001</v>
      </c>
      <c r="E165" s="36">
        <f>SUMIFS(СВЦЭМ!$E$39:$E$782,СВЦЭМ!$A$39:$A$782,$A165,СВЦЭМ!$B$39:$B$782,E$155)+'СЕТ СН'!$F$12</f>
        <v>309.86923281000003</v>
      </c>
      <c r="F165" s="36">
        <f>SUMIFS(СВЦЭМ!$E$39:$E$782,СВЦЭМ!$A$39:$A$782,$A165,СВЦЭМ!$B$39:$B$782,F$155)+'СЕТ СН'!$F$12</f>
        <v>314.16094755</v>
      </c>
      <c r="G165" s="36">
        <f>SUMIFS(СВЦЭМ!$E$39:$E$782,СВЦЭМ!$A$39:$A$782,$A165,СВЦЭМ!$B$39:$B$782,G$155)+'СЕТ СН'!$F$12</f>
        <v>313.67655173999998</v>
      </c>
      <c r="H165" s="36">
        <f>SUMIFS(СВЦЭМ!$E$39:$E$782,СВЦЭМ!$A$39:$A$782,$A165,СВЦЭМ!$B$39:$B$782,H$155)+'СЕТ СН'!$F$12</f>
        <v>310.44571616000002</v>
      </c>
      <c r="I165" s="36">
        <f>SUMIFS(СВЦЭМ!$E$39:$E$782,СВЦЭМ!$A$39:$A$782,$A165,СВЦЭМ!$B$39:$B$782,I$155)+'СЕТ СН'!$F$12</f>
        <v>304.88947860000002</v>
      </c>
      <c r="J165" s="36">
        <f>SUMIFS(СВЦЭМ!$E$39:$E$782,СВЦЭМ!$A$39:$A$782,$A165,СВЦЭМ!$B$39:$B$782,J$155)+'СЕТ СН'!$F$12</f>
        <v>300.31858145000001</v>
      </c>
      <c r="K165" s="36">
        <f>SUMIFS(СВЦЭМ!$E$39:$E$782,СВЦЭМ!$A$39:$A$782,$A165,СВЦЭМ!$B$39:$B$782,K$155)+'СЕТ СН'!$F$12</f>
        <v>298.19949150999997</v>
      </c>
      <c r="L165" s="36">
        <f>SUMIFS(СВЦЭМ!$E$39:$E$782,СВЦЭМ!$A$39:$A$782,$A165,СВЦЭМ!$B$39:$B$782,L$155)+'СЕТ СН'!$F$12</f>
        <v>296.68226004000002</v>
      </c>
      <c r="M165" s="36">
        <f>SUMIFS(СВЦЭМ!$E$39:$E$782,СВЦЭМ!$A$39:$A$782,$A165,СВЦЭМ!$B$39:$B$782,M$155)+'СЕТ СН'!$F$12</f>
        <v>298.46599251999999</v>
      </c>
      <c r="N165" s="36">
        <f>SUMIFS(СВЦЭМ!$E$39:$E$782,СВЦЭМ!$A$39:$A$782,$A165,СВЦЭМ!$B$39:$B$782,N$155)+'СЕТ СН'!$F$12</f>
        <v>298.02544905000002</v>
      </c>
      <c r="O165" s="36">
        <f>SUMIFS(СВЦЭМ!$E$39:$E$782,СВЦЭМ!$A$39:$A$782,$A165,СВЦЭМ!$B$39:$B$782,O$155)+'СЕТ СН'!$F$12</f>
        <v>300.37015048000001</v>
      </c>
      <c r="P165" s="36">
        <f>SUMIFS(СВЦЭМ!$E$39:$E$782,СВЦЭМ!$A$39:$A$782,$A165,СВЦЭМ!$B$39:$B$782,P$155)+'СЕТ СН'!$F$12</f>
        <v>301.97803508999999</v>
      </c>
      <c r="Q165" s="36">
        <f>SUMIFS(СВЦЭМ!$E$39:$E$782,СВЦЭМ!$A$39:$A$782,$A165,СВЦЭМ!$B$39:$B$782,Q$155)+'СЕТ СН'!$F$12</f>
        <v>304.68974522000002</v>
      </c>
      <c r="R165" s="36">
        <f>SUMIFS(СВЦЭМ!$E$39:$E$782,СВЦЭМ!$A$39:$A$782,$A165,СВЦЭМ!$B$39:$B$782,R$155)+'СЕТ СН'!$F$12</f>
        <v>301.30012409</v>
      </c>
      <c r="S165" s="36">
        <f>SUMIFS(СВЦЭМ!$E$39:$E$782,СВЦЭМ!$A$39:$A$782,$A165,СВЦЭМ!$B$39:$B$782,S$155)+'СЕТ СН'!$F$12</f>
        <v>294.73049344999998</v>
      </c>
      <c r="T165" s="36">
        <f>SUMIFS(СВЦЭМ!$E$39:$E$782,СВЦЭМ!$A$39:$A$782,$A165,СВЦЭМ!$B$39:$B$782,T$155)+'СЕТ СН'!$F$12</f>
        <v>293.81388956000001</v>
      </c>
      <c r="U165" s="36">
        <f>SUMIFS(СВЦЭМ!$E$39:$E$782,СВЦЭМ!$A$39:$A$782,$A165,СВЦЭМ!$B$39:$B$782,U$155)+'СЕТ СН'!$F$12</f>
        <v>292.85866081</v>
      </c>
      <c r="V165" s="36">
        <f>SUMIFS(СВЦЭМ!$E$39:$E$782,СВЦЭМ!$A$39:$A$782,$A165,СВЦЭМ!$B$39:$B$782,V$155)+'СЕТ СН'!$F$12</f>
        <v>294.14135659999999</v>
      </c>
      <c r="W165" s="36">
        <f>SUMIFS(СВЦЭМ!$E$39:$E$782,СВЦЭМ!$A$39:$A$782,$A165,СВЦЭМ!$B$39:$B$782,W$155)+'СЕТ СН'!$F$12</f>
        <v>295.89399637000002</v>
      </c>
      <c r="X165" s="36">
        <f>SUMIFS(СВЦЭМ!$E$39:$E$782,СВЦЭМ!$A$39:$A$782,$A165,СВЦЭМ!$B$39:$B$782,X$155)+'СЕТ СН'!$F$12</f>
        <v>300.92902168000001</v>
      </c>
      <c r="Y165" s="36">
        <f>SUMIFS(СВЦЭМ!$E$39:$E$782,СВЦЭМ!$A$39:$A$782,$A165,СВЦЭМ!$B$39:$B$782,Y$155)+'СЕТ СН'!$F$12</f>
        <v>304.64896474</v>
      </c>
    </row>
    <row r="166" spans="1:25" ht="15.75" x14ac:dyDescent="0.2">
      <c r="A166" s="35">
        <f t="shared" si="4"/>
        <v>44937</v>
      </c>
      <c r="B166" s="36">
        <f>SUMIFS(СВЦЭМ!$E$39:$E$782,СВЦЭМ!$A$39:$A$782,$A166,СВЦЭМ!$B$39:$B$782,B$155)+'СЕТ СН'!$F$12</f>
        <v>293.46399498</v>
      </c>
      <c r="C166" s="36">
        <f>SUMIFS(СВЦЭМ!$E$39:$E$782,СВЦЭМ!$A$39:$A$782,$A166,СВЦЭМ!$B$39:$B$782,C$155)+'СЕТ СН'!$F$12</f>
        <v>294.64752325000001</v>
      </c>
      <c r="D166" s="36">
        <f>SUMIFS(СВЦЭМ!$E$39:$E$782,СВЦЭМ!$A$39:$A$782,$A166,СВЦЭМ!$B$39:$B$782,D$155)+'СЕТ СН'!$F$12</f>
        <v>293.31843644999998</v>
      </c>
      <c r="E166" s="36">
        <f>SUMIFS(СВЦЭМ!$E$39:$E$782,СВЦЭМ!$A$39:$A$782,$A166,СВЦЭМ!$B$39:$B$782,E$155)+'СЕТ СН'!$F$12</f>
        <v>292.63895457000001</v>
      </c>
      <c r="F166" s="36">
        <f>SUMIFS(СВЦЭМ!$E$39:$E$782,СВЦЭМ!$A$39:$A$782,$A166,СВЦЭМ!$B$39:$B$782,F$155)+'СЕТ СН'!$F$12</f>
        <v>291.84280526999999</v>
      </c>
      <c r="G166" s="36">
        <f>SUMIFS(СВЦЭМ!$E$39:$E$782,СВЦЭМ!$A$39:$A$782,$A166,СВЦЭМ!$B$39:$B$782,G$155)+'СЕТ СН'!$F$12</f>
        <v>292.73638846</v>
      </c>
      <c r="H166" s="36">
        <f>SUMIFS(СВЦЭМ!$E$39:$E$782,СВЦЭМ!$A$39:$A$782,$A166,СВЦЭМ!$B$39:$B$782,H$155)+'СЕТ СН'!$F$12</f>
        <v>290.82608060000001</v>
      </c>
      <c r="I166" s="36">
        <f>SUMIFS(СВЦЭМ!$E$39:$E$782,СВЦЭМ!$A$39:$A$782,$A166,СВЦЭМ!$B$39:$B$782,I$155)+'СЕТ СН'!$F$12</f>
        <v>288.79322057000002</v>
      </c>
      <c r="J166" s="36">
        <f>SUMIFS(СВЦЭМ!$E$39:$E$782,СВЦЭМ!$A$39:$A$782,$A166,СВЦЭМ!$B$39:$B$782,J$155)+'СЕТ СН'!$F$12</f>
        <v>284.79266713999999</v>
      </c>
      <c r="K166" s="36">
        <f>SUMIFS(СВЦЭМ!$E$39:$E$782,СВЦЭМ!$A$39:$A$782,$A166,СВЦЭМ!$B$39:$B$782,K$155)+'СЕТ СН'!$F$12</f>
        <v>283.09358655</v>
      </c>
      <c r="L166" s="36">
        <f>SUMIFS(СВЦЭМ!$E$39:$E$782,СВЦЭМ!$A$39:$A$782,$A166,СВЦЭМ!$B$39:$B$782,L$155)+'СЕТ СН'!$F$12</f>
        <v>284.76498655</v>
      </c>
      <c r="M166" s="36">
        <f>SUMIFS(СВЦЭМ!$E$39:$E$782,СВЦЭМ!$A$39:$A$782,$A166,СВЦЭМ!$B$39:$B$782,M$155)+'СЕТ СН'!$F$12</f>
        <v>286.42237127999999</v>
      </c>
      <c r="N166" s="36">
        <f>SUMIFS(СВЦЭМ!$E$39:$E$782,СВЦЭМ!$A$39:$A$782,$A166,СВЦЭМ!$B$39:$B$782,N$155)+'СЕТ СН'!$F$12</f>
        <v>290.66286583999999</v>
      </c>
      <c r="O166" s="36">
        <f>SUMIFS(СВЦЭМ!$E$39:$E$782,СВЦЭМ!$A$39:$A$782,$A166,СВЦЭМ!$B$39:$B$782,O$155)+'СЕТ СН'!$F$12</f>
        <v>286.81428067000002</v>
      </c>
      <c r="P166" s="36">
        <f>SUMIFS(СВЦЭМ!$E$39:$E$782,СВЦЭМ!$A$39:$A$782,$A166,СВЦЭМ!$B$39:$B$782,P$155)+'СЕТ СН'!$F$12</f>
        <v>288.98267802999999</v>
      </c>
      <c r="Q166" s="36">
        <f>SUMIFS(СВЦЭМ!$E$39:$E$782,СВЦЭМ!$A$39:$A$782,$A166,СВЦЭМ!$B$39:$B$782,Q$155)+'СЕТ СН'!$F$12</f>
        <v>290.86917212999998</v>
      </c>
      <c r="R166" s="36">
        <f>SUMIFS(СВЦЭМ!$E$39:$E$782,СВЦЭМ!$A$39:$A$782,$A166,СВЦЭМ!$B$39:$B$782,R$155)+'СЕТ СН'!$F$12</f>
        <v>293.27346947000001</v>
      </c>
      <c r="S166" s="36">
        <f>SUMIFS(СВЦЭМ!$E$39:$E$782,СВЦЭМ!$A$39:$A$782,$A166,СВЦЭМ!$B$39:$B$782,S$155)+'СЕТ СН'!$F$12</f>
        <v>288.66125012999998</v>
      </c>
      <c r="T166" s="36">
        <f>SUMIFS(СВЦЭМ!$E$39:$E$782,СВЦЭМ!$A$39:$A$782,$A166,СВЦЭМ!$B$39:$B$782,T$155)+'СЕТ СН'!$F$12</f>
        <v>282.87015616000002</v>
      </c>
      <c r="U166" s="36">
        <f>SUMIFS(СВЦЭМ!$E$39:$E$782,СВЦЭМ!$A$39:$A$782,$A166,СВЦЭМ!$B$39:$B$782,U$155)+'СЕТ СН'!$F$12</f>
        <v>284.41645181000001</v>
      </c>
      <c r="V166" s="36">
        <f>SUMIFS(СВЦЭМ!$E$39:$E$782,СВЦЭМ!$A$39:$A$782,$A166,СВЦЭМ!$B$39:$B$782,V$155)+'СЕТ СН'!$F$12</f>
        <v>288.02769690999997</v>
      </c>
      <c r="W166" s="36">
        <f>SUMIFS(СВЦЭМ!$E$39:$E$782,СВЦЭМ!$A$39:$A$782,$A166,СВЦЭМ!$B$39:$B$782,W$155)+'СЕТ СН'!$F$12</f>
        <v>289.65510449999999</v>
      </c>
      <c r="X166" s="36">
        <f>SUMIFS(СВЦЭМ!$E$39:$E$782,СВЦЭМ!$A$39:$A$782,$A166,СВЦЭМ!$B$39:$B$782,X$155)+'СЕТ СН'!$F$12</f>
        <v>291.14807851</v>
      </c>
      <c r="Y166" s="36">
        <f>SUMIFS(СВЦЭМ!$E$39:$E$782,СВЦЭМ!$A$39:$A$782,$A166,СВЦЭМ!$B$39:$B$782,Y$155)+'СЕТ СН'!$F$12</f>
        <v>296.116916</v>
      </c>
    </row>
    <row r="167" spans="1:25" ht="15.75" x14ac:dyDescent="0.2">
      <c r="A167" s="35">
        <f t="shared" si="4"/>
        <v>44938</v>
      </c>
      <c r="B167" s="36">
        <f>SUMIFS(СВЦЭМ!$E$39:$E$782,СВЦЭМ!$A$39:$A$782,$A167,СВЦЭМ!$B$39:$B$782,B$155)+'СЕТ СН'!$F$12</f>
        <v>299.12152200999998</v>
      </c>
      <c r="C167" s="36">
        <f>SUMIFS(СВЦЭМ!$E$39:$E$782,СВЦЭМ!$A$39:$A$782,$A167,СВЦЭМ!$B$39:$B$782,C$155)+'СЕТ СН'!$F$12</f>
        <v>304.52805195000002</v>
      </c>
      <c r="D167" s="36">
        <f>SUMIFS(СВЦЭМ!$E$39:$E$782,СВЦЭМ!$A$39:$A$782,$A167,СВЦЭМ!$B$39:$B$782,D$155)+'СЕТ СН'!$F$12</f>
        <v>308.17525610000001</v>
      </c>
      <c r="E167" s="36">
        <f>SUMIFS(СВЦЭМ!$E$39:$E$782,СВЦЭМ!$A$39:$A$782,$A167,СВЦЭМ!$B$39:$B$782,E$155)+'СЕТ СН'!$F$12</f>
        <v>308.70018520000002</v>
      </c>
      <c r="F167" s="36">
        <f>SUMIFS(СВЦЭМ!$E$39:$E$782,СВЦЭМ!$A$39:$A$782,$A167,СВЦЭМ!$B$39:$B$782,F$155)+'СЕТ СН'!$F$12</f>
        <v>308.82806190999997</v>
      </c>
      <c r="G167" s="36">
        <f>SUMIFS(СВЦЭМ!$E$39:$E$782,СВЦЭМ!$A$39:$A$782,$A167,СВЦЭМ!$B$39:$B$782,G$155)+'СЕТ СН'!$F$12</f>
        <v>307.14390271000002</v>
      </c>
      <c r="H167" s="36">
        <f>SUMIFS(СВЦЭМ!$E$39:$E$782,СВЦЭМ!$A$39:$A$782,$A167,СВЦЭМ!$B$39:$B$782,H$155)+'СЕТ СН'!$F$12</f>
        <v>302.71055511999998</v>
      </c>
      <c r="I167" s="36">
        <f>SUMIFS(СВЦЭМ!$E$39:$E$782,СВЦЭМ!$A$39:$A$782,$A167,СВЦЭМ!$B$39:$B$782,I$155)+'СЕТ СН'!$F$12</f>
        <v>295.30297034</v>
      </c>
      <c r="J167" s="36">
        <f>SUMIFS(СВЦЭМ!$E$39:$E$782,СВЦЭМ!$A$39:$A$782,$A167,СВЦЭМ!$B$39:$B$782,J$155)+'СЕТ СН'!$F$12</f>
        <v>287.76205909999999</v>
      </c>
      <c r="K167" s="36">
        <f>SUMIFS(СВЦЭМ!$E$39:$E$782,СВЦЭМ!$A$39:$A$782,$A167,СВЦЭМ!$B$39:$B$782,K$155)+'СЕТ СН'!$F$12</f>
        <v>287.68115705999998</v>
      </c>
      <c r="L167" s="36">
        <f>SUMIFS(СВЦЭМ!$E$39:$E$782,СВЦЭМ!$A$39:$A$782,$A167,СВЦЭМ!$B$39:$B$782,L$155)+'СЕТ СН'!$F$12</f>
        <v>285.99752703000001</v>
      </c>
      <c r="M167" s="36">
        <f>SUMIFS(СВЦЭМ!$E$39:$E$782,СВЦЭМ!$A$39:$A$782,$A167,СВЦЭМ!$B$39:$B$782,M$155)+'СЕТ СН'!$F$12</f>
        <v>285.96026977999998</v>
      </c>
      <c r="N167" s="36">
        <f>SUMIFS(СВЦЭМ!$E$39:$E$782,СВЦЭМ!$A$39:$A$782,$A167,СВЦЭМ!$B$39:$B$782,N$155)+'СЕТ СН'!$F$12</f>
        <v>289.92954624999999</v>
      </c>
      <c r="O167" s="36">
        <f>SUMIFS(СВЦЭМ!$E$39:$E$782,СВЦЭМ!$A$39:$A$782,$A167,СВЦЭМ!$B$39:$B$782,O$155)+'СЕТ СН'!$F$12</f>
        <v>291.12126699999999</v>
      </c>
      <c r="P167" s="36">
        <f>SUMIFS(СВЦЭМ!$E$39:$E$782,СВЦЭМ!$A$39:$A$782,$A167,СВЦЭМ!$B$39:$B$782,P$155)+'СЕТ СН'!$F$12</f>
        <v>288.52864038000001</v>
      </c>
      <c r="Q167" s="36">
        <f>SUMIFS(СВЦЭМ!$E$39:$E$782,СВЦЭМ!$A$39:$A$782,$A167,СВЦЭМ!$B$39:$B$782,Q$155)+'СЕТ СН'!$F$12</f>
        <v>290.00141251999997</v>
      </c>
      <c r="R167" s="36">
        <f>SUMIFS(СВЦЭМ!$E$39:$E$782,СВЦЭМ!$A$39:$A$782,$A167,СВЦЭМ!$B$39:$B$782,R$155)+'СЕТ СН'!$F$12</f>
        <v>291.81279247999998</v>
      </c>
      <c r="S167" s="36">
        <f>SUMIFS(СВЦЭМ!$E$39:$E$782,СВЦЭМ!$A$39:$A$782,$A167,СВЦЭМ!$B$39:$B$782,S$155)+'СЕТ СН'!$F$12</f>
        <v>291.66723066999998</v>
      </c>
      <c r="T167" s="36">
        <f>SUMIFS(СВЦЭМ!$E$39:$E$782,СВЦЭМ!$A$39:$A$782,$A167,СВЦЭМ!$B$39:$B$782,T$155)+'СЕТ СН'!$F$12</f>
        <v>287.06005218000001</v>
      </c>
      <c r="U167" s="36">
        <f>SUMIFS(СВЦЭМ!$E$39:$E$782,СВЦЭМ!$A$39:$A$782,$A167,СВЦЭМ!$B$39:$B$782,U$155)+'СЕТ СН'!$F$12</f>
        <v>284.74393803999999</v>
      </c>
      <c r="V167" s="36">
        <f>SUMIFS(СВЦЭМ!$E$39:$E$782,СВЦЭМ!$A$39:$A$782,$A167,СВЦЭМ!$B$39:$B$782,V$155)+'СЕТ СН'!$F$12</f>
        <v>285.93141426</v>
      </c>
      <c r="W167" s="36">
        <f>SUMIFS(СВЦЭМ!$E$39:$E$782,СВЦЭМ!$A$39:$A$782,$A167,СВЦЭМ!$B$39:$B$782,W$155)+'СЕТ СН'!$F$12</f>
        <v>287.62287595999999</v>
      </c>
      <c r="X167" s="36">
        <f>SUMIFS(СВЦЭМ!$E$39:$E$782,СВЦЭМ!$A$39:$A$782,$A167,СВЦЭМ!$B$39:$B$782,X$155)+'СЕТ СН'!$F$12</f>
        <v>291.12507087</v>
      </c>
      <c r="Y167" s="36">
        <f>SUMIFS(СВЦЭМ!$E$39:$E$782,СВЦЭМ!$A$39:$A$782,$A167,СВЦЭМ!$B$39:$B$782,Y$155)+'СЕТ СН'!$F$12</f>
        <v>292.23031387999998</v>
      </c>
    </row>
    <row r="168" spans="1:25" ht="15.75" x14ac:dyDescent="0.2">
      <c r="A168" s="35">
        <f t="shared" si="4"/>
        <v>44939</v>
      </c>
      <c r="B168" s="36">
        <f>SUMIFS(СВЦЭМ!$E$39:$E$782,СВЦЭМ!$A$39:$A$782,$A168,СВЦЭМ!$B$39:$B$782,B$155)+'СЕТ СН'!$F$12</f>
        <v>313.45092670999998</v>
      </c>
      <c r="C168" s="36">
        <f>SUMIFS(СВЦЭМ!$E$39:$E$782,СВЦЭМ!$A$39:$A$782,$A168,СВЦЭМ!$B$39:$B$782,C$155)+'СЕТ СН'!$F$12</f>
        <v>316.48486923000002</v>
      </c>
      <c r="D168" s="36">
        <f>SUMIFS(СВЦЭМ!$E$39:$E$782,СВЦЭМ!$A$39:$A$782,$A168,СВЦЭМ!$B$39:$B$782,D$155)+'СЕТ СН'!$F$12</f>
        <v>316.69708527</v>
      </c>
      <c r="E168" s="36">
        <f>SUMIFS(СВЦЭМ!$E$39:$E$782,СВЦЭМ!$A$39:$A$782,$A168,СВЦЭМ!$B$39:$B$782,E$155)+'СЕТ СН'!$F$12</f>
        <v>317.96836351000002</v>
      </c>
      <c r="F168" s="36">
        <f>SUMIFS(СВЦЭМ!$E$39:$E$782,СВЦЭМ!$A$39:$A$782,$A168,СВЦЭМ!$B$39:$B$782,F$155)+'СЕТ СН'!$F$12</f>
        <v>315.93903232000002</v>
      </c>
      <c r="G168" s="36">
        <f>SUMIFS(СВЦЭМ!$E$39:$E$782,СВЦЭМ!$A$39:$A$782,$A168,СВЦЭМ!$B$39:$B$782,G$155)+'СЕТ СН'!$F$12</f>
        <v>309.48347645000001</v>
      </c>
      <c r="H168" s="36">
        <f>SUMIFS(СВЦЭМ!$E$39:$E$782,СВЦЭМ!$A$39:$A$782,$A168,СВЦЭМ!$B$39:$B$782,H$155)+'СЕТ СН'!$F$12</f>
        <v>298.92718365000002</v>
      </c>
      <c r="I168" s="36">
        <f>SUMIFS(СВЦЭМ!$E$39:$E$782,СВЦЭМ!$A$39:$A$782,$A168,СВЦЭМ!$B$39:$B$782,I$155)+'СЕТ СН'!$F$12</f>
        <v>294.90950484000001</v>
      </c>
      <c r="J168" s="36">
        <f>SUMIFS(СВЦЭМ!$E$39:$E$782,СВЦЭМ!$A$39:$A$782,$A168,СВЦЭМ!$B$39:$B$782,J$155)+'СЕТ СН'!$F$12</f>
        <v>291.88113134999998</v>
      </c>
      <c r="K168" s="36">
        <f>SUMIFS(СВЦЭМ!$E$39:$E$782,СВЦЭМ!$A$39:$A$782,$A168,СВЦЭМ!$B$39:$B$782,K$155)+'СЕТ СН'!$F$12</f>
        <v>287.92427936000001</v>
      </c>
      <c r="L168" s="36">
        <f>SUMIFS(СВЦЭМ!$E$39:$E$782,СВЦЭМ!$A$39:$A$782,$A168,СВЦЭМ!$B$39:$B$782,L$155)+'СЕТ СН'!$F$12</f>
        <v>286.25205922999999</v>
      </c>
      <c r="M168" s="36">
        <f>SUMIFS(СВЦЭМ!$E$39:$E$782,СВЦЭМ!$A$39:$A$782,$A168,СВЦЭМ!$B$39:$B$782,M$155)+'СЕТ СН'!$F$12</f>
        <v>290.26739772000002</v>
      </c>
      <c r="N168" s="36">
        <f>SUMIFS(СВЦЭМ!$E$39:$E$782,СВЦЭМ!$A$39:$A$782,$A168,СВЦЭМ!$B$39:$B$782,N$155)+'СЕТ СН'!$F$12</f>
        <v>294.76251710999998</v>
      </c>
      <c r="O168" s="36">
        <f>SUMIFS(СВЦЭМ!$E$39:$E$782,СВЦЭМ!$A$39:$A$782,$A168,СВЦЭМ!$B$39:$B$782,O$155)+'СЕТ СН'!$F$12</f>
        <v>297.69630672</v>
      </c>
      <c r="P168" s="36">
        <f>SUMIFS(СВЦЭМ!$E$39:$E$782,СВЦЭМ!$A$39:$A$782,$A168,СВЦЭМ!$B$39:$B$782,P$155)+'СЕТ СН'!$F$12</f>
        <v>295.37584353</v>
      </c>
      <c r="Q168" s="36">
        <f>SUMIFS(СВЦЭМ!$E$39:$E$782,СВЦЭМ!$A$39:$A$782,$A168,СВЦЭМ!$B$39:$B$782,Q$155)+'СЕТ СН'!$F$12</f>
        <v>295.10042814000002</v>
      </c>
      <c r="R168" s="36">
        <f>SUMIFS(СВЦЭМ!$E$39:$E$782,СВЦЭМ!$A$39:$A$782,$A168,СВЦЭМ!$B$39:$B$782,R$155)+'СЕТ СН'!$F$12</f>
        <v>292.49809053000001</v>
      </c>
      <c r="S168" s="36">
        <f>SUMIFS(СВЦЭМ!$E$39:$E$782,СВЦЭМ!$A$39:$A$782,$A168,СВЦЭМ!$B$39:$B$782,S$155)+'СЕТ СН'!$F$12</f>
        <v>288.60999163999998</v>
      </c>
      <c r="T168" s="36">
        <f>SUMIFS(СВЦЭМ!$E$39:$E$782,СВЦЭМ!$A$39:$A$782,$A168,СВЦЭМ!$B$39:$B$782,T$155)+'СЕТ СН'!$F$12</f>
        <v>287.90784803000003</v>
      </c>
      <c r="U168" s="36">
        <f>SUMIFS(СВЦЭМ!$E$39:$E$782,СВЦЭМ!$A$39:$A$782,$A168,СВЦЭМ!$B$39:$B$782,U$155)+'СЕТ СН'!$F$12</f>
        <v>290.30160174000002</v>
      </c>
      <c r="V168" s="36">
        <f>SUMIFS(СВЦЭМ!$E$39:$E$782,СВЦЭМ!$A$39:$A$782,$A168,СВЦЭМ!$B$39:$B$782,V$155)+'СЕТ СН'!$F$12</f>
        <v>291.08938943999999</v>
      </c>
      <c r="W168" s="36">
        <f>SUMIFS(СВЦЭМ!$E$39:$E$782,СВЦЭМ!$A$39:$A$782,$A168,СВЦЭМ!$B$39:$B$782,W$155)+'СЕТ СН'!$F$12</f>
        <v>294.14431338999998</v>
      </c>
      <c r="X168" s="36">
        <f>SUMIFS(СВЦЭМ!$E$39:$E$782,СВЦЭМ!$A$39:$A$782,$A168,СВЦЭМ!$B$39:$B$782,X$155)+'СЕТ СН'!$F$12</f>
        <v>300.80996524</v>
      </c>
      <c r="Y168" s="36">
        <f>SUMIFS(СВЦЭМ!$E$39:$E$782,СВЦЭМ!$A$39:$A$782,$A168,СВЦЭМ!$B$39:$B$782,Y$155)+'СЕТ СН'!$F$12</f>
        <v>314.61066517</v>
      </c>
    </row>
    <row r="169" spans="1:25" ht="15.75" x14ac:dyDescent="0.2">
      <c r="A169" s="35">
        <f t="shared" si="4"/>
        <v>44940</v>
      </c>
      <c r="B169" s="36">
        <f>SUMIFS(СВЦЭМ!$E$39:$E$782,СВЦЭМ!$A$39:$A$782,$A169,СВЦЭМ!$B$39:$B$782,B$155)+'СЕТ СН'!$F$12</f>
        <v>292.89139917</v>
      </c>
      <c r="C169" s="36">
        <f>SUMIFS(СВЦЭМ!$E$39:$E$782,СВЦЭМ!$A$39:$A$782,$A169,СВЦЭМ!$B$39:$B$782,C$155)+'СЕТ СН'!$F$12</f>
        <v>289.22195857999998</v>
      </c>
      <c r="D169" s="36">
        <f>SUMIFS(СВЦЭМ!$E$39:$E$782,СВЦЭМ!$A$39:$A$782,$A169,СВЦЭМ!$B$39:$B$782,D$155)+'СЕТ СН'!$F$12</f>
        <v>291.54071176000002</v>
      </c>
      <c r="E169" s="36">
        <f>SUMIFS(СВЦЭМ!$E$39:$E$782,СВЦЭМ!$A$39:$A$782,$A169,СВЦЭМ!$B$39:$B$782,E$155)+'СЕТ СН'!$F$12</f>
        <v>288.94383629999999</v>
      </c>
      <c r="F169" s="36">
        <f>SUMIFS(СВЦЭМ!$E$39:$E$782,СВЦЭМ!$A$39:$A$782,$A169,СВЦЭМ!$B$39:$B$782,F$155)+'СЕТ СН'!$F$12</f>
        <v>288.63687392999998</v>
      </c>
      <c r="G169" s="36">
        <f>SUMIFS(СВЦЭМ!$E$39:$E$782,СВЦЭМ!$A$39:$A$782,$A169,СВЦЭМ!$B$39:$B$782,G$155)+'СЕТ СН'!$F$12</f>
        <v>284.58513851999999</v>
      </c>
      <c r="H169" s="36">
        <f>SUMIFS(СВЦЭМ!$E$39:$E$782,СВЦЭМ!$A$39:$A$782,$A169,СВЦЭМ!$B$39:$B$782,H$155)+'СЕТ СН'!$F$12</f>
        <v>286.03696229000002</v>
      </c>
      <c r="I169" s="36">
        <f>SUMIFS(СВЦЭМ!$E$39:$E$782,СВЦЭМ!$A$39:$A$782,$A169,СВЦЭМ!$B$39:$B$782,I$155)+'СЕТ СН'!$F$12</f>
        <v>290.18315482999998</v>
      </c>
      <c r="J169" s="36">
        <f>SUMIFS(СВЦЭМ!$E$39:$E$782,СВЦЭМ!$A$39:$A$782,$A169,СВЦЭМ!$B$39:$B$782,J$155)+'СЕТ СН'!$F$12</f>
        <v>287.04250915</v>
      </c>
      <c r="K169" s="36">
        <f>SUMIFS(СВЦЭМ!$E$39:$E$782,СВЦЭМ!$A$39:$A$782,$A169,СВЦЭМ!$B$39:$B$782,K$155)+'СЕТ СН'!$F$12</f>
        <v>286.94325433</v>
      </c>
      <c r="L169" s="36">
        <f>SUMIFS(СВЦЭМ!$E$39:$E$782,СВЦЭМ!$A$39:$A$782,$A169,СВЦЭМ!$B$39:$B$782,L$155)+'СЕТ СН'!$F$12</f>
        <v>281.43543964999998</v>
      </c>
      <c r="M169" s="36">
        <f>SUMIFS(СВЦЭМ!$E$39:$E$782,СВЦЭМ!$A$39:$A$782,$A169,СВЦЭМ!$B$39:$B$782,M$155)+'СЕТ СН'!$F$12</f>
        <v>281.19984463999998</v>
      </c>
      <c r="N169" s="36">
        <f>SUMIFS(СВЦЭМ!$E$39:$E$782,СВЦЭМ!$A$39:$A$782,$A169,СВЦЭМ!$B$39:$B$782,N$155)+'СЕТ СН'!$F$12</f>
        <v>284.17066994999999</v>
      </c>
      <c r="O169" s="36">
        <f>SUMIFS(СВЦЭМ!$E$39:$E$782,СВЦЭМ!$A$39:$A$782,$A169,СВЦЭМ!$B$39:$B$782,O$155)+'СЕТ СН'!$F$12</f>
        <v>287.28125134999999</v>
      </c>
      <c r="P169" s="36">
        <f>SUMIFS(СВЦЭМ!$E$39:$E$782,СВЦЭМ!$A$39:$A$782,$A169,СВЦЭМ!$B$39:$B$782,P$155)+'СЕТ СН'!$F$12</f>
        <v>288.90719410000003</v>
      </c>
      <c r="Q169" s="36">
        <f>SUMIFS(СВЦЭМ!$E$39:$E$782,СВЦЭМ!$A$39:$A$782,$A169,СВЦЭМ!$B$39:$B$782,Q$155)+'СЕТ СН'!$F$12</f>
        <v>285.60051014999999</v>
      </c>
      <c r="R169" s="36">
        <f>SUMIFS(СВЦЭМ!$E$39:$E$782,СВЦЭМ!$A$39:$A$782,$A169,СВЦЭМ!$B$39:$B$782,R$155)+'СЕТ СН'!$F$12</f>
        <v>279.27556771000002</v>
      </c>
      <c r="S169" s="36">
        <f>SUMIFS(СВЦЭМ!$E$39:$E$782,СВЦЭМ!$A$39:$A$782,$A169,СВЦЭМ!$B$39:$B$782,S$155)+'СЕТ СН'!$F$12</f>
        <v>272.51963519999998</v>
      </c>
      <c r="T169" s="36">
        <f>SUMIFS(СВЦЭМ!$E$39:$E$782,СВЦЭМ!$A$39:$A$782,$A169,СВЦЭМ!$B$39:$B$782,T$155)+'СЕТ СН'!$F$12</f>
        <v>270.12178236</v>
      </c>
      <c r="U169" s="36">
        <f>SUMIFS(СВЦЭМ!$E$39:$E$782,СВЦЭМ!$A$39:$A$782,$A169,СВЦЭМ!$B$39:$B$782,U$155)+'СЕТ СН'!$F$12</f>
        <v>270.95331728999997</v>
      </c>
      <c r="V169" s="36">
        <f>SUMIFS(СВЦЭМ!$E$39:$E$782,СВЦЭМ!$A$39:$A$782,$A169,СВЦЭМ!$B$39:$B$782,V$155)+'СЕТ СН'!$F$12</f>
        <v>272.32441043</v>
      </c>
      <c r="W169" s="36">
        <f>SUMIFS(СВЦЭМ!$E$39:$E$782,СВЦЭМ!$A$39:$A$782,$A169,СВЦЭМ!$B$39:$B$782,W$155)+'СЕТ СН'!$F$12</f>
        <v>273.98988704999999</v>
      </c>
      <c r="X169" s="36">
        <f>SUMIFS(СВЦЭМ!$E$39:$E$782,СВЦЭМ!$A$39:$A$782,$A169,СВЦЭМ!$B$39:$B$782,X$155)+'СЕТ СН'!$F$12</f>
        <v>278.57623883000002</v>
      </c>
      <c r="Y169" s="36">
        <f>SUMIFS(СВЦЭМ!$E$39:$E$782,СВЦЭМ!$A$39:$A$782,$A169,СВЦЭМ!$B$39:$B$782,Y$155)+'СЕТ СН'!$F$12</f>
        <v>282.16990945999999</v>
      </c>
    </row>
    <row r="170" spans="1:25" ht="15.75" x14ac:dyDescent="0.2">
      <c r="A170" s="35">
        <f t="shared" si="4"/>
        <v>44941</v>
      </c>
      <c r="B170" s="36">
        <f>SUMIFS(СВЦЭМ!$E$39:$E$782,СВЦЭМ!$A$39:$A$782,$A170,СВЦЭМ!$B$39:$B$782,B$155)+'СЕТ СН'!$F$12</f>
        <v>320.63449226</v>
      </c>
      <c r="C170" s="36">
        <f>SUMIFS(СВЦЭМ!$E$39:$E$782,СВЦЭМ!$A$39:$A$782,$A170,СВЦЭМ!$B$39:$B$782,C$155)+'СЕТ СН'!$F$12</f>
        <v>323.59877482000002</v>
      </c>
      <c r="D170" s="36">
        <f>SUMIFS(СВЦЭМ!$E$39:$E$782,СВЦЭМ!$A$39:$A$782,$A170,СВЦЭМ!$B$39:$B$782,D$155)+'СЕТ СН'!$F$12</f>
        <v>326.57215318999999</v>
      </c>
      <c r="E170" s="36">
        <f>SUMIFS(СВЦЭМ!$E$39:$E$782,СВЦЭМ!$A$39:$A$782,$A170,СВЦЭМ!$B$39:$B$782,E$155)+'СЕТ СН'!$F$12</f>
        <v>328.36284389000002</v>
      </c>
      <c r="F170" s="36">
        <f>SUMIFS(СВЦЭМ!$E$39:$E$782,СВЦЭМ!$A$39:$A$782,$A170,СВЦЭМ!$B$39:$B$782,F$155)+'СЕТ СН'!$F$12</f>
        <v>326.69030606000001</v>
      </c>
      <c r="G170" s="36">
        <f>SUMIFS(СВЦЭМ!$E$39:$E$782,СВЦЭМ!$A$39:$A$782,$A170,СВЦЭМ!$B$39:$B$782,G$155)+'СЕТ СН'!$F$12</f>
        <v>330.96488427999998</v>
      </c>
      <c r="H170" s="36">
        <f>SUMIFS(СВЦЭМ!$E$39:$E$782,СВЦЭМ!$A$39:$A$782,$A170,СВЦЭМ!$B$39:$B$782,H$155)+'СЕТ СН'!$F$12</f>
        <v>328.18538339999998</v>
      </c>
      <c r="I170" s="36">
        <f>SUMIFS(СВЦЭМ!$E$39:$E$782,СВЦЭМ!$A$39:$A$782,$A170,СВЦЭМ!$B$39:$B$782,I$155)+'СЕТ СН'!$F$12</f>
        <v>318.76647923000002</v>
      </c>
      <c r="J170" s="36">
        <f>SUMIFS(СВЦЭМ!$E$39:$E$782,СВЦЭМ!$A$39:$A$782,$A170,СВЦЭМ!$B$39:$B$782,J$155)+'СЕТ СН'!$F$12</f>
        <v>307.89118364000001</v>
      </c>
      <c r="K170" s="36">
        <f>SUMIFS(СВЦЭМ!$E$39:$E$782,СВЦЭМ!$A$39:$A$782,$A170,СВЦЭМ!$B$39:$B$782,K$155)+'СЕТ СН'!$F$12</f>
        <v>304.38346217999998</v>
      </c>
      <c r="L170" s="36">
        <f>SUMIFS(СВЦЭМ!$E$39:$E$782,СВЦЭМ!$A$39:$A$782,$A170,СВЦЭМ!$B$39:$B$782,L$155)+'СЕТ СН'!$F$12</f>
        <v>302.74999580999997</v>
      </c>
      <c r="M170" s="36">
        <f>SUMIFS(СВЦЭМ!$E$39:$E$782,СВЦЭМ!$A$39:$A$782,$A170,СВЦЭМ!$B$39:$B$782,M$155)+'СЕТ СН'!$F$12</f>
        <v>303.34032940999998</v>
      </c>
      <c r="N170" s="36">
        <f>SUMIFS(СВЦЭМ!$E$39:$E$782,СВЦЭМ!$A$39:$A$782,$A170,СВЦЭМ!$B$39:$B$782,N$155)+'СЕТ СН'!$F$12</f>
        <v>303.74023145000001</v>
      </c>
      <c r="O170" s="36">
        <f>SUMIFS(СВЦЭМ!$E$39:$E$782,СВЦЭМ!$A$39:$A$782,$A170,СВЦЭМ!$B$39:$B$782,O$155)+'СЕТ СН'!$F$12</f>
        <v>304.14912783</v>
      </c>
      <c r="P170" s="36">
        <f>SUMIFS(СВЦЭМ!$E$39:$E$782,СВЦЭМ!$A$39:$A$782,$A170,СВЦЭМ!$B$39:$B$782,P$155)+'СЕТ СН'!$F$12</f>
        <v>306.37756682000003</v>
      </c>
      <c r="Q170" s="36">
        <f>SUMIFS(СВЦЭМ!$E$39:$E$782,СВЦЭМ!$A$39:$A$782,$A170,СВЦЭМ!$B$39:$B$782,Q$155)+'СЕТ СН'!$F$12</f>
        <v>304.07221658999998</v>
      </c>
      <c r="R170" s="36">
        <f>SUMIFS(СВЦЭМ!$E$39:$E$782,СВЦЭМ!$A$39:$A$782,$A170,СВЦЭМ!$B$39:$B$782,R$155)+'СЕТ СН'!$F$12</f>
        <v>300.81529429</v>
      </c>
      <c r="S170" s="36">
        <f>SUMIFS(СВЦЭМ!$E$39:$E$782,СВЦЭМ!$A$39:$A$782,$A170,СВЦЭМ!$B$39:$B$782,S$155)+'СЕТ СН'!$F$12</f>
        <v>293.98593727000002</v>
      </c>
      <c r="T170" s="36">
        <f>SUMIFS(СВЦЭМ!$E$39:$E$782,СВЦЭМ!$A$39:$A$782,$A170,СВЦЭМ!$B$39:$B$782,T$155)+'СЕТ СН'!$F$12</f>
        <v>288.69660850999998</v>
      </c>
      <c r="U170" s="36">
        <f>SUMIFS(СВЦЭМ!$E$39:$E$782,СВЦЭМ!$A$39:$A$782,$A170,СВЦЭМ!$B$39:$B$782,U$155)+'СЕТ СН'!$F$12</f>
        <v>288.26135119999998</v>
      </c>
      <c r="V170" s="36">
        <f>SUMIFS(СВЦЭМ!$E$39:$E$782,СВЦЭМ!$A$39:$A$782,$A170,СВЦЭМ!$B$39:$B$782,V$155)+'СЕТ СН'!$F$12</f>
        <v>293.70363134000002</v>
      </c>
      <c r="W170" s="36">
        <f>SUMIFS(СВЦЭМ!$E$39:$E$782,СВЦЭМ!$A$39:$A$782,$A170,СВЦЭМ!$B$39:$B$782,W$155)+'СЕТ СН'!$F$12</f>
        <v>296.89390358000003</v>
      </c>
      <c r="X170" s="36">
        <f>SUMIFS(СВЦЭМ!$E$39:$E$782,СВЦЭМ!$A$39:$A$782,$A170,СВЦЭМ!$B$39:$B$782,X$155)+'СЕТ СН'!$F$12</f>
        <v>300.94809810999999</v>
      </c>
      <c r="Y170" s="36">
        <f>SUMIFS(СВЦЭМ!$E$39:$E$782,СВЦЭМ!$A$39:$A$782,$A170,СВЦЭМ!$B$39:$B$782,Y$155)+'СЕТ СН'!$F$12</f>
        <v>310.33586634</v>
      </c>
    </row>
    <row r="171" spans="1:25" ht="15.75" x14ac:dyDescent="0.2">
      <c r="A171" s="35">
        <f t="shared" si="4"/>
        <v>44942</v>
      </c>
      <c r="B171" s="36">
        <f>SUMIFS(СВЦЭМ!$E$39:$E$782,СВЦЭМ!$A$39:$A$782,$A171,СВЦЭМ!$B$39:$B$782,B$155)+'СЕТ СН'!$F$12</f>
        <v>308.99879470000002</v>
      </c>
      <c r="C171" s="36">
        <f>SUMIFS(СВЦЭМ!$E$39:$E$782,СВЦЭМ!$A$39:$A$782,$A171,СВЦЭМ!$B$39:$B$782,C$155)+'СЕТ СН'!$F$12</f>
        <v>312.45106972999997</v>
      </c>
      <c r="D171" s="36">
        <f>SUMIFS(СВЦЭМ!$E$39:$E$782,СВЦЭМ!$A$39:$A$782,$A171,СВЦЭМ!$B$39:$B$782,D$155)+'СЕТ СН'!$F$12</f>
        <v>313.27784452999998</v>
      </c>
      <c r="E171" s="36">
        <f>SUMIFS(СВЦЭМ!$E$39:$E$782,СВЦЭМ!$A$39:$A$782,$A171,СВЦЭМ!$B$39:$B$782,E$155)+'СЕТ СН'!$F$12</f>
        <v>314.24629607999998</v>
      </c>
      <c r="F171" s="36">
        <f>SUMIFS(СВЦЭМ!$E$39:$E$782,СВЦЭМ!$A$39:$A$782,$A171,СВЦЭМ!$B$39:$B$782,F$155)+'СЕТ СН'!$F$12</f>
        <v>313.71655584000001</v>
      </c>
      <c r="G171" s="36">
        <f>SUMIFS(СВЦЭМ!$E$39:$E$782,СВЦЭМ!$A$39:$A$782,$A171,СВЦЭМ!$B$39:$B$782,G$155)+'СЕТ СН'!$F$12</f>
        <v>312.35668623999999</v>
      </c>
      <c r="H171" s="36">
        <f>SUMIFS(СВЦЭМ!$E$39:$E$782,СВЦЭМ!$A$39:$A$782,$A171,СВЦЭМ!$B$39:$B$782,H$155)+'СЕТ СН'!$F$12</f>
        <v>306.19065763999998</v>
      </c>
      <c r="I171" s="36">
        <f>SUMIFS(СВЦЭМ!$E$39:$E$782,СВЦЭМ!$A$39:$A$782,$A171,СВЦЭМ!$B$39:$B$782,I$155)+'СЕТ СН'!$F$12</f>
        <v>301.61567710999998</v>
      </c>
      <c r="J171" s="36">
        <f>SUMIFS(СВЦЭМ!$E$39:$E$782,СВЦЭМ!$A$39:$A$782,$A171,СВЦЭМ!$B$39:$B$782,J$155)+'СЕТ СН'!$F$12</f>
        <v>295.77202835000003</v>
      </c>
      <c r="K171" s="36">
        <f>SUMIFS(СВЦЭМ!$E$39:$E$782,СВЦЭМ!$A$39:$A$782,$A171,СВЦЭМ!$B$39:$B$782,K$155)+'СЕТ СН'!$F$12</f>
        <v>293.80088544</v>
      </c>
      <c r="L171" s="36">
        <f>SUMIFS(СВЦЭМ!$E$39:$E$782,СВЦЭМ!$A$39:$A$782,$A171,СВЦЭМ!$B$39:$B$782,L$155)+'СЕТ СН'!$F$12</f>
        <v>295.78705769999999</v>
      </c>
      <c r="M171" s="36">
        <f>SUMIFS(СВЦЭМ!$E$39:$E$782,СВЦЭМ!$A$39:$A$782,$A171,СВЦЭМ!$B$39:$B$782,M$155)+'СЕТ СН'!$F$12</f>
        <v>298.68566582</v>
      </c>
      <c r="N171" s="36">
        <f>SUMIFS(СВЦЭМ!$E$39:$E$782,СВЦЭМ!$A$39:$A$782,$A171,СВЦЭМ!$B$39:$B$782,N$155)+'СЕТ СН'!$F$12</f>
        <v>300.16305998000001</v>
      </c>
      <c r="O171" s="36">
        <f>SUMIFS(СВЦЭМ!$E$39:$E$782,СВЦЭМ!$A$39:$A$782,$A171,СВЦЭМ!$B$39:$B$782,O$155)+'СЕТ СН'!$F$12</f>
        <v>302.35830519000001</v>
      </c>
      <c r="P171" s="36">
        <f>SUMIFS(СВЦЭМ!$E$39:$E$782,СВЦЭМ!$A$39:$A$782,$A171,СВЦЭМ!$B$39:$B$782,P$155)+'СЕТ СН'!$F$12</f>
        <v>304.53830479999999</v>
      </c>
      <c r="Q171" s="36">
        <f>SUMIFS(СВЦЭМ!$E$39:$E$782,СВЦЭМ!$A$39:$A$782,$A171,СВЦЭМ!$B$39:$B$782,Q$155)+'СЕТ СН'!$F$12</f>
        <v>305.02129547999999</v>
      </c>
      <c r="R171" s="36">
        <f>SUMIFS(СВЦЭМ!$E$39:$E$782,СВЦЭМ!$A$39:$A$782,$A171,СВЦЭМ!$B$39:$B$782,R$155)+'СЕТ СН'!$F$12</f>
        <v>305.44665126000001</v>
      </c>
      <c r="S171" s="36">
        <f>SUMIFS(СВЦЭМ!$E$39:$E$782,СВЦЭМ!$A$39:$A$782,$A171,СВЦЭМ!$B$39:$B$782,S$155)+'СЕТ СН'!$F$12</f>
        <v>299.09860121999998</v>
      </c>
      <c r="T171" s="36">
        <f>SUMIFS(СВЦЭМ!$E$39:$E$782,СВЦЭМ!$A$39:$A$782,$A171,СВЦЭМ!$B$39:$B$782,T$155)+'СЕТ СН'!$F$12</f>
        <v>299.27146436999999</v>
      </c>
      <c r="U171" s="36">
        <f>SUMIFS(СВЦЭМ!$E$39:$E$782,СВЦЭМ!$A$39:$A$782,$A171,СВЦЭМ!$B$39:$B$782,U$155)+'СЕТ СН'!$F$12</f>
        <v>298.50520225000002</v>
      </c>
      <c r="V171" s="36">
        <f>SUMIFS(СВЦЭМ!$E$39:$E$782,СВЦЭМ!$A$39:$A$782,$A171,СВЦЭМ!$B$39:$B$782,V$155)+'СЕТ СН'!$F$12</f>
        <v>299.96968076000002</v>
      </c>
      <c r="W171" s="36">
        <f>SUMIFS(СВЦЭМ!$E$39:$E$782,СВЦЭМ!$A$39:$A$782,$A171,СВЦЭМ!$B$39:$B$782,W$155)+'СЕТ СН'!$F$12</f>
        <v>302.52305097999999</v>
      </c>
      <c r="X171" s="36">
        <f>SUMIFS(СВЦЭМ!$E$39:$E$782,СВЦЭМ!$A$39:$A$782,$A171,СВЦЭМ!$B$39:$B$782,X$155)+'СЕТ СН'!$F$12</f>
        <v>304.76104356000002</v>
      </c>
      <c r="Y171" s="36">
        <f>SUMIFS(СВЦЭМ!$E$39:$E$782,СВЦЭМ!$A$39:$A$782,$A171,СВЦЭМ!$B$39:$B$782,Y$155)+'СЕТ СН'!$F$12</f>
        <v>310.20708327</v>
      </c>
    </row>
    <row r="172" spans="1:25" ht="15.75" x14ac:dyDescent="0.2">
      <c r="A172" s="35">
        <f t="shared" si="4"/>
        <v>44943</v>
      </c>
      <c r="B172" s="36">
        <f>SUMIFS(СВЦЭМ!$E$39:$E$782,СВЦЭМ!$A$39:$A$782,$A172,СВЦЭМ!$B$39:$B$782,B$155)+'СЕТ СН'!$F$12</f>
        <v>313.04315387000003</v>
      </c>
      <c r="C172" s="36">
        <f>SUMIFS(СВЦЭМ!$E$39:$E$782,СВЦЭМ!$A$39:$A$782,$A172,СВЦЭМ!$B$39:$B$782,C$155)+'СЕТ СН'!$F$12</f>
        <v>317.60242751999999</v>
      </c>
      <c r="D172" s="36">
        <f>SUMIFS(СВЦЭМ!$E$39:$E$782,СВЦЭМ!$A$39:$A$782,$A172,СВЦЭМ!$B$39:$B$782,D$155)+'СЕТ СН'!$F$12</f>
        <v>318.83975436999998</v>
      </c>
      <c r="E172" s="36">
        <f>SUMIFS(СВЦЭМ!$E$39:$E$782,СВЦЭМ!$A$39:$A$782,$A172,СВЦЭМ!$B$39:$B$782,E$155)+'СЕТ СН'!$F$12</f>
        <v>318.56628826999997</v>
      </c>
      <c r="F172" s="36">
        <f>SUMIFS(СВЦЭМ!$E$39:$E$782,СВЦЭМ!$A$39:$A$782,$A172,СВЦЭМ!$B$39:$B$782,F$155)+'СЕТ СН'!$F$12</f>
        <v>318.50989985000001</v>
      </c>
      <c r="G172" s="36">
        <f>SUMIFS(СВЦЭМ!$E$39:$E$782,СВЦЭМ!$A$39:$A$782,$A172,СВЦЭМ!$B$39:$B$782,G$155)+'СЕТ СН'!$F$12</f>
        <v>317.56334830999998</v>
      </c>
      <c r="H172" s="36">
        <f>SUMIFS(СВЦЭМ!$E$39:$E$782,СВЦЭМ!$A$39:$A$782,$A172,СВЦЭМ!$B$39:$B$782,H$155)+'СЕТ СН'!$F$12</f>
        <v>313.54978161999998</v>
      </c>
      <c r="I172" s="36">
        <f>SUMIFS(СВЦЭМ!$E$39:$E$782,СВЦЭМ!$A$39:$A$782,$A172,СВЦЭМ!$B$39:$B$782,I$155)+'СЕТ СН'!$F$12</f>
        <v>305.70953711999999</v>
      </c>
      <c r="J172" s="36">
        <f>SUMIFS(СВЦЭМ!$E$39:$E$782,СВЦЭМ!$A$39:$A$782,$A172,СВЦЭМ!$B$39:$B$782,J$155)+'СЕТ СН'!$F$12</f>
        <v>299.18057386999999</v>
      </c>
      <c r="K172" s="36">
        <f>SUMIFS(СВЦЭМ!$E$39:$E$782,СВЦЭМ!$A$39:$A$782,$A172,СВЦЭМ!$B$39:$B$782,K$155)+'СЕТ СН'!$F$12</f>
        <v>297.56787002999999</v>
      </c>
      <c r="L172" s="36">
        <f>SUMIFS(СВЦЭМ!$E$39:$E$782,СВЦЭМ!$A$39:$A$782,$A172,СВЦЭМ!$B$39:$B$782,L$155)+'СЕТ СН'!$F$12</f>
        <v>294.92586546000001</v>
      </c>
      <c r="M172" s="36">
        <f>SUMIFS(СВЦЭМ!$E$39:$E$782,СВЦЭМ!$A$39:$A$782,$A172,СВЦЭМ!$B$39:$B$782,M$155)+'СЕТ СН'!$F$12</f>
        <v>295.37230178999999</v>
      </c>
      <c r="N172" s="36">
        <f>SUMIFS(СВЦЭМ!$E$39:$E$782,СВЦЭМ!$A$39:$A$782,$A172,СВЦЭМ!$B$39:$B$782,N$155)+'СЕТ СН'!$F$12</f>
        <v>298.13370221999998</v>
      </c>
      <c r="O172" s="36">
        <f>SUMIFS(СВЦЭМ!$E$39:$E$782,СВЦЭМ!$A$39:$A$782,$A172,СВЦЭМ!$B$39:$B$782,O$155)+'СЕТ СН'!$F$12</f>
        <v>300.37978633</v>
      </c>
      <c r="P172" s="36">
        <f>SUMIFS(СВЦЭМ!$E$39:$E$782,СВЦЭМ!$A$39:$A$782,$A172,СВЦЭМ!$B$39:$B$782,P$155)+'СЕТ СН'!$F$12</f>
        <v>303.40604954999998</v>
      </c>
      <c r="Q172" s="36">
        <f>SUMIFS(СВЦЭМ!$E$39:$E$782,СВЦЭМ!$A$39:$A$782,$A172,СВЦЭМ!$B$39:$B$782,Q$155)+'СЕТ СН'!$F$12</f>
        <v>304.64701701000001</v>
      </c>
      <c r="R172" s="36">
        <f>SUMIFS(СВЦЭМ!$E$39:$E$782,СВЦЭМ!$A$39:$A$782,$A172,СВЦЭМ!$B$39:$B$782,R$155)+'СЕТ СН'!$F$12</f>
        <v>298.43230987999999</v>
      </c>
      <c r="S172" s="36">
        <f>SUMIFS(СВЦЭМ!$E$39:$E$782,СВЦЭМ!$A$39:$A$782,$A172,СВЦЭМ!$B$39:$B$782,S$155)+'СЕТ СН'!$F$12</f>
        <v>298.14139511000002</v>
      </c>
      <c r="T172" s="36">
        <f>SUMIFS(СВЦЭМ!$E$39:$E$782,СВЦЭМ!$A$39:$A$782,$A172,СВЦЭМ!$B$39:$B$782,T$155)+'СЕТ СН'!$F$12</f>
        <v>293.89191223</v>
      </c>
      <c r="U172" s="36">
        <f>SUMIFS(СВЦЭМ!$E$39:$E$782,СВЦЭМ!$A$39:$A$782,$A172,СВЦЭМ!$B$39:$B$782,U$155)+'СЕТ СН'!$F$12</f>
        <v>295.86144718999998</v>
      </c>
      <c r="V172" s="36">
        <f>SUMIFS(СВЦЭМ!$E$39:$E$782,СВЦЭМ!$A$39:$A$782,$A172,СВЦЭМ!$B$39:$B$782,V$155)+'СЕТ СН'!$F$12</f>
        <v>299.54568124999997</v>
      </c>
      <c r="W172" s="36">
        <f>SUMIFS(СВЦЭМ!$E$39:$E$782,СВЦЭМ!$A$39:$A$782,$A172,СВЦЭМ!$B$39:$B$782,W$155)+'СЕТ СН'!$F$12</f>
        <v>301.26381091000002</v>
      </c>
      <c r="X172" s="36">
        <f>SUMIFS(СВЦЭМ!$E$39:$E$782,СВЦЭМ!$A$39:$A$782,$A172,СВЦЭМ!$B$39:$B$782,X$155)+'СЕТ СН'!$F$12</f>
        <v>302.95204493</v>
      </c>
      <c r="Y172" s="36">
        <f>SUMIFS(СВЦЭМ!$E$39:$E$782,СВЦЭМ!$A$39:$A$782,$A172,СВЦЭМ!$B$39:$B$782,Y$155)+'СЕТ СН'!$F$12</f>
        <v>307.78454880999999</v>
      </c>
    </row>
    <row r="173" spans="1:25" ht="15.75" x14ac:dyDescent="0.2">
      <c r="A173" s="35">
        <f t="shared" si="4"/>
        <v>44944</v>
      </c>
      <c r="B173" s="36">
        <f>SUMIFS(СВЦЭМ!$E$39:$E$782,СВЦЭМ!$A$39:$A$782,$A173,СВЦЭМ!$B$39:$B$782,B$155)+'СЕТ СН'!$F$12</f>
        <v>313.21584115000002</v>
      </c>
      <c r="C173" s="36">
        <f>SUMIFS(СВЦЭМ!$E$39:$E$782,СВЦЭМ!$A$39:$A$782,$A173,СВЦЭМ!$B$39:$B$782,C$155)+'СЕТ СН'!$F$12</f>
        <v>316.48503890000001</v>
      </c>
      <c r="D173" s="36">
        <f>SUMIFS(СВЦЭМ!$E$39:$E$782,СВЦЭМ!$A$39:$A$782,$A173,СВЦЭМ!$B$39:$B$782,D$155)+'СЕТ СН'!$F$12</f>
        <v>313.86432146999999</v>
      </c>
      <c r="E173" s="36">
        <f>SUMIFS(СВЦЭМ!$E$39:$E$782,СВЦЭМ!$A$39:$A$782,$A173,СВЦЭМ!$B$39:$B$782,E$155)+'СЕТ СН'!$F$12</f>
        <v>314.50982442999998</v>
      </c>
      <c r="F173" s="36">
        <f>SUMIFS(СВЦЭМ!$E$39:$E$782,СВЦЭМ!$A$39:$A$782,$A173,СВЦЭМ!$B$39:$B$782,F$155)+'СЕТ СН'!$F$12</f>
        <v>309.62583093000001</v>
      </c>
      <c r="G173" s="36">
        <f>SUMIFS(СВЦЭМ!$E$39:$E$782,СВЦЭМ!$A$39:$A$782,$A173,СВЦЭМ!$B$39:$B$782,G$155)+'СЕТ СН'!$F$12</f>
        <v>301.37206959999997</v>
      </c>
      <c r="H173" s="36">
        <f>SUMIFS(СВЦЭМ!$E$39:$E$782,СВЦЭМ!$A$39:$A$782,$A173,СВЦЭМ!$B$39:$B$782,H$155)+'СЕТ СН'!$F$12</f>
        <v>293.35042414999998</v>
      </c>
      <c r="I173" s="36">
        <f>SUMIFS(СВЦЭМ!$E$39:$E$782,СВЦЭМ!$A$39:$A$782,$A173,СВЦЭМ!$B$39:$B$782,I$155)+'СЕТ СН'!$F$12</f>
        <v>288.77385973999998</v>
      </c>
      <c r="J173" s="36">
        <f>SUMIFS(СВЦЭМ!$E$39:$E$782,СВЦЭМ!$A$39:$A$782,$A173,СВЦЭМ!$B$39:$B$782,J$155)+'СЕТ СН'!$F$12</f>
        <v>287.3351432</v>
      </c>
      <c r="K173" s="36">
        <f>SUMIFS(СВЦЭМ!$E$39:$E$782,СВЦЭМ!$A$39:$A$782,$A173,СВЦЭМ!$B$39:$B$782,K$155)+'СЕТ СН'!$F$12</f>
        <v>286.49718853000002</v>
      </c>
      <c r="L173" s="36">
        <f>SUMIFS(СВЦЭМ!$E$39:$E$782,СВЦЭМ!$A$39:$A$782,$A173,СВЦЭМ!$B$39:$B$782,L$155)+'СЕТ СН'!$F$12</f>
        <v>288.78329840999999</v>
      </c>
      <c r="M173" s="36">
        <f>SUMIFS(СВЦЭМ!$E$39:$E$782,СВЦЭМ!$A$39:$A$782,$A173,СВЦЭМ!$B$39:$B$782,M$155)+'СЕТ СН'!$F$12</f>
        <v>289.0860629</v>
      </c>
      <c r="N173" s="36">
        <f>SUMIFS(СВЦЭМ!$E$39:$E$782,СВЦЭМ!$A$39:$A$782,$A173,СВЦЭМ!$B$39:$B$782,N$155)+'СЕТ СН'!$F$12</f>
        <v>293.26536035999999</v>
      </c>
      <c r="O173" s="36">
        <f>SUMIFS(СВЦЭМ!$E$39:$E$782,СВЦЭМ!$A$39:$A$782,$A173,СВЦЭМ!$B$39:$B$782,O$155)+'СЕТ СН'!$F$12</f>
        <v>299.19243781</v>
      </c>
      <c r="P173" s="36">
        <f>SUMIFS(СВЦЭМ!$E$39:$E$782,СВЦЭМ!$A$39:$A$782,$A173,СВЦЭМ!$B$39:$B$782,P$155)+'СЕТ СН'!$F$12</f>
        <v>302.27363479000002</v>
      </c>
      <c r="Q173" s="36">
        <f>SUMIFS(СВЦЭМ!$E$39:$E$782,СВЦЭМ!$A$39:$A$782,$A173,СВЦЭМ!$B$39:$B$782,Q$155)+'СЕТ СН'!$F$12</f>
        <v>303.0622477</v>
      </c>
      <c r="R173" s="36">
        <f>SUMIFS(СВЦЭМ!$E$39:$E$782,СВЦЭМ!$A$39:$A$782,$A173,СВЦЭМ!$B$39:$B$782,R$155)+'СЕТ СН'!$F$12</f>
        <v>300.90701094999997</v>
      </c>
      <c r="S173" s="36">
        <f>SUMIFS(СВЦЭМ!$E$39:$E$782,СВЦЭМ!$A$39:$A$782,$A173,СВЦЭМ!$B$39:$B$782,S$155)+'СЕТ СН'!$F$12</f>
        <v>295.04987086</v>
      </c>
      <c r="T173" s="36">
        <f>SUMIFS(СВЦЭМ!$E$39:$E$782,СВЦЭМ!$A$39:$A$782,$A173,СВЦЭМ!$B$39:$B$782,T$155)+'СЕТ СН'!$F$12</f>
        <v>291.60414945000002</v>
      </c>
      <c r="U173" s="36">
        <f>SUMIFS(СВЦЭМ!$E$39:$E$782,СВЦЭМ!$A$39:$A$782,$A173,СВЦЭМ!$B$39:$B$782,U$155)+'СЕТ СН'!$F$12</f>
        <v>292.21513428999998</v>
      </c>
      <c r="V173" s="36">
        <f>SUMIFS(СВЦЭМ!$E$39:$E$782,СВЦЭМ!$A$39:$A$782,$A173,СВЦЭМ!$B$39:$B$782,V$155)+'СЕТ СН'!$F$12</f>
        <v>296.35089149999999</v>
      </c>
      <c r="W173" s="36">
        <f>SUMIFS(СВЦЭМ!$E$39:$E$782,СВЦЭМ!$A$39:$A$782,$A173,СВЦЭМ!$B$39:$B$782,W$155)+'СЕТ СН'!$F$12</f>
        <v>299.20597323999999</v>
      </c>
      <c r="X173" s="36">
        <f>SUMIFS(СВЦЭМ!$E$39:$E$782,СВЦЭМ!$A$39:$A$782,$A173,СВЦЭМ!$B$39:$B$782,X$155)+'СЕТ СН'!$F$12</f>
        <v>304.06342549999999</v>
      </c>
      <c r="Y173" s="36">
        <f>SUMIFS(СВЦЭМ!$E$39:$E$782,СВЦЭМ!$A$39:$A$782,$A173,СВЦЭМ!$B$39:$B$782,Y$155)+'СЕТ СН'!$F$12</f>
        <v>310.21683259999998</v>
      </c>
    </row>
    <row r="174" spans="1:25" ht="15.75" x14ac:dyDescent="0.2">
      <c r="A174" s="35">
        <f t="shared" si="4"/>
        <v>44945</v>
      </c>
      <c r="B174" s="36">
        <f>SUMIFS(СВЦЭМ!$E$39:$E$782,СВЦЭМ!$A$39:$A$782,$A174,СВЦЭМ!$B$39:$B$782,B$155)+'СЕТ СН'!$F$12</f>
        <v>301.45540120999999</v>
      </c>
      <c r="C174" s="36">
        <f>SUMIFS(СВЦЭМ!$E$39:$E$782,СВЦЭМ!$A$39:$A$782,$A174,СВЦЭМ!$B$39:$B$782,C$155)+'СЕТ СН'!$F$12</f>
        <v>309.25697498</v>
      </c>
      <c r="D174" s="36">
        <f>SUMIFS(СВЦЭМ!$E$39:$E$782,СВЦЭМ!$A$39:$A$782,$A174,СВЦЭМ!$B$39:$B$782,D$155)+'СЕТ СН'!$F$12</f>
        <v>308.14414914000002</v>
      </c>
      <c r="E174" s="36">
        <f>SUMIFS(СВЦЭМ!$E$39:$E$782,СВЦЭМ!$A$39:$A$782,$A174,СВЦЭМ!$B$39:$B$782,E$155)+'СЕТ СН'!$F$12</f>
        <v>306.92827183999998</v>
      </c>
      <c r="F174" s="36">
        <f>SUMIFS(СВЦЭМ!$E$39:$E$782,СВЦЭМ!$A$39:$A$782,$A174,СВЦЭМ!$B$39:$B$782,F$155)+'СЕТ СН'!$F$12</f>
        <v>305.71649446999999</v>
      </c>
      <c r="G174" s="36">
        <f>SUMIFS(СВЦЭМ!$E$39:$E$782,СВЦЭМ!$A$39:$A$782,$A174,СВЦЭМ!$B$39:$B$782,G$155)+'СЕТ СН'!$F$12</f>
        <v>294.97257594000001</v>
      </c>
      <c r="H174" s="36">
        <f>SUMIFS(СВЦЭМ!$E$39:$E$782,СВЦЭМ!$A$39:$A$782,$A174,СВЦЭМ!$B$39:$B$782,H$155)+'СЕТ СН'!$F$12</f>
        <v>293.84849517999999</v>
      </c>
      <c r="I174" s="36">
        <f>SUMIFS(СВЦЭМ!$E$39:$E$782,СВЦЭМ!$A$39:$A$782,$A174,СВЦЭМ!$B$39:$B$782,I$155)+'СЕТ СН'!$F$12</f>
        <v>288.01433281999999</v>
      </c>
      <c r="J174" s="36">
        <f>SUMIFS(СВЦЭМ!$E$39:$E$782,СВЦЭМ!$A$39:$A$782,$A174,СВЦЭМ!$B$39:$B$782,J$155)+'СЕТ СН'!$F$12</f>
        <v>283.46878113000002</v>
      </c>
      <c r="K174" s="36">
        <f>SUMIFS(СВЦЭМ!$E$39:$E$782,СВЦЭМ!$A$39:$A$782,$A174,СВЦЭМ!$B$39:$B$782,K$155)+'СЕТ СН'!$F$12</f>
        <v>283.60459655</v>
      </c>
      <c r="L174" s="36">
        <f>SUMIFS(СВЦЭМ!$E$39:$E$782,СВЦЭМ!$A$39:$A$782,$A174,СВЦЭМ!$B$39:$B$782,L$155)+'СЕТ СН'!$F$12</f>
        <v>286.53221079999997</v>
      </c>
      <c r="M174" s="36">
        <f>SUMIFS(СВЦЭМ!$E$39:$E$782,СВЦЭМ!$A$39:$A$782,$A174,СВЦЭМ!$B$39:$B$782,M$155)+'СЕТ СН'!$F$12</f>
        <v>285.60760062000003</v>
      </c>
      <c r="N174" s="36">
        <f>SUMIFS(СВЦЭМ!$E$39:$E$782,СВЦЭМ!$A$39:$A$782,$A174,СВЦЭМ!$B$39:$B$782,N$155)+'СЕТ СН'!$F$12</f>
        <v>289.12330445999999</v>
      </c>
      <c r="O174" s="36">
        <f>SUMIFS(СВЦЭМ!$E$39:$E$782,СВЦЭМ!$A$39:$A$782,$A174,СВЦЭМ!$B$39:$B$782,O$155)+'СЕТ СН'!$F$12</f>
        <v>290.89272652</v>
      </c>
      <c r="P174" s="36">
        <f>SUMIFS(СВЦЭМ!$E$39:$E$782,СВЦЭМ!$A$39:$A$782,$A174,СВЦЭМ!$B$39:$B$782,P$155)+'СЕТ СН'!$F$12</f>
        <v>292.05233657999997</v>
      </c>
      <c r="Q174" s="36">
        <f>SUMIFS(СВЦЭМ!$E$39:$E$782,СВЦЭМ!$A$39:$A$782,$A174,СВЦЭМ!$B$39:$B$782,Q$155)+'СЕТ СН'!$F$12</f>
        <v>293.10799417999999</v>
      </c>
      <c r="R174" s="36">
        <f>SUMIFS(СВЦЭМ!$E$39:$E$782,СВЦЭМ!$A$39:$A$782,$A174,СВЦЭМ!$B$39:$B$782,R$155)+'СЕТ СН'!$F$12</f>
        <v>292.31632499</v>
      </c>
      <c r="S174" s="36">
        <f>SUMIFS(СВЦЭМ!$E$39:$E$782,СВЦЭМ!$A$39:$A$782,$A174,СВЦЭМ!$B$39:$B$782,S$155)+'СЕТ СН'!$F$12</f>
        <v>289.45365966999998</v>
      </c>
      <c r="T174" s="36">
        <f>SUMIFS(СВЦЭМ!$E$39:$E$782,СВЦЭМ!$A$39:$A$782,$A174,СВЦЭМ!$B$39:$B$782,T$155)+'СЕТ СН'!$F$12</f>
        <v>284.07920818000002</v>
      </c>
      <c r="U174" s="36">
        <f>SUMIFS(СВЦЭМ!$E$39:$E$782,СВЦЭМ!$A$39:$A$782,$A174,СВЦЭМ!$B$39:$B$782,U$155)+'СЕТ СН'!$F$12</f>
        <v>286.26376991000001</v>
      </c>
      <c r="V174" s="36">
        <f>SUMIFS(СВЦЭМ!$E$39:$E$782,СВЦЭМ!$A$39:$A$782,$A174,СВЦЭМ!$B$39:$B$782,V$155)+'СЕТ СН'!$F$12</f>
        <v>288.27228550000001</v>
      </c>
      <c r="W174" s="36">
        <f>SUMIFS(СВЦЭМ!$E$39:$E$782,СВЦЭМ!$A$39:$A$782,$A174,СВЦЭМ!$B$39:$B$782,W$155)+'СЕТ СН'!$F$12</f>
        <v>289.61065616000002</v>
      </c>
      <c r="X174" s="36">
        <f>SUMIFS(СВЦЭМ!$E$39:$E$782,СВЦЭМ!$A$39:$A$782,$A174,СВЦЭМ!$B$39:$B$782,X$155)+'СЕТ СН'!$F$12</f>
        <v>291.42828738999998</v>
      </c>
      <c r="Y174" s="36">
        <f>SUMIFS(СВЦЭМ!$E$39:$E$782,СВЦЭМ!$A$39:$A$782,$A174,СВЦЭМ!$B$39:$B$782,Y$155)+'СЕТ СН'!$F$12</f>
        <v>300.75754117999998</v>
      </c>
    </row>
    <row r="175" spans="1:25" ht="15.75" x14ac:dyDescent="0.2">
      <c r="A175" s="35">
        <f t="shared" si="4"/>
        <v>44946</v>
      </c>
      <c r="B175" s="36">
        <f>SUMIFS(СВЦЭМ!$E$39:$E$782,СВЦЭМ!$A$39:$A$782,$A175,СВЦЭМ!$B$39:$B$782,B$155)+'СЕТ СН'!$F$12</f>
        <v>322.15933532000003</v>
      </c>
      <c r="C175" s="36">
        <f>SUMIFS(СВЦЭМ!$E$39:$E$782,СВЦЭМ!$A$39:$A$782,$A175,СВЦЭМ!$B$39:$B$782,C$155)+'СЕТ СН'!$F$12</f>
        <v>326.50939539000001</v>
      </c>
      <c r="D175" s="36">
        <f>SUMIFS(СВЦЭМ!$E$39:$E$782,СВЦЭМ!$A$39:$A$782,$A175,СВЦЭМ!$B$39:$B$782,D$155)+'СЕТ СН'!$F$12</f>
        <v>324.59663071</v>
      </c>
      <c r="E175" s="36">
        <f>SUMIFS(СВЦЭМ!$E$39:$E$782,СВЦЭМ!$A$39:$A$782,$A175,СВЦЭМ!$B$39:$B$782,E$155)+'СЕТ СН'!$F$12</f>
        <v>322.76708150000002</v>
      </c>
      <c r="F175" s="36">
        <f>SUMIFS(СВЦЭМ!$E$39:$E$782,СВЦЭМ!$A$39:$A$782,$A175,СВЦЭМ!$B$39:$B$782,F$155)+'СЕТ СН'!$F$12</f>
        <v>318.09563986000001</v>
      </c>
      <c r="G175" s="36">
        <f>SUMIFS(СВЦЭМ!$E$39:$E$782,СВЦЭМ!$A$39:$A$782,$A175,СВЦЭМ!$B$39:$B$782,G$155)+'СЕТ СН'!$F$12</f>
        <v>309.52363358999997</v>
      </c>
      <c r="H175" s="36">
        <f>SUMIFS(СВЦЭМ!$E$39:$E$782,СВЦЭМ!$A$39:$A$782,$A175,СВЦЭМ!$B$39:$B$782,H$155)+'СЕТ СН'!$F$12</f>
        <v>303.69485888000003</v>
      </c>
      <c r="I175" s="36">
        <f>SUMIFS(СВЦЭМ!$E$39:$E$782,СВЦЭМ!$A$39:$A$782,$A175,СВЦЭМ!$B$39:$B$782,I$155)+'СЕТ СН'!$F$12</f>
        <v>298.91368273</v>
      </c>
      <c r="J175" s="36">
        <f>SUMIFS(СВЦЭМ!$E$39:$E$782,СВЦЭМ!$A$39:$A$782,$A175,СВЦЭМ!$B$39:$B$782,J$155)+'СЕТ СН'!$F$12</f>
        <v>293.98466043000002</v>
      </c>
      <c r="K175" s="36">
        <f>SUMIFS(СВЦЭМ!$E$39:$E$782,СВЦЭМ!$A$39:$A$782,$A175,СВЦЭМ!$B$39:$B$782,K$155)+'СЕТ СН'!$F$12</f>
        <v>293.16785096000001</v>
      </c>
      <c r="L175" s="36">
        <f>SUMIFS(СВЦЭМ!$E$39:$E$782,СВЦЭМ!$A$39:$A$782,$A175,СВЦЭМ!$B$39:$B$782,L$155)+'СЕТ СН'!$F$12</f>
        <v>294.08281862000001</v>
      </c>
      <c r="M175" s="36">
        <f>SUMIFS(СВЦЭМ!$E$39:$E$782,СВЦЭМ!$A$39:$A$782,$A175,СВЦЭМ!$B$39:$B$782,M$155)+'СЕТ СН'!$F$12</f>
        <v>300.07018672999999</v>
      </c>
      <c r="N175" s="36">
        <f>SUMIFS(СВЦЭМ!$E$39:$E$782,СВЦЭМ!$A$39:$A$782,$A175,СВЦЭМ!$B$39:$B$782,N$155)+'СЕТ СН'!$F$12</f>
        <v>302.40419616000003</v>
      </c>
      <c r="O175" s="36">
        <f>SUMIFS(СВЦЭМ!$E$39:$E$782,СВЦЭМ!$A$39:$A$782,$A175,СВЦЭМ!$B$39:$B$782,O$155)+'СЕТ СН'!$F$12</f>
        <v>304.33707883</v>
      </c>
      <c r="P175" s="36">
        <f>SUMIFS(СВЦЭМ!$E$39:$E$782,СВЦЭМ!$A$39:$A$782,$A175,СВЦЭМ!$B$39:$B$782,P$155)+'СЕТ СН'!$F$12</f>
        <v>306.54026051</v>
      </c>
      <c r="Q175" s="36">
        <f>SUMIFS(СВЦЭМ!$E$39:$E$782,СВЦЭМ!$A$39:$A$782,$A175,СВЦЭМ!$B$39:$B$782,Q$155)+'СЕТ СН'!$F$12</f>
        <v>305.80764241000003</v>
      </c>
      <c r="R175" s="36">
        <f>SUMIFS(СВЦЭМ!$E$39:$E$782,СВЦЭМ!$A$39:$A$782,$A175,СВЦЭМ!$B$39:$B$782,R$155)+'СЕТ СН'!$F$12</f>
        <v>306.53564046999998</v>
      </c>
      <c r="S175" s="36">
        <f>SUMIFS(СВЦЭМ!$E$39:$E$782,СВЦЭМ!$A$39:$A$782,$A175,СВЦЭМ!$B$39:$B$782,S$155)+'СЕТ СН'!$F$12</f>
        <v>299.78026076999998</v>
      </c>
      <c r="T175" s="36">
        <f>SUMIFS(СВЦЭМ!$E$39:$E$782,СВЦЭМ!$A$39:$A$782,$A175,СВЦЭМ!$B$39:$B$782,T$155)+'СЕТ СН'!$F$12</f>
        <v>297.76585169999998</v>
      </c>
      <c r="U175" s="36">
        <f>SUMIFS(СВЦЭМ!$E$39:$E$782,СВЦЭМ!$A$39:$A$782,$A175,СВЦЭМ!$B$39:$B$782,U$155)+'СЕТ СН'!$F$12</f>
        <v>300.83733260000002</v>
      </c>
      <c r="V175" s="36">
        <f>SUMIFS(СВЦЭМ!$E$39:$E$782,СВЦЭМ!$A$39:$A$782,$A175,СВЦЭМ!$B$39:$B$782,V$155)+'СЕТ СН'!$F$12</f>
        <v>302.42075053999997</v>
      </c>
      <c r="W175" s="36">
        <f>SUMIFS(СВЦЭМ!$E$39:$E$782,СВЦЭМ!$A$39:$A$782,$A175,СВЦЭМ!$B$39:$B$782,W$155)+'СЕТ СН'!$F$12</f>
        <v>305.32800666999998</v>
      </c>
      <c r="X175" s="36">
        <f>SUMIFS(СВЦЭМ!$E$39:$E$782,СВЦЭМ!$A$39:$A$782,$A175,СВЦЭМ!$B$39:$B$782,X$155)+'СЕТ СН'!$F$12</f>
        <v>307.43423362999999</v>
      </c>
      <c r="Y175" s="36">
        <f>SUMIFS(СВЦЭМ!$E$39:$E$782,СВЦЭМ!$A$39:$A$782,$A175,СВЦЭМ!$B$39:$B$782,Y$155)+'СЕТ СН'!$F$12</f>
        <v>320.76879078000002</v>
      </c>
    </row>
    <row r="176" spans="1:25" ht="15.75" x14ac:dyDescent="0.2">
      <c r="A176" s="35">
        <f t="shared" si="4"/>
        <v>44947</v>
      </c>
      <c r="B176" s="36">
        <f>SUMIFS(СВЦЭМ!$E$39:$E$782,СВЦЭМ!$A$39:$A$782,$A176,СВЦЭМ!$B$39:$B$782,B$155)+'СЕТ СН'!$F$12</f>
        <v>323.57338496</v>
      </c>
      <c r="C176" s="36">
        <f>SUMIFS(СВЦЭМ!$E$39:$E$782,СВЦЭМ!$A$39:$A$782,$A176,СВЦЭМ!$B$39:$B$782,C$155)+'СЕТ СН'!$F$12</f>
        <v>326.21761586999997</v>
      </c>
      <c r="D176" s="36">
        <f>SUMIFS(СВЦЭМ!$E$39:$E$782,СВЦЭМ!$A$39:$A$782,$A176,СВЦЭМ!$B$39:$B$782,D$155)+'СЕТ СН'!$F$12</f>
        <v>326.30921013</v>
      </c>
      <c r="E176" s="36">
        <f>SUMIFS(СВЦЭМ!$E$39:$E$782,СВЦЭМ!$A$39:$A$782,$A176,СВЦЭМ!$B$39:$B$782,E$155)+'СЕТ СН'!$F$12</f>
        <v>327.67519750000002</v>
      </c>
      <c r="F176" s="36">
        <f>SUMIFS(СВЦЭМ!$E$39:$E$782,СВЦЭМ!$A$39:$A$782,$A176,СВЦЭМ!$B$39:$B$782,F$155)+'СЕТ СН'!$F$12</f>
        <v>325.50158075000002</v>
      </c>
      <c r="G176" s="36">
        <f>SUMIFS(СВЦЭМ!$E$39:$E$782,СВЦЭМ!$A$39:$A$782,$A176,СВЦЭМ!$B$39:$B$782,G$155)+'СЕТ СН'!$F$12</f>
        <v>321.92280420999998</v>
      </c>
      <c r="H176" s="36">
        <f>SUMIFS(СВЦЭМ!$E$39:$E$782,СВЦЭМ!$A$39:$A$782,$A176,СВЦЭМ!$B$39:$B$782,H$155)+'СЕТ СН'!$F$12</f>
        <v>314.88330213</v>
      </c>
      <c r="I176" s="36">
        <f>SUMIFS(СВЦЭМ!$E$39:$E$782,СВЦЭМ!$A$39:$A$782,$A176,СВЦЭМ!$B$39:$B$782,I$155)+'СЕТ СН'!$F$12</f>
        <v>304.02405204000002</v>
      </c>
      <c r="J176" s="36">
        <f>SUMIFS(СВЦЭМ!$E$39:$E$782,СВЦЭМ!$A$39:$A$782,$A176,СВЦЭМ!$B$39:$B$782,J$155)+'СЕТ СН'!$F$12</f>
        <v>295.25924977</v>
      </c>
      <c r="K176" s="36">
        <f>SUMIFS(СВЦЭМ!$E$39:$E$782,СВЦЭМ!$A$39:$A$782,$A176,СВЦЭМ!$B$39:$B$782,K$155)+'СЕТ СН'!$F$12</f>
        <v>297.91974141999998</v>
      </c>
      <c r="L176" s="36">
        <f>SUMIFS(СВЦЭМ!$E$39:$E$782,СВЦЭМ!$A$39:$A$782,$A176,СВЦЭМ!$B$39:$B$782,L$155)+'СЕТ СН'!$F$12</f>
        <v>296.74080250999998</v>
      </c>
      <c r="M176" s="36">
        <f>SUMIFS(СВЦЭМ!$E$39:$E$782,СВЦЭМ!$A$39:$A$782,$A176,СВЦЭМ!$B$39:$B$782,M$155)+'СЕТ СН'!$F$12</f>
        <v>300.25849593999999</v>
      </c>
      <c r="N176" s="36">
        <f>SUMIFS(СВЦЭМ!$E$39:$E$782,СВЦЭМ!$A$39:$A$782,$A176,СВЦЭМ!$B$39:$B$782,N$155)+'СЕТ СН'!$F$12</f>
        <v>303.85825851999999</v>
      </c>
      <c r="O176" s="36">
        <f>SUMIFS(СВЦЭМ!$E$39:$E$782,СВЦЭМ!$A$39:$A$782,$A176,СВЦЭМ!$B$39:$B$782,O$155)+'СЕТ СН'!$F$12</f>
        <v>306.66146633</v>
      </c>
      <c r="P176" s="36">
        <f>SUMIFS(СВЦЭМ!$E$39:$E$782,СВЦЭМ!$A$39:$A$782,$A176,СВЦЭМ!$B$39:$B$782,P$155)+'СЕТ СН'!$F$12</f>
        <v>310.03995319000001</v>
      </c>
      <c r="Q176" s="36">
        <f>SUMIFS(СВЦЭМ!$E$39:$E$782,СВЦЭМ!$A$39:$A$782,$A176,СВЦЭМ!$B$39:$B$782,Q$155)+'СЕТ СН'!$F$12</f>
        <v>310.52058557999999</v>
      </c>
      <c r="R176" s="36">
        <f>SUMIFS(СВЦЭМ!$E$39:$E$782,СВЦЭМ!$A$39:$A$782,$A176,СВЦЭМ!$B$39:$B$782,R$155)+'СЕТ СН'!$F$12</f>
        <v>306.19775155999997</v>
      </c>
      <c r="S176" s="36">
        <f>SUMIFS(СВЦЭМ!$E$39:$E$782,СВЦЭМ!$A$39:$A$782,$A176,СВЦЭМ!$B$39:$B$782,S$155)+'СЕТ СН'!$F$12</f>
        <v>301.13580494000001</v>
      </c>
      <c r="T176" s="36">
        <f>SUMIFS(СВЦЭМ!$E$39:$E$782,СВЦЭМ!$A$39:$A$782,$A176,СВЦЭМ!$B$39:$B$782,T$155)+'СЕТ СН'!$F$12</f>
        <v>301.66314586999999</v>
      </c>
      <c r="U176" s="36">
        <f>SUMIFS(СВЦЭМ!$E$39:$E$782,СВЦЭМ!$A$39:$A$782,$A176,СВЦЭМ!$B$39:$B$782,U$155)+'СЕТ СН'!$F$12</f>
        <v>303.92031145999999</v>
      </c>
      <c r="V176" s="36">
        <f>SUMIFS(СВЦЭМ!$E$39:$E$782,СВЦЭМ!$A$39:$A$782,$A176,СВЦЭМ!$B$39:$B$782,V$155)+'СЕТ СН'!$F$12</f>
        <v>306.11515865000001</v>
      </c>
      <c r="W176" s="36">
        <f>SUMIFS(СВЦЭМ!$E$39:$E$782,СВЦЭМ!$A$39:$A$782,$A176,СВЦЭМ!$B$39:$B$782,W$155)+'СЕТ СН'!$F$12</f>
        <v>308.51262650000001</v>
      </c>
      <c r="X176" s="36">
        <f>SUMIFS(СВЦЭМ!$E$39:$E$782,СВЦЭМ!$A$39:$A$782,$A176,СВЦЭМ!$B$39:$B$782,X$155)+'СЕТ СН'!$F$12</f>
        <v>314.23822102999998</v>
      </c>
      <c r="Y176" s="36">
        <f>SUMIFS(СВЦЭМ!$E$39:$E$782,СВЦЭМ!$A$39:$A$782,$A176,СВЦЭМ!$B$39:$B$782,Y$155)+'СЕТ СН'!$F$12</f>
        <v>318.21699586</v>
      </c>
    </row>
    <row r="177" spans="1:27" ht="15.75" x14ac:dyDescent="0.2">
      <c r="A177" s="35">
        <f t="shared" si="4"/>
        <v>44948</v>
      </c>
      <c r="B177" s="36">
        <f>SUMIFS(СВЦЭМ!$E$39:$E$782,СВЦЭМ!$A$39:$A$782,$A177,СВЦЭМ!$B$39:$B$782,B$155)+'СЕТ СН'!$F$12</f>
        <v>321.12302706999998</v>
      </c>
      <c r="C177" s="36">
        <f>SUMIFS(СВЦЭМ!$E$39:$E$782,СВЦЭМ!$A$39:$A$782,$A177,СВЦЭМ!$B$39:$B$782,C$155)+'СЕТ СН'!$F$12</f>
        <v>327.55031194999998</v>
      </c>
      <c r="D177" s="36">
        <f>SUMIFS(СВЦЭМ!$E$39:$E$782,СВЦЭМ!$A$39:$A$782,$A177,СВЦЭМ!$B$39:$B$782,D$155)+'СЕТ СН'!$F$12</f>
        <v>329.29631017999998</v>
      </c>
      <c r="E177" s="36">
        <f>SUMIFS(СВЦЭМ!$E$39:$E$782,СВЦЭМ!$A$39:$A$782,$A177,СВЦЭМ!$B$39:$B$782,E$155)+'СЕТ СН'!$F$12</f>
        <v>332.03107381000001</v>
      </c>
      <c r="F177" s="36">
        <f>SUMIFS(СВЦЭМ!$E$39:$E$782,СВЦЭМ!$A$39:$A$782,$A177,СВЦЭМ!$B$39:$B$782,F$155)+'СЕТ СН'!$F$12</f>
        <v>329.57795539</v>
      </c>
      <c r="G177" s="36">
        <f>SUMIFS(СВЦЭМ!$E$39:$E$782,СВЦЭМ!$A$39:$A$782,$A177,СВЦЭМ!$B$39:$B$782,G$155)+'СЕТ СН'!$F$12</f>
        <v>328.92032934999997</v>
      </c>
      <c r="H177" s="36">
        <f>SUMIFS(СВЦЭМ!$E$39:$E$782,СВЦЭМ!$A$39:$A$782,$A177,СВЦЭМ!$B$39:$B$782,H$155)+'СЕТ СН'!$F$12</f>
        <v>329.02315350999999</v>
      </c>
      <c r="I177" s="36">
        <f>SUMIFS(СВЦЭМ!$E$39:$E$782,СВЦЭМ!$A$39:$A$782,$A177,СВЦЭМ!$B$39:$B$782,I$155)+'СЕТ СН'!$F$12</f>
        <v>328.35179636999999</v>
      </c>
      <c r="J177" s="36">
        <f>SUMIFS(СВЦЭМ!$E$39:$E$782,СВЦЭМ!$A$39:$A$782,$A177,СВЦЭМ!$B$39:$B$782,J$155)+'СЕТ СН'!$F$12</f>
        <v>320.69767501000001</v>
      </c>
      <c r="K177" s="36">
        <f>SUMIFS(СВЦЭМ!$E$39:$E$782,СВЦЭМ!$A$39:$A$782,$A177,СВЦЭМ!$B$39:$B$782,K$155)+'СЕТ СН'!$F$12</f>
        <v>311.42552101000001</v>
      </c>
      <c r="L177" s="36">
        <f>SUMIFS(СВЦЭМ!$E$39:$E$782,СВЦЭМ!$A$39:$A$782,$A177,СВЦЭМ!$B$39:$B$782,L$155)+'СЕТ СН'!$F$12</f>
        <v>305.5097596</v>
      </c>
      <c r="M177" s="36">
        <f>SUMIFS(СВЦЭМ!$E$39:$E$782,СВЦЭМ!$A$39:$A$782,$A177,СВЦЭМ!$B$39:$B$782,M$155)+'СЕТ СН'!$F$12</f>
        <v>303.60443591000001</v>
      </c>
      <c r="N177" s="36">
        <f>SUMIFS(СВЦЭМ!$E$39:$E$782,СВЦЭМ!$A$39:$A$782,$A177,СВЦЭМ!$B$39:$B$782,N$155)+'СЕТ СН'!$F$12</f>
        <v>303.52018535000002</v>
      </c>
      <c r="O177" s="36">
        <f>SUMIFS(СВЦЭМ!$E$39:$E$782,СВЦЭМ!$A$39:$A$782,$A177,СВЦЭМ!$B$39:$B$782,O$155)+'СЕТ СН'!$F$12</f>
        <v>307.69816963</v>
      </c>
      <c r="P177" s="36">
        <f>SUMIFS(СВЦЭМ!$E$39:$E$782,СВЦЭМ!$A$39:$A$782,$A177,СВЦЭМ!$B$39:$B$782,P$155)+'СЕТ СН'!$F$12</f>
        <v>310.13810165000001</v>
      </c>
      <c r="Q177" s="36">
        <f>SUMIFS(СВЦЭМ!$E$39:$E$782,СВЦЭМ!$A$39:$A$782,$A177,СВЦЭМ!$B$39:$B$782,Q$155)+'СЕТ СН'!$F$12</f>
        <v>312.36248354999998</v>
      </c>
      <c r="R177" s="36">
        <f>SUMIFS(СВЦЭМ!$E$39:$E$782,СВЦЭМ!$A$39:$A$782,$A177,СВЦЭМ!$B$39:$B$782,R$155)+'СЕТ СН'!$F$12</f>
        <v>312.37029804999997</v>
      </c>
      <c r="S177" s="36">
        <f>SUMIFS(СВЦЭМ!$E$39:$E$782,СВЦЭМ!$A$39:$A$782,$A177,СВЦЭМ!$B$39:$B$782,S$155)+'СЕТ СН'!$F$12</f>
        <v>305.67424856000002</v>
      </c>
      <c r="T177" s="36">
        <f>SUMIFS(СВЦЭМ!$E$39:$E$782,СВЦЭМ!$A$39:$A$782,$A177,СВЦЭМ!$B$39:$B$782,T$155)+'СЕТ СН'!$F$12</f>
        <v>298.26317948000002</v>
      </c>
      <c r="U177" s="36">
        <f>SUMIFS(СВЦЭМ!$E$39:$E$782,СВЦЭМ!$A$39:$A$782,$A177,СВЦЭМ!$B$39:$B$782,U$155)+'СЕТ СН'!$F$12</f>
        <v>299.57189829999999</v>
      </c>
      <c r="V177" s="36">
        <f>SUMIFS(СВЦЭМ!$E$39:$E$782,СВЦЭМ!$A$39:$A$782,$A177,СВЦЭМ!$B$39:$B$782,V$155)+'СЕТ СН'!$F$12</f>
        <v>302.11557929999998</v>
      </c>
      <c r="W177" s="36">
        <f>SUMIFS(СВЦЭМ!$E$39:$E$782,СВЦЭМ!$A$39:$A$782,$A177,СВЦЭМ!$B$39:$B$782,W$155)+'СЕТ СН'!$F$12</f>
        <v>302.73921401000001</v>
      </c>
      <c r="X177" s="36">
        <f>SUMIFS(СВЦЭМ!$E$39:$E$782,СВЦЭМ!$A$39:$A$782,$A177,СВЦЭМ!$B$39:$B$782,X$155)+'СЕТ СН'!$F$12</f>
        <v>308.60912546999998</v>
      </c>
      <c r="Y177" s="36">
        <f>SUMIFS(СВЦЭМ!$E$39:$E$782,СВЦЭМ!$A$39:$A$782,$A177,СВЦЭМ!$B$39:$B$782,Y$155)+'СЕТ СН'!$F$12</f>
        <v>314.64506129</v>
      </c>
    </row>
    <row r="178" spans="1:27" ht="15.75" x14ac:dyDescent="0.2">
      <c r="A178" s="35">
        <f t="shared" si="4"/>
        <v>44949</v>
      </c>
      <c r="B178" s="36">
        <f>SUMIFS(СВЦЭМ!$E$39:$E$782,СВЦЭМ!$A$39:$A$782,$A178,СВЦЭМ!$B$39:$B$782,B$155)+'СЕТ СН'!$F$12</f>
        <v>317.96949826999997</v>
      </c>
      <c r="C178" s="36">
        <f>SUMIFS(СВЦЭМ!$E$39:$E$782,СВЦЭМ!$A$39:$A$782,$A178,СВЦЭМ!$B$39:$B$782,C$155)+'СЕТ СН'!$F$12</f>
        <v>317.21925561</v>
      </c>
      <c r="D178" s="36">
        <f>SUMIFS(СВЦЭМ!$E$39:$E$782,СВЦЭМ!$A$39:$A$782,$A178,СВЦЭМ!$B$39:$B$782,D$155)+'СЕТ СН'!$F$12</f>
        <v>314.64103247999998</v>
      </c>
      <c r="E178" s="36">
        <f>SUMIFS(СВЦЭМ!$E$39:$E$782,СВЦЭМ!$A$39:$A$782,$A178,СВЦЭМ!$B$39:$B$782,E$155)+'СЕТ СН'!$F$12</f>
        <v>317.6021586</v>
      </c>
      <c r="F178" s="36">
        <f>SUMIFS(СВЦЭМ!$E$39:$E$782,СВЦЭМ!$A$39:$A$782,$A178,СВЦЭМ!$B$39:$B$782,F$155)+'СЕТ СН'!$F$12</f>
        <v>317.12618212000001</v>
      </c>
      <c r="G178" s="36">
        <f>SUMIFS(СВЦЭМ!$E$39:$E$782,СВЦЭМ!$A$39:$A$782,$A178,СВЦЭМ!$B$39:$B$782,G$155)+'СЕТ СН'!$F$12</f>
        <v>315.34524336999999</v>
      </c>
      <c r="H178" s="36">
        <f>SUMIFS(СВЦЭМ!$E$39:$E$782,СВЦЭМ!$A$39:$A$782,$A178,СВЦЭМ!$B$39:$B$782,H$155)+'СЕТ СН'!$F$12</f>
        <v>320.30571814000001</v>
      </c>
      <c r="I178" s="36">
        <f>SUMIFS(СВЦЭМ!$E$39:$E$782,СВЦЭМ!$A$39:$A$782,$A178,СВЦЭМ!$B$39:$B$782,I$155)+'СЕТ СН'!$F$12</f>
        <v>311.78383315000002</v>
      </c>
      <c r="J178" s="36">
        <f>SUMIFS(СВЦЭМ!$E$39:$E$782,СВЦЭМ!$A$39:$A$782,$A178,СВЦЭМ!$B$39:$B$782,J$155)+'СЕТ СН'!$F$12</f>
        <v>303.85082287</v>
      </c>
      <c r="K178" s="36">
        <f>SUMIFS(СВЦЭМ!$E$39:$E$782,СВЦЭМ!$A$39:$A$782,$A178,СВЦЭМ!$B$39:$B$782,K$155)+'СЕТ СН'!$F$12</f>
        <v>300.49817737000001</v>
      </c>
      <c r="L178" s="36">
        <f>SUMIFS(СВЦЭМ!$E$39:$E$782,СВЦЭМ!$A$39:$A$782,$A178,СВЦЭМ!$B$39:$B$782,L$155)+'СЕТ СН'!$F$12</f>
        <v>297.46404389999998</v>
      </c>
      <c r="M178" s="36">
        <f>SUMIFS(СВЦЭМ!$E$39:$E$782,СВЦЭМ!$A$39:$A$782,$A178,СВЦЭМ!$B$39:$B$782,M$155)+'СЕТ СН'!$F$12</f>
        <v>300.12871226999999</v>
      </c>
      <c r="N178" s="36">
        <f>SUMIFS(СВЦЭМ!$E$39:$E$782,СВЦЭМ!$A$39:$A$782,$A178,СВЦЭМ!$B$39:$B$782,N$155)+'СЕТ СН'!$F$12</f>
        <v>304.17091713999997</v>
      </c>
      <c r="O178" s="36">
        <f>SUMIFS(СВЦЭМ!$E$39:$E$782,СВЦЭМ!$A$39:$A$782,$A178,СВЦЭМ!$B$39:$B$782,O$155)+'СЕТ СН'!$F$12</f>
        <v>306.30080161000001</v>
      </c>
      <c r="P178" s="36">
        <f>SUMIFS(СВЦЭМ!$E$39:$E$782,СВЦЭМ!$A$39:$A$782,$A178,СВЦЭМ!$B$39:$B$782,P$155)+'СЕТ СН'!$F$12</f>
        <v>308.57853660000001</v>
      </c>
      <c r="Q178" s="36">
        <f>SUMIFS(СВЦЭМ!$E$39:$E$782,СВЦЭМ!$A$39:$A$782,$A178,СВЦЭМ!$B$39:$B$782,Q$155)+'СЕТ СН'!$F$12</f>
        <v>311.87117746000001</v>
      </c>
      <c r="R178" s="36">
        <f>SUMIFS(СВЦЭМ!$E$39:$E$782,СВЦЭМ!$A$39:$A$782,$A178,СВЦЭМ!$B$39:$B$782,R$155)+'СЕТ СН'!$F$12</f>
        <v>310.84953575999998</v>
      </c>
      <c r="S178" s="36">
        <f>SUMIFS(СВЦЭМ!$E$39:$E$782,СВЦЭМ!$A$39:$A$782,$A178,СВЦЭМ!$B$39:$B$782,S$155)+'СЕТ СН'!$F$12</f>
        <v>308.01547876000001</v>
      </c>
      <c r="T178" s="36">
        <f>SUMIFS(СВЦЭМ!$E$39:$E$782,СВЦЭМ!$A$39:$A$782,$A178,СВЦЭМ!$B$39:$B$782,T$155)+'СЕТ СН'!$F$12</f>
        <v>299.74869598999999</v>
      </c>
      <c r="U178" s="36">
        <f>SUMIFS(СВЦЭМ!$E$39:$E$782,СВЦЭМ!$A$39:$A$782,$A178,СВЦЭМ!$B$39:$B$782,U$155)+'СЕТ СН'!$F$12</f>
        <v>300.53604374000003</v>
      </c>
      <c r="V178" s="36">
        <f>SUMIFS(СВЦЭМ!$E$39:$E$782,СВЦЭМ!$A$39:$A$782,$A178,СВЦЭМ!$B$39:$B$782,V$155)+'СЕТ СН'!$F$12</f>
        <v>303.20220336</v>
      </c>
      <c r="W178" s="36">
        <f>SUMIFS(СВЦЭМ!$E$39:$E$782,СВЦЭМ!$A$39:$A$782,$A178,СВЦЭМ!$B$39:$B$782,W$155)+'СЕТ СН'!$F$12</f>
        <v>305.90701754000003</v>
      </c>
      <c r="X178" s="36">
        <f>SUMIFS(СВЦЭМ!$E$39:$E$782,СВЦЭМ!$A$39:$A$782,$A178,СВЦЭМ!$B$39:$B$782,X$155)+'СЕТ СН'!$F$12</f>
        <v>305.77288471000003</v>
      </c>
      <c r="Y178" s="36">
        <f>SUMIFS(СВЦЭМ!$E$39:$E$782,СВЦЭМ!$A$39:$A$782,$A178,СВЦЭМ!$B$39:$B$782,Y$155)+'СЕТ СН'!$F$12</f>
        <v>309.64925770000002</v>
      </c>
    </row>
    <row r="179" spans="1:27" ht="15.75" x14ac:dyDescent="0.2">
      <c r="A179" s="35">
        <f t="shared" si="4"/>
        <v>44950</v>
      </c>
      <c r="B179" s="36">
        <f>SUMIFS(СВЦЭМ!$E$39:$E$782,СВЦЭМ!$A$39:$A$782,$A179,СВЦЭМ!$B$39:$B$782,B$155)+'СЕТ СН'!$F$12</f>
        <v>303.30289211000002</v>
      </c>
      <c r="C179" s="36">
        <f>SUMIFS(СВЦЭМ!$E$39:$E$782,СВЦЭМ!$A$39:$A$782,$A179,СВЦЭМ!$B$39:$B$782,C$155)+'СЕТ СН'!$F$12</f>
        <v>302.83809014000002</v>
      </c>
      <c r="D179" s="36">
        <f>SUMIFS(СВЦЭМ!$E$39:$E$782,СВЦЭМ!$A$39:$A$782,$A179,СВЦЭМ!$B$39:$B$782,D$155)+'СЕТ СН'!$F$12</f>
        <v>301.31599583000002</v>
      </c>
      <c r="E179" s="36">
        <f>SUMIFS(СВЦЭМ!$E$39:$E$782,СВЦЭМ!$A$39:$A$782,$A179,СВЦЭМ!$B$39:$B$782,E$155)+'СЕТ СН'!$F$12</f>
        <v>300.64277992000001</v>
      </c>
      <c r="F179" s="36">
        <f>SUMIFS(СВЦЭМ!$E$39:$E$782,СВЦЭМ!$A$39:$A$782,$A179,СВЦЭМ!$B$39:$B$782,F$155)+'СЕТ СН'!$F$12</f>
        <v>302.53898943000002</v>
      </c>
      <c r="G179" s="36">
        <f>SUMIFS(СВЦЭМ!$E$39:$E$782,СВЦЭМ!$A$39:$A$782,$A179,СВЦЭМ!$B$39:$B$782,G$155)+'СЕТ СН'!$F$12</f>
        <v>300.00166665</v>
      </c>
      <c r="H179" s="36">
        <f>SUMIFS(СВЦЭМ!$E$39:$E$782,СВЦЭМ!$A$39:$A$782,$A179,СВЦЭМ!$B$39:$B$782,H$155)+'СЕТ СН'!$F$12</f>
        <v>298.19252561000002</v>
      </c>
      <c r="I179" s="36">
        <f>SUMIFS(СВЦЭМ!$E$39:$E$782,СВЦЭМ!$A$39:$A$782,$A179,СВЦЭМ!$B$39:$B$782,I$155)+'СЕТ СН'!$F$12</f>
        <v>294.12171440999998</v>
      </c>
      <c r="J179" s="36">
        <f>SUMIFS(СВЦЭМ!$E$39:$E$782,СВЦЭМ!$A$39:$A$782,$A179,СВЦЭМ!$B$39:$B$782,J$155)+'СЕТ СН'!$F$12</f>
        <v>288.11252261999999</v>
      </c>
      <c r="K179" s="36">
        <f>SUMIFS(СВЦЭМ!$E$39:$E$782,СВЦЭМ!$A$39:$A$782,$A179,СВЦЭМ!$B$39:$B$782,K$155)+'СЕТ СН'!$F$12</f>
        <v>284.39742389000003</v>
      </c>
      <c r="L179" s="36">
        <f>SUMIFS(СВЦЭМ!$E$39:$E$782,СВЦЭМ!$A$39:$A$782,$A179,СВЦЭМ!$B$39:$B$782,L$155)+'СЕТ СН'!$F$12</f>
        <v>283.91774591000001</v>
      </c>
      <c r="M179" s="36">
        <f>SUMIFS(СВЦЭМ!$E$39:$E$782,СВЦЭМ!$A$39:$A$782,$A179,СВЦЭМ!$B$39:$B$782,M$155)+'СЕТ СН'!$F$12</f>
        <v>285.79385502000002</v>
      </c>
      <c r="N179" s="36">
        <f>SUMIFS(СВЦЭМ!$E$39:$E$782,СВЦЭМ!$A$39:$A$782,$A179,СВЦЭМ!$B$39:$B$782,N$155)+'СЕТ СН'!$F$12</f>
        <v>288.71757276</v>
      </c>
      <c r="O179" s="36">
        <f>SUMIFS(СВЦЭМ!$E$39:$E$782,СВЦЭМ!$A$39:$A$782,$A179,СВЦЭМ!$B$39:$B$782,O$155)+'СЕТ СН'!$F$12</f>
        <v>290.27864370999998</v>
      </c>
      <c r="P179" s="36">
        <f>SUMIFS(СВЦЭМ!$E$39:$E$782,СВЦЭМ!$A$39:$A$782,$A179,СВЦЭМ!$B$39:$B$782,P$155)+'СЕТ СН'!$F$12</f>
        <v>294.70151909999998</v>
      </c>
      <c r="Q179" s="36">
        <f>SUMIFS(СВЦЭМ!$E$39:$E$782,СВЦЭМ!$A$39:$A$782,$A179,СВЦЭМ!$B$39:$B$782,Q$155)+'СЕТ СН'!$F$12</f>
        <v>295.73491378</v>
      </c>
      <c r="R179" s="36">
        <f>SUMIFS(СВЦЭМ!$E$39:$E$782,СВЦЭМ!$A$39:$A$782,$A179,СВЦЭМ!$B$39:$B$782,R$155)+'СЕТ СН'!$F$12</f>
        <v>295.10674617000001</v>
      </c>
      <c r="S179" s="36">
        <f>SUMIFS(СВЦЭМ!$E$39:$E$782,СВЦЭМ!$A$39:$A$782,$A179,СВЦЭМ!$B$39:$B$782,S$155)+'СЕТ СН'!$F$12</f>
        <v>290.38775741000001</v>
      </c>
      <c r="T179" s="36">
        <f>SUMIFS(СВЦЭМ!$E$39:$E$782,СВЦЭМ!$A$39:$A$782,$A179,СВЦЭМ!$B$39:$B$782,T$155)+'СЕТ СН'!$F$12</f>
        <v>283.36763680000001</v>
      </c>
      <c r="U179" s="36">
        <f>SUMIFS(СВЦЭМ!$E$39:$E$782,СВЦЭМ!$A$39:$A$782,$A179,СВЦЭМ!$B$39:$B$782,U$155)+'СЕТ СН'!$F$12</f>
        <v>285.05056724999997</v>
      </c>
      <c r="V179" s="36">
        <f>SUMIFS(СВЦЭМ!$E$39:$E$782,СВЦЭМ!$A$39:$A$782,$A179,СВЦЭМ!$B$39:$B$782,V$155)+'СЕТ СН'!$F$12</f>
        <v>288.55184405</v>
      </c>
      <c r="W179" s="36">
        <f>SUMIFS(СВЦЭМ!$E$39:$E$782,СВЦЭМ!$A$39:$A$782,$A179,СВЦЭМ!$B$39:$B$782,W$155)+'СЕТ СН'!$F$12</f>
        <v>290.16783967999999</v>
      </c>
      <c r="X179" s="36">
        <f>SUMIFS(СВЦЭМ!$E$39:$E$782,СВЦЭМ!$A$39:$A$782,$A179,СВЦЭМ!$B$39:$B$782,X$155)+'СЕТ СН'!$F$12</f>
        <v>293.11773284999998</v>
      </c>
      <c r="Y179" s="36">
        <f>SUMIFS(СВЦЭМ!$E$39:$E$782,СВЦЭМ!$A$39:$A$782,$A179,СВЦЭМ!$B$39:$B$782,Y$155)+'СЕТ СН'!$F$12</f>
        <v>295.96690626999998</v>
      </c>
    </row>
    <row r="180" spans="1:27" ht="15.75" x14ac:dyDescent="0.2">
      <c r="A180" s="35">
        <f t="shared" si="4"/>
        <v>44951</v>
      </c>
      <c r="B180" s="36">
        <f>SUMIFS(СВЦЭМ!$E$39:$E$782,СВЦЭМ!$A$39:$A$782,$A180,СВЦЭМ!$B$39:$B$782,B$155)+'СЕТ СН'!$F$12</f>
        <v>305.55002241</v>
      </c>
      <c r="C180" s="36">
        <f>SUMIFS(СВЦЭМ!$E$39:$E$782,СВЦЭМ!$A$39:$A$782,$A180,СВЦЭМ!$B$39:$B$782,C$155)+'СЕТ СН'!$F$12</f>
        <v>310.85203446000003</v>
      </c>
      <c r="D180" s="36">
        <f>SUMIFS(СВЦЭМ!$E$39:$E$782,СВЦЭМ!$A$39:$A$782,$A180,СВЦЭМ!$B$39:$B$782,D$155)+'СЕТ СН'!$F$12</f>
        <v>312.46721273999998</v>
      </c>
      <c r="E180" s="36">
        <f>SUMIFS(СВЦЭМ!$E$39:$E$782,СВЦЭМ!$A$39:$A$782,$A180,СВЦЭМ!$B$39:$B$782,E$155)+'СЕТ СН'!$F$12</f>
        <v>314.32751194000002</v>
      </c>
      <c r="F180" s="36">
        <f>SUMIFS(СВЦЭМ!$E$39:$E$782,СВЦЭМ!$A$39:$A$782,$A180,СВЦЭМ!$B$39:$B$782,F$155)+'СЕТ СН'!$F$12</f>
        <v>313.81928065</v>
      </c>
      <c r="G180" s="36">
        <f>SUMIFS(СВЦЭМ!$E$39:$E$782,СВЦЭМ!$A$39:$A$782,$A180,СВЦЭМ!$B$39:$B$782,G$155)+'СЕТ СН'!$F$12</f>
        <v>312.08893007</v>
      </c>
      <c r="H180" s="36">
        <f>SUMIFS(СВЦЭМ!$E$39:$E$782,СВЦЭМ!$A$39:$A$782,$A180,СВЦЭМ!$B$39:$B$782,H$155)+'СЕТ СН'!$F$12</f>
        <v>312.04036057000002</v>
      </c>
      <c r="I180" s="36">
        <f>SUMIFS(СВЦЭМ!$E$39:$E$782,СВЦЭМ!$A$39:$A$782,$A180,СВЦЭМ!$B$39:$B$782,I$155)+'СЕТ СН'!$F$12</f>
        <v>311.65541259000003</v>
      </c>
      <c r="J180" s="36">
        <f>SUMIFS(СВЦЭМ!$E$39:$E$782,СВЦЭМ!$A$39:$A$782,$A180,СВЦЭМ!$B$39:$B$782,J$155)+'СЕТ СН'!$F$12</f>
        <v>308.25711125999999</v>
      </c>
      <c r="K180" s="36">
        <f>SUMIFS(СВЦЭМ!$E$39:$E$782,СВЦЭМ!$A$39:$A$782,$A180,СВЦЭМ!$B$39:$B$782,K$155)+'СЕТ СН'!$F$12</f>
        <v>304.21880736000003</v>
      </c>
      <c r="L180" s="36">
        <f>SUMIFS(СВЦЭМ!$E$39:$E$782,СВЦЭМ!$A$39:$A$782,$A180,СВЦЭМ!$B$39:$B$782,L$155)+'СЕТ СН'!$F$12</f>
        <v>298.60650264999998</v>
      </c>
      <c r="M180" s="36">
        <f>SUMIFS(СВЦЭМ!$E$39:$E$782,СВЦЭМ!$A$39:$A$782,$A180,СВЦЭМ!$B$39:$B$782,M$155)+'СЕТ СН'!$F$12</f>
        <v>293.09136353999997</v>
      </c>
      <c r="N180" s="36">
        <f>SUMIFS(СВЦЭМ!$E$39:$E$782,СВЦЭМ!$A$39:$A$782,$A180,СВЦЭМ!$B$39:$B$782,N$155)+'СЕТ СН'!$F$12</f>
        <v>295.09273078000001</v>
      </c>
      <c r="O180" s="36">
        <f>SUMIFS(СВЦЭМ!$E$39:$E$782,СВЦЭМ!$A$39:$A$782,$A180,СВЦЭМ!$B$39:$B$782,O$155)+'СЕТ СН'!$F$12</f>
        <v>296.10697299999998</v>
      </c>
      <c r="P180" s="36">
        <f>SUMIFS(СВЦЭМ!$E$39:$E$782,СВЦЭМ!$A$39:$A$782,$A180,СВЦЭМ!$B$39:$B$782,P$155)+'СЕТ СН'!$F$12</f>
        <v>297.69317378</v>
      </c>
      <c r="Q180" s="36">
        <f>SUMIFS(СВЦЭМ!$E$39:$E$782,СВЦЭМ!$A$39:$A$782,$A180,СВЦЭМ!$B$39:$B$782,Q$155)+'СЕТ СН'!$F$12</f>
        <v>297.48575535999998</v>
      </c>
      <c r="R180" s="36">
        <f>SUMIFS(СВЦЭМ!$E$39:$E$782,СВЦЭМ!$A$39:$A$782,$A180,СВЦЭМ!$B$39:$B$782,R$155)+'СЕТ СН'!$F$12</f>
        <v>295.85310167</v>
      </c>
      <c r="S180" s="36">
        <f>SUMIFS(СВЦЭМ!$E$39:$E$782,СВЦЭМ!$A$39:$A$782,$A180,СВЦЭМ!$B$39:$B$782,S$155)+'СЕТ СН'!$F$12</f>
        <v>292.82589598999999</v>
      </c>
      <c r="T180" s="36">
        <f>SUMIFS(СВЦЭМ!$E$39:$E$782,СВЦЭМ!$A$39:$A$782,$A180,СВЦЭМ!$B$39:$B$782,T$155)+'СЕТ СН'!$F$12</f>
        <v>289.67860322000001</v>
      </c>
      <c r="U180" s="36">
        <f>SUMIFS(СВЦЭМ!$E$39:$E$782,СВЦЭМ!$A$39:$A$782,$A180,СВЦЭМ!$B$39:$B$782,U$155)+'СЕТ СН'!$F$12</f>
        <v>290.35996951999999</v>
      </c>
      <c r="V180" s="36">
        <f>SUMIFS(СВЦЭМ!$E$39:$E$782,СВЦЭМ!$A$39:$A$782,$A180,СВЦЭМ!$B$39:$B$782,V$155)+'СЕТ СН'!$F$12</f>
        <v>292.38443289999998</v>
      </c>
      <c r="W180" s="36">
        <f>SUMIFS(СВЦЭМ!$E$39:$E$782,СВЦЭМ!$A$39:$A$782,$A180,СВЦЭМ!$B$39:$B$782,W$155)+'СЕТ СН'!$F$12</f>
        <v>294.52895867000001</v>
      </c>
      <c r="X180" s="36">
        <f>SUMIFS(СВЦЭМ!$E$39:$E$782,СВЦЭМ!$A$39:$A$782,$A180,СВЦЭМ!$B$39:$B$782,X$155)+'СЕТ СН'!$F$12</f>
        <v>297.67901516000001</v>
      </c>
      <c r="Y180" s="36">
        <f>SUMIFS(СВЦЭМ!$E$39:$E$782,СВЦЭМ!$A$39:$A$782,$A180,СВЦЭМ!$B$39:$B$782,Y$155)+'СЕТ СН'!$F$12</f>
        <v>301.94909876000003</v>
      </c>
    </row>
    <row r="181" spans="1:27" ht="15.75" x14ac:dyDescent="0.2">
      <c r="A181" s="35">
        <f t="shared" si="4"/>
        <v>44952</v>
      </c>
      <c r="B181" s="36">
        <f>SUMIFS(СВЦЭМ!$E$39:$E$782,СВЦЭМ!$A$39:$A$782,$A181,СВЦЭМ!$B$39:$B$782,B$155)+'СЕТ СН'!$F$12</f>
        <v>310.70876719</v>
      </c>
      <c r="C181" s="36">
        <f>SUMIFS(СВЦЭМ!$E$39:$E$782,СВЦЭМ!$A$39:$A$782,$A181,СВЦЭМ!$B$39:$B$782,C$155)+'СЕТ СН'!$F$12</f>
        <v>317.94208280999999</v>
      </c>
      <c r="D181" s="36">
        <f>SUMIFS(СВЦЭМ!$E$39:$E$782,СВЦЭМ!$A$39:$A$782,$A181,СВЦЭМ!$B$39:$B$782,D$155)+'СЕТ СН'!$F$12</f>
        <v>321.12962530999999</v>
      </c>
      <c r="E181" s="36">
        <f>SUMIFS(СВЦЭМ!$E$39:$E$782,СВЦЭМ!$A$39:$A$782,$A181,СВЦЭМ!$B$39:$B$782,E$155)+'СЕТ СН'!$F$12</f>
        <v>318.62482347000002</v>
      </c>
      <c r="F181" s="36">
        <f>SUMIFS(СВЦЭМ!$E$39:$E$782,СВЦЭМ!$A$39:$A$782,$A181,СВЦЭМ!$B$39:$B$782,F$155)+'СЕТ СН'!$F$12</f>
        <v>316.95344425000002</v>
      </c>
      <c r="G181" s="36">
        <f>SUMIFS(СВЦЭМ!$E$39:$E$782,СВЦЭМ!$A$39:$A$782,$A181,СВЦЭМ!$B$39:$B$782,G$155)+'СЕТ СН'!$F$12</f>
        <v>317.32670024999999</v>
      </c>
      <c r="H181" s="36">
        <f>SUMIFS(СВЦЭМ!$E$39:$E$782,СВЦЭМ!$A$39:$A$782,$A181,СВЦЭМ!$B$39:$B$782,H$155)+'СЕТ СН'!$F$12</f>
        <v>310.48412552000002</v>
      </c>
      <c r="I181" s="36">
        <f>SUMIFS(СВЦЭМ!$E$39:$E$782,СВЦЭМ!$A$39:$A$782,$A181,СВЦЭМ!$B$39:$B$782,I$155)+'СЕТ СН'!$F$12</f>
        <v>305.16122204999999</v>
      </c>
      <c r="J181" s="36">
        <f>SUMIFS(СВЦЭМ!$E$39:$E$782,СВЦЭМ!$A$39:$A$782,$A181,СВЦЭМ!$B$39:$B$782,J$155)+'СЕТ СН'!$F$12</f>
        <v>299.67897854</v>
      </c>
      <c r="K181" s="36">
        <f>SUMIFS(СВЦЭМ!$E$39:$E$782,СВЦЭМ!$A$39:$A$782,$A181,СВЦЭМ!$B$39:$B$782,K$155)+'СЕТ СН'!$F$12</f>
        <v>292.62578116999998</v>
      </c>
      <c r="L181" s="36">
        <f>SUMIFS(СВЦЭМ!$E$39:$E$782,СВЦЭМ!$A$39:$A$782,$A181,СВЦЭМ!$B$39:$B$782,L$155)+'СЕТ СН'!$F$12</f>
        <v>288.63531448999998</v>
      </c>
      <c r="M181" s="36">
        <f>SUMIFS(СВЦЭМ!$E$39:$E$782,СВЦЭМ!$A$39:$A$782,$A181,СВЦЭМ!$B$39:$B$782,M$155)+'СЕТ СН'!$F$12</f>
        <v>288.87752485999999</v>
      </c>
      <c r="N181" s="36">
        <f>SUMIFS(СВЦЭМ!$E$39:$E$782,СВЦЭМ!$A$39:$A$782,$A181,СВЦЭМ!$B$39:$B$782,N$155)+'СЕТ СН'!$F$12</f>
        <v>290.69969076000001</v>
      </c>
      <c r="O181" s="36">
        <f>SUMIFS(СВЦЭМ!$E$39:$E$782,СВЦЭМ!$A$39:$A$782,$A181,СВЦЭМ!$B$39:$B$782,O$155)+'СЕТ СН'!$F$12</f>
        <v>290.42480442999999</v>
      </c>
      <c r="P181" s="36">
        <f>SUMIFS(СВЦЭМ!$E$39:$E$782,СВЦЭМ!$A$39:$A$782,$A181,СВЦЭМ!$B$39:$B$782,P$155)+'СЕТ СН'!$F$12</f>
        <v>292.66835775999999</v>
      </c>
      <c r="Q181" s="36">
        <f>SUMIFS(СВЦЭМ!$E$39:$E$782,СВЦЭМ!$A$39:$A$782,$A181,СВЦЭМ!$B$39:$B$782,Q$155)+'СЕТ СН'!$F$12</f>
        <v>295.18843270000002</v>
      </c>
      <c r="R181" s="36">
        <f>SUMIFS(СВЦЭМ!$E$39:$E$782,СВЦЭМ!$A$39:$A$782,$A181,СВЦЭМ!$B$39:$B$782,R$155)+'СЕТ СН'!$F$12</f>
        <v>295.87979332999998</v>
      </c>
      <c r="S181" s="36">
        <f>SUMIFS(СВЦЭМ!$E$39:$E$782,СВЦЭМ!$A$39:$A$782,$A181,СВЦЭМ!$B$39:$B$782,S$155)+'СЕТ СН'!$F$12</f>
        <v>293.99490350999997</v>
      </c>
      <c r="T181" s="36">
        <f>SUMIFS(СВЦЭМ!$E$39:$E$782,СВЦЭМ!$A$39:$A$782,$A181,СВЦЭМ!$B$39:$B$782,T$155)+'СЕТ СН'!$F$12</f>
        <v>285.90432845999999</v>
      </c>
      <c r="U181" s="36">
        <f>SUMIFS(СВЦЭМ!$E$39:$E$782,СВЦЭМ!$A$39:$A$782,$A181,СВЦЭМ!$B$39:$B$782,U$155)+'СЕТ СН'!$F$12</f>
        <v>286.37839685</v>
      </c>
      <c r="V181" s="36">
        <f>SUMIFS(СВЦЭМ!$E$39:$E$782,СВЦЭМ!$A$39:$A$782,$A181,СВЦЭМ!$B$39:$B$782,V$155)+'СЕТ СН'!$F$12</f>
        <v>287.74270575000003</v>
      </c>
      <c r="W181" s="36">
        <f>SUMIFS(СВЦЭМ!$E$39:$E$782,СВЦЭМ!$A$39:$A$782,$A181,СВЦЭМ!$B$39:$B$782,W$155)+'СЕТ СН'!$F$12</f>
        <v>290.55526458999998</v>
      </c>
      <c r="X181" s="36">
        <f>SUMIFS(СВЦЭМ!$E$39:$E$782,СВЦЭМ!$A$39:$A$782,$A181,СВЦЭМ!$B$39:$B$782,X$155)+'СЕТ СН'!$F$12</f>
        <v>295.49511517000002</v>
      </c>
      <c r="Y181" s="36">
        <f>SUMIFS(СВЦЭМ!$E$39:$E$782,СВЦЭМ!$A$39:$A$782,$A181,СВЦЭМ!$B$39:$B$782,Y$155)+'СЕТ СН'!$F$12</f>
        <v>300.69031404999998</v>
      </c>
    </row>
    <row r="182" spans="1:27" ht="15.75" x14ac:dyDescent="0.2">
      <c r="A182" s="35">
        <f t="shared" si="4"/>
        <v>44953</v>
      </c>
      <c r="B182" s="36">
        <f>SUMIFS(СВЦЭМ!$E$39:$E$782,СВЦЭМ!$A$39:$A$782,$A182,СВЦЭМ!$B$39:$B$782,B$155)+'СЕТ СН'!$F$12</f>
        <v>307.49054985999999</v>
      </c>
      <c r="C182" s="36">
        <f>SUMIFS(СВЦЭМ!$E$39:$E$782,СВЦЭМ!$A$39:$A$782,$A182,СВЦЭМ!$B$39:$B$782,C$155)+'СЕТ СН'!$F$12</f>
        <v>302.25971867999999</v>
      </c>
      <c r="D182" s="36">
        <f>SUMIFS(СВЦЭМ!$E$39:$E$782,СВЦЭМ!$A$39:$A$782,$A182,СВЦЭМ!$B$39:$B$782,D$155)+'СЕТ СН'!$F$12</f>
        <v>301.86429022999999</v>
      </c>
      <c r="E182" s="36">
        <f>SUMIFS(СВЦЭМ!$E$39:$E$782,СВЦЭМ!$A$39:$A$782,$A182,СВЦЭМ!$B$39:$B$782,E$155)+'СЕТ СН'!$F$12</f>
        <v>303.91145025999998</v>
      </c>
      <c r="F182" s="36">
        <f>SUMIFS(СВЦЭМ!$E$39:$E$782,СВЦЭМ!$A$39:$A$782,$A182,СВЦЭМ!$B$39:$B$782,F$155)+'СЕТ СН'!$F$12</f>
        <v>305.14668220999999</v>
      </c>
      <c r="G182" s="36">
        <f>SUMIFS(СВЦЭМ!$E$39:$E$782,СВЦЭМ!$A$39:$A$782,$A182,СВЦЭМ!$B$39:$B$782,G$155)+'СЕТ СН'!$F$12</f>
        <v>307.21060799000003</v>
      </c>
      <c r="H182" s="36">
        <f>SUMIFS(СВЦЭМ!$E$39:$E$782,СВЦЭМ!$A$39:$A$782,$A182,СВЦЭМ!$B$39:$B$782,H$155)+'СЕТ СН'!$F$12</f>
        <v>305.25294019</v>
      </c>
      <c r="I182" s="36">
        <f>SUMIFS(СВЦЭМ!$E$39:$E$782,СВЦЭМ!$A$39:$A$782,$A182,СВЦЭМ!$B$39:$B$782,I$155)+'СЕТ СН'!$F$12</f>
        <v>299.10599568999999</v>
      </c>
      <c r="J182" s="36">
        <f>SUMIFS(СВЦЭМ!$E$39:$E$782,СВЦЭМ!$A$39:$A$782,$A182,СВЦЭМ!$B$39:$B$782,J$155)+'СЕТ СН'!$F$12</f>
        <v>292.37328260999999</v>
      </c>
      <c r="K182" s="36">
        <f>SUMIFS(СВЦЭМ!$E$39:$E$782,СВЦЭМ!$A$39:$A$782,$A182,СВЦЭМ!$B$39:$B$782,K$155)+'СЕТ СН'!$F$12</f>
        <v>288.64257122999999</v>
      </c>
      <c r="L182" s="36">
        <f>SUMIFS(СВЦЭМ!$E$39:$E$782,СВЦЭМ!$A$39:$A$782,$A182,СВЦЭМ!$B$39:$B$782,L$155)+'СЕТ СН'!$F$12</f>
        <v>286.14466272999999</v>
      </c>
      <c r="M182" s="36">
        <f>SUMIFS(СВЦЭМ!$E$39:$E$782,СВЦЭМ!$A$39:$A$782,$A182,СВЦЭМ!$B$39:$B$782,M$155)+'СЕТ СН'!$F$12</f>
        <v>285.66449451</v>
      </c>
      <c r="N182" s="36">
        <f>SUMIFS(СВЦЭМ!$E$39:$E$782,СВЦЭМ!$A$39:$A$782,$A182,СВЦЭМ!$B$39:$B$782,N$155)+'СЕТ СН'!$F$12</f>
        <v>290.78583710999999</v>
      </c>
      <c r="O182" s="36">
        <f>SUMIFS(СВЦЭМ!$E$39:$E$782,СВЦЭМ!$A$39:$A$782,$A182,СВЦЭМ!$B$39:$B$782,O$155)+'СЕТ СН'!$F$12</f>
        <v>294.45405312999998</v>
      </c>
      <c r="P182" s="36">
        <f>SUMIFS(СВЦЭМ!$E$39:$E$782,СВЦЭМ!$A$39:$A$782,$A182,СВЦЭМ!$B$39:$B$782,P$155)+'СЕТ СН'!$F$12</f>
        <v>299.35197898000001</v>
      </c>
      <c r="Q182" s="36">
        <f>SUMIFS(СВЦЭМ!$E$39:$E$782,СВЦЭМ!$A$39:$A$782,$A182,СВЦЭМ!$B$39:$B$782,Q$155)+'СЕТ СН'!$F$12</f>
        <v>295.03535734000002</v>
      </c>
      <c r="R182" s="36">
        <f>SUMIFS(СВЦЭМ!$E$39:$E$782,СВЦЭМ!$A$39:$A$782,$A182,СВЦЭМ!$B$39:$B$782,R$155)+'СЕТ СН'!$F$12</f>
        <v>298.17985980999998</v>
      </c>
      <c r="S182" s="36">
        <f>SUMIFS(СВЦЭМ!$E$39:$E$782,СВЦЭМ!$A$39:$A$782,$A182,СВЦЭМ!$B$39:$B$782,S$155)+'СЕТ СН'!$F$12</f>
        <v>295.08560175999997</v>
      </c>
      <c r="T182" s="36">
        <f>SUMIFS(СВЦЭМ!$E$39:$E$782,СВЦЭМ!$A$39:$A$782,$A182,СВЦЭМ!$B$39:$B$782,T$155)+'СЕТ СН'!$F$12</f>
        <v>288.17706532</v>
      </c>
      <c r="U182" s="36">
        <f>SUMIFS(СВЦЭМ!$E$39:$E$782,СВЦЭМ!$A$39:$A$782,$A182,СВЦЭМ!$B$39:$B$782,U$155)+'СЕТ СН'!$F$12</f>
        <v>289.51075925999999</v>
      </c>
      <c r="V182" s="36">
        <f>SUMIFS(СВЦЭМ!$E$39:$E$782,СВЦЭМ!$A$39:$A$782,$A182,СВЦЭМ!$B$39:$B$782,V$155)+'СЕТ СН'!$F$12</f>
        <v>293.65742095000002</v>
      </c>
      <c r="W182" s="36">
        <f>SUMIFS(СВЦЭМ!$E$39:$E$782,СВЦЭМ!$A$39:$A$782,$A182,СВЦЭМ!$B$39:$B$782,W$155)+'СЕТ СН'!$F$12</f>
        <v>299.05313429</v>
      </c>
      <c r="X182" s="36">
        <f>SUMIFS(СВЦЭМ!$E$39:$E$782,СВЦЭМ!$A$39:$A$782,$A182,СВЦЭМ!$B$39:$B$782,X$155)+'СЕТ СН'!$F$12</f>
        <v>301.05316307999999</v>
      </c>
      <c r="Y182" s="36">
        <f>SUMIFS(СВЦЭМ!$E$39:$E$782,СВЦЭМ!$A$39:$A$782,$A182,СВЦЭМ!$B$39:$B$782,Y$155)+'СЕТ СН'!$F$12</f>
        <v>314.78378666999998</v>
      </c>
    </row>
    <row r="183" spans="1:27" ht="15.75" x14ac:dyDescent="0.2">
      <c r="A183" s="35">
        <f t="shared" si="4"/>
        <v>44954</v>
      </c>
      <c r="B183" s="36">
        <f>SUMIFS(СВЦЭМ!$E$39:$E$782,СВЦЭМ!$A$39:$A$782,$A183,СВЦЭМ!$B$39:$B$782,B$155)+'СЕТ СН'!$F$12</f>
        <v>310.07893188999998</v>
      </c>
      <c r="C183" s="36">
        <f>SUMIFS(СВЦЭМ!$E$39:$E$782,СВЦЭМ!$A$39:$A$782,$A183,СВЦЭМ!$B$39:$B$782,C$155)+'СЕТ СН'!$F$12</f>
        <v>316.62985923999997</v>
      </c>
      <c r="D183" s="36">
        <f>SUMIFS(СВЦЭМ!$E$39:$E$782,СВЦЭМ!$A$39:$A$782,$A183,СВЦЭМ!$B$39:$B$782,D$155)+'СЕТ СН'!$F$12</f>
        <v>316.11954981000002</v>
      </c>
      <c r="E183" s="36">
        <f>SUMIFS(СВЦЭМ!$E$39:$E$782,СВЦЭМ!$A$39:$A$782,$A183,СВЦЭМ!$B$39:$B$782,E$155)+'СЕТ СН'!$F$12</f>
        <v>315.48717678999998</v>
      </c>
      <c r="F183" s="36">
        <f>SUMIFS(СВЦЭМ!$E$39:$E$782,СВЦЭМ!$A$39:$A$782,$A183,СВЦЭМ!$B$39:$B$782,F$155)+'СЕТ СН'!$F$12</f>
        <v>314.61343835000002</v>
      </c>
      <c r="G183" s="36">
        <f>SUMIFS(СВЦЭМ!$E$39:$E$782,СВЦЭМ!$A$39:$A$782,$A183,СВЦЭМ!$B$39:$B$782,G$155)+'СЕТ СН'!$F$12</f>
        <v>315.09828601999999</v>
      </c>
      <c r="H183" s="36">
        <f>SUMIFS(СВЦЭМ!$E$39:$E$782,СВЦЭМ!$A$39:$A$782,$A183,СВЦЭМ!$B$39:$B$782,H$155)+'СЕТ СН'!$F$12</f>
        <v>307.31300714000002</v>
      </c>
      <c r="I183" s="36">
        <f>SUMIFS(СВЦЭМ!$E$39:$E$782,СВЦЭМ!$A$39:$A$782,$A183,СВЦЭМ!$B$39:$B$782,I$155)+'СЕТ СН'!$F$12</f>
        <v>307.82987391</v>
      </c>
      <c r="J183" s="36">
        <f>SUMIFS(СВЦЭМ!$E$39:$E$782,СВЦЭМ!$A$39:$A$782,$A183,СВЦЭМ!$B$39:$B$782,J$155)+'СЕТ СН'!$F$12</f>
        <v>307.39846329</v>
      </c>
      <c r="K183" s="36">
        <f>SUMIFS(СВЦЭМ!$E$39:$E$782,СВЦЭМ!$A$39:$A$782,$A183,СВЦЭМ!$B$39:$B$782,K$155)+'СЕТ СН'!$F$12</f>
        <v>293.89504799000002</v>
      </c>
      <c r="L183" s="36">
        <f>SUMIFS(СВЦЭМ!$E$39:$E$782,СВЦЭМ!$A$39:$A$782,$A183,СВЦЭМ!$B$39:$B$782,L$155)+'СЕТ СН'!$F$12</f>
        <v>286.18861183000001</v>
      </c>
      <c r="M183" s="36">
        <f>SUMIFS(СВЦЭМ!$E$39:$E$782,СВЦЭМ!$A$39:$A$782,$A183,СВЦЭМ!$B$39:$B$782,M$155)+'СЕТ СН'!$F$12</f>
        <v>285.03928772</v>
      </c>
      <c r="N183" s="36">
        <f>SUMIFS(СВЦЭМ!$E$39:$E$782,СВЦЭМ!$A$39:$A$782,$A183,СВЦЭМ!$B$39:$B$782,N$155)+'СЕТ СН'!$F$12</f>
        <v>285.64240551</v>
      </c>
      <c r="O183" s="36">
        <f>SUMIFS(СВЦЭМ!$E$39:$E$782,СВЦЭМ!$A$39:$A$782,$A183,СВЦЭМ!$B$39:$B$782,O$155)+'СЕТ СН'!$F$12</f>
        <v>287.23576316999998</v>
      </c>
      <c r="P183" s="36">
        <f>SUMIFS(СВЦЭМ!$E$39:$E$782,СВЦЭМ!$A$39:$A$782,$A183,СВЦЭМ!$B$39:$B$782,P$155)+'СЕТ СН'!$F$12</f>
        <v>290.36853613</v>
      </c>
      <c r="Q183" s="36">
        <f>SUMIFS(СВЦЭМ!$E$39:$E$782,СВЦЭМ!$A$39:$A$782,$A183,СВЦЭМ!$B$39:$B$782,Q$155)+'СЕТ СН'!$F$12</f>
        <v>292.28813260999999</v>
      </c>
      <c r="R183" s="36">
        <f>SUMIFS(СВЦЭМ!$E$39:$E$782,СВЦЭМ!$A$39:$A$782,$A183,СВЦЭМ!$B$39:$B$782,R$155)+'СЕТ СН'!$F$12</f>
        <v>293.19541383000001</v>
      </c>
      <c r="S183" s="36">
        <f>SUMIFS(СВЦЭМ!$E$39:$E$782,СВЦЭМ!$A$39:$A$782,$A183,СВЦЭМ!$B$39:$B$782,S$155)+'СЕТ СН'!$F$12</f>
        <v>289.06178118000003</v>
      </c>
      <c r="T183" s="36">
        <f>SUMIFS(СВЦЭМ!$E$39:$E$782,СВЦЭМ!$A$39:$A$782,$A183,СВЦЭМ!$B$39:$B$782,T$155)+'СЕТ СН'!$F$12</f>
        <v>284.36925374999998</v>
      </c>
      <c r="U183" s="36">
        <f>SUMIFS(СВЦЭМ!$E$39:$E$782,СВЦЭМ!$A$39:$A$782,$A183,СВЦЭМ!$B$39:$B$782,U$155)+'СЕТ СН'!$F$12</f>
        <v>284.13154371000002</v>
      </c>
      <c r="V183" s="36">
        <f>SUMIFS(СВЦЭМ!$E$39:$E$782,СВЦЭМ!$A$39:$A$782,$A183,СВЦЭМ!$B$39:$B$782,V$155)+'СЕТ СН'!$F$12</f>
        <v>287.13779333999997</v>
      </c>
      <c r="W183" s="36">
        <f>SUMIFS(СВЦЭМ!$E$39:$E$782,СВЦЭМ!$A$39:$A$782,$A183,СВЦЭМ!$B$39:$B$782,W$155)+'СЕТ СН'!$F$12</f>
        <v>288.56160076999998</v>
      </c>
      <c r="X183" s="36">
        <f>SUMIFS(СВЦЭМ!$E$39:$E$782,СВЦЭМ!$A$39:$A$782,$A183,СВЦЭМ!$B$39:$B$782,X$155)+'СЕТ СН'!$F$12</f>
        <v>292.14977297000001</v>
      </c>
      <c r="Y183" s="36">
        <f>SUMIFS(СВЦЭМ!$E$39:$E$782,СВЦЭМ!$A$39:$A$782,$A183,СВЦЭМ!$B$39:$B$782,Y$155)+'СЕТ СН'!$F$12</f>
        <v>297.95698031000001</v>
      </c>
    </row>
    <row r="184" spans="1:27" ht="15.75" x14ac:dyDescent="0.2">
      <c r="A184" s="35">
        <f t="shared" si="4"/>
        <v>44955</v>
      </c>
      <c r="B184" s="36">
        <f>SUMIFS(СВЦЭМ!$E$39:$E$782,СВЦЭМ!$A$39:$A$782,$A184,СВЦЭМ!$B$39:$B$782,B$155)+'СЕТ СН'!$F$12</f>
        <v>297.98601544000002</v>
      </c>
      <c r="C184" s="36">
        <f>SUMIFS(СВЦЭМ!$E$39:$E$782,СВЦЭМ!$A$39:$A$782,$A184,СВЦЭМ!$B$39:$B$782,C$155)+'СЕТ СН'!$F$12</f>
        <v>305.87171189999998</v>
      </c>
      <c r="D184" s="36">
        <f>SUMIFS(СВЦЭМ!$E$39:$E$782,СВЦЭМ!$A$39:$A$782,$A184,СВЦЭМ!$B$39:$B$782,D$155)+'СЕТ СН'!$F$12</f>
        <v>309.18773662000001</v>
      </c>
      <c r="E184" s="36">
        <f>SUMIFS(СВЦЭМ!$E$39:$E$782,СВЦЭМ!$A$39:$A$782,$A184,СВЦЭМ!$B$39:$B$782,E$155)+'СЕТ СН'!$F$12</f>
        <v>310.3906594</v>
      </c>
      <c r="F184" s="36">
        <f>SUMIFS(СВЦЭМ!$E$39:$E$782,СВЦЭМ!$A$39:$A$782,$A184,СВЦЭМ!$B$39:$B$782,F$155)+'СЕТ СН'!$F$12</f>
        <v>311.07755100999998</v>
      </c>
      <c r="G184" s="36">
        <f>SUMIFS(СВЦЭМ!$E$39:$E$782,СВЦЭМ!$A$39:$A$782,$A184,СВЦЭМ!$B$39:$B$782,G$155)+'СЕТ СН'!$F$12</f>
        <v>307.76283488000001</v>
      </c>
      <c r="H184" s="36">
        <f>SUMIFS(СВЦЭМ!$E$39:$E$782,СВЦЭМ!$A$39:$A$782,$A184,СВЦЭМ!$B$39:$B$782,H$155)+'СЕТ СН'!$F$12</f>
        <v>306.46586273999998</v>
      </c>
      <c r="I184" s="36">
        <f>SUMIFS(СВЦЭМ!$E$39:$E$782,СВЦЭМ!$A$39:$A$782,$A184,СВЦЭМ!$B$39:$B$782,I$155)+'СЕТ СН'!$F$12</f>
        <v>303.66996519000003</v>
      </c>
      <c r="J184" s="36">
        <f>SUMIFS(СВЦЭМ!$E$39:$E$782,СВЦЭМ!$A$39:$A$782,$A184,СВЦЭМ!$B$39:$B$782,J$155)+'СЕТ СН'!$F$12</f>
        <v>295.71266652000003</v>
      </c>
      <c r="K184" s="36">
        <f>SUMIFS(СВЦЭМ!$E$39:$E$782,СВЦЭМ!$A$39:$A$782,$A184,СВЦЭМ!$B$39:$B$782,K$155)+'СЕТ СН'!$F$12</f>
        <v>287.40597795000002</v>
      </c>
      <c r="L184" s="36">
        <f>SUMIFS(СВЦЭМ!$E$39:$E$782,СВЦЭМ!$A$39:$A$782,$A184,СВЦЭМ!$B$39:$B$782,L$155)+'СЕТ СН'!$F$12</f>
        <v>284.61885398999999</v>
      </c>
      <c r="M184" s="36">
        <f>SUMIFS(СВЦЭМ!$E$39:$E$782,СВЦЭМ!$A$39:$A$782,$A184,СВЦЭМ!$B$39:$B$782,M$155)+'СЕТ СН'!$F$12</f>
        <v>284.66859681</v>
      </c>
      <c r="N184" s="36">
        <f>SUMIFS(СВЦЭМ!$E$39:$E$782,СВЦЭМ!$A$39:$A$782,$A184,СВЦЭМ!$B$39:$B$782,N$155)+'СЕТ СН'!$F$12</f>
        <v>286.65064149</v>
      </c>
      <c r="O184" s="36">
        <f>SUMIFS(СВЦЭМ!$E$39:$E$782,СВЦЭМ!$A$39:$A$782,$A184,СВЦЭМ!$B$39:$B$782,O$155)+'СЕТ СН'!$F$12</f>
        <v>288.88184360000002</v>
      </c>
      <c r="P184" s="36">
        <f>SUMIFS(СВЦЭМ!$E$39:$E$782,СВЦЭМ!$A$39:$A$782,$A184,СВЦЭМ!$B$39:$B$782,P$155)+'СЕТ СН'!$F$12</f>
        <v>291.51256239999998</v>
      </c>
      <c r="Q184" s="36">
        <f>SUMIFS(СВЦЭМ!$E$39:$E$782,СВЦЭМ!$A$39:$A$782,$A184,СВЦЭМ!$B$39:$B$782,Q$155)+'СЕТ СН'!$F$12</f>
        <v>292.96186305999998</v>
      </c>
      <c r="R184" s="36">
        <f>SUMIFS(СВЦЭМ!$E$39:$E$782,СВЦЭМ!$A$39:$A$782,$A184,СВЦЭМ!$B$39:$B$782,R$155)+'СЕТ СН'!$F$12</f>
        <v>292.06638393999998</v>
      </c>
      <c r="S184" s="36">
        <f>SUMIFS(СВЦЭМ!$E$39:$E$782,СВЦЭМ!$A$39:$A$782,$A184,СВЦЭМ!$B$39:$B$782,S$155)+'СЕТ СН'!$F$12</f>
        <v>289.89315004000002</v>
      </c>
      <c r="T184" s="36">
        <f>SUMIFS(СВЦЭМ!$E$39:$E$782,СВЦЭМ!$A$39:$A$782,$A184,СВЦЭМ!$B$39:$B$782,T$155)+'СЕТ СН'!$F$12</f>
        <v>282.72851944000001</v>
      </c>
      <c r="U184" s="36">
        <f>SUMIFS(СВЦЭМ!$E$39:$E$782,СВЦЭМ!$A$39:$A$782,$A184,СВЦЭМ!$B$39:$B$782,U$155)+'СЕТ СН'!$F$12</f>
        <v>280.79491049000001</v>
      </c>
      <c r="V184" s="36">
        <f>SUMIFS(СВЦЭМ!$E$39:$E$782,СВЦЭМ!$A$39:$A$782,$A184,СВЦЭМ!$B$39:$B$782,V$155)+'СЕТ СН'!$F$12</f>
        <v>283.35287492999998</v>
      </c>
      <c r="W184" s="36">
        <f>SUMIFS(СВЦЭМ!$E$39:$E$782,СВЦЭМ!$A$39:$A$782,$A184,СВЦЭМ!$B$39:$B$782,W$155)+'СЕТ СН'!$F$12</f>
        <v>285.28245378000003</v>
      </c>
      <c r="X184" s="36">
        <f>SUMIFS(СВЦЭМ!$E$39:$E$782,СВЦЭМ!$A$39:$A$782,$A184,СВЦЭМ!$B$39:$B$782,X$155)+'СЕТ СН'!$F$12</f>
        <v>290.13654972</v>
      </c>
      <c r="Y184" s="36">
        <f>SUMIFS(СВЦЭМ!$E$39:$E$782,СВЦЭМ!$A$39:$A$782,$A184,СВЦЭМ!$B$39:$B$782,Y$155)+'СЕТ СН'!$F$12</f>
        <v>295.49730826000001</v>
      </c>
    </row>
    <row r="185" spans="1:27" ht="15.75" x14ac:dyDescent="0.2">
      <c r="A185" s="35">
        <f t="shared" si="4"/>
        <v>44956</v>
      </c>
      <c r="B185" s="36">
        <f>SUMIFS(СВЦЭМ!$E$39:$E$782,СВЦЭМ!$A$39:$A$782,$A185,СВЦЭМ!$B$39:$B$782,B$155)+'СЕТ СН'!$F$12</f>
        <v>295.54667540000003</v>
      </c>
      <c r="C185" s="36">
        <f>SUMIFS(СВЦЭМ!$E$39:$E$782,СВЦЭМ!$A$39:$A$782,$A185,СВЦЭМ!$B$39:$B$782,C$155)+'СЕТ СН'!$F$12</f>
        <v>299.89502470999997</v>
      </c>
      <c r="D185" s="36">
        <f>SUMIFS(СВЦЭМ!$E$39:$E$782,СВЦЭМ!$A$39:$A$782,$A185,СВЦЭМ!$B$39:$B$782,D$155)+'СЕТ СН'!$F$12</f>
        <v>302.90020083000002</v>
      </c>
      <c r="E185" s="36">
        <f>SUMIFS(СВЦЭМ!$E$39:$E$782,СВЦЭМ!$A$39:$A$782,$A185,СВЦЭМ!$B$39:$B$782,E$155)+'СЕТ СН'!$F$12</f>
        <v>301.47844944000002</v>
      </c>
      <c r="F185" s="36">
        <f>SUMIFS(СВЦЭМ!$E$39:$E$782,СВЦЭМ!$A$39:$A$782,$A185,СВЦЭМ!$B$39:$B$782,F$155)+'СЕТ СН'!$F$12</f>
        <v>297.64740305999999</v>
      </c>
      <c r="G185" s="36">
        <f>SUMIFS(СВЦЭМ!$E$39:$E$782,СВЦЭМ!$A$39:$A$782,$A185,СВЦЭМ!$B$39:$B$782,G$155)+'СЕТ СН'!$F$12</f>
        <v>300.97197038000002</v>
      </c>
      <c r="H185" s="36">
        <f>SUMIFS(СВЦЭМ!$E$39:$E$782,СВЦЭМ!$A$39:$A$782,$A185,СВЦЭМ!$B$39:$B$782,H$155)+'СЕТ СН'!$F$12</f>
        <v>301.65826931999999</v>
      </c>
      <c r="I185" s="36">
        <f>SUMIFS(СВЦЭМ!$E$39:$E$782,СВЦЭМ!$A$39:$A$782,$A185,СВЦЭМ!$B$39:$B$782,I$155)+'СЕТ СН'!$F$12</f>
        <v>298.51431201999998</v>
      </c>
      <c r="J185" s="36">
        <f>SUMIFS(СВЦЭМ!$E$39:$E$782,СВЦЭМ!$A$39:$A$782,$A185,СВЦЭМ!$B$39:$B$782,J$155)+'СЕТ СН'!$F$12</f>
        <v>290.45130130000001</v>
      </c>
      <c r="K185" s="36">
        <f>SUMIFS(СВЦЭМ!$E$39:$E$782,СВЦЭМ!$A$39:$A$782,$A185,СВЦЭМ!$B$39:$B$782,K$155)+'СЕТ СН'!$F$12</f>
        <v>286.10160497999999</v>
      </c>
      <c r="L185" s="36">
        <f>SUMIFS(СВЦЭМ!$E$39:$E$782,СВЦЭМ!$A$39:$A$782,$A185,СВЦЭМ!$B$39:$B$782,L$155)+'СЕТ СН'!$F$12</f>
        <v>284.10125904</v>
      </c>
      <c r="M185" s="36">
        <f>SUMIFS(СВЦЭМ!$E$39:$E$782,СВЦЭМ!$A$39:$A$782,$A185,СВЦЭМ!$B$39:$B$782,M$155)+'СЕТ СН'!$F$12</f>
        <v>284.77480365999998</v>
      </c>
      <c r="N185" s="36">
        <f>SUMIFS(СВЦЭМ!$E$39:$E$782,СВЦЭМ!$A$39:$A$782,$A185,СВЦЭМ!$B$39:$B$782,N$155)+'СЕТ СН'!$F$12</f>
        <v>288.58399279000002</v>
      </c>
      <c r="O185" s="36">
        <f>SUMIFS(СВЦЭМ!$E$39:$E$782,СВЦЭМ!$A$39:$A$782,$A185,СВЦЭМ!$B$39:$B$782,O$155)+'СЕТ СН'!$F$12</f>
        <v>286.30460747000001</v>
      </c>
      <c r="P185" s="36">
        <f>SUMIFS(СВЦЭМ!$E$39:$E$782,СВЦЭМ!$A$39:$A$782,$A185,СВЦЭМ!$B$39:$B$782,P$155)+'СЕТ СН'!$F$12</f>
        <v>288.14790928000002</v>
      </c>
      <c r="Q185" s="36">
        <f>SUMIFS(СВЦЭМ!$E$39:$E$782,СВЦЭМ!$A$39:$A$782,$A185,СВЦЭМ!$B$39:$B$782,Q$155)+'СЕТ СН'!$F$12</f>
        <v>288.84833204</v>
      </c>
      <c r="R185" s="36">
        <f>SUMIFS(СВЦЭМ!$E$39:$E$782,СВЦЭМ!$A$39:$A$782,$A185,СВЦЭМ!$B$39:$B$782,R$155)+'СЕТ СН'!$F$12</f>
        <v>288.65418717</v>
      </c>
      <c r="S185" s="36">
        <f>SUMIFS(СВЦЭМ!$E$39:$E$782,СВЦЭМ!$A$39:$A$782,$A185,СВЦЭМ!$B$39:$B$782,S$155)+'СЕТ СН'!$F$12</f>
        <v>284.85808717999998</v>
      </c>
      <c r="T185" s="36">
        <f>SUMIFS(СВЦЭМ!$E$39:$E$782,СВЦЭМ!$A$39:$A$782,$A185,СВЦЭМ!$B$39:$B$782,T$155)+'СЕТ СН'!$F$12</f>
        <v>287.20984363000002</v>
      </c>
      <c r="U185" s="36">
        <f>SUMIFS(СВЦЭМ!$E$39:$E$782,СВЦЭМ!$A$39:$A$782,$A185,СВЦЭМ!$B$39:$B$782,U$155)+'СЕТ СН'!$F$12</f>
        <v>288.59908883000003</v>
      </c>
      <c r="V185" s="36">
        <f>SUMIFS(СВЦЭМ!$E$39:$E$782,СВЦЭМ!$A$39:$A$782,$A185,СВЦЭМ!$B$39:$B$782,V$155)+'СЕТ СН'!$F$12</f>
        <v>293.58422645000002</v>
      </c>
      <c r="W185" s="36">
        <f>SUMIFS(СВЦЭМ!$E$39:$E$782,СВЦЭМ!$A$39:$A$782,$A185,СВЦЭМ!$B$39:$B$782,W$155)+'СЕТ СН'!$F$12</f>
        <v>296.18753243999998</v>
      </c>
      <c r="X185" s="36">
        <f>SUMIFS(СВЦЭМ!$E$39:$E$782,СВЦЭМ!$A$39:$A$782,$A185,СВЦЭМ!$B$39:$B$782,X$155)+'СЕТ СН'!$F$12</f>
        <v>296.97233591000003</v>
      </c>
      <c r="Y185" s="36">
        <f>SUMIFS(СВЦЭМ!$E$39:$E$782,СВЦЭМ!$A$39:$A$782,$A185,СВЦЭМ!$B$39:$B$782,Y$155)+'СЕТ СН'!$F$12</f>
        <v>298.29385703999998</v>
      </c>
    </row>
    <row r="186" spans="1:27" ht="15.75" x14ac:dyDescent="0.2">
      <c r="A186" s="35">
        <f t="shared" si="4"/>
        <v>44957</v>
      </c>
      <c r="B186" s="36">
        <f>SUMIFS(СВЦЭМ!$E$39:$E$782,СВЦЭМ!$A$39:$A$782,$A186,СВЦЭМ!$B$39:$B$782,B$155)+'СЕТ СН'!$F$12</f>
        <v>297.79399713999999</v>
      </c>
      <c r="C186" s="36">
        <f>SUMIFS(СВЦЭМ!$E$39:$E$782,СВЦЭМ!$A$39:$A$782,$A186,СВЦЭМ!$B$39:$B$782,C$155)+'СЕТ СН'!$F$12</f>
        <v>298.12199196</v>
      </c>
      <c r="D186" s="36">
        <f>SUMIFS(СВЦЭМ!$E$39:$E$782,СВЦЭМ!$A$39:$A$782,$A186,СВЦЭМ!$B$39:$B$782,D$155)+'СЕТ СН'!$F$12</f>
        <v>299.76576247999998</v>
      </c>
      <c r="E186" s="36">
        <f>SUMIFS(СВЦЭМ!$E$39:$E$782,СВЦЭМ!$A$39:$A$782,$A186,СВЦЭМ!$B$39:$B$782,E$155)+'СЕТ СН'!$F$12</f>
        <v>299.73282594</v>
      </c>
      <c r="F186" s="36">
        <f>SUMIFS(СВЦЭМ!$E$39:$E$782,СВЦЭМ!$A$39:$A$782,$A186,СВЦЭМ!$B$39:$B$782,F$155)+'СЕТ СН'!$F$12</f>
        <v>299.70388018</v>
      </c>
      <c r="G186" s="36">
        <f>SUMIFS(СВЦЭМ!$E$39:$E$782,СВЦЭМ!$A$39:$A$782,$A186,СВЦЭМ!$B$39:$B$782,G$155)+'СЕТ СН'!$F$12</f>
        <v>299.01605619999998</v>
      </c>
      <c r="H186" s="36">
        <f>SUMIFS(СВЦЭМ!$E$39:$E$782,СВЦЭМ!$A$39:$A$782,$A186,СВЦЭМ!$B$39:$B$782,H$155)+'СЕТ СН'!$F$12</f>
        <v>293.71862906000001</v>
      </c>
      <c r="I186" s="36">
        <f>SUMIFS(СВЦЭМ!$E$39:$E$782,СВЦЭМ!$A$39:$A$782,$A186,СВЦЭМ!$B$39:$B$782,I$155)+'СЕТ СН'!$F$12</f>
        <v>290.30033040000001</v>
      </c>
      <c r="J186" s="36">
        <f>SUMIFS(СВЦЭМ!$E$39:$E$782,СВЦЭМ!$A$39:$A$782,$A186,СВЦЭМ!$B$39:$B$782,J$155)+'СЕТ СН'!$F$12</f>
        <v>285.06016124000001</v>
      </c>
      <c r="K186" s="36">
        <f>SUMIFS(СВЦЭМ!$E$39:$E$782,СВЦЭМ!$A$39:$A$782,$A186,СВЦЭМ!$B$39:$B$782,K$155)+'СЕТ СН'!$F$12</f>
        <v>284.08860251999999</v>
      </c>
      <c r="L186" s="36">
        <f>SUMIFS(СВЦЭМ!$E$39:$E$782,СВЦЭМ!$A$39:$A$782,$A186,СВЦЭМ!$B$39:$B$782,L$155)+'СЕТ СН'!$F$12</f>
        <v>283.49484453000002</v>
      </c>
      <c r="M186" s="36">
        <f>SUMIFS(СВЦЭМ!$E$39:$E$782,СВЦЭМ!$A$39:$A$782,$A186,СВЦЭМ!$B$39:$B$782,M$155)+'СЕТ СН'!$F$12</f>
        <v>286.34330494</v>
      </c>
      <c r="N186" s="36">
        <f>SUMIFS(СВЦЭМ!$E$39:$E$782,СВЦЭМ!$A$39:$A$782,$A186,СВЦЭМ!$B$39:$B$782,N$155)+'СЕТ СН'!$F$12</f>
        <v>288.81035018</v>
      </c>
      <c r="O186" s="36">
        <f>SUMIFS(СВЦЭМ!$E$39:$E$782,СВЦЭМ!$A$39:$A$782,$A186,СВЦЭМ!$B$39:$B$782,O$155)+'СЕТ СН'!$F$12</f>
        <v>289.32746162000001</v>
      </c>
      <c r="P186" s="36">
        <f>SUMIFS(СВЦЭМ!$E$39:$E$782,СВЦЭМ!$A$39:$A$782,$A186,СВЦЭМ!$B$39:$B$782,P$155)+'СЕТ СН'!$F$12</f>
        <v>291.90708641999998</v>
      </c>
      <c r="Q186" s="36">
        <f>SUMIFS(СВЦЭМ!$E$39:$E$782,СВЦЭМ!$A$39:$A$782,$A186,СВЦЭМ!$B$39:$B$782,Q$155)+'СЕТ СН'!$F$12</f>
        <v>292.40358457000002</v>
      </c>
      <c r="R186" s="36">
        <f>SUMIFS(СВЦЭМ!$E$39:$E$782,СВЦЭМ!$A$39:$A$782,$A186,СВЦЭМ!$B$39:$B$782,R$155)+'СЕТ СН'!$F$12</f>
        <v>292.71232430999999</v>
      </c>
      <c r="S186" s="36">
        <f>SUMIFS(СВЦЭМ!$E$39:$E$782,СВЦЭМ!$A$39:$A$782,$A186,СВЦЭМ!$B$39:$B$782,S$155)+'СЕТ СН'!$F$12</f>
        <v>290.49492519</v>
      </c>
      <c r="T186" s="36">
        <f>SUMIFS(СВЦЭМ!$E$39:$E$782,СВЦЭМ!$A$39:$A$782,$A186,СВЦЭМ!$B$39:$B$782,T$155)+'СЕТ СН'!$F$12</f>
        <v>285.99915070999998</v>
      </c>
      <c r="U186" s="36">
        <f>SUMIFS(СВЦЭМ!$E$39:$E$782,СВЦЭМ!$A$39:$A$782,$A186,СВЦЭМ!$B$39:$B$782,U$155)+'СЕТ СН'!$F$12</f>
        <v>286.32871244</v>
      </c>
      <c r="V186" s="36">
        <f>SUMIFS(СВЦЭМ!$E$39:$E$782,СВЦЭМ!$A$39:$A$782,$A186,СВЦЭМ!$B$39:$B$782,V$155)+'СЕТ СН'!$F$12</f>
        <v>287.96710653999997</v>
      </c>
      <c r="W186" s="36">
        <f>SUMIFS(СВЦЭМ!$E$39:$E$782,СВЦЭМ!$A$39:$A$782,$A186,СВЦЭМ!$B$39:$B$782,W$155)+'СЕТ СН'!$F$12</f>
        <v>290.72820784999999</v>
      </c>
      <c r="X186" s="36">
        <f>SUMIFS(СВЦЭМ!$E$39:$E$782,СВЦЭМ!$A$39:$A$782,$A186,СВЦЭМ!$B$39:$B$782,X$155)+'СЕТ СН'!$F$12</f>
        <v>289.05517835000001</v>
      </c>
      <c r="Y186" s="36">
        <f>SUMIFS(СВЦЭМ!$E$39:$E$782,СВЦЭМ!$A$39:$A$782,$A186,СВЦЭМ!$B$39:$B$782,Y$155)+'СЕТ СН'!$F$12</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СН'!$F$12</f>
        <v>324.64919673000003</v>
      </c>
      <c r="C191" s="36">
        <f>SUMIFS(СВЦЭМ!$F$39:$F$782,СВЦЭМ!$A$39:$A$782,$A191,СВЦЭМ!$B$39:$B$782,C$190)+'СЕТ СН'!$F$12</f>
        <v>327.69532600000002</v>
      </c>
      <c r="D191" s="36">
        <f>SUMIFS(СВЦЭМ!$F$39:$F$782,СВЦЭМ!$A$39:$A$782,$A191,СВЦЭМ!$B$39:$B$782,D$190)+'СЕТ СН'!$F$12</f>
        <v>319.12029720999999</v>
      </c>
      <c r="E191" s="36">
        <f>SUMIFS(СВЦЭМ!$F$39:$F$782,СВЦЭМ!$A$39:$A$782,$A191,СВЦЭМ!$B$39:$B$782,E$190)+'СЕТ СН'!$F$12</f>
        <v>319.18473583000002</v>
      </c>
      <c r="F191" s="36">
        <f>SUMIFS(СВЦЭМ!$F$39:$F$782,СВЦЭМ!$A$39:$A$782,$A191,СВЦЭМ!$B$39:$B$782,F$190)+'СЕТ СН'!$F$12</f>
        <v>318.99005431</v>
      </c>
      <c r="G191" s="36">
        <f>SUMIFS(СВЦЭМ!$F$39:$F$782,СВЦЭМ!$A$39:$A$782,$A191,СВЦЭМ!$B$39:$B$782,G$190)+'СЕТ СН'!$F$12</f>
        <v>319.78173930000003</v>
      </c>
      <c r="H191" s="36">
        <f>SUMIFS(СВЦЭМ!$F$39:$F$782,СВЦЭМ!$A$39:$A$782,$A191,СВЦЭМ!$B$39:$B$782,H$190)+'СЕТ СН'!$F$12</f>
        <v>319.9970854</v>
      </c>
      <c r="I191" s="36">
        <f>SUMIFS(СВЦЭМ!$F$39:$F$782,СВЦЭМ!$A$39:$A$782,$A191,СВЦЭМ!$B$39:$B$782,I$190)+'СЕТ СН'!$F$12</f>
        <v>319.55285436999998</v>
      </c>
      <c r="J191" s="36">
        <f>SUMIFS(СВЦЭМ!$F$39:$F$782,СВЦЭМ!$A$39:$A$782,$A191,СВЦЭМ!$B$39:$B$782,J$190)+'СЕТ СН'!$F$12</f>
        <v>319.63460860999999</v>
      </c>
      <c r="K191" s="36">
        <f>SUMIFS(СВЦЭМ!$F$39:$F$782,СВЦЭМ!$A$39:$A$782,$A191,СВЦЭМ!$B$39:$B$782,K$190)+'СЕТ СН'!$F$12</f>
        <v>324.4243821</v>
      </c>
      <c r="L191" s="36">
        <f>SUMIFS(СВЦЭМ!$F$39:$F$782,СВЦЭМ!$A$39:$A$782,$A191,СВЦЭМ!$B$39:$B$782,L$190)+'СЕТ СН'!$F$12</f>
        <v>322.19233924999997</v>
      </c>
      <c r="M191" s="36">
        <f>SUMIFS(СВЦЭМ!$F$39:$F$782,СВЦЭМ!$A$39:$A$782,$A191,СВЦЭМ!$B$39:$B$782,M$190)+'СЕТ СН'!$F$12</f>
        <v>318.55002912999998</v>
      </c>
      <c r="N191" s="36">
        <f>SUMIFS(СВЦЭМ!$F$39:$F$782,СВЦЭМ!$A$39:$A$782,$A191,СВЦЭМ!$B$39:$B$782,N$190)+'СЕТ СН'!$F$12</f>
        <v>316.14721711999999</v>
      </c>
      <c r="O191" s="36">
        <f>SUMIFS(СВЦЭМ!$F$39:$F$782,СВЦЭМ!$A$39:$A$782,$A191,СВЦЭМ!$B$39:$B$782,O$190)+'СЕТ СН'!$F$12</f>
        <v>314.44397315999998</v>
      </c>
      <c r="P191" s="36">
        <f>SUMIFS(СВЦЭМ!$F$39:$F$782,СВЦЭМ!$A$39:$A$782,$A191,СВЦЭМ!$B$39:$B$782,P$190)+'СЕТ СН'!$F$12</f>
        <v>318.60435851</v>
      </c>
      <c r="Q191" s="36">
        <f>SUMIFS(СВЦЭМ!$F$39:$F$782,СВЦЭМ!$A$39:$A$782,$A191,СВЦЭМ!$B$39:$B$782,Q$190)+'СЕТ СН'!$F$12</f>
        <v>316.91840395000003</v>
      </c>
      <c r="R191" s="36">
        <f>SUMIFS(СВЦЭМ!$F$39:$F$782,СВЦЭМ!$A$39:$A$782,$A191,СВЦЭМ!$B$39:$B$782,R$190)+'СЕТ СН'!$F$12</f>
        <v>314.81070093</v>
      </c>
      <c r="S191" s="36">
        <f>SUMIFS(СВЦЭМ!$F$39:$F$782,СВЦЭМ!$A$39:$A$782,$A191,СВЦЭМ!$B$39:$B$782,S$190)+'СЕТ СН'!$F$12</f>
        <v>304.52457945999998</v>
      </c>
      <c r="T191" s="36">
        <f>SUMIFS(СВЦЭМ!$F$39:$F$782,СВЦЭМ!$A$39:$A$782,$A191,СВЦЭМ!$B$39:$B$782,T$190)+'СЕТ СН'!$F$12</f>
        <v>301.70909225999998</v>
      </c>
      <c r="U191" s="36">
        <f>SUMIFS(СВЦЭМ!$F$39:$F$782,СВЦЭМ!$A$39:$A$782,$A191,СВЦЭМ!$B$39:$B$782,U$190)+'СЕТ СН'!$F$12</f>
        <v>304.69763171</v>
      </c>
      <c r="V191" s="36">
        <f>SUMIFS(СВЦЭМ!$F$39:$F$782,СВЦЭМ!$A$39:$A$782,$A191,СВЦЭМ!$B$39:$B$782,V$190)+'СЕТ СН'!$F$12</f>
        <v>305.44150380999997</v>
      </c>
      <c r="W191" s="36">
        <f>SUMIFS(СВЦЭМ!$F$39:$F$782,СВЦЭМ!$A$39:$A$782,$A191,СВЦЭМ!$B$39:$B$782,W$190)+'СЕТ СН'!$F$12</f>
        <v>309.64473305000001</v>
      </c>
      <c r="X191" s="36">
        <f>SUMIFS(СВЦЭМ!$F$39:$F$782,СВЦЭМ!$A$39:$A$782,$A191,СВЦЭМ!$B$39:$B$782,X$190)+'СЕТ СН'!$F$12</f>
        <v>315.54265027999998</v>
      </c>
      <c r="Y191" s="36">
        <f>SUMIFS(СВЦЭМ!$F$39:$F$782,СВЦЭМ!$A$39:$A$782,$A191,СВЦЭМ!$B$39:$B$782,Y$190)+'СЕТ СН'!$F$12</f>
        <v>330.32593197</v>
      </c>
      <c r="AA191" s="45"/>
    </row>
    <row r="192" spans="1:27" ht="15.75" x14ac:dyDescent="0.2">
      <c r="A192" s="35">
        <f>A191+1</f>
        <v>44928</v>
      </c>
      <c r="B192" s="36">
        <f>SUMIFS(СВЦЭМ!$F$39:$F$782,СВЦЭМ!$A$39:$A$782,$A192,СВЦЭМ!$B$39:$B$782,B$190)+'СЕТ СН'!$F$12</f>
        <v>327.84115593000001</v>
      </c>
      <c r="C192" s="36">
        <f>SUMIFS(СВЦЭМ!$F$39:$F$782,СВЦЭМ!$A$39:$A$782,$A192,СВЦЭМ!$B$39:$B$782,C$190)+'СЕТ СН'!$F$12</f>
        <v>326.21619885000001</v>
      </c>
      <c r="D192" s="36">
        <f>SUMIFS(СВЦЭМ!$F$39:$F$782,СВЦЭМ!$A$39:$A$782,$A192,СВЦЭМ!$B$39:$B$782,D$190)+'СЕТ СН'!$F$12</f>
        <v>328.01499314</v>
      </c>
      <c r="E192" s="36">
        <f>SUMIFS(СВЦЭМ!$F$39:$F$782,СВЦЭМ!$A$39:$A$782,$A192,СВЦЭМ!$B$39:$B$782,E$190)+'СЕТ СН'!$F$12</f>
        <v>328.12271771000002</v>
      </c>
      <c r="F192" s="36">
        <f>SUMIFS(СВЦЭМ!$F$39:$F$782,СВЦЭМ!$A$39:$A$782,$A192,СВЦЭМ!$B$39:$B$782,F$190)+'СЕТ СН'!$F$12</f>
        <v>325.47331064000002</v>
      </c>
      <c r="G192" s="36">
        <f>SUMIFS(СВЦЭМ!$F$39:$F$782,СВЦЭМ!$A$39:$A$782,$A192,СВЦЭМ!$B$39:$B$782,G$190)+'СЕТ СН'!$F$12</f>
        <v>324.74405299</v>
      </c>
      <c r="H192" s="36">
        <f>SUMIFS(СВЦЭМ!$F$39:$F$782,СВЦЭМ!$A$39:$A$782,$A192,СВЦЭМ!$B$39:$B$782,H$190)+'СЕТ СН'!$F$12</f>
        <v>320.29095196999998</v>
      </c>
      <c r="I192" s="36">
        <f>SUMIFS(СВЦЭМ!$F$39:$F$782,СВЦЭМ!$A$39:$A$782,$A192,СВЦЭМ!$B$39:$B$782,I$190)+'СЕТ СН'!$F$12</f>
        <v>316.96790996999999</v>
      </c>
      <c r="J192" s="36">
        <f>SUMIFS(СВЦЭМ!$F$39:$F$782,СВЦЭМ!$A$39:$A$782,$A192,СВЦЭМ!$B$39:$B$782,J$190)+'СЕТ СН'!$F$12</f>
        <v>312.9093977</v>
      </c>
      <c r="K192" s="36">
        <f>SUMIFS(СВЦЭМ!$F$39:$F$782,СВЦЭМ!$A$39:$A$782,$A192,СВЦЭМ!$B$39:$B$782,K$190)+'СЕТ СН'!$F$12</f>
        <v>311.79811610000002</v>
      </c>
      <c r="L192" s="36">
        <f>SUMIFS(СВЦЭМ!$F$39:$F$782,СВЦЭМ!$A$39:$A$782,$A192,СВЦЭМ!$B$39:$B$782,L$190)+'СЕТ СН'!$F$12</f>
        <v>310.88791142999997</v>
      </c>
      <c r="M192" s="36">
        <f>SUMIFS(СВЦЭМ!$F$39:$F$782,СВЦЭМ!$A$39:$A$782,$A192,СВЦЭМ!$B$39:$B$782,M$190)+'СЕТ СН'!$F$12</f>
        <v>314.00095768</v>
      </c>
      <c r="N192" s="36">
        <f>SUMIFS(СВЦЭМ!$F$39:$F$782,СВЦЭМ!$A$39:$A$782,$A192,СВЦЭМ!$B$39:$B$782,N$190)+'СЕТ СН'!$F$12</f>
        <v>312.99852765000003</v>
      </c>
      <c r="O192" s="36">
        <f>SUMIFS(СВЦЭМ!$F$39:$F$782,СВЦЭМ!$A$39:$A$782,$A192,СВЦЭМ!$B$39:$B$782,O$190)+'СЕТ СН'!$F$12</f>
        <v>313.60671991999999</v>
      </c>
      <c r="P192" s="36">
        <f>SUMIFS(СВЦЭМ!$F$39:$F$782,СВЦЭМ!$A$39:$A$782,$A192,СВЦЭМ!$B$39:$B$782,P$190)+'СЕТ СН'!$F$12</f>
        <v>314.30181327000003</v>
      </c>
      <c r="Q192" s="36">
        <f>SUMIFS(СВЦЭМ!$F$39:$F$782,СВЦЭМ!$A$39:$A$782,$A192,СВЦЭМ!$B$39:$B$782,Q$190)+'СЕТ СН'!$F$12</f>
        <v>311.46746100000001</v>
      </c>
      <c r="R192" s="36">
        <f>SUMIFS(СВЦЭМ!$F$39:$F$782,СВЦЭМ!$A$39:$A$782,$A192,СВЦЭМ!$B$39:$B$782,R$190)+'СЕТ СН'!$F$12</f>
        <v>307.04351309999998</v>
      </c>
      <c r="S192" s="36">
        <f>SUMIFS(СВЦЭМ!$F$39:$F$782,СВЦЭМ!$A$39:$A$782,$A192,СВЦЭМ!$B$39:$B$782,S$190)+'СЕТ СН'!$F$12</f>
        <v>300.99044663000001</v>
      </c>
      <c r="T192" s="36">
        <f>SUMIFS(СВЦЭМ!$F$39:$F$782,СВЦЭМ!$A$39:$A$782,$A192,СВЦЭМ!$B$39:$B$782,T$190)+'СЕТ СН'!$F$12</f>
        <v>297.58376014999999</v>
      </c>
      <c r="U192" s="36">
        <f>SUMIFS(СВЦЭМ!$F$39:$F$782,СВЦЭМ!$A$39:$A$782,$A192,СВЦЭМ!$B$39:$B$782,U$190)+'СЕТ СН'!$F$12</f>
        <v>301.77697061999999</v>
      </c>
      <c r="V192" s="36">
        <f>SUMIFS(СВЦЭМ!$F$39:$F$782,СВЦЭМ!$A$39:$A$782,$A192,СВЦЭМ!$B$39:$B$782,V$190)+'СЕТ СН'!$F$12</f>
        <v>304.99470223999998</v>
      </c>
      <c r="W192" s="36">
        <f>SUMIFS(СВЦЭМ!$F$39:$F$782,СВЦЭМ!$A$39:$A$782,$A192,СВЦЭМ!$B$39:$B$782,W$190)+'СЕТ СН'!$F$12</f>
        <v>307.38170380000003</v>
      </c>
      <c r="X192" s="36">
        <f>SUMIFS(СВЦЭМ!$F$39:$F$782,СВЦЭМ!$A$39:$A$782,$A192,СВЦЭМ!$B$39:$B$782,X$190)+'СЕТ СН'!$F$12</f>
        <v>313.64911366000001</v>
      </c>
      <c r="Y192" s="36">
        <f>SUMIFS(СВЦЭМ!$F$39:$F$782,СВЦЭМ!$A$39:$A$782,$A192,СВЦЭМ!$B$39:$B$782,Y$190)+'СЕТ СН'!$F$12</f>
        <v>322.83243155999997</v>
      </c>
    </row>
    <row r="193" spans="1:25" ht="15.75" x14ac:dyDescent="0.2">
      <c r="A193" s="35">
        <f t="shared" ref="A193:A221" si="5">A192+1</f>
        <v>44929</v>
      </c>
      <c r="B193" s="36">
        <f>SUMIFS(СВЦЭМ!$F$39:$F$782,СВЦЭМ!$A$39:$A$782,$A193,СВЦЭМ!$B$39:$B$782,B$190)+'СЕТ СН'!$F$12</f>
        <v>319.69687713000002</v>
      </c>
      <c r="C193" s="36">
        <f>SUMIFS(СВЦЭМ!$F$39:$F$782,СВЦЭМ!$A$39:$A$782,$A193,СВЦЭМ!$B$39:$B$782,C$190)+'СЕТ СН'!$F$12</f>
        <v>315.18553689999999</v>
      </c>
      <c r="D193" s="36">
        <f>SUMIFS(СВЦЭМ!$F$39:$F$782,СВЦЭМ!$A$39:$A$782,$A193,СВЦЭМ!$B$39:$B$782,D$190)+'СЕТ СН'!$F$12</f>
        <v>315.56767248</v>
      </c>
      <c r="E193" s="36">
        <f>SUMIFS(СВЦЭМ!$F$39:$F$782,СВЦЭМ!$A$39:$A$782,$A193,СВЦЭМ!$B$39:$B$782,E$190)+'СЕТ СН'!$F$12</f>
        <v>312.22999589</v>
      </c>
      <c r="F193" s="36">
        <f>SUMIFS(СВЦЭМ!$F$39:$F$782,СВЦЭМ!$A$39:$A$782,$A193,СВЦЭМ!$B$39:$B$782,F$190)+'СЕТ СН'!$F$12</f>
        <v>314.54784554000003</v>
      </c>
      <c r="G193" s="36">
        <f>SUMIFS(СВЦЭМ!$F$39:$F$782,СВЦЭМ!$A$39:$A$782,$A193,СВЦЭМ!$B$39:$B$782,G$190)+'СЕТ СН'!$F$12</f>
        <v>315.58688153999998</v>
      </c>
      <c r="H193" s="36">
        <f>SUMIFS(СВЦЭМ!$F$39:$F$782,СВЦЭМ!$A$39:$A$782,$A193,СВЦЭМ!$B$39:$B$782,H$190)+'СЕТ СН'!$F$12</f>
        <v>310.40028009999997</v>
      </c>
      <c r="I193" s="36">
        <f>SUMIFS(СВЦЭМ!$F$39:$F$782,СВЦЭМ!$A$39:$A$782,$A193,СВЦЭМ!$B$39:$B$782,I$190)+'СЕТ СН'!$F$12</f>
        <v>306.49198811000002</v>
      </c>
      <c r="J193" s="36">
        <f>SUMIFS(СВЦЭМ!$F$39:$F$782,СВЦЭМ!$A$39:$A$782,$A193,СВЦЭМ!$B$39:$B$782,J$190)+'СЕТ СН'!$F$12</f>
        <v>304.69161285000001</v>
      </c>
      <c r="K193" s="36">
        <f>SUMIFS(СВЦЭМ!$F$39:$F$782,СВЦЭМ!$A$39:$A$782,$A193,СВЦЭМ!$B$39:$B$782,K$190)+'СЕТ СН'!$F$12</f>
        <v>307.09248796000003</v>
      </c>
      <c r="L193" s="36">
        <f>SUMIFS(СВЦЭМ!$F$39:$F$782,СВЦЭМ!$A$39:$A$782,$A193,СВЦЭМ!$B$39:$B$782,L$190)+'СЕТ СН'!$F$12</f>
        <v>310.2136931</v>
      </c>
      <c r="M193" s="36">
        <f>SUMIFS(СВЦЭМ!$F$39:$F$782,СВЦЭМ!$A$39:$A$782,$A193,СВЦЭМ!$B$39:$B$782,M$190)+'СЕТ СН'!$F$12</f>
        <v>311.05443838999997</v>
      </c>
      <c r="N193" s="36">
        <f>SUMIFS(СВЦЭМ!$F$39:$F$782,СВЦЭМ!$A$39:$A$782,$A193,СВЦЭМ!$B$39:$B$782,N$190)+'СЕТ СН'!$F$12</f>
        <v>316.07997687</v>
      </c>
      <c r="O193" s="36">
        <f>SUMIFS(СВЦЭМ!$F$39:$F$782,СВЦЭМ!$A$39:$A$782,$A193,СВЦЭМ!$B$39:$B$782,O$190)+'СЕТ СН'!$F$12</f>
        <v>318.26791150999998</v>
      </c>
      <c r="P193" s="36">
        <f>SUMIFS(СВЦЭМ!$F$39:$F$782,СВЦЭМ!$A$39:$A$782,$A193,СВЦЭМ!$B$39:$B$782,P$190)+'СЕТ СН'!$F$12</f>
        <v>317.33656295999998</v>
      </c>
      <c r="Q193" s="36">
        <f>SUMIFS(СВЦЭМ!$F$39:$F$782,СВЦЭМ!$A$39:$A$782,$A193,СВЦЭМ!$B$39:$B$782,Q$190)+'СЕТ СН'!$F$12</f>
        <v>315.36329998000002</v>
      </c>
      <c r="R193" s="36">
        <f>SUMIFS(СВЦЭМ!$F$39:$F$782,СВЦЭМ!$A$39:$A$782,$A193,СВЦЭМ!$B$39:$B$782,R$190)+'СЕТ СН'!$F$12</f>
        <v>308.416312</v>
      </c>
      <c r="S193" s="36">
        <f>SUMIFS(СВЦЭМ!$F$39:$F$782,СВЦЭМ!$A$39:$A$782,$A193,СВЦЭМ!$B$39:$B$782,S$190)+'СЕТ СН'!$F$12</f>
        <v>304.42191444999997</v>
      </c>
      <c r="T193" s="36">
        <f>SUMIFS(СВЦЭМ!$F$39:$F$782,СВЦЭМ!$A$39:$A$782,$A193,СВЦЭМ!$B$39:$B$782,T$190)+'СЕТ СН'!$F$12</f>
        <v>305.21257815000001</v>
      </c>
      <c r="U193" s="36">
        <f>SUMIFS(СВЦЭМ!$F$39:$F$782,СВЦЭМ!$A$39:$A$782,$A193,СВЦЭМ!$B$39:$B$782,U$190)+'СЕТ СН'!$F$12</f>
        <v>305.90847607000001</v>
      </c>
      <c r="V193" s="36">
        <f>SUMIFS(СВЦЭМ!$F$39:$F$782,СВЦЭМ!$A$39:$A$782,$A193,СВЦЭМ!$B$39:$B$782,V$190)+'СЕТ СН'!$F$12</f>
        <v>307.39356462000001</v>
      </c>
      <c r="W193" s="36">
        <f>SUMIFS(СВЦЭМ!$F$39:$F$782,СВЦЭМ!$A$39:$A$782,$A193,СВЦЭМ!$B$39:$B$782,W$190)+'СЕТ СН'!$F$12</f>
        <v>312.09129290999999</v>
      </c>
      <c r="X193" s="36">
        <f>SUMIFS(СВЦЭМ!$F$39:$F$782,СВЦЭМ!$A$39:$A$782,$A193,СВЦЭМ!$B$39:$B$782,X$190)+'СЕТ СН'!$F$12</f>
        <v>315.80070790000002</v>
      </c>
      <c r="Y193" s="36">
        <f>SUMIFS(СВЦЭМ!$F$39:$F$782,СВЦЭМ!$A$39:$A$782,$A193,СВЦЭМ!$B$39:$B$782,Y$190)+'СЕТ СН'!$F$12</f>
        <v>324.03743480000003</v>
      </c>
    </row>
    <row r="194" spans="1:25" ht="15.75" x14ac:dyDescent="0.2">
      <c r="A194" s="35">
        <f t="shared" si="5"/>
        <v>44930</v>
      </c>
      <c r="B194" s="36">
        <f>SUMIFS(СВЦЭМ!$F$39:$F$782,СВЦЭМ!$A$39:$A$782,$A194,СВЦЭМ!$B$39:$B$782,B$190)+'СЕТ СН'!$F$12</f>
        <v>317.75976261</v>
      </c>
      <c r="C194" s="36">
        <f>SUMIFS(СВЦЭМ!$F$39:$F$782,СВЦЭМ!$A$39:$A$782,$A194,СВЦЭМ!$B$39:$B$782,C$190)+'СЕТ СН'!$F$12</f>
        <v>324.29725637000001</v>
      </c>
      <c r="D194" s="36">
        <f>SUMIFS(СВЦЭМ!$F$39:$F$782,СВЦЭМ!$A$39:$A$782,$A194,СВЦЭМ!$B$39:$B$782,D$190)+'СЕТ СН'!$F$12</f>
        <v>328.22802386000001</v>
      </c>
      <c r="E194" s="36">
        <f>SUMIFS(СВЦЭМ!$F$39:$F$782,СВЦЭМ!$A$39:$A$782,$A194,СВЦЭМ!$B$39:$B$782,E$190)+'СЕТ СН'!$F$12</f>
        <v>330.16764007</v>
      </c>
      <c r="F194" s="36">
        <f>SUMIFS(СВЦЭМ!$F$39:$F$782,СВЦЭМ!$A$39:$A$782,$A194,СВЦЭМ!$B$39:$B$782,F$190)+'СЕТ СН'!$F$12</f>
        <v>326.35031042999998</v>
      </c>
      <c r="G194" s="36">
        <f>SUMIFS(СВЦЭМ!$F$39:$F$782,СВЦЭМ!$A$39:$A$782,$A194,СВЦЭМ!$B$39:$B$782,G$190)+'СЕТ СН'!$F$12</f>
        <v>313.79472181</v>
      </c>
      <c r="H194" s="36">
        <f>SUMIFS(СВЦЭМ!$F$39:$F$782,СВЦЭМ!$A$39:$A$782,$A194,СВЦЭМ!$B$39:$B$782,H$190)+'СЕТ СН'!$F$12</f>
        <v>311.22569089000001</v>
      </c>
      <c r="I194" s="36">
        <f>SUMIFS(СВЦЭМ!$F$39:$F$782,СВЦЭМ!$A$39:$A$782,$A194,СВЦЭМ!$B$39:$B$782,I$190)+'СЕТ СН'!$F$12</f>
        <v>306.81344275999999</v>
      </c>
      <c r="J194" s="36">
        <f>SUMIFS(СВЦЭМ!$F$39:$F$782,СВЦЭМ!$A$39:$A$782,$A194,СВЦЭМ!$B$39:$B$782,J$190)+'СЕТ СН'!$F$12</f>
        <v>301.99509141999999</v>
      </c>
      <c r="K194" s="36">
        <f>SUMIFS(СВЦЭМ!$F$39:$F$782,СВЦЭМ!$A$39:$A$782,$A194,СВЦЭМ!$B$39:$B$782,K$190)+'СЕТ СН'!$F$12</f>
        <v>300.41489491999999</v>
      </c>
      <c r="L194" s="36">
        <f>SUMIFS(СВЦЭМ!$F$39:$F$782,СВЦЭМ!$A$39:$A$782,$A194,СВЦЭМ!$B$39:$B$782,L$190)+'СЕТ СН'!$F$12</f>
        <v>298.59884312999998</v>
      </c>
      <c r="M194" s="36">
        <f>SUMIFS(СВЦЭМ!$F$39:$F$782,СВЦЭМ!$A$39:$A$782,$A194,СВЦЭМ!$B$39:$B$782,M$190)+'СЕТ СН'!$F$12</f>
        <v>297.62965785</v>
      </c>
      <c r="N194" s="36">
        <f>SUMIFS(СВЦЭМ!$F$39:$F$782,СВЦЭМ!$A$39:$A$782,$A194,СВЦЭМ!$B$39:$B$782,N$190)+'СЕТ СН'!$F$12</f>
        <v>301.27595633999999</v>
      </c>
      <c r="O194" s="36">
        <f>SUMIFS(СВЦЭМ!$F$39:$F$782,СВЦЭМ!$A$39:$A$782,$A194,СВЦЭМ!$B$39:$B$782,O$190)+'СЕТ СН'!$F$12</f>
        <v>300.81114932999998</v>
      </c>
      <c r="P194" s="36">
        <f>SUMIFS(СВЦЭМ!$F$39:$F$782,СВЦЭМ!$A$39:$A$782,$A194,СВЦЭМ!$B$39:$B$782,P$190)+'СЕТ СН'!$F$12</f>
        <v>302.10711945000003</v>
      </c>
      <c r="Q194" s="36">
        <f>SUMIFS(СВЦЭМ!$F$39:$F$782,СВЦЭМ!$A$39:$A$782,$A194,СВЦЭМ!$B$39:$B$782,Q$190)+'СЕТ СН'!$F$12</f>
        <v>300.93923225999998</v>
      </c>
      <c r="R194" s="36">
        <f>SUMIFS(СВЦЭМ!$F$39:$F$782,СВЦЭМ!$A$39:$A$782,$A194,СВЦЭМ!$B$39:$B$782,R$190)+'СЕТ СН'!$F$12</f>
        <v>299.89112065</v>
      </c>
      <c r="S194" s="36">
        <f>SUMIFS(СВЦЭМ!$F$39:$F$782,СВЦЭМ!$A$39:$A$782,$A194,СВЦЭМ!$B$39:$B$782,S$190)+'СЕТ СН'!$F$12</f>
        <v>289.61976865000003</v>
      </c>
      <c r="T194" s="36">
        <f>SUMIFS(СВЦЭМ!$F$39:$F$782,СВЦЭМ!$A$39:$A$782,$A194,СВЦЭМ!$B$39:$B$782,T$190)+'СЕТ СН'!$F$12</f>
        <v>290.29772817000003</v>
      </c>
      <c r="U194" s="36">
        <f>SUMIFS(СВЦЭМ!$F$39:$F$782,СВЦЭМ!$A$39:$A$782,$A194,СВЦЭМ!$B$39:$B$782,U$190)+'СЕТ СН'!$F$12</f>
        <v>293.11689924000001</v>
      </c>
      <c r="V194" s="36">
        <f>SUMIFS(СВЦЭМ!$F$39:$F$782,СВЦЭМ!$A$39:$A$782,$A194,СВЦЭМ!$B$39:$B$782,V$190)+'СЕТ СН'!$F$12</f>
        <v>295.33354878</v>
      </c>
      <c r="W194" s="36">
        <f>SUMIFS(СВЦЭМ!$F$39:$F$782,СВЦЭМ!$A$39:$A$782,$A194,СВЦЭМ!$B$39:$B$782,W$190)+'СЕТ СН'!$F$12</f>
        <v>297.79196643</v>
      </c>
      <c r="X194" s="36">
        <f>SUMIFS(СВЦЭМ!$F$39:$F$782,СВЦЭМ!$A$39:$A$782,$A194,СВЦЭМ!$B$39:$B$782,X$190)+'СЕТ СН'!$F$12</f>
        <v>301.75339852000002</v>
      </c>
      <c r="Y194" s="36">
        <f>SUMIFS(СВЦЭМ!$F$39:$F$782,СВЦЭМ!$A$39:$A$782,$A194,СВЦЭМ!$B$39:$B$782,Y$190)+'СЕТ СН'!$F$12</f>
        <v>306.11869891999999</v>
      </c>
    </row>
    <row r="195" spans="1:25" ht="15.75" x14ac:dyDescent="0.2">
      <c r="A195" s="35">
        <f t="shared" si="5"/>
        <v>44931</v>
      </c>
      <c r="B195" s="36">
        <f>SUMIFS(СВЦЭМ!$F$39:$F$782,СВЦЭМ!$A$39:$A$782,$A195,СВЦЭМ!$B$39:$B$782,B$190)+'СЕТ СН'!$F$12</f>
        <v>306.14179940999998</v>
      </c>
      <c r="C195" s="36">
        <f>SUMIFS(СВЦЭМ!$F$39:$F$782,СВЦЭМ!$A$39:$A$782,$A195,СВЦЭМ!$B$39:$B$782,C$190)+'СЕТ СН'!$F$12</f>
        <v>302.39094711000001</v>
      </c>
      <c r="D195" s="36">
        <f>SUMIFS(СВЦЭМ!$F$39:$F$782,СВЦЭМ!$A$39:$A$782,$A195,СВЦЭМ!$B$39:$B$782,D$190)+'СЕТ СН'!$F$12</f>
        <v>304.54370900999999</v>
      </c>
      <c r="E195" s="36">
        <f>SUMIFS(СВЦЭМ!$F$39:$F$782,СВЦЭМ!$A$39:$A$782,$A195,СВЦЭМ!$B$39:$B$782,E$190)+'СЕТ СН'!$F$12</f>
        <v>307.47896752000003</v>
      </c>
      <c r="F195" s="36">
        <f>SUMIFS(СВЦЭМ!$F$39:$F$782,СВЦЭМ!$A$39:$A$782,$A195,СВЦЭМ!$B$39:$B$782,F$190)+'СЕТ СН'!$F$12</f>
        <v>315.67911644999998</v>
      </c>
      <c r="G195" s="36">
        <f>SUMIFS(СВЦЭМ!$F$39:$F$782,СВЦЭМ!$A$39:$A$782,$A195,СВЦЭМ!$B$39:$B$782,G$190)+'СЕТ СН'!$F$12</f>
        <v>314.88183893000001</v>
      </c>
      <c r="H195" s="36">
        <f>SUMIFS(СВЦЭМ!$F$39:$F$782,СВЦЭМ!$A$39:$A$782,$A195,СВЦЭМ!$B$39:$B$782,H$190)+'СЕТ СН'!$F$12</f>
        <v>314.93058425999999</v>
      </c>
      <c r="I195" s="36">
        <f>SUMIFS(СВЦЭМ!$F$39:$F$782,СВЦЭМ!$A$39:$A$782,$A195,СВЦЭМ!$B$39:$B$782,I$190)+'СЕТ СН'!$F$12</f>
        <v>312.69106003000002</v>
      </c>
      <c r="J195" s="36">
        <f>SUMIFS(СВЦЭМ!$F$39:$F$782,СВЦЭМ!$A$39:$A$782,$A195,СВЦЭМ!$B$39:$B$782,J$190)+'СЕТ СН'!$F$12</f>
        <v>309.54060466999999</v>
      </c>
      <c r="K195" s="36">
        <f>SUMIFS(СВЦЭМ!$F$39:$F$782,СВЦЭМ!$A$39:$A$782,$A195,СВЦЭМ!$B$39:$B$782,K$190)+'СЕТ СН'!$F$12</f>
        <v>302.16163389000002</v>
      </c>
      <c r="L195" s="36">
        <f>SUMIFS(СВЦЭМ!$F$39:$F$782,СВЦЭМ!$A$39:$A$782,$A195,СВЦЭМ!$B$39:$B$782,L$190)+'СЕТ СН'!$F$12</f>
        <v>299.30070764999999</v>
      </c>
      <c r="M195" s="36">
        <f>SUMIFS(СВЦЭМ!$F$39:$F$782,СВЦЭМ!$A$39:$A$782,$A195,СВЦЭМ!$B$39:$B$782,M$190)+'СЕТ СН'!$F$12</f>
        <v>298.19901628000002</v>
      </c>
      <c r="N195" s="36">
        <f>SUMIFS(СВЦЭМ!$F$39:$F$782,СВЦЭМ!$A$39:$A$782,$A195,СВЦЭМ!$B$39:$B$782,N$190)+'СЕТ СН'!$F$12</f>
        <v>300.19978791</v>
      </c>
      <c r="O195" s="36">
        <f>SUMIFS(СВЦЭМ!$F$39:$F$782,СВЦЭМ!$A$39:$A$782,$A195,СВЦЭМ!$B$39:$B$782,O$190)+'СЕТ СН'!$F$12</f>
        <v>303.83930206999997</v>
      </c>
      <c r="P195" s="36">
        <f>SUMIFS(СВЦЭМ!$F$39:$F$782,СВЦЭМ!$A$39:$A$782,$A195,СВЦЭМ!$B$39:$B$782,P$190)+'СЕТ СН'!$F$12</f>
        <v>303.42633453000002</v>
      </c>
      <c r="Q195" s="36">
        <f>SUMIFS(СВЦЭМ!$F$39:$F$782,СВЦЭМ!$A$39:$A$782,$A195,СВЦЭМ!$B$39:$B$782,Q$190)+'СЕТ СН'!$F$12</f>
        <v>304.58392099000002</v>
      </c>
      <c r="R195" s="36">
        <f>SUMIFS(СВЦЭМ!$F$39:$F$782,СВЦЭМ!$A$39:$A$782,$A195,СВЦЭМ!$B$39:$B$782,R$190)+'СЕТ СН'!$F$12</f>
        <v>305.72521540000002</v>
      </c>
      <c r="S195" s="36">
        <f>SUMIFS(СВЦЭМ!$F$39:$F$782,СВЦЭМ!$A$39:$A$782,$A195,СВЦЭМ!$B$39:$B$782,S$190)+'СЕТ СН'!$F$12</f>
        <v>309.77289064000001</v>
      </c>
      <c r="T195" s="36">
        <f>SUMIFS(СВЦЭМ!$F$39:$F$782,СВЦЭМ!$A$39:$A$782,$A195,СВЦЭМ!$B$39:$B$782,T$190)+'СЕТ СН'!$F$12</f>
        <v>295.80036288999997</v>
      </c>
      <c r="U195" s="36">
        <f>SUMIFS(СВЦЭМ!$F$39:$F$782,СВЦЭМ!$A$39:$A$782,$A195,СВЦЭМ!$B$39:$B$782,U$190)+'СЕТ СН'!$F$12</f>
        <v>298.33777562</v>
      </c>
      <c r="V195" s="36">
        <f>SUMIFS(СВЦЭМ!$F$39:$F$782,СВЦЭМ!$A$39:$A$782,$A195,СВЦЭМ!$B$39:$B$782,V$190)+'СЕТ СН'!$F$12</f>
        <v>300.32038104999998</v>
      </c>
      <c r="W195" s="36">
        <f>SUMIFS(СВЦЭМ!$F$39:$F$782,СВЦЭМ!$A$39:$A$782,$A195,СВЦЭМ!$B$39:$B$782,W$190)+'СЕТ СН'!$F$12</f>
        <v>301.93279335</v>
      </c>
      <c r="X195" s="36">
        <f>SUMIFS(СВЦЭМ!$F$39:$F$782,СВЦЭМ!$A$39:$A$782,$A195,СВЦЭМ!$B$39:$B$782,X$190)+'СЕТ СН'!$F$12</f>
        <v>306.39960067999999</v>
      </c>
      <c r="Y195" s="36">
        <f>SUMIFS(СВЦЭМ!$F$39:$F$782,СВЦЭМ!$A$39:$A$782,$A195,СВЦЭМ!$B$39:$B$782,Y$190)+'СЕТ СН'!$F$12</f>
        <v>309.25749287000002</v>
      </c>
    </row>
    <row r="196" spans="1:25" ht="15.75" x14ac:dyDescent="0.2">
      <c r="A196" s="35">
        <f t="shared" si="5"/>
        <v>44932</v>
      </c>
      <c r="B196" s="36">
        <f>SUMIFS(СВЦЭМ!$F$39:$F$782,СВЦЭМ!$A$39:$A$782,$A196,СВЦЭМ!$B$39:$B$782,B$190)+'СЕТ СН'!$F$12</f>
        <v>291.54776218000001</v>
      </c>
      <c r="C196" s="36">
        <f>SUMIFS(СВЦЭМ!$F$39:$F$782,СВЦЭМ!$A$39:$A$782,$A196,СВЦЭМ!$B$39:$B$782,C$190)+'СЕТ СН'!$F$12</f>
        <v>295.05470172000003</v>
      </c>
      <c r="D196" s="36">
        <f>SUMIFS(СВЦЭМ!$F$39:$F$782,СВЦЭМ!$A$39:$A$782,$A196,СВЦЭМ!$B$39:$B$782,D$190)+'СЕТ СН'!$F$12</f>
        <v>297.33688640000003</v>
      </c>
      <c r="E196" s="36">
        <f>SUMIFS(СВЦЭМ!$F$39:$F$782,СВЦЭМ!$A$39:$A$782,$A196,СВЦЭМ!$B$39:$B$782,E$190)+'СЕТ СН'!$F$12</f>
        <v>296.94559178999998</v>
      </c>
      <c r="F196" s="36">
        <f>SUMIFS(СВЦЭМ!$F$39:$F$782,СВЦЭМ!$A$39:$A$782,$A196,СВЦЭМ!$B$39:$B$782,F$190)+'СЕТ СН'!$F$12</f>
        <v>295.77425708999999</v>
      </c>
      <c r="G196" s="36">
        <f>SUMIFS(СВЦЭМ!$F$39:$F$782,СВЦЭМ!$A$39:$A$782,$A196,СВЦЭМ!$B$39:$B$782,G$190)+'СЕТ СН'!$F$12</f>
        <v>293.70929103999998</v>
      </c>
      <c r="H196" s="36">
        <f>SUMIFS(СВЦЭМ!$F$39:$F$782,СВЦЭМ!$A$39:$A$782,$A196,СВЦЭМ!$B$39:$B$782,H$190)+'СЕТ СН'!$F$12</f>
        <v>290.35286182999999</v>
      </c>
      <c r="I196" s="36">
        <f>SUMIFS(СВЦЭМ!$F$39:$F$782,СВЦЭМ!$A$39:$A$782,$A196,СВЦЭМ!$B$39:$B$782,I$190)+'СЕТ СН'!$F$12</f>
        <v>282.40919578</v>
      </c>
      <c r="J196" s="36">
        <f>SUMIFS(СВЦЭМ!$F$39:$F$782,СВЦЭМ!$A$39:$A$782,$A196,СВЦЭМ!$B$39:$B$782,J$190)+'СЕТ СН'!$F$12</f>
        <v>274.49051780999997</v>
      </c>
      <c r="K196" s="36">
        <f>SUMIFS(СВЦЭМ!$F$39:$F$782,СВЦЭМ!$A$39:$A$782,$A196,СВЦЭМ!$B$39:$B$782,K$190)+'СЕТ СН'!$F$12</f>
        <v>272.00941946</v>
      </c>
      <c r="L196" s="36">
        <f>SUMIFS(СВЦЭМ!$F$39:$F$782,СВЦЭМ!$A$39:$A$782,$A196,СВЦЭМ!$B$39:$B$782,L$190)+'СЕТ СН'!$F$12</f>
        <v>271.91727748</v>
      </c>
      <c r="M196" s="36">
        <f>SUMIFS(СВЦЭМ!$F$39:$F$782,СВЦЭМ!$A$39:$A$782,$A196,СВЦЭМ!$B$39:$B$782,M$190)+'СЕТ СН'!$F$12</f>
        <v>274.89152532999998</v>
      </c>
      <c r="N196" s="36">
        <f>SUMIFS(СВЦЭМ!$F$39:$F$782,СВЦЭМ!$A$39:$A$782,$A196,СВЦЭМ!$B$39:$B$782,N$190)+'СЕТ СН'!$F$12</f>
        <v>279.41432455</v>
      </c>
      <c r="O196" s="36">
        <f>SUMIFS(СВЦЭМ!$F$39:$F$782,СВЦЭМ!$A$39:$A$782,$A196,СВЦЭМ!$B$39:$B$782,O$190)+'СЕТ СН'!$F$12</f>
        <v>283.88353952</v>
      </c>
      <c r="P196" s="36">
        <f>SUMIFS(СВЦЭМ!$F$39:$F$782,СВЦЭМ!$A$39:$A$782,$A196,СВЦЭМ!$B$39:$B$782,P$190)+'СЕТ СН'!$F$12</f>
        <v>288.08526925000001</v>
      </c>
      <c r="Q196" s="36">
        <f>SUMIFS(СВЦЭМ!$F$39:$F$782,СВЦЭМ!$A$39:$A$782,$A196,СВЦЭМ!$B$39:$B$782,Q$190)+'СЕТ СН'!$F$12</f>
        <v>288.79398026000001</v>
      </c>
      <c r="R196" s="36">
        <f>SUMIFS(СВЦЭМ!$F$39:$F$782,СВЦЭМ!$A$39:$A$782,$A196,СВЦЭМ!$B$39:$B$782,R$190)+'СЕТ СН'!$F$12</f>
        <v>281.16674762999997</v>
      </c>
      <c r="S196" s="36">
        <f>SUMIFS(СВЦЭМ!$F$39:$F$782,СВЦЭМ!$A$39:$A$782,$A196,СВЦЭМ!$B$39:$B$782,S$190)+'СЕТ СН'!$F$12</f>
        <v>277.68367441999999</v>
      </c>
      <c r="T196" s="36">
        <f>SUMIFS(СВЦЭМ!$F$39:$F$782,СВЦЭМ!$A$39:$A$782,$A196,СВЦЭМ!$B$39:$B$782,T$190)+'СЕТ СН'!$F$12</f>
        <v>278.73654872999998</v>
      </c>
      <c r="U196" s="36">
        <f>SUMIFS(СВЦЭМ!$F$39:$F$782,СВЦЭМ!$A$39:$A$782,$A196,СВЦЭМ!$B$39:$B$782,U$190)+'СЕТ СН'!$F$12</f>
        <v>279.20257999</v>
      </c>
      <c r="V196" s="36">
        <f>SUMIFS(СВЦЭМ!$F$39:$F$782,СВЦЭМ!$A$39:$A$782,$A196,СВЦЭМ!$B$39:$B$782,V$190)+'СЕТ СН'!$F$12</f>
        <v>279.39527680999998</v>
      </c>
      <c r="W196" s="36">
        <f>SUMIFS(СВЦЭМ!$F$39:$F$782,СВЦЭМ!$A$39:$A$782,$A196,СВЦЭМ!$B$39:$B$782,W$190)+'СЕТ СН'!$F$12</f>
        <v>281.32727512999998</v>
      </c>
      <c r="X196" s="36">
        <f>SUMIFS(СВЦЭМ!$F$39:$F$782,СВЦЭМ!$A$39:$A$782,$A196,СВЦЭМ!$B$39:$B$782,X$190)+'СЕТ СН'!$F$12</f>
        <v>283.52170188999997</v>
      </c>
      <c r="Y196" s="36">
        <f>SUMIFS(СВЦЭМ!$F$39:$F$782,СВЦЭМ!$A$39:$A$782,$A196,СВЦЭМ!$B$39:$B$782,Y$190)+'СЕТ СН'!$F$12</f>
        <v>291.88046507000001</v>
      </c>
    </row>
    <row r="197" spans="1:25" ht="15.75" x14ac:dyDescent="0.2">
      <c r="A197" s="35">
        <f t="shared" si="5"/>
        <v>44933</v>
      </c>
      <c r="B197" s="36">
        <f>SUMIFS(СВЦЭМ!$F$39:$F$782,СВЦЭМ!$A$39:$A$782,$A197,СВЦЭМ!$B$39:$B$782,B$190)+'СЕТ СН'!$F$12</f>
        <v>305.17742887999998</v>
      </c>
      <c r="C197" s="36">
        <f>SUMIFS(СВЦЭМ!$F$39:$F$782,СВЦЭМ!$A$39:$A$782,$A197,СВЦЭМ!$B$39:$B$782,C$190)+'СЕТ СН'!$F$12</f>
        <v>312.44953218000001</v>
      </c>
      <c r="D197" s="36">
        <f>SUMIFS(СВЦЭМ!$F$39:$F$782,СВЦЭМ!$A$39:$A$782,$A197,СВЦЭМ!$B$39:$B$782,D$190)+'СЕТ СН'!$F$12</f>
        <v>315.01756476999998</v>
      </c>
      <c r="E197" s="36">
        <f>SUMIFS(СВЦЭМ!$F$39:$F$782,СВЦЭМ!$A$39:$A$782,$A197,СВЦЭМ!$B$39:$B$782,E$190)+'СЕТ СН'!$F$12</f>
        <v>316.22016471000001</v>
      </c>
      <c r="F197" s="36">
        <f>SUMIFS(СВЦЭМ!$F$39:$F$782,СВЦЭМ!$A$39:$A$782,$A197,СВЦЭМ!$B$39:$B$782,F$190)+'СЕТ СН'!$F$12</f>
        <v>313.89407890000001</v>
      </c>
      <c r="G197" s="36">
        <f>SUMIFS(СВЦЭМ!$F$39:$F$782,СВЦЭМ!$A$39:$A$782,$A197,СВЦЭМ!$B$39:$B$782,G$190)+'СЕТ СН'!$F$12</f>
        <v>312.84697008000001</v>
      </c>
      <c r="H197" s="36">
        <f>SUMIFS(СВЦЭМ!$F$39:$F$782,СВЦЭМ!$A$39:$A$782,$A197,СВЦЭМ!$B$39:$B$782,H$190)+'СЕТ СН'!$F$12</f>
        <v>308.76046022000003</v>
      </c>
      <c r="I197" s="36">
        <f>SUMIFS(СВЦЭМ!$F$39:$F$782,СВЦЭМ!$A$39:$A$782,$A197,СВЦЭМ!$B$39:$B$782,I$190)+'СЕТ СН'!$F$12</f>
        <v>307.86045211999999</v>
      </c>
      <c r="J197" s="36">
        <f>SUMIFS(СВЦЭМ!$F$39:$F$782,СВЦЭМ!$A$39:$A$782,$A197,СВЦЭМ!$B$39:$B$782,J$190)+'СЕТ СН'!$F$12</f>
        <v>298.84353879999998</v>
      </c>
      <c r="K197" s="36">
        <f>SUMIFS(СВЦЭМ!$F$39:$F$782,СВЦЭМ!$A$39:$A$782,$A197,СВЦЭМ!$B$39:$B$782,K$190)+'СЕТ СН'!$F$12</f>
        <v>296.05687628999999</v>
      </c>
      <c r="L197" s="36">
        <f>SUMIFS(СВЦЭМ!$F$39:$F$782,СВЦЭМ!$A$39:$A$782,$A197,СВЦЭМ!$B$39:$B$782,L$190)+'СЕТ СН'!$F$12</f>
        <v>292.38453966999998</v>
      </c>
      <c r="M197" s="36">
        <f>SUMIFS(СВЦЭМ!$F$39:$F$782,СВЦЭМ!$A$39:$A$782,$A197,СВЦЭМ!$B$39:$B$782,M$190)+'СЕТ СН'!$F$12</f>
        <v>295.53093611000003</v>
      </c>
      <c r="N197" s="36">
        <f>SUMIFS(СВЦЭМ!$F$39:$F$782,СВЦЭМ!$A$39:$A$782,$A197,СВЦЭМ!$B$39:$B$782,N$190)+'СЕТ СН'!$F$12</f>
        <v>300.11317666000002</v>
      </c>
      <c r="O197" s="36">
        <f>SUMIFS(СВЦЭМ!$F$39:$F$782,СВЦЭМ!$A$39:$A$782,$A197,СВЦЭМ!$B$39:$B$782,O$190)+'СЕТ СН'!$F$12</f>
        <v>301.34042882</v>
      </c>
      <c r="P197" s="36">
        <f>SUMIFS(СВЦЭМ!$F$39:$F$782,СВЦЭМ!$A$39:$A$782,$A197,СВЦЭМ!$B$39:$B$782,P$190)+'СЕТ СН'!$F$12</f>
        <v>304.1425413</v>
      </c>
      <c r="Q197" s="36">
        <f>SUMIFS(СВЦЭМ!$F$39:$F$782,СВЦЭМ!$A$39:$A$782,$A197,СВЦЭМ!$B$39:$B$782,Q$190)+'СЕТ СН'!$F$12</f>
        <v>302.63979962000002</v>
      </c>
      <c r="R197" s="36">
        <f>SUMIFS(СВЦЭМ!$F$39:$F$782,СВЦЭМ!$A$39:$A$782,$A197,СВЦЭМ!$B$39:$B$782,R$190)+'СЕТ СН'!$F$12</f>
        <v>298.09290885000001</v>
      </c>
      <c r="S197" s="36">
        <f>SUMIFS(СВЦЭМ!$F$39:$F$782,СВЦЭМ!$A$39:$A$782,$A197,СВЦЭМ!$B$39:$B$782,S$190)+'СЕТ СН'!$F$12</f>
        <v>296.00556111999998</v>
      </c>
      <c r="T197" s="36">
        <f>SUMIFS(СВЦЭМ!$F$39:$F$782,СВЦЭМ!$A$39:$A$782,$A197,СВЦЭМ!$B$39:$B$782,T$190)+'СЕТ СН'!$F$12</f>
        <v>295.20472675000002</v>
      </c>
      <c r="U197" s="36">
        <f>SUMIFS(СВЦЭМ!$F$39:$F$782,СВЦЭМ!$A$39:$A$782,$A197,СВЦЭМ!$B$39:$B$782,U$190)+'СЕТ СН'!$F$12</f>
        <v>296.10497478000002</v>
      </c>
      <c r="V197" s="36">
        <f>SUMIFS(СВЦЭМ!$F$39:$F$782,СВЦЭМ!$A$39:$A$782,$A197,СВЦЭМ!$B$39:$B$782,V$190)+'СЕТ СН'!$F$12</f>
        <v>299.74343596</v>
      </c>
      <c r="W197" s="36">
        <f>SUMIFS(СВЦЭМ!$F$39:$F$782,СВЦЭМ!$A$39:$A$782,$A197,СВЦЭМ!$B$39:$B$782,W$190)+'СЕТ СН'!$F$12</f>
        <v>301.03338944000001</v>
      </c>
      <c r="X197" s="36">
        <f>SUMIFS(СВЦЭМ!$F$39:$F$782,СВЦЭМ!$A$39:$A$782,$A197,СВЦЭМ!$B$39:$B$782,X$190)+'СЕТ СН'!$F$12</f>
        <v>298.82610525000001</v>
      </c>
      <c r="Y197" s="36">
        <f>SUMIFS(СВЦЭМ!$F$39:$F$782,СВЦЭМ!$A$39:$A$782,$A197,СВЦЭМ!$B$39:$B$782,Y$190)+'СЕТ СН'!$F$12</f>
        <v>309.50312270000001</v>
      </c>
    </row>
    <row r="198" spans="1:25" ht="15.75" x14ac:dyDescent="0.2">
      <c r="A198" s="35">
        <f t="shared" si="5"/>
        <v>44934</v>
      </c>
      <c r="B198" s="36">
        <f>SUMIFS(СВЦЭМ!$F$39:$F$782,СВЦЭМ!$A$39:$A$782,$A198,СВЦЭМ!$B$39:$B$782,B$190)+'СЕТ СН'!$F$12</f>
        <v>332.86098208999999</v>
      </c>
      <c r="C198" s="36">
        <f>SUMIFS(СВЦЭМ!$F$39:$F$782,СВЦЭМ!$A$39:$A$782,$A198,СВЦЭМ!$B$39:$B$782,C$190)+'СЕТ СН'!$F$12</f>
        <v>336.83113300999997</v>
      </c>
      <c r="D198" s="36">
        <f>SUMIFS(СВЦЭМ!$F$39:$F$782,СВЦЭМ!$A$39:$A$782,$A198,СВЦЭМ!$B$39:$B$782,D$190)+'СЕТ СН'!$F$12</f>
        <v>340.39686882000001</v>
      </c>
      <c r="E198" s="36">
        <f>SUMIFS(СВЦЭМ!$F$39:$F$782,СВЦЭМ!$A$39:$A$782,$A198,СВЦЭМ!$B$39:$B$782,E$190)+'СЕТ СН'!$F$12</f>
        <v>340.54882759999998</v>
      </c>
      <c r="F198" s="36">
        <f>SUMIFS(СВЦЭМ!$F$39:$F$782,СВЦЭМ!$A$39:$A$782,$A198,СВЦЭМ!$B$39:$B$782,F$190)+'СЕТ СН'!$F$12</f>
        <v>341.20499047999999</v>
      </c>
      <c r="G198" s="36">
        <f>SUMIFS(СВЦЭМ!$F$39:$F$782,СВЦЭМ!$A$39:$A$782,$A198,СВЦЭМ!$B$39:$B$782,G$190)+'СЕТ СН'!$F$12</f>
        <v>339.0172839</v>
      </c>
      <c r="H198" s="36">
        <f>SUMIFS(СВЦЭМ!$F$39:$F$782,СВЦЭМ!$A$39:$A$782,$A198,СВЦЭМ!$B$39:$B$782,H$190)+'СЕТ СН'!$F$12</f>
        <v>335.86285497</v>
      </c>
      <c r="I198" s="36">
        <f>SUMIFS(СВЦЭМ!$F$39:$F$782,СВЦЭМ!$A$39:$A$782,$A198,СВЦЭМ!$B$39:$B$782,I$190)+'СЕТ СН'!$F$12</f>
        <v>325.83797836999997</v>
      </c>
      <c r="J198" s="36">
        <f>SUMIFS(СВЦЭМ!$F$39:$F$782,СВЦЭМ!$A$39:$A$782,$A198,СВЦЭМ!$B$39:$B$782,J$190)+'СЕТ СН'!$F$12</f>
        <v>321.10052612999999</v>
      </c>
      <c r="K198" s="36">
        <f>SUMIFS(СВЦЭМ!$F$39:$F$782,СВЦЭМ!$A$39:$A$782,$A198,СВЦЭМ!$B$39:$B$782,K$190)+'СЕТ СН'!$F$12</f>
        <v>316.79590230000002</v>
      </c>
      <c r="L198" s="36">
        <f>SUMIFS(СВЦЭМ!$F$39:$F$782,СВЦЭМ!$A$39:$A$782,$A198,СВЦЭМ!$B$39:$B$782,L$190)+'СЕТ СН'!$F$12</f>
        <v>316.35067062000002</v>
      </c>
      <c r="M198" s="36">
        <f>SUMIFS(СВЦЭМ!$F$39:$F$782,СВЦЭМ!$A$39:$A$782,$A198,СВЦЭМ!$B$39:$B$782,M$190)+'СЕТ СН'!$F$12</f>
        <v>319.21234513000002</v>
      </c>
      <c r="N198" s="36">
        <f>SUMIFS(СВЦЭМ!$F$39:$F$782,СВЦЭМ!$A$39:$A$782,$A198,СВЦЭМ!$B$39:$B$782,N$190)+'СЕТ СН'!$F$12</f>
        <v>320.72279750000001</v>
      </c>
      <c r="O198" s="36">
        <f>SUMIFS(СВЦЭМ!$F$39:$F$782,СВЦЭМ!$A$39:$A$782,$A198,СВЦЭМ!$B$39:$B$782,O$190)+'СЕТ СН'!$F$12</f>
        <v>324.57350898999999</v>
      </c>
      <c r="P198" s="36">
        <f>SUMIFS(СВЦЭМ!$F$39:$F$782,СВЦЭМ!$A$39:$A$782,$A198,СВЦЭМ!$B$39:$B$782,P$190)+'СЕТ СН'!$F$12</f>
        <v>325.27864367000001</v>
      </c>
      <c r="Q198" s="36">
        <f>SUMIFS(СВЦЭМ!$F$39:$F$782,СВЦЭМ!$A$39:$A$782,$A198,СВЦЭМ!$B$39:$B$782,Q$190)+'СЕТ СН'!$F$12</f>
        <v>323.67645354000001</v>
      </c>
      <c r="R198" s="36">
        <f>SUMIFS(СВЦЭМ!$F$39:$F$782,СВЦЭМ!$A$39:$A$782,$A198,СВЦЭМ!$B$39:$B$782,R$190)+'СЕТ СН'!$F$12</f>
        <v>318.88088878999997</v>
      </c>
      <c r="S198" s="36">
        <f>SUMIFS(СВЦЭМ!$F$39:$F$782,СВЦЭМ!$A$39:$A$782,$A198,СВЦЭМ!$B$39:$B$782,S$190)+'СЕТ СН'!$F$12</f>
        <v>306.27744209999997</v>
      </c>
      <c r="T198" s="36">
        <f>SUMIFS(СВЦЭМ!$F$39:$F$782,СВЦЭМ!$A$39:$A$782,$A198,СВЦЭМ!$B$39:$B$782,T$190)+'СЕТ СН'!$F$12</f>
        <v>308.321867</v>
      </c>
      <c r="U198" s="36">
        <f>SUMIFS(СВЦЭМ!$F$39:$F$782,СВЦЭМ!$A$39:$A$782,$A198,СВЦЭМ!$B$39:$B$782,U$190)+'СЕТ СН'!$F$12</f>
        <v>310.52833769</v>
      </c>
      <c r="V198" s="36">
        <f>SUMIFS(СВЦЭМ!$F$39:$F$782,СВЦЭМ!$A$39:$A$782,$A198,СВЦЭМ!$B$39:$B$782,V$190)+'СЕТ СН'!$F$12</f>
        <v>314.71288092999998</v>
      </c>
      <c r="W198" s="36">
        <f>SUMIFS(СВЦЭМ!$F$39:$F$782,СВЦЭМ!$A$39:$A$782,$A198,СВЦЭМ!$B$39:$B$782,W$190)+'СЕТ СН'!$F$12</f>
        <v>319.48079473000001</v>
      </c>
      <c r="X198" s="36">
        <f>SUMIFS(СВЦЭМ!$F$39:$F$782,СВЦЭМ!$A$39:$A$782,$A198,СВЦЭМ!$B$39:$B$782,X$190)+'СЕТ СН'!$F$12</f>
        <v>324.29504266999999</v>
      </c>
      <c r="Y198" s="36">
        <f>SUMIFS(СВЦЭМ!$F$39:$F$782,СВЦЭМ!$A$39:$A$782,$A198,СВЦЭМ!$B$39:$B$782,Y$190)+'СЕТ СН'!$F$12</f>
        <v>332.12740568999999</v>
      </c>
    </row>
    <row r="199" spans="1:25" ht="15.75" x14ac:dyDescent="0.2">
      <c r="A199" s="35">
        <f t="shared" si="5"/>
        <v>44935</v>
      </c>
      <c r="B199" s="36">
        <f>SUMIFS(СВЦЭМ!$F$39:$F$782,СВЦЭМ!$A$39:$A$782,$A199,СВЦЭМ!$B$39:$B$782,B$190)+'СЕТ СН'!$F$12</f>
        <v>322.53824255000001</v>
      </c>
      <c r="C199" s="36">
        <f>SUMIFS(СВЦЭМ!$F$39:$F$782,СВЦЭМ!$A$39:$A$782,$A199,СВЦЭМ!$B$39:$B$782,C$190)+'СЕТ СН'!$F$12</f>
        <v>319.2726485</v>
      </c>
      <c r="D199" s="36">
        <f>SUMIFS(СВЦЭМ!$F$39:$F$782,СВЦЭМ!$A$39:$A$782,$A199,СВЦЭМ!$B$39:$B$782,D$190)+'СЕТ СН'!$F$12</f>
        <v>315.80786612999998</v>
      </c>
      <c r="E199" s="36">
        <f>SUMIFS(СВЦЭМ!$F$39:$F$782,СВЦЭМ!$A$39:$A$782,$A199,СВЦЭМ!$B$39:$B$782,E$190)+'СЕТ СН'!$F$12</f>
        <v>315.13961477999999</v>
      </c>
      <c r="F199" s="36">
        <f>SUMIFS(СВЦЭМ!$F$39:$F$782,СВЦЭМ!$A$39:$A$782,$A199,СВЦЭМ!$B$39:$B$782,F$190)+'СЕТ СН'!$F$12</f>
        <v>317.18411952999998</v>
      </c>
      <c r="G199" s="36">
        <f>SUMIFS(СВЦЭМ!$F$39:$F$782,СВЦЭМ!$A$39:$A$782,$A199,СВЦЭМ!$B$39:$B$782,G$190)+'СЕТ СН'!$F$12</f>
        <v>314.67516831</v>
      </c>
      <c r="H199" s="36">
        <f>SUMIFS(СВЦЭМ!$F$39:$F$782,СВЦЭМ!$A$39:$A$782,$A199,СВЦЭМ!$B$39:$B$782,H$190)+'СЕТ СН'!$F$12</f>
        <v>317.02881148</v>
      </c>
      <c r="I199" s="36">
        <f>SUMIFS(СВЦЭМ!$F$39:$F$782,СВЦЭМ!$A$39:$A$782,$A199,СВЦЭМ!$B$39:$B$782,I$190)+'СЕТ СН'!$F$12</f>
        <v>316.52781750000003</v>
      </c>
      <c r="J199" s="36">
        <f>SUMIFS(СВЦЭМ!$F$39:$F$782,СВЦЭМ!$A$39:$A$782,$A199,СВЦЭМ!$B$39:$B$782,J$190)+'СЕТ СН'!$F$12</f>
        <v>323.59274849000002</v>
      </c>
      <c r="K199" s="36">
        <f>SUMIFS(СВЦЭМ!$F$39:$F$782,СВЦЭМ!$A$39:$A$782,$A199,СВЦЭМ!$B$39:$B$782,K$190)+'СЕТ СН'!$F$12</f>
        <v>320.24913801000002</v>
      </c>
      <c r="L199" s="36">
        <f>SUMIFS(СВЦЭМ!$F$39:$F$782,СВЦЭМ!$A$39:$A$782,$A199,СВЦЭМ!$B$39:$B$782,L$190)+'СЕТ СН'!$F$12</f>
        <v>316.72275308000002</v>
      </c>
      <c r="M199" s="36">
        <f>SUMIFS(СВЦЭМ!$F$39:$F$782,СВЦЭМ!$A$39:$A$782,$A199,СВЦЭМ!$B$39:$B$782,M$190)+'СЕТ СН'!$F$12</f>
        <v>319.77614119999998</v>
      </c>
      <c r="N199" s="36">
        <f>SUMIFS(СВЦЭМ!$F$39:$F$782,СВЦЭМ!$A$39:$A$782,$A199,СВЦЭМ!$B$39:$B$782,N$190)+'СЕТ СН'!$F$12</f>
        <v>315.72156260000003</v>
      </c>
      <c r="O199" s="36">
        <f>SUMIFS(СВЦЭМ!$F$39:$F$782,СВЦЭМ!$A$39:$A$782,$A199,СВЦЭМ!$B$39:$B$782,O$190)+'СЕТ СН'!$F$12</f>
        <v>315.03007047</v>
      </c>
      <c r="P199" s="36">
        <f>SUMIFS(СВЦЭМ!$F$39:$F$782,СВЦЭМ!$A$39:$A$782,$A199,СВЦЭМ!$B$39:$B$782,P$190)+'СЕТ СН'!$F$12</f>
        <v>316.59364805000001</v>
      </c>
      <c r="Q199" s="36">
        <f>SUMIFS(СВЦЭМ!$F$39:$F$782,СВЦЭМ!$A$39:$A$782,$A199,СВЦЭМ!$B$39:$B$782,Q$190)+'СЕТ СН'!$F$12</f>
        <v>316.10013464000002</v>
      </c>
      <c r="R199" s="36">
        <f>SUMIFS(СВЦЭМ!$F$39:$F$782,СВЦЭМ!$A$39:$A$782,$A199,СВЦЭМ!$B$39:$B$782,R$190)+'СЕТ СН'!$F$12</f>
        <v>318.10909420000002</v>
      </c>
      <c r="S199" s="36">
        <f>SUMIFS(СВЦЭМ!$F$39:$F$782,СВЦЭМ!$A$39:$A$782,$A199,СВЦЭМ!$B$39:$B$782,S$190)+'СЕТ СН'!$F$12</f>
        <v>315.96136762999998</v>
      </c>
      <c r="T199" s="36">
        <f>SUMIFS(СВЦЭМ!$F$39:$F$782,СВЦЭМ!$A$39:$A$782,$A199,СВЦЭМ!$B$39:$B$782,T$190)+'СЕТ СН'!$F$12</f>
        <v>311.56635903</v>
      </c>
      <c r="U199" s="36">
        <f>SUMIFS(СВЦЭМ!$F$39:$F$782,СВЦЭМ!$A$39:$A$782,$A199,СВЦЭМ!$B$39:$B$782,U$190)+'СЕТ СН'!$F$12</f>
        <v>311.76794704999998</v>
      </c>
      <c r="V199" s="36">
        <f>SUMIFS(СВЦЭМ!$F$39:$F$782,СВЦЭМ!$A$39:$A$782,$A199,СВЦЭМ!$B$39:$B$782,V$190)+'СЕТ СН'!$F$12</f>
        <v>317.86771227000003</v>
      </c>
      <c r="W199" s="36">
        <f>SUMIFS(СВЦЭМ!$F$39:$F$782,СВЦЭМ!$A$39:$A$782,$A199,СВЦЭМ!$B$39:$B$782,W$190)+'СЕТ СН'!$F$12</f>
        <v>319.804216</v>
      </c>
      <c r="X199" s="36">
        <f>SUMIFS(СВЦЭМ!$F$39:$F$782,СВЦЭМ!$A$39:$A$782,$A199,СВЦЭМ!$B$39:$B$782,X$190)+'СЕТ СН'!$F$12</f>
        <v>320.48510836999998</v>
      </c>
      <c r="Y199" s="36">
        <f>SUMIFS(СВЦЭМ!$F$39:$F$782,СВЦЭМ!$A$39:$A$782,$A199,СВЦЭМ!$B$39:$B$782,Y$190)+'СЕТ СН'!$F$12</f>
        <v>327.12181671000002</v>
      </c>
    </row>
    <row r="200" spans="1:25" ht="15.75" x14ac:dyDescent="0.2">
      <c r="A200" s="35">
        <f t="shared" si="5"/>
        <v>44936</v>
      </c>
      <c r="B200" s="36">
        <f>SUMIFS(СВЦЭМ!$F$39:$F$782,СВЦЭМ!$A$39:$A$782,$A200,СВЦЭМ!$B$39:$B$782,B$190)+'СЕТ СН'!$F$12</f>
        <v>302.92915533000001</v>
      </c>
      <c r="C200" s="36">
        <f>SUMIFS(СВЦЭМ!$F$39:$F$782,СВЦЭМ!$A$39:$A$782,$A200,СВЦЭМ!$B$39:$B$782,C$190)+'СЕТ СН'!$F$12</f>
        <v>306.91394636000001</v>
      </c>
      <c r="D200" s="36">
        <f>SUMIFS(СВЦЭМ!$F$39:$F$782,СВЦЭМ!$A$39:$A$782,$A200,СВЦЭМ!$B$39:$B$782,D$190)+'СЕТ СН'!$F$12</f>
        <v>308.97440803000001</v>
      </c>
      <c r="E200" s="36">
        <f>SUMIFS(СВЦЭМ!$F$39:$F$782,СВЦЭМ!$A$39:$A$782,$A200,СВЦЭМ!$B$39:$B$782,E$190)+'СЕТ СН'!$F$12</f>
        <v>309.86923281000003</v>
      </c>
      <c r="F200" s="36">
        <f>SUMIFS(СВЦЭМ!$F$39:$F$782,СВЦЭМ!$A$39:$A$782,$A200,СВЦЭМ!$B$39:$B$782,F$190)+'СЕТ СН'!$F$12</f>
        <v>314.16094755</v>
      </c>
      <c r="G200" s="36">
        <f>SUMIFS(СВЦЭМ!$F$39:$F$782,СВЦЭМ!$A$39:$A$782,$A200,СВЦЭМ!$B$39:$B$782,G$190)+'СЕТ СН'!$F$12</f>
        <v>313.67655173999998</v>
      </c>
      <c r="H200" s="36">
        <f>SUMIFS(СВЦЭМ!$F$39:$F$782,СВЦЭМ!$A$39:$A$782,$A200,СВЦЭМ!$B$39:$B$782,H$190)+'СЕТ СН'!$F$12</f>
        <v>310.44571616000002</v>
      </c>
      <c r="I200" s="36">
        <f>SUMIFS(СВЦЭМ!$F$39:$F$782,СВЦЭМ!$A$39:$A$782,$A200,СВЦЭМ!$B$39:$B$782,I$190)+'СЕТ СН'!$F$12</f>
        <v>304.88947860000002</v>
      </c>
      <c r="J200" s="36">
        <f>SUMIFS(СВЦЭМ!$F$39:$F$782,СВЦЭМ!$A$39:$A$782,$A200,СВЦЭМ!$B$39:$B$782,J$190)+'СЕТ СН'!$F$12</f>
        <v>300.31858145000001</v>
      </c>
      <c r="K200" s="36">
        <f>SUMIFS(СВЦЭМ!$F$39:$F$782,СВЦЭМ!$A$39:$A$782,$A200,СВЦЭМ!$B$39:$B$782,K$190)+'СЕТ СН'!$F$12</f>
        <v>298.19949150999997</v>
      </c>
      <c r="L200" s="36">
        <f>SUMIFS(СВЦЭМ!$F$39:$F$782,СВЦЭМ!$A$39:$A$782,$A200,СВЦЭМ!$B$39:$B$782,L$190)+'СЕТ СН'!$F$12</f>
        <v>296.68226004000002</v>
      </c>
      <c r="M200" s="36">
        <f>SUMIFS(СВЦЭМ!$F$39:$F$782,СВЦЭМ!$A$39:$A$782,$A200,СВЦЭМ!$B$39:$B$782,M$190)+'СЕТ СН'!$F$12</f>
        <v>298.46599251999999</v>
      </c>
      <c r="N200" s="36">
        <f>SUMIFS(СВЦЭМ!$F$39:$F$782,СВЦЭМ!$A$39:$A$782,$A200,СВЦЭМ!$B$39:$B$782,N$190)+'СЕТ СН'!$F$12</f>
        <v>298.02544905000002</v>
      </c>
      <c r="O200" s="36">
        <f>SUMIFS(СВЦЭМ!$F$39:$F$782,СВЦЭМ!$A$39:$A$782,$A200,СВЦЭМ!$B$39:$B$782,O$190)+'СЕТ СН'!$F$12</f>
        <v>300.37015048000001</v>
      </c>
      <c r="P200" s="36">
        <f>SUMIFS(СВЦЭМ!$F$39:$F$782,СВЦЭМ!$A$39:$A$782,$A200,СВЦЭМ!$B$39:$B$782,P$190)+'СЕТ СН'!$F$12</f>
        <v>301.97803508999999</v>
      </c>
      <c r="Q200" s="36">
        <f>SUMIFS(СВЦЭМ!$F$39:$F$782,СВЦЭМ!$A$39:$A$782,$A200,СВЦЭМ!$B$39:$B$782,Q$190)+'СЕТ СН'!$F$12</f>
        <v>304.68974522000002</v>
      </c>
      <c r="R200" s="36">
        <f>SUMIFS(СВЦЭМ!$F$39:$F$782,СВЦЭМ!$A$39:$A$782,$A200,СВЦЭМ!$B$39:$B$782,R$190)+'СЕТ СН'!$F$12</f>
        <v>301.30012409</v>
      </c>
      <c r="S200" s="36">
        <f>SUMIFS(СВЦЭМ!$F$39:$F$782,СВЦЭМ!$A$39:$A$782,$A200,СВЦЭМ!$B$39:$B$782,S$190)+'СЕТ СН'!$F$12</f>
        <v>294.73049344999998</v>
      </c>
      <c r="T200" s="36">
        <f>SUMIFS(СВЦЭМ!$F$39:$F$782,СВЦЭМ!$A$39:$A$782,$A200,СВЦЭМ!$B$39:$B$782,T$190)+'СЕТ СН'!$F$12</f>
        <v>293.81388956000001</v>
      </c>
      <c r="U200" s="36">
        <f>SUMIFS(СВЦЭМ!$F$39:$F$782,СВЦЭМ!$A$39:$A$782,$A200,СВЦЭМ!$B$39:$B$782,U$190)+'СЕТ СН'!$F$12</f>
        <v>292.85866081</v>
      </c>
      <c r="V200" s="36">
        <f>SUMIFS(СВЦЭМ!$F$39:$F$782,СВЦЭМ!$A$39:$A$782,$A200,СВЦЭМ!$B$39:$B$782,V$190)+'СЕТ СН'!$F$12</f>
        <v>294.14135659999999</v>
      </c>
      <c r="W200" s="36">
        <f>SUMIFS(СВЦЭМ!$F$39:$F$782,СВЦЭМ!$A$39:$A$782,$A200,СВЦЭМ!$B$39:$B$782,W$190)+'СЕТ СН'!$F$12</f>
        <v>295.89399637000002</v>
      </c>
      <c r="X200" s="36">
        <f>SUMIFS(СВЦЭМ!$F$39:$F$782,СВЦЭМ!$A$39:$A$782,$A200,СВЦЭМ!$B$39:$B$782,X$190)+'СЕТ СН'!$F$12</f>
        <v>300.92902168000001</v>
      </c>
      <c r="Y200" s="36">
        <f>SUMIFS(СВЦЭМ!$F$39:$F$782,СВЦЭМ!$A$39:$A$782,$A200,СВЦЭМ!$B$39:$B$782,Y$190)+'СЕТ СН'!$F$12</f>
        <v>304.64896474</v>
      </c>
    </row>
    <row r="201" spans="1:25" ht="15.75" x14ac:dyDescent="0.2">
      <c r="A201" s="35">
        <f t="shared" si="5"/>
        <v>44937</v>
      </c>
      <c r="B201" s="36">
        <f>SUMIFS(СВЦЭМ!$F$39:$F$782,СВЦЭМ!$A$39:$A$782,$A201,СВЦЭМ!$B$39:$B$782,B$190)+'СЕТ СН'!$F$12</f>
        <v>293.46399498</v>
      </c>
      <c r="C201" s="36">
        <f>SUMIFS(СВЦЭМ!$F$39:$F$782,СВЦЭМ!$A$39:$A$782,$A201,СВЦЭМ!$B$39:$B$782,C$190)+'СЕТ СН'!$F$12</f>
        <v>294.64752325000001</v>
      </c>
      <c r="D201" s="36">
        <f>SUMIFS(СВЦЭМ!$F$39:$F$782,СВЦЭМ!$A$39:$A$782,$A201,СВЦЭМ!$B$39:$B$782,D$190)+'СЕТ СН'!$F$12</f>
        <v>293.31843644999998</v>
      </c>
      <c r="E201" s="36">
        <f>SUMIFS(СВЦЭМ!$F$39:$F$782,СВЦЭМ!$A$39:$A$782,$A201,СВЦЭМ!$B$39:$B$782,E$190)+'СЕТ СН'!$F$12</f>
        <v>292.63895457000001</v>
      </c>
      <c r="F201" s="36">
        <f>SUMIFS(СВЦЭМ!$F$39:$F$782,СВЦЭМ!$A$39:$A$782,$A201,СВЦЭМ!$B$39:$B$782,F$190)+'СЕТ СН'!$F$12</f>
        <v>291.84280526999999</v>
      </c>
      <c r="G201" s="36">
        <f>SUMIFS(СВЦЭМ!$F$39:$F$782,СВЦЭМ!$A$39:$A$782,$A201,СВЦЭМ!$B$39:$B$782,G$190)+'СЕТ СН'!$F$12</f>
        <v>292.73638846</v>
      </c>
      <c r="H201" s="36">
        <f>SUMIFS(СВЦЭМ!$F$39:$F$782,СВЦЭМ!$A$39:$A$782,$A201,СВЦЭМ!$B$39:$B$782,H$190)+'СЕТ СН'!$F$12</f>
        <v>290.82608060000001</v>
      </c>
      <c r="I201" s="36">
        <f>SUMIFS(СВЦЭМ!$F$39:$F$782,СВЦЭМ!$A$39:$A$782,$A201,СВЦЭМ!$B$39:$B$782,I$190)+'СЕТ СН'!$F$12</f>
        <v>288.79322057000002</v>
      </c>
      <c r="J201" s="36">
        <f>SUMIFS(СВЦЭМ!$F$39:$F$782,СВЦЭМ!$A$39:$A$782,$A201,СВЦЭМ!$B$39:$B$782,J$190)+'СЕТ СН'!$F$12</f>
        <v>284.79266713999999</v>
      </c>
      <c r="K201" s="36">
        <f>SUMIFS(СВЦЭМ!$F$39:$F$782,СВЦЭМ!$A$39:$A$782,$A201,СВЦЭМ!$B$39:$B$782,K$190)+'СЕТ СН'!$F$12</f>
        <v>283.09358655</v>
      </c>
      <c r="L201" s="36">
        <f>SUMIFS(СВЦЭМ!$F$39:$F$782,СВЦЭМ!$A$39:$A$782,$A201,СВЦЭМ!$B$39:$B$782,L$190)+'СЕТ СН'!$F$12</f>
        <v>284.76498655</v>
      </c>
      <c r="M201" s="36">
        <f>SUMIFS(СВЦЭМ!$F$39:$F$782,СВЦЭМ!$A$39:$A$782,$A201,СВЦЭМ!$B$39:$B$782,M$190)+'СЕТ СН'!$F$12</f>
        <v>286.42237127999999</v>
      </c>
      <c r="N201" s="36">
        <f>SUMIFS(СВЦЭМ!$F$39:$F$782,СВЦЭМ!$A$39:$A$782,$A201,СВЦЭМ!$B$39:$B$782,N$190)+'СЕТ СН'!$F$12</f>
        <v>290.66286583999999</v>
      </c>
      <c r="O201" s="36">
        <f>SUMIFS(СВЦЭМ!$F$39:$F$782,СВЦЭМ!$A$39:$A$782,$A201,СВЦЭМ!$B$39:$B$782,O$190)+'СЕТ СН'!$F$12</f>
        <v>286.81428067000002</v>
      </c>
      <c r="P201" s="36">
        <f>SUMIFS(СВЦЭМ!$F$39:$F$782,СВЦЭМ!$A$39:$A$782,$A201,СВЦЭМ!$B$39:$B$782,P$190)+'СЕТ СН'!$F$12</f>
        <v>288.98267802999999</v>
      </c>
      <c r="Q201" s="36">
        <f>SUMIFS(СВЦЭМ!$F$39:$F$782,СВЦЭМ!$A$39:$A$782,$A201,СВЦЭМ!$B$39:$B$782,Q$190)+'СЕТ СН'!$F$12</f>
        <v>290.86917212999998</v>
      </c>
      <c r="R201" s="36">
        <f>SUMIFS(СВЦЭМ!$F$39:$F$782,СВЦЭМ!$A$39:$A$782,$A201,СВЦЭМ!$B$39:$B$782,R$190)+'СЕТ СН'!$F$12</f>
        <v>293.27346947000001</v>
      </c>
      <c r="S201" s="36">
        <f>SUMIFS(СВЦЭМ!$F$39:$F$782,СВЦЭМ!$A$39:$A$782,$A201,СВЦЭМ!$B$39:$B$782,S$190)+'СЕТ СН'!$F$12</f>
        <v>288.66125012999998</v>
      </c>
      <c r="T201" s="36">
        <f>SUMIFS(СВЦЭМ!$F$39:$F$782,СВЦЭМ!$A$39:$A$782,$A201,СВЦЭМ!$B$39:$B$782,T$190)+'СЕТ СН'!$F$12</f>
        <v>282.87015616000002</v>
      </c>
      <c r="U201" s="36">
        <f>SUMIFS(СВЦЭМ!$F$39:$F$782,СВЦЭМ!$A$39:$A$782,$A201,СВЦЭМ!$B$39:$B$782,U$190)+'СЕТ СН'!$F$12</f>
        <v>284.41645181000001</v>
      </c>
      <c r="V201" s="36">
        <f>SUMIFS(СВЦЭМ!$F$39:$F$782,СВЦЭМ!$A$39:$A$782,$A201,СВЦЭМ!$B$39:$B$782,V$190)+'СЕТ СН'!$F$12</f>
        <v>288.02769690999997</v>
      </c>
      <c r="W201" s="36">
        <f>SUMIFS(СВЦЭМ!$F$39:$F$782,СВЦЭМ!$A$39:$A$782,$A201,СВЦЭМ!$B$39:$B$782,W$190)+'СЕТ СН'!$F$12</f>
        <v>289.65510449999999</v>
      </c>
      <c r="X201" s="36">
        <f>SUMIFS(СВЦЭМ!$F$39:$F$782,СВЦЭМ!$A$39:$A$782,$A201,СВЦЭМ!$B$39:$B$782,X$190)+'СЕТ СН'!$F$12</f>
        <v>291.14807851</v>
      </c>
      <c r="Y201" s="36">
        <f>SUMIFS(СВЦЭМ!$F$39:$F$782,СВЦЭМ!$A$39:$A$782,$A201,СВЦЭМ!$B$39:$B$782,Y$190)+'СЕТ СН'!$F$12</f>
        <v>296.116916</v>
      </c>
    </row>
    <row r="202" spans="1:25" ht="15.75" x14ac:dyDescent="0.2">
      <c r="A202" s="35">
        <f t="shared" si="5"/>
        <v>44938</v>
      </c>
      <c r="B202" s="36">
        <f>SUMIFS(СВЦЭМ!$F$39:$F$782,СВЦЭМ!$A$39:$A$782,$A202,СВЦЭМ!$B$39:$B$782,B$190)+'СЕТ СН'!$F$12</f>
        <v>299.12152200999998</v>
      </c>
      <c r="C202" s="36">
        <f>SUMIFS(СВЦЭМ!$F$39:$F$782,СВЦЭМ!$A$39:$A$782,$A202,СВЦЭМ!$B$39:$B$782,C$190)+'СЕТ СН'!$F$12</f>
        <v>304.52805195000002</v>
      </c>
      <c r="D202" s="36">
        <f>SUMIFS(СВЦЭМ!$F$39:$F$782,СВЦЭМ!$A$39:$A$782,$A202,СВЦЭМ!$B$39:$B$782,D$190)+'СЕТ СН'!$F$12</f>
        <v>308.17525610000001</v>
      </c>
      <c r="E202" s="36">
        <f>SUMIFS(СВЦЭМ!$F$39:$F$782,СВЦЭМ!$A$39:$A$782,$A202,СВЦЭМ!$B$39:$B$782,E$190)+'СЕТ СН'!$F$12</f>
        <v>308.70018520000002</v>
      </c>
      <c r="F202" s="36">
        <f>SUMIFS(СВЦЭМ!$F$39:$F$782,СВЦЭМ!$A$39:$A$782,$A202,СВЦЭМ!$B$39:$B$782,F$190)+'СЕТ СН'!$F$12</f>
        <v>308.82806190999997</v>
      </c>
      <c r="G202" s="36">
        <f>SUMIFS(СВЦЭМ!$F$39:$F$782,СВЦЭМ!$A$39:$A$782,$A202,СВЦЭМ!$B$39:$B$782,G$190)+'СЕТ СН'!$F$12</f>
        <v>307.14390271000002</v>
      </c>
      <c r="H202" s="36">
        <f>SUMIFS(СВЦЭМ!$F$39:$F$782,СВЦЭМ!$A$39:$A$782,$A202,СВЦЭМ!$B$39:$B$782,H$190)+'СЕТ СН'!$F$12</f>
        <v>302.71055511999998</v>
      </c>
      <c r="I202" s="36">
        <f>SUMIFS(СВЦЭМ!$F$39:$F$782,СВЦЭМ!$A$39:$A$782,$A202,СВЦЭМ!$B$39:$B$782,I$190)+'СЕТ СН'!$F$12</f>
        <v>295.30297034</v>
      </c>
      <c r="J202" s="36">
        <f>SUMIFS(СВЦЭМ!$F$39:$F$782,СВЦЭМ!$A$39:$A$782,$A202,СВЦЭМ!$B$39:$B$782,J$190)+'СЕТ СН'!$F$12</f>
        <v>287.76205909999999</v>
      </c>
      <c r="K202" s="36">
        <f>SUMIFS(СВЦЭМ!$F$39:$F$782,СВЦЭМ!$A$39:$A$782,$A202,СВЦЭМ!$B$39:$B$782,K$190)+'СЕТ СН'!$F$12</f>
        <v>287.68115705999998</v>
      </c>
      <c r="L202" s="36">
        <f>SUMIFS(СВЦЭМ!$F$39:$F$782,СВЦЭМ!$A$39:$A$782,$A202,СВЦЭМ!$B$39:$B$782,L$190)+'СЕТ СН'!$F$12</f>
        <v>285.99752703000001</v>
      </c>
      <c r="M202" s="36">
        <f>SUMIFS(СВЦЭМ!$F$39:$F$782,СВЦЭМ!$A$39:$A$782,$A202,СВЦЭМ!$B$39:$B$782,M$190)+'СЕТ СН'!$F$12</f>
        <v>285.96026977999998</v>
      </c>
      <c r="N202" s="36">
        <f>SUMIFS(СВЦЭМ!$F$39:$F$782,СВЦЭМ!$A$39:$A$782,$A202,СВЦЭМ!$B$39:$B$782,N$190)+'СЕТ СН'!$F$12</f>
        <v>289.92954624999999</v>
      </c>
      <c r="O202" s="36">
        <f>SUMIFS(СВЦЭМ!$F$39:$F$782,СВЦЭМ!$A$39:$A$782,$A202,СВЦЭМ!$B$39:$B$782,O$190)+'СЕТ СН'!$F$12</f>
        <v>291.12126699999999</v>
      </c>
      <c r="P202" s="36">
        <f>SUMIFS(СВЦЭМ!$F$39:$F$782,СВЦЭМ!$A$39:$A$782,$A202,СВЦЭМ!$B$39:$B$782,P$190)+'СЕТ СН'!$F$12</f>
        <v>288.52864038000001</v>
      </c>
      <c r="Q202" s="36">
        <f>SUMIFS(СВЦЭМ!$F$39:$F$782,СВЦЭМ!$A$39:$A$782,$A202,СВЦЭМ!$B$39:$B$782,Q$190)+'СЕТ СН'!$F$12</f>
        <v>290.00141251999997</v>
      </c>
      <c r="R202" s="36">
        <f>SUMIFS(СВЦЭМ!$F$39:$F$782,СВЦЭМ!$A$39:$A$782,$A202,СВЦЭМ!$B$39:$B$782,R$190)+'СЕТ СН'!$F$12</f>
        <v>291.81279247999998</v>
      </c>
      <c r="S202" s="36">
        <f>SUMIFS(СВЦЭМ!$F$39:$F$782,СВЦЭМ!$A$39:$A$782,$A202,СВЦЭМ!$B$39:$B$782,S$190)+'СЕТ СН'!$F$12</f>
        <v>291.66723066999998</v>
      </c>
      <c r="T202" s="36">
        <f>SUMIFS(СВЦЭМ!$F$39:$F$782,СВЦЭМ!$A$39:$A$782,$A202,СВЦЭМ!$B$39:$B$782,T$190)+'СЕТ СН'!$F$12</f>
        <v>287.06005218000001</v>
      </c>
      <c r="U202" s="36">
        <f>SUMIFS(СВЦЭМ!$F$39:$F$782,СВЦЭМ!$A$39:$A$782,$A202,СВЦЭМ!$B$39:$B$782,U$190)+'СЕТ СН'!$F$12</f>
        <v>284.74393803999999</v>
      </c>
      <c r="V202" s="36">
        <f>SUMIFS(СВЦЭМ!$F$39:$F$782,СВЦЭМ!$A$39:$A$782,$A202,СВЦЭМ!$B$39:$B$782,V$190)+'СЕТ СН'!$F$12</f>
        <v>285.93141426</v>
      </c>
      <c r="W202" s="36">
        <f>SUMIFS(СВЦЭМ!$F$39:$F$782,СВЦЭМ!$A$39:$A$782,$A202,СВЦЭМ!$B$39:$B$782,W$190)+'СЕТ СН'!$F$12</f>
        <v>287.62287595999999</v>
      </c>
      <c r="X202" s="36">
        <f>SUMIFS(СВЦЭМ!$F$39:$F$782,СВЦЭМ!$A$39:$A$782,$A202,СВЦЭМ!$B$39:$B$782,X$190)+'СЕТ СН'!$F$12</f>
        <v>291.12507087</v>
      </c>
      <c r="Y202" s="36">
        <f>SUMIFS(СВЦЭМ!$F$39:$F$782,СВЦЭМ!$A$39:$A$782,$A202,СВЦЭМ!$B$39:$B$782,Y$190)+'СЕТ СН'!$F$12</f>
        <v>292.23031387999998</v>
      </c>
    </row>
    <row r="203" spans="1:25" ht="15.75" x14ac:dyDescent="0.2">
      <c r="A203" s="35">
        <f t="shared" si="5"/>
        <v>44939</v>
      </c>
      <c r="B203" s="36">
        <f>SUMIFS(СВЦЭМ!$F$39:$F$782,СВЦЭМ!$A$39:$A$782,$A203,СВЦЭМ!$B$39:$B$782,B$190)+'СЕТ СН'!$F$12</f>
        <v>313.45092670999998</v>
      </c>
      <c r="C203" s="36">
        <f>SUMIFS(СВЦЭМ!$F$39:$F$782,СВЦЭМ!$A$39:$A$782,$A203,СВЦЭМ!$B$39:$B$782,C$190)+'СЕТ СН'!$F$12</f>
        <v>316.48486923000002</v>
      </c>
      <c r="D203" s="36">
        <f>SUMIFS(СВЦЭМ!$F$39:$F$782,СВЦЭМ!$A$39:$A$782,$A203,СВЦЭМ!$B$39:$B$782,D$190)+'СЕТ СН'!$F$12</f>
        <v>316.69708527</v>
      </c>
      <c r="E203" s="36">
        <f>SUMIFS(СВЦЭМ!$F$39:$F$782,СВЦЭМ!$A$39:$A$782,$A203,СВЦЭМ!$B$39:$B$782,E$190)+'СЕТ СН'!$F$12</f>
        <v>317.96836351000002</v>
      </c>
      <c r="F203" s="36">
        <f>SUMIFS(СВЦЭМ!$F$39:$F$782,СВЦЭМ!$A$39:$A$782,$A203,СВЦЭМ!$B$39:$B$782,F$190)+'СЕТ СН'!$F$12</f>
        <v>315.93903232000002</v>
      </c>
      <c r="G203" s="36">
        <f>SUMIFS(СВЦЭМ!$F$39:$F$782,СВЦЭМ!$A$39:$A$782,$A203,СВЦЭМ!$B$39:$B$782,G$190)+'СЕТ СН'!$F$12</f>
        <v>309.48347645000001</v>
      </c>
      <c r="H203" s="36">
        <f>SUMIFS(СВЦЭМ!$F$39:$F$782,СВЦЭМ!$A$39:$A$782,$A203,СВЦЭМ!$B$39:$B$782,H$190)+'СЕТ СН'!$F$12</f>
        <v>298.92718365000002</v>
      </c>
      <c r="I203" s="36">
        <f>SUMIFS(СВЦЭМ!$F$39:$F$782,СВЦЭМ!$A$39:$A$782,$A203,СВЦЭМ!$B$39:$B$782,I$190)+'СЕТ СН'!$F$12</f>
        <v>294.90950484000001</v>
      </c>
      <c r="J203" s="36">
        <f>SUMIFS(СВЦЭМ!$F$39:$F$782,СВЦЭМ!$A$39:$A$782,$A203,СВЦЭМ!$B$39:$B$782,J$190)+'СЕТ СН'!$F$12</f>
        <v>291.88113134999998</v>
      </c>
      <c r="K203" s="36">
        <f>SUMIFS(СВЦЭМ!$F$39:$F$782,СВЦЭМ!$A$39:$A$782,$A203,СВЦЭМ!$B$39:$B$782,K$190)+'СЕТ СН'!$F$12</f>
        <v>287.92427936000001</v>
      </c>
      <c r="L203" s="36">
        <f>SUMIFS(СВЦЭМ!$F$39:$F$782,СВЦЭМ!$A$39:$A$782,$A203,СВЦЭМ!$B$39:$B$782,L$190)+'СЕТ СН'!$F$12</f>
        <v>286.25205922999999</v>
      </c>
      <c r="M203" s="36">
        <f>SUMIFS(СВЦЭМ!$F$39:$F$782,СВЦЭМ!$A$39:$A$782,$A203,СВЦЭМ!$B$39:$B$782,M$190)+'СЕТ СН'!$F$12</f>
        <v>290.26739772000002</v>
      </c>
      <c r="N203" s="36">
        <f>SUMIFS(СВЦЭМ!$F$39:$F$782,СВЦЭМ!$A$39:$A$782,$A203,СВЦЭМ!$B$39:$B$782,N$190)+'СЕТ СН'!$F$12</f>
        <v>294.76251710999998</v>
      </c>
      <c r="O203" s="36">
        <f>SUMIFS(СВЦЭМ!$F$39:$F$782,СВЦЭМ!$A$39:$A$782,$A203,СВЦЭМ!$B$39:$B$782,O$190)+'СЕТ СН'!$F$12</f>
        <v>297.69630672</v>
      </c>
      <c r="P203" s="36">
        <f>SUMIFS(СВЦЭМ!$F$39:$F$782,СВЦЭМ!$A$39:$A$782,$A203,СВЦЭМ!$B$39:$B$782,P$190)+'СЕТ СН'!$F$12</f>
        <v>295.37584353</v>
      </c>
      <c r="Q203" s="36">
        <f>SUMIFS(СВЦЭМ!$F$39:$F$782,СВЦЭМ!$A$39:$A$782,$A203,СВЦЭМ!$B$39:$B$782,Q$190)+'СЕТ СН'!$F$12</f>
        <v>295.10042814000002</v>
      </c>
      <c r="R203" s="36">
        <f>SUMIFS(СВЦЭМ!$F$39:$F$782,СВЦЭМ!$A$39:$A$782,$A203,СВЦЭМ!$B$39:$B$782,R$190)+'СЕТ СН'!$F$12</f>
        <v>292.49809053000001</v>
      </c>
      <c r="S203" s="36">
        <f>SUMIFS(СВЦЭМ!$F$39:$F$782,СВЦЭМ!$A$39:$A$782,$A203,СВЦЭМ!$B$39:$B$782,S$190)+'СЕТ СН'!$F$12</f>
        <v>288.60999163999998</v>
      </c>
      <c r="T203" s="36">
        <f>SUMIFS(СВЦЭМ!$F$39:$F$782,СВЦЭМ!$A$39:$A$782,$A203,СВЦЭМ!$B$39:$B$782,T$190)+'СЕТ СН'!$F$12</f>
        <v>287.90784803000003</v>
      </c>
      <c r="U203" s="36">
        <f>SUMIFS(СВЦЭМ!$F$39:$F$782,СВЦЭМ!$A$39:$A$782,$A203,СВЦЭМ!$B$39:$B$782,U$190)+'СЕТ СН'!$F$12</f>
        <v>290.30160174000002</v>
      </c>
      <c r="V203" s="36">
        <f>SUMIFS(СВЦЭМ!$F$39:$F$782,СВЦЭМ!$A$39:$A$782,$A203,СВЦЭМ!$B$39:$B$782,V$190)+'СЕТ СН'!$F$12</f>
        <v>291.08938943999999</v>
      </c>
      <c r="W203" s="36">
        <f>SUMIFS(СВЦЭМ!$F$39:$F$782,СВЦЭМ!$A$39:$A$782,$A203,СВЦЭМ!$B$39:$B$782,W$190)+'СЕТ СН'!$F$12</f>
        <v>294.14431338999998</v>
      </c>
      <c r="X203" s="36">
        <f>SUMIFS(СВЦЭМ!$F$39:$F$782,СВЦЭМ!$A$39:$A$782,$A203,СВЦЭМ!$B$39:$B$782,X$190)+'СЕТ СН'!$F$12</f>
        <v>300.80996524</v>
      </c>
      <c r="Y203" s="36">
        <f>SUMIFS(СВЦЭМ!$F$39:$F$782,СВЦЭМ!$A$39:$A$782,$A203,СВЦЭМ!$B$39:$B$782,Y$190)+'СЕТ СН'!$F$12</f>
        <v>314.61066517</v>
      </c>
    </row>
    <row r="204" spans="1:25" ht="15.75" x14ac:dyDescent="0.2">
      <c r="A204" s="35">
        <f t="shared" si="5"/>
        <v>44940</v>
      </c>
      <c r="B204" s="36">
        <f>SUMIFS(СВЦЭМ!$F$39:$F$782,СВЦЭМ!$A$39:$A$782,$A204,СВЦЭМ!$B$39:$B$782,B$190)+'СЕТ СН'!$F$12</f>
        <v>292.89139917</v>
      </c>
      <c r="C204" s="36">
        <f>SUMIFS(СВЦЭМ!$F$39:$F$782,СВЦЭМ!$A$39:$A$782,$A204,СВЦЭМ!$B$39:$B$782,C$190)+'СЕТ СН'!$F$12</f>
        <v>289.22195857999998</v>
      </c>
      <c r="D204" s="36">
        <f>SUMIFS(СВЦЭМ!$F$39:$F$782,СВЦЭМ!$A$39:$A$782,$A204,СВЦЭМ!$B$39:$B$782,D$190)+'СЕТ СН'!$F$12</f>
        <v>291.54071176000002</v>
      </c>
      <c r="E204" s="36">
        <f>SUMIFS(СВЦЭМ!$F$39:$F$782,СВЦЭМ!$A$39:$A$782,$A204,СВЦЭМ!$B$39:$B$782,E$190)+'СЕТ СН'!$F$12</f>
        <v>288.94383629999999</v>
      </c>
      <c r="F204" s="36">
        <f>SUMIFS(СВЦЭМ!$F$39:$F$782,СВЦЭМ!$A$39:$A$782,$A204,СВЦЭМ!$B$39:$B$782,F$190)+'СЕТ СН'!$F$12</f>
        <v>288.63687392999998</v>
      </c>
      <c r="G204" s="36">
        <f>SUMIFS(СВЦЭМ!$F$39:$F$782,СВЦЭМ!$A$39:$A$782,$A204,СВЦЭМ!$B$39:$B$782,G$190)+'СЕТ СН'!$F$12</f>
        <v>284.58513851999999</v>
      </c>
      <c r="H204" s="36">
        <f>SUMIFS(СВЦЭМ!$F$39:$F$782,СВЦЭМ!$A$39:$A$782,$A204,СВЦЭМ!$B$39:$B$782,H$190)+'СЕТ СН'!$F$12</f>
        <v>286.03696229000002</v>
      </c>
      <c r="I204" s="36">
        <f>SUMIFS(СВЦЭМ!$F$39:$F$782,СВЦЭМ!$A$39:$A$782,$A204,СВЦЭМ!$B$39:$B$782,I$190)+'СЕТ СН'!$F$12</f>
        <v>290.18315482999998</v>
      </c>
      <c r="J204" s="36">
        <f>SUMIFS(СВЦЭМ!$F$39:$F$782,СВЦЭМ!$A$39:$A$782,$A204,СВЦЭМ!$B$39:$B$782,J$190)+'СЕТ СН'!$F$12</f>
        <v>287.04250915</v>
      </c>
      <c r="K204" s="36">
        <f>SUMIFS(СВЦЭМ!$F$39:$F$782,СВЦЭМ!$A$39:$A$782,$A204,СВЦЭМ!$B$39:$B$782,K$190)+'СЕТ СН'!$F$12</f>
        <v>286.94325433</v>
      </c>
      <c r="L204" s="36">
        <f>SUMIFS(СВЦЭМ!$F$39:$F$782,СВЦЭМ!$A$39:$A$782,$A204,СВЦЭМ!$B$39:$B$782,L$190)+'СЕТ СН'!$F$12</f>
        <v>281.43543964999998</v>
      </c>
      <c r="M204" s="36">
        <f>SUMIFS(СВЦЭМ!$F$39:$F$782,СВЦЭМ!$A$39:$A$782,$A204,СВЦЭМ!$B$39:$B$782,M$190)+'СЕТ СН'!$F$12</f>
        <v>281.19984463999998</v>
      </c>
      <c r="N204" s="36">
        <f>SUMIFS(СВЦЭМ!$F$39:$F$782,СВЦЭМ!$A$39:$A$782,$A204,СВЦЭМ!$B$39:$B$782,N$190)+'СЕТ СН'!$F$12</f>
        <v>284.17066994999999</v>
      </c>
      <c r="O204" s="36">
        <f>SUMIFS(СВЦЭМ!$F$39:$F$782,СВЦЭМ!$A$39:$A$782,$A204,СВЦЭМ!$B$39:$B$782,O$190)+'СЕТ СН'!$F$12</f>
        <v>287.28125134999999</v>
      </c>
      <c r="P204" s="36">
        <f>SUMIFS(СВЦЭМ!$F$39:$F$782,СВЦЭМ!$A$39:$A$782,$A204,СВЦЭМ!$B$39:$B$782,P$190)+'СЕТ СН'!$F$12</f>
        <v>288.90719410000003</v>
      </c>
      <c r="Q204" s="36">
        <f>SUMIFS(СВЦЭМ!$F$39:$F$782,СВЦЭМ!$A$39:$A$782,$A204,СВЦЭМ!$B$39:$B$782,Q$190)+'СЕТ СН'!$F$12</f>
        <v>285.60051014999999</v>
      </c>
      <c r="R204" s="36">
        <f>SUMIFS(СВЦЭМ!$F$39:$F$782,СВЦЭМ!$A$39:$A$782,$A204,СВЦЭМ!$B$39:$B$782,R$190)+'СЕТ СН'!$F$12</f>
        <v>279.27556771000002</v>
      </c>
      <c r="S204" s="36">
        <f>SUMIFS(СВЦЭМ!$F$39:$F$782,СВЦЭМ!$A$39:$A$782,$A204,СВЦЭМ!$B$39:$B$782,S$190)+'СЕТ СН'!$F$12</f>
        <v>272.51963519999998</v>
      </c>
      <c r="T204" s="36">
        <f>SUMIFS(СВЦЭМ!$F$39:$F$782,СВЦЭМ!$A$39:$A$782,$A204,СВЦЭМ!$B$39:$B$782,T$190)+'СЕТ СН'!$F$12</f>
        <v>270.12178236</v>
      </c>
      <c r="U204" s="36">
        <f>SUMIFS(СВЦЭМ!$F$39:$F$782,СВЦЭМ!$A$39:$A$782,$A204,СВЦЭМ!$B$39:$B$782,U$190)+'СЕТ СН'!$F$12</f>
        <v>270.95331728999997</v>
      </c>
      <c r="V204" s="36">
        <f>SUMIFS(СВЦЭМ!$F$39:$F$782,СВЦЭМ!$A$39:$A$782,$A204,СВЦЭМ!$B$39:$B$782,V$190)+'СЕТ СН'!$F$12</f>
        <v>272.32441043</v>
      </c>
      <c r="W204" s="36">
        <f>SUMIFS(СВЦЭМ!$F$39:$F$782,СВЦЭМ!$A$39:$A$782,$A204,СВЦЭМ!$B$39:$B$782,W$190)+'СЕТ СН'!$F$12</f>
        <v>273.98988704999999</v>
      </c>
      <c r="X204" s="36">
        <f>SUMIFS(СВЦЭМ!$F$39:$F$782,СВЦЭМ!$A$39:$A$782,$A204,СВЦЭМ!$B$39:$B$782,X$190)+'СЕТ СН'!$F$12</f>
        <v>278.57623883000002</v>
      </c>
      <c r="Y204" s="36">
        <f>SUMIFS(СВЦЭМ!$F$39:$F$782,СВЦЭМ!$A$39:$A$782,$A204,СВЦЭМ!$B$39:$B$782,Y$190)+'СЕТ СН'!$F$12</f>
        <v>282.16990945999999</v>
      </c>
    </row>
    <row r="205" spans="1:25" ht="15.75" x14ac:dyDescent="0.2">
      <c r="A205" s="35">
        <f t="shared" si="5"/>
        <v>44941</v>
      </c>
      <c r="B205" s="36">
        <f>SUMIFS(СВЦЭМ!$F$39:$F$782,СВЦЭМ!$A$39:$A$782,$A205,СВЦЭМ!$B$39:$B$782,B$190)+'СЕТ СН'!$F$12</f>
        <v>320.63449226</v>
      </c>
      <c r="C205" s="36">
        <f>SUMIFS(СВЦЭМ!$F$39:$F$782,СВЦЭМ!$A$39:$A$782,$A205,СВЦЭМ!$B$39:$B$782,C$190)+'СЕТ СН'!$F$12</f>
        <v>323.59877482000002</v>
      </c>
      <c r="D205" s="36">
        <f>SUMIFS(СВЦЭМ!$F$39:$F$782,СВЦЭМ!$A$39:$A$782,$A205,СВЦЭМ!$B$39:$B$782,D$190)+'СЕТ СН'!$F$12</f>
        <v>326.57215318999999</v>
      </c>
      <c r="E205" s="36">
        <f>SUMIFS(СВЦЭМ!$F$39:$F$782,СВЦЭМ!$A$39:$A$782,$A205,СВЦЭМ!$B$39:$B$782,E$190)+'СЕТ СН'!$F$12</f>
        <v>328.36284389000002</v>
      </c>
      <c r="F205" s="36">
        <f>SUMIFS(СВЦЭМ!$F$39:$F$782,СВЦЭМ!$A$39:$A$782,$A205,СВЦЭМ!$B$39:$B$782,F$190)+'СЕТ СН'!$F$12</f>
        <v>326.69030606000001</v>
      </c>
      <c r="G205" s="36">
        <f>SUMIFS(СВЦЭМ!$F$39:$F$782,СВЦЭМ!$A$39:$A$782,$A205,СВЦЭМ!$B$39:$B$782,G$190)+'СЕТ СН'!$F$12</f>
        <v>330.96488427999998</v>
      </c>
      <c r="H205" s="36">
        <f>SUMIFS(СВЦЭМ!$F$39:$F$782,СВЦЭМ!$A$39:$A$782,$A205,СВЦЭМ!$B$39:$B$782,H$190)+'СЕТ СН'!$F$12</f>
        <v>328.18538339999998</v>
      </c>
      <c r="I205" s="36">
        <f>SUMIFS(СВЦЭМ!$F$39:$F$782,СВЦЭМ!$A$39:$A$782,$A205,СВЦЭМ!$B$39:$B$782,I$190)+'СЕТ СН'!$F$12</f>
        <v>318.76647923000002</v>
      </c>
      <c r="J205" s="36">
        <f>SUMIFS(СВЦЭМ!$F$39:$F$782,СВЦЭМ!$A$39:$A$782,$A205,СВЦЭМ!$B$39:$B$782,J$190)+'СЕТ СН'!$F$12</f>
        <v>307.89118364000001</v>
      </c>
      <c r="K205" s="36">
        <f>SUMIFS(СВЦЭМ!$F$39:$F$782,СВЦЭМ!$A$39:$A$782,$A205,СВЦЭМ!$B$39:$B$782,K$190)+'СЕТ СН'!$F$12</f>
        <v>304.38346217999998</v>
      </c>
      <c r="L205" s="36">
        <f>SUMIFS(СВЦЭМ!$F$39:$F$782,СВЦЭМ!$A$39:$A$782,$A205,СВЦЭМ!$B$39:$B$782,L$190)+'СЕТ СН'!$F$12</f>
        <v>302.74999580999997</v>
      </c>
      <c r="M205" s="36">
        <f>SUMIFS(СВЦЭМ!$F$39:$F$782,СВЦЭМ!$A$39:$A$782,$A205,СВЦЭМ!$B$39:$B$782,M$190)+'СЕТ СН'!$F$12</f>
        <v>303.34032940999998</v>
      </c>
      <c r="N205" s="36">
        <f>SUMIFS(СВЦЭМ!$F$39:$F$782,СВЦЭМ!$A$39:$A$782,$A205,СВЦЭМ!$B$39:$B$782,N$190)+'СЕТ СН'!$F$12</f>
        <v>303.74023145000001</v>
      </c>
      <c r="O205" s="36">
        <f>SUMIFS(СВЦЭМ!$F$39:$F$782,СВЦЭМ!$A$39:$A$782,$A205,СВЦЭМ!$B$39:$B$782,O$190)+'СЕТ СН'!$F$12</f>
        <v>304.14912783</v>
      </c>
      <c r="P205" s="36">
        <f>SUMIFS(СВЦЭМ!$F$39:$F$782,СВЦЭМ!$A$39:$A$782,$A205,СВЦЭМ!$B$39:$B$782,P$190)+'СЕТ СН'!$F$12</f>
        <v>306.37756682000003</v>
      </c>
      <c r="Q205" s="36">
        <f>SUMIFS(СВЦЭМ!$F$39:$F$782,СВЦЭМ!$A$39:$A$782,$A205,СВЦЭМ!$B$39:$B$782,Q$190)+'СЕТ СН'!$F$12</f>
        <v>304.07221658999998</v>
      </c>
      <c r="R205" s="36">
        <f>SUMIFS(СВЦЭМ!$F$39:$F$782,СВЦЭМ!$A$39:$A$782,$A205,СВЦЭМ!$B$39:$B$782,R$190)+'СЕТ СН'!$F$12</f>
        <v>300.81529429</v>
      </c>
      <c r="S205" s="36">
        <f>SUMIFS(СВЦЭМ!$F$39:$F$782,СВЦЭМ!$A$39:$A$782,$A205,СВЦЭМ!$B$39:$B$782,S$190)+'СЕТ СН'!$F$12</f>
        <v>293.98593727000002</v>
      </c>
      <c r="T205" s="36">
        <f>SUMIFS(СВЦЭМ!$F$39:$F$782,СВЦЭМ!$A$39:$A$782,$A205,СВЦЭМ!$B$39:$B$782,T$190)+'СЕТ СН'!$F$12</f>
        <v>288.69660850999998</v>
      </c>
      <c r="U205" s="36">
        <f>SUMIFS(СВЦЭМ!$F$39:$F$782,СВЦЭМ!$A$39:$A$782,$A205,СВЦЭМ!$B$39:$B$782,U$190)+'СЕТ СН'!$F$12</f>
        <v>288.26135119999998</v>
      </c>
      <c r="V205" s="36">
        <f>SUMIFS(СВЦЭМ!$F$39:$F$782,СВЦЭМ!$A$39:$A$782,$A205,СВЦЭМ!$B$39:$B$782,V$190)+'СЕТ СН'!$F$12</f>
        <v>293.70363134000002</v>
      </c>
      <c r="W205" s="36">
        <f>SUMIFS(СВЦЭМ!$F$39:$F$782,СВЦЭМ!$A$39:$A$782,$A205,СВЦЭМ!$B$39:$B$782,W$190)+'СЕТ СН'!$F$12</f>
        <v>296.89390358000003</v>
      </c>
      <c r="X205" s="36">
        <f>SUMIFS(СВЦЭМ!$F$39:$F$782,СВЦЭМ!$A$39:$A$782,$A205,СВЦЭМ!$B$39:$B$782,X$190)+'СЕТ СН'!$F$12</f>
        <v>300.94809810999999</v>
      </c>
      <c r="Y205" s="36">
        <f>SUMIFS(СВЦЭМ!$F$39:$F$782,СВЦЭМ!$A$39:$A$782,$A205,СВЦЭМ!$B$39:$B$782,Y$190)+'СЕТ СН'!$F$12</f>
        <v>310.33586634</v>
      </c>
    </row>
    <row r="206" spans="1:25" ht="15.75" x14ac:dyDescent="0.2">
      <c r="A206" s="35">
        <f t="shared" si="5"/>
        <v>44942</v>
      </c>
      <c r="B206" s="36">
        <f>SUMIFS(СВЦЭМ!$F$39:$F$782,СВЦЭМ!$A$39:$A$782,$A206,СВЦЭМ!$B$39:$B$782,B$190)+'СЕТ СН'!$F$12</f>
        <v>308.99879470000002</v>
      </c>
      <c r="C206" s="36">
        <f>SUMIFS(СВЦЭМ!$F$39:$F$782,СВЦЭМ!$A$39:$A$782,$A206,СВЦЭМ!$B$39:$B$782,C$190)+'СЕТ СН'!$F$12</f>
        <v>312.45106972999997</v>
      </c>
      <c r="D206" s="36">
        <f>SUMIFS(СВЦЭМ!$F$39:$F$782,СВЦЭМ!$A$39:$A$782,$A206,СВЦЭМ!$B$39:$B$782,D$190)+'СЕТ СН'!$F$12</f>
        <v>313.27784452999998</v>
      </c>
      <c r="E206" s="36">
        <f>SUMIFS(СВЦЭМ!$F$39:$F$782,СВЦЭМ!$A$39:$A$782,$A206,СВЦЭМ!$B$39:$B$782,E$190)+'СЕТ СН'!$F$12</f>
        <v>314.24629607999998</v>
      </c>
      <c r="F206" s="36">
        <f>SUMIFS(СВЦЭМ!$F$39:$F$782,СВЦЭМ!$A$39:$A$782,$A206,СВЦЭМ!$B$39:$B$782,F$190)+'СЕТ СН'!$F$12</f>
        <v>313.71655584000001</v>
      </c>
      <c r="G206" s="36">
        <f>SUMIFS(СВЦЭМ!$F$39:$F$782,СВЦЭМ!$A$39:$A$782,$A206,СВЦЭМ!$B$39:$B$782,G$190)+'СЕТ СН'!$F$12</f>
        <v>312.35668623999999</v>
      </c>
      <c r="H206" s="36">
        <f>SUMIFS(СВЦЭМ!$F$39:$F$782,СВЦЭМ!$A$39:$A$782,$A206,СВЦЭМ!$B$39:$B$782,H$190)+'СЕТ СН'!$F$12</f>
        <v>306.19065763999998</v>
      </c>
      <c r="I206" s="36">
        <f>SUMIFS(СВЦЭМ!$F$39:$F$782,СВЦЭМ!$A$39:$A$782,$A206,СВЦЭМ!$B$39:$B$782,I$190)+'СЕТ СН'!$F$12</f>
        <v>301.61567710999998</v>
      </c>
      <c r="J206" s="36">
        <f>SUMIFS(СВЦЭМ!$F$39:$F$782,СВЦЭМ!$A$39:$A$782,$A206,СВЦЭМ!$B$39:$B$782,J$190)+'СЕТ СН'!$F$12</f>
        <v>295.77202835000003</v>
      </c>
      <c r="K206" s="36">
        <f>SUMIFS(СВЦЭМ!$F$39:$F$782,СВЦЭМ!$A$39:$A$782,$A206,СВЦЭМ!$B$39:$B$782,K$190)+'СЕТ СН'!$F$12</f>
        <v>293.80088544</v>
      </c>
      <c r="L206" s="36">
        <f>SUMIFS(СВЦЭМ!$F$39:$F$782,СВЦЭМ!$A$39:$A$782,$A206,СВЦЭМ!$B$39:$B$782,L$190)+'СЕТ СН'!$F$12</f>
        <v>295.78705769999999</v>
      </c>
      <c r="M206" s="36">
        <f>SUMIFS(СВЦЭМ!$F$39:$F$782,СВЦЭМ!$A$39:$A$782,$A206,СВЦЭМ!$B$39:$B$782,M$190)+'СЕТ СН'!$F$12</f>
        <v>298.68566582</v>
      </c>
      <c r="N206" s="36">
        <f>SUMIFS(СВЦЭМ!$F$39:$F$782,СВЦЭМ!$A$39:$A$782,$A206,СВЦЭМ!$B$39:$B$782,N$190)+'СЕТ СН'!$F$12</f>
        <v>300.16305998000001</v>
      </c>
      <c r="O206" s="36">
        <f>SUMIFS(СВЦЭМ!$F$39:$F$782,СВЦЭМ!$A$39:$A$782,$A206,СВЦЭМ!$B$39:$B$782,O$190)+'СЕТ СН'!$F$12</f>
        <v>302.35830519000001</v>
      </c>
      <c r="P206" s="36">
        <f>SUMIFS(СВЦЭМ!$F$39:$F$782,СВЦЭМ!$A$39:$A$782,$A206,СВЦЭМ!$B$39:$B$782,P$190)+'СЕТ СН'!$F$12</f>
        <v>304.53830479999999</v>
      </c>
      <c r="Q206" s="36">
        <f>SUMIFS(СВЦЭМ!$F$39:$F$782,СВЦЭМ!$A$39:$A$782,$A206,СВЦЭМ!$B$39:$B$782,Q$190)+'СЕТ СН'!$F$12</f>
        <v>305.02129547999999</v>
      </c>
      <c r="R206" s="36">
        <f>SUMIFS(СВЦЭМ!$F$39:$F$782,СВЦЭМ!$A$39:$A$782,$A206,СВЦЭМ!$B$39:$B$782,R$190)+'СЕТ СН'!$F$12</f>
        <v>305.44665126000001</v>
      </c>
      <c r="S206" s="36">
        <f>SUMIFS(СВЦЭМ!$F$39:$F$782,СВЦЭМ!$A$39:$A$782,$A206,СВЦЭМ!$B$39:$B$782,S$190)+'СЕТ СН'!$F$12</f>
        <v>299.09860121999998</v>
      </c>
      <c r="T206" s="36">
        <f>SUMIFS(СВЦЭМ!$F$39:$F$782,СВЦЭМ!$A$39:$A$782,$A206,СВЦЭМ!$B$39:$B$782,T$190)+'СЕТ СН'!$F$12</f>
        <v>299.27146436999999</v>
      </c>
      <c r="U206" s="36">
        <f>SUMIFS(СВЦЭМ!$F$39:$F$782,СВЦЭМ!$A$39:$A$782,$A206,СВЦЭМ!$B$39:$B$782,U$190)+'СЕТ СН'!$F$12</f>
        <v>298.50520225000002</v>
      </c>
      <c r="V206" s="36">
        <f>SUMIFS(СВЦЭМ!$F$39:$F$782,СВЦЭМ!$A$39:$A$782,$A206,СВЦЭМ!$B$39:$B$782,V$190)+'СЕТ СН'!$F$12</f>
        <v>299.96968076000002</v>
      </c>
      <c r="W206" s="36">
        <f>SUMIFS(СВЦЭМ!$F$39:$F$782,СВЦЭМ!$A$39:$A$782,$A206,СВЦЭМ!$B$39:$B$782,W$190)+'СЕТ СН'!$F$12</f>
        <v>302.52305097999999</v>
      </c>
      <c r="X206" s="36">
        <f>SUMIFS(СВЦЭМ!$F$39:$F$782,СВЦЭМ!$A$39:$A$782,$A206,СВЦЭМ!$B$39:$B$782,X$190)+'СЕТ СН'!$F$12</f>
        <v>304.76104356000002</v>
      </c>
      <c r="Y206" s="36">
        <f>SUMIFS(СВЦЭМ!$F$39:$F$782,СВЦЭМ!$A$39:$A$782,$A206,СВЦЭМ!$B$39:$B$782,Y$190)+'СЕТ СН'!$F$12</f>
        <v>310.20708327</v>
      </c>
    </row>
    <row r="207" spans="1:25" ht="15.75" x14ac:dyDescent="0.2">
      <c r="A207" s="35">
        <f t="shared" si="5"/>
        <v>44943</v>
      </c>
      <c r="B207" s="36">
        <f>SUMIFS(СВЦЭМ!$F$39:$F$782,СВЦЭМ!$A$39:$A$782,$A207,СВЦЭМ!$B$39:$B$782,B$190)+'СЕТ СН'!$F$12</f>
        <v>313.04315387000003</v>
      </c>
      <c r="C207" s="36">
        <f>SUMIFS(СВЦЭМ!$F$39:$F$782,СВЦЭМ!$A$39:$A$782,$A207,СВЦЭМ!$B$39:$B$782,C$190)+'СЕТ СН'!$F$12</f>
        <v>317.60242751999999</v>
      </c>
      <c r="D207" s="36">
        <f>SUMIFS(СВЦЭМ!$F$39:$F$782,СВЦЭМ!$A$39:$A$782,$A207,СВЦЭМ!$B$39:$B$782,D$190)+'СЕТ СН'!$F$12</f>
        <v>318.83975436999998</v>
      </c>
      <c r="E207" s="36">
        <f>SUMIFS(СВЦЭМ!$F$39:$F$782,СВЦЭМ!$A$39:$A$782,$A207,СВЦЭМ!$B$39:$B$782,E$190)+'СЕТ СН'!$F$12</f>
        <v>318.56628826999997</v>
      </c>
      <c r="F207" s="36">
        <f>SUMIFS(СВЦЭМ!$F$39:$F$782,СВЦЭМ!$A$39:$A$782,$A207,СВЦЭМ!$B$39:$B$782,F$190)+'СЕТ СН'!$F$12</f>
        <v>318.50989985000001</v>
      </c>
      <c r="G207" s="36">
        <f>SUMIFS(СВЦЭМ!$F$39:$F$782,СВЦЭМ!$A$39:$A$782,$A207,СВЦЭМ!$B$39:$B$782,G$190)+'СЕТ СН'!$F$12</f>
        <v>317.56334830999998</v>
      </c>
      <c r="H207" s="36">
        <f>SUMIFS(СВЦЭМ!$F$39:$F$782,СВЦЭМ!$A$39:$A$782,$A207,СВЦЭМ!$B$39:$B$782,H$190)+'СЕТ СН'!$F$12</f>
        <v>313.54978161999998</v>
      </c>
      <c r="I207" s="36">
        <f>SUMIFS(СВЦЭМ!$F$39:$F$782,СВЦЭМ!$A$39:$A$782,$A207,СВЦЭМ!$B$39:$B$782,I$190)+'СЕТ СН'!$F$12</f>
        <v>305.70953711999999</v>
      </c>
      <c r="J207" s="36">
        <f>SUMIFS(СВЦЭМ!$F$39:$F$782,СВЦЭМ!$A$39:$A$782,$A207,СВЦЭМ!$B$39:$B$782,J$190)+'СЕТ СН'!$F$12</f>
        <v>299.18057386999999</v>
      </c>
      <c r="K207" s="36">
        <f>SUMIFS(СВЦЭМ!$F$39:$F$782,СВЦЭМ!$A$39:$A$782,$A207,СВЦЭМ!$B$39:$B$782,K$190)+'СЕТ СН'!$F$12</f>
        <v>297.56787002999999</v>
      </c>
      <c r="L207" s="36">
        <f>SUMIFS(СВЦЭМ!$F$39:$F$782,СВЦЭМ!$A$39:$A$782,$A207,СВЦЭМ!$B$39:$B$782,L$190)+'СЕТ СН'!$F$12</f>
        <v>294.92586546000001</v>
      </c>
      <c r="M207" s="36">
        <f>SUMIFS(СВЦЭМ!$F$39:$F$782,СВЦЭМ!$A$39:$A$782,$A207,СВЦЭМ!$B$39:$B$782,M$190)+'СЕТ СН'!$F$12</f>
        <v>295.37230178999999</v>
      </c>
      <c r="N207" s="36">
        <f>SUMIFS(СВЦЭМ!$F$39:$F$782,СВЦЭМ!$A$39:$A$782,$A207,СВЦЭМ!$B$39:$B$782,N$190)+'СЕТ СН'!$F$12</f>
        <v>298.13370221999998</v>
      </c>
      <c r="O207" s="36">
        <f>SUMIFS(СВЦЭМ!$F$39:$F$782,СВЦЭМ!$A$39:$A$782,$A207,СВЦЭМ!$B$39:$B$782,O$190)+'СЕТ СН'!$F$12</f>
        <v>300.37978633</v>
      </c>
      <c r="P207" s="36">
        <f>SUMIFS(СВЦЭМ!$F$39:$F$782,СВЦЭМ!$A$39:$A$782,$A207,СВЦЭМ!$B$39:$B$782,P$190)+'СЕТ СН'!$F$12</f>
        <v>303.40604954999998</v>
      </c>
      <c r="Q207" s="36">
        <f>SUMIFS(СВЦЭМ!$F$39:$F$782,СВЦЭМ!$A$39:$A$782,$A207,СВЦЭМ!$B$39:$B$782,Q$190)+'СЕТ СН'!$F$12</f>
        <v>304.64701701000001</v>
      </c>
      <c r="R207" s="36">
        <f>SUMIFS(СВЦЭМ!$F$39:$F$782,СВЦЭМ!$A$39:$A$782,$A207,СВЦЭМ!$B$39:$B$782,R$190)+'СЕТ СН'!$F$12</f>
        <v>298.43230987999999</v>
      </c>
      <c r="S207" s="36">
        <f>SUMIFS(СВЦЭМ!$F$39:$F$782,СВЦЭМ!$A$39:$A$782,$A207,СВЦЭМ!$B$39:$B$782,S$190)+'СЕТ СН'!$F$12</f>
        <v>298.14139511000002</v>
      </c>
      <c r="T207" s="36">
        <f>SUMIFS(СВЦЭМ!$F$39:$F$782,СВЦЭМ!$A$39:$A$782,$A207,СВЦЭМ!$B$39:$B$782,T$190)+'СЕТ СН'!$F$12</f>
        <v>293.89191223</v>
      </c>
      <c r="U207" s="36">
        <f>SUMIFS(СВЦЭМ!$F$39:$F$782,СВЦЭМ!$A$39:$A$782,$A207,СВЦЭМ!$B$39:$B$782,U$190)+'СЕТ СН'!$F$12</f>
        <v>295.86144718999998</v>
      </c>
      <c r="V207" s="36">
        <f>SUMIFS(СВЦЭМ!$F$39:$F$782,СВЦЭМ!$A$39:$A$782,$A207,СВЦЭМ!$B$39:$B$782,V$190)+'СЕТ СН'!$F$12</f>
        <v>299.54568124999997</v>
      </c>
      <c r="W207" s="36">
        <f>SUMIFS(СВЦЭМ!$F$39:$F$782,СВЦЭМ!$A$39:$A$782,$A207,СВЦЭМ!$B$39:$B$782,W$190)+'СЕТ СН'!$F$12</f>
        <v>301.26381091000002</v>
      </c>
      <c r="X207" s="36">
        <f>SUMIFS(СВЦЭМ!$F$39:$F$782,СВЦЭМ!$A$39:$A$782,$A207,СВЦЭМ!$B$39:$B$782,X$190)+'СЕТ СН'!$F$12</f>
        <v>302.95204493</v>
      </c>
      <c r="Y207" s="36">
        <f>SUMIFS(СВЦЭМ!$F$39:$F$782,СВЦЭМ!$A$39:$A$782,$A207,СВЦЭМ!$B$39:$B$782,Y$190)+'СЕТ СН'!$F$12</f>
        <v>307.78454880999999</v>
      </c>
    </row>
    <row r="208" spans="1:25" ht="15.75" x14ac:dyDescent="0.2">
      <c r="A208" s="35">
        <f t="shared" si="5"/>
        <v>44944</v>
      </c>
      <c r="B208" s="36">
        <f>SUMIFS(СВЦЭМ!$F$39:$F$782,СВЦЭМ!$A$39:$A$782,$A208,СВЦЭМ!$B$39:$B$782,B$190)+'СЕТ СН'!$F$12</f>
        <v>313.21584115000002</v>
      </c>
      <c r="C208" s="36">
        <f>SUMIFS(СВЦЭМ!$F$39:$F$782,СВЦЭМ!$A$39:$A$782,$A208,СВЦЭМ!$B$39:$B$782,C$190)+'СЕТ СН'!$F$12</f>
        <v>316.48503890000001</v>
      </c>
      <c r="D208" s="36">
        <f>SUMIFS(СВЦЭМ!$F$39:$F$782,СВЦЭМ!$A$39:$A$782,$A208,СВЦЭМ!$B$39:$B$782,D$190)+'СЕТ СН'!$F$12</f>
        <v>313.86432146999999</v>
      </c>
      <c r="E208" s="36">
        <f>SUMIFS(СВЦЭМ!$F$39:$F$782,СВЦЭМ!$A$39:$A$782,$A208,СВЦЭМ!$B$39:$B$782,E$190)+'СЕТ СН'!$F$12</f>
        <v>314.50982442999998</v>
      </c>
      <c r="F208" s="36">
        <f>SUMIFS(СВЦЭМ!$F$39:$F$782,СВЦЭМ!$A$39:$A$782,$A208,СВЦЭМ!$B$39:$B$782,F$190)+'СЕТ СН'!$F$12</f>
        <v>309.62583093000001</v>
      </c>
      <c r="G208" s="36">
        <f>SUMIFS(СВЦЭМ!$F$39:$F$782,СВЦЭМ!$A$39:$A$782,$A208,СВЦЭМ!$B$39:$B$782,G$190)+'СЕТ СН'!$F$12</f>
        <v>301.37206959999997</v>
      </c>
      <c r="H208" s="36">
        <f>SUMIFS(СВЦЭМ!$F$39:$F$782,СВЦЭМ!$A$39:$A$782,$A208,СВЦЭМ!$B$39:$B$782,H$190)+'СЕТ СН'!$F$12</f>
        <v>293.35042414999998</v>
      </c>
      <c r="I208" s="36">
        <f>SUMIFS(СВЦЭМ!$F$39:$F$782,СВЦЭМ!$A$39:$A$782,$A208,СВЦЭМ!$B$39:$B$782,I$190)+'СЕТ СН'!$F$12</f>
        <v>288.77385973999998</v>
      </c>
      <c r="J208" s="36">
        <f>SUMIFS(СВЦЭМ!$F$39:$F$782,СВЦЭМ!$A$39:$A$782,$A208,СВЦЭМ!$B$39:$B$782,J$190)+'СЕТ СН'!$F$12</f>
        <v>287.3351432</v>
      </c>
      <c r="K208" s="36">
        <f>SUMIFS(СВЦЭМ!$F$39:$F$782,СВЦЭМ!$A$39:$A$782,$A208,СВЦЭМ!$B$39:$B$782,K$190)+'СЕТ СН'!$F$12</f>
        <v>286.49718853000002</v>
      </c>
      <c r="L208" s="36">
        <f>SUMIFS(СВЦЭМ!$F$39:$F$782,СВЦЭМ!$A$39:$A$782,$A208,СВЦЭМ!$B$39:$B$782,L$190)+'СЕТ СН'!$F$12</f>
        <v>288.78329840999999</v>
      </c>
      <c r="M208" s="36">
        <f>SUMIFS(СВЦЭМ!$F$39:$F$782,СВЦЭМ!$A$39:$A$782,$A208,СВЦЭМ!$B$39:$B$782,M$190)+'СЕТ СН'!$F$12</f>
        <v>289.0860629</v>
      </c>
      <c r="N208" s="36">
        <f>SUMIFS(СВЦЭМ!$F$39:$F$782,СВЦЭМ!$A$39:$A$782,$A208,СВЦЭМ!$B$39:$B$782,N$190)+'СЕТ СН'!$F$12</f>
        <v>293.26536035999999</v>
      </c>
      <c r="O208" s="36">
        <f>SUMIFS(СВЦЭМ!$F$39:$F$782,СВЦЭМ!$A$39:$A$782,$A208,СВЦЭМ!$B$39:$B$782,O$190)+'СЕТ СН'!$F$12</f>
        <v>299.19243781</v>
      </c>
      <c r="P208" s="36">
        <f>SUMIFS(СВЦЭМ!$F$39:$F$782,СВЦЭМ!$A$39:$A$782,$A208,СВЦЭМ!$B$39:$B$782,P$190)+'СЕТ СН'!$F$12</f>
        <v>302.27363479000002</v>
      </c>
      <c r="Q208" s="36">
        <f>SUMIFS(СВЦЭМ!$F$39:$F$782,СВЦЭМ!$A$39:$A$782,$A208,СВЦЭМ!$B$39:$B$782,Q$190)+'СЕТ СН'!$F$12</f>
        <v>303.0622477</v>
      </c>
      <c r="R208" s="36">
        <f>SUMIFS(СВЦЭМ!$F$39:$F$782,СВЦЭМ!$A$39:$A$782,$A208,СВЦЭМ!$B$39:$B$782,R$190)+'СЕТ СН'!$F$12</f>
        <v>300.90701094999997</v>
      </c>
      <c r="S208" s="36">
        <f>SUMIFS(СВЦЭМ!$F$39:$F$782,СВЦЭМ!$A$39:$A$782,$A208,СВЦЭМ!$B$39:$B$782,S$190)+'СЕТ СН'!$F$12</f>
        <v>295.04987086</v>
      </c>
      <c r="T208" s="36">
        <f>SUMIFS(СВЦЭМ!$F$39:$F$782,СВЦЭМ!$A$39:$A$782,$A208,СВЦЭМ!$B$39:$B$782,T$190)+'СЕТ СН'!$F$12</f>
        <v>291.60414945000002</v>
      </c>
      <c r="U208" s="36">
        <f>SUMIFS(СВЦЭМ!$F$39:$F$782,СВЦЭМ!$A$39:$A$782,$A208,СВЦЭМ!$B$39:$B$782,U$190)+'СЕТ СН'!$F$12</f>
        <v>292.21513428999998</v>
      </c>
      <c r="V208" s="36">
        <f>SUMIFS(СВЦЭМ!$F$39:$F$782,СВЦЭМ!$A$39:$A$782,$A208,СВЦЭМ!$B$39:$B$782,V$190)+'СЕТ СН'!$F$12</f>
        <v>296.35089149999999</v>
      </c>
      <c r="W208" s="36">
        <f>SUMIFS(СВЦЭМ!$F$39:$F$782,СВЦЭМ!$A$39:$A$782,$A208,СВЦЭМ!$B$39:$B$782,W$190)+'СЕТ СН'!$F$12</f>
        <v>299.20597323999999</v>
      </c>
      <c r="X208" s="36">
        <f>SUMIFS(СВЦЭМ!$F$39:$F$782,СВЦЭМ!$A$39:$A$782,$A208,СВЦЭМ!$B$39:$B$782,X$190)+'СЕТ СН'!$F$12</f>
        <v>304.06342549999999</v>
      </c>
      <c r="Y208" s="36">
        <f>SUMIFS(СВЦЭМ!$F$39:$F$782,СВЦЭМ!$A$39:$A$782,$A208,СВЦЭМ!$B$39:$B$782,Y$190)+'СЕТ СН'!$F$12</f>
        <v>310.21683259999998</v>
      </c>
    </row>
    <row r="209" spans="1:25" ht="15.75" x14ac:dyDescent="0.2">
      <c r="A209" s="35">
        <f t="shared" si="5"/>
        <v>44945</v>
      </c>
      <c r="B209" s="36">
        <f>SUMIFS(СВЦЭМ!$F$39:$F$782,СВЦЭМ!$A$39:$A$782,$A209,СВЦЭМ!$B$39:$B$782,B$190)+'СЕТ СН'!$F$12</f>
        <v>301.45540120999999</v>
      </c>
      <c r="C209" s="36">
        <f>SUMIFS(СВЦЭМ!$F$39:$F$782,СВЦЭМ!$A$39:$A$782,$A209,СВЦЭМ!$B$39:$B$782,C$190)+'СЕТ СН'!$F$12</f>
        <v>309.25697498</v>
      </c>
      <c r="D209" s="36">
        <f>SUMIFS(СВЦЭМ!$F$39:$F$782,СВЦЭМ!$A$39:$A$782,$A209,СВЦЭМ!$B$39:$B$782,D$190)+'СЕТ СН'!$F$12</f>
        <v>308.14414914000002</v>
      </c>
      <c r="E209" s="36">
        <f>SUMIFS(СВЦЭМ!$F$39:$F$782,СВЦЭМ!$A$39:$A$782,$A209,СВЦЭМ!$B$39:$B$782,E$190)+'СЕТ СН'!$F$12</f>
        <v>306.92827183999998</v>
      </c>
      <c r="F209" s="36">
        <f>SUMIFS(СВЦЭМ!$F$39:$F$782,СВЦЭМ!$A$39:$A$782,$A209,СВЦЭМ!$B$39:$B$782,F$190)+'СЕТ СН'!$F$12</f>
        <v>305.71649446999999</v>
      </c>
      <c r="G209" s="36">
        <f>SUMIFS(СВЦЭМ!$F$39:$F$782,СВЦЭМ!$A$39:$A$782,$A209,СВЦЭМ!$B$39:$B$782,G$190)+'СЕТ СН'!$F$12</f>
        <v>294.97257594000001</v>
      </c>
      <c r="H209" s="36">
        <f>SUMIFS(СВЦЭМ!$F$39:$F$782,СВЦЭМ!$A$39:$A$782,$A209,СВЦЭМ!$B$39:$B$782,H$190)+'СЕТ СН'!$F$12</f>
        <v>293.84849517999999</v>
      </c>
      <c r="I209" s="36">
        <f>SUMIFS(СВЦЭМ!$F$39:$F$782,СВЦЭМ!$A$39:$A$782,$A209,СВЦЭМ!$B$39:$B$782,I$190)+'СЕТ СН'!$F$12</f>
        <v>288.01433281999999</v>
      </c>
      <c r="J209" s="36">
        <f>SUMIFS(СВЦЭМ!$F$39:$F$782,СВЦЭМ!$A$39:$A$782,$A209,СВЦЭМ!$B$39:$B$782,J$190)+'СЕТ СН'!$F$12</f>
        <v>283.46878113000002</v>
      </c>
      <c r="K209" s="36">
        <f>SUMIFS(СВЦЭМ!$F$39:$F$782,СВЦЭМ!$A$39:$A$782,$A209,СВЦЭМ!$B$39:$B$782,K$190)+'СЕТ СН'!$F$12</f>
        <v>283.60459655</v>
      </c>
      <c r="L209" s="36">
        <f>SUMIFS(СВЦЭМ!$F$39:$F$782,СВЦЭМ!$A$39:$A$782,$A209,СВЦЭМ!$B$39:$B$782,L$190)+'СЕТ СН'!$F$12</f>
        <v>286.53221079999997</v>
      </c>
      <c r="M209" s="36">
        <f>SUMIFS(СВЦЭМ!$F$39:$F$782,СВЦЭМ!$A$39:$A$782,$A209,СВЦЭМ!$B$39:$B$782,M$190)+'СЕТ СН'!$F$12</f>
        <v>285.60760062000003</v>
      </c>
      <c r="N209" s="36">
        <f>SUMIFS(СВЦЭМ!$F$39:$F$782,СВЦЭМ!$A$39:$A$782,$A209,СВЦЭМ!$B$39:$B$782,N$190)+'СЕТ СН'!$F$12</f>
        <v>289.12330445999999</v>
      </c>
      <c r="O209" s="36">
        <f>SUMIFS(СВЦЭМ!$F$39:$F$782,СВЦЭМ!$A$39:$A$782,$A209,СВЦЭМ!$B$39:$B$782,O$190)+'СЕТ СН'!$F$12</f>
        <v>290.89272652</v>
      </c>
      <c r="P209" s="36">
        <f>SUMIFS(СВЦЭМ!$F$39:$F$782,СВЦЭМ!$A$39:$A$782,$A209,СВЦЭМ!$B$39:$B$782,P$190)+'СЕТ СН'!$F$12</f>
        <v>292.05233657999997</v>
      </c>
      <c r="Q209" s="36">
        <f>SUMIFS(СВЦЭМ!$F$39:$F$782,СВЦЭМ!$A$39:$A$782,$A209,СВЦЭМ!$B$39:$B$782,Q$190)+'СЕТ СН'!$F$12</f>
        <v>293.10799417999999</v>
      </c>
      <c r="R209" s="36">
        <f>SUMIFS(СВЦЭМ!$F$39:$F$782,СВЦЭМ!$A$39:$A$782,$A209,СВЦЭМ!$B$39:$B$782,R$190)+'СЕТ СН'!$F$12</f>
        <v>292.31632499</v>
      </c>
      <c r="S209" s="36">
        <f>SUMIFS(СВЦЭМ!$F$39:$F$782,СВЦЭМ!$A$39:$A$782,$A209,СВЦЭМ!$B$39:$B$782,S$190)+'СЕТ СН'!$F$12</f>
        <v>289.45365966999998</v>
      </c>
      <c r="T209" s="36">
        <f>SUMIFS(СВЦЭМ!$F$39:$F$782,СВЦЭМ!$A$39:$A$782,$A209,СВЦЭМ!$B$39:$B$782,T$190)+'СЕТ СН'!$F$12</f>
        <v>284.07920818000002</v>
      </c>
      <c r="U209" s="36">
        <f>SUMIFS(СВЦЭМ!$F$39:$F$782,СВЦЭМ!$A$39:$A$782,$A209,СВЦЭМ!$B$39:$B$782,U$190)+'СЕТ СН'!$F$12</f>
        <v>286.26376991000001</v>
      </c>
      <c r="V209" s="36">
        <f>SUMIFS(СВЦЭМ!$F$39:$F$782,СВЦЭМ!$A$39:$A$782,$A209,СВЦЭМ!$B$39:$B$782,V$190)+'СЕТ СН'!$F$12</f>
        <v>288.27228550000001</v>
      </c>
      <c r="W209" s="36">
        <f>SUMIFS(СВЦЭМ!$F$39:$F$782,СВЦЭМ!$A$39:$A$782,$A209,СВЦЭМ!$B$39:$B$782,W$190)+'СЕТ СН'!$F$12</f>
        <v>289.61065616000002</v>
      </c>
      <c r="X209" s="36">
        <f>SUMIFS(СВЦЭМ!$F$39:$F$782,СВЦЭМ!$A$39:$A$782,$A209,СВЦЭМ!$B$39:$B$782,X$190)+'СЕТ СН'!$F$12</f>
        <v>291.42828738999998</v>
      </c>
      <c r="Y209" s="36">
        <f>SUMIFS(СВЦЭМ!$F$39:$F$782,СВЦЭМ!$A$39:$A$782,$A209,СВЦЭМ!$B$39:$B$782,Y$190)+'СЕТ СН'!$F$12</f>
        <v>300.75754117999998</v>
      </c>
    </row>
    <row r="210" spans="1:25" ht="15.75" x14ac:dyDescent="0.2">
      <c r="A210" s="35">
        <f t="shared" si="5"/>
        <v>44946</v>
      </c>
      <c r="B210" s="36">
        <f>SUMIFS(СВЦЭМ!$F$39:$F$782,СВЦЭМ!$A$39:$A$782,$A210,СВЦЭМ!$B$39:$B$782,B$190)+'СЕТ СН'!$F$12</f>
        <v>322.15933532000003</v>
      </c>
      <c r="C210" s="36">
        <f>SUMIFS(СВЦЭМ!$F$39:$F$782,СВЦЭМ!$A$39:$A$782,$A210,СВЦЭМ!$B$39:$B$782,C$190)+'СЕТ СН'!$F$12</f>
        <v>326.50939539000001</v>
      </c>
      <c r="D210" s="36">
        <f>SUMIFS(СВЦЭМ!$F$39:$F$782,СВЦЭМ!$A$39:$A$782,$A210,СВЦЭМ!$B$39:$B$782,D$190)+'СЕТ СН'!$F$12</f>
        <v>324.59663071</v>
      </c>
      <c r="E210" s="36">
        <f>SUMIFS(СВЦЭМ!$F$39:$F$782,СВЦЭМ!$A$39:$A$782,$A210,СВЦЭМ!$B$39:$B$782,E$190)+'СЕТ СН'!$F$12</f>
        <v>322.76708150000002</v>
      </c>
      <c r="F210" s="36">
        <f>SUMIFS(СВЦЭМ!$F$39:$F$782,СВЦЭМ!$A$39:$A$782,$A210,СВЦЭМ!$B$39:$B$782,F$190)+'СЕТ СН'!$F$12</f>
        <v>318.09563986000001</v>
      </c>
      <c r="G210" s="36">
        <f>SUMIFS(СВЦЭМ!$F$39:$F$782,СВЦЭМ!$A$39:$A$782,$A210,СВЦЭМ!$B$39:$B$782,G$190)+'СЕТ СН'!$F$12</f>
        <v>309.52363358999997</v>
      </c>
      <c r="H210" s="36">
        <f>SUMIFS(СВЦЭМ!$F$39:$F$782,СВЦЭМ!$A$39:$A$782,$A210,СВЦЭМ!$B$39:$B$782,H$190)+'СЕТ СН'!$F$12</f>
        <v>303.69485888000003</v>
      </c>
      <c r="I210" s="36">
        <f>SUMIFS(СВЦЭМ!$F$39:$F$782,СВЦЭМ!$A$39:$A$782,$A210,СВЦЭМ!$B$39:$B$782,I$190)+'СЕТ СН'!$F$12</f>
        <v>298.91368273</v>
      </c>
      <c r="J210" s="36">
        <f>SUMIFS(СВЦЭМ!$F$39:$F$782,СВЦЭМ!$A$39:$A$782,$A210,СВЦЭМ!$B$39:$B$782,J$190)+'СЕТ СН'!$F$12</f>
        <v>293.98466043000002</v>
      </c>
      <c r="K210" s="36">
        <f>SUMIFS(СВЦЭМ!$F$39:$F$782,СВЦЭМ!$A$39:$A$782,$A210,СВЦЭМ!$B$39:$B$782,K$190)+'СЕТ СН'!$F$12</f>
        <v>293.16785096000001</v>
      </c>
      <c r="L210" s="36">
        <f>SUMIFS(СВЦЭМ!$F$39:$F$782,СВЦЭМ!$A$39:$A$782,$A210,СВЦЭМ!$B$39:$B$782,L$190)+'СЕТ СН'!$F$12</f>
        <v>294.08281862000001</v>
      </c>
      <c r="M210" s="36">
        <f>SUMIFS(СВЦЭМ!$F$39:$F$782,СВЦЭМ!$A$39:$A$782,$A210,СВЦЭМ!$B$39:$B$782,M$190)+'СЕТ СН'!$F$12</f>
        <v>300.07018672999999</v>
      </c>
      <c r="N210" s="36">
        <f>SUMIFS(СВЦЭМ!$F$39:$F$782,СВЦЭМ!$A$39:$A$782,$A210,СВЦЭМ!$B$39:$B$782,N$190)+'СЕТ СН'!$F$12</f>
        <v>302.40419616000003</v>
      </c>
      <c r="O210" s="36">
        <f>SUMIFS(СВЦЭМ!$F$39:$F$782,СВЦЭМ!$A$39:$A$782,$A210,СВЦЭМ!$B$39:$B$782,O$190)+'СЕТ СН'!$F$12</f>
        <v>304.33707883</v>
      </c>
      <c r="P210" s="36">
        <f>SUMIFS(СВЦЭМ!$F$39:$F$782,СВЦЭМ!$A$39:$A$782,$A210,СВЦЭМ!$B$39:$B$782,P$190)+'СЕТ СН'!$F$12</f>
        <v>306.54026051</v>
      </c>
      <c r="Q210" s="36">
        <f>SUMIFS(СВЦЭМ!$F$39:$F$782,СВЦЭМ!$A$39:$A$782,$A210,СВЦЭМ!$B$39:$B$782,Q$190)+'СЕТ СН'!$F$12</f>
        <v>305.80764241000003</v>
      </c>
      <c r="R210" s="36">
        <f>SUMIFS(СВЦЭМ!$F$39:$F$782,СВЦЭМ!$A$39:$A$782,$A210,СВЦЭМ!$B$39:$B$782,R$190)+'СЕТ СН'!$F$12</f>
        <v>306.53564046999998</v>
      </c>
      <c r="S210" s="36">
        <f>SUMIFS(СВЦЭМ!$F$39:$F$782,СВЦЭМ!$A$39:$A$782,$A210,СВЦЭМ!$B$39:$B$782,S$190)+'СЕТ СН'!$F$12</f>
        <v>299.78026076999998</v>
      </c>
      <c r="T210" s="36">
        <f>SUMIFS(СВЦЭМ!$F$39:$F$782,СВЦЭМ!$A$39:$A$782,$A210,СВЦЭМ!$B$39:$B$782,T$190)+'СЕТ СН'!$F$12</f>
        <v>297.76585169999998</v>
      </c>
      <c r="U210" s="36">
        <f>SUMIFS(СВЦЭМ!$F$39:$F$782,СВЦЭМ!$A$39:$A$782,$A210,СВЦЭМ!$B$39:$B$782,U$190)+'СЕТ СН'!$F$12</f>
        <v>300.83733260000002</v>
      </c>
      <c r="V210" s="36">
        <f>SUMIFS(СВЦЭМ!$F$39:$F$782,СВЦЭМ!$A$39:$A$782,$A210,СВЦЭМ!$B$39:$B$782,V$190)+'СЕТ СН'!$F$12</f>
        <v>302.42075053999997</v>
      </c>
      <c r="W210" s="36">
        <f>SUMIFS(СВЦЭМ!$F$39:$F$782,СВЦЭМ!$A$39:$A$782,$A210,СВЦЭМ!$B$39:$B$782,W$190)+'СЕТ СН'!$F$12</f>
        <v>305.32800666999998</v>
      </c>
      <c r="X210" s="36">
        <f>SUMIFS(СВЦЭМ!$F$39:$F$782,СВЦЭМ!$A$39:$A$782,$A210,СВЦЭМ!$B$39:$B$782,X$190)+'СЕТ СН'!$F$12</f>
        <v>307.43423362999999</v>
      </c>
      <c r="Y210" s="36">
        <f>SUMIFS(СВЦЭМ!$F$39:$F$782,СВЦЭМ!$A$39:$A$782,$A210,СВЦЭМ!$B$39:$B$782,Y$190)+'СЕТ СН'!$F$12</f>
        <v>320.76879078000002</v>
      </c>
    </row>
    <row r="211" spans="1:25" ht="15.75" x14ac:dyDescent="0.2">
      <c r="A211" s="35">
        <f t="shared" si="5"/>
        <v>44947</v>
      </c>
      <c r="B211" s="36">
        <f>SUMIFS(СВЦЭМ!$F$39:$F$782,СВЦЭМ!$A$39:$A$782,$A211,СВЦЭМ!$B$39:$B$782,B$190)+'СЕТ СН'!$F$12</f>
        <v>323.57338496</v>
      </c>
      <c r="C211" s="36">
        <f>SUMIFS(СВЦЭМ!$F$39:$F$782,СВЦЭМ!$A$39:$A$782,$A211,СВЦЭМ!$B$39:$B$782,C$190)+'СЕТ СН'!$F$12</f>
        <v>326.21761586999997</v>
      </c>
      <c r="D211" s="36">
        <f>SUMIFS(СВЦЭМ!$F$39:$F$782,СВЦЭМ!$A$39:$A$782,$A211,СВЦЭМ!$B$39:$B$782,D$190)+'СЕТ СН'!$F$12</f>
        <v>326.30921013</v>
      </c>
      <c r="E211" s="36">
        <f>SUMIFS(СВЦЭМ!$F$39:$F$782,СВЦЭМ!$A$39:$A$782,$A211,СВЦЭМ!$B$39:$B$782,E$190)+'СЕТ СН'!$F$12</f>
        <v>327.67519750000002</v>
      </c>
      <c r="F211" s="36">
        <f>SUMIFS(СВЦЭМ!$F$39:$F$782,СВЦЭМ!$A$39:$A$782,$A211,СВЦЭМ!$B$39:$B$782,F$190)+'СЕТ СН'!$F$12</f>
        <v>325.50158075000002</v>
      </c>
      <c r="G211" s="36">
        <f>SUMIFS(СВЦЭМ!$F$39:$F$782,СВЦЭМ!$A$39:$A$782,$A211,СВЦЭМ!$B$39:$B$782,G$190)+'СЕТ СН'!$F$12</f>
        <v>321.92280420999998</v>
      </c>
      <c r="H211" s="36">
        <f>SUMIFS(СВЦЭМ!$F$39:$F$782,СВЦЭМ!$A$39:$A$782,$A211,СВЦЭМ!$B$39:$B$782,H$190)+'СЕТ СН'!$F$12</f>
        <v>314.88330213</v>
      </c>
      <c r="I211" s="36">
        <f>SUMIFS(СВЦЭМ!$F$39:$F$782,СВЦЭМ!$A$39:$A$782,$A211,СВЦЭМ!$B$39:$B$782,I$190)+'СЕТ СН'!$F$12</f>
        <v>304.02405204000002</v>
      </c>
      <c r="J211" s="36">
        <f>SUMIFS(СВЦЭМ!$F$39:$F$782,СВЦЭМ!$A$39:$A$782,$A211,СВЦЭМ!$B$39:$B$782,J$190)+'СЕТ СН'!$F$12</f>
        <v>295.25924977</v>
      </c>
      <c r="K211" s="36">
        <f>SUMIFS(СВЦЭМ!$F$39:$F$782,СВЦЭМ!$A$39:$A$782,$A211,СВЦЭМ!$B$39:$B$782,K$190)+'СЕТ СН'!$F$12</f>
        <v>297.91974141999998</v>
      </c>
      <c r="L211" s="36">
        <f>SUMIFS(СВЦЭМ!$F$39:$F$782,СВЦЭМ!$A$39:$A$782,$A211,СВЦЭМ!$B$39:$B$782,L$190)+'СЕТ СН'!$F$12</f>
        <v>296.74080250999998</v>
      </c>
      <c r="M211" s="36">
        <f>SUMIFS(СВЦЭМ!$F$39:$F$782,СВЦЭМ!$A$39:$A$782,$A211,СВЦЭМ!$B$39:$B$782,M$190)+'СЕТ СН'!$F$12</f>
        <v>300.25849593999999</v>
      </c>
      <c r="N211" s="36">
        <f>SUMIFS(СВЦЭМ!$F$39:$F$782,СВЦЭМ!$A$39:$A$782,$A211,СВЦЭМ!$B$39:$B$782,N$190)+'СЕТ СН'!$F$12</f>
        <v>303.85825851999999</v>
      </c>
      <c r="O211" s="36">
        <f>SUMIFS(СВЦЭМ!$F$39:$F$782,СВЦЭМ!$A$39:$A$782,$A211,СВЦЭМ!$B$39:$B$782,O$190)+'СЕТ СН'!$F$12</f>
        <v>306.66146633</v>
      </c>
      <c r="P211" s="36">
        <f>SUMIFS(СВЦЭМ!$F$39:$F$782,СВЦЭМ!$A$39:$A$782,$A211,СВЦЭМ!$B$39:$B$782,P$190)+'СЕТ СН'!$F$12</f>
        <v>310.03995319000001</v>
      </c>
      <c r="Q211" s="36">
        <f>SUMIFS(СВЦЭМ!$F$39:$F$782,СВЦЭМ!$A$39:$A$782,$A211,СВЦЭМ!$B$39:$B$782,Q$190)+'СЕТ СН'!$F$12</f>
        <v>310.52058557999999</v>
      </c>
      <c r="R211" s="36">
        <f>SUMIFS(СВЦЭМ!$F$39:$F$782,СВЦЭМ!$A$39:$A$782,$A211,СВЦЭМ!$B$39:$B$782,R$190)+'СЕТ СН'!$F$12</f>
        <v>306.19775155999997</v>
      </c>
      <c r="S211" s="36">
        <f>SUMIFS(СВЦЭМ!$F$39:$F$782,СВЦЭМ!$A$39:$A$782,$A211,СВЦЭМ!$B$39:$B$782,S$190)+'СЕТ СН'!$F$12</f>
        <v>301.13580494000001</v>
      </c>
      <c r="T211" s="36">
        <f>SUMIFS(СВЦЭМ!$F$39:$F$782,СВЦЭМ!$A$39:$A$782,$A211,СВЦЭМ!$B$39:$B$782,T$190)+'СЕТ СН'!$F$12</f>
        <v>301.66314586999999</v>
      </c>
      <c r="U211" s="36">
        <f>SUMIFS(СВЦЭМ!$F$39:$F$782,СВЦЭМ!$A$39:$A$782,$A211,СВЦЭМ!$B$39:$B$782,U$190)+'СЕТ СН'!$F$12</f>
        <v>303.92031145999999</v>
      </c>
      <c r="V211" s="36">
        <f>SUMIFS(СВЦЭМ!$F$39:$F$782,СВЦЭМ!$A$39:$A$782,$A211,СВЦЭМ!$B$39:$B$782,V$190)+'СЕТ СН'!$F$12</f>
        <v>306.11515865000001</v>
      </c>
      <c r="W211" s="36">
        <f>SUMIFS(СВЦЭМ!$F$39:$F$782,СВЦЭМ!$A$39:$A$782,$A211,СВЦЭМ!$B$39:$B$782,W$190)+'СЕТ СН'!$F$12</f>
        <v>308.51262650000001</v>
      </c>
      <c r="X211" s="36">
        <f>SUMIFS(СВЦЭМ!$F$39:$F$782,СВЦЭМ!$A$39:$A$782,$A211,СВЦЭМ!$B$39:$B$782,X$190)+'СЕТ СН'!$F$12</f>
        <v>314.23822102999998</v>
      </c>
      <c r="Y211" s="36">
        <f>SUMIFS(СВЦЭМ!$F$39:$F$782,СВЦЭМ!$A$39:$A$782,$A211,СВЦЭМ!$B$39:$B$782,Y$190)+'СЕТ СН'!$F$12</f>
        <v>318.21699586</v>
      </c>
    </row>
    <row r="212" spans="1:25" ht="15.75" x14ac:dyDescent="0.2">
      <c r="A212" s="35">
        <f t="shared" si="5"/>
        <v>44948</v>
      </c>
      <c r="B212" s="36">
        <f>SUMIFS(СВЦЭМ!$F$39:$F$782,СВЦЭМ!$A$39:$A$782,$A212,СВЦЭМ!$B$39:$B$782,B$190)+'СЕТ СН'!$F$12</f>
        <v>321.12302706999998</v>
      </c>
      <c r="C212" s="36">
        <f>SUMIFS(СВЦЭМ!$F$39:$F$782,СВЦЭМ!$A$39:$A$782,$A212,СВЦЭМ!$B$39:$B$782,C$190)+'СЕТ СН'!$F$12</f>
        <v>327.55031194999998</v>
      </c>
      <c r="D212" s="36">
        <f>SUMIFS(СВЦЭМ!$F$39:$F$782,СВЦЭМ!$A$39:$A$782,$A212,СВЦЭМ!$B$39:$B$782,D$190)+'СЕТ СН'!$F$12</f>
        <v>329.29631017999998</v>
      </c>
      <c r="E212" s="36">
        <f>SUMIFS(СВЦЭМ!$F$39:$F$782,СВЦЭМ!$A$39:$A$782,$A212,СВЦЭМ!$B$39:$B$782,E$190)+'СЕТ СН'!$F$12</f>
        <v>332.03107381000001</v>
      </c>
      <c r="F212" s="36">
        <f>SUMIFS(СВЦЭМ!$F$39:$F$782,СВЦЭМ!$A$39:$A$782,$A212,СВЦЭМ!$B$39:$B$782,F$190)+'СЕТ СН'!$F$12</f>
        <v>329.57795539</v>
      </c>
      <c r="G212" s="36">
        <f>SUMIFS(СВЦЭМ!$F$39:$F$782,СВЦЭМ!$A$39:$A$782,$A212,СВЦЭМ!$B$39:$B$782,G$190)+'СЕТ СН'!$F$12</f>
        <v>328.92032934999997</v>
      </c>
      <c r="H212" s="36">
        <f>SUMIFS(СВЦЭМ!$F$39:$F$782,СВЦЭМ!$A$39:$A$782,$A212,СВЦЭМ!$B$39:$B$782,H$190)+'СЕТ СН'!$F$12</f>
        <v>329.02315350999999</v>
      </c>
      <c r="I212" s="36">
        <f>SUMIFS(СВЦЭМ!$F$39:$F$782,СВЦЭМ!$A$39:$A$782,$A212,СВЦЭМ!$B$39:$B$782,I$190)+'СЕТ СН'!$F$12</f>
        <v>328.35179636999999</v>
      </c>
      <c r="J212" s="36">
        <f>SUMIFS(СВЦЭМ!$F$39:$F$782,СВЦЭМ!$A$39:$A$782,$A212,СВЦЭМ!$B$39:$B$782,J$190)+'СЕТ СН'!$F$12</f>
        <v>320.69767501000001</v>
      </c>
      <c r="K212" s="36">
        <f>SUMIFS(СВЦЭМ!$F$39:$F$782,СВЦЭМ!$A$39:$A$782,$A212,СВЦЭМ!$B$39:$B$782,K$190)+'СЕТ СН'!$F$12</f>
        <v>311.42552101000001</v>
      </c>
      <c r="L212" s="36">
        <f>SUMIFS(СВЦЭМ!$F$39:$F$782,СВЦЭМ!$A$39:$A$782,$A212,СВЦЭМ!$B$39:$B$782,L$190)+'СЕТ СН'!$F$12</f>
        <v>305.5097596</v>
      </c>
      <c r="M212" s="36">
        <f>SUMIFS(СВЦЭМ!$F$39:$F$782,СВЦЭМ!$A$39:$A$782,$A212,СВЦЭМ!$B$39:$B$782,M$190)+'СЕТ СН'!$F$12</f>
        <v>303.60443591000001</v>
      </c>
      <c r="N212" s="36">
        <f>SUMIFS(СВЦЭМ!$F$39:$F$782,СВЦЭМ!$A$39:$A$782,$A212,СВЦЭМ!$B$39:$B$782,N$190)+'СЕТ СН'!$F$12</f>
        <v>303.52018535000002</v>
      </c>
      <c r="O212" s="36">
        <f>SUMIFS(СВЦЭМ!$F$39:$F$782,СВЦЭМ!$A$39:$A$782,$A212,СВЦЭМ!$B$39:$B$782,O$190)+'СЕТ СН'!$F$12</f>
        <v>307.69816963</v>
      </c>
      <c r="P212" s="36">
        <f>SUMIFS(СВЦЭМ!$F$39:$F$782,СВЦЭМ!$A$39:$A$782,$A212,СВЦЭМ!$B$39:$B$782,P$190)+'СЕТ СН'!$F$12</f>
        <v>310.13810165000001</v>
      </c>
      <c r="Q212" s="36">
        <f>SUMIFS(СВЦЭМ!$F$39:$F$782,СВЦЭМ!$A$39:$A$782,$A212,СВЦЭМ!$B$39:$B$782,Q$190)+'СЕТ СН'!$F$12</f>
        <v>312.36248354999998</v>
      </c>
      <c r="R212" s="36">
        <f>SUMIFS(СВЦЭМ!$F$39:$F$782,СВЦЭМ!$A$39:$A$782,$A212,СВЦЭМ!$B$39:$B$782,R$190)+'СЕТ СН'!$F$12</f>
        <v>312.37029804999997</v>
      </c>
      <c r="S212" s="36">
        <f>SUMIFS(СВЦЭМ!$F$39:$F$782,СВЦЭМ!$A$39:$A$782,$A212,СВЦЭМ!$B$39:$B$782,S$190)+'СЕТ СН'!$F$12</f>
        <v>305.67424856000002</v>
      </c>
      <c r="T212" s="36">
        <f>SUMIFS(СВЦЭМ!$F$39:$F$782,СВЦЭМ!$A$39:$A$782,$A212,СВЦЭМ!$B$39:$B$782,T$190)+'СЕТ СН'!$F$12</f>
        <v>298.26317948000002</v>
      </c>
      <c r="U212" s="36">
        <f>SUMIFS(СВЦЭМ!$F$39:$F$782,СВЦЭМ!$A$39:$A$782,$A212,СВЦЭМ!$B$39:$B$782,U$190)+'СЕТ СН'!$F$12</f>
        <v>299.57189829999999</v>
      </c>
      <c r="V212" s="36">
        <f>SUMIFS(СВЦЭМ!$F$39:$F$782,СВЦЭМ!$A$39:$A$782,$A212,СВЦЭМ!$B$39:$B$782,V$190)+'СЕТ СН'!$F$12</f>
        <v>302.11557929999998</v>
      </c>
      <c r="W212" s="36">
        <f>SUMIFS(СВЦЭМ!$F$39:$F$782,СВЦЭМ!$A$39:$A$782,$A212,СВЦЭМ!$B$39:$B$782,W$190)+'СЕТ СН'!$F$12</f>
        <v>302.73921401000001</v>
      </c>
      <c r="X212" s="36">
        <f>SUMIFS(СВЦЭМ!$F$39:$F$782,СВЦЭМ!$A$39:$A$782,$A212,СВЦЭМ!$B$39:$B$782,X$190)+'СЕТ СН'!$F$12</f>
        <v>308.60912546999998</v>
      </c>
      <c r="Y212" s="36">
        <f>SUMIFS(СВЦЭМ!$F$39:$F$782,СВЦЭМ!$A$39:$A$782,$A212,СВЦЭМ!$B$39:$B$782,Y$190)+'СЕТ СН'!$F$12</f>
        <v>314.64506129</v>
      </c>
    </row>
    <row r="213" spans="1:25" ht="15.75" x14ac:dyDescent="0.2">
      <c r="A213" s="35">
        <f t="shared" si="5"/>
        <v>44949</v>
      </c>
      <c r="B213" s="36">
        <f>SUMIFS(СВЦЭМ!$F$39:$F$782,СВЦЭМ!$A$39:$A$782,$A213,СВЦЭМ!$B$39:$B$782,B$190)+'СЕТ СН'!$F$12</f>
        <v>317.96949826999997</v>
      </c>
      <c r="C213" s="36">
        <f>SUMIFS(СВЦЭМ!$F$39:$F$782,СВЦЭМ!$A$39:$A$782,$A213,СВЦЭМ!$B$39:$B$782,C$190)+'СЕТ СН'!$F$12</f>
        <v>317.21925561</v>
      </c>
      <c r="D213" s="36">
        <f>SUMIFS(СВЦЭМ!$F$39:$F$782,СВЦЭМ!$A$39:$A$782,$A213,СВЦЭМ!$B$39:$B$782,D$190)+'СЕТ СН'!$F$12</f>
        <v>314.64103247999998</v>
      </c>
      <c r="E213" s="36">
        <f>SUMIFS(СВЦЭМ!$F$39:$F$782,СВЦЭМ!$A$39:$A$782,$A213,СВЦЭМ!$B$39:$B$782,E$190)+'СЕТ СН'!$F$12</f>
        <v>317.6021586</v>
      </c>
      <c r="F213" s="36">
        <f>SUMIFS(СВЦЭМ!$F$39:$F$782,СВЦЭМ!$A$39:$A$782,$A213,СВЦЭМ!$B$39:$B$782,F$190)+'СЕТ СН'!$F$12</f>
        <v>317.12618212000001</v>
      </c>
      <c r="G213" s="36">
        <f>SUMIFS(СВЦЭМ!$F$39:$F$782,СВЦЭМ!$A$39:$A$782,$A213,СВЦЭМ!$B$39:$B$782,G$190)+'СЕТ СН'!$F$12</f>
        <v>315.34524336999999</v>
      </c>
      <c r="H213" s="36">
        <f>SUMIFS(СВЦЭМ!$F$39:$F$782,СВЦЭМ!$A$39:$A$782,$A213,СВЦЭМ!$B$39:$B$782,H$190)+'СЕТ СН'!$F$12</f>
        <v>320.30571814000001</v>
      </c>
      <c r="I213" s="36">
        <f>SUMIFS(СВЦЭМ!$F$39:$F$782,СВЦЭМ!$A$39:$A$782,$A213,СВЦЭМ!$B$39:$B$782,I$190)+'СЕТ СН'!$F$12</f>
        <v>311.78383315000002</v>
      </c>
      <c r="J213" s="36">
        <f>SUMIFS(СВЦЭМ!$F$39:$F$782,СВЦЭМ!$A$39:$A$782,$A213,СВЦЭМ!$B$39:$B$782,J$190)+'СЕТ СН'!$F$12</f>
        <v>303.85082287</v>
      </c>
      <c r="K213" s="36">
        <f>SUMIFS(СВЦЭМ!$F$39:$F$782,СВЦЭМ!$A$39:$A$782,$A213,СВЦЭМ!$B$39:$B$782,K$190)+'СЕТ СН'!$F$12</f>
        <v>300.49817737000001</v>
      </c>
      <c r="L213" s="36">
        <f>SUMIFS(СВЦЭМ!$F$39:$F$782,СВЦЭМ!$A$39:$A$782,$A213,СВЦЭМ!$B$39:$B$782,L$190)+'СЕТ СН'!$F$12</f>
        <v>297.46404389999998</v>
      </c>
      <c r="M213" s="36">
        <f>SUMIFS(СВЦЭМ!$F$39:$F$782,СВЦЭМ!$A$39:$A$782,$A213,СВЦЭМ!$B$39:$B$782,M$190)+'СЕТ СН'!$F$12</f>
        <v>300.12871226999999</v>
      </c>
      <c r="N213" s="36">
        <f>SUMIFS(СВЦЭМ!$F$39:$F$782,СВЦЭМ!$A$39:$A$782,$A213,СВЦЭМ!$B$39:$B$782,N$190)+'СЕТ СН'!$F$12</f>
        <v>304.17091713999997</v>
      </c>
      <c r="O213" s="36">
        <f>SUMIFS(СВЦЭМ!$F$39:$F$782,СВЦЭМ!$A$39:$A$782,$A213,СВЦЭМ!$B$39:$B$782,O$190)+'СЕТ СН'!$F$12</f>
        <v>306.30080161000001</v>
      </c>
      <c r="P213" s="36">
        <f>SUMIFS(СВЦЭМ!$F$39:$F$782,СВЦЭМ!$A$39:$A$782,$A213,СВЦЭМ!$B$39:$B$782,P$190)+'СЕТ СН'!$F$12</f>
        <v>308.57853660000001</v>
      </c>
      <c r="Q213" s="36">
        <f>SUMIFS(СВЦЭМ!$F$39:$F$782,СВЦЭМ!$A$39:$A$782,$A213,СВЦЭМ!$B$39:$B$782,Q$190)+'СЕТ СН'!$F$12</f>
        <v>311.87117746000001</v>
      </c>
      <c r="R213" s="36">
        <f>SUMIFS(СВЦЭМ!$F$39:$F$782,СВЦЭМ!$A$39:$A$782,$A213,СВЦЭМ!$B$39:$B$782,R$190)+'СЕТ СН'!$F$12</f>
        <v>310.84953575999998</v>
      </c>
      <c r="S213" s="36">
        <f>SUMIFS(СВЦЭМ!$F$39:$F$782,СВЦЭМ!$A$39:$A$782,$A213,СВЦЭМ!$B$39:$B$782,S$190)+'СЕТ СН'!$F$12</f>
        <v>308.01547876000001</v>
      </c>
      <c r="T213" s="36">
        <f>SUMIFS(СВЦЭМ!$F$39:$F$782,СВЦЭМ!$A$39:$A$782,$A213,СВЦЭМ!$B$39:$B$782,T$190)+'СЕТ СН'!$F$12</f>
        <v>299.74869598999999</v>
      </c>
      <c r="U213" s="36">
        <f>SUMIFS(СВЦЭМ!$F$39:$F$782,СВЦЭМ!$A$39:$A$782,$A213,СВЦЭМ!$B$39:$B$782,U$190)+'СЕТ СН'!$F$12</f>
        <v>300.53604374000003</v>
      </c>
      <c r="V213" s="36">
        <f>SUMIFS(СВЦЭМ!$F$39:$F$782,СВЦЭМ!$A$39:$A$782,$A213,СВЦЭМ!$B$39:$B$782,V$190)+'СЕТ СН'!$F$12</f>
        <v>303.20220336</v>
      </c>
      <c r="W213" s="36">
        <f>SUMIFS(СВЦЭМ!$F$39:$F$782,СВЦЭМ!$A$39:$A$782,$A213,СВЦЭМ!$B$39:$B$782,W$190)+'СЕТ СН'!$F$12</f>
        <v>305.90701754000003</v>
      </c>
      <c r="X213" s="36">
        <f>SUMIFS(СВЦЭМ!$F$39:$F$782,СВЦЭМ!$A$39:$A$782,$A213,СВЦЭМ!$B$39:$B$782,X$190)+'СЕТ СН'!$F$12</f>
        <v>305.77288471000003</v>
      </c>
      <c r="Y213" s="36">
        <f>SUMIFS(СВЦЭМ!$F$39:$F$782,СВЦЭМ!$A$39:$A$782,$A213,СВЦЭМ!$B$39:$B$782,Y$190)+'СЕТ СН'!$F$12</f>
        <v>309.64925770000002</v>
      </c>
    </row>
    <row r="214" spans="1:25" ht="15.75" x14ac:dyDescent="0.2">
      <c r="A214" s="35">
        <f t="shared" si="5"/>
        <v>44950</v>
      </c>
      <c r="B214" s="36">
        <f>SUMIFS(СВЦЭМ!$F$39:$F$782,СВЦЭМ!$A$39:$A$782,$A214,СВЦЭМ!$B$39:$B$782,B$190)+'СЕТ СН'!$F$12</f>
        <v>303.30289211000002</v>
      </c>
      <c r="C214" s="36">
        <f>SUMIFS(СВЦЭМ!$F$39:$F$782,СВЦЭМ!$A$39:$A$782,$A214,СВЦЭМ!$B$39:$B$782,C$190)+'СЕТ СН'!$F$12</f>
        <v>302.83809014000002</v>
      </c>
      <c r="D214" s="36">
        <f>SUMIFS(СВЦЭМ!$F$39:$F$782,СВЦЭМ!$A$39:$A$782,$A214,СВЦЭМ!$B$39:$B$782,D$190)+'СЕТ СН'!$F$12</f>
        <v>301.31599583000002</v>
      </c>
      <c r="E214" s="36">
        <f>SUMIFS(СВЦЭМ!$F$39:$F$782,СВЦЭМ!$A$39:$A$782,$A214,СВЦЭМ!$B$39:$B$782,E$190)+'СЕТ СН'!$F$12</f>
        <v>300.64277992000001</v>
      </c>
      <c r="F214" s="36">
        <f>SUMIFS(СВЦЭМ!$F$39:$F$782,СВЦЭМ!$A$39:$A$782,$A214,СВЦЭМ!$B$39:$B$782,F$190)+'СЕТ СН'!$F$12</f>
        <v>302.53898943000002</v>
      </c>
      <c r="G214" s="36">
        <f>SUMIFS(СВЦЭМ!$F$39:$F$782,СВЦЭМ!$A$39:$A$782,$A214,СВЦЭМ!$B$39:$B$782,G$190)+'СЕТ СН'!$F$12</f>
        <v>300.00166665</v>
      </c>
      <c r="H214" s="36">
        <f>SUMIFS(СВЦЭМ!$F$39:$F$782,СВЦЭМ!$A$39:$A$782,$A214,СВЦЭМ!$B$39:$B$782,H$190)+'СЕТ СН'!$F$12</f>
        <v>298.19252561000002</v>
      </c>
      <c r="I214" s="36">
        <f>SUMIFS(СВЦЭМ!$F$39:$F$782,СВЦЭМ!$A$39:$A$782,$A214,СВЦЭМ!$B$39:$B$782,I$190)+'СЕТ СН'!$F$12</f>
        <v>294.12171440999998</v>
      </c>
      <c r="J214" s="36">
        <f>SUMIFS(СВЦЭМ!$F$39:$F$782,СВЦЭМ!$A$39:$A$782,$A214,СВЦЭМ!$B$39:$B$782,J$190)+'СЕТ СН'!$F$12</f>
        <v>288.11252261999999</v>
      </c>
      <c r="K214" s="36">
        <f>SUMIFS(СВЦЭМ!$F$39:$F$782,СВЦЭМ!$A$39:$A$782,$A214,СВЦЭМ!$B$39:$B$782,K$190)+'СЕТ СН'!$F$12</f>
        <v>284.39742389000003</v>
      </c>
      <c r="L214" s="36">
        <f>SUMIFS(СВЦЭМ!$F$39:$F$782,СВЦЭМ!$A$39:$A$782,$A214,СВЦЭМ!$B$39:$B$782,L$190)+'СЕТ СН'!$F$12</f>
        <v>283.91774591000001</v>
      </c>
      <c r="M214" s="36">
        <f>SUMIFS(СВЦЭМ!$F$39:$F$782,СВЦЭМ!$A$39:$A$782,$A214,СВЦЭМ!$B$39:$B$782,M$190)+'СЕТ СН'!$F$12</f>
        <v>285.79385502000002</v>
      </c>
      <c r="N214" s="36">
        <f>SUMIFS(СВЦЭМ!$F$39:$F$782,СВЦЭМ!$A$39:$A$782,$A214,СВЦЭМ!$B$39:$B$782,N$190)+'СЕТ СН'!$F$12</f>
        <v>288.71757276</v>
      </c>
      <c r="O214" s="36">
        <f>SUMIFS(СВЦЭМ!$F$39:$F$782,СВЦЭМ!$A$39:$A$782,$A214,СВЦЭМ!$B$39:$B$782,O$190)+'СЕТ СН'!$F$12</f>
        <v>290.27864370999998</v>
      </c>
      <c r="P214" s="36">
        <f>SUMIFS(СВЦЭМ!$F$39:$F$782,СВЦЭМ!$A$39:$A$782,$A214,СВЦЭМ!$B$39:$B$782,P$190)+'СЕТ СН'!$F$12</f>
        <v>294.70151909999998</v>
      </c>
      <c r="Q214" s="36">
        <f>SUMIFS(СВЦЭМ!$F$39:$F$782,СВЦЭМ!$A$39:$A$782,$A214,СВЦЭМ!$B$39:$B$782,Q$190)+'СЕТ СН'!$F$12</f>
        <v>295.73491378</v>
      </c>
      <c r="R214" s="36">
        <f>SUMIFS(СВЦЭМ!$F$39:$F$782,СВЦЭМ!$A$39:$A$782,$A214,СВЦЭМ!$B$39:$B$782,R$190)+'СЕТ СН'!$F$12</f>
        <v>295.10674617000001</v>
      </c>
      <c r="S214" s="36">
        <f>SUMIFS(СВЦЭМ!$F$39:$F$782,СВЦЭМ!$A$39:$A$782,$A214,СВЦЭМ!$B$39:$B$782,S$190)+'СЕТ СН'!$F$12</f>
        <v>290.38775741000001</v>
      </c>
      <c r="T214" s="36">
        <f>SUMIFS(СВЦЭМ!$F$39:$F$782,СВЦЭМ!$A$39:$A$782,$A214,СВЦЭМ!$B$39:$B$782,T$190)+'СЕТ СН'!$F$12</f>
        <v>283.36763680000001</v>
      </c>
      <c r="U214" s="36">
        <f>SUMIFS(СВЦЭМ!$F$39:$F$782,СВЦЭМ!$A$39:$A$782,$A214,СВЦЭМ!$B$39:$B$782,U$190)+'СЕТ СН'!$F$12</f>
        <v>285.05056724999997</v>
      </c>
      <c r="V214" s="36">
        <f>SUMIFS(СВЦЭМ!$F$39:$F$782,СВЦЭМ!$A$39:$A$782,$A214,СВЦЭМ!$B$39:$B$782,V$190)+'СЕТ СН'!$F$12</f>
        <v>288.55184405</v>
      </c>
      <c r="W214" s="36">
        <f>SUMIFS(СВЦЭМ!$F$39:$F$782,СВЦЭМ!$A$39:$A$782,$A214,СВЦЭМ!$B$39:$B$782,W$190)+'СЕТ СН'!$F$12</f>
        <v>290.16783967999999</v>
      </c>
      <c r="X214" s="36">
        <f>SUMIFS(СВЦЭМ!$F$39:$F$782,СВЦЭМ!$A$39:$A$782,$A214,СВЦЭМ!$B$39:$B$782,X$190)+'СЕТ СН'!$F$12</f>
        <v>293.11773284999998</v>
      </c>
      <c r="Y214" s="36">
        <f>SUMIFS(СВЦЭМ!$F$39:$F$782,СВЦЭМ!$A$39:$A$782,$A214,СВЦЭМ!$B$39:$B$782,Y$190)+'СЕТ СН'!$F$12</f>
        <v>295.96690626999998</v>
      </c>
    </row>
    <row r="215" spans="1:25" ht="15.75" x14ac:dyDescent="0.2">
      <c r="A215" s="35">
        <f t="shared" si="5"/>
        <v>44951</v>
      </c>
      <c r="B215" s="36">
        <f>SUMIFS(СВЦЭМ!$F$39:$F$782,СВЦЭМ!$A$39:$A$782,$A215,СВЦЭМ!$B$39:$B$782,B$190)+'СЕТ СН'!$F$12</f>
        <v>305.55002241</v>
      </c>
      <c r="C215" s="36">
        <f>SUMIFS(СВЦЭМ!$F$39:$F$782,СВЦЭМ!$A$39:$A$782,$A215,СВЦЭМ!$B$39:$B$782,C$190)+'СЕТ СН'!$F$12</f>
        <v>310.85203446000003</v>
      </c>
      <c r="D215" s="36">
        <f>SUMIFS(СВЦЭМ!$F$39:$F$782,СВЦЭМ!$A$39:$A$782,$A215,СВЦЭМ!$B$39:$B$782,D$190)+'СЕТ СН'!$F$12</f>
        <v>312.46721273999998</v>
      </c>
      <c r="E215" s="36">
        <f>SUMIFS(СВЦЭМ!$F$39:$F$782,СВЦЭМ!$A$39:$A$782,$A215,СВЦЭМ!$B$39:$B$782,E$190)+'СЕТ СН'!$F$12</f>
        <v>314.32751194000002</v>
      </c>
      <c r="F215" s="36">
        <f>SUMIFS(СВЦЭМ!$F$39:$F$782,СВЦЭМ!$A$39:$A$782,$A215,СВЦЭМ!$B$39:$B$782,F$190)+'СЕТ СН'!$F$12</f>
        <v>313.81928065</v>
      </c>
      <c r="G215" s="36">
        <f>SUMIFS(СВЦЭМ!$F$39:$F$782,СВЦЭМ!$A$39:$A$782,$A215,СВЦЭМ!$B$39:$B$782,G$190)+'СЕТ СН'!$F$12</f>
        <v>312.08893007</v>
      </c>
      <c r="H215" s="36">
        <f>SUMIFS(СВЦЭМ!$F$39:$F$782,СВЦЭМ!$A$39:$A$782,$A215,СВЦЭМ!$B$39:$B$782,H$190)+'СЕТ СН'!$F$12</f>
        <v>312.04036057000002</v>
      </c>
      <c r="I215" s="36">
        <f>SUMIFS(СВЦЭМ!$F$39:$F$782,СВЦЭМ!$A$39:$A$782,$A215,СВЦЭМ!$B$39:$B$782,I$190)+'СЕТ СН'!$F$12</f>
        <v>311.65541259000003</v>
      </c>
      <c r="J215" s="36">
        <f>SUMIFS(СВЦЭМ!$F$39:$F$782,СВЦЭМ!$A$39:$A$782,$A215,СВЦЭМ!$B$39:$B$782,J$190)+'СЕТ СН'!$F$12</f>
        <v>308.25711125999999</v>
      </c>
      <c r="K215" s="36">
        <f>SUMIFS(СВЦЭМ!$F$39:$F$782,СВЦЭМ!$A$39:$A$782,$A215,СВЦЭМ!$B$39:$B$782,K$190)+'СЕТ СН'!$F$12</f>
        <v>304.21880736000003</v>
      </c>
      <c r="L215" s="36">
        <f>SUMIFS(СВЦЭМ!$F$39:$F$782,СВЦЭМ!$A$39:$A$782,$A215,СВЦЭМ!$B$39:$B$782,L$190)+'СЕТ СН'!$F$12</f>
        <v>298.60650264999998</v>
      </c>
      <c r="M215" s="36">
        <f>SUMIFS(СВЦЭМ!$F$39:$F$782,СВЦЭМ!$A$39:$A$782,$A215,СВЦЭМ!$B$39:$B$782,M$190)+'СЕТ СН'!$F$12</f>
        <v>293.09136353999997</v>
      </c>
      <c r="N215" s="36">
        <f>SUMIFS(СВЦЭМ!$F$39:$F$782,СВЦЭМ!$A$39:$A$782,$A215,СВЦЭМ!$B$39:$B$782,N$190)+'СЕТ СН'!$F$12</f>
        <v>295.09273078000001</v>
      </c>
      <c r="O215" s="36">
        <f>SUMIFS(СВЦЭМ!$F$39:$F$782,СВЦЭМ!$A$39:$A$782,$A215,СВЦЭМ!$B$39:$B$782,O$190)+'СЕТ СН'!$F$12</f>
        <v>296.10697299999998</v>
      </c>
      <c r="P215" s="36">
        <f>SUMIFS(СВЦЭМ!$F$39:$F$782,СВЦЭМ!$A$39:$A$782,$A215,СВЦЭМ!$B$39:$B$782,P$190)+'СЕТ СН'!$F$12</f>
        <v>297.69317378</v>
      </c>
      <c r="Q215" s="36">
        <f>SUMIFS(СВЦЭМ!$F$39:$F$782,СВЦЭМ!$A$39:$A$782,$A215,СВЦЭМ!$B$39:$B$782,Q$190)+'СЕТ СН'!$F$12</f>
        <v>297.48575535999998</v>
      </c>
      <c r="R215" s="36">
        <f>SUMIFS(СВЦЭМ!$F$39:$F$782,СВЦЭМ!$A$39:$A$782,$A215,СВЦЭМ!$B$39:$B$782,R$190)+'СЕТ СН'!$F$12</f>
        <v>295.85310167</v>
      </c>
      <c r="S215" s="36">
        <f>SUMIFS(СВЦЭМ!$F$39:$F$782,СВЦЭМ!$A$39:$A$782,$A215,СВЦЭМ!$B$39:$B$782,S$190)+'СЕТ СН'!$F$12</f>
        <v>292.82589598999999</v>
      </c>
      <c r="T215" s="36">
        <f>SUMIFS(СВЦЭМ!$F$39:$F$782,СВЦЭМ!$A$39:$A$782,$A215,СВЦЭМ!$B$39:$B$782,T$190)+'СЕТ СН'!$F$12</f>
        <v>289.67860322000001</v>
      </c>
      <c r="U215" s="36">
        <f>SUMIFS(СВЦЭМ!$F$39:$F$782,СВЦЭМ!$A$39:$A$782,$A215,СВЦЭМ!$B$39:$B$782,U$190)+'СЕТ СН'!$F$12</f>
        <v>290.35996951999999</v>
      </c>
      <c r="V215" s="36">
        <f>SUMIFS(СВЦЭМ!$F$39:$F$782,СВЦЭМ!$A$39:$A$782,$A215,СВЦЭМ!$B$39:$B$782,V$190)+'СЕТ СН'!$F$12</f>
        <v>292.38443289999998</v>
      </c>
      <c r="W215" s="36">
        <f>SUMIFS(СВЦЭМ!$F$39:$F$782,СВЦЭМ!$A$39:$A$782,$A215,СВЦЭМ!$B$39:$B$782,W$190)+'СЕТ СН'!$F$12</f>
        <v>294.52895867000001</v>
      </c>
      <c r="X215" s="36">
        <f>SUMIFS(СВЦЭМ!$F$39:$F$782,СВЦЭМ!$A$39:$A$782,$A215,СВЦЭМ!$B$39:$B$782,X$190)+'СЕТ СН'!$F$12</f>
        <v>297.67901516000001</v>
      </c>
      <c r="Y215" s="36">
        <f>SUMIFS(СВЦЭМ!$F$39:$F$782,СВЦЭМ!$A$39:$A$782,$A215,СВЦЭМ!$B$39:$B$782,Y$190)+'СЕТ СН'!$F$12</f>
        <v>301.94909876000003</v>
      </c>
    </row>
    <row r="216" spans="1:25" ht="15.75" x14ac:dyDescent="0.2">
      <c r="A216" s="35">
        <f t="shared" si="5"/>
        <v>44952</v>
      </c>
      <c r="B216" s="36">
        <f>SUMIFS(СВЦЭМ!$F$39:$F$782,СВЦЭМ!$A$39:$A$782,$A216,СВЦЭМ!$B$39:$B$782,B$190)+'СЕТ СН'!$F$12</f>
        <v>310.70876719</v>
      </c>
      <c r="C216" s="36">
        <f>SUMIFS(СВЦЭМ!$F$39:$F$782,СВЦЭМ!$A$39:$A$782,$A216,СВЦЭМ!$B$39:$B$782,C$190)+'СЕТ СН'!$F$12</f>
        <v>317.94208280999999</v>
      </c>
      <c r="D216" s="36">
        <f>SUMIFS(СВЦЭМ!$F$39:$F$782,СВЦЭМ!$A$39:$A$782,$A216,СВЦЭМ!$B$39:$B$782,D$190)+'СЕТ СН'!$F$12</f>
        <v>321.12962530999999</v>
      </c>
      <c r="E216" s="36">
        <f>SUMIFS(СВЦЭМ!$F$39:$F$782,СВЦЭМ!$A$39:$A$782,$A216,СВЦЭМ!$B$39:$B$782,E$190)+'СЕТ СН'!$F$12</f>
        <v>318.62482347000002</v>
      </c>
      <c r="F216" s="36">
        <f>SUMIFS(СВЦЭМ!$F$39:$F$782,СВЦЭМ!$A$39:$A$782,$A216,СВЦЭМ!$B$39:$B$782,F$190)+'СЕТ СН'!$F$12</f>
        <v>316.95344425000002</v>
      </c>
      <c r="G216" s="36">
        <f>SUMIFS(СВЦЭМ!$F$39:$F$782,СВЦЭМ!$A$39:$A$782,$A216,СВЦЭМ!$B$39:$B$782,G$190)+'СЕТ СН'!$F$12</f>
        <v>317.32670024999999</v>
      </c>
      <c r="H216" s="36">
        <f>SUMIFS(СВЦЭМ!$F$39:$F$782,СВЦЭМ!$A$39:$A$782,$A216,СВЦЭМ!$B$39:$B$782,H$190)+'СЕТ СН'!$F$12</f>
        <v>310.48412552000002</v>
      </c>
      <c r="I216" s="36">
        <f>SUMIFS(СВЦЭМ!$F$39:$F$782,СВЦЭМ!$A$39:$A$782,$A216,СВЦЭМ!$B$39:$B$782,I$190)+'СЕТ СН'!$F$12</f>
        <v>305.16122204999999</v>
      </c>
      <c r="J216" s="36">
        <f>SUMIFS(СВЦЭМ!$F$39:$F$782,СВЦЭМ!$A$39:$A$782,$A216,СВЦЭМ!$B$39:$B$782,J$190)+'СЕТ СН'!$F$12</f>
        <v>299.67897854</v>
      </c>
      <c r="K216" s="36">
        <f>SUMIFS(СВЦЭМ!$F$39:$F$782,СВЦЭМ!$A$39:$A$782,$A216,СВЦЭМ!$B$39:$B$782,K$190)+'СЕТ СН'!$F$12</f>
        <v>292.62578116999998</v>
      </c>
      <c r="L216" s="36">
        <f>SUMIFS(СВЦЭМ!$F$39:$F$782,СВЦЭМ!$A$39:$A$782,$A216,СВЦЭМ!$B$39:$B$782,L$190)+'СЕТ СН'!$F$12</f>
        <v>288.63531448999998</v>
      </c>
      <c r="M216" s="36">
        <f>SUMIFS(СВЦЭМ!$F$39:$F$782,СВЦЭМ!$A$39:$A$782,$A216,СВЦЭМ!$B$39:$B$782,M$190)+'СЕТ СН'!$F$12</f>
        <v>288.87752485999999</v>
      </c>
      <c r="N216" s="36">
        <f>SUMIFS(СВЦЭМ!$F$39:$F$782,СВЦЭМ!$A$39:$A$782,$A216,СВЦЭМ!$B$39:$B$782,N$190)+'СЕТ СН'!$F$12</f>
        <v>290.69969076000001</v>
      </c>
      <c r="O216" s="36">
        <f>SUMIFS(СВЦЭМ!$F$39:$F$782,СВЦЭМ!$A$39:$A$782,$A216,СВЦЭМ!$B$39:$B$782,O$190)+'СЕТ СН'!$F$12</f>
        <v>290.42480442999999</v>
      </c>
      <c r="P216" s="36">
        <f>SUMIFS(СВЦЭМ!$F$39:$F$782,СВЦЭМ!$A$39:$A$782,$A216,СВЦЭМ!$B$39:$B$782,P$190)+'СЕТ СН'!$F$12</f>
        <v>292.66835775999999</v>
      </c>
      <c r="Q216" s="36">
        <f>SUMIFS(СВЦЭМ!$F$39:$F$782,СВЦЭМ!$A$39:$A$782,$A216,СВЦЭМ!$B$39:$B$782,Q$190)+'СЕТ СН'!$F$12</f>
        <v>295.18843270000002</v>
      </c>
      <c r="R216" s="36">
        <f>SUMIFS(СВЦЭМ!$F$39:$F$782,СВЦЭМ!$A$39:$A$782,$A216,СВЦЭМ!$B$39:$B$782,R$190)+'СЕТ СН'!$F$12</f>
        <v>295.87979332999998</v>
      </c>
      <c r="S216" s="36">
        <f>SUMIFS(СВЦЭМ!$F$39:$F$782,СВЦЭМ!$A$39:$A$782,$A216,СВЦЭМ!$B$39:$B$782,S$190)+'СЕТ СН'!$F$12</f>
        <v>293.99490350999997</v>
      </c>
      <c r="T216" s="36">
        <f>SUMIFS(СВЦЭМ!$F$39:$F$782,СВЦЭМ!$A$39:$A$782,$A216,СВЦЭМ!$B$39:$B$782,T$190)+'СЕТ СН'!$F$12</f>
        <v>285.90432845999999</v>
      </c>
      <c r="U216" s="36">
        <f>SUMIFS(СВЦЭМ!$F$39:$F$782,СВЦЭМ!$A$39:$A$782,$A216,СВЦЭМ!$B$39:$B$782,U$190)+'СЕТ СН'!$F$12</f>
        <v>286.37839685</v>
      </c>
      <c r="V216" s="36">
        <f>SUMIFS(СВЦЭМ!$F$39:$F$782,СВЦЭМ!$A$39:$A$782,$A216,СВЦЭМ!$B$39:$B$782,V$190)+'СЕТ СН'!$F$12</f>
        <v>287.74270575000003</v>
      </c>
      <c r="W216" s="36">
        <f>SUMIFS(СВЦЭМ!$F$39:$F$782,СВЦЭМ!$A$39:$A$782,$A216,СВЦЭМ!$B$39:$B$782,W$190)+'СЕТ СН'!$F$12</f>
        <v>290.55526458999998</v>
      </c>
      <c r="X216" s="36">
        <f>SUMIFS(СВЦЭМ!$F$39:$F$782,СВЦЭМ!$A$39:$A$782,$A216,СВЦЭМ!$B$39:$B$782,X$190)+'СЕТ СН'!$F$12</f>
        <v>295.49511517000002</v>
      </c>
      <c r="Y216" s="36">
        <f>SUMIFS(СВЦЭМ!$F$39:$F$782,СВЦЭМ!$A$39:$A$782,$A216,СВЦЭМ!$B$39:$B$782,Y$190)+'СЕТ СН'!$F$12</f>
        <v>300.69031404999998</v>
      </c>
    </row>
    <row r="217" spans="1:25" ht="15.75" x14ac:dyDescent="0.2">
      <c r="A217" s="35">
        <f t="shared" si="5"/>
        <v>44953</v>
      </c>
      <c r="B217" s="36">
        <f>SUMIFS(СВЦЭМ!$F$39:$F$782,СВЦЭМ!$A$39:$A$782,$A217,СВЦЭМ!$B$39:$B$782,B$190)+'СЕТ СН'!$F$12</f>
        <v>307.49054985999999</v>
      </c>
      <c r="C217" s="36">
        <f>SUMIFS(СВЦЭМ!$F$39:$F$782,СВЦЭМ!$A$39:$A$782,$A217,СВЦЭМ!$B$39:$B$782,C$190)+'СЕТ СН'!$F$12</f>
        <v>302.25971867999999</v>
      </c>
      <c r="D217" s="36">
        <f>SUMIFS(СВЦЭМ!$F$39:$F$782,СВЦЭМ!$A$39:$A$782,$A217,СВЦЭМ!$B$39:$B$782,D$190)+'СЕТ СН'!$F$12</f>
        <v>301.86429022999999</v>
      </c>
      <c r="E217" s="36">
        <f>SUMIFS(СВЦЭМ!$F$39:$F$782,СВЦЭМ!$A$39:$A$782,$A217,СВЦЭМ!$B$39:$B$782,E$190)+'СЕТ СН'!$F$12</f>
        <v>303.91145025999998</v>
      </c>
      <c r="F217" s="36">
        <f>SUMIFS(СВЦЭМ!$F$39:$F$782,СВЦЭМ!$A$39:$A$782,$A217,СВЦЭМ!$B$39:$B$782,F$190)+'СЕТ СН'!$F$12</f>
        <v>305.14668220999999</v>
      </c>
      <c r="G217" s="36">
        <f>SUMIFS(СВЦЭМ!$F$39:$F$782,СВЦЭМ!$A$39:$A$782,$A217,СВЦЭМ!$B$39:$B$782,G$190)+'СЕТ СН'!$F$12</f>
        <v>307.21060799000003</v>
      </c>
      <c r="H217" s="36">
        <f>SUMIFS(СВЦЭМ!$F$39:$F$782,СВЦЭМ!$A$39:$A$782,$A217,СВЦЭМ!$B$39:$B$782,H$190)+'СЕТ СН'!$F$12</f>
        <v>305.25294019</v>
      </c>
      <c r="I217" s="36">
        <f>SUMIFS(СВЦЭМ!$F$39:$F$782,СВЦЭМ!$A$39:$A$782,$A217,СВЦЭМ!$B$39:$B$782,I$190)+'СЕТ СН'!$F$12</f>
        <v>299.10599568999999</v>
      </c>
      <c r="J217" s="36">
        <f>SUMIFS(СВЦЭМ!$F$39:$F$782,СВЦЭМ!$A$39:$A$782,$A217,СВЦЭМ!$B$39:$B$782,J$190)+'СЕТ СН'!$F$12</f>
        <v>292.37328260999999</v>
      </c>
      <c r="K217" s="36">
        <f>SUMIFS(СВЦЭМ!$F$39:$F$782,СВЦЭМ!$A$39:$A$782,$A217,СВЦЭМ!$B$39:$B$782,K$190)+'СЕТ СН'!$F$12</f>
        <v>288.64257122999999</v>
      </c>
      <c r="L217" s="36">
        <f>SUMIFS(СВЦЭМ!$F$39:$F$782,СВЦЭМ!$A$39:$A$782,$A217,СВЦЭМ!$B$39:$B$782,L$190)+'СЕТ СН'!$F$12</f>
        <v>286.14466272999999</v>
      </c>
      <c r="M217" s="36">
        <f>SUMIFS(СВЦЭМ!$F$39:$F$782,СВЦЭМ!$A$39:$A$782,$A217,СВЦЭМ!$B$39:$B$782,M$190)+'СЕТ СН'!$F$12</f>
        <v>285.66449451</v>
      </c>
      <c r="N217" s="36">
        <f>SUMIFS(СВЦЭМ!$F$39:$F$782,СВЦЭМ!$A$39:$A$782,$A217,СВЦЭМ!$B$39:$B$782,N$190)+'СЕТ СН'!$F$12</f>
        <v>290.78583710999999</v>
      </c>
      <c r="O217" s="36">
        <f>SUMIFS(СВЦЭМ!$F$39:$F$782,СВЦЭМ!$A$39:$A$782,$A217,СВЦЭМ!$B$39:$B$782,O$190)+'СЕТ СН'!$F$12</f>
        <v>294.45405312999998</v>
      </c>
      <c r="P217" s="36">
        <f>SUMIFS(СВЦЭМ!$F$39:$F$782,СВЦЭМ!$A$39:$A$782,$A217,СВЦЭМ!$B$39:$B$782,P$190)+'СЕТ СН'!$F$12</f>
        <v>299.35197898000001</v>
      </c>
      <c r="Q217" s="36">
        <f>SUMIFS(СВЦЭМ!$F$39:$F$782,СВЦЭМ!$A$39:$A$782,$A217,СВЦЭМ!$B$39:$B$782,Q$190)+'СЕТ СН'!$F$12</f>
        <v>295.03535734000002</v>
      </c>
      <c r="R217" s="36">
        <f>SUMIFS(СВЦЭМ!$F$39:$F$782,СВЦЭМ!$A$39:$A$782,$A217,СВЦЭМ!$B$39:$B$782,R$190)+'СЕТ СН'!$F$12</f>
        <v>298.17985980999998</v>
      </c>
      <c r="S217" s="36">
        <f>SUMIFS(СВЦЭМ!$F$39:$F$782,СВЦЭМ!$A$39:$A$782,$A217,СВЦЭМ!$B$39:$B$782,S$190)+'СЕТ СН'!$F$12</f>
        <v>295.08560175999997</v>
      </c>
      <c r="T217" s="36">
        <f>SUMIFS(СВЦЭМ!$F$39:$F$782,СВЦЭМ!$A$39:$A$782,$A217,СВЦЭМ!$B$39:$B$782,T$190)+'СЕТ СН'!$F$12</f>
        <v>288.17706532</v>
      </c>
      <c r="U217" s="36">
        <f>SUMIFS(СВЦЭМ!$F$39:$F$782,СВЦЭМ!$A$39:$A$782,$A217,СВЦЭМ!$B$39:$B$782,U$190)+'СЕТ СН'!$F$12</f>
        <v>289.51075925999999</v>
      </c>
      <c r="V217" s="36">
        <f>SUMIFS(СВЦЭМ!$F$39:$F$782,СВЦЭМ!$A$39:$A$782,$A217,СВЦЭМ!$B$39:$B$782,V$190)+'СЕТ СН'!$F$12</f>
        <v>293.65742095000002</v>
      </c>
      <c r="W217" s="36">
        <f>SUMIFS(СВЦЭМ!$F$39:$F$782,СВЦЭМ!$A$39:$A$782,$A217,СВЦЭМ!$B$39:$B$782,W$190)+'СЕТ СН'!$F$12</f>
        <v>299.05313429</v>
      </c>
      <c r="X217" s="36">
        <f>SUMIFS(СВЦЭМ!$F$39:$F$782,СВЦЭМ!$A$39:$A$782,$A217,СВЦЭМ!$B$39:$B$782,X$190)+'СЕТ СН'!$F$12</f>
        <v>301.05316307999999</v>
      </c>
      <c r="Y217" s="36">
        <f>SUMIFS(СВЦЭМ!$F$39:$F$782,СВЦЭМ!$A$39:$A$782,$A217,СВЦЭМ!$B$39:$B$782,Y$190)+'СЕТ СН'!$F$12</f>
        <v>314.78378666999998</v>
      </c>
    </row>
    <row r="218" spans="1:25" ht="15.75" x14ac:dyDescent="0.2">
      <c r="A218" s="35">
        <f t="shared" si="5"/>
        <v>44954</v>
      </c>
      <c r="B218" s="36">
        <f>SUMIFS(СВЦЭМ!$F$39:$F$782,СВЦЭМ!$A$39:$A$782,$A218,СВЦЭМ!$B$39:$B$782,B$190)+'СЕТ СН'!$F$12</f>
        <v>310.07893188999998</v>
      </c>
      <c r="C218" s="36">
        <f>SUMIFS(СВЦЭМ!$F$39:$F$782,СВЦЭМ!$A$39:$A$782,$A218,СВЦЭМ!$B$39:$B$782,C$190)+'СЕТ СН'!$F$12</f>
        <v>316.62985923999997</v>
      </c>
      <c r="D218" s="36">
        <f>SUMIFS(СВЦЭМ!$F$39:$F$782,СВЦЭМ!$A$39:$A$782,$A218,СВЦЭМ!$B$39:$B$782,D$190)+'СЕТ СН'!$F$12</f>
        <v>316.11954981000002</v>
      </c>
      <c r="E218" s="36">
        <f>SUMIFS(СВЦЭМ!$F$39:$F$782,СВЦЭМ!$A$39:$A$782,$A218,СВЦЭМ!$B$39:$B$782,E$190)+'СЕТ СН'!$F$12</f>
        <v>315.48717678999998</v>
      </c>
      <c r="F218" s="36">
        <f>SUMIFS(СВЦЭМ!$F$39:$F$782,СВЦЭМ!$A$39:$A$782,$A218,СВЦЭМ!$B$39:$B$782,F$190)+'СЕТ СН'!$F$12</f>
        <v>314.61343835000002</v>
      </c>
      <c r="G218" s="36">
        <f>SUMIFS(СВЦЭМ!$F$39:$F$782,СВЦЭМ!$A$39:$A$782,$A218,СВЦЭМ!$B$39:$B$782,G$190)+'СЕТ СН'!$F$12</f>
        <v>315.09828601999999</v>
      </c>
      <c r="H218" s="36">
        <f>SUMIFS(СВЦЭМ!$F$39:$F$782,СВЦЭМ!$A$39:$A$782,$A218,СВЦЭМ!$B$39:$B$782,H$190)+'СЕТ СН'!$F$12</f>
        <v>307.31300714000002</v>
      </c>
      <c r="I218" s="36">
        <f>SUMIFS(СВЦЭМ!$F$39:$F$782,СВЦЭМ!$A$39:$A$782,$A218,СВЦЭМ!$B$39:$B$782,I$190)+'СЕТ СН'!$F$12</f>
        <v>307.82987391</v>
      </c>
      <c r="J218" s="36">
        <f>SUMIFS(СВЦЭМ!$F$39:$F$782,СВЦЭМ!$A$39:$A$782,$A218,СВЦЭМ!$B$39:$B$782,J$190)+'СЕТ СН'!$F$12</f>
        <v>307.39846329</v>
      </c>
      <c r="K218" s="36">
        <f>SUMIFS(СВЦЭМ!$F$39:$F$782,СВЦЭМ!$A$39:$A$782,$A218,СВЦЭМ!$B$39:$B$782,K$190)+'СЕТ СН'!$F$12</f>
        <v>293.89504799000002</v>
      </c>
      <c r="L218" s="36">
        <f>SUMIFS(СВЦЭМ!$F$39:$F$782,СВЦЭМ!$A$39:$A$782,$A218,СВЦЭМ!$B$39:$B$782,L$190)+'СЕТ СН'!$F$12</f>
        <v>286.18861183000001</v>
      </c>
      <c r="M218" s="36">
        <f>SUMIFS(СВЦЭМ!$F$39:$F$782,СВЦЭМ!$A$39:$A$782,$A218,СВЦЭМ!$B$39:$B$782,M$190)+'СЕТ СН'!$F$12</f>
        <v>285.03928772</v>
      </c>
      <c r="N218" s="36">
        <f>SUMIFS(СВЦЭМ!$F$39:$F$782,СВЦЭМ!$A$39:$A$782,$A218,СВЦЭМ!$B$39:$B$782,N$190)+'СЕТ СН'!$F$12</f>
        <v>285.64240551</v>
      </c>
      <c r="O218" s="36">
        <f>SUMIFS(СВЦЭМ!$F$39:$F$782,СВЦЭМ!$A$39:$A$782,$A218,СВЦЭМ!$B$39:$B$782,O$190)+'СЕТ СН'!$F$12</f>
        <v>287.23576316999998</v>
      </c>
      <c r="P218" s="36">
        <f>SUMIFS(СВЦЭМ!$F$39:$F$782,СВЦЭМ!$A$39:$A$782,$A218,СВЦЭМ!$B$39:$B$782,P$190)+'СЕТ СН'!$F$12</f>
        <v>290.36853613</v>
      </c>
      <c r="Q218" s="36">
        <f>SUMIFS(СВЦЭМ!$F$39:$F$782,СВЦЭМ!$A$39:$A$782,$A218,СВЦЭМ!$B$39:$B$782,Q$190)+'СЕТ СН'!$F$12</f>
        <v>292.28813260999999</v>
      </c>
      <c r="R218" s="36">
        <f>SUMIFS(СВЦЭМ!$F$39:$F$782,СВЦЭМ!$A$39:$A$782,$A218,СВЦЭМ!$B$39:$B$782,R$190)+'СЕТ СН'!$F$12</f>
        <v>293.19541383000001</v>
      </c>
      <c r="S218" s="36">
        <f>SUMIFS(СВЦЭМ!$F$39:$F$782,СВЦЭМ!$A$39:$A$782,$A218,СВЦЭМ!$B$39:$B$782,S$190)+'СЕТ СН'!$F$12</f>
        <v>289.06178118000003</v>
      </c>
      <c r="T218" s="36">
        <f>SUMIFS(СВЦЭМ!$F$39:$F$782,СВЦЭМ!$A$39:$A$782,$A218,СВЦЭМ!$B$39:$B$782,T$190)+'СЕТ СН'!$F$12</f>
        <v>284.36925374999998</v>
      </c>
      <c r="U218" s="36">
        <f>SUMIFS(СВЦЭМ!$F$39:$F$782,СВЦЭМ!$A$39:$A$782,$A218,СВЦЭМ!$B$39:$B$782,U$190)+'СЕТ СН'!$F$12</f>
        <v>284.13154371000002</v>
      </c>
      <c r="V218" s="36">
        <f>SUMIFS(СВЦЭМ!$F$39:$F$782,СВЦЭМ!$A$39:$A$782,$A218,СВЦЭМ!$B$39:$B$782,V$190)+'СЕТ СН'!$F$12</f>
        <v>287.13779333999997</v>
      </c>
      <c r="W218" s="36">
        <f>SUMIFS(СВЦЭМ!$F$39:$F$782,СВЦЭМ!$A$39:$A$782,$A218,СВЦЭМ!$B$39:$B$782,W$190)+'СЕТ СН'!$F$12</f>
        <v>288.56160076999998</v>
      </c>
      <c r="X218" s="36">
        <f>SUMIFS(СВЦЭМ!$F$39:$F$782,СВЦЭМ!$A$39:$A$782,$A218,СВЦЭМ!$B$39:$B$782,X$190)+'СЕТ СН'!$F$12</f>
        <v>292.14977297000001</v>
      </c>
      <c r="Y218" s="36">
        <f>SUMIFS(СВЦЭМ!$F$39:$F$782,СВЦЭМ!$A$39:$A$782,$A218,СВЦЭМ!$B$39:$B$782,Y$190)+'СЕТ СН'!$F$12</f>
        <v>297.95698031000001</v>
      </c>
    </row>
    <row r="219" spans="1:25" ht="15.75" x14ac:dyDescent="0.2">
      <c r="A219" s="35">
        <f t="shared" si="5"/>
        <v>44955</v>
      </c>
      <c r="B219" s="36">
        <f>SUMIFS(СВЦЭМ!$F$39:$F$782,СВЦЭМ!$A$39:$A$782,$A219,СВЦЭМ!$B$39:$B$782,B$190)+'СЕТ СН'!$F$12</f>
        <v>297.98601544000002</v>
      </c>
      <c r="C219" s="36">
        <f>SUMIFS(СВЦЭМ!$F$39:$F$782,СВЦЭМ!$A$39:$A$782,$A219,СВЦЭМ!$B$39:$B$782,C$190)+'СЕТ СН'!$F$12</f>
        <v>305.87171189999998</v>
      </c>
      <c r="D219" s="36">
        <f>SUMIFS(СВЦЭМ!$F$39:$F$782,СВЦЭМ!$A$39:$A$782,$A219,СВЦЭМ!$B$39:$B$782,D$190)+'СЕТ СН'!$F$12</f>
        <v>309.18773662000001</v>
      </c>
      <c r="E219" s="36">
        <f>SUMIFS(СВЦЭМ!$F$39:$F$782,СВЦЭМ!$A$39:$A$782,$A219,СВЦЭМ!$B$39:$B$782,E$190)+'СЕТ СН'!$F$12</f>
        <v>310.3906594</v>
      </c>
      <c r="F219" s="36">
        <f>SUMIFS(СВЦЭМ!$F$39:$F$782,СВЦЭМ!$A$39:$A$782,$A219,СВЦЭМ!$B$39:$B$782,F$190)+'СЕТ СН'!$F$12</f>
        <v>311.07755100999998</v>
      </c>
      <c r="G219" s="36">
        <f>SUMIFS(СВЦЭМ!$F$39:$F$782,СВЦЭМ!$A$39:$A$782,$A219,СВЦЭМ!$B$39:$B$782,G$190)+'СЕТ СН'!$F$12</f>
        <v>307.76283488000001</v>
      </c>
      <c r="H219" s="36">
        <f>SUMIFS(СВЦЭМ!$F$39:$F$782,СВЦЭМ!$A$39:$A$782,$A219,СВЦЭМ!$B$39:$B$782,H$190)+'СЕТ СН'!$F$12</f>
        <v>306.46586273999998</v>
      </c>
      <c r="I219" s="36">
        <f>SUMIFS(СВЦЭМ!$F$39:$F$782,СВЦЭМ!$A$39:$A$782,$A219,СВЦЭМ!$B$39:$B$782,I$190)+'СЕТ СН'!$F$12</f>
        <v>303.66996519000003</v>
      </c>
      <c r="J219" s="36">
        <f>SUMIFS(СВЦЭМ!$F$39:$F$782,СВЦЭМ!$A$39:$A$782,$A219,СВЦЭМ!$B$39:$B$782,J$190)+'СЕТ СН'!$F$12</f>
        <v>295.71266652000003</v>
      </c>
      <c r="K219" s="36">
        <f>SUMIFS(СВЦЭМ!$F$39:$F$782,СВЦЭМ!$A$39:$A$782,$A219,СВЦЭМ!$B$39:$B$782,K$190)+'СЕТ СН'!$F$12</f>
        <v>287.40597795000002</v>
      </c>
      <c r="L219" s="36">
        <f>SUMIFS(СВЦЭМ!$F$39:$F$782,СВЦЭМ!$A$39:$A$782,$A219,СВЦЭМ!$B$39:$B$782,L$190)+'СЕТ СН'!$F$12</f>
        <v>284.61885398999999</v>
      </c>
      <c r="M219" s="36">
        <f>SUMIFS(СВЦЭМ!$F$39:$F$782,СВЦЭМ!$A$39:$A$782,$A219,СВЦЭМ!$B$39:$B$782,M$190)+'СЕТ СН'!$F$12</f>
        <v>284.66859681</v>
      </c>
      <c r="N219" s="36">
        <f>SUMIFS(СВЦЭМ!$F$39:$F$782,СВЦЭМ!$A$39:$A$782,$A219,СВЦЭМ!$B$39:$B$782,N$190)+'СЕТ СН'!$F$12</f>
        <v>286.65064149</v>
      </c>
      <c r="O219" s="36">
        <f>SUMIFS(СВЦЭМ!$F$39:$F$782,СВЦЭМ!$A$39:$A$782,$A219,СВЦЭМ!$B$39:$B$782,O$190)+'СЕТ СН'!$F$12</f>
        <v>288.88184360000002</v>
      </c>
      <c r="P219" s="36">
        <f>SUMIFS(СВЦЭМ!$F$39:$F$782,СВЦЭМ!$A$39:$A$782,$A219,СВЦЭМ!$B$39:$B$782,P$190)+'СЕТ СН'!$F$12</f>
        <v>291.51256239999998</v>
      </c>
      <c r="Q219" s="36">
        <f>SUMIFS(СВЦЭМ!$F$39:$F$782,СВЦЭМ!$A$39:$A$782,$A219,СВЦЭМ!$B$39:$B$782,Q$190)+'СЕТ СН'!$F$12</f>
        <v>292.96186305999998</v>
      </c>
      <c r="R219" s="36">
        <f>SUMIFS(СВЦЭМ!$F$39:$F$782,СВЦЭМ!$A$39:$A$782,$A219,СВЦЭМ!$B$39:$B$782,R$190)+'СЕТ СН'!$F$12</f>
        <v>292.06638393999998</v>
      </c>
      <c r="S219" s="36">
        <f>SUMIFS(СВЦЭМ!$F$39:$F$782,СВЦЭМ!$A$39:$A$782,$A219,СВЦЭМ!$B$39:$B$782,S$190)+'СЕТ СН'!$F$12</f>
        <v>289.89315004000002</v>
      </c>
      <c r="T219" s="36">
        <f>SUMIFS(СВЦЭМ!$F$39:$F$782,СВЦЭМ!$A$39:$A$782,$A219,СВЦЭМ!$B$39:$B$782,T$190)+'СЕТ СН'!$F$12</f>
        <v>282.72851944000001</v>
      </c>
      <c r="U219" s="36">
        <f>SUMIFS(СВЦЭМ!$F$39:$F$782,СВЦЭМ!$A$39:$A$782,$A219,СВЦЭМ!$B$39:$B$782,U$190)+'СЕТ СН'!$F$12</f>
        <v>280.79491049000001</v>
      </c>
      <c r="V219" s="36">
        <f>SUMIFS(СВЦЭМ!$F$39:$F$782,СВЦЭМ!$A$39:$A$782,$A219,СВЦЭМ!$B$39:$B$782,V$190)+'СЕТ СН'!$F$12</f>
        <v>283.35287492999998</v>
      </c>
      <c r="W219" s="36">
        <f>SUMIFS(СВЦЭМ!$F$39:$F$782,СВЦЭМ!$A$39:$A$782,$A219,СВЦЭМ!$B$39:$B$782,W$190)+'СЕТ СН'!$F$12</f>
        <v>285.28245378000003</v>
      </c>
      <c r="X219" s="36">
        <f>SUMIFS(СВЦЭМ!$F$39:$F$782,СВЦЭМ!$A$39:$A$782,$A219,СВЦЭМ!$B$39:$B$782,X$190)+'СЕТ СН'!$F$12</f>
        <v>290.13654972</v>
      </c>
      <c r="Y219" s="36">
        <f>SUMIFS(СВЦЭМ!$F$39:$F$782,СВЦЭМ!$A$39:$A$782,$A219,СВЦЭМ!$B$39:$B$782,Y$190)+'СЕТ СН'!$F$12</f>
        <v>295.49730826000001</v>
      </c>
    </row>
    <row r="220" spans="1:25" ht="15.75" x14ac:dyDescent="0.2">
      <c r="A220" s="35">
        <f t="shared" si="5"/>
        <v>44956</v>
      </c>
      <c r="B220" s="36">
        <f>SUMIFS(СВЦЭМ!$F$39:$F$782,СВЦЭМ!$A$39:$A$782,$A220,СВЦЭМ!$B$39:$B$782,B$190)+'СЕТ СН'!$F$12</f>
        <v>295.54667540000003</v>
      </c>
      <c r="C220" s="36">
        <f>SUMIFS(СВЦЭМ!$F$39:$F$782,СВЦЭМ!$A$39:$A$782,$A220,СВЦЭМ!$B$39:$B$782,C$190)+'СЕТ СН'!$F$12</f>
        <v>299.89502470999997</v>
      </c>
      <c r="D220" s="36">
        <f>SUMIFS(СВЦЭМ!$F$39:$F$782,СВЦЭМ!$A$39:$A$782,$A220,СВЦЭМ!$B$39:$B$782,D$190)+'СЕТ СН'!$F$12</f>
        <v>302.90020083000002</v>
      </c>
      <c r="E220" s="36">
        <f>SUMIFS(СВЦЭМ!$F$39:$F$782,СВЦЭМ!$A$39:$A$782,$A220,СВЦЭМ!$B$39:$B$782,E$190)+'СЕТ СН'!$F$12</f>
        <v>301.47844944000002</v>
      </c>
      <c r="F220" s="36">
        <f>SUMIFS(СВЦЭМ!$F$39:$F$782,СВЦЭМ!$A$39:$A$782,$A220,СВЦЭМ!$B$39:$B$782,F$190)+'СЕТ СН'!$F$12</f>
        <v>297.64740305999999</v>
      </c>
      <c r="G220" s="36">
        <f>SUMIFS(СВЦЭМ!$F$39:$F$782,СВЦЭМ!$A$39:$A$782,$A220,СВЦЭМ!$B$39:$B$782,G$190)+'СЕТ СН'!$F$12</f>
        <v>300.97197038000002</v>
      </c>
      <c r="H220" s="36">
        <f>SUMIFS(СВЦЭМ!$F$39:$F$782,СВЦЭМ!$A$39:$A$782,$A220,СВЦЭМ!$B$39:$B$782,H$190)+'СЕТ СН'!$F$12</f>
        <v>301.65826931999999</v>
      </c>
      <c r="I220" s="36">
        <f>SUMIFS(СВЦЭМ!$F$39:$F$782,СВЦЭМ!$A$39:$A$782,$A220,СВЦЭМ!$B$39:$B$782,I$190)+'СЕТ СН'!$F$12</f>
        <v>298.51431201999998</v>
      </c>
      <c r="J220" s="36">
        <f>SUMIFS(СВЦЭМ!$F$39:$F$782,СВЦЭМ!$A$39:$A$782,$A220,СВЦЭМ!$B$39:$B$782,J$190)+'СЕТ СН'!$F$12</f>
        <v>290.45130130000001</v>
      </c>
      <c r="K220" s="36">
        <f>SUMIFS(СВЦЭМ!$F$39:$F$782,СВЦЭМ!$A$39:$A$782,$A220,СВЦЭМ!$B$39:$B$782,K$190)+'СЕТ СН'!$F$12</f>
        <v>286.10160497999999</v>
      </c>
      <c r="L220" s="36">
        <f>SUMIFS(СВЦЭМ!$F$39:$F$782,СВЦЭМ!$A$39:$A$782,$A220,СВЦЭМ!$B$39:$B$782,L$190)+'СЕТ СН'!$F$12</f>
        <v>284.10125904</v>
      </c>
      <c r="M220" s="36">
        <f>SUMIFS(СВЦЭМ!$F$39:$F$782,СВЦЭМ!$A$39:$A$782,$A220,СВЦЭМ!$B$39:$B$782,M$190)+'СЕТ СН'!$F$12</f>
        <v>284.77480365999998</v>
      </c>
      <c r="N220" s="36">
        <f>SUMIFS(СВЦЭМ!$F$39:$F$782,СВЦЭМ!$A$39:$A$782,$A220,СВЦЭМ!$B$39:$B$782,N$190)+'СЕТ СН'!$F$12</f>
        <v>288.58399279000002</v>
      </c>
      <c r="O220" s="36">
        <f>SUMIFS(СВЦЭМ!$F$39:$F$782,СВЦЭМ!$A$39:$A$782,$A220,СВЦЭМ!$B$39:$B$782,O$190)+'СЕТ СН'!$F$12</f>
        <v>286.30460747000001</v>
      </c>
      <c r="P220" s="36">
        <f>SUMIFS(СВЦЭМ!$F$39:$F$782,СВЦЭМ!$A$39:$A$782,$A220,СВЦЭМ!$B$39:$B$782,P$190)+'СЕТ СН'!$F$12</f>
        <v>288.14790928000002</v>
      </c>
      <c r="Q220" s="36">
        <f>SUMIFS(СВЦЭМ!$F$39:$F$782,СВЦЭМ!$A$39:$A$782,$A220,СВЦЭМ!$B$39:$B$782,Q$190)+'СЕТ СН'!$F$12</f>
        <v>288.84833204</v>
      </c>
      <c r="R220" s="36">
        <f>SUMIFS(СВЦЭМ!$F$39:$F$782,СВЦЭМ!$A$39:$A$782,$A220,СВЦЭМ!$B$39:$B$782,R$190)+'СЕТ СН'!$F$12</f>
        <v>288.65418717</v>
      </c>
      <c r="S220" s="36">
        <f>SUMIFS(СВЦЭМ!$F$39:$F$782,СВЦЭМ!$A$39:$A$782,$A220,СВЦЭМ!$B$39:$B$782,S$190)+'СЕТ СН'!$F$12</f>
        <v>284.85808717999998</v>
      </c>
      <c r="T220" s="36">
        <f>SUMIFS(СВЦЭМ!$F$39:$F$782,СВЦЭМ!$A$39:$A$782,$A220,СВЦЭМ!$B$39:$B$782,T$190)+'СЕТ СН'!$F$12</f>
        <v>287.20984363000002</v>
      </c>
      <c r="U220" s="36">
        <f>SUMIFS(СВЦЭМ!$F$39:$F$782,СВЦЭМ!$A$39:$A$782,$A220,СВЦЭМ!$B$39:$B$782,U$190)+'СЕТ СН'!$F$12</f>
        <v>288.59908883000003</v>
      </c>
      <c r="V220" s="36">
        <f>SUMIFS(СВЦЭМ!$F$39:$F$782,СВЦЭМ!$A$39:$A$782,$A220,СВЦЭМ!$B$39:$B$782,V$190)+'СЕТ СН'!$F$12</f>
        <v>293.58422645000002</v>
      </c>
      <c r="W220" s="36">
        <f>SUMIFS(СВЦЭМ!$F$39:$F$782,СВЦЭМ!$A$39:$A$782,$A220,СВЦЭМ!$B$39:$B$782,W$190)+'СЕТ СН'!$F$12</f>
        <v>296.18753243999998</v>
      </c>
      <c r="X220" s="36">
        <f>SUMIFS(СВЦЭМ!$F$39:$F$782,СВЦЭМ!$A$39:$A$782,$A220,СВЦЭМ!$B$39:$B$782,X$190)+'СЕТ СН'!$F$12</f>
        <v>296.97233591000003</v>
      </c>
      <c r="Y220" s="36">
        <f>SUMIFS(СВЦЭМ!$F$39:$F$782,СВЦЭМ!$A$39:$A$782,$A220,СВЦЭМ!$B$39:$B$782,Y$190)+'СЕТ СН'!$F$12</f>
        <v>298.29385703999998</v>
      </c>
    </row>
    <row r="221" spans="1:25" ht="15.75" x14ac:dyDescent="0.2">
      <c r="A221" s="35">
        <f t="shared" si="5"/>
        <v>44957</v>
      </c>
      <c r="B221" s="36">
        <f>SUMIFS(СВЦЭМ!$F$39:$F$782,СВЦЭМ!$A$39:$A$782,$A221,СВЦЭМ!$B$39:$B$782,B$190)+'СЕТ СН'!$F$12</f>
        <v>297.79399713999999</v>
      </c>
      <c r="C221" s="36">
        <f>SUMIFS(СВЦЭМ!$F$39:$F$782,СВЦЭМ!$A$39:$A$782,$A221,СВЦЭМ!$B$39:$B$782,C$190)+'СЕТ СН'!$F$12</f>
        <v>298.12199196</v>
      </c>
      <c r="D221" s="36">
        <f>SUMIFS(СВЦЭМ!$F$39:$F$782,СВЦЭМ!$A$39:$A$782,$A221,СВЦЭМ!$B$39:$B$782,D$190)+'СЕТ СН'!$F$12</f>
        <v>299.76576247999998</v>
      </c>
      <c r="E221" s="36">
        <f>SUMIFS(СВЦЭМ!$F$39:$F$782,СВЦЭМ!$A$39:$A$782,$A221,СВЦЭМ!$B$39:$B$782,E$190)+'СЕТ СН'!$F$12</f>
        <v>299.73282594</v>
      </c>
      <c r="F221" s="36">
        <f>SUMIFS(СВЦЭМ!$F$39:$F$782,СВЦЭМ!$A$39:$A$782,$A221,СВЦЭМ!$B$39:$B$782,F$190)+'СЕТ СН'!$F$12</f>
        <v>299.70388018</v>
      </c>
      <c r="G221" s="36">
        <f>SUMIFS(СВЦЭМ!$F$39:$F$782,СВЦЭМ!$A$39:$A$782,$A221,СВЦЭМ!$B$39:$B$782,G$190)+'СЕТ СН'!$F$12</f>
        <v>299.01605619999998</v>
      </c>
      <c r="H221" s="36">
        <f>SUMIFS(СВЦЭМ!$F$39:$F$782,СВЦЭМ!$A$39:$A$782,$A221,СВЦЭМ!$B$39:$B$782,H$190)+'СЕТ СН'!$F$12</f>
        <v>293.71862906000001</v>
      </c>
      <c r="I221" s="36">
        <f>SUMIFS(СВЦЭМ!$F$39:$F$782,СВЦЭМ!$A$39:$A$782,$A221,СВЦЭМ!$B$39:$B$782,I$190)+'СЕТ СН'!$F$12</f>
        <v>290.30033040000001</v>
      </c>
      <c r="J221" s="36">
        <f>SUMIFS(СВЦЭМ!$F$39:$F$782,СВЦЭМ!$A$39:$A$782,$A221,СВЦЭМ!$B$39:$B$782,J$190)+'СЕТ СН'!$F$12</f>
        <v>285.06016124000001</v>
      </c>
      <c r="K221" s="36">
        <f>SUMIFS(СВЦЭМ!$F$39:$F$782,СВЦЭМ!$A$39:$A$782,$A221,СВЦЭМ!$B$39:$B$782,K$190)+'СЕТ СН'!$F$12</f>
        <v>284.08860251999999</v>
      </c>
      <c r="L221" s="36">
        <f>SUMIFS(СВЦЭМ!$F$39:$F$782,СВЦЭМ!$A$39:$A$782,$A221,СВЦЭМ!$B$39:$B$782,L$190)+'СЕТ СН'!$F$12</f>
        <v>283.49484453000002</v>
      </c>
      <c r="M221" s="36">
        <f>SUMIFS(СВЦЭМ!$F$39:$F$782,СВЦЭМ!$A$39:$A$782,$A221,СВЦЭМ!$B$39:$B$782,M$190)+'СЕТ СН'!$F$12</f>
        <v>286.34330494</v>
      </c>
      <c r="N221" s="36">
        <f>SUMIFS(СВЦЭМ!$F$39:$F$782,СВЦЭМ!$A$39:$A$782,$A221,СВЦЭМ!$B$39:$B$782,N$190)+'СЕТ СН'!$F$12</f>
        <v>288.81035018</v>
      </c>
      <c r="O221" s="36">
        <f>SUMIFS(СВЦЭМ!$F$39:$F$782,СВЦЭМ!$A$39:$A$782,$A221,СВЦЭМ!$B$39:$B$782,O$190)+'СЕТ СН'!$F$12</f>
        <v>289.32746162000001</v>
      </c>
      <c r="P221" s="36">
        <f>SUMIFS(СВЦЭМ!$F$39:$F$782,СВЦЭМ!$A$39:$A$782,$A221,СВЦЭМ!$B$39:$B$782,P$190)+'СЕТ СН'!$F$12</f>
        <v>291.90708641999998</v>
      </c>
      <c r="Q221" s="36">
        <f>SUMIFS(СВЦЭМ!$F$39:$F$782,СВЦЭМ!$A$39:$A$782,$A221,СВЦЭМ!$B$39:$B$782,Q$190)+'СЕТ СН'!$F$12</f>
        <v>292.40358457000002</v>
      </c>
      <c r="R221" s="36">
        <f>SUMIFS(СВЦЭМ!$F$39:$F$782,СВЦЭМ!$A$39:$A$782,$A221,СВЦЭМ!$B$39:$B$782,R$190)+'СЕТ СН'!$F$12</f>
        <v>292.71232430999999</v>
      </c>
      <c r="S221" s="36">
        <f>SUMIFS(СВЦЭМ!$F$39:$F$782,СВЦЭМ!$A$39:$A$782,$A221,СВЦЭМ!$B$39:$B$782,S$190)+'СЕТ СН'!$F$12</f>
        <v>290.49492519</v>
      </c>
      <c r="T221" s="36">
        <f>SUMIFS(СВЦЭМ!$F$39:$F$782,СВЦЭМ!$A$39:$A$782,$A221,СВЦЭМ!$B$39:$B$782,T$190)+'СЕТ СН'!$F$12</f>
        <v>285.99915070999998</v>
      </c>
      <c r="U221" s="36">
        <f>SUMIFS(СВЦЭМ!$F$39:$F$782,СВЦЭМ!$A$39:$A$782,$A221,СВЦЭМ!$B$39:$B$782,U$190)+'СЕТ СН'!$F$12</f>
        <v>286.32871244</v>
      </c>
      <c r="V221" s="36">
        <f>SUMIFS(СВЦЭМ!$F$39:$F$782,СВЦЭМ!$A$39:$A$782,$A221,СВЦЭМ!$B$39:$B$782,V$190)+'СЕТ СН'!$F$12</f>
        <v>287.96710653999997</v>
      </c>
      <c r="W221" s="36">
        <f>SUMIFS(СВЦЭМ!$F$39:$F$782,СВЦЭМ!$A$39:$A$782,$A221,СВЦЭМ!$B$39:$B$782,W$190)+'СЕТ СН'!$F$12</f>
        <v>290.72820784999999</v>
      </c>
      <c r="X221" s="36">
        <f>SUMIFS(СВЦЭМ!$F$39:$F$782,СВЦЭМ!$A$39:$A$782,$A221,СВЦЭМ!$B$39:$B$782,X$190)+'СЕТ СН'!$F$12</f>
        <v>289.05517835000001</v>
      </c>
      <c r="Y221" s="36">
        <f>SUMIFS(СВЦЭМ!$F$39:$F$782,СВЦЭМ!$A$39:$A$782,$A221,СВЦЭМ!$B$39:$B$782,Y$190)+'СЕТ СН'!$F$12</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44928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44929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44930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44931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44932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44933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44934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44935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44936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44937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44938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44939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44940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44941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44942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44943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44944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44945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44946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44947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44948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44949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44950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44951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44952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44953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44954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44955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44956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44957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44928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44929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44930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44931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44932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44933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44934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44935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44936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44937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44938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44939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44940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44941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44942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44943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44944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44945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44946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44947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44948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44949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44950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44951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44952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44953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44954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44955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44956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44957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44928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44929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44930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44931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44932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44933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44934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44935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44936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44937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44938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44939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44940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44941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44942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44943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44944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44945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44946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44947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44948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44949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44950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44951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44952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44953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44954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44955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44956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44957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44928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44929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44930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44931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44932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44933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44934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44935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44936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44937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44938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44939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44940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44941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44942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44943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44944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44945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44946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44947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44948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44949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44950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44951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44952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44953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44954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44955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44956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44957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44928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44929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44930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44931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44932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44933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44934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44935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44936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44937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44938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44939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44940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44941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44942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44943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44944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44945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44946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44947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44948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44949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44950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44951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44952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44953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44954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44955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44956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44957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44928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44929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44930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44931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44932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44933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44934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44935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44936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44937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44938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44939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44940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44941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44942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44943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44944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44945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44946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44947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44948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44949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44950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44951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44952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44953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44954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44955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44956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44957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32.07178742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687571.53132250579</v>
      </c>
      <c r="O439" s="139"/>
      <c r="P439" s="138">
        <f>СВЦЭМ!$D$12+'СЕТ СН'!$F$10-'СЕТ СН'!$G$22</f>
        <v>687571.53132250579</v>
      </c>
      <c r="Q439" s="139"/>
      <c r="R439" s="138">
        <f>СВЦЭМ!$D$12+'СЕТ СН'!$F$10-'СЕТ СН'!$H$22</f>
        <v>687571.53132250579</v>
      </c>
      <c r="S439" s="139"/>
      <c r="T439" s="138">
        <f>СВЦЭМ!$D$12+'СЕТ СН'!$F$10-'СЕТ СН'!$I$22</f>
        <v>687571.53132250579</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СН'!$F$11+СВЦЭМ!$D$10+'СЕТ СН'!$F$6-'СЕТ СН'!$F$23</f>
        <v>2133.2464292700001</v>
      </c>
      <c r="C12" s="36">
        <f>SUMIFS(СВЦЭМ!$D$39:$D$782,СВЦЭМ!$A$39:$A$782,$A12,СВЦЭМ!$B$39:$B$782,C$11)+'СЕТ СН'!$F$11+СВЦЭМ!$D$10+'СЕТ СН'!$F$6-'СЕТ СН'!$F$23</f>
        <v>2152.0364198299999</v>
      </c>
      <c r="D12" s="36">
        <f>SUMIFS(СВЦЭМ!$D$39:$D$782,СВЦЭМ!$A$39:$A$782,$A12,СВЦЭМ!$B$39:$B$782,D$11)+'СЕТ СН'!$F$11+СВЦЭМ!$D$10+'СЕТ СН'!$F$6-'СЕТ СН'!$F$23</f>
        <v>2099.1415175299999</v>
      </c>
      <c r="E12" s="36">
        <f>SUMIFS(СВЦЭМ!$D$39:$D$782,СВЦЭМ!$A$39:$A$782,$A12,СВЦЭМ!$B$39:$B$782,E$11)+'СЕТ СН'!$F$11+СВЦЭМ!$D$10+'СЕТ СН'!$F$6-'СЕТ СН'!$F$23</f>
        <v>2099.5390059699998</v>
      </c>
      <c r="F12" s="36">
        <f>SUMIFS(СВЦЭМ!$D$39:$D$782,СВЦЭМ!$A$39:$A$782,$A12,СВЦЭМ!$B$39:$B$782,F$11)+'СЕТ СН'!$F$11+СВЦЭМ!$D$10+'СЕТ СН'!$F$6-'СЕТ СН'!$F$23</f>
        <v>2098.3381166899999</v>
      </c>
      <c r="G12" s="36">
        <f>SUMIFS(СВЦЭМ!$D$39:$D$782,СВЦЭМ!$A$39:$A$782,$A12,СВЦЭМ!$B$39:$B$782,G$11)+'СЕТ СН'!$F$11+СВЦЭМ!$D$10+'СЕТ СН'!$F$6-'СЕТ СН'!$F$23</f>
        <v>2103.2216105500002</v>
      </c>
      <c r="H12" s="36">
        <f>SUMIFS(СВЦЭМ!$D$39:$D$782,СВЦЭМ!$A$39:$A$782,$A12,СВЦЭМ!$B$39:$B$782,H$11)+'СЕТ СН'!$F$11+СВЦЭМ!$D$10+'СЕТ СН'!$F$6-'СЕТ СН'!$F$23</f>
        <v>2104.54996884</v>
      </c>
      <c r="I12" s="36">
        <f>SUMIFS(СВЦЭМ!$D$39:$D$782,СВЦЭМ!$A$39:$A$782,$A12,СВЦЭМ!$B$39:$B$782,I$11)+'СЕТ СН'!$F$11+СВЦЭМ!$D$10+'СЕТ СН'!$F$6-'СЕТ СН'!$F$23</f>
        <v>2101.8097381699999</v>
      </c>
      <c r="J12" s="36">
        <f>SUMIFS(СВЦЭМ!$D$39:$D$782,СВЦЭМ!$A$39:$A$782,$A12,СВЦЭМ!$B$39:$B$782,J$11)+'СЕТ СН'!$F$11+СВЦЭМ!$D$10+'СЕТ СН'!$F$6-'СЕТ СН'!$F$23</f>
        <v>2102.31403765</v>
      </c>
      <c r="K12" s="36">
        <f>SUMIFS(СВЦЭМ!$D$39:$D$782,СВЦЭМ!$A$39:$A$782,$A12,СВЦЭМ!$B$39:$B$782,K$11)+'СЕТ СН'!$F$11+СВЦЭМ!$D$10+'СЕТ СН'!$F$6-'СЕТ СН'!$F$23</f>
        <v>2131.85966448</v>
      </c>
      <c r="L12" s="36">
        <f>SUMIFS(СВЦЭМ!$D$39:$D$782,СВЦЭМ!$A$39:$A$782,$A12,СВЦЭМ!$B$39:$B$782,L$11)+'СЕТ СН'!$F$11+СВЦЭМ!$D$10+'СЕТ СН'!$F$6-'СЕТ СН'!$F$23</f>
        <v>2118.0913505799999</v>
      </c>
      <c r="M12" s="36">
        <f>SUMIFS(СВЦЭМ!$D$39:$D$782,СВЦЭМ!$A$39:$A$782,$A12,СВЦЭМ!$B$39:$B$782,M$11)+'СЕТ СН'!$F$11+СВЦЭМ!$D$10+'СЕТ СН'!$F$6-'СЕТ СН'!$F$23</f>
        <v>2095.6238297199998</v>
      </c>
      <c r="N12" s="36">
        <f>SUMIFS(СВЦЭМ!$D$39:$D$782,СВЦЭМ!$A$39:$A$782,$A12,СВЦЭМ!$B$39:$B$782,N$11)+'СЕТ СН'!$F$11+СВЦЭМ!$D$10+'СЕТ СН'!$F$6-'СЕТ СН'!$F$23</f>
        <v>2080.8021294499999</v>
      </c>
      <c r="O12" s="36">
        <f>SUMIFS(СВЦЭМ!$D$39:$D$782,СВЦЭМ!$A$39:$A$782,$A12,СВЦЭМ!$B$39:$B$782,O$11)+'СЕТ СН'!$F$11+СВЦЭМ!$D$10+'СЕТ СН'!$F$6-'СЕТ СН'!$F$23</f>
        <v>2070.2957014200001</v>
      </c>
      <c r="P12" s="36">
        <f>SUMIFS(СВЦЭМ!$D$39:$D$782,СВЦЭМ!$A$39:$A$782,$A12,СВЦЭМ!$B$39:$B$782,P$11)+'СЕТ СН'!$F$11+СВЦЭМ!$D$10+'СЕТ СН'!$F$6-'СЕТ СН'!$F$23</f>
        <v>2095.9589594599997</v>
      </c>
      <c r="Q12" s="36">
        <f>SUMIFS(СВЦЭМ!$D$39:$D$782,СВЦЭМ!$A$39:$A$782,$A12,СВЦЭМ!$B$39:$B$782,Q$11)+'СЕТ СН'!$F$11+СВЦЭМ!$D$10+'СЕТ СН'!$F$6-'СЕТ СН'!$F$23</f>
        <v>2085.5591808099998</v>
      </c>
      <c r="R12" s="36">
        <f>SUMIFS(СВЦЭМ!$D$39:$D$782,СВЦЭМ!$A$39:$A$782,$A12,СВЦЭМ!$B$39:$B$782,R$11)+'СЕТ СН'!$F$11+СВЦЭМ!$D$10+'СЕТ СН'!$F$6-'СЕТ СН'!$F$23</f>
        <v>2072.5578547300001</v>
      </c>
      <c r="S12" s="36">
        <f>SUMIFS(СВЦЭМ!$D$39:$D$782,СВЦЭМ!$A$39:$A$782,$A12,СВЦЭМ!$B$39:$B$782,S$11)+'СЕТ СН'!$F$11+СВЦЭМ!$D$10+'СЕТ СН'!$F$6-'СЕТ СН'!$F$23</f>
        <v>2009.1081097199999</v>
      </c>
      <c r="T12" s="36">
        <f>SUMIFS(СВЦЭМ!$D$39:$D$782,СВЦЭМ!$A$39:$A$782,$A12,СВЦЭМ!$B$39:$B$782,T$11)+'СЕТ СН'!$F$11+СВЦЭМ!$D$10+'СЕТ СН'!$F$6-'СЕТ СН'!$F$23</f>
        <v>1991.7408304099999</v>
      </c>
      <c r="U12" s="36">
        <f>SUMIFS(СВЦЭМ!$D$39:$D$782,СВЦЭМ!$A$39:$A$782,$A12,СВЦЭМ!$B$39:$B$782,U$11)+'СЕТ СН'!$F$11+СВЦЭМ!$D$10+'СЕТ СН'!$F$6-'СЕТ СН'!$F$23</f>
        <v>2010.17557928</v>
      </c>
      <c r="V12" s="36">
        <f>SUMIFS(СВЦЭМ!$D$39:$D$782,СВЦЭМ!$A$39:$A$782,$A12,СВЦЭМ!$B$39:$B$782,V$11)+'СЕТ СН'!$F$11+СВЦЭМ!$D$10+'СЕТ СН'!$F$6-'СЕТ СН'!$F$23</f>
        <v>2014.76414019</v>
      </c>
      <c r="W12" s="36">
        <f>SUMIFS(СВЦЭМ!$D$39:$D$782,СВЦЭМ!$A$39:$A$782,$A12,СВЦЭМ!$B$39:$B$782,W$11)+'СЕТ СН'!$F$11+СВЦЭМ!$D$10+'СЕТ СН'!$F$6-'СЕТ СН'!$F$23</f>
        <v>2040.6916799299997</v>
      </c>
      <c r="X12" s="36">
        <f>SUMIFS(СВЦЭМ!$D$39:$D$782,СВЦЭМ!$A$39:$A$782,$A12,СВЦЭМ!$B$39:$B$782,X$11)+'СЕТ СН'!$F$11+СВЦЭМ!$D$10+'СЕТ СН'!$F$6-'СЕТ СН'!$F$23</f>
        <v>2077.0728703700001</v>
      </c>
      <c r="Y12" s="36">
        <f>SUMIFS(СВЦЭМ!$D$39:$D$782,СВЦЭМ!$A$39:$A$782,$A12,СВЦЭМ!$B$39:$B$782,Y$11)+'СЕТ СН'!$F$11+СВЦЭМ!$D$10+'СЕТ СН'!$F$6-'СЕТ СН'!$F$23</f>
        <v>2168.2632628000001</v>
      </c>
      <c r="AA12" s="45"/>
    </row>
    <row r="13" spans="1:27" ht="15.75" x14ac:dyDescent="0.2">
      <c r="A13" s="35">
        <f>A12+1</f>
        <v>44928</v>
      </c>
      <c r="B13" s="36">
        <f>SUMIFS(СВЦЭМ!$D$39:$D$782,СВЦЭМ!$A$39:$A$782,$A13,СВЦЭМ!$B$39:$B$782,B$11)+'СЕТ СН'!$F$11+СВЦЭМ!$D$10+'СЕТ СН'!$F$6-'СЕТ СН'!$F$23</f>
        <v>2152.93596901</v>
      </c>
      <c r="C13" s="36">
        <f>SUMIFS(СВЦЭМ!$D$39:$D$782,СВЦЭМ!$A$39:$A$782,$A13,СВЦЭМ!$B$39:$B$782,C$11)+'СЕТ СН'!$F$11+СВЦЭМ!$D$10+'СЕТ СН'!$F$6-'СЕТ СН'!$F$23</f>
        <v>2142.9124521099998</v>
      </c>
      <c r="D13" s="36">
        <f>SUMIFS(СВЦЭМ!$D$39:$D$782,СВЦЭМ!$A$39:$A$782,$A13,СВЦЭМ!$B$39:$B$782,D$11)+'СЕТ СН'!$F$11+СВЦЭМ!$D$10+'СЕТ СН'!$F$6-'СЕТ СН'!$F$23</f>
        <v>2154.0082805500001</v>
      </c>
      <c r="E13" s="36">
        <f>SUMIFS(СВЦЭМ!$D$39:$D$782,СВЦЭМ!$A$39:$A$782,$A13,СВЦЭМ!$B$39:$B$782,E$11)+'СЕТ СН'!$F$11+СВЦЭМ!$D$10+'СЕТ СН'!$F$6-'СЕТ СН'!$F$23</f>
        <v>2154.6727774699998</v>
      </c>
      <c r="F13" s="36">
        <f>SUMIFS(СВЦЭМ!$D$39:$D$782,СВЦЭМ!$A$39:$A$782,$A13,СВЦЭМ!$B$39:$B$782,F$11)+'СЕТ СН'!$F$11+СВЦЭМ!$D$10+'СЕТ СН'!$F$6-'СЕТ СН'!$F$23</f>
        <v>2138.3299602500001</v>
      </c>
      <c r="G13" s="36">
        <f>SUMIFS(СВЦЭМ!$D$39:$D$782,СВЦЭМ!$A$39:$A$782,$A13,СВЦЭМ!$B$39:$B$782,G$11)+'СЕТ СН'!$F$11+СВЦЭМ!$D$10+'СЕТ СН'!$F$6-'СЕТ СН'!$F$23</f>
        <v>2133.83154831</v>
      </c>
      <c r="H13" s="36">
        <f>SUMIFS(СВЦЭМ!$D$39:$D$782,СВЦЭМ!$A$39:$A$782,$A13,СВЦЭМ!$B$39:$B$782,H$11)+'СЕТ СН'!$F$11+СВЦЭМ!$D$10+'СЕТ СН'!$F$6-'СЕТ СН'!$F$23</f>
        <v>2106.3626792</v>
      </c>
      <c r="I13" s="36">
        <f>SUMIFS(СВЦЭМ!$D$39:$D$782,СВЦЭМ!$A$39:$A$782,$A13,СВЦЭМ!$B$39:$B$782,I$11)+'СЕТ СН'!$F$11+СВЦЭМ!$D$10+'СЕТ СН'!$F$6-'СЕТ СН'!$F$23</f>
        <v>2085.8645577399998</v>
      </c>
      <c r="J13" s="36">
        <f>SUMIFS(СВЦЭМ!$D$39:$D$782,СВЦЭМ!$A$39:$A$782,$A13,СВЦЭМ!$B$39:$B$782,J$11)+'СЕТ СН'!$F$11+СВЦЭМ!$D$10+'СЕТ СН'!$F$6-'СЕТ СН'!$F$23</f>
        <v>2060.8297018399999</v>
      </c>
      <c r="K13" s="36">
        <f>SUMIFS(СВЦЭМ!$D$39:$D$782,СВЦЭМ!$A$39:$A$782,$A13,СВЦЭМ!$B$39:$B$782,K$11)+'СЕТ СН'!$F$11+СВЦЭМ!$D$10+'СЕТ СН'!$F$6-'СЕТ СН'!$F$23</f>
        <v>2053.9747823799999</v>
      </c>
      <c r="L13" s="36">
        <f>SUMIFS(СВЦЭМ!$D$39:$D$782,СВЦЭМ!$A$39:$A$782,$A13,СВЦЭМ!$B$39:$B$782,L$11)+'СЕТ СН'!$F$11+СВЦЭМ!$D$10+'СЕТ СН'!$F$6-'СЕТ СН'!$F$23</f>
        <v>2048.3602021500001</v>
      </c>
      <c r="M13" s="36">
        <f>SUMIFS(СВЦЭМ!$D$39:$D$782,СВЦЭМ!$A$39:$A$782,$A13,СВЦЭМ!$B$39:$B$782,M$11)+'СЕТ СН'!$F$11+СВЦЭМ!$D$10+'СЕТ СН'!$F$6-'СЕТ СН'!$F$23</f>
        <v>2067.5629688700001</v>
      </c>
      <c r="N13" s="36">
        <f>SUMIFS(СВЦЭМ!$D$39:$D$782,СВЦЭМ!$A$39:$A$782,$A13,СВЦЭМ!$B$39:$B$782,N$11)+'СЕТ СН'!$F$11+СВЦЭМ!$D$10+'СЕТ СН'!$F$6-'СЕТ СН'!$F$23</f>
        <v>2061.3794982599998</v>
      </c>
      <c r="O13" s="36">
        <f>SUMIFS(СВЦЭМ!$D$39:$D$782,СВЦЭМ!$A$39:$A$782,$A13,СВЦЭМ!$B$39:$B$782,O$11)+'СЕТ СН'!$F$11+СВЦЭМ!$D$10+'СЕТ СН'!$F$6-'СЕТ СН'!$F$23</f>
        <v>2065.1311207499998</v>
      </c>
      <c r="P13" s="36">
        <f>SUMIFS(СВЦЭМ!$D$39:$D$782,СВЦЭМ!$A$39:$A$782,$A13,СВЦЭМ!$B$39:$B$782,P$11)+'СЕТ СН'!$F$11+СВЦЭМ!$D$10+'СЕТ СН'!$F$6-'СЕТ СН'!$F$23</f>
        <v>2069.4187908700001</v>
      </c>
      <c r="Q13" s="36">
        <f>SUMIFS(СВЦЭМ!$D$39:$D$782,СВЦЭМ!$A$39:$A$782,$A13,СВЦЭМ!$B$39:$B$782,Q$11)+'СЕТ СН'!$F$11+СВЦЭМ!$D$10+'СЕТ СН'!$F$6-'СЕТ СН'!$F$23</f>
        <v>2051.9351427199999</v>
      </c>
      <c r="R13" s="36">
        <f>SUMIFS(СВЦЭМ!$D$39:$D$782,СВЦЭМ!$A$39:$A$782,$A13,СВЦЭМ!$B$39:$B$782,R$11)+'СЕТ СН'!$F$11+СВЦЭМ!$D$10+'СЕТ СН'!$F$6-'СЕТ СН'!$F$23</f>
        <v>2024.6461040899999</v>
      </c>
      <c r="S13" s="36">
        <f>SUMIFS(СВЦЭМ!$D$39:$D$782,СВЦЭМ!$A$39:$A$782,$A13,СВЦЭМ!$B$39:$B$782,S$11)+'СЕТ СН'!$F$11+СВЦЭМ!$D$10+'СЕТ СН'!$F$6-'СЕТ СН'!$F$23</f>
        <v>1987.30787844</v>
      </c>
      <c r="T13" s="36">
        <f>SUMIFS(СВЦЭМ!$D$39:$D$782,СВЦЭМ!$A$39:$A$782,$A13,СВЦЭМ!$B$39:$B$782,T$11)+'СЕТ СН'!$F$11+СВЦЭМ!$D$10+'СЕТ СН'!$F$6-'СЕТ СН'!$F$23</f>
        <v>1966.2937976099997</v>
      </c>
      <c r="U13" s="36">
        <f>SUMIFS(СВЦЭМ!$D$39:$D$782,СВЦЭМ!$A$39:$A$782,$A13,СВЦЭМ!$B$39:$B$782,U$11)+'СЕТ СН'!$F$11+СВЦЭМ!$D$10+'СЕТ СН'!$F$6-'СЕТ СН'!$F$23</f>
        <v>1992.15953674</v>
      </c>
      <c r="V13" s="36">
        <f>SUMIFS(СВЦЭМ!$D$39:$D$782,СВЦЭМ!$A$39:$A$782,$A13,СВЦЭМ!$B$39:$B$782,V$11)+'СЕТ СН'!$F$11+СВЦЭМ!$D$10+'СЕТ СН'!$F$6-'СЕТ СН'!$F$23</f>
        <v>2012.0080531600001</v>
      </c>
      <c r="W13" s="36">
        <f>SUMIFS(СВЦЭМ!$D$39:$D$782,СВЦЭМ!$A$39:$A$782,$A13,СВЦЭМ!$B$39:$B$782,W$11)+'СЕТ СН'!$F$11+СВЦЭМ!$D$10+'СЕТ СН'!$F$6-'СЕТ СН'!$F$23</f>
        <v>2026.732227</v>
      </c>
      <c r="X13" s="36">
        <f>SUMIFS(СВЦЭМ!$D$39:$D$782,СВЦЭМ!$A$39:$A$782,$A13,СВЦЭМ!$B$39:$B$782,X$11)+'СЕТ СН'!$F$11+СВЦЭМ!$D$10+'СЕТ СН'!$F$6-'СЕТ СН'!$F$23</f>
        <v>2065.3926256999998</v>
      </c>
      <c r="Y13" s="36">
        <f>SUMIFS(СВЦЭМ!$D$39:$D$782,СВЦЭМ!$A$39:$A$782,$A13,СВЦЭМ!$B$39:$B$782,Y$11)+'СЕТ СН'!$F$11+СВЦЭМ!$D$10+'СЕТ СН'!$F$6-'СЕТ СН'!$F$23</f>
        <v>2122.0397478099999</v>
      </c>
    </row>
    <row r="14" spans="1:27" ht="15.75" x14ac:dyDescent="0.2">
      <c r="A14" s="35">
        <f t="shared" ref="A14:A42" si="0">A13+1</f>
        <v>44929</v>
      </c>
      <c r="B14" s="36">
        <f>SUMIFS(СВЦЭМ!$D$39:$D$782,СВЦЭМ!$A$39:$A$782,$A14,СВЦЭМ!$B$39:$B$782,B$11)+'СЕТ СН'!$F$11+СВЦЭМ!$D$10+'СЕТ СН'!$F$6-'СЕТ СН'!$F$23</f>
        <v>2102.6981398499997</v>
      </c>
      <c r="C14" s="36">
        <f>SUMIFS(СВЦЭМ!$D$39:$D$782,СВЦЭМ!$A$39:$A$782,$A14,СВЦЭМ!$B$39:$B$782,C$11)+'СЕТ СН'!$F$11+СВЦЭМ!$D$10+'СЕТ СН'!$F$6-'СЕТ СН'!$F$23</f>
        <v>2074.8700232599999</v>
      </c>
      <c r="D14" s="36">
        <f>SUMIFS(СВЦЭМ!$D$39:$D$782,СВЦЭМ!$A$39:$A$782,$A14,СВЦЭМ!$B$39:$B$782,D$11)+'СЕТ СН'!$F$11+СВЦЭМ!$D$10+'СЕТ СН'!$F$6-'СЕТ СН'!$F$23</f>
        <v>2077.2272193499998</v>
      </c>
      <c r="E14" s="36">
        <f>SUMIFS(СВЦЭМ!$D$39:$D$782,СВЦЭМ!$A$39:$A$782,$A14,СВЦЭМ!$B$39:$B$782,E$11)+'СЕТ СН'!$F$11+СВЦЭМ!$D$10+'СЕТ СН'!$F$6-'СЕТ СН'!$F$23</f>
        <v>2056.6388246699998</v>
      </c>
      <c r="F14" s="36">
        <f>SUMIFS(СВЦЭМ!$D$39:$D$782,СВЦЭМ!$A$39:$A$782,$A14,СВЦЭМ!$B$39:$B$782,F$11)+'СЕТ СН'!$F$11+СВЦЭМ!$D$10+'СЕТ СН'!$F$6-'СЕТ СН'!$F$23</f>
        <v>2070.9364362699998</v>
      </c>
      <c r="G14" s="36">
        <f>SUMIFS(СВЦЭМ!$D$39:$D$782,СВЦЭМ!$A$39:$A$782,$A14,СВЦЭМ!$B$39:$B$782,G$11)+'СЕТ СН'!$F$11+СВЦЭМ!$D$10+'СЕТ СН'!$F$6-'СЕТ СН'!$F$23</f>
        <v>2077.3457100999999</v>
      </c>
      <c r="H14" s="36">
        <f>SUMIFS(СВЦЭМ!$D$39:$D$782,СВЦЭМ!$A$39:$A$782,$A14,СВЦЭМ!$B$39:$B$782,H$11)+'СЕТ СН'!$F$11+СВЦЭМ!$D$10+'СЕТ СН'!$F$6-'СЕТ СН'!$F$23</f>
        <v>2045.3522576</v>
      </c>
      <c r="I14" s="36">
        <f>SUMIFS(СВЦЭМ!$D$39:$D$782,СВЦЭМ!$A$39:$A$782,$A14,СВЦЭМ!$B$39:$B$782,I$11)+'СЕТ СН'!$F$11+СВЦЭМ!$D$10+'СЕТ СН'!$F$6-'СЕТ СН'!$F$23</f>
        <v>2021.2440326599999</v>
      </c>
      <c r="J14" s="36">
        <f>SUMIFS(СВЦЭМ!$D$39:$D$782,СВЦЭМ!$A$39:$A$782,$A14,СВЦЭМ!$B$39:$B$782,J$11)+'СЕТ СН'!$F$11+СВЦЭМ!$D$10+'СЕТ СН'!$F$6-'СЕТ СН'!$F$23</f>
        <v>2010.1384520399997</v>
      </c>
      <c r="K14" s="36">
        <f>SUMIFS(СВЦЭМ!$D$39:$D$782,СВЦЭМ!$A$39:$A$782,$A14,СВЦЭМ!$B$39:$B$782,K$11)+'СЕТ СН'!$F$11+СВЦЭМ!$D$10+'СЕТ СН'!$F$6-'СЕТ СН'!$F$23</f>
        <v>2024.94820454</v>
      </c>
      <c r="L14" s="36">
        <f>SUMIFS(СВЦЭМ!$D$39:$D$782,СВЦЭМ!$A$39:$A$782,$A14,СВЦЭМ!$B$39:$B$782,L$11)+'СЕТ СН'!$F$11+СВЦЭМ!$D$10+'СЕТ СН'!$F$6-'СЕТ СН'!$F$23</f>
        <v>2044.2012992</v>
      </c>
      <c r="M14" s="36">
        <f>SUMIFS(СВЦЭМ!$D$39:$D$782,СВЦЭМ!$A$39:$A$782,$A14,СВЦЭМ!$B$39:$B$782,M$11)+'СЕТ СН'!$F$11+СВЦЭМ!$D$10+'СЕТ СН'!$F$6-'СЕТ СН'!$F$23</f>
        <v>2049.3874205799998</v>
      </c>
      <c r="N14" s="36">
        <f>SUMIFS(СВЦЭМ!$D$39:$D$782,СВЦЭМ!$A$39:$A$782,$A14,СВЦЭМ!$B$39:$B$782,N$11)+'СЕТ СН'!$F$11+СВЦЭМ!$D$10+'СЕТ СН'!$F$6-'СЕТ СН'!$F$23</f>
        <v>2080.3873592800001</v>
      </c>
      <c r="O14" s="36">
        <f>SUMIFS(СВЦЭМ!$D$39:$D$782,СВЦЭМ!$A$39:$A$782,$A14,СВЦЭМ!$B$39:$B$782,O$11)+'СЕТ СН'!$F$11+СВЦЭМ!$D$10+'СЕТ СН'!$F$6-'СЕТ СН'!$F$23</f>
        <v>2093.8835925600001</v>
      </c>
      <c r="P14" s="36">
        <f>SUMIFS(СВЦЭМ!$D$39:$D$782,СВЦЭМ!$A$39:$A$782,$A14,СВЦЭМ!$B$39:$B$782,P$11)+'СЕТ СН'!$F$11+СВЦЭМ!$D$10+'СЕТ СН'!$F$6-'СЕТ СН'!$F$23</f>
        <v>2088.1385867200001</v>
      </c>
      <c r="Q14" s="36">
        <f>SUMIFS(СВЦЭМ!$D$39:$D$782,СВЦЭМ!$A$39:$A$782,$A14,СВЦЭМ!$B$39:$B$782,Q$11)+'СЕТ СН'!$F$11+СВЦЭМ!$D$10+'СЕТ СН'!$F$6-'СЕТ СН'!$F$23</f>
        <v>2075.9665514799999</v>
      </c>
      <c r="R14" s="36">
        <f>SUMIFS(СВЦЭМ!$D$39:$D$782,СВЦЭМ!$A$39:$A$782,$A14,СВЦЭМ!$B$39:$B$782,R$11)+'СЕТ СН'!$F$11+СВЦЭМ!$D$10+'СЕТ СН'!$F$6-'СЕТ СН'!$F$23</f>
        <v>2033.1141880199998</v>
      </c>
      <c r="S14" s="36">
        <f>SUMIFS(СВЦЭМ!$D$39:$D$782,СВЦЭМ!$A$39:$A$782,$A14,СВЦЭМ!$B$39:$B$782,S$11)+'СЕТ СН'!$F$11+СВЦЭМ!$D$10+'СЕТ СН'!$F$6-'СЕТ СН'!$F$23</f>
        <v>2008.47482257</v>
      </c>
      <c r="T14" s="36">
        <f>SUMIFS(СВЦЭМ!$D$39:$D$782,СВЦЭМ!$A$39:$A$782,$A14,СВЦЭМ!$B$39:$B$782,T$11)+'СЕТ СН'!$F$11+СВЦЭМ!$D$10+'СЕТ СН'!$F$6-'СЕТ СН'!$F$23</f>
        <v>2013.3520166099997</v>
      </c>
      <c r="U14" s="36">
        <f>SUMIFS(СВЦЭМ!$D$39:$D$782,СВЦЭМ!$A$39:$A$782,$A14,СВЦЭМ!$B$39:$B$782,U$11)+'СЕТ СН'!$F$11+СВЦЭМ!$D$10+'СЕТ СН'!$F$6-'СЕТ СН'!$F$23</f>
        <v>2017.64464972</v>
      </c>
      <c r="V14" s="36">
        <f>SUMIFS(СВЦЭМ!$D$39:$D$782,СВЦЭМ!$A$39:$A$782,$A14,СВЦЭМ!$B$39:$B$782,V$11)+'СЕТ СН'!$F$11+СВЦЭМ!$D$10+'СЕТ СН'!$F$6-'СЕТ СН'!$F$23</f>
        <v>2026.80539021</v>
      </c>
      <c r="W14" s="36">
        <f>SUMIFS(СВЦЭМ!$D$39:$D$782,СВЦЭМ!$A$39:$A$782,$A14,СВЦЭМ!$B$39:$B$782,W$11)+'СЕТ СН'!$F$11+СВЦЭМ!$D$10+'СЕТ СН'!$F$6-'СЕТ СН'!$F$23</f>
        <v>2055.78323796</v>
      </c>
      <c r="X14" s="36">
        <f>SUMIFS(СВЦЭМ!$D$39:$D$782,СВЦЭМ!$A$39:$A$782,$A14,СВЦЭМ!$B$39:$B$782,X$11)+'СЕТ СН'!$F$11+СВЦЭМ!$D$10+'СЕТ СН'!$F$6-'СЕТ СН'!$F$23</f>
        <v>2078.6646939100001</v>
      </c>
      <c r="Y14" s="36">
        <f>SUMIFS(СВЦЭМ!$D$39:$D$782,СВЦЭМ!$A$39:$A$782,$A14,СВЦЭМ!$B$39:$B$782,Y$11)+'СЕТ СН'!$F$11+СВЦЭМ!$D$10+'СЕТ СН'!$F$6-'СЕТ СН'!$F$23</f>
        <v>2129.4727874</v>
      </c>
    </row>
    <row r="15" spans="1:27" ht="15.75" x14ac:dyDescent="0.2">
      <c r="A15" s="35">
        <f t="shared" si="0"/>
        <v>44930</v>
      </c>
      <c r="B15" s="36">
        <f>SUMIFS(СВЦЭМ!$D$39:$D$782,СВЦЭМ!$A$39:$A$782,$A15,СВЦЭМ!$B$39:$B$782,B$11)+'СЕТ СН'!$F$11+СВЦЭМ!$D$10+'СЕТ СН'!$F$6-'СЕТ СН'!$F$23</f>
        <v>2090.7490856899999</v>
      </c>
      <c r="C15" s="36">
        <f>SUMIFS(СВЦЭМ!$D$39:$D$782,СВЦЭМ!$A$39:$A$782,$A15,СВЦЭМ!$B$39:$B$782,C$11)+'СЕТ СН'!$F$11+СВЦЭМ!$D$10+'СЕТ СН'!$F$6-'СЕТ СН'!$F$23</f>
        <v>2131.0754918300004</v>
      </c>
      <c r="D15" s="36">
        <f>SUMIFS(СВЦЭМ!$D$39:$D$782,СВЦЭМ!$A$39:$A$782,$A15,СВЦЭМ!$B$39:$B$782,D$11)+'СЕТ СН'!$F$11+СВЦЭМ!$D$10+'СЕТ СН'!$F$6-'СЕТ СН'!$F$23</f>
        <v>2155.3223565000003</v>
      </c>
      <c r="E15" s="36">
        <f>SUMIFS(СВЦЭМ!$D$39:$D$782,СВЦЭМ!$A$39:$A$782,$A15,СВЦЭМ!$B$39:$B$782,E$11)+'СЕТ СН'!$F$11+СВЦЭМ!$D$10+'СЕТ СН'!$F$6-'СЕТ СН'!$F$23</f>
        <v>2167.2868422300003</v>
      </c>
      <c r="F15" s="36">
        <f>SUMIFS(СВЦЭМ!$D$39:$D$782,СВЦЭМ!$A$39:$A$782,$A15,СВЦЭМ!$B$39:$B$782,F$11)+'СЕТ СН'!$F$11+СВЦЭМ!$D$10+'СЕТ СН'!$F$6-'СЕТ СН'!$F$23</f>
        <v>2143.73971682</v>
      </c>
      <c r="G15" s="36">
        <f>SUMIFS(СВЦЭМ!$D$39:$D$782,СВЦЭМ!$A$39:$A$782,$A15,СВЦЭМ!$B$39:$B$782,G$11)+'СЕТ СН'!$F$11+СВЦЭМ!$D$10+'СЕТ СН'!$F$6-'СЕТ СН'!$F$23</f>
        <v>2066.2908068000002</v>
      </c>
      <c r="H15" s="36">
        <f>SUMIFS(СВЦЭМ!$D$39:$D$782,СВЦЭМ!$A$39:$A$782,$A15,СВЦЭМ!$B$39:$B$782,H$11)+'СЕТ СН'!$F$11+СВЦЭМ!$D$10+'СЕТ СН'!$F$6-'СЕТ СН'!$F$23</f>
        <v>2050.4437883699998</v>
      </c>
      <c r="I15" s="36">
        <f>SUMIFS(СВЦЭМ!$D$39:$D$782,СВЦЭМ!$A$39:$A$782,$A15,СВЦЭМ!$B$39:$B$782,I$11)+'СЕТ СН'!$F$11+СВЦЭМ!$D$10+'СЕТ СН'!$F$6-'СЕТ СН'!$F$23</f>
        <v>2023.2269195099998</v>
      </c>
      <c r="J15" s="36">
        <f>SUMIFS(СВЦЭМ!$D$39:$D$782,СВЦЭМ!$A$39:$A$782,$A15,СВЦЭМ!$B$39:$B$782,J$11)+'СЕТ СН'!$F$11+СВЦЭМ!$D$10+'СЕТ СН'!$F$6-'СЕТ СН'!$F$23</f>
        <v>1993.5050107699999</v>
      </c>
      <c r="K15" s="36">
        <f>SUMIFS(СВЦЭМ!$D$39:$D$782,СВЦЭМ!$A$39:$A$782,$A15,СВЦЭМ!$B$39:$B$782,K$11)+'СЕТ СН'!$F$11+СВЦЭМ!$D$10+'СЕТ СН'!$F$6-'СЕТ СН'!$F$23</f>
        <v>1983.7575986799998</v>
      </c>
      <c r="L15" s="36">
        <f>SUMIFS(СВЦЭМ!$D$39:$D$782,СВЦЭМ!$A$39:$A$782,$A15,СВЦЭМ!$B$39:$B$782,L$11)+'СЕТ СН'!$F$11+СВЦЭМ!$D$10+'СЕТ СН'!$F$6-'СЕТ СН'!$F$23</f>
        <v>1972.5553176899998</v>
      </c>
      <c r="M15" s="36">
        <f>SUMIFS(СВЦЭМ!$D$39:$D$782,СВЦЭМ!$A$39:$A$782,$A15,СВЦЭМ!$B$39:$B$782,M$11)+'СЕТ СН'!$F$11+СВЦЭМ!$D$10+'СЕТ СН'!$F$6-'СЕТ СН'!$F$23</f>
        <v>1966.5769166599998</v>
      </c>
      <c r="N15" s="36">
        <f>SUMIFS(СВЦЭМ!$D$39:$D$782,СВЦЭМ!$A$39:$A$782,$A15,СВЦЭМ!$B$39:$B$782,N$11)+'СЕТ СН'!$F$11+СВЦЭМ!$D$10+'СЕТ СН'!$F$6-'СЕТ СН'!$F$23</f>
        <v>1989.0690396999998</v>
      </c>
      <c r="O15" s="36">
        <f>SUMIFS(СВЦЭМ!$D$39:$D$782,СВЦЭМ!$A$39:$A$782,$A15,СВЦЭМ!$B$39:$B$782,O$11)+'СЕТ СН'!$F$11+СВЦЭМ!$D$10+'СЕТ СН'!$F$6-'СЕТ СН'!$F$23</f>
        <v>1986.2018864699999</v>
      </c>
      <c r="P15" s="36">
        <f>SUMIFS(СВЦЭМ!$D$39:$D$782,СВЦЭМ!$A$39:$A$782,$A15,СВЦЭМ!$B$39:$B$782,P$11)+'СЕТ СН'!$F$11+СВЦЭМ!$D$10+'СЕТ СН'!$F$6-'СЕТ СН'!$F$23</f>
        <v>1994.1960535799999</v>
      </c>
      <c r="Q15" s="36">
        <f>SUMIFS(СВЦЭМ!$D$39:$D$782,СВЦЭМ!$A$39:$A$782,$A15,СВЦЭМ!$B$39:$B$782,Q$11)+'СЕТ СН'!$F$11+СВЦЭМ!$D$10+'СЕТ СН'!$F$6-'СЕТ СН'!$F$23</f>
        <v>1986.9919635799997</v>
      </c>
      <c r="R15" s="36">
        <f>SUMIFS(СВЦЭМ!$D$39:$D$782,СВЦЭМ!$A$39:$A$782,$A15,СВЦЭМ!$B$39:$B$782,R$11)+'СЕТ СН'!$F$11+СВЦЭМ!$D$10+'СЕТ СН'!$F$6-'СЕТ СН'!$F$23</f>
        <v>1980.5267070499999</v>
      </c>
      <c r="S15" s="36">
        <f>SUMIFS(СВЦЭМ!$D$39:$D$782,СВЦЭМ!$A$39:$A$782,$A15,СВЦЭМ!$B$39:$B$782,S$11)+'СЕТ СН'!$F$11+СВЦЭМ!$D$10+'СЕТ СН'!$F$6-'СЕТ СН'!$F$23</f>
        <v>1917.1680672100001</v>
      </c>
      <c r="T15" s="36">
        <f>SUMIFS(СВЦЭМ!$D$39:$D$782,СВЦЭМ!$A$39:$A$782,$A15,СВЦЭМ!$B$39:$B$782,T$11)+'СЕТ СН'!$F$11+СВЦЭМ!$D$10+'СЕТ СН'!$F$6-'СЕТ СН'!$F$23</f>
        <v>1921.3500476700001</v>
      </c>
      <c r="U15" s="36">
        <f>SUMIFS(СВЦЭМ!$D$39:$D$782,СВЦЭМ!$A$39:$A$782,$A15,СВЦЭМ!$B$39:$B$782,U$11)+'СЕТ СН'!$F$11+СВЦЭМ!$D$10+'СЕТ СН'!$F$6-'СЕТ СН'!$F$23</f>
        <v>1938.74005089</v>
      </c>
      <c r="V15" s="36">
        <f>SUMIFS(СВЦЭМ!$D$39:$D$782,СВЦЭМ!$A$39:$A$782,$A15,СВЦЭМ!$B$39:$B$782,V$11)+'СЕТ СН'!$F$11+СВЦЭМ!$D$10+'СЕТ СН'!$F$6-'СЕТ СН'!$F$23</f>
        <v>1952.4134114999997</v>
      </c>
      <c r="W15" s="36">
        <f>SUMIFS(СВЦЭМ!$D$39:$D$782,СВЦЭМ!$A$39:$A$782,$A15,СВЦЭМ!$B$39:$B$782,W$11)+'СЕТ СН'!$F$11+СВЦЭМ!$D$10+'СЕТ СН'!$F$6-'СЕТ СН'!$F$23</f>
        <v>1967.5781140700001</v>
      </c>
      <c r="X15" s="36">
        <f>SUMIFS(СВЦЭМ!$D$39:$D$782,СВЦЭМ!$A$39:$A$782,$A15,СВЦЭМ!$B$39:$B$782,X$11)+'СЕТ СН'!$F$11+СВЦЭМ!$D$10+'СЕТ СН'!$F$6-'СЕТ СН'!$F$23</f>
        <v>1992.0141327199999</v>
      </c>
      <c r="Y15" s="36">
        <f>SUMIFS(СВЦЭМ!$D$39:$D$782,СВЦЭМ!$A$39:$A$782,$A15,СВЦЭМ!$B$39:$B$782,Y$11)+'СЕТ СН'!$F$11+СВЦЭМ!$D$10+'СЕТ СН'!$F$6-'СЕТ СН'!$F$23</f>
        <v>2018.9414053599999</v>
      </c>
    </row>
    <row r="16" spans="1:27" ht="15.75" x14ac:dyDescent="0.2">
      <c r="A16" s="35">
        <f t="shared" si="0"/>
        <v>44931</v>
      </c>
      <c r="B16" s="36">
        <f>SUMIFS(СВЦЭМ!$D$39:$D$782,СВЦЭМ!$A$39:$A$782,$A16,СВЦЭМ!$B$39:$B$782,B$11)+'СЕТ СН'!$F$11+СВЦЭМ!$D$10+'СЕТ СН'!$F$6-'СЕТ СН'!$F$23</f>
        <v>2019.08390027</v>
      </c>
      <c r="C16" s="36">
        <f>SUMIFS(СВЦЭМ!$D$39:$D$782,СВЦЭМ!$A$39:$A$782,$A16,СВЦЭМ!$B$39:$B$782,C$11)+'СЕТ СН'!$F$11+СВЦЭМ!$D$10+'СЕТ СН'!$F$6-'СЕТ СН'!$F$23</f>
        <v>1995.9468390699999</v>
      </c>
      <c r="D16" s="36">
        <f>SUMIFS(СВЦЭМ!$D$39:$D$782,СВЦЭМ!$A$39:$A$782,$A16,СВЦЭМ!$B$39:$B$782,D$11)+'СЕТ СН'!$F$11+СВЦЭМ!$D$10+'СЕТ СН'!$F$6-'СЕТ СН'!$F$23</f>
        <v>2009.22611001</v>
      </c>
      <c r="E16" s="36">
        <f>SUMIFS(СВЦЭМ!$D$39:$D$782,СВЦЭМ!$A$39:$A$782,$A16,СВЦЭМ!$B$39:$B$782,E$11)+'СЕТ СН'!$F$11+СВЦЭМ!$D$10+'СЕТ СН'!$F$6-'СЕТ СН'!$F$23</f>
        <v>2027.33219637</v>
      </c>
      <c r="F16" s="36">
        <f>SUMIFS(СВЦЭМ!$D$39:$D$782,СВЦЭМ!$A$39:$A$782,$A16,СВЦЭМ!$B$39:$B$782,F$11)+'СЕТ СН'!$F$11+СВЦЭМ!$D$10+'СЕТ СН'!$F$6-'СЕТ СН'!$F$23</f>
        <v>2077.91465935</v>
      </c>
      <c r="G16" s="36">
        <f>SUMIFS(СВЦЭМ!$D$39:$D$782,СВЦЭМ!$A$39:$A$782,$A16,СВЦЭМ!$B$39:$B$782,G$11)+'СЕТ СН'!$F$11+СВЦЭМ!$D$10+'СЕТ СН'!$F$6-'СЕТ СН'!$F$23</f>
        <v>2072.9966681299998</v>
      </c>
      <c r="H16" s="36">
        <f>SUMIFS(СВЦЭМ!$D$39:$D$782,СВЦЭМ!$A$39:$A$782,$A16,СВЦЭМ!$B$39:$B$782,H$11)+'СЕТ СН'!$F$11+СВЦЭМ!$D$10+'СЕТ СН'!$F$6-'СЕТ СН'!$F$23</f>
        <v>2073.2973527899999</v>
      </c>
      <c r="I16" s="36">
        <f>SUMIFS(СВЦЭМ!$D$39:$D$782,СВЦЭМ!$A$39:$A$782,$A16,СВЦЭМ!$B$39:$B$782,I$11)+'СЕТ СН'!$F$11+СВЦЭМ!$D$10+'СЕТ СН'!$F$6-'СЕТ СН'!$F$23</f>
        <v>2059.4828900899997</v>
      </c>
      <c r="J16" s="36">
        <f>SUMIFS(СВЦЭМ!$D$39:$D$782,СВЦЭМ!$A$39:$A$782,$A16,СВЦЭМ!$B$39:$B$782,J$11)+'СЕТ СН'!$F$11+СВЦЭМ!$D$10+'СЕТ СН'!$F$6-'СЕТ СН'!$F$23</f>
        <v>2040.0493659999997</v>
      </c>
      <c r="K16" s="36">
        <f>SUMIFS(СВЦЭМ!$D$39:$D$782,СВЦЭМ!$A$39:$A$782,$A16,СВЦЭМ!$B$39:$B$782,K$11)+'СЕТ СН'!$F$11+СВЦЭМ!$D$10+'СЕТ СН'!$F$6-'СЕТ СН'!$F$23</f>
        <v>1994.5323248599998</v>
      </c>
      <c r="L16" s="36">
        <f>SUMIFS(СВЦЭМ!$D$39:$D$782,СВЦЭМ!$A$39:$A$782,$A16,СВЦЭМ!$B$39:$B$782,L$11)+'СЕТ СН'!$F$11+СВЦЭМ!$D$10+'СЕТ СН'!$F$6-'СЕТ СН'!$F$23</f>
        <v>1976.88475565</v>
      </c>
      <c r="M16" s="36">
        <f>SUMIFS(СВЦЭМ!$D$39:$D$782,СВЦЭМ!$A$39:$A$782,$A16,СВЦЭМ!$B$39:$B$782,M$11)+'СЕТ СН'!$F$11+СВЦЭМ!$D$10+'СЕТ СН'!$F$6-'СЕТ СН'!$F$23</f>
        <v>1970.0889933600001</v>
      </c>
      <c r="N16" s="36">
        <f>SUMIFS(СВЦЭМ!$D$39:$D$782,СВЦЭМ!$A$39:$A$782,$A16,СВЦЭМ!$B$39:$B$782,N$11)+'СЕТ СН'!$F$11+СВЦЭМ!$D$10+'СЕТ СН'!$F$6-'СЕТ СН'!$F$23</f>
        <v>1982.4307151799999</v>
      </c>
      <c r="O16" s="36">
        <f>SUMIFS(СВЦЭМ!$D$39:$D$782,СВЦЭМ!$A$39:$A$782,$A16,СВЦЭМ!$B$39:$B$782,O$11)+'СЕТ СН'!$F$11+СВЦЭМ!$D$10+'СЕТ СН'!$F$6-'СЕТ СН'!$F$23</f>
        <v>2004.8809891400001</v>
      </c>
      <c r="P16" s="36">
        <f>SUMIFS(СВЦЭМ!$D$39:$D$782,СВЦЭМ!$A$39:$A$782,$A16,СВЦЭМ!$B$39:$B$782,P$11)+'СЕТ СН'!$F$11+СВЦЭМ!$D$10+'СЕТ СН'!$F$6-'СЕТ СН'!$F$23</f>
        <v>2002.3336067099999</v>
      </c>
      <c r="Q16" s="36">
        <f>SUMIFS(СВЦЭМ!$D$39:$D$782,СВЦЭМ!$A$39:$A$782,$A16,СВЦЭМ!$B$39:$B$782,Q$11)+'СЕТ СН'!$F$11+СВЦЭМ!$D$10+'СЕТ СН'!$F$6-'СЕТ СН'!$F$23</f>
        <v>2009.4741568499999</v>
      </c>
      <c r="R16" s="36">
        <f>SUMIFS(СВЦЭМ!$D$39:$D$782,СВЦЭМ!$A$39:$A$782,$A16,СВЦЭМ!$B$39:$B$782,R$11)+'СЕТ СН'!$F$11+СВЦЭМ!$D$10+'СЕТ СН'!$F$6-'СЕТ СН'!$F$23</f>
        <v>2016.5142097499997</v>
      </c>
      <c r="S16" s="36">
        <f>SUMIFS(СВЦЭМ!$D$39:$D$782,СВЦЭМ!$A$39:$A$782,$A16,СВЦЭМ!$B$39:$B$782,S$11)+'СЕТ СН'!$F$11+СВЦЭМ!$D$10+'СЕТ СН'!$F$6-'СЕТ СН'!$F$23</f>
        <v>2041.4822175700001</v>
      </c>
      <c r="T16" s="36">
        <f>SUMIFS(СВЦЭМ!$D$39:$D$782,СВЦЭМ!$A$39:$A$782,$A16,СВЦЭМ!$B$39:$B$782,T$11)+'СЕТ СН'!$F$11+СВЦЭМ!$D$10+'СЕТ СН'!$F$6-'СЕТ СН'!$F$23</f>
        <v>1955.2929454300001</v>
      </c>
      <c r="U16" s="36">
        <f>SUMIFS(СВЦЭМ!$D$39:$D$782,СВЦЭМ!$A$39:$A$782,$A16,СВЦЭМ!$B$39:$B$782,U$11)+'СЕТ СН'!$F$11+СВЦЭМ!$D$10+'СЕТ СН'!$F$6-'СЕТ СН'!$F$23</f>
        <v>1970.9449276999999</v>
      </c>
      <c r="V16" s="36">
        <f>SUMIFS(СВЦЭМ!$D$39:$D$782,СВЦЭМ!$A$39:$A$782,$A16,СВЦЭМ!$B$39:$B$782,V$11)+'СЕТ СН'!$F$11+СВЦЭМ!$D$10+'СЕТ СН'!$F$6-'СЕТ СН'!$F$23</f>
        <v>1983.1745916700002</v>
      </c>
      <c r="W16" s="36">
        <f>SUMIFS(СВЦЭМ!$D$39:$D$782,СВЦЭМ!$A$39:$A$782,$A16,СВЦЭМ!$B$39:$B$782,W$11)+'СЕТ СН'!$F$11+СВЦЭМ!$D$10+'СЕТ СН'!$F$6-'СЕТ СН'!$F$23</f>
        <v>1993.12072631</v>
      </c>
      <c r="X16" s="36">
        <f>SUMIFS(СВЦЭМ!$D$39:$D$782,СВЦЭМ!$A$39:$A$782,$A16,СВЦЭМ!$B$39:$B$782,X$11)+'СЕТ СН'!$F$11+СВЦЭМ!$D$10+'СЕТ СН'!$F$6-'СЕТ СН'!$F$23</f>
        <v>2020.6741425300002</v>
      </c>
      <c r="Y16" s="36">
        <f>SUMIFS(СВЦЭМ!$D$39:$D$782,СВЦЭМ!$A$39:$A$782,$A16,СВЦЭМ!$B$39:$B$782,Y$11)+'СЕТ СН'!$F$11+СВЦЭМ!$D$10+'СЕТ СН'!$F$6-'СЕТ СН'!$F$23</f>
        <v>2038.3029962299997</v>
      </c>
    </row>
    <row r="17" spans="1:25" ht="15.75" x14ac:dyDescent="0.2">
      <c r="A17" s="35">
        <f t="shared" si="0"/>
        <v>44932</v>
      </c>
      <c r="B17" s="36">
        <f>SUMIFS(СВЦЭМ!$D$39:$D$782,СВЦЭМ!$A$39:$A$782,$A17,СВЦЭМ!$B$39:$B$782,B$11)+'СЕТ СН'!$F$11+СВЦЭМ!$D$10+'СЕТ СН'!$F$6-'СЕТ СН'!$F$23</f>
        <v>1929.0608587000002</v>
      </c>
      <c r="C17" s="36">
        <f>SUMIFS(СВЦЭМ!$D$39:$D$782,СВЦЭМ!$A$39:$A$782,$A17,СВЦЭМ!$B$39:$B$782,C$11)+'СЕТ СН'!$F$11+СВЦЭМ!$D$10+'СЕТ СН'!$F$6-'СЕТ СН'!$F$23</f>
        <v>1950.6933486600001</v>
      </c>
      <c r="D17" s="36">
        <f>SUMIFS(СВЦЭМ!$D$39:$D$782,СВЦЭМ!$A$39:$A$782,$A17,СВЦЭМ!$B$39:$B$782,D$11)+'СЕТ СН'!$F$11+СВЦЭМ!$D$10+'СЕТ СН'!$F$6-'СЕТ СН'!$F$23</f>
        <v>1964.7709615399999</v>
      </c>
      <c r="E17" s="36">
        <f>SUMIFS(СВЦЭМ!$D$39:$D$782,СВЦЭМ!$A$39:$A$782,$A17,СВЦЭМ!$B$39:$B$782,E$11)+'СЕТ СН'!$F$11+СВЦЭМ!$D$10+'СЕТ СН'!$F$6-'СЕТ СН'!$F$23</f>
        <v>1962.3572681999999</v>
      </c>
      <c r="F17" s="36">
        <f>SUMIFS(СВЦЭМ!$D$39:$D$782,СВЦЭМ!$A$39:$A$782,$A17,СВЦЭМ!$B$39:$B$782,F$11)+'СЕТ СН'!$F$11+СВЦЭМ!$D$10+'СЕТ СН'!$F$6-'СЕТ СН'!$F$23</f>
        <v>1955.1319123399999</v>
      </c>
      <c r="G17" s="36">
        <f>SUMIFS(СВЦЭМ!$D$39:$D$782,СВЦЭМ!$A$39:$A$782,$A17,СВЦЭМ!$B$39:$B$782,G$11)+'СЕТ СН'!$F$11+СВЦЭМ!$D$10+'СЕТ СН'!$F$6-'СЕТ СН'!$F$23</f>
        <v>1942.3942084800001</v>
      </c>
      <c r="H17" s="36">
        <f>SUMIFS(СВЦЭМ!$D$39:$D$782,СВЦЭМ!$A$39:$A$782,$A17,СВЦЭМ!$B$39:$B$782,H$11)+'СЕТ СН'!$F$11+СВЦЭМ!$D$10+'СЕТ СН'!$F$6-'СЕТ СН'!$F$23</f>
        <v>1921.6901385900001</v>
      </c>
      <c r="I17" s="36">
        <f>SUMIFS(СВЦЭМ!$D$39:$D$782,СВЦЭМ!$A$39:$A$782,$A17,СВЦЭМ!$B$39:$B$782,I$11)+'СЕТ СН'!$F$11+СВЦЭМ!$D$10+'СЕТ СН'!$F$6-'СЕТ СН'!$F$23</f>
        <v>1872.6897853999999</v>
      </c>
      <c r="J17" s="36">
        <f>SUMIFS(СВЦЭМ!$D$39:$D$782,СВЦЭМ!$A$39:$A$782,$A17,СВЦЭМ!$B$39:$B$782,J$11)+'СЕТ СН'!$F$11+СВЦЭМ!$D$10+'СЕТ СН'!$F$6-'СЕТ СН'!$F$23</f>
        <v>1823.8435706800001</v>
      </c>
      <c r="K17" s="36">
        <f>SUMIFS(СВЦЭМ!$D$39:$D$782,СВЦЭМ!$A$39:$A$782,$A17,СВЦЭМ!$B$39:$B$782,K$11)+'СЕТ СН'!$F$11+СВЦЭМ!$D$10+'СЕТ СН'!$F$6-'СЕТ СН'!$F$23</f>
        <v>1808.5389626199999</v>
      </c>
      <c r="L17" s="36">
        <f>SUMIFS(СВЦЭМ!$D$39:$D$782,СВЦЭМ!$A$39:$A$782,$A17,СВЦЭМ!$B$39:$B$782,L$11)+'СЕТ СН'!$F$11+СВЦЭМ!$D$10+'СЕТ СН'!$F$6-'СЕТ СН'!$F$23</f>
        <v>1807.9705865599999</v>
      </c>
      <c r="M17" s="36">
        <f>SUMIFS(СВЦЭМ!$D$39:$D$782,СВЦЭМ!$A$39:$A$782,$A17,СВЦЭМ!$B$39:$B$782,M$11)+'СЕТ СН'!$F$11+СВЦЭМ!$D$10+'СЕТ СН'!$F$6-'СЕТ СН'!$F$23</f>
        <v>1826.31717794</v>
      </c>
      <c r="N17" s="36">
        <f>SUMIFS(СВЦЭМ!$D$39:$D$782,СВЦЭМ!$A$39:$A$782,$A17,СВЦЭМ!$B$39:$B$782,N$11)+'СЕТ СН'!$F$11+СВЦЭМ!$D$10+'СЕТ СН'!$F$6-'СЕТ СН'!$F$23</f>
        <v>1854.21597905</v>
      </c>
      <c r="O17" s="36">
        <f>SUMIFS(СВЦЭМ!$D$39:$D$782,СВЦЭМ!$A$39:$A$782,$A17,СВЦЭМ!$B$39:$B$782,O$11)+'СЕТ СН'!$F$11+СВЦЭМ!$D$10+'СЕТ СН'!$F$6-'СЕТ СН'!$F$23</f>
        <v>1881.7842467299997</v>
      </c>
      <c r="P17" s="36">
        <f>SUMIFS(СВЦЭМ!$D$39:$D$782,СВЦЭМ!$A$39:$A$782,$A17,СВЦЭМ!$B$39:$B$782,P$11)+'СЕТ СН'!$F$11+СВЦЭМ!$D$10+'СЕТ СН'!$F$6-'СЕТ СН'!$F$23</f>
        <v>1907.7025368499999</v>
      </c>
      <c r="Q17" s="36">
        <f>SUMIFS(СВЦЭМ!$D$39:$D$782,СВЦЭМ!$A$39:$A$782,$A17,СВЦЭМ!$B$39:$B$782,Q$11)+'СЕТ СН'!$F$11+СВЦЭМ!$D$10+'СЕТ СН'!$F$6-'СЕТ СН'!$F$23</f>
        <v>1912.0742072099997</v>
      </c>
      <c r="R17" s="36">
        <f>SUMIFS(СВЦЭМ!$D$39:$D$782,СВЦЭМ!$A$39:$A$782,$A17,СВЦЭМ!$B$39:$B$782,R$11)+'СЕТ СН'!$F$11+СВЦЭМ!$D$10+'СЕТ СН'!$F$6-'СЕТ СН'!$F$23</f>
        <v>1865.02576757</v>
      </c>
      <c r="S17" s="36">
        <f>SUMIFS(СВЦЭМ!$D$39:$D$782,СВЦЭМ!$A$39:$A$782,$A17,СВЦЭМ!$B$39:$B$782,S$11)+'СЕТ СН'!$F$11+СВЦЭМ!$D$10+'СЕТ СН'!$F$6-'СЕТ СН'!$F$23</f>
        <v>1843.5404966299998</v>
      </c>
      <c r="T17" s="36">
        <f>SUMIFS(СВЦЭМ!$D$39:$D$782,СВЦЭМ!$A$39:$A$782,$A17,СВЦЭМ!$B$39:$B$782,T$11)+'СЕТ СН'!$F$11+СВЦЭМ!$D$10+'СЕТ СН'!$F$6-'СЕТ СН'!$F$23</f>
        <v>1850.0351317700001</v>
      </c>
      <c r="U17" s="36">
        <f>SUMIFS(СВЦЭМ!$D$39:$D$782,СВЦЭМ!$A$39:$A$782,$A17,СВЦЭМ!$B$39:$B$782,U$11)+'СЕТ СН'!$F$11+СВЦЭМ!$D$10+'СЕТ СН'!$F$6-'СЕТ СН'!$F$23</f>
        <v>1852.9098368</v>
      </c>
      <c r="V17" s="36">
        <f>SUMIFS(СВЦЭМ!$D$39:$D$782,СВЦЭМ!$A$39:$A$782,$A17,СВЦЭМ!$B$39:$B$782,V$11)+'СЕТ СН'!$F$11+СВЦЭМ!$D$10+'СЕТ СН'!$F$6-'СЕТ СН'!$F$23</f>
        <v>1854.0984834699998</v>
      </c>
      <c r="W17" s="36">
        <f>SUMIFS(СВЦЭМ!$D$39:$D$782,СВЦЭМ!$A$39:$A$782,$A17,СВЦЭМ!$B$39:$B$782,W$11)+'СЕТ СН'!$F$11+СВЦЭМ!$D$10+'СЕТ СН'!$F$6-'СЕТ СН'!$F$23</f>
        <v>1866.01597838</v>
      </c>
      <c r="X17" s="36">
        <f>SUMIFS(СВЦЭМ!$D$39:$D$782,СВЦЭМ!$A$39:$A$782,$A17,СВЦЭМ!$B$39:$B$782,X$11)+'СЕТ СН'!$F$11+СВЦЭМ!$D$10+'СЕТ СН'!$F$6-'СЕТ СН'!$F$23</f>
        <v>1879.5522582099998</v>
      </c>
      <c r="Y17" s="36">
        <f>SUMIFS(СВЦЭМ!$D$39:$D$782,СВЦЭМ!$A$39:$A$782,$A17,СВЦЭМ!$B$39:$B$782,Y$11)+'СЕТ СН'!$F$11+СВЦЭМ!$D$10+'СЕТ СН'!$F$6-'СЕТ СН'!$F$23</f>
        <v>1931.1131301699997</v>
      </c>
    </row>
    <row r="18" spans="1:25" ht="15.75" x14ac:dyDescent="0.2">
      <c r="A18" s="35">
        <f t="shared" si="0"/>
        <v>44933</v>
      </c>
      <c r="B18" s="36">
        <f>SUMIFS(СВЦЭМ!$D$39:$D$782,СВЦЭМ!$A$39:$A$782,$A18,СВЦЭМ!$B$39:$B$782,B$11)+'СЕТ СН'!$F$11+СВЦЭМ!$D$10+'СЕТ СН'!$F$6-'СЕТ СН'!$F$23</f>
        <v>2013.1351989999998</v>
      </c>
      <c r="C18" s="36">
        <f>SUMIFS(СВЦЭМ!$D$39:$D$782,СВЦЭМ!$A$39:$A$782,$A18,СВЦЭМ!$B$39:$B$782,C$11)+'СЕТ СН'!$F$11+СВЦЭМ!$D$10+'СЕТ СН'!$F$6-'СЕТ СН'!$F$23</f>
        <v>2057.9930301300001</v>
      </c>
      <c r="D18" s="36">
        <f>SUMIFS(СВЦЭМ!$D$39:$D$782,СВЦЭМ!$A$39:$A$782,$A18,СВЦЭМ!$B$39:$B$782,D$11)+'СЕТ СН'!$F$11+СВЦЭМ!$D$10+'СЕТ СН'!$F$6-'СЕТ СН'!$F$23</f>
        <v>2073.83389038</v>
      </c>
      <c r="E18" s="36">
        <f>SUMIFS(СВЦЭМ!$D$39:$D$782,СВЦЭМ!$A$39:$A$782,$A18,СВЦЭМ!$B$39:$B$782,E$11)+'СЕТ СН'!$F$11+СВЦЭМ!$D$10+'СЕТ СН'!$F$6-'СЕТ СН'!$F$23</f>
        <v>2081.2521052699999</v>
      </c>
      <c r="F18" s="36">
        <f>SUMIFS(СВЦЭМ!$D$39:$D$782,СВЦЭМ!$A$39:$A$782,$A18,СВЦЭМ!$B$39:$B$782,F$11)+'СЕТ СН'!$F$11+СВЦЭМ!$D$10+'СЕТ СН'!$F$6-'СЕТ СН'!$F$23</f>
        <v>2066.9036891400001</v>
      </c>
      <c r="G18" s="36">
        <f>SUMIFS(СВЦЭМ!$D$39:$D$782,СВЦЭМ!$A$39:$A$782,$A18,СВЦЭМ!$B$39:$B$782,G$11)+'СЕТ СН'!$F$11+СВЦЭМ!$D$10+'СЕТ СН'!$F$6-'СЕТ СН'!$F$23</f>
        <v>2060.4446182299998</v>
      </c>
      <c r="H18" s="36">
        <f>SUMIFS(СВЦЭМ!$D$39:$D$782,СВЦЭМ!$A$39:$A$782,$A18,СВЦЭМ!$B$39:$B$782,H$11)+'СЕТ СН'!$F$11+СВЦЭМ!$D$10+'СЕТ СН'!$F$6-'СЕТ СН'!$F$23</f>
        <v>2035.2370597599997</v>
      </c>
      <c r="I18" s="36">
        <f>SUMIFS(СВЦЭМ!$D$39:$D$782,СВЦЭМ!$A$39:$A$782,$A18,СВЦЭМ!$B$39:$B$782,I$11)+'СЕТ СН'!$F$11+СВЦЭМ!$D$10+'СЕТ СН'!$F$6-'СЕТ СН'!$F$23</f>
        <v>2029.6853769199997</v>
      </c>
      <c r="J18" s="36">
        <f>SUMIFS(СВЦЭМ!$D$39:$D$782,СВЦЭМ!$A$39:$A$782,$A18,СВЦЭМ!$B$39:$B$782,J$11)+'СЕТ СН'!$F$11+СВЦЭМ!$D$10+'СЕТ СН'!$F$6-'СЕТ СН'!$F$23</f>
        <v>1974.0647182600001</v>
      </c>
      <c r="K18" s="36">
        <f>SUMIFS(СВЦЭМ!$D$39:$D$782,СВЦЭМ!$A$39:$A$782,$A18,СВЦЭМ!$B$39:$B$782,K$11)+'СЕТ СН'!$F$11+СВЦЭМ!$D$10+'СЕТ СН'!$F$6-'СЕТ СН'!$F$23</f>
        <v>1956.87524347</v>
      </c>
      <c r="L18" s="36">
        <f>SUMIFS(СВЦЭМ!$D$39:$D$782,СВЦЭМ!$A$39:$A$782,$A18,СВЦЭМ!$B$39:$B$782,L$11)+'СЕТ СН'!$F$11+СВЦЭМ!$D$10+'СЕТ СН'!$F$6-'СЕТ СН'!$F$23</f>
        <v>1934.2225048099999</v>
      </c>
      <c r="M18" s="36">
        <f>SUMIFS(СВЦЭМ!$D$39:$D$782,СВЦЭМ!$A$39:$A$782,$A18,СВЦЭМ!$B$39:$B$782,M$11)+'СЕТ СН'!$F$11+СВЦЭМ!$D$10+'СЕТ СН'!$F$6-'СЕТ СН'!$F$23</f>
        <v>1953.6309914899998</v>
      </c>
      <c r="N18" s="36">
        <f>SUMIFS(СВЦЭМ!$D$39:$D$782,СВЦЭМ!$A$39:$A$782,$A18,СВЦЭМ!$B$39:$B$782,N$11)+'СЕТ СН'!$F$11+СВЦЭМ!$D$10+'СЕТ СН'!$F$6-'СЕТ СН'!$F$23</f>
        <v>1981.8964552899997</v>
      </c>
      <c r="O18" s="36">
        <f>SUMIFS(СВЦЭМ!$D$39:$D$782,СВЦЭМ!$A$39:$A$782,$A18,СВЦЭМ!$B$39:$B$782,O$11)+'СЕТ СН'!$F$11+СВЦЭМ!$D$10+'СЕТ СН'!$F$6-'СЕТ СН'!$F$23</f>
        <v>1989.4667369399999</v>
      </c>
      <c r="P18" s="36">
        <f>SUMIFS(СВЦЭМ!$D$39:$D$782,СВЦЭМ!$A$39:$A$782,$A18,СВЦЭМ!$B$39:$B$782,P$11)+'СЕТ СН'!$F$11+СВЦЭМ!$D$10+'СЕТ СН'!$F$6-'СЕТ СН'!$F$23</f>
        <v>2006.75151461</v>
      </c>
      <c r="Q18" s="36">
        <f>SUMIFS(СВЦЭМ!$D$39:$D$782,СВЦЭМ!$A$39:$A$782,$A18,СВЦЭМ!$B$39:$B$782,Q$11)+'СЕТ СН'!$F$11+СВЦЭМ!$D$10+'СЕТ СН'!$F$6-'СЕТ СН'!$F$23</f>
        <v>1997.4818811</v>
      </c>
      <c r="R18" s="36">
        <f>SUMIFS(СВЦЭМ!$D$39:$D$782,СВЦЭМ!$A$39:$A$782,$A18,СВЦЭМ!$B$39:$B$782,R$11)+'СЕТ СН'!$F$11+СВЦЭМ!$D$10+'СЕТ СН'!$F$6-'СЕТ СН'!$F$23</f>
        <v>1969.4344716800001</v>
      </c>
      <c r="S18" s="36">
        <f>SUMIFS(СВЦЭМ!$D$39:$D$782,СВЦЭМ!$A$39:$A$782,$A18,СВЦЭМ!$B$39:$B$782,S$11)+'СЕТ СН'!$F$11+СВЦЭМ!$D$10+'СЕТ СН'!$F$6-'СЕТ СН'!$F$23</f>
        <v>1956.55870684</v>
      </c>
      <c r="T18" s="36">
        <f>SUMIFS(СВЦЭМ!$D$39:$D$782,СВЦЭМ!$A$39:$A$782,$A18,СВЦЭМ!$B$39:$B$782,T$11)+'СЕТ СН'!$F$11+СВЦЭМ!$D$10+'СЕТ СН'!$F$6-'СЕТ СН'!$F$23</f>
        <v>1951.61877525</v>
      </c>
      <c r="U18" s="36">
        <f>SUMIFS(СВЦЭМ!$D$39:$D$782,СВЦЭМ!$A$39:$A$782,$A18,СВЦЭМ!$B$39:$B$782,U$11)+'СЕТ СН'!$F$11+СВЦЭМ!$D$10+'СЕТ СН'!$F$6-'СЕТ СН'!$F$23</f>
        <v>1957.1719381499997</v>
      </c>
      <c r="V18" s="36">
        <f>SUMIFS(СВЦЭМ!$D$39:$D$782,СВЦЭМ!$A$39:$A$782,$A18,СВЦЭМ!$B$39:$B$782,V$11)+'СЕТ СН'!$F$11+СВЦЭМ!$D$10+'СЕТ СН'!$F$6-'СЕТ СН'!$F$23</f>
        <v>1979.61571684</v>
      </c>
      <c r="W18" s="36">
        <f>SUMIFS(СВЦЭМ!$D$39:$D$782,СВЦЭМ!$A$39:$A$782,$A18,СВЦЭМ!$B$39:$B$782,W$11)+'СЕТ СН'!$F$11+СВЦЭМ!$D$10+'СЕТ СН'!$F$6-'СЕТ СН'!$F$23</f>
        <v>1987.5727703899997</v>
      </c>
      <c r="X18" s="36">
        <f>SUMIFS(СВЦЭМ!$D$39:$D$782,СВЦЭМ!$A$39:$A$782,$A18,СВЦЭМ!$B$39:$B$782,X$11)+'СЕТ СН'!$F$11+СВЦЭМ!$D$10+'СЕТ СН'!$F$6-'СЕТ СН'!$F$23</f>
        <v>1973.9571797399999</v>
      </c>
      <c r="Y18" s="36">
        <f>SUMIFS(СВЦЭМ!$D$39:$D$782,СВЦЭМ!$A$39:$A$782,$A18,СВЦЭМ!$B$39:$B$782,Y$11)+'СЕТ СН'!$F$11+СВЦЭМ!$D$10+'СЕТ СН'!$F$6-'СЕТ СН'!$F$23</f>
        <v>2039.8181591899997</v>
      </c>
    </row>
    <row r="19" spans="1:25" ht="15.75" x14ac:dyDescent="0.2">
      <c r="A19" s="35">
        <f t="shared" si="0"/>
        <v>44934</v>
      </c>
      <c r="B19" s="36">
        <f>SUMIFS(СВЦЭМ!$D$39:$D$782,СВЦЭМ!$A$39:$A$782,$A19,СВЦЭМ!$B$39:$B$782,B$11)+'СЕТ СН'!$F$11+СВЦЭМ!$D$10+'СЕТ СН'!$F$6-'СЕТ СН'!$F$23</f>
        <v>2183.9006713399999</v>
      </c>
      <c r="C19" s="36">
        <f>SUMIFS(СВЦЭМ!$D$39:$D$782,СВЦЭМ!$A$39:$A$782,$A19,СВЦЭМ!$B$39:$B$782,C$11)+'СЕТ СН'!$F$11+СВЦЭМ!$D$10+'СЕТ СН'!$F$6-'СЕТ СН'!$F$23</f>
        <v>2208.3904719100001</v>
      </c>
      <c r="D19" s="36">
        <f>SUMIFS(СВЦЭМ!$D$39:$D$782,СВЦЭМ!$A$39:$A$782,$A19,СВЦЭМ!$B$39:$B$782,D$11)+'СЕТ СН'!$F$11+СВЦЭМ!$D$10+'СЕТ СН'!$F$6-'СЕТ СН'!$F$23</f>
        <v>2230.3856455700002</v>
      </c>
      <c r="E19" s="36">
        <f>SUMIFS(СВЦЭМ!$D$39:$D$782,СВЦЭМ!$A$39:$A$782,$A19,СВЦЭМ!$B$39:$B$782,E$11)+'СЕТ СН'!$F$11+СВЦЭМ!$D$10+'СЕТ СН'!$F$6-'СЕТ СН'!$F$23</f>
        <v>2231.3230004400002</v>
      </c>
      <c r="F19" s="36">
        <f>SUMIFS(СВЦЭМ!$D$39:$D$782,СВЦЭМ!$A$39:$A$782,$A19,СВЦЭМ!$B$39:$B$782,F$11)+'СЕТ СН'!$F$11+СВЦЭМ!$D$10+'СЕТ СН'!$F$6-'СЕТ СН'!$F$23</f>
        <v>2235.3705286600002</v>
      </c>
      <c r="G19" s="36">
        <f>SUMIFS(СВЦЭМ!$D$39:$D$782,СВЦЭМ!$A$39:$A$782,$A19,СВЦЭМ!$B$39:$B$782,G$11)+'СЕТ СН'!$F$11+СВЦЭМ!$D$10+'СЕТ СН'!$F$6-'СЕТ СН'!$F$23</f>
        <v>2221.8757021500001</v>
      </c>
      <c r="H19" s="36">
        <f>SUMIFS(СВЦЭМ!$D$39:$D$782,СВЦЭМ!$A$39:$A$782,$A19,СВЦЭМ!$B$39:$B$782,H$11)+'СЕТ СН'!$F$11+СВЦЭМ!$D$10+'СЕТ СН'!$F$6-'СЕТ СН'!$F$23</f>
        <v>2202.41766719</v>
      </c>
      <c r="I19" s="36">
        <f>SUMIFS(СВЦЭМ!$D$39:$D$782,СВЦЭМ!$A$39:$A$782,$A19,СВЦЭМ!$B$39:$B$782,I$11)+'СЕТ СН'!$F$11+СВЦЭМ!$D$10+'СЕТ СН'!$F$6-'СЕТ СН'!$F$23</f>
        <v>2140.5794062600003</v>
      </c>
      <c r="J19" s="36">
        <f>SUMIFS(СВЦЭМ!$D$39:$D$782,СВЦЭМ!$A$39:$A$782,$A19,СВЦЭМ!$B$39:$B$782,J$11)+'СЕТ СН'!$F$11+СВЦЭМ!$D$10+'СЕТ СН'!$F$6-'СЕТ СН'!$F$23</f>
        <v>2111.3565220599999</v>
      </c>
      <c r="K19" s="36">
        <f>SUMIFS(СВЦЭМ!$D$39:$D$782,СВЦЭМ!$A$39:$A$782,$A19,СВЦЭМ!$B$39:$B$782,K$11)+'СЕТ СН'!$F$11+СВЦЭМ!$D$10+'СЕТ СН'!$F$6-'СЕТ СН'!$F$23</f>
        <v>2084.8035316599999</v>
      </c>
      <c r="L19" s="36">
        <f>SUMIFS(СВЦЭМ!$D$39:$D$782,СВЦЭМ!$A$39:$A$782,$A19,СВЦЭМ!$B$39:$B$782,L$11)+'СЕТ СН'!$F$11+СВЦЭМ!$D$10+'СЕТ СН'!$F$6-'СЕТ СН'!$F$23</f>
        <v>2082.0571285000001</v>
      </c>
      <c r="M19" s="36">
        <f>SUMIFS(СВЦЭМ!$D$39:$D$782,СВЦЭМ!$A$39:$A$782,$A19,СВЦЭМ!$B$39:$B$782,M$11)+'СЕТ СН'!$F$11+СВЦЭМ!$D$10+'СЕТ СН'!$F$6-'СЕТ СН'!$F$23</f>
        <v>2099.7093133899998</v>
      </c>
      <c r="N19" s="36">
        <f>SUMIFS(СВЦЭМ!$D$39:$D$782,СВЦЭМ!$A$39:$A$782,$A19,СВЦЭМ!$B$39:$B$782,N$11)+'СЕТ СН'!$F$11+СВЦЭМ!$D$10+'СЕТ СН'!$F$6-'СЕТ СН'!$F$23</f>
        <v>2109.0265101800001</v>
      </c>
      <c r="O19" s="36">
        <f>SUMIFS(СВЦЭМ!$D$39:$D$782,СВЦЭМ!$A$39:$A$782,$A19,СВЦЭМ!$B$39:$B$782,O$11)+'СЕТ СН'!$F$11+СВЦЭМ!$D$10+'СЕТ СН'!$F$6-'СЕТ СН'!$F$23</f>
        <v>2132.77955088</v>
      </c>
      <c r="P19" s="36">
        <f>SUMIFS(СВЦЭМ!$D$39:$D$782,СВЦЭМ!$A$39:$A$782,$A19,СВЦЭМ!$B$39:$B$782,P$11)+'СЕТ СН'!$F$11+СВЦЭМ!$D$10+'СЕТ СН'!$F$6-'СЕТ СН'!$F$23</f>
        <v>2137.12916077</v>
      </c>
      <c r="Q19" s="36">
        <f>SUMIFS(СВЦЭМ!$D$39:$D$782,СВЦЭМ!$A$39:$A$782,$A19,СВЦЭМ!$B$39:$B$782,Q$11)+'СЕТ СН'!$F$11+СВЦЭМ!$D$10+'СЕТ СН'!$F$6-'СЕТ СН'!$F$23</f>
        <v>2127.2460813399998</v>
      </c>
      <c r="R19" s="36">
        <f>SUMIFS(СВЦЭМ!$D$39:$D$782,СВЦЭМ!$A$39:$A$782,$A19,СВЦЭМ!$B$39:$B$782,R$11)+'СЕТ СН'!$F$11+СВЦЭМ!$D$10+'СЕТ СН'!$F$6-'СЕТ СН'!$F$23</f>
        <v>2097.6647312599998</v>
      </c>
      <c r="S19" s="36">
        <f>SUMIFS(СВЦЭМ!$D$39:$D$782,СВЦЭМ!$A$39:$A$782,$A19,СВЦЭМ!$B$39:$B$782,S$11)+'СЕТ СН'!$F$11+СВЦЭМ!$D$10+'СЕТ СН'!$F$6-'СЕТ СН'!$F$23</f>
        <v>2019.9206096399998</v>
      </c>
      <c r="T19" s="36">
        <f>SUMIFS(СВЦЭМ!$D$39:$D$782,СВЦЭМ!$A$39:$A$782,$A19,СВЦЭМ!$B$39:$B$782,T$11)+'СЕТ СН'!$F$11+СВЦЭМ!$D$10+'СЕТ СН'!$F$6-'СЕТ СН'!$F$23</f>
        <v>2032.5316058399999</v>
      </c>
      <c r="U19" s="36">
        <f>SUMIFS(СВЦЭМ!$D$39:$D$782,СВЦЭМ!$A$39:$A$782,$A19,СВЦЭМ!$B$39:$B$782,U$11)+'СЕТ СН'!$F$11+СВЦЭМ!$D$10+'СЕТ СН'!$F$6-'СЕТ СН'!$F$23</f>
        <v>2046.1421783699998</v>
      </c>
      <c r="V19" s="36">
        <f>SUMIFS(СВЦЭМ!$D$39:$D$782,СВЦЭМ!$A$39:$A$782,$A19,СВЦЭМ!$B$39:$B$782,V$11)+'СЕТ СН'!$F$11+СВЦЭМ!$D$10+'СЕТ СН'!$F$6-'СЕТ СН'!$F$23</f>
        <v>2071.9544538999999</v>
      </c>
      <c r="W19" s="36">
        <f>SUMIFS(СВЦЭМ!$D$39:$D$782,СВЦЭМ!$A$39:$A$782,$A19,СВЦЭМ!$B$39:$B$782,W$11)+'СЕТ СН'!$F$11+СВЦЭМ!$D$10+'СЕТ СН'!$F$6-'СЕТ СН'!$F$23</f>
        <v>2101.3652396699999</v>
      </c>
      <c r="X19" s="36">
        <f>SUMIFS(СВЦЭМ!$D$39:$D$782,СВЦЭМ!$A$39:$A$782,$A19,СВЦЭМ!$B$39:$B$782,X$11)+'СЕТ СН'!$F$11+СВЦЭМ!$D$10+'СЕТ СН'!$F$6-'СЕТ СН'!$F$23</f>
        <v>2131.0618366799999</v>
      </c>
      <c r="Y19" s="36">
        <f>SUMIFS(СВЦЭМ!$D$39:$D$782,СВЦЭМ!$A$39:$A$782,$A19,СВЦЭМ!$B$39:$B$782,Y$11)+'СЕТ СН'!$F$11+СВЦЭМ!$D$10+'СЕТ СН'!$F$6-'СЕТ СН'!$F$23</f>
        <v>2179.3756192800001</v>
      </c>
    </row>
    <row r="20" spans="1:25" ht="15.75" x14ac:dyDescent="0.2">
      <c r="A20" s="35">
        <f t="shared" si="0"/>
        <v>44935</v>
      </c>
      <c r="B20" s="36">
        <f>SUMIFS(СВЦЭМ!$D$39:$D$782,СВЦЭМ!$A$39:$A$782,$A20,СВЦЭМ!$B$39:$B$782,B$11)+'СЕТ СН'!$F$11+СВЦЭМ!$D$10+'СЕТ СН'!$F$6-'СЕТ СН'!$F$23</f>
        <v>2120.2250484799997</v>
      </c>
      <c r="C20" s="36">
        <f>SUMIFS(СВЦЭМ!$D$39:$D$782,СВЦЭМ!$A$39:$A$782,$A20,СВЦЭМ!$B$39:$B$782,C$11)+'СЕТ СН'!$F$11+СВЦЭМ!$D$10+'СЕТ СН'!$F$6-'СЕТ СН'!$F$23</f>
        <v>2100.08129362</v>
      </c>
      <c r="D20" s="36">
        <f>SUMIFS(СВЦЭМ!$D$39:$D$782,СВЦЭМ!$A$39:$A$782,$A20,СВЦЭМ!$B$39:$B$782,D$11)+'СЕТ СН'!$F$11+СВЦЭМ!$D$10+'СЕТ СН'!$F$6-'СЕТ СН'!$F$23</f>
        <v>2078.7088493000001</v>
      </c>
      <c r="E20" s="36">
        <f>SUMIFS(СВЦЭМ!$D$39:$D$782,СВЦЭМ!$A$39:$A$782,$A20,СВЦЭМ!$B$39:$B$782,E$11)+'СЕТ СН'!$F$11+СВЦЭМ!$D$10+'СЕТ СН'!$F$6-'СЕТ СН'!$F$23</f>
        <v>2074.5867535699999</v>
      </c>
      <c r="F20" s="36">
        <f>SUMIFS(СВЦЭМ!$D$39:$D$782,СВЦЭМ!$A$39:$A$782,$A20,СВЦЭМ!$B$39:$B$782,F$11)+'СЕТ СН'!$F$11+СВЦЭМ!$D$10+'СЕТ СН'!$F$6-'СЕТ СН'!$F$23</f>
        <v>2087.1982422900001</v>
      </c>
      <c r="G20" s="36">
        <f>SUMIFS(СВЦЭМ!$D$39:$D$782,СВЦЭМ!$A$39:$A$782,$A20,СВЦЭМ!$B$39:$B$782,G$11)+'СЕТ СН'!$F$11+СВЦЭМ!$D$10+'СЕТ СН'!$F$6-'СЕТ СН'!$F$23</f>
        <v>2071.7218242999998</v>
      </c>
      <c r="H20" s="36">
        <f>SUMIFS(СВЦЭМ!$D$39:$D$782,СВЦЭМ!$A$39:$A$782,$A20,СВЦЭМ!$B$39:$B$782,H$11)+'СЕТ СН'!$F$11+СВЦЭМ!$D$10+'СЕТ СН'!$F$6-'СЕТ СН'!$F$23</f>
        <v>2086.2402275099998</v>
      </c>
      <c r="I20" s="36">
        <f>SUMIFS(СВЦЭМ!$D$39:$D$782,СВЦЭМ!$A$39:$A$782,$A20,СВЦЭМ!$B$39:$B$782,I$11)+'СЕТ СН'!$F$11+СВЦЭМ!$D$10+'СЕТ СН'!$F$6-'СЕТ СН'!$F$23</f>
        <v>2083.1498556900001</v>
      </c>
      <c r="J20" s="36">
        <f>SUMIFS(СВЦЭМ!$D$39:$D$782,СВЦЭМ!$A$39:$A$782,$A20,СВЦЭМ!$B$39:$B$782,J$11)+'СЕТ СН'!$F$11+СВЦЭМ!$D$10+'СЕТ СН'!$F$6-'СЕТ СН'!$F$23</f>
        <v>2126.7297483500001</v>
      </c>
      <c r="K20" s="36">
        <f>SUMIFS(СВЦЭМ!$D$39:$D$782,СВЦЭМ!$A$39:$A$782,$A20,СВЦЭМ!$B$39:$B$782,K$11)+'СЕТ СН'!$F$11+СВЦЭМ!$D$10+'СЕТ СН'!$F$6-'СЕТ СН'!$F$23</f>
        <v>2106.1047505699999</v>
      </c>
      <c r="L20" s="36">
        <f>SUMIFS(СВЦЭМ!$D$39:$D$782,СВЦЭМ!$A$39:$A$782,$A20,СВЦЭМ!$B$39:$B$782,L$11)+'СЕТ СН'!$F$11+СВЦЭМ!$D$10+'СЕТ СН'!$F$6-'СЕТ СН'!$F$23</f>
        <v>2084.35231213</v>
      </c>
      <c r="M20" s="36">
        <f>SUMIFS(СВЦЭМ!$D$39:$D$782,СВЦЭМ!$A$39:$A$782,$A20,СВЦЭМ!$B$39:$B$782,M$11)+'СЕТ СН'!$F$11+СВЦЭМ!$D$10+'СЕТ СН'!$F$6-'СЕТ СН'!$F$23</f>
        <v>2103.1870787499997</v>
      </c>
      <c r="N20" s="36">
        <f>SUMIFS(СВЦЭМ!$D$39:$D$782,СВЦЭМ!$A$39:$A$782,$A20,СВЦЭМ!$B$39:$B$782,N$11)+'СЕТ СН'!$F$11+СВЦЭМ!$D$10+'СЕТ СН'!$F$6-'СЕТ СН'!$F$23</f>
        <v>2078.17648766</v>
      </c>
      <c r="O20" s="36">
        <f>SUMIFS(СВЦЭМ!$D$39:$D$782,СВЦЭМ!$A$39:$A$782,$A20,СВЦЭМ!$B$39:$B$782,O$11)+'СЕТ СН'!$F$11+СВЦЭМ!$D$10+'СЕТ СН'!$F$6-'СЕТ СН'!$F$23</f>
        <v>2073.9110315799999</v>
      </c>
      <c r="P20" s="36">
        <f>SUMIFS(СВЦЭМ!$D$39:$D$782,СВЦЭМ!$A$39:$A$782,$A20,СВЦЭМ!$B$39:$B$782,P$11)+'СЕТ СН'!$F$11+СВЦЭМ!$D$10+'СЕТ СН'!$F$6-'СЕТ СН'!$F$23</f>
        <v>2083.5559302000001</v>
      </c>
      <c r="Q20" s="36">
        <f>SUMIFS(СВЦЭМ!$D$39:$D$782,СВЦЭМ!$A$39:$A$782,$A20,СВЦЭМ!$B$39:$B$782,Q$11)+'СЕТ СН'!$F$11+СВЦЭМ!$D$10+'СЕТ СН'!$F$6-'СЕТ СН'!$F$23</f>
        <v>2080.5117020600001</v>
      </c>
      <c r="R20" s="36">
        <f>SUMIFS(СВЦЭМ!$D$39:$D$782,СВЦЭМ!$A$39:$A$782,$A20,СВЦЭМ!$B$39:$B$782,R$11)+'СЕТ СН'!$F$11+СВЦЭМ!$D$10+'СЕТ СН'!$F$6-'СЕТ СН'!$F$23</f>
        <v>2092.90393098</v>
      </c>
      <c r="S20" s="36">
        <f>SUMIFS(СВЦЭМ!$D$39:$D$782,СВЦЭМ!$A$39:$A$782,$A20,СВЦЭМ!$B$39:$B$782,S$11)+'СЕТ СН'!$F$11+СВЦЭМ!$D$10+'СЕТ СН'!$F$6-'СЕТ СН'!$F$23</f>
        <v>2079.65572041</v>
      </c>
      <c r="T20" s="36">
        <f>SUMIFS(СВЦЭМ!$D$39:$D$782,СВЦЭМ!$A$39:$A$782,$A20,СВЦЭМ!$B$39:$B$782,T$11)+'СЕТ СН'!$F$11+СВЦЭМ!$D$10+'СЕТ СН'!$F$6-'СЕТ СН'!$F$23</f>
        <v>2052.5451933300001</v>
      </c>
      <c r="U20" s="36">
        <f>SUMIFS(СВЦЭМ!$D$39:$D$782,СВЦЭМ!$A$39:$A$782,$A20,СВЦЭМ!$B$39:$B$782,U$11)+'СЕТ СН'!$F$11+СВЦЭМ!$D$10+'СЕТ СН'!$F$6-'СЕТ СН'!$F$23</f>
        <v>2053.7886851799999</v>
      </c>
      <c r="V20" s="36">
        <f>SUMIFS(СВЦЭМ!$D$39:$D$782,СВЦЭМ!$A$39:$A$782,$A20,СВЦЭМ!$B$39:$B$782,V$11)+'СЕТ СН'!$F$11+СВЦЭМ!$D$10+'СЕТ СН'!$F$6-'СЕТ СН'!$F$23</f>
        <v>2091.4149711499999</v>
      </c>
      <c r="W20" s="36">
        <f>SUMIFS(СВЦЭМ!$D$39:$D$782,СВЦЭМ!$A$39:$A$782,$A20,СВЦЭМ!$B$39:$B$782,W$11)+'СЕТ СН'!$F$11+СВЦЭМ!$D$10+'СЕТ СН'!$F$6-'СЕТ СН'!$F$23</f>
        <v>2103.3602576399999</v>
      </c>
      <c r="X20" s="36">
        <f>SUMIFS(СВЦЭМ!$D$39:$D$782,СВЦЭМ!$A$39:$A$782,$A20,СВЦЭМ!$B$39:$B$782,X$11)+'СЕТ СН'!$F$11+СВЦЭМ!$D$10+'СЕТ СН'!$F$6-'СЕТ СН'!$F$23</f>
        <v>2107.5603292800001</v>
      </c>
      <c r="Y20" s="36">
        <f>SUMIFS(СВЦЭМ!$D$39:$D$782,СВЦЭМ!$A$39:$A$782,$A20,СВЦЭМ!$B$39:$B$782,Y$11)+'СЕТ СН'!$F$11+СВЦЭМ!$D$10+'СЕТ СН'!$F$6-'СЕТ СН'!$F$23</f>
        <v>2148.4987387000001</v>
      </c>
    </row>
    <row r="21" spans="1:25" ht="15.75" x14ac:dyDescent="0.2">
      <c r="A21" s="35">
        <f t="shared" si="0"/>
        <v>44936</v>
      </c>
      <c r="B21" s="36">
        <f>SUMIFS(СВЦЭМ!$D$39:$D$782,СВЦЭМ!$A$39:$A$782,$A21,СВЦЭМ!$B$39:$B$782,B$11)+'СЕТ СН'!$F$11+СВЦЭМ!$D$10+'СЕТ СН'!$F$6-'СЕТ СН'!$F$23</f>
        <v>1999.2667662599997</v>
      </c>
      <c r="C21" s="36">
        <f>SUMIFS(СВЦЭМ!$D$39:$D$782,СВЦЭМ!$A$39:$A$782,$A21,СВЦЭМ!$B$39:$B$782,C$11)+'СЕТ СН'!$F$11+СВЦЭМ!$D$10+'СЕТ СН'!$F$6-'СЕТ СН'!$F$23</f>
        <v>2023.8468740799999</v>
      </c>
      <c r="D21" s="36">
        <f>SUMIFS(СВЦЭМ!$D$39:$D$782,СВЦЭМ!$A$39:$A$782,$A21,СВЦЭМ!$B$39:$B$782,D$11)+'СЕТ СН'!$F$11+СВЦЭМ!$D$10+'СЕТ СН'!$F$6-'СЕТ СН'!$F$23</f>
        <v>2036.5567927799998</v>
      </c>
      <c r="E21" s="36">
        <f>SUMIFS(СВЦЭМ!$D$39:$D$782,СВЦЭМ!$A$39:$A$782,$A21,СВЦЭМ!$B$39:$B$782,E$11)+'СЕТ СН'!$F$11+СВЦЭМ!$D$10+'СЕТ СН'!$F$6-'СЕТ СН'!$F$23</f>
        <v>2042.07650242</v>
      </c>
      <c r="F21" s="36">
        <f>SUMIFS(СВЦЭМ!$D$39:$D$782,СВЦЭМ!$A$39:$A$782,$A21,СВЦЭМ!$B$39:$B$782,F$11)+'СЕТ СН'!$F$11+СВЦЭМ!$D$10+'СЕТ СН'!$F$6-'СЕТ СН'!$F$23</f>
        <v>2068.5498633500001</v>
      </c>
      <c r="G21" s="36">
        <f>SUMIFS(СВЦЭМ!$D$39:$D$782,СВЦЭМ!$A$39:$A$782,$A21,СВЦЭМ!$B$39:$B$782,G$11)+'СЕТ СН'!$F$11+СВЦЭМ!$D$10+'СЕТ СН'!$F$6-'СЕТ СН'!$F$23</f>
        <v>2065.5618769799999</v>
      </c>
      <c r="H21" s="36">
        <f>SUMIFS(СВЦЭМ!$D$39:$D$782,СВЦЭМ!$A$39:$A$782,$A21,СВЦЭМ!$B$39:$B$782,H$11)+'СЕТ СН'!$F$11+СВЦЭМ!$D$10+'СЕТ СН'!$F$6-'СЕТ СН'!$F$23</f>
        <v>2045.6325290599998</v>
      </c>
      <c r="I21" s="36">
        <f>SUMIFS(СВЦЭМ!$D$39:$D$782,СВЦЭМ!$A$39:$A$782,$A21,СВЦЭМ!$B$39:$B$782,I$11)+'СЕТ СН'!$F$11+СВЦЭМ!$D$10+'СЕТ СН'!$F$6-'СЕТ СН'!$F$23</f>
        <v>2011.3589831199997</v>
      </c>
      <c r="J21" s="36">
        <f>SUMIFS(СВЦЭМ!$D$39:$D$782,СВЦЭМ!$A$39:$A$782,$A21,СВЦЭМ!$B$39:$B$782,J$11)+'СЕТ СН'!$F$11+СВЦЭМ!$D$10+'СЕТ СН'!$F$6-'СЕТ СН'!$F$23</f>
        <v>1983.1634908699998</v>
      </c>
      <c r="K21" s="36">
        <f>SUMIFS(СВЦЭМ!$D$39:$D$782,СВЦЭМ!$A$39:$A$782,$A21,СВЦЭМ!$B$39:$B$782,K$11)+'СЕТ СН'!$F$11+СВЦЭМ!$D$10+'СЕТ СН'!$F$6-'СЕТ СН'!$F$23</f>
        <v>1970.0919247900001</v>
      </c>
      <c r="L21" s="36">
        <f>SUMIFS(СВЦЭМ!$D$39:$D$782,СВЦЭМ!$A$39:$A$782,$A21,СВЦЭМ!$B$39:$B$782,L$11)+'СЕТ СН'!$F$11+СВЦЭМ!$D$10+'СЕТ СН'!$F$6-'СЕТ СН'!$F$23</f>
        <v>1960.73291126</v>
      </c>
      <c r="M21" s="36">
        <f>SUMIFS(СВЦЭМ!$D$39:$D$782,СВЦЭМ!$A$39:$A$782,$A21,СВЦЭМ!$B$39:$B$782,M$11)+'СЕТ СН'!$F$11+СВЦЭМ!$D$10+'СЕТ СН'!$F$6-'СЕТ СН'!$F$23</f>
        <v>1971.7358312299998</v>
      </c>
      <c r="N21" s="36">
        <f>SUMIFS(СВЦЭМ!$D$39:$D$782,СВЦЭМ!$A$39:$A$782,$A21,СВЦЭМ!$B$39:$B$782,N$11)+'СЕТ СН'!$F$11+СВЦЭМ!$D$10+'СЕТ СН'!$F$6-'СЕТ СН'!$F$23</f>
        <v>1969.0183471699997</v>
      </c>
      <c r="O21" s="36">
        <f>SUMIFS(СВЦЭМ!$D$39:$D$782,СВЦЭМ!$A$39:$A$782,$A21,СВЦЭМ!$B$39:$B$782,O$11)+'СЕТ СН'!$F$11+СВЦЭМ!$D$10+'СЕТ СН'!$F$6-'СЕТ СН'!$F$23</f>
        <v>1983.48159343</v>
      </c>
      <c r="P21" s="36">
        <f>SUMIFS(СВЦЭМ!$D$39:$D$782,СВЦЭМ!$A$39:$A$782,$A21,СВЦЭМ!$B$39:$B$782,P$11)+'СЕТ СН'!$F$11+СВЦЭМ!$D$10+'СЕТ СН'!$F$6-'СЕТ СН'!$F$23</f>
        <v>1993.39979915</v>
      </c>
      <c r="Q21" s="36">
        <f>SUMIFS(СВЦЭМ!$D$39:$D$782,СВЦЭМ!$A$39:$A$782,$A21,СВЦЭМ!$B$39:$B$782,Q$11)+'СЕТ СН'!$F$11+СВЦЭМ!$D$10+'СЕТ СН'!$F$6-'СЕТ СН'!$F$23</f>
        <v>2010.1269315999998</v>
      </c>
      <c r="R21" s="36">
        <f>SUMIFS(СВЦЭМ!$D$39:$D$782,СВЦЭМ!$A$39:$A$782,$A21,СВЦЭМ!$B$39:$B$782,R$11)+'СЕТ СН'!$F$11+СВЦЭМ!$D$10+'СЕТ СН'!$F$6-'СЕТ СН'!$F$23</f>
        <v>1989.2181179899999</v>
      </c>
      <c r="S21" s="36">
        <f>SUMIFS(СВЦЭМ!$D$39:$D$782,СВЦЭМ!$A$39:$A$782,$A21,СВЦЭМ!$B$39:$B$782,S$11)+'СЕТ СН'!$F$11+СВЦЭМ!$D$10+'СЕТ СН'!$F$6-'СЕТ СН'!$F$23</f>
        <v>1948.6934761100001</v>
      </c>
      <c r="T21" s="36">
        <f>SUMIFS(СВЦЭМ!$D$39:$D$782,СВЦЭМ!$A$39:$A$782,$A21,СВЦЭМ!$B$39:$B$782,T$11)+'СЕТ СН'!$F$11+СВЦЭМ!$D$10+'СЕТ СН'!$F$6-'СЕТ СН'!$F$23</f>
        <v>1943.03942246</v>
      </c>
      <c r="U21" s="36">
        <f>SUMIFS(СВЦЭМ!$D$39:$D$782,СВЦЭМ!$A$39:$A$782,$A21,СВЦЭМ!$B$39:$B$782,U$11)+'СЕТ СН'!$F$11+СВЦЭМ!$D$10+'СЕТ СН'!$F$6-'СЕТ СН'!$F$23</f>
        <v>1937.1471120599999</v>
      </c>
      <c r="V21" s="36">
        <f>SUMIFS(СВЦЭМ!$D$39:$D$782,СВЦЭМ!$A$39:$A$782,$A21,СВЦЭМ!$B$39:$B$782,V$11)+'СЕТ СН'!$F$11+СВЦЭМ!$D$10+'СЕТ СН'!$F$6-'СЕТ СН'!$F$23</f>
        <v>1945.0593966799997</v>
      </c>
      <c r="W21" s="36">
        <f>SUMIFS(СВЦЭМ!$D$39:$D$782,СВЦЭМ!$A$39:$A$782,$A21,СВЦЭМ!$B$39:$B$782,W$11)+'СЕТ СН'!$F$11+СВЦЭМ!$D$10+'СЕТ СН'!$F$6-'СЕТ СН'!$F$23</f>
        <v>1955.8705217900001</v>
      </c>
      <c r="X21" s="36">
        <f>SUMIFS(СВЦЭМ!$D$39:$D$782,СВЦЭМ!$A$39:$A$782,$A21,СВЦЭМ!$B$39:$B$782,X$11)+'СЕТ СН'!$F$11+СВЦЭМ!$D$10+'СЕТ СН'!$F$6-'СЕТ СН'!$F$23</f>
        <v>1986.9289798099999</v>
      </c>
      <c r="Y21" s="36">
        <f>SUMIFS(СВЦЭМ!$D$39:$D$782,СВЦЭМ!$A$39:$A$782,$A21,СВЦЭМ!$B$39:$B$782,Y$11)+'СЕТ СН'!$F$11+СВЦЭМ!$D$10+'СЕТ СН'!$F$6-'СЕТ СН'!$F$23</f>
        <v>2009.8753779499998</v>
      </c>
    </row>
    <row r="22" spans="1:25" ht="15.75" x14ac:dyDescent="0.2">
      <c r="A22" s="35">
        <f t="shared" si="0"/>
        <v>44937</v>
      </c>
      <c r="B22" s="36">
        <f>SUMIFS(СВЦЭМ!$D$39:$D$782,СВЦЭМ!$A$39:$A$782,$A22,СВЦЭМ!$B$39:$B$782,B$11)+'СЕТ СН'!$F$11+СВЦЭМ!$D$10+'СЕТ СН'!$F$6-'СЕТ СН'!$F$23</f>
        <v>1940.88110435</v>
      </c>
      <c r="C22" s="36">
        <f>SUMIFS(СВЦЭМ!$D$39:$D$782,СВЦЭМ!$A$39:$A$782,$A22,СВЦЭМ!$B$39:$B$782,C$11)+'СЕТ СН'!$F$11+СВЦЭМ!$D$10+'СЕТ СН'!$F$6-'СЕТ СН'!$F$23</f>
        <v>1948.1816760299998</v>
      </c>
      <c r="D22" s="36">
        <f>SUMIFS(СВЦЭМ!$D$39:$D$782,СВЦЭМ!$A$39:$A$782,$A22,СВЦЭМ!$B$39:$B$782,D$11)+'СЕТ СН'!$F$11+СВЦЭМ!$D$10+'СЕТ СН'!$F$6-'СЕТ СН'!$F$23</f>
        <v>1939.9832293499999</v>
      </c>
      <c r="E22" s="36">
        <f>SUMIFS(СВЦЭМ!$D$39:$D$782,СВЦЭМ!$A$39:$A$782,$A22,СВЦЭМ!$B$39:$B$782,E$11)+'СЕТ СН'!$F$11+СВЦЭМ!$D$10+'СЕТ СН'!$F$6-'СЕТ СН'!$F$23</f>
        <v>1935.7918582699999</v>
      </c>
      <c r="F22" s="36">
        <f>SUMIFS(СВЦЭМ!$D$39:$D$782,СВЦЭМ!$A$39:$A$782,$A22,СВЦЭМ!$B$39:$B$782,F$11)+'СЕТ СН'!$F$11+СВЦЭМ!$D$10+'СЕТ СН'!$F$6-'СЕТ СН'!$F$23</f>
        <v>1930.8808264499999</v>
      </c>
      <c r="G22" s="36">
        <f>SUMIFS(СВЦЭМ!$D$39:$D$782,СВЦЭМ!$A$39:$A$782,$A22,СВЦЭМ!$B$39:$B$782,G$11)+'СЕТ СН'!$F$11+СВЦЭМ!$D$10+'СЕТ СН'!$F$6-'СЕТ СН'!$F$23</f>
        <v>1936.3928773899997</v>
      </c>
      <c r="H22" s="36">
        <f>SUMIFS(СВЦЭМ!$D$39:$D$782,СВЦЭМ!$A$39:$A$782,$A22,СВЦЭМ!$B$39:$B$782,H$11)+'СЕТ СН'!$F$11+СВЦЭМ!$D$10+'СЕТ СН'!$F$6-'СЕТ СН'!$F$23</f>
        <v>1924.6091796199998</v>
      </c>
      <c r="I22" s="36">
        <f>SUMIFS(СВЦЭМ!$D$39:$D$782,СВЦЭМ!$A$39:$A$782,$A22,СВЦЭМ!$B$39:$B$782,I$11)+'СЕТ СН'!$F$11+СВЦЭМ!$D$10+'СЕТ СН'!$F$6-'СЕТ СН'!$F$23</f>
        <v>1912.0695210700001</v>
      </c>
      <c r="J22" s="36">
        <f>SUMIFS(СВЦЭМ!$D$39:$D$782,СВЦЭМ!$A$39:$A$782,$A22,СВЦЭМ!$B$39:$B$782,J$11)+'СЕТ СН'!$F$11+СВЦЭМ!$D$10+'СЕТ СН'!$F$6-'СЕТ СН'!$F$23</f>
        <v>1887.3921832299998</v>
      </c>
      <c r="K22" s="36">
        <f>SUMIFS(СВЦЭМ!$D$39:$D$782,СВЦЭМ!$A$39:$A$782,$A22,СВЦЭМ!$B$39:$B$782,K$11)+'СЕТ СН'!$F$11+СВЦЭМ!$D$10+'СЕТ СН'!$F$6-'СЕТ СН'!$F$23</f>
        <v>1876.9114368599999</v>
      </c>
      <c r="L22" s="36">
        <f>SUMIFS(СВЦЭМ!$D$39:$D$782,СВЦЭМ!$A$39:$A$782,$A22,СВЦЭМ!$B$39:$B$782,L$11)+'СЕТ СН'!$F$11+СВЦЭМ!$D$10+'СЕТ СН'!$F$6-'СЕТ СН'!$F$23</f>
        <v>1887.2214360299999</v>
      </c>
      <c r="M22" s="36">
        <f>SUMIFS(СВЦЭМ!$D$39:$D$782,СВЦЭМ!$A$39:$A$782,$A22,СВЦЭМ!$B$39:$B$782,M$11)+'СЕТ СН'!$F$11+СВЦЭМ!$D$10+'СЕТ СН'!$F$6-'СЕТ СН'!$F$23</f>
        <v>1897.4449822799997</v>
      </c>
      <c r="N22" s="36">
        <f>SUMIFS(СВЦЭМ!$D$39:$D$782,СВЦЭМ!$A$39:$A$782,$A22,СВЦЭМ!$B$39:$B$782,N$11)+'СЕТ СН'!$F$11+СВЦЭМ!$D$10+'СЕТ СН'!$F$6-'СЕТ СН'!$F$23</f>
        <v>1923.6023924400001</v>
      </c>
      <c r="O22" s="36">
        <f>SUMIFS(СВЦЭМ!$D$39:$D$782,СВЦЭМ!$A$39:$A$782,$A22,СВЦЭМ!$B$39:$B$782,O$11)+'СЕТ СН'!$F$11+СВЦЭМ!$D$10+'СЕТ СН'!$F$6-'СЕТ СН'!$F$23</f>
        <v>1899.8624679199997</v>
      </c>
      <c r="P22" s="36">
        <f>SUMIFS(СВЦЭМ!$D$39:$D$782,СВЦЭМ!$A$39:$A$782,$A22,СВЦЭМ!$B$39:$B$782,P$11)+'СЕТ СН'!$F$11+СВЦЭМ!$D$10+'СЕТ СН'!$F$6-'СЕТ СН'!$F$23</f>
        <v>1913.2381858200001</v>
      </c>
      <c r="Q22" s="36">
        <f>SUMIFS(СВЦЭМ!$D$39:$D$782,СВЦЭМ!$A$39:$A$782,$A22,СВЦЭМ!$B$39:$B$782,Q$11)+'СЕТ СН'!$F$11+СВЦЭМ!$D$10+'СЕТ СН'!$F$6-'СЕТ СН'!$F$23</f>
        <v>1924.8749888699999</v>
      </c>
      <c r="R22" s="36">
        <f>SUMIFS(СВЦЭМ!$D$39:$D$782,СВЦЭМ!$A$39:$A$782,$A22,СВЦЭМ!$B$39:$B$782,R$11)+'СЕТ СН'!$F$11+СВЦЭМ!$D$10+'СЕТ СН'!$F$6-'СЕТ СН'!$F$23</f>
        <v>1939.7058513699999</v>
      </c>
      <c r="S22" s="36">
        <f>SUMIFS(СВЦЭМ!$D$39:$D$782,СВЦЭМ!$A$39:$A$782,$A22,СВЦЭМ!$B$39:$B$782,S$11)+'СЕТ СН'!$F$11+СВЦЭМ!$D$10+'СЕТ СН'!$F$6-'СЕТ СН'!$F$23</f>
        <v>1911.2554639300001</v>
      </c>
      <c r="T22" s="36">
        <f>SUMIFS(СВЦЭМ!$D$39:$D$782,СВЦЭМ!$A$39:$A$782,$A22,СВЦЭМ!$B$39:$B$782,T$11)+'СЕТ СН'!$F$11+СВЦЭМ!$D$10+'СЕТ СН'!$F$6-'СЕТ СН'!$F$23</f>
        <v>1875.5332107300001</v>
      </c>
      <c r="U22" s="36">
        <f>SUMIFS(СВЦЭМ!$D$39:$D$782,СВЦЭМ!$A$39:$A$782,$A22,СВЦЭМ!$B$39:$B$782,U$11)+'СЕТ СН'!$F$11+СВЦЭМ!$D$10+'СЕТ СН'!$F$6-'СЕТ СН'!$F$23</f>
        <v>1885.07150611</v>
      </c>
      <c r="V22" s="36">
        <f>SUMIFS(СВЦЭМ!$D$39:$D$782,СВЦЭМ!$A$39:$A$782,$A22,СВЦЭМ!$B$39:$B$782,V$11)+'СЕТ СН'!$F$11+СВЦЭМ!$D$10+'СЕТ СН'!$F$6-'СЕТ СН'!$F$23</f>
        <v>1907.3474029099998</v>
      </c>
      <c r="W22" s="36">
        <f>SUMIFS(СВЦЭМ!$D$39:$D$782,СВЦЭМ!$A$39:$A$782,$A22,СВЦЭМ!$B$39:$B$782,W$11)+'СЕТ СН'!$F$11+СВЦЭМ!$D$10+'СЕТ СН'!$F$6-'СЕТ СН'!$F$23</f>
        <v>1917.38603573</v>
      </c>
      <c r="X22" s="36">
        <f>SUMIFS(СВЦЭМ!$D$39:$D$782,СВЦЭМ!$A$39:$A$782,$A22,СВЦЭМ!$B$39:$B$782,X$11)+'СЕТ СН'!$F$11+СВЦЭМ!$D$10+'СЕТ СН'!$F$6-'СЕТ СН'!$F$23</f>
        <v>1926.5954175900001</v>
      </c>
      <c r="Y22" s="36">
        <f>SUMIFS(СВЦЭМ!$D$39:$D$782,СВЦЭМ!$A$39:$A$782,$A22,СВЦЭМ!$B$39:$B$782,Y$11)+'СЕТ СН'!$F$11+СВЦЭМ!$D$10+'СЕТ СН'!$F$6-'СЕТ СН'!$F$23</f>
        <v>1957.2455972799999</v>
      </c>
    </row>
    <row r="23" spans="1:25" ht="15.75" x14ac:dyDescent="0.2">
      <c r="A23" s="35">
        <f t="shared" si="0"/>
        <v>44938</v>
      </c>
      <c r="B23" s="36">
        <f>SUMIFS(СВЦЭМ!$D$39:$D$782,СВЦЭМ!$A$39:$A$782,$A23,СВЦЭМ!$B$39:$B$782,B$11)+'СЕТ СН'!$F$11+СВЦЭМ!$D$10+'СЕТ СН'!$F$6-'СЕТ СН'!$F$23</f>
        <v>1975.77945241</v>
      </c>
      <c r="C23" s="36">
        <f>SUMIFS(СВЦЭМ!$D$39:$D$782,СВЦЭМ!$A$39:$A$782,$A23,СВЦЭМ!$B$39:$B$782,C$11)+'СЕТ СН'!$F$11+СВЦЭМ!$D$10+'СЕТ СН'!$F$6-'СЕТ СН'!$F$23</f>
        <v>2009.1295296899998</v>
      </c>
      <c r="D23" s="36">
        <f>SUMIFS(СВЦЭМ!$D$39:$D$782,СВЦЭМ!$A$39:$A$782,$A23,СВЦЭМ!$B$39:$B$782,D$11)+'СЕТ СН'!$F$11+СВЦЭМ!$D$10+'СЕТ СН'!$F$6-'СЕТ СН'!$F$23</f>
        <v>2031.6272392800001</v>
      </c>
      <c r="E23" s="36">
        <f>SUMIFS(СВЦЭМ!$D$39:$D$782,СВЦЭМ!$A$39:$A$782,$A23,СВЦЭМ!$B$39:$B$782,E$11)+'СЕТ СН'!$F$11+СВЦЭМ!$D$10+'СЕТ СН'!$F$6-'СЕТ СН'!$F$23</f>
        <v>2034.8652544299998</v>
      </c>
      <c r="F23" s="36">
        <f>SUMIFS(СВЦЭМ!$D$39:$D$782,СВЦЭМ!$A$39:$A$782,$A23,СВЦЭМ!$B$39:$B$782,F$11)+'СЕТ СН'!$F$11+СВЦЭМ!$D$10+'СЕТ СН'!$F$6-'СЕТ СН'!$F$23</f>
        <v>2035.6540595299998</v>
      </c>
      <c r="G23" s="36">
        <f>SUMIFS(СВЦЭМ!$D$39:$D$782,СВЦЭМ!$A$39:$A$782,$A23,СВЦЭМ!$B$39:$B$782,G$11)+'СЕТ СН'!$F$11+СВЦЭМ!$D$10+'СЕТ СН'!$F$6-'СЕТ СН'!$F$23</f>
        <v>2025.2653554399999</v>
      </c>
      <c r="H23" s="36">
        <f>SUMIFS(СВЦЭМ!$D$39:$D$782,СВЦЭМ!$A$39:$A$782,$A23,СВЦЭМ!$B$39:$B$782,H$11)+'СЕТ СН'!$F$11+СВЦЭМ!$D$10+'СЕТ СН'!$F$6-'СЕТ СН'!$F$23</f>
        <v>1997.9183350099997</v>
      </c>
      <c r="I23" s="36">
        <f>SUMIFS(СВЦЭМ!$D$39:$D$782,СВЦЭМ!$A$39:$A$782,$A23,СВЦЭМ!$B$39:$B$782,I$11)+'СЕТ СН'!$F$11+СВЦЭМ!$D$10+'СЕТ СН'!$F$6-'СЕТ СН'!$F$23</f>
        <v>1952.2247889400001</v>
      </c>
      <c r="J23" s="36">
        <f>SUMIFS(СВЦЭМ!$D$39:$D$782,СВЦЭМ!$A$39:$A$782,$A23,СВЦЭМ!$B$39:$B$782,J$11)+'СЕТ СН'!$F$11+СВЦЭМ!$D$10+'СЕТ СН'!$F$6-'СЕТ СН'!$F$23</f>
        <v>1905.7088211800001</v>
      </c>
      <c r="K23" s="36">
        <f>SUMIFS(СВЦЭМ!$D$39:$D$782,СВЦЭМ!$A$39:$A$782,$A23,СВЦЭМ!$B$39:$B$782,K$11)+'СЕТ СН'!$F$11+СВЦЭМ!$D$10+'СЕТ СН'!$F$6-'СЕТ СН'!$F$23</f>
        <v>1905.2097784299999</v>
      </c>
      <c r="L23" s="36">
        <f>SUMIFS(СВЦЭМ!$D$39:$D$782,СВЦЭМ!$A$39:$A$782,$A23,СВЦЭМ!$B$39:$B$782,L$11)+'СЕТ СН'!$F$11+СВЦЭМ!$D$10+'СЕТ СН'!$F$6-'СЕТ СН'!$F$23</f>
        <v>1894.8243385800001</v>
      </c>
      <c r="M23" s="36">
        <f>SUMIFS(СВЦЭМ!$D$39:$D$782,СВЦЭМ!$A$39:$A$782,$A23,СВЦЭМ!$B$39:$B$782,M$11)+'СЕТ СН'!$F$11+СВЦЭМ!$D$10+'СЕТ СН'!$F$6-'СЕТ СН'!$F$23</f>
        <v>1894.5945179199998</v>
      </c>
      <c r="N23" s="36">
        <f>SUMIFS(СВЦЭМ!$D$39:$D$782,СВЦЭМ!$A$39:$A$782,$A23,СВЦЭМ!$B$39:$B$782,N$11)+'СЕТ СН'!$F$11+СВЦЭМ!$D$10+'СЕТ СН'!$F$6-'СЕТ СН'!$F$23</f>
        <v>1919.0789244899997</v>
      </c>
      <c r="O23" s="36">
        <f>SUMIFS(СВЦЭМ!$D$39:$D$782,СВЦЭМ!$A$39:$A$782,$A23,СВЦЭМ!$B$39:$B$782,O$11)+'СЕТ СН'!$F$11+СВЦЭМ!$D$10+'СЕТ СН'!$F$6-'СЕТ СН'!$F$23</f>
        <v>1926.43003133</v>
      </c>
      <c r="P23" s="36">
        <f>SUMIFS(СВЦЭМ!$D$39:$D$782,СВЦЭМ!$A$39:$A$782,$A23,СВЦЭМ!$B$39:$B$782,P$11)+'СЕТ СН'!$F$11+СВЦЭМ!$D$10+'СЕТ СН'!$F$6-'СЕТ СН'!$F$23</f>
        <v>1910.43746319</v>
      </c>
      <c r="Q23" s="36">
        <f>SUMIFS(СВЦЭМ!$D$39:$D$782,СВЦЭМ!$A$39:$A$782,$A23,СВЦЭМ!$B$39:$B$782,Q$11)+'СЕТ СН'!$F$11+СВЦЭМ!$D$10+'СЕТ СН'!$F$6-'СЕТ СН'!$F$23</f>
        <v>1919.52223018</v>
      </c>
      <c r="R23" s="36">
        <f>SUMIFS(СВЦЭМ!$D$39:$D$782,СВЦЭМ!$A$39:$A$782,$A23,СВЦЭМ!$B$39:$B$782,R$11)+'СЕТ СН'!$F$11+СВЦЭМ!$D$10+'СЕТ СН'!$F$6-'СЕТ СН'!$F$23</f>
        <v>1930.6956930699998</v>
      </c>
      <c r="S23" s="36">
        <f>SUMIFS(СВЦЭМ!$D$39:$D$782,СВЦЭМ!$A$39:$A$782,$A23,СВЦЭМ!$B$39:$B$782,S$11)+'СЕТ СН'!$F$11+СВЦЭМ!$D$10+'СЕТ СН'!$F$6-'СЕТ СН'!$F$23</f>
        <v>1929.7977978200001</v>
      </c>
      <c r="T23" s="36">
        <f>SUMIFS(СВЦЭМ!$D$39:$D$782,СВЦЭМ!$A$39:$A$782,$A23,СВЦЭМ!$B$39:$B$782,T$11)+'СЕТ СН'!$F$11+СВЦЭМ!$D$10+'СЕТ СН'!$F$6-'СЕТ СН'!$F$23</f>
        <v>1901.3785047900001</v>
      </c>
      <c r="U23" s="36">
        <f>SUMIFS(СВЦЭМ!$D$39:$D$782,СВЦЭМ!$A$39:$A$782,$A23,СВЦЭМ!$B$39:$B$782,U$11)+'СЕТ СН'!$F$11+СВЦЭМ!$D$10+'СЕТ СН'!$F$6-'СЕТ СН'!$F$23</f>
        <v>1887.0915986999998</v>
      </c>
      <c r="V23" s="36">
        <f>SUMIFS(СВЦЭМ!$D$39:$D$782,СВЦЭМ!$A$39:$A$782,$A23,СВЦЭМ!$B$39:$B$782,V$11)+'СЕТ СН'!$F$11+СВЦЭМ!$D$10+'СЕТ СН'!$F$6-'СЕТ СН'!$F$23</f>
        <v>1894.4165232</v>
      </c>
      <c r="W23" s="36">
        <f>SUMIFS(СВЦЭМ!$D$39:$D$782,СВЦЭМ!$A$39:$A$782,$A23,СВЦЭМ!$B$39:$B$782,W$11)+'СЕТ СН'!$F$11+СВЦЭМ!$D$10+'СЕТ СН'!$F$6-'СЕТ СН'!$F$23</f>
        <v>1904.8502726000002</v>
      </c>
      <c r="X23" s="36">
        <f>SUMIFS(СВЦЭМ!$D$39:$D$782,СВЦЭМ!$A$39:$A$782,$A23,СВЦЭМ!$B$39:$B$782,X$11)+'СЕТ СН'!$F$11+СВЦЭМ!$D$10+'СЕТ СН'!$F$6-'СЕТ СН'!$F$23</f>
        <v>1926.4534954000001</v>
      </c>
      <c r="Y23" s="36">
        <f>SUMIFS(СВЦЭМ!$D$39:$D$782,СВЦЭМ!$A$39:$A$782,$A23,СВЦЭМ!$B$39:$B$782,Y$11)+'СЕТ СН'!$F$11+СВЦЭМ!$D$10+'СЕТ СН'!$F$6-'СЕТ СН'!$F$23</f>
        <v>1933.2711659399997</v>
      </c>
    </row>
    <row r="24" spans="1:25" ht="15.75" x14ac:dyDescent="0.2">
      <c r="A24" s="35">
        <f t="shared" si="0"/>
        <v>44939</v>
      </c>
      <c r="B24" s="36">
        <f>SUMIFS(СВЦЭМ!$D$39:$D$782,СВЦЭМ!$A$39:$A$782,$A24,СВЦЭМ!$B$39:$B$782,B$11)+'СЕТ СН'!$F$11+СВЦЭМ!$D$10+'СЕТ СН'!$F$6-'СЕТ СН'!$F$23</f>
        <v>2064.1701132799999</v>
      </c>
      <c r="C24" s="36">
        <f>SUMIFS(СВЦЭМ!$D$39:$D$782,СВЦЭМ!$A$39:$A$782,$A24,СВЦЭМ!$B$39:$B$782,C$11)+'СЕТ СН'!$F$11+СВЦЭМ!$D$10+'СЕТ СН'!$F$6-'СЕТ СН'!$F$23</f>
        <v>2082.8849301199998</v>
      </c>
      <c r="D24" s="36">
        <f>SUMIFS(СВЦЭМ!$D$39:$D$782,СВЦЭМ!$A$39:$A$782,$A24,СВЦЭМ!$B$39:$B$782,D$11)+'СЕТ СН'!$F$11+СВЦЭМ!$D$10+'СЕТ СН'!$F$6-'СЕТ СН'!$F$23</f>
        <v>2084.1939807200001</v>
      </c>
      <c r="E24" s="36">
        <f>SUMIFS(СВЦЭМ!$D$39:$D$782,СВЦЭМ!$A$39:$A$782,$A24,СВЦЭМ!$B$39:$B$782,E$11)+'СЕТ СН'!$F$11+СВЦЭМ!$D$10+'СЕТ СН'!$F$6-'СЕТ СН'!$F$23</f>
        <v>2092.0358363999999</v>
      </c>
      <c r="F24" s="36">
        <f>SUMIFS(СВЦЭМ!$D$39:$D$782,СВЦЭМ!$A$39:$A$782,$A24,СВЦЭМ!$B$39:$B$782,F$11)+'СЕТ СН'!$F$11+СВЦЭМ!$D$10+'СЕТ СН'!$F$6-'СЕТ СН'!$F$23</f>
        <v>2079.5179454700001</v>
      </c>
      <c r="G24" s="36">
        <f>SUMIFS(СВЦЭМ!$D$39:$D$782,СВЦЭМ!$A$39:$A$782,$A24,СВЦЭМ!$B$39:$B$782,G$11)+'СЕТ СН'!$F$11+СВЦЭМ!$D$10+'СЕТ СН'!$F$6-'СЕТ СН'!$F$23</f>
        <v>2039.6969716799999</v>
      </c>
      <c r="H24" s="36">
        <f>SUMIFS(СВЦЭМ!$D$39:$D$782,СВЦЭМ!$A$39:$A$782,$A24,СВЦЭМ!$B$39:$B$782,H$11)+'СЕТ СН'!$F$11+СВЦЭМ!$D$10+'СЕТ СН'!$F$6-'СЕТ СН'!$F$23</f>
        <v>1974.5806799399998</v>
      </c>
      <c r="I24" s="36">
        <f>SUMIFS(СВЦЭМ!$D$39:$D$782,СВЦЭМ!$A$39:$A$782,$A24,СВЦЭМ!$B$39:$B$782,I$11)+'СЕТ СН'!$F$11+СВЦЭМ!$D$10+'СЕТ СН'!$F$6-'СЕТ СН'!$F$23</f>
        <v>1949.7977044999998</v>
      </c>
      <c r="J24" s="36">
        <f>SUMIFS(СВЦЭМ!$D$39:$D$782,СВЦЭМ!$A$39:$A$782,$A24,СВЦЭМ!$B$39:$B$782,J$11)+'СЕТ СН'!$F$11+СВЦЭМ!$D$10+'СЕТ СН'!$F$6-'СЕТ СН'!$F$23</f>
        <v>1931.11724013</v>
      </c>
      <c r="K24" s="36">
        <f>SUMIFS(СВЦЭМ!$D$39:$D$782,СВЦЭМ!$A$39:$A$782,$A24,СВЦЭМ!$B$39:$B$782,K$11)+'СЕТ СН'!$F$11+СВЦЭМ!$D$10+'СЕТ СН'!$F$6-'СЕТ СН'!$F$23</f>
        <v>1906.7094737299999</v>
      </c>
      <c r="L24" s="36">
        <f>SUMIFS(СВЦЭМ!$D$39:$D$782,СВЦЭМ!$A$39:$A$782,$A24,СВЦЭМ!$B$39:$B$782,L$11)+'СЕТ СН'!$F$11+СВЦЭМ!$D$10+'СЕТ СН'!$F$6-'СЕТ СН'!$F$23</f>
        <v>1896.3944155999998</v>
      </c>
      <c r="M24" s="36">
        <f>SUMIFS(СВЦЭМ!$D$39:$D$782,СВЦЭМ!$A$39:$A$782,$A24,СВЦЭМ!$B$39:$B$782,M$11)+'СЕТ СН'!$F$11+СВЦЭМ!$D$10+'СЕТ СН'!$F$6-'СЕТ СН'!$F$23</f>
        <v>1921.1629548400001</v>
      </c>
      <c r="N24" s="36">
        <f>SUMIFS(СВЦЭМ!$D$39:$D$782,СВЦЭМ!$A$39:$A$782,$A24,СВЦЭМ!$B$39:$B$782,N$11)+'СЕТ СН'!$F$11+СВЦЭМ!$D$10+'СЕТ СН'!$F$6-'СЕТ СН'!$F$23</f>
        <v>1948.8910134600001</v>
      </c>
      <c r="O24" s="36">
        <f>SUMIFS(СВЦЭМ!$D$39:$D$782,СВЦЭМ!$A$39:$A$782,$A24,СВЦЭМ!$B$39:$B$782,O$11)+'СЕТ СН'!$F$11+СВЦЭМ!$D$10+'СЕТ СН'!$F$6-'СЕТ СН'!$F$23</f>
        <v>1966.9880389699997</v>
      </c>
      <c r="P24" s="36">
        <f>SUMIFS(СВЦЭМ!$D$39:$D$782,СВЦЭМ!$A$39:$A$782,$A24,СВЦЭМ!$B$39:$B$782,P$11)+'СЕТ СН'!$F$11+СВЦЭМ!$D$10+'СЕТ СН'!$F$6-'СЕТ СН'!$F$23</f>
        <v>1952.6743058299999</v>
      </c>
      <c r="Q24" s="36">
        <f>SUMIFS(СВЦЭМ!$D$39:$D$782,СВЦЭМ!$A$39:$A$782,$A24,СВЦЭМ!$B$39:$B$782,Q$11)+'СЕТ СН'!$F$11+СВЦЭМ!$D$10+'СЕТ СН'!$F$6-'СЕТ СН'!$F$23</f>
        <v>1950.9754112299997</v>
      </c>
      <c r="R24" s="36">
        <f>SUMIFS(СВЦЭМ!$D$39:$D$782,СВЦЭМ!$A$39:$A$782,$A24,СВЦЭМ!$B$39:$B$782,R$11)+'СЕТ СН'!$F$11+СВЦЭМ!$D$10+'СЕТ СН'!$F$6-'СЕТ СН'!$F$23</f>
        <v>1934.92294111</v>
      </c>
      <c r="S24" s="36">
        <f>SUMIFS(СВЦЭМ!$D$39:$D$782,СВЦЭМ!$A$39:$A$782,$A24,СВЦЭМ!$B$39:$B$782,S$11)+'СЕТ СН'!$F$11+СВЦЭМ!$D$10+'СЕТ СН'!$F$6-'СЕТ СН'!$F$23</f>
        <v>1910.93927695</v>
      </c>
      <c r="T24" s="36">
        <f>SUMIFS(СВЦЭМ!$D$39:$D$782,СВЦЭМ!$A$39:$A$782,$A24,СВЦЭМ!$B$39:$B$782,T$11)+'СЕТ СН'!$F$11+СВЦЭМ!$D$10+'СЕТ СН'!$F$6-'СЕТ СН'!$F$23</f>
        <v>1906.60811741</v>
      </c>
      <c r="U24" s="36">
        <f>SUMIFS(СВЦЭМ!$D$39:$D$782,СВЦЭМ!$A$39:$A$782,$A24,СВЦЭМ!$B$39:$B$782,U$11)+'СЕТ СН'!$F$11+СВЦЭМ!$D$10+'СЕТ СН'!$F$6-'СЕТ СН'!$F$23</f>
        <v>1921.3739417199999</v>
      </c>
      <c r="V24" s="36">
        <f>SUMIFS(СВЦЭМ!$D$39:$D$782,СВЦЭМ!$A$39:$A$782,$A24,СВЦЭМ!$B$39:$B$782,V$11)+'СЕТ СН'!$F$11+СВЦЭМ!$D$10+'СЕТ СН'!$F$6-'СЕТ СН'!$F$23</f>
        <v>1926.2333951599999</v>
      </c>
      <c r="W24" s="36">
        <f>SUMIFS(СВЦЭМ!$D$39:$D$782,СВЦЭМ!$A$39:$A$782,$A24,СВЦЭМ!$B$39:$B$782,W$11)+'СЕТ СН'!$F$11+СВЦЭМ!$D$10+'СЕТ СН'!$F$6-'СЕТ СН'!$F$23</f>
        <v>1945.0776355399998</v>
      </c>
      <c r="X24" s="36">
        <f>SUMIFS(СВЦЭМ!$D$39:$D$782,СВЦЭМ!$A$39:$A$782,$A24,СВЦЭМ!$B$39:$B$782,X$11)+'СЕТ СН'!$F$11+СВЦЭМ!$D$10+'СЕТ СН'!$F$6-'СЕТ СН'!$F$23</f>
        <v>1986.1945824700001</v>
      </c>
      <c r="Y24" s="36">
        <f>SUMIFS(СВЦЭМ!$D$39:$D$782,СВЦЭМ!$A$39:$A$782,$A24,СВЦЭМ!$B$39:$B$782,Y$11)+'СЕТ СН'!$F$11+СВЦЭМ!$D$10+'СЕТ СН'!$F$6-'СЕТ СН'!$F$23</f>
        <v>2071.32393791</v>
      </c>
    </row>
    <row r="25" spans="1:25" ht="15.75" x14ac:dyDescent="0.2">
      <c r="A25" s="35">
        <f t="shared" si="0"/>
        <v>44940</v>
      </c>
      <c r="B25" s="36">
        <f>SUMIFS(СВЦЭМ!$D$39:$D$782,СВЦЭМ!$A$39:$A$782,$A25,СВЦЭМ!$B$39:$B$782,B$11)+'СЕТ СН'!$F$11+СВЦЭМ!$D$10+'СЕТ СН'!$F$6-'СЕТ СН'!$F$23</f>
        <v>1937.34905798</v>
      </c>
      <c r="C25" s="36">
        <f>SUMIFS(СВЦЭМ!$D$39:$D$782,СВЦЭМ!$A$39:$A$782,$A25,СВЦЭМ!$B$39:$B$782,C$11)+'СЕТ СН'!$F$11+СВЦЭМ!$D$10+'СЕТ СН'!$F$6-'СЕТ СН'!$F$23</f>
        <v>1914.7141833999999</v>
      </c>
      <c r="D25" s="36">
        <f>SUMIFS(СВЦЭМ!$D$39:$D$782,СВЦЭМ!$A$39:$A$782,$A25,СВЦЭМ!$B$39:$B$782,D$11)+'СЕТ СН'!$F$11+СВЦЭМ!$D$10+'СЕТ СН'!$F$6-'СЕТ СН'!$F$23</f>
        <v>1929.0173683099997</v>
      </c>
      <c r="E25" s="36">
        <f>SUMIFS(СВЦЭМ!$D$39:$D$782,СВЦЭМ!$A$39:$A$782,$A25,СВЦЭМ!$B$39:$B$782,E$11)+'СЕТ СН'!$F$11+СВЦЭМ!$D$10+'СЕТ СН'!$F$6-'СЕТ СН'!$F$23</f>
        <v>1912.9985913699998</v>
      </c>
      <c r="F25" s="36">
        <f>SUMIFS(СВЦЭМ!$D$39:$D$782,СВЦЭМ!$A$39:$A$782,$A25,СВЦЭМ!$B$39:$B$782,F$11)+'СЕТ СН'!$F$11+СВЦЭМ!$D$10+'СЕТ СН'!$F$6-'СЕТ СН'!$F$23</f>
        <v>1911.1050998199999</v>
      </c>
      <c r="G25" s="36">
        <f>SUMIFS(СВЦЭМ!$D$39:$D$782,СВЦЭМ!$A$39:$A$782,$A25,СВЦЭМ!$B$39:$B$782,G$11)+'СЕТ СН'!$F$11+СВЦЭМ!$D$10+'СЕТ СН'!$F$6-'СЕТ СН'!$F$23</f>
        <v>1886.11204688</v>
      </c>
      <c r="H25" s="36">
        <f>SUMIFS(СВЦЭМ!$D$39:$D$782,СВЦЭМ!$A$39:$A$782,$A25,СВЦЭМ!$B$39:$B$782,H$11)+'СЕТ СН'!$F$11+СВЦЭМ!$D$10+'СЕТ СН'!$F$6-'СЕТ СН'!$F$23</f>
        <v>1895.0675942299999</v>
      </c>
      <c r="I25" s="36">
        <f>SUMIFS(СВЦЭМ!$D$39:$D$782,СВЦЭМ!$A$39:$A$782,$A25,СВЦЭМ!$B$39:$B$782,I$11)+'СЕТ СН'!$F$11+СВЦЭМ!$D$10+'СЕТ СН'!$F$6-'СЕТ СН'!$F$23</f>
        <v>1920.6433041699997</v>
      </c>
      <c r="J25" s="36">
        <f>SUMIFS(СВЦЭМ!$D$39:$D$782,СВЦЭМ!$A$39:$A$782,$A25,СВЦЭМ!$B$39:$B$782,J$11)+'СЕТ СН'!$F$11+СВЦЭМ!$D$10+'СЕТ СН'!$F$6-'СЕТ СН'!$F$23</f>
        <v>1901.27029094</v>
      </c>
      <c r="K25" s="36">
        <f>SUMIFS(СВЦЭМ!$D$39:$D$782,СВЦЭМ!$A$39:$A$782,$A25,СВЦЭМ!$B$39:$B$782,K$11)+'СЕТ СН'!$F$11+СВЦЭМ!$D$10+'СЕТ СН'!$F$6-'СЕТ СН'!$F$23</f>
        <v>1900.6580394699999</v>
      </c>
      <c r="L25" s="36">
        <f>SUMIFS(СВЦЭМ!$D$39:$D$782,СВЦЭМ!$A$39:$A$782,$A25,СВЦЭМ!$B$39:$B$782,L$11)+'СЕТ СН'!$F$11+СВЦЭМ!$D$10+'СЕТ СН'!$F$6-'СЕТ СН'!$F$23</f>
        <v>1866.6831892</v>
      </c>
      <c r="M25" s="36">
        <f>SUMIFS(СВЦЭМ!$D$39:$D$782,СВЦЭМ!$A$39:$A$782,$A25,СВЦЭМ!$B$39:$B$782,M$11)+'СЕТ СН'!$F$11+СВЦЭМ!$D$10+'СЕТ СН'!$F$6-'СЕТ СН'!$F$23</f>
        <v>1865.22992587</v>
      </c>
      <c r="N25" s="36">
        <f>SUMIFS(СВЦЭМ!$D$39:$D$782,СВЦЭМ!$A$39:$A$782,$A25,СВЦЭМ!$B$39:$B$782,N$11)+'СЕТ СН'!$F$11+СВЦЭМ!$D$10+'СЕТ СН'!$F$6-'СЕТ СН'!$F$23</f>
        <v>1883.5554053599999</v>
      </c>
      <c r="O25" s="36">
        <f>SUMIFS(СВЦЭМ!$D$39:$D$782,СВЦЭМ!$A$39:$A$782,$A25,СВЦЭМ!$B$39:$B$782,O$11)+'СЕТ СН'!$F$11+СВЦЭМ!$D$10+'СЕТ СН'!$F$6-'СЕТ СН'!$F$23</f>
        <v>1902.7429677</v>
      </c>
      <c r="P25" s="36">
        <f>SUMIFS(СВЦЭМ!$D$39:$D$782,СВЦЭМ!$A$39:$A$782,$A25,СВЦЭМ!$B$39:$B$782,P$11)+'СЕТ СН'!$F$11+СВЦЭМ!$D$10+'СЕТ СН'!$F$6-'СЕТ СН'!$F$23</f>
        <v>1912.7725646700001</v>
      </c>
      <c r="Q25" s="36">
        <f>SUMIFS(СВЦЭМ!$D$39:$D$782,СВЦЭМ!$A$39:$A$782,$A25,СВЦЭМ!$B$39:$B$782,Q$11)+'СЕТ СН'!$F$11+СВЦЭМ!$D$10+'СЕТ СН'!$F$6-'СЕТ СН'!$F$23</f>
        <v>1892.37534749</v>
      </c>
      <c r="R25" s="36">
        <f>SUMIFS(СВЦЭМ!$D$39:$D$782,СВЦЭМ!$A$39:$A$782,$A25,СВЦЭМ!$B$39:$B$782,R$11)+'СЕТ СН'!$F$11+СВЦЭМ!$D$10+'СЕТ СН'!$F$6-'СЕТ СН'!$F$23</f>
        <v>1853.3600601600001</v>
      </c>
      <c r="S25" s="36">
        <f>SUMIFS(СВЦЭМ!$D$39:$D$782,СВЦЭМ!$A$39:$A$782,$A25,СВЦЭМ!$B$39:$B$782,S$11)+'СЕТ СН'!$F$11+СВЦЭМ!$D$10+'СЕТ СН'!$F$6-'СЕТ СН'!$F$23</f>
        <v>1811.68621871</v>
      </c>
      <c r="T25" s="36">
        <f>SUMIFS(СВЦЭМ!$D$39:$D$782,СВЦЭМ!$A$39:$A$782,$A25,СВЦЭМ!$B$39:$B$782,T$11)+'СЕТ СН'!$F$11+СВЦЭМ!$D$10+'СЕТ СН'!$F$6-'СЕТ СН'!$F$23</f>
        <v>1796.8951090199998</v>
      </c>
      <c r="U25" s="36">
        <f>SUMIFS(СВЦЭМ!$D$39:$D$782,СВЦЭМ!$A$39:$A$782,$A25,СВЦЭМ!$B$39:$B$782,U$11)+'СЕТ СН'!$F$11+СВЦЭМ!$D$10+'СЕТ СН'!$F$6-'СЕТ СН'!$F$23</f>
        <v>1802.0244164000001</v>
      </c>
      <c r="V25" s="36">
        <f>SUMIFS(СВЦЭМ!$D$39:$D$782,СВЦЭМ!$A$39:$A$782,$A25,СВЦЭМ!$B$39:$B$782,V$11)+'СЕТ СН'!$F$11+СВЦЭМ!$D$10+'СЕТ СН'!$F$6-'СЕТ СН'!$F$23</f>
        <v>1810.4819784199999</v>
      </c>
      <c r="W25" s="36">
        <f>SUMIFS(СВЦЭМ!$D$39:$D$782,СВЦЭМ!$A$39:$A$782,$A25,СВЦЭМ!$B$39:$B$782,W$11)+'СЕТ СН'!$F$11+СВЦЭМ!$D$10+'СЕТ СН'!$F$6-'СЕТ СН'!$F$23</f>
        <v>1820.7554393299997</v>
      </c>
      <c r="X25" s="36">
        <f>SUMIFS(СВЦЭМ!$D$39:$D$782,СВЦЭМ!$A$39:$A$782,$A25,СВЦЭМ!$B$39:$B$782,X$11)+'СЕТ СН'!$F$11+СВЦЭМ!$D$10+'СЕТ СН'!$F$6-'СЕТ СН'!$F$23</f>
        <v>1849.0462631999999</v>
      </c>
      <c r="Y25" s="36">
        <f>SUMIFS(СВЦЭМ!$D$39:$D$782,СВЦЭМ!$A$39:$A$782,$A25,СВЦЭМ!$B$39:$B$782,Y$11)+'СЕТ СН'!$F$11+СВЦЭМ!$D$10+'СЕТ СН'!$F$6-'СЕТ СН'!$F$23</f>
        <v>1871.2137523000001</v>
      </c>
    </row>
    <row r="26" spans="1:25" ht="15.75" x14ac:dyDescent="0.2">
      <c r="A26" s="35">
        <f t="shared" si="0"/>
        <v>44941</v>
      </c>
      <c r="B26" s="36">
        <f>SUMIFS(СВЦЭМ!$D$39:$D$782,СВЦЭМ!$A$39:$A$782,$A26,СВЦЭМ!$B$39:$B$782,B$11)+'СЕТ СН'!$F$11+СВЦЭМ!$D$10+'СЕТ СН'!$F$6-'СЕТ СН'!$F$23</f>
        <v>2108.4818009800001</v>
      </c>
      <c r="C26" s="36">
        <f>SUMIFS(СВЦЭМ!$D$39:$D$782,СВЦЭМ!$A$39:$A$782,$A26,СВЦЭМ!$B$39:$B$782,C$11)+'СЕТ СН'!$F$11+СВЦЭМ!$D$10+'СЕТ СН'!$F$6-'СЕТ СН'!$F$23</f>
        <v>2126.76692168</v>
      </c>
      <c r="D26" s="36">
        <f>SUMIFS(СВЦЭМ!$D$39:$D$782,СВЦЭМ!$A$39:$A$782,$A26,СВЦЭМ!$B$39:$B$782,D$11)+'СЕТ СН'!$F$11+СВЦЭМ!$D$10+'СЕТ СН'!$F$6-'СЕТ СН'!$F$23</f>
        <v>2145.1081497</v>
      </c>
      <c r="E26" s="36">
        <f>SUMIFS(СВЦЭМ!$D$39:$D$782,СВЦЭМ!$A$39:$A$782,$A26,СВЦЭМ!$B$39:$B$782,E$11)+'СЕТ СН'!$F$11+СВЦЭМ!$D$10+'СЕТ СН'!$F$6-'СЕТ СН'!$F$23</f>
        <v>2156.1539912399999</v>
      </c>
      <c r="F26" s="36">
        <f>SUMIFS(СВЦЭМ!$D$39:$D$782,СВЦЭМ!$A$39:$A$782,$A26,СВЦЭМ!$B$39:$B$782,F$11)+'СЕТ СН'!$F$11+СВЦЭМ!$D$10+'СЕТ СН'!$F$6-'СЕТ СН'!$F$23</f>
        <v>2145.8369733900004</v>
      </c>
      <c r="G26" s="36">
        <f>SUMIFS(СВЦЭМ!$D$39:$D$782,СВЦЭМ!$A$39:$A$782,$A26,СВЦЭМ!$B$39:$B$782,G$11)+'СЕТ СН'!$F$11+СВЦЭМ!$D$10+'СЕТ СН'!$F$6-'СЕТ СН'!$F$23</f>
        <v>2172.2046280300001</v>
      </c>
      <c r="H26" s="36">
        <f>SUMIFS(СВЦЭМ!$D$39:$D$782,СВЦЭМ!$A$39:$A$782,$A26,СВЦЭМ!$B$39:$B$782,H$11)+'СЕТ СН'!$F$11+СВЦЭМ!$D$10+'СЕТ СН'!$F$6-'СЕТ СН'!$F$23</f>
        <v>2155.0593295799999</v>
      </c>
      <c r="I26" s="36">
        <f>SUMIFS(СВЦЭМ!$D$39:$D$782,СВЦЭМ!$A$39:$A$782,$A26,СВЦЭМ!$B$39:$B$782,I$11)+'СЕТ СН'!$F$11+СВЦЭМ!$D$10+'СЕТ СН'!$F$6-'СЕТ СН'!$F$23</f>
        <v>2096.9589980800001</v>
      </c>
      <c r="J26" s="36">
        <f>SUMIFS(СВЦЭМ!$D$39:$D$782,СВЦЭМ!$A$39:$A$782,$A26,СВЦЭМ!$B$39:$B$782,J$11)+'СЕТ СН'!$F$11+СВЦЭМ!$D$10+'СЕТ СН'!$F$6-'СЕТ СН'!$F$23</f>
        <v>2029.87494371</v>
      </c>
      <c r="K26" s="36">
        <f>SUMIFS(СВЦЭМ!$D$39:$D$782,СВЦЭМ!$A$39:$A$782,$A26,СВЦЭМ!$B$39:$B$782,K$11)+'СЕТ СН'!$F$11+СВЦЭМ!$D$10+'СЕТ СН'!$F$6-'СЕТ СН'!$F$23</f>
        <v>2008.2376304499999</v>
      </c>
      <c r="L26" s="36">
        <f>SUMIFS(СВЦЭМ!$D$39:$D$782,СВЦЭМ!$A$39:$A$782,$A26,СВЦЭМ!$B$39:$B$782,L$11)+'СЕТ СН'!$F$11+СВЦЭМ!$D$10+'СЕТ СН'!$F$6-'СЕТ СН'!$F$23</f>
        <v>1998.1616242099999</v>
      </c>
      <c r="M26" s="36">
        <f>SUMIFS(СВЦЭМ!$D$39:$D$782,СВЦЭМ!$A$39:$A$782,$A26,СВЦЭМ!$B$39:$B$782,M$11)+'СЕТ СН'!$F$11+СВЦЭМ!$D$10+'СЕТ СН'!$F$6-'СЕТ СН'!$F$23</f>
        <v>2001.8030857899998</v>
      </c>
      <c r="N26" s="36">
        <f>SUMIFS(СВЦЭМ!$D$39:$D$782,СВЦЭМ!$A$39:$A$782,$A26,СВЦЭМ!$B$39:$B$782,N$11)+'СЕТ СН'!$F$11+СВЦЭМ!$D$10+'СЕТ СН'!$F$6-'СЕТ СН'!$F$23</f>
        <v>2004.2698739100001</v>
      </c>
      <c r="O26" s="36">
        <f>SUMIFS(СВЦЭМ!$D$39:$D$782,СВЦЭМ!$A$39:$A$782,$A26,СВЦЭМ!$B$39:$B$782,O$11)+'СЕТ СН'!$F$11+СВЦЭМ!$D$10+'СЕТ СН'!$F$6-'СЕТ СН'!$F$23</f>
        <v>2006.7921434899999</v>
      </c>
      <c r="P26" s="36">
        <f>SUMIFS(СВЦЭМ!$D$39:$D$782,СВЦЭМ!$A$39:$A$782,$A26,СВЦЭМ!$B$39:$B$782,P$11)+'СЕТ СН'!$F$11+СВЦЭМ!$D$10+'СЕТ СН'!$F$6-'СЕТ СН'!$F$23</f>
        <v>2020.5382270999999</v>
      </c>
      <c r="Q26" s="36">
        <f>SUMIFS(СВЦЭМ!$D$39:$D$782,СВЦЭМ!$A$39:$A$782,$A26,СВЦЭМ!$B$39:$B$782,Q$11)+'СЕТ СН'!$F$11+СВЦЭМ!$D$10+'СЕТ СН'!$F$6-'СЕТ СН'!$F$23</f>
        <v>2006.31771794</v>
      </c>
      <c r="R26" s="36">
        <f>SUMIFS(СВЦЭМ!$D$39:$D$782,СВЦЭМ!$A$39:$A$782,$A26,СВЦЭМ!$B$39:$B$782,R$11)+'СЕТ СН'!$F$11+СВЦЭМ!$D$10+'СЕТ СН'!$F$6-'СЕТ СН'!$F$23</f>
        <v>1986.2274545999999</v>
      </c>
      <c r="S26" s="36">
        <f>SUMIFS(СВЦЭМ!$D$39:$D$782,СВЦЭМ!$A$39:$A$782,$A26,СВЦЭМ!$B$39:$B$782,S$11)+'СЕТ СН'!$F$11+СВЦЭМ!$D$10+'СЕТ СН'!$F$6-'СЕТ СН'!$F$23</f>
        <v>1944.1006954999998</v>
      </c>
      <c r="T26" s="36">
        <f>SUMIFS(СВЦЭМ!$D$39:$D$782,СВЦЭМ!$A$39:$A$782,$A26,СВЦЭМ!$B$39:$B$782,T$11)+'СЕТ СН'!$F$11+СВЦЭМ!$D$10+'СЕТ СН'!$F$6-'СЕТ СН'!$F$23</f>
        <v>1911.4735714399999</v>
      </c>
      <c r="U26" s="36">
        <f>SUMIFS(СВЦЭМ!$D$39:$D$782,СВЦЭМ!$A$39:$A$782,$A26,СВЦЭМ!$B$39:$B$782,U$11)+'СЕТ СН'!$F$11+СВЦЭМ!$D$10+'СЕТ СН'!$F$6-'СЕТ СН'!$F$23</f>
        <v>1908.7886949999997</v>
      </c>
      <c r="V26" s="36">
        <f>SUMIFS(СВЦЭМ!$D$39:$D$782,СВЦЭМ!$A$39:$A$782,$A26,СВЦЭМ!$B$39:$B$782,V$11)+'СЕТ СН'!$F$11+СВЦЭМ!$D$10+'СЕТ СН'!$F$6-'СЕТ СН'!$F$23</f>
        <v>1942.3592967099999</v>
      </c>
      <c r="W26" s="36">
        <f>SUMIFS(СВЦЭМ!$D$39:$D$782,СВЦЭМ!$A$39:$A$782,$A26,СВЦЭМ!$B$39:$B$782,W$11)+'СЕТ СН'!$F$11+СВЦЭМ!$D$10+'СЕТ СН'!$F$6-'СЕТ СН'!$F$23</f>
        <v>1962.0384304599997</v>
      </c>
      <c r="X26" s="36">
        <f>SUMIFS(СВЦЭМ!$D$39:$D$782,СВЦЭМ!$A$39:$A$782,$A26,СВЦЭМ!$B$39:$B$782,X$11)+'СЕТ СН'!$F$11+СВЦЭМ!$D$10+'СЕТ СН'!$F$6-'СЕТ СН'!$F$23</f>
        <v>1987.04665243</v>
      </c>
      <c r="Y26" s="36">
        <f>SUMIFS(СВЦЭМ!$D$39:$D$782,СВЦЭМ!$A$39:$A$782,$A26,СВЦЭМ!$B$39:$B$782,Y$11)+'СЕТ СН'!$F$11+СВЦЭМ!$D$10+'СЕТ СН'!$F$6-'СЕТ СН'!$F$23</f>
        <v>2044.9549225400001</v>
      </c>
    </row>
    <row r="27" spans="1:25" ht="15.75" x14ac:dyDescent="0.2">
      <c r="A27" s="35">
        <f t="shared" si="0"/>
        <v>44942</v>
      </c>
      <c r="B27" s="36">
        <f>SUMIFS(СВЦЭМ!$D$39:$D$782,СВЦЭМ!$A$39:$A$782,$A27,СВЦЭМ!$B$39:$B$782,B$11)+'СЕТ СН'!$F$11+СВЦЭМ!$D$10+'СЕТ СН'!$F$6-'СЕТ СН'!$F$23</f>
        <v>2036.7072214999998</v>
      </c>
      <c r="C27" s="36">
        <f>SUMIFS(СВЦЭМ!$D$39:$D$782,СВЦЭМ!$A$39:$A$782,$A27,СВЦЭМ!$B$39:$B$782,C$11)+'СЕТ СН'!$F$11+СВЦЭМ!$D$10+'СЕТ СН'!$F$6-'СЕТ СН'!$F$23</f>
        <v>2058.00251445</v>
      </c>
      <c r="D27" s="36">
        <f>SUMIFS(СВЦЭМ!$D$39:$D$782,СВЦЭМ!$A$39:$A$782,$A27,СВЦЭМ!$B$39:$B$782,D$11)+'СЕТ СН'!$F$11+СВЦЭМ!$D$10+'СЕТ СН'!$F$6-'СЕТ СН'!$F$23</f>
        <v>2063.1024591199998</v>
      </c>
      <c r="E27" s="36">
        <f>SUMIFS(СВЦЭМ!$D$39:$D$782,СВЦЭМ!$A$39:$A$782,$A27,СВЦЭМ!$B$39:$B$782,E$11)+'СЕТ СН'!$F$11+СВЦЭМ!$D$10+'СЕТ СН'!$F$6-'СЕТ СН'!$F$23</f>
        <v>2069.0763341500001</v>
      </c>
      <c r="F27" s="36">
        <f>SUMIFS(СВЦЭМ!$D$39:$D$782,СВЦЭМ!$A$39:$A$782,$A27,СВЦЭМ!$B$39:$B$782,F$11)+'СЕТ СН'!$F$11+СВЦЭМ!$D$10+'СЕТ СН'!$F$6-'СЕТ СН'!$F$23</f>
        <v>2065.8086414899999</v>
      </c>
      <c r="G27" s="36">
        <f>SUMIFS(СВЦЭМ!$D$39:$D$782,СВЦЭМ!$A$39:$A$782,$A27,СВЦЭМ!$B$39:$B$782,G$11)+'СЕТ СН'!$F$11+СВЦЭМ!$D$10+'СЕТ СН'!$F$6-'СЕТ СН'!$F$23</f>
        <v>2057.4203116999997</v>
      </c>
      <c r="H27" s="36">
        <f>SUMIFS(СВЦЭМ!$D$39:$D$782,СВЦЭМ!$A$39:$A$782,$A27,СВЦЭМ!$B$39:$B$782,H$11)+'СЕТ СН'!$F$11+СВЦЭМ!$D$10+'СЕТ СН'!$F$6-'СЕТ СН'!$F$23</f>
        <v>2019.38528133</v>
      </c>
      <c r="I27" s="36">
        <f>SUMIFS(СВЦЭМ!$D$39:$D$782,СВЦЭМ!$A$39:$A$782,$A27,СВЦЭМ!$B$39:$B$782,I$11)+'СЕТ СН'!$F$11+СВЦЭМ!$D$10+'СЕТ СН'!$F$6-'СЕТ СН'!$F$23</f>
        <v>1991.1646008100001</v>
      </c>
      <c r="J27" s="36">
        <f>SUMIFS(СВЦЭМ!$D$39:$D$782,СВЦЭМ!$A$39:$A$782,$A27,СВЦЭМ!$B$39:$B$782,J$11)+'СЕТ СН'!$F$11+СВЦЭМ!$D$10+'СЕТ СН'!$F$6-'СЕТ СН'!$F$23</f>
        <v>1955.1181643999998</v>
      </c>
      <c r="K27" s="36">
        <f>SUMIFS(СВЦЭМ!$D$39:$D$782,СВЦЭМ!$A$39:$A$782,$A27,СВЦЭМ!$B$39:$B$782,K$11)+'СЕТ СН'!$F$11+СВЦЭМ!$D$10+'СЕТ СН'!$F$6-'СЕТ СН'!$F$23</f>
        <v>1942.95920677</v>
      </c>
      <c r="L27" s="36">
        <f>SUMIFS(СВЦЭМ!$D$39:$D$782,СВЦЭМ!$A$39:$A$782,$A27,СВЦЭМ!$B$39:$B$782,L$11)+'СЕТ СН'!$F$11+СВЦЭМ!$D$10+'СЕТ СН'!$F$6-'СЕТ СН'!$F$23</f>
        <v>1955.2108726699998</v>
      </c>
      <c r="M27" s="36">
        <f>SUMIFS(СВЦЭМ!$D$39:$D$782,СВЦЭМ!$A$39:$A$782,$A27,СВЦЭМ!$B$39:$B$782,M$11)+'СЕТ СН'!$F$11+СВЦЭМ!$D$10+'СЕТ СН'!$F$6-'СЕТ СН'!$F$23</f>
        <v>1973.0908817899999</v>
      </c>
      <c r="N27" s="36">
        <f>SUMIFS(СВЦЭМ!$D$39:$D$782,СВЦЭМ!$A$39:$A$782,$A27,СВЦЭМ!$B$39:$B$782,N$11)+'СЕТ СН'!$F$11+СВЦЭМ!$D$10+'СЕТ СН'!$F$6-'СЕТ СН'!$F$23</f>
        <v>1982.2041596099998</v>
      </c>
      <c r="O27" s="36">
        <f>SUMIFS(СВЦЭМ!$D$39:$D$782,СВЦЭМ!$A$39:$A$782,$A27,СВЦЭМ!$B$39:$B$782,O$11)+'СЕТ СН'!$F$11+СВЦЭМ!$D$10+'СЕТ СН'!$F$6-'СЕТ СН'!$F$23</f>
        <v>1995.7454880099999</v>
      </c>
      <c r="P27" s="36">
        <f>SUMIFS(СВЦЭМ!$D$39:$D$782,СВЦЭМ!$A$39:$A$782,$A27,СВЦЭМ!$B$39:$B$782,P$11)+'СЕТ СН'!$F$11+СВЦЭМ!$D$10+'СЕТ СН'!$F$6-'СЕТ СН'!$F$23</f>
        <v>2009.19277422</v>
      </c>
      <c r="Q27" s="36">
        <f>SUMIFS(СВЦЭМ!$D$39:$D$782,СВЦЭМ!$A$39:$A$782,$A27,СВЦЭМ!$B$39:$B$782,Q$11)+'СЕТ СН'!$F$11+СВЦЭМ!$D$10+'СЕТ СН'!$F$6-'СЕТ СН'!$F$23</f>
        <v>2012.17209306</v>
      </c>
      <c r="R27" s="36">
        <f>SUMIFS(СВЦЭМ!$D$39:$D$782,СВЦЭМ!$A$39:$A$782,$A27,СВЦЭМ!$B$39:$B$782,R$11)+'СЕТ СН'!$F$11+СВЦЭМ!$D$10+'СЕТ СН'!$F$6-'СЕТ СН'!$F$23</f>
        <v>2014.7958921199997</v>
      </c>
      <c r="S27" s="36">
        <f>SUMIFS(СВЦЭМ!$D$39:$D$782,СВЦЭМ!$A$39:$A$782,$A27,СВЦЭМ!$B$39:$B$782,S$11)+'СЕТ СН'!$F$11+СВЦЭМ!$D$10+'СЕТ СН'!$F$6-'СЕТ СН'!$F$23</f>
        <v>1975.6380659900001</v>
      </c>
      <c r="T27" s="36">
        <f>SUMIFS(СВЦЭМ!$D$39:$D$782,СВЦЭМ!$A$39:$A$782,$A27,СВЦЭМ!$B$39:$B$782,T$11)+'СЕТ СН'!$F$11+СВЦЭМ!$D$10+'СЕТ СН'!$F$6-'СЕТ СН'!$F$23</f>
        <v>1976.7043690400001</v>
      </c>
      <c r="U27" s="36">
        <f>SUMIFS(СВЦЭМ!$D$39:$D$782,СВЦЭМ!$A$39:$A$782,$A27,СВЦЭМ!$B$39:$B$782,U$11)+'СЕТ СН'!$F$11+СВЦЭМ!$D$10+'СЕТ СН'!$F$6-'СЕТ СН'!$F$23</f>
        <v>1971.9776956800001</v>
      </c>
      <c r="V27" s="36">
        <f>SUMIFS(СВЦЭМ!$D$39:$D$782,СВЦЭМ!$A$39:$A$782,$A27,СВЦЭМ!$B$39:$B$782,V$11)+'СЕТ СН'!$F$11+СВЦЭМ!$D$10+'СЕТ СН'!$F$6-'СЕТ СН'!$F$23</f>
        <v>1981.0113036100001</v>
      </c>
      <c r="W27" s="36">
        <f>SUMIFS(СВЦЭМ!$D$39:$D$782,СВЦЭМ!$A$39:$A$782,$A27,СВЦЭМ!$B$39:$B$782,W$11)+'СЕТ СН'!$F$11+СВЦЭМ!$D$10+'СЕТ СН'!$F$6-'СЕТ СН'!$F$23</f>
        <v>1996.7617193199999</v>
      </c>
      <c r="X27" s="36">
        <f>SUMIFS(СВЦЭМ!$D$39:$D$782,СВЦЭМ!$A$39:$A$782,$A27,СВЦЭМ!$B$39:$B$782,X$11)+'СЕТ СН'!$F$11+СВЦЭМ!$D$10+'СЕТ СН'!$F$6-'СЕТ СН'!$F$23</f>
        <v>2010.5667340599998</v>
      </c>
      <c r="Y27" s="36">
        <f>SUMIFS(СВЦЭМ!$D$39:$D$782,СВЦЭМ!$A$39:$A$782,$A27,СВЦЭМ!$B$39:$B$782,Y$11)+'СЕТ СН'!$F$11+СВЦЭМ!$D$10+'СЕТ СН'!$F$6-'СЕТ СН'!$F$23</f>
        <v>2044.16052661</v>
      </c>
    </row>
    <row r="28" spans="1:25" ht="15.75" x14ac:dyDescent="0.2">
      <c r="A28" s="35">
        <f t="shared" si="0"/>
        <v>44943</v>
      </c>
      <c r="B28" s="36">
        <f>SUMIFS(СВЦЭМ!$D$39:$D$782,СВЦЭМ!$A$39:$A$782,$A28,СВЦЭМ!$B$39:$B$782,B$11)+'СЕТ СН'!$F$11+СВЦЭМ!$D$10+'СЕТ СН'!$F$6-'СЕТ СН'!$F$23</f>
        <v>2061.65477422</v>
      </c>
      <c r="C28" s="36">
        <f>SUMIFS(СВЦЭМ!$D$39:$D$782,СВЦЭМ!$A$39:$A$782,$A28,СВЦЭМ!$B$39:$B$782,C$11)+'СЕТ СН'!$F$11+СВЦЭМ!$D$10+'СЕТ СН'!$F$6-'СЕТ СН'!$F$23</f>
        <v>2089.7785672099999</v>
      </c>
      <c r="D28" s="36">
        <f>SUMIFS(СВЦЭМ!$D$39:$D$782,СВЦЭМ!$A$39:$A$782,$A28,СВЦЭМ!$B$39:$B$782,D$11)+'СЕТ СН'!$F$11+СВЦЭМ!$D$10+'СЕТ СН'!$F$6-'СЕТ СН'!$F$23</f>
        <v>2097.4109943499998</v>
      </c>
      <c r="E28" s="36">
        <f>SUMIFS(СВЦЭМ!$D$39:$D$782,СВЦЭМ!$A$39:$A$782,$A28,СВЦЭМ!$B$39:$B$782,E$11)+'СЕТ СН'!$F$11+СВЦЭМ!$D$10+'СЕТ СН'!$F$6-'СЕТ СН'!$F$23</f>
        <v>2095.7241239499999</v>
      </c>
      <c r="F28" s="36">
        <f>SUMIFS(СВЦЭМ!$D$39:$D$782,СВЦЭМ!$A$39:$A$782,$A28,СВЦЭМ!$B$39:$B$782,F$11)+'СЕТ СН'!$F$11+СВЦЭМ!$D$10+'СЕТ СН'!$F$6-'СЕТ СН'!$F$23</f>
        <v>2095.3762930299999</v>
      </c>
      <c r="G28" s="36">
        <f>SUMIFS(СВЦЭМ!$D$39:$D$782,СВЦЭМ!$A$39:$A$782,$A28,СВЦЭМ!$B$39:$B$782,G$11)+'СЕТ СН'!$F$11+СВЦЭМ!$D$10+'СЕТ СН'!$F$6-'СЕТ СН'!$F$23</f>
        <v>2089.5375078100001</v>
      </c>
      <c r="H28" s="36">
        <f>SUMIFS(СВЦЭМ!$D$39:$D$782,СВЦЭМ!$A$39:$A$782,$A28,СВЦЭМ!$B$39:$B$782,H$11)+'СЕТ СН'!$F$11+СВЦЭМ!$D$10+'СЕТ СН'!$F$6-'СЕТ СН'!$F$23</f>
        <v>2064.7798979199997</v>
      </c>
      <c r="I28" s="36">
        <f>SUMIFS(СВЦЭМ!$D$39:$D$782,СВЦЭМ!$A$39:$A$782,$A28,СВЦЭМ!$B$39:$B$782,I$11)+'СЕТ СН'!$F$11+СВЦЭМ!$D$10+'СЕТ СН'!$F$6-'СЕТ СН'!$F$23</f>
        <v>2016.4174985300001</v>
      </c>
      <c r="J28" s="36">
        <f>SUMIFS(СВЦЭМ!$D$39:$D$782,СВЦЭМ!$A$39:$A$782,$A28,СВЦЭМ!$B$39:$B$782,J$11)+'СЕТ СН'!$F$11+СВЦЭМ!$D$10+'СЕТ СН'!$F$6-'СЕТ СН'!$F$23</f>
        <v>1976.1437127300001</v>
      </c>
      <c r="K28" s="36">
        <f>SUMIFS(СВЦЭМ!$D$39:$D$782,СВЦЭМ!$A$39:$A$782,$A28,СВЦЭМ!$B$39:$B$782,K$11)+'СЕТ СН'!$F$11+СВЦЭМ!$D$10+'СЕТ СН'!$F$6-'СЕТ СН'!$F$23</f>
        <v>1966.1957797099999</v>
      </c>
      <c r="L28" s="36">
        <f>SUMIFS(СВЦЭМ!$D$39:$D$782,СВЦЭМ!$A$39:$A$782,$A28,СВЦЭМ!$B$39:$B$782,L$11)+'СЕТ СН'!$F$11+СВЦЭМ!$D$10+'СЕТ СН'!$F$6-'СЕТ СН'!$F$23</f>
        <v>1949.8986246499999</v>
      </c>
      <c r="M28" s="36">
        <f>SUMIFS(СВЦЭМ!$D$39:$D$782,СВЦЭМ!$A$39:$A$782,$A28,СВЦЭМ!$B$39:$B$782,M$11)+'СЕТ СН'!$F$11+СВЦЭМ!$D$10+'СЕТ СН'!$F$6-'СЕТ СН'!$F$23</f>
        <v>1952.6524586999999</v>
      </c>
      <c r="N28" s="36">
        <f>SUMIFS(СВЦЭМ!$D$39:$D$782,СВЦЭМ!$A$39:$A$782,$A28,СВЦЭМ!$B$39:$B$782,N$11)+'СЕТ СН'!$F$11+СВЦЭМ!$D$10+'СЕТ СН'!$F$6-'СЕТ СН'!$F$23</f>
        <v>1969.6861048199999</v>
      </c>
      <c r="O28" s="36">
        <f>SUMIFS(СВЦЭМ!$D$39:$D$782,СВЦЭМ!$A$39:$A$782,$A28,СВЦЭМ!$B$39:$B$782,O$11)+'СЕТ СН'!$F$11+СВЦЭМ!$D$10+'СЕТ СН'!$F$6-'СЕТ СН'!$F$23</f>
        <v>1983.5410320299998</v>
      </c>
      <c r="P28" s="36">
        <f>SUMIFS(СВЦЭМ!$D$39:$D$782,СВЦЭМ!$A$39:$A$782,$A28,СВЦЭМ!$B$39:$B$782,P$11)+'СЕТ СН'!$F$11+СВЦЭМ!$D$10+'СЕТ СН'!$F$6-'СЕТ СН'!$F$23</f>
        <v>2002.2084792000001</v>
      </c>
      <c r="Q28" s="36">
        <f>SUMIFS(СВЦЭМ!$D$39:$D$782,СВЦЭМ!$A$39:$A$782,$A28,СВЦЭМ!$B$39:$B$782,Q$11)+'СЕТ СН'!$F$11+СВЦЭМ!$D$10+'СЕТ СН'!$F$6-'СЕТ СН'!$F$23</f>
        <v>2009.86336342</v>
      </c>
      <c r="R28" s="36">
        <f>SUMIFS(СВЦЭМ!$D$39:$D$782,СВЦЭМ!$A$39:$A$782,$A28,СВЦЭМ!$B$39:$B$782,R$11)+'СЕТ СН'!$F$11+СВЦЭМ!$D$10+'СЕТ СН'!$F$6-'СЕТ СН'!$F$23</f>
        <v>1971.5280604700001</v>
      </c>
      <c r="S28" s="36">
        <f>SUMIFS(СВЦЭМ!$D$39:$D$782,СВЦЭМ!$A$39:$A$782,$A28,СВЦЭМ!$B$39:$B$782,S$11)+'СЕТ СН'!$F$11+СВЦЭМ!$D$10+'СЕТ СН'!$F$6-'СЕТ СН'!$F$23</f>
        <v>1969.7335582400001</v>
      </c>
      <c r="T28" s="36">
        <f>SUMIFS(СВЦЭМ!$D$39:$D$782,СВЦЭМ!$A$39:$A$782,$A28,СВЦЭМ!$B$39:$B$782,T$11)+'СЕТ СН'!$F$11+СВЦЭМ!$D$10+'СЕТ СН'!$F$6-'СЕТ СН'!$F$23</f>
        <v>1943.5207037800001</v>
      </c>
      <c r="U28" s="36">
        <f>SUMIFS(СВЦЭМ!$D$39:$D$782,СВЦЭМ!$A$39:$A$782,$A28,СВЦЭМ!$B$39:$B$782,U$11)+'СЕТ СН'!$F$11+СВЦЭМ!$D$10+'СЕТ СН'!$F$6-'СЕТ СН'!$F$23</f>
        <v>1955.6697427999998</v>
      </c>
      <c r="V28" s="36">
        <f>SUMIFS(СВЦЭМ!$D$39:$D$782,СВЦЭМ!$A$39:$A$782,$A28,СВЦЭМ!$B$39:$B$782,V$11)+'СЕТ СН'!$F$11+СВЦЭМ!$D$10+'СЕТ СН'!$F$6-'СЕТ СН'!$F$23</f>
        <v>1978.3958706499998</v>
      </c>
      <c r="W28" s="36">
        <f>SUMIFS(СВЦЭМ!$D$39:$D$782,СВЦЭМ!$A$39:$A$782,$A28,СВЦЭМ!$B$39:$B$782,W$11)+'СЕТ СН'!$F$11+СВЦЭМ!$D$10+'СЕТ СН'!$F$6-'СЕТ СН'!$F$23</f>
        <v>1988.9941208599998</v>
      </c>
      <c r="X28" s="36">
        <f>SUMIFS(СВЦЭМ!$D$39:$D$782,СВЦЭМ!$A$39:$A$782,$A28,СВЦЭМ!$B$39:$B$782,X$11)+'СЕТ СН'!$F$11+СВЦЭМ!$D$10+'СЕТ СН'!$F$6-'СЕТ СН'!$F$23</f>
        <v>1999.4079603099999</v>
      </c>
      <c r="Y28" s="36">
        <f>SUMIFS(СВЦЭМ!$D$39:$D$782,СВЦЭМ!$A$39:$A$782,$A28,СВЦЭМ!$B$39:$B$782,Y$11)+'СЕТ СН'!$F$11+СВЦЭМ!$D$10+'СЕТ СН'!$F$6-'СЕТ СН'!$F$23</f>
        <v>2029.21716879</v>
      </c>
    </row>
    <row r="29" spans="1:25" ht="15.75" x14ac:dyDescent="0.2">
      <c r="A29" s="35">
        <f t="shared" si="0"/>
        <v>44944</v>
      </c>
      <c r="B29" s="36">
        <f>SUMIFS(СВЦЭМ!$D$39:$D$782,СВЦЭМ!$A$39:$A$782,$A29,СВЦЭМ!$B$39:$B$782,B$11)+'СЕТ СН'!$F$11+СВЦЭМ!$D$10+'СЕТ СН'!$F$6-'СЕТ СН'!$F$23</f>
        <v>2062.7199924299998</v>
      </c>
      <c r="C29" s="36">
        <f>SUMIFS(СВЦЭМ!$D$39:$D$782,СВЦЭМ!$A$39:$A$782,$A29,СВЦЭМ!$B$39:$B$782,C$11)+'СЕТ СН'!$F$11+СВЦЭМ!$D$10+'СЕТ СН'!$F$6-'СЕТ СН'!$F$23</f>
        <v>2082.8859767099998</v>
      </c>
      <c r="D29" s="36">
        <f>SUMIFS(СВЦЭМ!$D$39:$D$782,СВЦЭМ!$A$39:$A$782,$A29,СВЦЭМ!$B$39:$B$782,D$11)+'СЕТ СН'!$F$11+СВЦЭМ!$D$10+'СЕТ СН'!$F$6-'СЕТ СН'!$F$23</f>
        <v>2066.7201310199998</v>
      </c>
      <c r="E29" s="36">
        <f>SUMIFS(СВЦЭМ!$D$39:$D$782,СВЦЭМ!$A$39:$A$782,$A29,СВЦЭМ!$B$39:$B$782,E$11)+'СЕТ СН'!$F$11+СВЦЭМ!$D$10+'СЕТ СН'!$F$6-'СЕТ СН'!$F$23</f>
        <v>2070.7019037199998</v>
      </c>
      <c r="F29" s="36">
        <f>SUMIFS(СВЦЭМ!$D$39:$D$782,СВЦЭМ!$A$39:$A$782,$A29,СВЦЭМ!$B$39:$B$782,F$11)+'СЕТ СН'!$F$11+СВЦЭМ!$D$10+'СЕТ СН'!$F$6-'СЕТ СН'!$F$23</f>
        <v>2040.57508254</v>
      </c>
      <c r="G29" s="36">
        <f>SUMIFS(СВЦЭМ!$D$39:$D$782,СВЦЭМ!$A$39:$A$782,$A29,СВЦЭМ!$B$39:$B$782,G$11)+'СЕТ СН'!$F$11+СВЦЭМ!$D$10+'СЕТ СН'!$F$6-'СЕТ СН'!$F$23</f>
        <v>1989.66191252</v>
      </c>
      <c r="H29" s="36">
        <f>SUMIFS(СВЦЭМ!$D$39:$D$782,СВЦЭМ!$A$39:$A$782,$A29,СВЦЭМ!$B$39:$B$782,H$11)+'СЕТ СН'!$F$11+СВЦЭМ!$D$10+'СЕТ СН'!$F$6-'СЕТ СН'!$F$23</f>
        <v>1940.1805448599998</v>
      </c>
      <c r="I29" s="36">
        <f>SUMIFS(СВЦЭМ!$D$39:$D$782,СВЦЭМ!$A$39:$A$782,$A29,СВЦЭМ!$B$39:$B$782,I$11)+'СЕТ СН'!$F$11+СВЦЭМ!$D$10+'СЕТ СН'!$F$6-'СЕТ СН'!$F$23</f>
        <v>1911.9500941599999</v>
      </c>
      <c r="J29" s="36">
        <f>SUMIFS(СВЦЭМ!$D$39:$D$782,СВЦЭМ!$A$39:$A$782,$A29,СВЦЭМ!$B$39:$B$782,J$11)+'СЕТ СН'!$F$11+СВЦЭМ!$D$10+'СЕТ СН'!$F$6-'СЕТ СН'!$F$23</f>
        <v>1903.0753985299998</v>
      </c>
      <c r="K29" s="36">
        <f>SUMIFS(СВЦЭМ!$D$39:$D$782,СВЦЭМ!$A$39:$A$782,$A29,СВЦЭМ!$B$39:$B$782,K$11)+'СЕТ СН'!$F$11+СВЦЭМ!$D$10+'СЕТ СН'!$F$6-'СЕТ СН'!$F$23</f>
        <v>1897.9064910500001</v>
      </c>
      <c r="L29" s="36">
        <f>SUMIFS(СВЦЭМ!$D$39:$D$782,СВЦЭМ!$A$39:$A$782,$A29,СВЦЭМ!$B$39:$B$782,L$11)+'СЕТ СН'!$F$11+СВЦЭМ!$D$10+'СЕТ СН'!$F$6-'СЕТ СН'!$F$23</f>
        <v>1912.00831647</v>
      </c>
      <c r="M29" s="36">
        <f>SUMIFS(СВЦЭМ!$D$39:$D$782,СВЦЭМ!$A$39:$A$782,$A29,СВЦЭМ!$B$39:$B$782,M$11)+'СЕТ СН'!$F$11+СВЦЭМ!$D$10+'СЕТ СН'!$F$6-'СЕТ СН'!$F$23</f>
        <v>1913.8759134799998</v>
      </c>
      <c r="N29" s="36">
        <f>SUMIFS(СВЦЭМ!$D$39:$D$782,СВЦЭМ!$A$39:$A$782,$A29,СВЦЭМ!$B$39:$B$782,N$11)+'СЕТ СН'!$F$11+СВЦЭМ!$D$10+'СЕТ СН'!$F$6-'СЕТ СН'!$F$23</f>
        <v>1939.65583049</v>
      </c>
      <c r="O29" s="36">
        <f>SUMIFS(СВЦЭМ!$D$39:$D$782,СВЦЭМ!$A$39:$A$782,$A29,СВЦЭМ!$B$39:$B$782,O$11)+'СЕТ СН'!$F$11+СВЦЭМ!$D$10+'СЕТ СН'!$F$6-'СЕТ СН'!$F$23</f>
        <v>1976.21689522</v>
      </c>
      <c r="P29" s="36">
        <f>SUMIFS(СВЦЭМ!$D$39:$D$782,СВЦЭМ!$A$39:$A$782,$A29,СВЦЭМ!$B$39:$B$782,P$11)+'СЕТ СН'!$F$11+СВЦЭМ!$D$10+'СЕТ СН'!$F$6-'СЕТ СН'!$F$23</f>
        <v>1995.22320025</v>
      </c>
      <c r="Q29" s="36">
        <f>SUMIFS(СВЦЭМ!$D$39:$D$782,СВЦЭМ!$A$39:$A$782,$A29,СВЦЭМ!$B$39:$B$782,Q$11)+'СЕТ СН'!$F$11+СВЦЭМ!$D$10+'СЕТ СН'!$F$6-'СЕТ СН'!$F$23</f>
        <v>2000.0877440099998</v>
      </c>
      <c r="R29" s="36">
        <f>SUMIFS(СВЦЭМ!$D$39:$D$782,СВЦЭМ!$A$39:$A$782,$A29,СВЦЭМ!$B$39:$B$782,R$11)+'СЕТ СН'!$F$11+СВЦЭМ!$D$10+'СЕТ СН'!$F$6-'СЕТ СН'!$F$23</f>
        <v>1986.7932070500001</v>
      </c>
      <c r="S29" s="36">
        <f>SUMIFS(СВЦЭМ!$D$39:$D$782,СВЦЭМ!$A$39:$A$782,$A29,СВЦЭМ!$B$39:$B$782,S$11)+'СЕТ СН'!$F$11+СВЦЭМ!$D$10+'СЕТ СН'!$F$6-'СЕТ СН'!$F$23</f>
        <v>1950.6635496399999</v>
      </c>
      <c r="T29" s="36">
        <f>SUMIFS(СВЦЭМ!$D$39:$D$782,СВЦЭМ!$A$39:$A$782,$A29,СВЦЭМ!$B$39:$B$782,T$11)+'СЕТ СН'!$F$11+СВЦЭМ!$D$10+'СЕТ СН'!$F$6-'СЕТ СН'!$F$23</f>
        <v>1929.4086825300001</v>
      </c>
      <c r="U29" s="36">
        <f>SUMIFS(СВЦЭМ!$D$39:$D$782,СВЦЭМ!$A$39:$A$782,$A29,СВЦЭМ!$B$39:$B$782,U$11)+'СЕТ СН'!$F$11+СВЦЭМ!$D$10+'СЕТ СН'!$F$6-'СЕТ СН'!$F$23</f>
        <v>1933.1775309</v>
      </c>
      <c r="V29" s="36">
        <f>SUMIFS(СВЦЭМ!$D$39:$D$782,СВЦЭМ!$A$39:$A$782,$A29,СВЦЭМ!$B$39:$B$782,V$11)+'СЕТ СН'!$F$11+СВЦЭМ!$D$10+'СЕТ СН'!$F$6-'СЕТ СН'!$F$23</f>
        <v>1958.68887073</v>
      </c>
      <c r="W29" s="36">
        <f>SUMIFS(СВЦЭМ!$D$39:$D$782,СВЦЭМ!$A$39:$A$782,$A29,СВЦЭМ!$B$39:$B$782,W$11)+'СЕТ СН'!$F$11+СВЦЭМ!$D$10+'СЕТ СН'!$F$6-'СЕТ СН'!$F$23</f>
        <v>1976.3003882399998</v>
      </c>
      <c r="X29" s="36">
        <f>SUMIFS(СВЦЭМ!$D$39:$D$782,СВЦЭМ!$A$39:$A$782,$A29,СВЦЭМ!$B$39:$B$782,X$11)+'СЕТ СН'!$F$11+СВЦЭМ!$D$10+'СЕТ СН'!$F$6-'СЕТ СН'!$F$23</f>
        <v>2006.26349028</v>
      </c>
      <c r="Y29" s="36">
        <f>SUMIFS(СВЦЭМ!$D$39:$D$782,СВЦЭМ!$A$39:$A$782,$A29,СВЦЭМ!$B$39:$B$782,Y$11)+'СЕТ СН'!$F$11+СВЦЭМ!$D$10+'СЕТ СН'!$F$6-'СЕТ СН'!$F$23</f>
        <v>2044.2206651399997</v>
      </c>
    </row>
    <row r="30" spans="1:25" ht="15.75" x14ac:dyDescent="0.2">
      <c r="A30" s="35">
        <f t="shared" si="0"/>
        <v>44945</v>
      </c>
      <c r="B30" s="36">
        <f>SUMIFS(СВЦЭМ!$D$39:$D$782,СВЦЭМ!$A$39:$A$782,$A30,СВЦЭМ!$B$39:$B$782,B$11)+'СЕТ СН'!$F$11+СВЦЭМ!$D$10+'СЕТ СН'!$F$6-'СЕТ СН'!$F$23</f>
        <v>1990.17594199</v>
      </c>
      <c r="C30" s="36">
        <f>SUMIFS(СВЦЭМ!$D$39:$D$782,СВЦЭМ!$A$39:$A$782,$A30,СВЦЭМ!$B$39:$B$782,C$11)+'СЕТ СН'!$F$11+СВЦЭМ!$D$10+'СЕТ СН'!$F$6-'СЕТ СН'!$F$23</f>
        <v>2038.29980166</v>
      </c>
      <c r="D30" s="36">
        <f>SUMIFS(СВЦЭМ!$D$39:$D$782,СВЦЭМ!$A$39:$A$782,$A30,СВЦЭМ!$B$39:$B$782,D$11)+'СЕТ СН'!$F$11+СВЦЭМ!$D$10+'СЕТ СН'!$F$6-'СЕТ СН'!$F$23</f>
        <v>2031.4353565599999</v>
      </c>
      <c r="E30" s="36">
        <f>SUMIFS(СВЦЭМ!$D$39:$D$782,СВЦЭМ!$A$39:$A$782,$A30,СВЦЭМ!$B$39:$B$782,E$11)+'СЕТ СН'!$F$11+СВЦЭМ!$D$10+'СЕТ СН'!$F$6-'СЕТ СН'!$F$23</f>
        <v>2023.9352405700001</v>
      </c>
      <c r="F30" s="36">
        <f>SUMIFS(СВЦЭМ!$D$39:$D$782,СВЦЭМ!$A$39:$A$782,$A30,СВЦЭМ!$B$39:$B$782,F$11)+'СЕТ СН'!$F$11+СВЦЭМ!$D$10+'СЕТ СН'!$F$6-'СЕТ СН'!$F$23</f>
        <v>2016.4604148399999</v>
      </c>
      <c r="G30" s="36">
        <f>SUMIFS(СВЦЭМ!$D$39:$D$782,СВЦЭМ!$A$39:$A$782,$A30,СВЦЭМ!$B$39:$B$782,G$11)+'СЕТ СН'!$F$11+СВЦЭМ!$D$10+'СЕТ СН'!$F$6-'СЕТ СН'!$F$23</f>
        <v>1950.1867573700001</v>
      </c>
      <c r="H30" s="36">
        <f>SUMIFS(СВЦЭМ!$D$39:$D$782,СВЦЭМ!$A$39:$A$782,$A30,СВЦЭМ!$B$39:$B$782,H$11)+'СЕТ СН'!$F$11+СВЦЭМ!$D$10+'СЕТ СН'!$F$6-'СЕТ СН'!$F$23</f>
        <v>1943.2528865499999</v>
      </c>
      <c r="I30" s="36">
        <f>SUMIFS(СВЦЭМ!$D$39:$D$782,СВЦЭМ!$A$39:$A$782,$A30,СВЦЭМ!$B$39:$B$782,I$11)+'СЕТ СН'!$F$11+СВЦЭМ!$D$10+'СЕТ СН'!$F$6-'СЕТ СН'!$F$23</f>
        <v>1907.26496679</v>
      </c>
      <c r="J30" s="36">
        <f>SUMIFS(СВЦЭМ!$D$39:$D$782,СВЦЭМ!$A$39:$A$782,$A30,СВЦЭМ!$B$39:$B$782,J$11)+'СЕТ СН'!$F$11+СВЦЭМ!$D$10+'СЕТ СН'!$F$6-'СЕТ СН'!$F$23</f>
        <v>1879.2258174899998</v>
      </c>
      <c r="K30" s="36">
        <f>SUMIFS(СВЦЭМ!$D$39:$D$782,СВЦЭМ!$A$39:$A$782,$A30,СВЦЭМ!$B$39:$B$782,K$11)+'СЕТ СН'!$F$11+СВЦЭМ!$D$10+'СЕТ СН'!$F$6-'СЕТ СН'!$F$23</f>
        <v>1880.06359234</v>
      </c>
      <c r="L30" s="36">
        <f>SUMIFS(СВЦЭМ!$D$39:$D$782,СВЦЭМ!$A$39:$A$782,$A30,СВЦЭМ!$B$39:$B$782,L$11)+'СЕТ СН'!$F$11+СВЦЭМ!$D$10+'СЕТ СН'!$F$6-'СЕТ СН'!$F$23</f>
        <v>1898.1225252700001</v>
      </c>
      <c r="M30" s="36">
        <f>SUMIFS(СВЦЭМ!$D$39:$D$782,СВЦЭМ!$A$39:$A$782,$A30,СВЦЭМ!$B$39:$B$782,M$11)+'СЕТ СН'!$F$11+СВЦЭМ!$D$10+'СЕТ СН'!$F$6-'СЕТ СН'!$F$23</f>
        <v>1892.4190849199999</v>
      </c>
      <c r="N30" s="36">
        <f>SUMIFS(СВЦЭМ!$D$39:$D$782,СВЦЭМ!$A$39:$A$782,$A30,СВЦЭМ!$B$39:$B$782,N$11)+'СЕТ СН'!$F$11+СВЦЭМ!$D$10+'СЕТ СН'!$F$6-'СЕТ СН'!$F$23</f>
        <v>1914.1056372899998</v>
      </c>
      <c r="O30" s="36">
        <f>SUMIFS(СВЦЭМ!$D$39:$D$782,СВЦЭМ!$A$39:$A$782,$A30,СВЦЭМ!$B$39:$B$782,O$11)+'СЕТ СН'!$F$11+СВЦЭМ!$D$10+'СЕТ СН'!$F$6-'СЕТ СН'!$F$23</f>
        <v>1925.02028367</v>
      </c>
      <c r="P30" s="36">
        <f>SUMIFS(СВЦЭМ!$D$39:$D$782,СВЦЭМ!$A$39:$A$782,$A30,СВЦЭМ!$B$39:$B$782,P$11)+'СЕТ СН'!$F$11+СВЦЭМ!$D$10+'СЕТ СН'!$F$6-'СЕТ СН'!$F$23</f>
        <v>1932.1733163499998</v>
      </c>
      <c r="Q30" s="36">
        <f>SUMIFS(СВЦЭМ!$D$39:$D$782,СВЦЭМ!$A$39:$A$782,$A30,СВЦЭМ!$B$39:$B$782,Q$11)+'СЕТ СН'!$F$11+СВЦЭМ!$D$10+'СЕТ СН'!$F$6-'СЕТ СН'!$F$23</f>
        <v>1938.6851201999998</v>
      </c>
      <c r="R30" s="36">
        <f>SUMIFS(СВЦЭМ!$D$39:$D$782,СВЦЭМ!$A$39:$A$782,$A30,СВЦЭМ!$B$39:$B$782,R$11)+'СЕТ СН'!$F$11+СВЦЭМ!$D$10+'СЕТ СН'!$F$6-'СЕТ СН'!$F$23</f>
        <v>1933.8017238399998</v>
      </c>
      <c r="S30" s="36">
        <f>SUMIFS(СВЦЭМ!$D$39:$D$782,СВЦЭМ!$A$39:$A$782,$A30,СВЦЭМ!$B$39:$B$782,S$11)+'СЕТ СН'!$F$11+СВЦЭМ!$D$10+'СЕТ СН'!$F$6-'СЕТ СН'!$F$23</f>
        <v>1916.1434271499998</v>
      </c>
      <c r="T30" s="36">
        <f>SUMIFS(СВЦЭМ!$D$39:$D$782,СВЦЭМ!$A$39:$A$782,$A30,СВЦЭМ!$B$39:$B$782,T$11)+'СЕТ СН'!$F$11+СВЦЭМ!$D$10+'СЕТ СН'!$F$6-'СЕТ СН'!$F$23</f>
        <v>1882.9912251999999</v>
      </c>
      <c r="U30" s="36">
        <f>SUMIFS(СВЦЭМ!$D$39:$D$782,СВЦЭМ!$A$39:$A$782,$A30,СВЦЭМ!$B$39:$B$782,U$11)+'СЕТ СН'!$F$11+СВЦЭМ!$D$10+'СЕТ СН'!$F$6-'СЕТ СН'!$F$23</f>
        <v>1896.4666526999999</v>
      </c>
      <c r="V30" s="36">
        <f>SUMIFS(СВЦЭМ!$D$39:$D$782,СВЦЭМ!$A$39:$A$782,$A30,СВЦЭМ!$B$39:$B$782,V$11)+'СЕТ СН'!$F$11+СВЦЭМ!$D$10+'СЕТ СН'!$F$6-'СЕТ СН'!$F$23</f>
        <v>1908.8561430199998</v>
      </c>
      <c r="W30" s="36">
        <f>SUMIFS(СВЦЭМ!$D$39:$D$782,СВЦЭМ!$A$39:$A$782,$A30,СВЦЭМ!$B$39:$B$782,W$11)+'СЕТ СН'!$F$11+СВЦЭМ!$D$10+'СЕТ СН'!$F$6-'СЕТ СН'!$F$23</f>
        <v>1917.1118569999999</v>
      </c>
      <c r="X30" s="36">
        <f>SUMIFS(СВЦЭМ!$D$39:$D$782,СВЦЭМ!$A$39:$A$782,$A30,СВЦЭМ!$B$39:$B$782,X$11)+'СЕТ СН'!$F$11+СВЦЭМ!$D$10+'СЕТ СН'!$F$6-'СЕТ СН'!$F$23</f>
        <v>1928.3238807499997</v>
      </c>
      <c r="Y30" s="36">
        <f>SUMIFS(СВЦЭМ!$D$39:$D$782,СВЦЭМ!$A$39:$A$782,$A30,СВЦЭМ!$B$39:$B$782,Y$11)+'СЕТ СН'!$F$11+СВЦЭМ!$D$10+'СЕТ СН'!$F$6-'СЕТ СН'!$F$23</f>
        <v>1985.8712056300001</v>
      </c>
    </row>
    <row r="31" spans="1:25" ht="15.75" x14ac:dyDescent="0.2">
      <c r="A31" s="35">
        <f t="shared" si="0"/>
        <v>44946</v>
      </c>
      <c r="B31" s="36">
        <f>SUMIFS(СВЦЭМ!$D$39:$D$782,СВЦЭМ!$A$39:$A$782,$A31,СВЦЭМ!$B$39:$B$782,B$11)+'СЕТ СН'!$F$11+СВЦЭМ!$D$10+'СЕТ СН'!$F$6-'СЕТ СН'!$F$23</f>
        <v>2117.88776641</v>
      </c>
      <c r="C31" s="36">
        <f>SUMIFS(СВЦЭМ!$D$39:$D$782,СВЦЭМ!$A$39:$A$782,$A31,СВЦЭМ!$B$39:$B$782,C$11)+'СЕТ СН'!$F$11+СВЦЭМ!$D$10+'СЕТ СН'!$F$6-'СЕТ СН'!$F$23</f>
        <v>2144.72102937</v>
      </c>
      <c r="D31" s="36">
        <f>SUMIFS(СВЦЭМ!$D$39:$D$782,СВЦЭМ!$A$39:$A$782,$A31,СВЦЭМ!$B$39:$B$782,D$11)+'СЕТ СН'!$F$11+СВЦЭМ!$D$10+'СЕТ СН'!$F$6-'СЕТ СН'!$F$23</f>
        <v>2132.9221768000002</v>
      </c>
      <c r="E31" s="36">
        <f>SUMIFS(СВЦЭМ!$D$39:$D$782,СВЦЭМ!$A$39:$A$782,$A31,СВЦЭМ!$B$39:$B$782,E$11)+'СЕТ СН'!$F$11+СВЦЭМ!$D$10+'СЕТ СН'!$F$6-'СЕТ СН'!$F$23</f>
        <v>2121.6366372100001</v>
      </c>
      <c r="F31" s="36">
        <f>SUMIFS(СВЦЭМ!$D$39:$D$782,СВЦЭМ!$A$39:$A$782,$A31,СВЦЭМ!$B$39:$B$782,F$11)+'СЕТ СН'!$F$11+СВЦЭМ!$D$10+'СЕТ СН'!$F$6-'СЕТ СН'!$F$23</f>
        <v>2092.8209381500001</v>
      </c>
      <c r="G31" s="36">
        <f>SUMIFS(СВЦЭМ!$D$39:$D$782,СВЦЭМ!$A$39:$A$782,$A31,СВЦЭМ!$B$39:$B$782,G$11)+'СЕТ СН'!$F$11+СВЦЭМ!$D$10+'СЕТ СН'!$F$6-'СЕТ СН'!$F$23</f>
        <v>2039.9446802299999</v>
      </c>
      <c r="H31" s="36">
        <f>SUMIFS(СВЦЭМ!$D$39:$D$782,СВЦЭМ!$A$39:$A$782,$A31,СВЦЭМ!$B$39:$B$782,H$11)+'СЕТ СН'!$F$11+СВЦЭМ!$D$10+'СЕТ СН'!$F$6-'СЕТ СН'!$F$23</f>
        <v>2003.9899940699997</v>
      </c>
      <c r="I31" s="36">
        <f>SUMIFS(СВЦЭМ!$D$39:$D$782,СВЦЭМ!$A$39:$A$782,$A31,СВЦЭМ!$B$39:$B$782,I$11)+'СЕТ СН'!$F$11+СВЦЭМ!$D$10+'СЕТ СН'!$F$6-'СЕТ СН'!$F$23</f>
        <v>1974.4973998099999</v>
      </c>
      <c r="J31" s="36">
        <f>SUMIFS(СВЦЭМ!$D$39:$D$782,СВЦЭМ!$A$39:$A$782,$A31,СВЦЭМ!$B$39:$B$782,J$11)+'СЕТ СН'!$F$11+СВЦЭМ!$D$10+'СЕТ СН'!$F$6-'СЕТ СН'!$F$23</f>
        <v>1944.0928192900001</v>
      </c>
      <c r="K31" s="36">
        <f>SUMIFS(СВЦЭМ!$D$39:$D$782,СВЦЭМ!$A$39:$A$782,$A31,СВЦЭМ!$B$39:$B$782,K$11)+'СЕТ СН'!$F$11+СВЦЭМ!$D$10+'СЕТ СН'!$F$6-'СЕТ СН'!$F$23</f>
        <v>1939.0543456199998</v>
      </c>
      <c r="L31" s="36">
        <f>SUMIFS(СВЦЭМ!$D$39:$D$782,СВЦЭМ!$A$39:$A$782,$A31,СВЦЭМ!$B$39:$B$782,L$11)+'СЕТ СН'!$F$11+СВЦЭМ!$D$10+'СЕТ СН'!$F$6-'СЕТ СН'!$F$23</f>
        <v>1944.6983062599998</v>
      </c>
      <c r="M31" s="36">
        <f>SUMIFS(СВЦЭМ!$D$39:$D$782,СВЦЭМ!$A$39:$A$782,$A31,СВЦЭМ!$B$39:$B$782,M$11)+'СЕТ СН'!$F$11+СВЦЭМ!$D$10+'СЕТ СН'!$F$6-'СЕТ СН'!$F$23</f>
        <v>1981.63127274</v>
      </c>
      <c r="N31" s="36">
        <f>SUMIFS(СВЦЭМ!$D$39:$D$782,СВЦЭМ!$A$39:$A$782,$A31,СВЦЭМ!$B$39:$B$782,N$11)+'СЕТ СН'!$F$11+СВЦЭМ!$D$10+'СЕТ СН'!$F$6-'СЕТ СН'!$F$23</f>
        <v>1996.0285655899997</v>
      </c>
      <c r="O31" s="36">
        <f>SUMIFS(СВЦЭМ!$D$39:$D$782,СВЦЭМ!$A$39:$A$782,$A31,СВЦЭМ!$B$39:$B$782,O$11)+'СЕТ СН'!$F$11+СВЦЭМ!$D$10+'СЕТ СН'!$F$6-'СЕТ СН'!$F$23</f>
        <v>2007.9515156500001</v>
      </c>
      <c r="P31" s="36">
        <f>SUMIFS(СВЦЭМ!$D$39:$D$782,СВЦЭМ!$A$39:$A$782,$A31,СВЦЭМ!$B$39:$B$782,P$11)+'СЕТ СН'!$F$11+СВЦЭМ!$D$10+'СЕТ СН'!$F$6-'СЕТ СН'!$F$23</f>
        <v>2021.5418</v>
      </c>
      <c r="Q31" s="36">
        <f>SUMIFS(СВЦЭМ!$D$39:$D$782,СВЦЭМ!$A$39:$A$782,$A31,СВЦЭМ!$B$39:$B$782,Q$11)+'СЕТ СН'!$F$11+СВЦЭМ!$D$10+'СЕТ СН'!$F$6-'СЕТ СН'!$F$23</f>
        <v>2017.0226591999999</v>
      </c>
      <c r="R31" s="36">
        <f>SUMIFS(СВЦЭМ!$D$39:$D$782,СВЦЭМ!$A$39:$A$782,$A31,СВЦЭМ!$B$39:$B$782,R$11)+'СЕТ СН'!$F$11+СВЦЭМ!$D$10+'СЕТ СН'!$F$6-'СЕТ СН'!$F$23</f>
        <v>2021.5133013599998</v>
      </c>
      <c r="S31" s="36">
        <f>SUMIFS(СВЦЭМ!$D$39:$D$782,СВЦЭМ!$A$39:$A$782,$A31,СВЦЭМ!$B$39:$B$782,S$11)+'СЕТ СН'!$F$11+СВЦЭМ!$D$10+'СЕТ СН'!$F$6-'СЕТ СН'!$F$23</f>
        <v>1979.8428699599999</v>
      </c>
      <c r="T31" s="36">
        <f>SUMIFS(СВЦЭМ!$D$39:$D$782,СВЦЭМ!$A$39:$A$782,$A31,СВЦЭМ!$B$39:$B$782,T$11)+'СЕТ СН'!$F$11+СВЦЭМ!$D$10+'СЕТ СН'!$F$6-'СЕТ СН'!$F$23</f>
        <v>1967.4170258700001</v>
      </c>
      <c r="U31" s="36">
        <f>SUMIFS(СВЦЭМ!$D$39:$D$782,СВЦЭМ!$A$39:$A$782,$A31,СВЦЭМ!$B$39:$B$782,U$11)+'СЕТ СН'!$F$11+СВЦЭМ!$D$10+'СЕТ СН'!$F$6-'СЕТ СН'!$F$23</f>
        <v>1986.36339748</v>
      </c>
      <c r="V31" s="36">
        <f>SUMIFS(СВЦЭМ!$D$39:$D$782,СВЦЭМ!$A$39:$A$782,$A31,СВЦЭМ!$B$39:$B$782,V$11)+'СЕТ СН'!$F$11+СВЦЭМ!$D$10+'СЕТ СН'!$F$6-'СЕТ СН'!$F$23</f>
        <v>1996.1306809799999</v>
      </c>
      <c r="W31" s="36">
        <f>SUMIFS(СВЦЭМ!$D$39:$D$782,СВЦЭМ!$A$39:$A$782,$A31,СВЦЭМ!$B$39:$B$782,W$11)+'СЕТ СН'!$F$11+СВЦЭМ!$D$10+'СЕТ СН'!$F$6-'СЕТ СН'!$F$23</f>
        <v>2014.0640352</v>
      </c>
      <c r="X31" s="36">
        <f>SUMIFS(СВЦЭМ!$D$39:$D$782,СВЦЭМ!$A$39:$A$782,$A31,СВЦЭМ!$B$39:$B$782,X$11)+'СЕТ СН'!$F$11+СВЦЭМ!$D$10+'СЕТ СН'!$F$6-'СЕТ СН'!$F$23</f>
        <v>2027.0562562199998</v>
      </c>
      <c r="Y31" s="36">
        <f>SUMIFS(СВЦЭМ!$D$39:$D$782,СВЦЭМ!$A$39:$A$782,$A31,СВЦЭМ!$B$39:$B$782,Y$11)+'СЕТ СН'!$F$11+СВЦЭМ!$D$10+'СЕТ СН'!$F$6-'СЕТ СН'!$F$23</f>
        <v>2109.31021882</v>
      </c>
    </row>
    <row r="32" spans="1:25" ht="15.75" x14ac:dyDescent="0.2">
      <c r="A32" s="35">
        <f t="shared" si="0"/>
        <v>44947</v>
      </c>
      <c r="B32" s="36">
        <f>SUMIFS(СВЦЭМ!$D$39:$D$782,СВЦЭМ!$A$39:$A$782,$A32,СВЦЭМ!$B$39:$B$782,B$11)+'СЕТ СН'!$F$11+СВЦЭМ!$D$10+'СЕТ СН'!$F$6-'СЕТ СН'!$F$23</f>
        <v>2126.6103048199998</v>
      </c>
      <c r="C32" s="36">
        <f>SUMIFS(СВЦЭМ!$D$39:$D$782,СВЦЭМ!$A$39:$A$782,$A32,СВЦЭМ!$B$39:$B$782,C$11)+'СЕТ СН'!$F$11+СВЦЭМ!$D$10+'СЕТ СН'!$F$6-'СЕТ СН'!$F$23</f>
        <v>2142.92119293</v>
      </c>
      <c r="D32" s="36">
        <f>SUMIFS(СВЦЭМ!$D$39:$D$782,СВЦЭМ!$A$39:$A$782,$A32,СВЦЭМ!$B$39:$B$782,D$11)+'СЕТ СН'!$F$11+СВЦЭМ!$D$10+'СЕТ СН'!$F$6-'СЕТ СН'!$F$23</f>
        <v>2143.48619044</v>
      </c>
      <c r="E32" s="36">
        <f>SUMIFS(СВЦЭМ!$D$39:$D$782,СВЦЭМ!$A$39:$A$782,$A32,СВЦЭМ!$B$39:$B$782,E$11)+'СЕТ СН'!$F$11+СВЦЭМ!$D$10+'СЕТ СН'!$F$6-'СЕТ СН'!$F$23</f>
        <v>2151.91225755</v>
      </c>
      <c r="F32" s="36">
        <f>SUMIFS(СВЦЭМ!$D$39:$D$782,СВЦЭМ!$A$39:$A$782,$A32,СВЦЭМ!$B$39:$B$782,F$11)+'СЕТ СН'!$F$11+СВЦЭМ!$D$10+'СЕТ СН'!$F$6-'СЕТ СН'!$F$23</f>
        <v>2138.5043438899997</v>
      </c>
      <c r="G32" s="36">
        <f>SUMIFS(СВЦЭМ!$D$39:$D$782,СВЦЭМ!$A$39:$A$782,$A32,СВЦЭМ!$B$39:$B$782,G$11)+'СЕТ СН'!$F$11+СВЦЭМ!$D$10+'СЕТ СН'!$F$6-'СЕТ СН'!$F$23</f>
        <v>2116.4287287900002</v>
      </c>
      <c r="H32" s="36">
        <f>SUMIFS(СВЦЭМ!$D$39:$D$782,СВЦЭМ!$A$39:$A$782,$A32,СВЦЭМ!$B$39:$B$782,H$11)+'СЕТ СН'!$F$11+СВЦЭМ!$D$10+'СЕТ СН'!$F$6-'СЕТ СН'!$F$23</f>
        <v>2073.00569382</v>
      </c>
      <c r="I32" s="36">
        <f>SUMIFS(СВЦЭМ!$D$39:$D$782,СВЦЭМ!$A$39:$A$782,$A32,СВЦЭМ!$B$39:$B$782,I$11)+'СЕТ СН'!$F$11+СВЦЭМ!$D$10+'СЕТ СН'!$F$6-'СЕТ СН'!$F$23</f>
        <v>2006.0206158199999</v>
      </c>
      <c r="J32" s="36">
        <f>SUMIFS(СВЦЭМ!$D$39:$D$782,СВЦЭМ!$A$39:$A$782,$A32,СВЦЭМ!$B$39:$B$782,J$11)+'СЕТ СН'!$F$11+СВЦЭМ!$D$10+'СЕТ СН'!$F$6-'СЕТ СН'!$F$23</f>
        <v>1951.9550994699998</v>
      </c>
      <c r="K32" s="36">
        <f>SUMIFS(СВЦЭМ!$D$39:$D$782,СВЦЭМ!$A$39:$A$782,$A32,СВЦЭМ!$B$39:$B$782,K$11)+'СЕТ СН'!$F$11+СВЦЭМ!$D$10+'СЕТ СН'!$F$6-'СЕТ СН'!$F$23</f>
        <v>1968.36629167</v>
      </c>
      <c r="L32" s="36">
        <f>SUMIFS(СВЦЭМ!$D$39:$D$782,СВЦЭМ!$A$39:$A$782,$A32,СВЦЭМ!$B$39:$B$782,L$11)+'СЕТ СН'!$F$11+СВЦЭМ!$D$10+'СЕТ СН'!$F$6-'СЕТ СН'!$F$23</f>
        <v>1961.0940294100001</v>
      </c>
      <c r="M32" s="36">
        <f>SUMIFS(СВЦЭМ!$D$39:$D$782,СВЦЭМ!$A$39:$A$782,$A32,СВЦЭМ!$B$39:$B$782,M$11)+'СЕТ СН'!$F$11+СВЦЭМ!$D$10+'СЕТ СН'!$F$6-'СЕТ СН'!$F$23</f>
        <v>1982.7928545099999</v>
      </c>
      <c r="N32" s="36">
        <f>SUMIFS(СВЦЭМ!$D$39:$D$782,СВЦЭМ!$A$39:$A$782,$A32,СВЦЭМ!$B$39:$B$782,N$11)+'СЕТ СН'!$F$11+СВЦЭМ!$D$10+'СЕТ СН'!$F$6-'СЕТ СН'!$F$23</f>
        <v>2004.9979216399997</v>
      </c>
      <c r="O32" s="36">
        <f>SUMIFS(СВЦЭМ!$D$39:$D$782,СВЦЭМ!$A$39:$A$782,$A32,СВЦЭМ!$B$39:$B$782,O$11)+'СЕТ СН'!$F$11+СВЦЭМ!$D$10+'СЕТ СН'!$F$6-'СЕТ СН'!$F$23</f>
        <v>2022.2894557999998</v>
      </c>
      <c r="P32" s="36">
        <f>SUMIFS(СВЦЭМ!$D$39:$D$782,СВЦЭМ!$A$39:$A$782,$A32,СВЦЭМ!$B$39:$B$782,P$11)+'СЕТ СН'!$F$11+СВЦЭМ!$D$10+'СЕТ СН'!$F$6-'СЕТ СН'!$F$23</f>
        <v>2043.12958785</v>
      </c>
      <c r="Q32" s="36">
        <f>SUMIFS(СВЦЭМ!$D$39:$D$782,СВЦЭМ!$A$39:$A$782,$A32,СВЦЭМ!$B$39:$B$782,Q$11)+'СЕТ СН'!$F$11+СВЦЭМ!$D$10+'СЕТ СН'!$F$6-'СЕТ СН'!$F$23</f>
        <v>2046.0943596100001</v>
      </c>
      <c r="R32" s="36">
        <f>SUMIFS(СВЦЭМ!$D$39:$D$782,СВЦЭМ!$A$39:$A$782,$A32,СВЦЭМ!$B$39:$B$782,R$11)+'СЕТ СН'!$F$11+СВЦЭМ!$D$10+'СЕТ СН'!$F$6-'СЕТ СН'!$F$23</f>
        <v>2019.42904004</v>
      </c>
      <c r="S32" s="36">
        <f>SUMIFS(СВЦЭМ!$D$39:$D$782,СВЦЭМ!$A$39:$A$782,$A32,СВЦЭМ!$B$39:$B$782,S$11)+'СЕТ СН'!$F$11+СВЦЭМ!$D$10+'СЕТ СН'!$F$6-'СЕТ СН'!$F$23</f>
        <v>1988.20451843</v>
      </c>
      <c r="T32" s="36">
        <f>SUMIFS(СВЦЭМ!$D$39:$D$782,СВЦЭМ!$A$39:$A$782,$A32,СВЦЭМ!$B$39:$B$782,T$11)+'СЕТ СН'!$F$11+СВЦЭМ!$D$10+'СЕТ СН'!$F$6-'СЕТ СН'!$F$23</f>
        <v>1991.4574109599998</v>
      </c>
      <c r="U32" s="36">
        <f>SUMIFS(СВЦЭМ!$D$39:$D$782,СВЦЭМ!$A$39:$A$782,$A32,СВЦЭМ!$B$39:$B$782,U$11)+'СЕТ СН'!$F$11+СВЦЭМ!$D$10+'СЕТ СН'!$F$6-'СЕТ СН'!$F$23</f>
        <v>2005.38069404</v>
      </c>
      <c r="V32" s="36">
        <f>SUMIFS(СВЦЭМ!$D$39:$D$782,СВЦЭМ!$A$39:$A$782,$A32,СВЦЭМ!$B$39:$B$782,V$11)+'СЕТ СН'!$F$11+СВЦЭМ!$D$10+'СЕТ СН'!$F$6-'СЕТ СН'!$F$23</f>
        <v>2018.9195672400001</v>
      </c>
      <c r="W32" s="36">
        <f>SUMIFS(СВЦЭМ!$D$39:$D$782,СВЦЭМ!$A$39:$A$782,$A32,СВЦЭМ!$B$39:$B$782,W$11)+'СЕТ СН'!$F$11+СВЦЭМ!$D$10+'СЕТ СН'!$F$6-'СЕТ СН'!$F$23</f>
        <v>2033.7083021999997</v>
      </c>
      <c r="X32" s="36">
        <f>SUMIFS(СВЦЭМ!$D$39:$D$782,СВЦЭМ!$A$39:$A$782,$A32,СВЦЭМ!$B$39:$B$782,X$11)+'СЕТ СН'!$F$11+СВЦЭМ!$D$10+'СЕТ СН'!$F$6-'СЕТ СН'!$F$23</f>
        <v>2069.0265233199998</v>
      </c>
      <c r="Y32" s="36">
        <f>SUMIFS(СВЦЭМ!$D$39:$D$782,СВЦЭМ!$A$39:$A$782,$A32,СВЦЭМ!$B$39:$B$782,Y$11)+'СЕТ СН'!$F$11+СВЦЭМ!$D$10+'СЕТ СН'!$F$6-'СЕТ СН'!$F$23</f>
        <v>2093.5695203400001</v>
      </c>
    </row>
    <row r="33" spans="1:27" ht="15.75" x14ac:dyDescent="0.2">
      <c r="A33" s="35">
        <f t="shared" si="0"/>
        <v>44948</v>
      </c>
      <c r="B33" s="36">
        <f>SUMIFS(СВЦЭМ!$D$39:$D$782,СВЦЭМ!$A$39:$A$782,$A33,СВЦЭМ!$B$39:$B$782,B$11)+'СЕТ СН'!$F$11+СВЦЭМ!$D$10+'СЕТ СН'!$F$6-'СЕТ СН'!$F$23</f>
        <v>2111.49531867</v>
      </c>
      <c r="C33" s="36">
        <f>SUMIFS(СВЦЭМ!$D$39:$D$782,СВЦЭМ!$A$39:$A$782,$A33,СВЦЭМ!$B$39:$B$782,C$11)+'СЕТ СН'!$F$11+СВЦЭМ!$D$10+'СЕТ СН'!$F$6-'СЕТ СН'!$F$23</f>
        <v>2151.1419034</v>
      </c>
      <c r="D33" s="36">
        <f>SUMIFS(СВЦЭМ!$D$39:$D$782,СВЦЭМ!$A$39:$A$782,$A33,СВЦЭМ!$B$39:$B$782,D$11)+'СЕТ СН'!$F$11+СВЦЭМ!$D$10+'СЕТ СН'!$F$6-'СЕТ СН'!$F$23</f>
        <v>2161.91206035</v>
      </c>
      <c r="E33" s="36">
        <f>SUMIFS(СВЦЭМ!$D$39:$D$782,СВЦЭМ!$A$39:$A$782,$A33,СВЦЭМ!$B$39:$B$782,E$11)+'СЕТ СН'!$F$11+СВЦЭМ!$D$10+'СЕТ СН'!$F$6-'СЕТ СН'!$F$23</f>
        <v>2178.7813979100001</v>
      </c>
      <c r="F33" s="36">
        <f>SUMIFS(СВЦЭМ!$D$39:$D$782,СВЦЭМ!$A$39:$A$782,$A33,СВЦЭМ!$B$39:$B$782,F$11)+'СЕТ СН'!$F$11+СВЦЭМ!$D$10+'СЕТ СН'!$F$6-'СЕТ СН'!$F$23</f>
        <v>2163.64938347</v>
      </c>
      <c r="G33" s="36">
        <f>SUMIFS(СВЦЭМ!$D$39:$D$782,СВЦЭМ!$A$39:$A$782,$A33,СВЦЭМ!$B$39:$B$782,G$11)+'СЕТ СН'!$F$11+СВЦЭМ!$D$10+'СЕТ СН'!$F$6-'СЕТ СН'!$F$23</f>
        <v>2159.5928297200003</v>
      </c>
      <c r="H33" s="36">
        <f>SUMIFS(СВЦЭМ!$D$39:$D$782,СВЦЭМ!$A$39:$A$782,$A33,СВЦЭМ!$B$39:$B$782,H$11)+'СЕТ СН'!$F$11+СВЦЭМ!$D$10+'СЕТ СН'!$F$6-'СЕТ СН'!$F$23</f>
        <v>2160.2270985999999</v>
      </c>
      <c r="I33" s="36">
        <f>SUMIFS(СВЦЭМ!$D$39:$D$782,СВЦЭМ!$A$39:$A$782,$A33,СВЦЭМ!$B$39:$B$782,I$11)+'СЕТ СН'!$F$11+СВЦЭМ!$D$10+'СЕТ СН'!$F$6-'СЕТ СН'!$F$23</f>
        <v>2156.0858448599997</v>
      </c>
      <c r="J33" s="36">
        <f>SUMIFS(СВЦЭМ!$D$39:$D$782,СВЦЭМ!$A$39:$A$782,$A33,СВЦЭМ!$B$39:$B$782,J$11)+'СЕТ СН'!$F$11+СВЦЭМ!$D$10+'СЕТ СН'!$F$6-'СЕТ СН'!$F$23</f>
        <v>2108.8715425400001</v>
      </c>
      <c r="K33" s="36">
        <f>SUMIFS(СВЦЭМ!$D$39:$D$782,СВЦЭМ!$A$39:$A$782,$A33,СВЦЭМ!$B$39:$B$782,K$11)+'СЕТ СН'!$F$11+СВЦЭМ!$D$10+'СЕТ СН'!$F$6-'СЕТ СН'!$F$23</f>
        <v>2051.6764366399998</v>
      </c>
      <c r="L33" s="36">
        <f>SUMIFS(СВЦЭМ!$D$39:$D$782,СВЦЭМ!$A$39:$A$782,$A33,СВЦЭМ!$B$39:$B$782,L$11)+'СЕТ СН'!$F$11+СВЦЭМ!$D$10+'СЕТ СН'!$F$6-'СЕТ СН'!$F$23</f>
        <v>2015.1851747000001</v>
      </c>
      <c r="M33" s="36">
        <f>SUMIFS(СВЦЭМ!$D$39:$D$782,СВЦЭМ!$A$39:$A$782,$A33,СВЦЭМ!$B$39:$B$782,M$11)+'СЕТ СН'!$F$11+СВЦЭМ!$D$10+'СЕТ СН'!$F$6-'СЕТ СН'!$F$23</f>
        <v>2003.43222173</v>
      </c>
      <c r="N33" s="36">
        <f>SUMIFS(СВЦЭМ!$D$39:$D$782,СВЦЭМ!$A$39:$A$782,$A33,СВЦЭМ!$B$39:$B$782,N$11)+'СЕТ СН'!$F$11+СВЦЭМ!$D$10+'СЕТ СН'!$F$6-'СЕТ СН'!$F$23</f>
        <v>2002.9125237200001</v>
      </c>
      <c r="O33" s="36">
        <f>SUMIFS(СВЦЭМ!$D$39:$D$782,СВЦЭМ!$A$39:$A$782,$A33,СВЦЭМ!$B$39:$B$782,O$11)+'СЕТ СН'!$F$11+СВЦЭМ!$D$10+'СЕТ СН'!$F$6-'СЕТ СН'!$F$23</f>
        <v>2028.6843404699998</v>
      </c>
      <c r="P33" s="36">
        <f>SUMIFS(СВЦЭМ!$D$39:$D$782,СВЦЭМ!$A$39:$A$782,$A33,СВЦЭМ!$B$39:$B$782,P$11)+'СЕТ СН'!$F$11+СВЦЭМ!$D$10+'СЕТ СН'!$F$6-'СЕТ СН'!$F$23</f>
        <v>2043.73501476</v>
      </c>
      <c r="Q33" s="36">
        <f>SUMIFS(СВЦЭМ!$D$39:$D$782,СВЦЭМ!$A$39:$A$782,$A33,СВЦЭМ!$B$39:$B$782,Q$11)+'СЕТ СН'!$F$11+СВЦЭМ!$D$10+'СЕТ СН'!$F$6-'СЕТ СН'!$F$23</f>
        <v>2057.4560722900001</v>
      </c>
      <c r="R33" s="36">
        <f>SUMIFS(СВЦЭМ!$D$39:$D$782,СВЦЭМ!$A$39:$A$782,$A33,СВЦЭМ!$B$39:$B$782,R$11)+'СЕТ СН'!$F$11+СВЦЭМ!$D$10+'СЕТ СН'!$F$6-'СЕТ СН'!$F$23</f>
        <v>2057.5042758700001</v>
      </c>
      <c r="S33" s="36">
        <f>SUMIFS(СВЦЭМ!$D$39:$D$782,СВЦЭМ!$A$39:$A$782,$A33,СВЦЭМ!$B$39:$B$782,S$11)+'СЕТ СН'!$F$11+СВЦЭМ!$D$10+'СЕТ СН'!$F$6-'СЕТ СН'!$F$23</f>
        <v>2016.1998217199998</v>
      </c>
      <c r="T33" s="36">
        <f>SUMIFS(СВЦЭМ!$D$39:$D$782,СВЦЭМ!$A$39:$A$782,$A33,СВЦЭМ!$B$39:$B$782,T$11)+'СЕТ СН'!$F$11+СВЦЭМ!$D$10+'СЕТ СН'!$F$6-'СЕТ СН'!$F$23</f>
        <v>1970.4847828500001</v>
      </c>
      <c r="U33" s="36">
        <f>SUMIFS(СВЦЭМ!$D$39:$D$782,СВЦЭМ!$A$39:$A$782,$A33,СВЦЭМ!$B$39:$B$782,U$11)+'СЕТ СН'!$F$11+СВЦЭМ!$D$10+'СЕТ СН'!$F$6-'СЕТ СН'!$F$23</f>
        <v>1978.5575900599997</v>
      </c>
      <c r="V33" s="36">
        <f>SUMIFS(СВЦЭМ!$D$39:$D$782,СВЦЭМ!$A$39:$A$782,$A33,СВЦЭМ!$B$39:$B$782,V$11)+'СЕТ СН'!$F$11+СВЦЭМ!$D$10+'СЕТ СН'!$F$6-'СЕТ СН'!$F$23</f>
        <v>1994.2482379899998</v>
      </c>
      <c r="W33" s="36">
        <f>SUMIFS(СВЦЭМ!$D$39:$D$782,СВЦЭМ!$A$39:$A$782,$A33,СВЦЭМ!$B$39:$B$782,W$11)+'СЕТ СН'!$F$11+СВЦЭМ!$D$10+'СЕТ СН'!$F$6-'СЕТ СН'!$F$23</f>
        <v>1998.0951168199999</v>
      </c>
      <c r="X33" s="36">
        <f>SUMIFS(СВЦЭМ!$D$39:$D$782,СВЦЭМ!$A$39:$A$782,$A33,СВЦЭМ!$B$39:$B$782,X$11)+'СЕТ СН'!$F$11+СВЦЭМ!$D$10+'СЕТ СН'!$F$6-'СЕТ СН'!$F$23</f>
        <v>2034.3035542299999</v>
      </c>
      <c r="Y33" s="36">
        <f>SUMIFS(СВЦЭМ!$D$39:$D$782,СВЦЭМ!$A$39:$A$782,$A33,СВЦЭМ!$B$39:$B$782,Y$11)+'СЕТ СН'!$F$11+СВЦЭМ!$D$10+'СЕТ СН'!$F$6-'СЕТ СН'!$F$23</f>
        <v>2071.5361097199998</v>
      </c>
    </row>
    <row r="34" spans="1:27" ht="15.75" x14ac:dyDescent="0.2">
      <c r="A34" s="35">
        <f t="shared" si="0"/>
        <v>44949</v>
      </c>
      <c r="B34" s="36">
        <f>SUMIFS(СВЦЭМ!$D$39:$D$782,СВЦЭМ!$A$39:$A$782,$A34,СВЦЭМ!$B$39:$B$782,B$11)+'СЕТ СН'!$F$11+СВЦЭМ!$D$10+'СЕТ СН'!$F$6-'СЕТ СН'!$F$23</f>
        <v>2092.0428361199997</v>
      </c>
      <c r="C34" s="36">
        <f>SUMIFS(СВЦЭМ!$D$39:$D$782,СВЦЭМ!$A$39:$A$782,$A34,СВЦЭМ!$B$39:$B$782,C$11)+'СЕТ СН'!$F$11+СВЦЭМ!$D$10+'СЕТ СН'!$F$6-'СЕТ СН'!$F$23</f>
        <v>2087.4149785499999</v>
      </c>
      <c r="D34" s="36">
        <f>SUMIFS(СВЦЭМ!$D$39:$D$782,СВЦЭМ!$A$39:$A$782,$A34,СВЦЭМ!$B$39:$B$782,D$11)+'СЕТ СН'!$F$11+СВЦЭМ!$D$10+'СЕТ СН'!$F$6-'СЕТ СН'!$F$23</f>
        <v>2071.5112581399999</v>
      </c>
      <c r="E34" s="36">
        <f>SUMIFS(СВЦЭМ!$D$39:$D$782,СВЦЭМ!$A$39:$A$782,$A34,СВЦЭМ!$B$39:$B$782,E$11)+'СЕТ СН'!$F$11+СВЦЭМ!$D$10+'СЕТ СН'!$F$6-'СЕТ СН'!$F$23</f>
        <v>2089.77690837</v>
      </c>
      <c r="F34" s="36">
        <f>SUMIFS(СВЦЭМ!$D$39:$D$782,СВЦЭМ!$A$39:$A$782,$A34,СВЦЭМ!$B$39:$B$782,F$11)+'СЕТ СН'!$F$11+СВЦЭМ!$D$10+'СЕТ СН'!$F$6-'СЕТ СН'!$F$23</f>
        <v>2086.8408565099999</v>
      </c>
      <c r="G34" s="36">
        <f>SUMIFS(СВЦЭМ!$D$39:$D$782,СВЦЭМ!$A$39:$A$782,$A34,СВЦЭМ!$B$39:$B$782,G$11)+'СЕТ СН'!$F$11+СВЦЭМ!$D$10+'СЕТ СН'!$F$6-'СЕТ СН'!$F$23</f>
        <v>2075.85516964</v>
      </c>
      <c r="H34" s="36">
        <f>SUMIFS(СВЦЭМ!$D$39:$D$782,СВЦЭМ!$A$39:$A$782,$A34,СВЦЭМ!$B$39:$B$782,H$11)+'СЕТ СН'!$F$11+СВЦЭМ!$D$10+'СЕТ СН'!$F$6-'СЕТ СН'!$F$23</f>
        <v>2106.4537640499998</v>
      </c>
      <c r="I34" s="36">
        <f>SUMIFS(СВЦЭМ!$D$39:$D$782,СВЦЭМ!$A$39:$A$782,$A34,СВЦЭМ!$B$39:$B$782,I$11)+'СЕТ СН'!$F$11+СВЦЭМ!$D$10+'СЕТ СН'!$F$6-'СЕТ СН'!$F$23</f>
        <v>2053.8866783099998</v>
      </c>
      <c r="J34" s="36">
        <f>SUMIFS(СВЦЭМ!$D$39:$D$782,СВЦЭМ!$A$39:$A$782,$A34,СВЦЭМ!$B$39:$B$782,J$11)+'СЕТ СН'!$F$11+СВЦЭМ!$D$10+'СЕТ СН'!$F$6-'СЕТ СН'!$F$23</f>
        <v>2004.9520549700001</v>
      </c>
      <c r="K34" s="36">
        <f>SUMIFS(СВЦЭМ!$D$39:$D$782,СВЦЭМ!$A$39:$A$782,$A34,СВЦЭМ!$B$39:$B$782,K$11)+'СЕТ СН'!$F$11+СВЦЭМ!$D$10+'СЕТ СН'!$F$6-'СЕТ СН'!$F$23</f>
        <v>1984.2713248699997</v>
      </c>
      <c r="L34" s="36">
        <f>SUMIFS(СВЦЭМ!$D$39:$D$782,СВЦЭМ!$A$39:$A$782,$A34,СВЦЭМ!$B$39:$B$782,L$11)+'СЕТ СН'!$F$11+СВЦЭМ!$D$10+'СЕТ СН'!$F$6-'СЕТ СН'!$F$23</f>
        <v>1965.5553301699997</v>
      </c>
      <c r="M34" s="36">
        <f>SUMIFS(СВЦЭМ!$D$39:$D$782,СВЦЭМ!$A$39:$A$782,$A34,СВЦЭМ!$B$39:$B$782,M$11)+'СЕТ СН'!$F$11+СВЦЭМ!$D$10+'СЕТ СН'!$F$6-'СЕТ СН'!$F$23</f>
        <v>1981.9922864300001</v>
      </c>
      <c r="N34" s="36">
        <f>SUMIFS(СВЦЭМ!$D$39:$D$782,СВЦЭМ!$A$39:$A$782,$A34,СВЦЭМ!$B$39:$B$782,N$11)+'СЕТ СН'!$F$11+СВЦЭМ!$D$10+'СЕТ СН'!$F$6-'СЕТ СН'!$F$23</f>
        <v>2006.9265504199998</v>
      </c>
      <c r="O34" s="36">
        <f>SUMIFS(СВЦЭМ!$D$39:$D$782,СВЦЭМ!$A$39:$A$782,$A34,СВЦЭМ!$B$39:$B$782,O$11)+'СЕТ СН'!$F$11+СВЦЭМ!$D$10+'СЕТ СН'!$F$6-'СЕТ СН'!$F$23</f>
        <v>2020.0647023399997</v>
      </c>
      <c r="P34" s="36">
        <f>SUMIFS(СВЦЭМ!$D$39:$D$782,СВЦЭМ!$A$39:$A$782,$A34,СВЦЭМ!$B$39:$B$782,P$11)+'СЕТ СН'!$F$11+СВЦЭМ!$D$10+'СЕТ СН'!$F$6-'СЕТ СН'!$F$23</f>
        <v>2034.1148673600001</v>
      </c>
      <c r="Q34" s="36">
        <f>SUMIFS(СВЦЭМ!$D$39:$D$782,СВЦЭМ!$A$39:$A$782,$A34,СВЦЭМ!$B$39:$B$782,Q$11)+'СЕТ СН'!$F$11+СВЦЭМ!$D$10+'СЕТ СН'!$F$6-'СЕТ СН'!$F$23</f>
        <v>2054.42546004</v>
      </c>
      <c r="R34" s="36">
        <f>SUMIFS(СВЦЭМ!$D$39:$D$782,СВЦЭМ!$A$39:$A$782,$A34,СВЦЭМ!$B$39:$B$782,R$11)+'СЕТ СН'!$F$11+СВЦЭМ!$D$10+'СЕТ СН'!$F$6-'СЕТ СН'!$F$23</f>
        <v>2048.1234825799997</v>
      </c>
      <c r="S34" s="36">
        <f>SUMIFS(СВЦЭМ!$D$39:$D$782,СВЦЭМ!$A$39:$A$782,$A34,СВЦЭМ!$B$39:$B$782,S$11)+'СЕТ СН'!$F$11+СВЦЭМ!$D$10+'СЕТ СН'!$F$6-'СЕТ СН'!$F$23</f>
        <v>2030.6416557799998</v>
      </c>
      <c r="T34" s="36">
        <f>SUMIFS(СВЦЭМ!$D$39:$D$782,СВЦЭМ!$A$39:$A$782,$A34,СВЦЭМ!$B$39:$B$782,T$11)+'СЕТ СН'!$F$11+СВЦЭМ!$D$10+'СЕТ СН'!$F$6-'СЕТ СН'!$F$23</f>
        <v>1979.6481632099999</v>
      </c>
      <c r="U34" s="36">
        <f>SUMIFS(СВЦЭМ!$D$39:$D$782,СВЦЭМ!$A$39:$A$782,$A34,СВЦЭМ!$B$39:$B$782,U$11)+'СЕТ СН'!$F$11+СВЦЭМ!$D$10+'СЕТ СН'!$F$6-'СЕТ СН'!$F$23</f>
        <v>1984.5049028899998</v>
      </c>
      <c r="V34" s="36">
        <f>SUMIFS(СВЦЭМ!$D$39:$D$782,СВЦЭМ!$A$39:$A$782,$A34,СВЦЭМ!$B$39:$B$782,V$11)+'СЕТ СН'!$F$11+СВЦЭМ!$D$10+'СЕТ СН'!$F$6-'СЕТ СН'!$F$23</f>
        <v>2000.9510578700001</v>
      </c>
      <c r="W34" s="36">
        <f>SUMIFS(СВЦЭМ!$D$39:$D$782,СВЦЭМ!$A$39:$A$782,$A34,СВЦЭМ!$B$39:$B$782,W$11)+'СЕТ СН'!$F$11+СВЦЭМ!$D$10+'СЕТ СН'!$F$6-'СЕТ СН'!$F$23</f>
        <v>2017.63565277</v>
      </c>
      <c r="X34" s="36">
        <f>SUMIFS(СВЦЭМ!$D$39:$D$782,СВЦЭМ!$A$39:$A$782,$A34,СВЦЭМ!$B$39:$B$782,X$11)+'СЕТ СН'!$F$11+СВЦЭМ!$D$10+'СЕТ СН'!$F$6-'СЕТ СН'!$F$23</f>
        <v>2016.8082569399999</v>
      </c>
      <c r="Y34" s="36">
        <f>SUMIFS(СВЦЭМ!$D$39:$D$782,СВЦЭМ!$A$39:$A$782,$A34,СВЦЭМ!$B$39:$B$782,Y$11)+'СЕТ СН'!$F$11+СВЦЭМ!$D$10+'СЕТ СН'!$F$6-'СЕТ СН'!$F$23</f>
        <v>2040.7195901499999</v>
      </c>
    </row>
    <row r="35" spans="1:27" ht="15.75" x14ac:dyDescent="0.2">
      <c r="A35" s="35">
        <f t="shared" si="0"/>
        <v>44950</v>
      </c>
      <c r="B35" s="36">
        <f>SUMIFS(СВЦЭМ!$D$39:$D$782,СВЦЭМ!$A$39:$A$782,$A35,СВЦЭМ!$B$39:$B$782,B$11)+'СЕТ СН'!$F$11+СВЦЭМ!$D$10+'СЕТ СН'!$F$6-'СЕТ СН'!$F$23</f>
        <v>2001.5721544899998</v>
      </c>
      <c r="C35" s="36">
        <f>SUMIFS(СВЦЭМ!$D$39:$D$782,СВЦЭМ!$A$39:$A$782,$A35,СВЦЭМ!$B$39:$B$782,C$11)+'СЕТ СН'!$F$11+СВЦЭМ!$D$10+'СЕТ СН'!$F$6-'СЕТ СН'!$F$23</f>
        <v>1998.7050323899998</v>
      </c>
      <c r="D35" s="36">
        <f>SUMIFS(СВЦЭМ!$D$39:$D$782,СВЦЭМ!$A$39:$A$782,$A35,СВЦЭМ!$B$39:$B$782,D$11)+'СЕТ СН'!$F$11+СВЦЭМ!$D$10+'СЕТ СН'!$F$6-'СЕТ СН'!$F$23</f>
        <v>1989.3160225399997</v>
      </c>
      <c r="E35" s="36">
        <f>SUMIFS(СВЦЭМ!$D$39:$D$782,СВЦЭМ!$A$39:$A$782,$A35,СВЦЭМ!$B$39:$B$782,E$11)+'СЕТ СН'!$F$11+СВЦЭМ!$D$10+'СЕТ СН'!$F$6-'СЕТ СН'!$F$23</f>
        <v>1985.1633029499999</v>
      </c>
      <c r="F35" s="36">
        <f>SUMIFS(СВЦЭМ!$D$39:$D$782,СВЦЭМ!$A$39:$A$782,$A35,СВЦЭМ!$B$39:$B$782,F$11)+'СЕТ СН'!$F$11+СВЦЭМ!$D$10+'СЕТ СН'!$F$6-'СЕТ СН'!$F$23</f>
        <v>1996.8600352999997</v>
      </c>
      <c r="G35" s="36">
        <f>SUMIFS(СВЦЭМ!$D$39:$D$782,СВЦЭМ!$A$39:$A$782,$A35,СВЦЭМ!$B$39:$B$782,G$11)+'СЕТ СН'!$F$11+СВЦЭМ!$D$10+'СЕТ СН'!$F$6-'СЕТ СН'!$F$23</f>
        <v>1981.2086079599999</v>
      </c>
      <c r="H35" s="36">
        <f>SUMIFS(СВЦЭМ!$D$39:$D$782,СВЦЭМ!$A$39:$A$782,$A35,СВЦЭМ!$B$39:$B$782,H$11)+'СЕТ СН'!$F$11+СВЦЭМ!$D$10+'СЕТ СН'!$F$6-'СЕТ СН'!$F$23</f>
        <v>1970.0489557599999</v>
      </c>
      <c r="I35" s="36">
        <f>SUMIFS(СВЦЭМ!$D$39:$D$782,СВЦЭМ!$A$39:$A$782,$A35,СВЦЭМ!$B$39:$B$782,I$11)+'СЕТ СН'!$F$11+СВЦЭМ!$D$10+'СЕТ СН'!$F$6-'СЕТ СН'!$F$23</f>
        <v>1944.9382342099998</v>
      </c>
      <c r="J35" s="36">
        <f>SUMIFS(СВЦЭМ!$D$39:$D$782,СВЦЭМ!$A$39:$A$782,$A35,СВЦЭМ!$B$39:$B$782,J$11)+'СЕТ СН'!$F$11+СВЦЭМ!$D$10+'СЕТ СН'!$F$6-'СЕТ СН'!$F$23</f>
        <v>1907.87064874</v>
      </c>
      <c r="K35" s="36">
        <f>SUMIFS(СВЦЭМ!$D$39:$D$782,СВЦЭМ!$A$39:$A$782,$A35,СВЦЭМ!$B$39:$B$782,K$11)+'СЕТ СН'!$F$11+СВЦЭМ!$D$10+'СЕТ СН'!$F$6-'СЕТ СН'!$F$23</f>
        <v>1884.9541327500001</v>
      </c>
      <c r="L35" s="36">
        <f>SUMIFS(СВЦЭМ!$D$39:$D$782,СВЦЭМ!$A$39:$A$782,$A35,СВЦЭМ!$B$39:$B$782,L$11)+'СЕТ СН'!$F$11+СВЦЭМ!$D$10+'СЕТ СН'!$F$6-'СЕТ СН'!$F$23</f>
        <v>1881.9952482499998</v>
      </c>
      <c r="M35" s="36">
        <f>SUMIFS(СВЦЭМ!$D$39:$D$782,СВЦЭМ!$A$39:$A$782,$A35,СВЦЭМ!$B$39:$B$782,M$11)+'СЕТ СН'!$F$11+СВЦЭМ!$D$10+'СЕТ СН'!$F$6-'СЕТ СН'!$F$23</f>
        <v>1893.5679916399999</v>
      </c>
      <c r="N35" s="36">
        <f>SUMIFS(СВЦЭМ!$D$39:$D$782,СВЦЭМ!$A$39:$A$782,$A35,СВЦЭМ!$B$39:$B$782,N$11)+'СЕТ СН'!$F$11+СВЦЭМ!$D$10+'СЕТ СН'!$F$6-'СЕТ СН'!$F$23</f>
        <v>1911.6028890100001</v>
      </c>
      <c r="O35" s="36">
        <f>SUMIFS(СВЦЭМ!$D$39:$D$782,СВЦЭМ!$A$39:$A$782,$A35,СВЦЭМ!$B$39:$B$782,O$11)+'СЕТ СН'!$F$11+СВЦЭМ!$D$10+'СЕТ СН'!$F$6-'СЕТ СН'!$F$23</f>
        <v>1921.23232551</v>
      </c>
      <c r="P35" s="36">
        <f>SUMIFS(СВЦЭМ!$D$39:$D$782,СВЦЭМ!$A$39:$A$782,$A35,СВЦЭМ!$B$39:$B$782,P$11)+'СЕТ СН'!$F$11+СВЦЭМ!$D$10+'СЕТ СН'!$F$6-'СЕТ СН'!$F$23</f>
        <v>1948.5147484300001</v>
      </c>
      <c r="Q35" s="36">
        <f>SUMIFS(СВЦЭМ!$D$39:$D$782,СВЦЭМ!$A$39:$A$782,$A35,СВЦЭМ!$B$39:$B$782,Q$11)+'СЕТ СН'!$F$11+СВЦЭМ!$D$10+'СЕТ СН'!$F$6-'СЕТ СН'!$F$23</f>
        <v>1954.8892238600001</v>
      </c>
      <c r="R35" s="36">
        <f>SUMIFS(СВЦЭМ!$D$39:$D$782,СВЦЭМ!$A$39:$A$782,$A35,СВЦЭМ!$B$39:$B$782,R$11)+'СЕТ СН'!$F$11+СВЦЭМ!$D$10+'СЕТ СН'!$F$6-'СЕТ СН'!$F$23</f>
        <v>1951.0143838999998</v>
      </c>
      <c r="S35" s="36">
        <f>SUMIFS(СВЦЭМ!$D$39:$D$782,СВЦЭМ!$A$39:$A$782,$A35,СВЦЭМ!$B$39:$B$782,S$11)+'СЕТ СН'!$F$11+СВЦЭМ!$D$10+'СЕТ СН'!$F$6-'СЕТ СН'!$F$23</f>
        <v>1921.9053913100001</v>
      </c>
      <c r="T35" s="36">
        <f>SUMIFS(СВЦЭМ!$D$39:$D$782,СВЦЭМ!$A$39:$A$782,$A35,СВЦЭМ!$B$39:$B$782,T$11)+'СЕТ СН'!$F$11+СВЦЭМ!$D$10+'СЕТ СН'!$F$6-'СЕТ СН'!$F$23</f>
        <v>1878.6019106399999</v>
      </c>
      <c r="U35" s="36">
        <f>SUMIFS(СВЦЭМ!$D$39:$D$782,СВЦЭМ!$A$39:$A$782,$A35,СВЦЭМ!$B$39:$B$782,U$11)+'СЕТ СН'!$F$11+СВЦЭМ!$D$10+'СЕТ СН'!$F$6-'СЕТ СН'!$F$23</f>
        <v>1888.9830351699998</v>
      </c>
      <c r="V35" s="36">
        <f>SUMIFS(СВЦЭМ!$D$39:$D$782,СВЦЭМ!$A$39:$A$782,$A35,СВЦЭМ!$B$39:$B$782,V$11)+'СЕТ СН'!$F$11+СВЦЭМ!$D$10+'СЕТ СН'!$F$6-'СЕТ СН'!$F$23</f>
        <v>1910.5805946199998</v>
      </c>
      <c r="W35" s="36">
        <f>SUMIFS(СВЦЭМ!$D$39:$D$782,СВЦЭМ!$A$39:$A$782,$A35,СВЦЭМ!$B$39:$B$782,W$11)+'СЕТ СН'!$F$11+СВЦЭМ!$D$10+'СЕТ СН'!$F$6-'СЕТ СН'!$F$23</f>
        <v>1920.5488329700001</v>
      </c>
      <c r="X35" s="36">
        <f>SUMIFS(СВЦЭМ!$D$39:$D$782,СВЦЭМ!$A$39:$A$782,$A35,СВЦЭМ!$B$39:$B$782,X$11)+'СЕТ СН'!$F$11+СВЦЭМ!$D$10+'СЕТ СН'!$F$6-'СЕТ СН'!$F$23</f>
        <v>1938.7451929999997</v>
      </c>
      <c r="Y35" s="36">
        <f>SUMIFS(СВЦЭМ!$D$39:$D$782,СВЦЭМ!$A$39:$A$782,$A35,СВЦЭМ!$B$39:$B$782,Y$11)+'СЕТ СН'!$F$11+СВЦЭМ!$D$10+'СЕТ СН'!$F$6-'СЕТ СН'!$F$23</f>
        <v>1956.3202651399997</v>
      </c>
    </row>
    <row r="36" spans="1:27" ht="15.75" x14ac:dyDescent="0.2">
      <c r="A36" s="35">
        <f t="shared" si="0"/>
        <v>44951</v>
      </c>
      <c r="B36" s="36">
        <f>SUMIFS(СВЦЭМ!$D$39:$D$782,СВЦЭМ!$A$39:$A$782,$A36,СВЦЭМ!$B$39:$B$782,B$11)+'СЕТ СН'!$F$11+СВЦЭМ!$D$10+'СЕТ СН'!$F$6-'СЕТ СН'!$F$23</f>
        <v>2015.4335351099999</v>
      </c>
      <c r="C36" s="36">
        <f>SUMIFS(СВЦЭМ!$D$39:$D$782,СВЦЭМ!$A$39:$A$782,$A36,СВЦЭМ!$B$39:$B$782,C$11)+'СЕТ СН'!$F$11+СВЦЭМ!$D$10+'СЕТ СН'!$F$6-'СЕТ СН'!$F$23</f>
        <v>2048.1388957499998</v>
      </c>
      <c r="D36" s="36">
        <f>SUMIFS(СВЦЭМ!$D$39:$D$782,СВЦЭМ!$A$39:$A$782,$A36,СВЦЭМ!$B$39:$B$782,D$11)+'СЕТ СН'!$F$11+СВЦЭМ!$D$10+'СЕТ СН'!$F$6-'СЕТ СН'!$F$23</f>
        <v>2058.1020923199999</v>
      </c>
      <c r="E36" s="36">
        <f>SUMIFS(СВЦЭМ!$D$39:$D$782,СВЦЭМ!$A$39:$A$782,$A36,СВЦЭМ!$B$39:$B$782,E$11)+'СЕТ СН'!$F$11+СВЦЭМ!$D$10+'СЕТ СН'!$F$6-'СЕТ СН'!$F$23</f>
        <v>2069.5773126300001</v>
      </c>
      <c r="F36" s="36">
        <f>SUMIFS(СВЦЭМ!$D$39:$D$782,СВЦЭМ!$A$39:$A$782,$A36,СВЦЭМ!$B$39:$B$782,F$11)+'СЕТ СН'!$F$11+СВЦЭМ!$D$10+'СЕТ СН'!$F$6-'СЕТ СН'!$F$23</f>
        <v>2066.4422975799998</v>
      </c>
      <c r="G36" s="36">
        <f>SUMIFS(СВЦЭМ!$D$39:$D$782,СВЦЭМ!$A$39:$A$782,$A36,СВЦЭМ!$B$39:$B$782,G$11)+'СЕТ СН'!$F$11+СВЦЭМ!$D$10+'СЕТ СН'!$F$6-'СЕТ СН'!$F$23</f>
        <v>2055.7686628199999</v>
      </c>
      <c r="H36" s="36">
        <f>SUMIFS(СВЦЭМ!$D$39:$D$782,СВЦЭМ!$A$39:$A$782,$A36,СВЦЭМ!$B$39:$B$782,H$11)+'СЕТ СН'!$F$11+СВЦЭМ!$D$10+'СЕТ СН'!$F$6-'СЕТ СН'!$F$23</f>
        <v>2055.46906283</v>
      </c>
      <c r="I36" s="36">
        <f>SUMIFS(СВЦЭМ!$D$39:$D$782,СВЦЭМ!$A$39:$A$782,$A36,СВЦЭМ!$B$39:$B$782,I$11)+'СЕТ СН'!$F$11+СВЦЭМ!$D$10+'СЕТ СН'!$F$6-'СЕТ СН'!$F$23</f>
        <v>2053.0945185099999</v>
      </c>
      <c r="J36" s="36">
        <f>SUMIFS(СВЦЭМ!$D$39:$D$782,СВЦЭМ!$A$39:$A$782,$A36,СВЦЭМ!$B$39:$B$782,J$11)+'СЕТ СН'!$F$11+СВЦЭМ!$D$10+'СЕТ СН'!$F$6-'СЕТ СН'!$F$23</f>
        <v>2032.13216126</v>
      </c>
      <c r="K36" s="36">
        <f>SUMIFS(СВЦЭМ!$D$39:$D$782,СВЦЭМ!$A$39:$A$782,$A36,СВЦЭМ!$B$39:$B$782,K$11)+'СЕТ СН'!$F$11+СВЦЭМ!$D$10+'СЕТ СН'!$F$6-'СЕТ СН'!$F$23</f>
        <v>2007.22196033</v>
      </c>
      <c r="L36" s="36">
        <f>SUMIFS(СВЦЭМ!$D$39:$D$782,СВЦЭМ!$A$39:$A$782,$A36,СВЦЭМ!$B$39:$B$782,L$11)+'СЕТ СН'!$F$11+СВЦЭМ!$D$10+'СЕТ СН'!$F$6-'СЕТ СН'!$F$23</f>
        <v>1972.6025653199999</v>
      </c>
      <c r="M36" s="36">
        <f>SUMIFS(СВЦЭМ!$D$39:$D$782,СВЦЭМ!$A$39:$A$782,$A36,СВЦЭМ!$B$39:$B$782,M$11)+'СЕТ СН'!$F$11+СВЦЭМ!$D$10+'СЕТ СН'!$F$6-'СЕТ СН'!$F$23</f>
        <v>1938.5825344199998</v>
      </c>
      <c r="N36" s="36">
        <f>SUMIFS(СВЦЭМ!$D$39:$D$782,СВЦЭМ!$A$39:$A$782,$A36,СВЦЭМ!$B$39:$B$782,N$11)+'СЕТ СН'!$F$11+СВЦЭМ!$D$10+'СЕТ СН'!$F$6-'СЕТ СН'!$F$23</f>
        <v>1950.9279302</v>
      </c>
      <c r="O36" s="36">
        <f>SUMIFS(СВЦЭМ!$D$39:$D$782,СВЦЭМ!$A$39:$A$782,$A36,СВЦЭМ!$B$39:$B$782,O$11)+'СЕТ СН'!$F$11+СВЦЭМ!$D$10+'СЕТ СН'!$F$6-'СЕТ СН'!$F$23</f>
        <v>1957.18426408</v>
      </c>
      <c r="P36" s="36">
        <f>SUMIFS(СВЦЭМ!$D$39:$D$782,СВЦЭМ!$A$39:$A$782,$A36,СВЦЭМ!$B$39:$B$782,P$11)+'СЕТ СН'!$F$11+СВЦЭМ!$D$10+'СЕТ СН'!$F$6-'СЕТ СН'!$F$23</f>
        <v>1966.9687135199997</v>
      </c>
      <c r="Q36" s="36">
        <f>SUMIFS(СВЦЭМ!$D$39:$D$782,СВЦЭМ!$A$39:$A$782,$A36,СВЦЭМ!$B$39:$B$782,Q$11)+'СЕТ СН'!$F$11+СВЦЭМ!$D$10+'СЕТ СН'!$F$6-'СЕТ СН'!$F$23</f>
        <v>1965.6892569199999</v>
      </c>
      <c r="R36" s="36">
        <f>SUMIFS(СВЦЭМ!$D$39:$D$782,СВЦЭМ!$A$39:$A$782,$A36,СВЦЭМ!$B$39:$B$782,R$11)+'СЕТ СН'!$F$11+СВЦЭМ!$D$10+'СЕТ СН'!$F$6-'СЕТ СН'!$F$23</f>
        <v>1955.61826363</v>
      </c>
      <c r="S36" s="36">
        <f>SUMIFS(СВЦЭМ!$D$39:$D$782,СВЦЭМ!$A$39:$A$782,$A36,СВЦЭМ!$B$39:$B$782,S$11)+'СЕТ СН'!$F$11+СВЦЭМ!$D$10+'СЕТ СН'!$F$6-'СЕТ СН'!$F$23</f>
        <v>1936.94500285</v>
      </c>
      <c r="T36" s="36">
        <f>SUMIFS(СВЦЭМ!$D$39:$D$782,СВЦЭМ!$A$39:$A$782,$A36,СВЦЭМ!$B$39:$B$782,T$11)+'СЕТ СН'!$F$11+СВЦЭМ!$D$10+'СЕТ СН'!$F$6-'СЕТ СН'!$F$23</f>
        <v>1917.5309871899999</v>
      </c>
      <c r="U36" s="36">
        <f>SUMIFS(СВЦЭМ!$D$39:$D$782,СВЦЭМ!$A$39:$A$782,$A36,СВЦЭМ!$B$39:$B$782,U$11)+'СЕТ СН'!$F$11+СВЦЭМ!$D$10+'СЕТ СН'!$F$6-'СЕТ СН'!$F$23</f>
        <v>1921.73398228</v>
      </c>
      <c r="V36" s="36">
        <f>SUMIFS(СВЦЭМ!$D$39:$D$782,СВЦЭМ!$A$39:$A$782,$A36,СВЦЭМ!$B$39:$B$782,V$11)+'СЕТ СН'!$F$11+СВЦЭМ!$D$10+'СЕТ СН'!$F$6-'СЕТ СН'!$F$23</f>
        <v>1934.22184616</v>
      </c>
      <c r="W36" s="36">
        <f>SUMIFS(СВЦЭМ!$D$39:$D$782,СВЦЭМ!$A$39:$A$782,$A36,СВЦЭМ!$B$39:$B$782,W$11)+'СЕТ СН'!$F$11+СВЦЭМ!$D$10+'СЕТ СН'!$F$6-'СЕТ СН'!$F$23</f>
        <v>1947.4503126700001</v>
      </c>
      <c r="X36" s="36">
        <f>SUMIFS(СВЦЭМ!$D$39:$D$782,СВЦЭМ!$A$39:$A$782,$A36,СВЦЭМ!$B$39:$B$782,X$11)+'СЕТ СН'!$F$11+СВЦЭМ!$D$10+'СЕТ СН'!$F$6-'СЕТ СН'!$F$23</f>
        <v>1966.8813763399999</v>
      </c>
      <c r="Y36" s="36">
        <f>SUMIFS(СВЦЭМ!$D$39:$D$782,СВЦЭМ!$A$39:$A$782,$A36,СВЦЭМ!$B$39:$B$782,Y$11)+'СЕТ СН'!$F$11+СВЦЭМ!$D$10+'СЕТ СН'!$F$6-'СЕТ СН'!$F$23</f>
        <v>1993.2213059599999</v>
      </c>
    </row>
    <row r="37" spans="1:27" ht="15.75" x14ac:dyDescent="0.2">
      <c r="A37" s="35">
        <f t="shared" si="0"/>
        <v>44952</v>
      </c>
      <c r="B37" s="36">
        <f>SUMIFS(СВЦЭМ!$D$39:$D$782,СВЦЭМ!$A$39:$A$782,$A37,СВЦЭМ!$B$39:$B$782,B$11)+'СЕТ СН'!$F$11+СВЦЭМ!$D$10+'СЕТ СН'!$F$6-'СЕТ СН'!$F$23</f>
        <v>2047.2551543599998</v>
      </c>
      <c r="C37" s="36">
        <f>SUMIFS(СВЦЭМ!$D$39:$D$782,СВЦЭМ!$A$39:$A$782,$A37,СВЦЭМ!$B$39:$B$782,C$11)+'СЕТ СН'!$F$11+СВЦЭМ!$D$10+'СЕТ СН'!$F$6-'СЕТ СН'!$F$23</f>
        <v>2091.8737244099998</v>
      </c>
      <c r="D37" s="36">
        <f>SUMIFS(СВЦЭМ!$D$39:$D$782,СВЦЭМ!$A$39:$A$782,$A37,СВЦЭМ!$B$39:$B$782,D$11)+'СЕТ СН'!$F$11+СВЦЭМ!$D$10+'СЕТ СН'!$F$6-'СЕТ СН'!$F$23</f>
        <v>2111.5360198099997</v>
      </c>
      <c r="E37" s="36">
        <f>SUMIFS(СВЦЭМ!$D$39:$D$782,СВЦЭМ!$A$39:$A$782,$A37,СВЦЭМ!$B$39:$B$782,E$11)+'СЕТ СН'!$F$11+СВЦЭМ!$D$10+'СЕТ СН'!$F$6-'СЕТ СН'!$F$23</f>
        <v>2096.0851971699999</v>
      </c>
      <c r="F37" s="36">
        <f>SUMIFS(СВЦЭМ!$D$39:$D$782,СВЦЭМ!$A$39:$A$782,$A37,СВЦЭМ!$B$39:$B$782,F$11)+'СЕТ СН'!$F$11+СВЦЭМ!$D$10+'СЕТ СН'!$F$6-'СЕТ СН'!$F$23</f>
        <v>2085.77532621</v>
      </c>
      <c r="G37" s="36">
        <f>SUMIFS(СВЦЭМ!$D$39:$D$782,СВЦЭМ!$A$39:$A$782,$A37,СВЦЭМ!$B$39:$B$782,G$11)+'СЕТ СН'!$F$11+СВЦЭМ!$D$10+'СЕТ СН'!$F$6-'СЕТ СН'!$F$23</f>
        <v>2088.07774879</v>
      </c>
      <c r="H37" s="36">
        <f>SUMIFS(СВЦЭМ!$D$39:$D$782,СВЦЭМ!$A$39:$A$782,$A37,СВЦЭМ!$B$39:$B$782,H$11)+'СЕТ СН'!$F$11+СВЦЭМ!$D$10+'СЕТ СН'!$F$6-'СЕТ СН'!$F$23</f>
        <v>2045.86945646</v>
      </c>
      <c r="I37" s="36">
        <f>SUMIFS(СВЦЭМ!$D$39:$D$782,СВЦЭМ!$A$39:$A$782,$A37,СВЦЭМ!$B$39:$B$782,I$11)+'СЕТ СН'!$F$11+СВЦЭМ!$D$10+'СЕТ СН'!$F$6-'СЕТ СН'!$F$23</f>
        <v>2013.0352274399997</v>
      </c>
      <c r="J37" s="36">
        <f>SUMIFS(СВЦЭМ!$D$39:$D$782,СВЦЭМ!$A$39:$A$782,$A37,СВЦЭМ!$B$39:$B$782,J$11)+'СЕТ СН'!$F$11+СВЦЭМ!$D$10+'СЕТ СН'!$F$6-'СЕТ СН'!$F$23</f>
        <v>1979.2181124499998</v>
      </c>
      <c r="K37" s="36">
        <f>SUMIFS(СВЦЭМ!$D$39:$D$782,СВЦЭМ!$A$39:$A$782,$A37,СВЦЭМ!$B$39:$B$782,K$11)+'СЕТ СН'!$F$11+СВЦЭМ!$D$10+'СЕТ СН'!$F$6-'СЕТ СН'!$F$23</f>
        <v>1935.7105983900001</v>
      </c>
      <c r="L37" s="36">
        <f>SUMIFS(СВЦЭМ!$D$39:$D$782,СВЦЭМ!$A$39:$A$782,$A37,СВЦЭМ!$B$39:$B$782,L$11)+'СЕТ СН'!$F$11+СВЦЭМ!$D$10+'СЕТ СН'!$F$6-'СЕТ СН'!$F$23</f>
        <v>1911.0954804499997</v>
      </c>
      <c r="M37" s="36">
        <f>SUMIFS(СВЦЭМ!$D$39:$D$782,СВЦЭМ!$A$39:$A$782,$A37,СВЦЭМ!$B$39:$B$782,M$11)+'СЕТ СН'!$F$11+СВЦЭМ!$D$10+'СЕТ СН'!$F$6-'СЕТ СН'!$F$23</f>
        <v>1912.5895505200001</v>
      </c>
      <c r="N37" s="36">
        <f>SUMIFS(СВЦЭМ!$D$39:$D$782,СВЦЭМ!$A$39:$A$782,$A37,СВЦЭМ!$B$39:$B$782,N$11)+'СЕТ СН'!$F$11+СВЦЭМ!$D$10+'СЕТ СН'!$F$6-'СЕТ СН'!$F$23</f>
        <v>1923.82954625</v>
      </c>
      <c r="O37" s="36">
        <f>SUMIFS(СВЦЭМ!$D$39:$D$782,СВЦЭМ!$A$39:$A$782,$A37,СВЦЭМ!$B$39:$B$782,O$11)+'СЕТ СН'!$F$11+СВЦЭМ!$D$10+'СЕТ СН'!$F$6-'СЕТ СН'!$F$23</f>
        <v>1922.1339151900002</v>
      </c>
      <c r="P37" s="36">
        <f>SUMIFS(СВЦЭМ!$D$39:$D$782,СВЦЭМ!$A$39:$A$782,$A37,СВЦЭМ!$B$39:$B$782,P$11)+'СЕТ СН'!$F$11+СВЦЭМ!$D$10+'СЕТ СН'!$F$6-'СЕТ СН'!$F$23</f>
        <v>1935.9732313</v>
      </c>
      <c r="Q37" s="36">
        <f>SUMIFS(СВЦЭМ!$D$39:$D$782,СВЦЭМ!$A$39:$A$782,$A37,СВЦЭМ!$B$39:$B$782,Q$11)+'СЕТ СН'!$F$11+СВЦЭМ!$D$10+'СЕТ СН'!$F$6-'СЕТ СН'!$F$23</f>
        <v>1951.5182656900001</v>
      </c>
      <c r="R37" s="36">
        <f>SUMIFS(СВЦЭМ!$D$39:$D$782,СВЦЭМ!$A$39:$A$782,$A37,СВЦЭМ!$B$39:$B$782,R$11)+'СЕТ СН'!$F$11+СВЦЭМ!$D$10+'СЕТ СН'!$F$6-'СЕТ СН'!$F$23</f>
        <v>1955.7829106199997</v>
      </c>
      <c r="S37" s="36">
        <f>SUMIFS(СВЦЭМ!$D$39:$D$782,СВЦЭМ!$A$39:$A$782,$A37,СВЦЭМ!$B$39:$B$782,S$11)+'СЕТ СН'!$F$11+СВЦЭМ!$D$10+'СЕТ СН'!$F$6-'СЕТ СН'!$F$23</f>
        <v>1944.1560035799998</v>
      </c>
      <c r="T37" s="36">
        <f>SUMIFS(СВЦЭМ!$D$39:$D$782,СВЦЭМ!$A$39:$A$782,$A37,СВЦЭМ!$B$39:$B$782,T$11)+'СЕТ СН'!$F$11+СВЦЭМ!$D$10+'СЕТ СН'!$F$6-'СЕТ СН'!$F$23</f>
        <v>1894.2494449400001</v>
      </c>
      <c r="U37" s="36">
        <f>SUMIFS(СВЦЭМ!$D$39:$D$782,СВЦЭМ!$A$39:$A$782,$A37,СВЦЭМ!$B$39:$B$782,U$11)+'СЕТ СН'!$F$11+СВЦЭМ!$D$10+'СЕТ СН'!$F$6-'СЕТ СН'!$F$23</f>
        <v>1897.17372682</v>
      </c>
      <c r="V37" s="36">
        <f>SUMIFS(СВЦЭМ!$D$39:$D$782,СВЦЭМ!$A$39:$A$782,$A37,СВЦЭМ!$B$39:$B$782,V$11)+'СЕТ СН'!$F$11+СВЦЭМ!$D$10+'СЕТ СН'!$F$6-'СЕТ СН'!$F$23</f>
        <v>1905.5894403799998</v>
      </c>
      <c r="W37" s="36">
        <f>SUMIFS(СВЦЭМ!$D$39:$D$782,СВЦЭМ!$A$39:$A$782,$A37,СВЦЭМ!$B$39:$B$782,W$11)+'СЕТ СН'!$F$11+СВЦЭМ!$D$10+'СЕТ СН'!$F$6-'СЕТ СН'!$F$23</f>
        <v>1922.9386561799997</v>
      </c>
      <c r="X37" s="36">
        <f>SUMIFS(СВЦЭМ!$D$39:$D$782,СВЦЭМ!$A$39:$A$782,$A37,СВЦЭМ!$B$39:$B$782,X$11)+'СЕТ СН'!$F$11+СВЦЭМ!$D$10+'СЕТ СН'!$F$6-'СЕТ СН'!$F$23</f>
        <v>1953.4100306999999</v>
      </c>
      <c r="Y37" s="36">
        <f>SUMIFS(СВЦЭМ!$D$39:$D$782,СВЦЭМ!$A$39:$A$782,$A37,СВЦЭМ!$B$39:$B$782,Y$11)+'СЕТ СН'!$F$11+СВЦЭМ!$D$10+'СЕТ СН'!$F$6-'СЕТ СН'!$F$23</f>
        <v>1985.45651632</v>
      </c>
    </row>
    <row r="38" spans="1:27" ht="15.75" x14ac:dyDescent="0.2">
      <c r="A38" s="35">
        <f t="shared" si="0"/>
        <v>44953</v>
      </c>
      <c r="B38" s="36">
        <f>SUMIFS(СВЦЭМ!$D$39:$D$782,СВЦЭМ!$A$39:$A$782,$A38,СВЦЭМ!$B$39:$B$782,B$11)+'СЕТ СН'!$F$11+СВЦЭМ!$D$10+'СЕТ СН'!$F$6-'СЕТ СН'!$F$23</f>
        <v>2027.4036418299997</v>
      </c>
      <c r="C38" s="36">
        <f>SUMIFS(СВЦЭМ!$D$39:$D$782,СВЦЭМ!$A$39:$A$782,$A38,СВЦЭМ!$B$39:$B$782,C$11)+'СЕТ СН'!$F$11+СВЦЭМ!$D$10+'СЕТ СН'!$F$6-'СЕТ СН'!$F$23</f>
        <v>1995.1373590099997</v>
      </c>
      <c r="D38" s="36">
        <f>SUMIFS(СВЦЭМ!$D$39:$D$782,СВЦЭМ!$A$39:$A$782,$A38,СВЦЭМ!$B$39:$B$782,D$11)+'СЕТ СН'!$F$11+СВЦЭМ!$D$10+'СЕТ СН'!$F$6-'СЕТ СН'!$F$23</f>
        <v>1992.6981661099999</v>
      </c>
      <c r="E38" s="36">
        <f>SUMIFS(СВЦЭМ!$D$39:$D$782,СВЦЭМ!$A$39:$A$782,$A38,СВЦЭМ!$B$39:$B$782,E$11)+'СЕТ СН'!$F$11+СВЦЭМ!$D$10+'СЕТ СН'!$F$6-'СЕТ СН'!$F$23</f>
        <v>2005.3260339099998</v>
      </c>
      <c r="F38" s="36">
        <f>SUMIFS(СВЦЭМ!$D$39:$D$782,СВЦЭМ!$A$39:$A$782,$A38,СВЦЭМ!$B$39:$B$782,F$11)+'СЕТ СН'!$F$11+СВЦЭМ!$D$10+'СЕТ СН'!$F$6-'СЕТ СН'!$F$23</f>
        <v>2012.9455387600001</v>
      </c>
      <c r="G38" s="36">
        <f>SUMIFS(СВЦЭМ!$D$39:$D$782,СВЦЭМ!$A$39:$A$782,$A38,СВЦЭМ!$B$39:$B$782,G$11)+'СЕТ СН'!$F$11+СВЦЭМ!$D$10+'СЕТ СН'!$F$6-'СЕТ СН'!$F$23</f>
        <v>2025.67682573</v>
      </c>
      <c r="H38" s="36">
        <f>SUMIFS(СВЦЭМ!$D$39:$D$782,СВЦЭМ!$A$39:$A$782,$A38,СВЦЭМ!$B$39:$B$782,H$11)+'СЕТ СН'!$F$11+СВЦЭМ!$D$10+'СЕТ СН'!$F$6-'СЕТ СН'!$F$23</f>
        <v>2013.60098909</v>
      </c>
      <c r="I38" s="36">
        <f>SUMIFS(СВЦЭМ!$D$39:$D$782,СВЦЭМ!$A$39:$A$782,$A38,СВЦЭМ!$B$39:$B$782,I$11)+'СЕТ СН'!$F$11+СВЦЭМ!$D$10+'СЕТ СН'!$F$6-'СЕТ СН'!$F$23</f>
        <v>1975.6836786200001</v>
      </c>
      <c r="J38" s="36">
        <f>SUMIFS(СВЦЭМ!$D$39:$D$782,СВЦЭМ!$A$39:$A$782,$A38,СВЦЭМ!$B$39:$B$782,J$11)+'СЕТ СН'!$F$11+СВЦЭМ!$D$10+'СЕТ СН'!$F$6-'СЕТ СН'!$F$23</f>
        <v>1934.1530658000001</v>
      </c>
      <c r="K38" s="36">
        <f>SUMIFS(СВЦЭМ!$D$39:$D$782,СВЦЭМ!$A$39:$A$782,$A38,СВЦЭМ!$B$39:$B$782,K$11)+'СЕТ СН'!$F$11+СВЦЭМ!$D$10+'СЕТ СН'!$F$6-'СЕТ СН'!$F$23</f>
        <v>1911.1402434900001</v>
      </c>
      <c r="L38" s="36">
        <f>SUMIFS(СВЦЭМ!$D$39:$D$782,СВЦЭМ!$A$39:$A$782,$A38,СВЦЭМ!$B$39:$B$782,L$11)+'СЕТ СН'!$F$11+СВЦЭМ!$D$10+'СЕТ СН'!$F$6-'СЕТ СН'!$F$23</f>
        <v>1895.7319423700001</v>
      </c>
      <c r="M38" s="36">
        <f>SUMIFS(СВЦЭМ!$D$39:$D$782,СВЦЭМ!$A$39:$A$782,$A38,СВЦЭМ!$B$39:$B$782,M$11)+'СЕТ СН'!$F$11+СВЦЭМ!$D$10+'СЕТ СН'!$F$6-'СЕТ СН'!$F$23</f>
        <v>1892.7700338099999</v>
      </c>
      <c r="N38" s="36">
        <f>SUMIFS(СВЦЭМ!$D$39:$D$782,СВЦЭМ!$A$39:$A$782,$A38,СВЦЭМ!$B$39:$B$782,N$11)+'СЕТ СН'!$F$11+СВЦЭМ!$D$10+'СЕТ СН'!$F$6-'СЕТ СН'!$F$23</f>
        <v>1924.3609383899998</v>
      </c>
      <c r="O38" s="36">
        <f>SUMIFS(СВЦЭМ!$D$39:$D$782,СВЦЭМ!$A$39:$A$782,$A38,СВЦЭМ!$B$39:$B$782,O$11)+'СЕТ СН'!$F$11+СВЦЭМ!$D$10+'СЕТ СН'!$F$6-'СЕТ СН'!$F$23</f>
        <v>1946.98825928</v>
      </c>
      <c r="P38" s="36">
        <f>SUMIFS(СВЦЭМ!$D$39:$D$782,СВЦЭМ!$A$39:$A$782,$A38,СВЦЭМ!$B$39:$B$782,P$11)+'СЕТ СН'!$F$11+СВЦЭМ!$D$10+'СЕТ СН'!$F$6-'СЕТ СН'!$F$23</f>
        <v>1977.2010218999999</v>
      </c>
      <c r="Q38" s="36">
        <f>SUMIFS(СВЦЭМ!$D$39:$D$782,СВЦЭМ!$A$39:$A$782,$A38,СВЦЭМ!$B$39:$B$782,Q$11)+'СЕТ СН'!$F$11+СВЦЭМ!$D$10+'СЕТ СН'!$F$6-'СЕТ СН'!$F$23</f>
        <v>1950.57402323</v>
      </c>
      <c r="R38" s="36">
        <f>SUMIFS(СВЦЭМ!$D$39:$D$782,СВЦЭМ!$A$39:$A$782,$A38,СВЦЭМ!$B$39:$B$782,R$11)+'СЕТ СН'!$F$11+СВЦЭМ!$D$10+'СЕТ СН'!$F$6-'СЕТ СН'!$F$23</f>
        <v>1969.97082701</v>
      </c>
      <c r="S38" s="36">
        <f>SUMIFS(СВЦЭМ!$D$39:$D$782,СВЦЭМ!$A$39:$A$782,$A38,СВЦЭМ!$B$39:$B$782,S$11)+'СЕТ СН'!$F$11+СВЦЭМ!$D$10+'СЕТ СН'!$F$6-'СЕТ СН'!$F$23</f>
        <v>1950.8839550299999</v>
      </c>
      <c r="T38" s="36">
        <f>SUMIFS(СВЦЭМ!$D$39:$D$782,СВЦЭМ!$A$39:$A$782,$A38,СВЦЭМ!$B$39:$B$782,T$11)+'СЕТ СН'!$F$11+СВЦЭМ!$D$10+'СЕТ СН'!$F$6-'СЕТ СН'!$F$23</f>
        <v>1908.26877913</v>
      </c>
      <c r="U38" s="36">
        <f>SUMIFS(СВЦЭМ!$D$39:$D$782,СВЦЭМ!$A$39:$A$782,$A38,СВЦЭМ!$B$39:$B$782,U$11)+'СЕТ СН'!$F$11+СВЦЭМ!$D$10+'СЕТ СН'!$F$6-'СЕТ СН'!$F$23</f>
        <v>1916.49564491</v>
      </c>
      <c r="V38" s="36">
        <f>SUMIFS(СВЦЭМ!$D$39:$D$782,СВЦЭМ!$A$39:$A$782,$A38,СВЦЭМ!$B$39:$B$782,V$11)+'СЕТ СН'!$F$11+СВЦЭМ!$D$10+'СЕТ СН'!$F$6-'СЕТ СН'!$F$23</f>
        <v>1942.07424881</v>
      </c>
      <c r="W38" s="36">
        <f>SUMIFS(СВЦЭМ!$D$39:$D$782,СВЦЭМ!$A$39:$A$782,$A38,СВЦЭМ!$B$39:$B$782,W$11)+'СЕТ СН'!$F$11+СВЦЭМ!$D$10+'СЕТ СН'!$F$6-'СЕТ СН'!$F$23</f>
        <v>1975.3576040600001</v>
      </c>
      <c r="X38" s="36">
        <f>SUMIFS(СВЦЭМ!$D$39:$D$782,СВЦЭМ!$A$39:$A$782,$A38,СВЦЭМ!$B$39:$B$782,X$11)+'СЕТ СН'!$F$11+СВЦЭМ!$D$10+'СЕТ СН'!$F$6-'СЕТ СН'!$F$23</f>
        <v>1987.6947437200001</v>
      </c>
      <c r="Y38" s="36">
        <f>SUMIFS(СВЦЭМ!$D$39:$D$782,СВЦЭМ!$A$39:$A$782,$A38,СВЦЭМ!$B$39:$B$782,Y$11)+'СЕТ СН'!$F$11+СВЦЭМ!$D$10+'СЕТ СН'!$F$6-'СЕТ СН'!$F$23</f>
        <v>2072.3918346199998</v>
      </c>
    </row>
    <row r="39" spans="1:27" ht="15.75" x14ac:dyDescent="0.2">
      <c r="A39" s="35">
        <f t="shared" si="0"/>
        <v>44954</v>
      </c>
      <c r="B39" s="36">
        <f>SUMIFS(СВЦЭМ!$D$39:$D$782,СВЦЭМ!$A$39:$A$782,$A39,СВЦЭМ!$B$39:$B$782,B$11)+'СЕТ СН'!$F$11+СВЦЭМ!$D$10+'СЕТ СН'!$F$6-'СЕТ СН'!$F$23</f>
        <v>2043.37002725</v>
      </c>
      <c r="C39" s="36">
        <f>SUMIFS(СВЦЭМ!$D$39:$D$782,СВЦЭМ!$A$39:$A$782,$A39,СВЦЭМ!$B$39:$B$782,C$11)+'СЕТ СН'!$F$11+СВЦЭМ!$D$10+'СЕТ СН'!$F$6-'СЕТ СН'!$F$23</f>
        <v>2083.7792982199999</v>
      </c>
      <c r="D39" s="36">
        <f>SUMIFS(СВЦЭМ!$D$39:$D$782,СВЦЭМ!$A$39:$A$782,$A39,СВЦЭМ!$B$39:$B$782,D$11)+'СЕТ СН'!$F$11+СВЦЭМ!$D$10+'СЕТ СН'!$F$6-'СЕТ СН'!$F$23</f>
        <v>2080.63146418</v>
      </c>
      <c r="E39" s="36">
        <f>SUMIFS(СВЦЭМ!$D$39:$D$782,СВЦЭМ!$A$39:$A$782,$A39,СВЦЭМ!$B$39:$B$782,E$11)+'СЕТ СН'!$F$11+СВЦЭМ!$D$10+'СЕТ СН'!$F$6-'СЕТ СН'!$F$23</f>
        <v>2076.7306832099998</v>
      </c>
      <c r="F39" s="36">
        <f>SUMIFS(СВЦЭМ!$D$39:$D$782,СВЦЭМ!$A$39:$A$782,$A39,СВЦЭМ!$B$39:$B$782,F$11)+'СЕТ СН'!$F$11+СВЦЭМ!$D$10+'СЕТ СН'!$F$6-'СЕТ СН'!$F$23</f>
        <v>2071.3410442199997</v>
      </c>
      <c r="G39" s="36">
        <f>SUMIFS(СВЦЭМ!$D$39:$D$782,СВЦЭМ!$A$39:$A$782,$A39,СВЦЭМ!$B$39:$B$782,G$11)+'СЕТ СН'!$F$11+СВЦЭМ!$D$10+'СЕТ СН'!$F$6-'СЕТ СН'!$F$23</f>
        <v>2074.33181792</v>
      </c>
      <c r="H39" s="36">
        <f>SUMIFS(СВЦЭМ!$D$39:$D$782,СВЦЭМ!$A$39:$A$782,$A39,СВЦЭМ!$B$39:$B$782,H$11)+'СЕТ СН'!$F$11+СВЦЭМ!$D$10+'СЕТ СН'!$F$6-'СЕТ СН'!$F$23</f>
        <v>2026.3084729500001</v>
      </c>
      <c r="I39" s="36">
        <f>SUMIFS(СВЦЭМ!$D$39:$D$782,СВЦЭМ!$A$39:$A$782,$A39,СВЦЭМ!$B$39:$B$782,I$11)+'СЕТ СН'!$F$11+СВЦЭМ!$D$10+'СЕТ СН'!$F$6-'СЕТ СН'!$F$23</f>
        <v>2029.49675579</v>
      </c>
      <c r="J39" s="36">
        <f>SUMIFS(СВЦЭМ!$D$39:$D$782,СВЦЭМ!$A$39:$A$782,$A39,СВЦЭМ!$B$39:$B$782,J$11)+'СЕТ СН'!$F$11+СВЦЭМ!$D$10+'СЕТ СН'!$F$6-'СЕТ СН'!$F$23</f>
        <v>2026.8356075900001</v>
      </c>
      <c r="K39" s="36">
        <f>SUMIFS(СВЦЭМ!$D$39:$D$782,СВЦЭМ!$A$39:$A$782,$A39,СВЦЭМ!$B$39:$B$782,K$11)+'СЕТ СН'!$F$11+СВЦЭМ!$D$10+'СЕТ СН'!$F$6-'СЕТ СН'!$F$23</f>
        <v>1943.5400466999999</v>
      </c>
      <c r="L39" s="36">
        <f>SUMIFS(СВЦЭМ!$D$39:$D$782,СВЦЭМ!$A$39:$A$782,$A39,СВЦЭМ!$B$39:$B$782,L$11)+'СЕТ СН'!$F$11+СВЦЭМ!$D$10+'СЕТ СН'!$F$6-'СЕТ СН'!$F$23</f>
        <v>1896.00304151</v>
      </c>
      <c r="M39" s="36">
        <f>SUMIFS(СВЦЭМ!$D$39:$D$782,СВЦЭМ!$A$39:$A$782,$A39,СВЦЭМ!$B$39:$B$782,M$11)+'СЕТ СН'!$F$11+СВЦЭМ!$D$10+'СЕТ СН'!$F$6-'СЕТ СН'!$F$23</f>
        <v>1888.91345757</v>
      </c>
      <c r="N39" s="36">
        <f>SUMIFS(СВЦЭМ!$D$39:$D$782,СВЦЭМ!$A$39:$A$782,$A39,СВЦЭМ!$B$39:$B$782,N$11)+'СЕТ СН'!$F$11+СВЦЭМ!$D$10+'СЕТ СН'!$F$6-'СЕТ СН'!$F$23</f>
        <v>1892.6337782199998</v>
      </c>
      <c r="O39" s="36">
        <f>SUMIFS(СВЦЭМ!$D$39:$D$782,СВЦЭМ!$A$39:$A$782,$A39,СВЦЭМ!$B$39:$B$782,O$11)+'СЕТ СН'!$F$11+СВЦЭМ!$D$10+'СЕТ СН'!$F$6-'СЕТ СН'!$F$23</f>
        <v>1902.4623747199998</v>
      </c>
      <c r="P39" s="36">
        <f>SUMIFS(СВЦЭМ!$D$39:$D$782,СВЦЭМ!$A$39:$A$782,$A39,СВЦЭМ!$B$39:$B$782,P$11)+'СЕТ СН'!$F$11+СВЦЭМ!$D$10+'СЕТ СН'!$F$6-'СЕТ СН'!$F$23</f>
        <v>1921.7868252399999</v>
      </c>
      <c r="Q39" s="36">
        <f>SUMIFS(СВЦЭМ!$D$39:$D$782,СВЦЭМ!$A$39:$A$782,$A39,СВЦЭМ!$B$39:$B$782,Q$11)+'СЕТ СН'!$F$11+СВЦЭМ!$D$10+'СЕТ СН'!$F$6-'СЕТ СН'!$F$23</f>
        <v>1933.6278196799999</v>
      </c>
      <c r="R39" s="36">
        <f>SUMIFS(СВЦЭМ!$D$39:$D$782,СВЦЭМ!$A$39:$A$782,$A39,СВЦЭМ!$B$39:$B$782,R$11)+'СЕТ СН'!$F$11+СВЦЭМ!$D$10+'СЕТ СН'!$F$6-'СЕТ СН'!$F$23</f>
        <v>1939.2243666300001</v>
      </c>
      <c r="S39" s="36">
        <f>SUMIFS(СВЦЭМ!$D$39:$D$782,СВЦЭМ!$A$39:$A$782,$A39,СВЦЭМ!$B$39:$B$782,S$11)+'СЕТ СН'!$F$11+СВЦЭМ!$D$10+'СЕТ СН'!$F$6-'СЕТ СН'!$F$23</f>
        <v>1913.7261321199999</v>
      </c>
      <c r="T39" s="36">
        <f>SUMIFS(СВЦЭМ!$D$39:$D$782,СВЦЭМ!$A$39:$A$782,$A39,СВЦЭМ!$B$39:$B$782,T$11)+'СЕТ СН'!$F$11+СВЦЭМ!$D$10+'СЕТ СН'!$F$6-'СЕТ СН'!$F$23</f>
        <v>1884.7803657499999</v>
      </c>
      <c r="U39" s="36">
        <f>SUMIFS(СВЦЭМ!$D$39:$D$782,СВЦЭМ!$A$39:$A$782,$A39,СВЦЭМ!$B$39:$B$782,U$11)+'СЕТ СН'!$F$11+СВЦЭМ!$D$10+'СЕТ СН'!$F$6-'СЕТ СН'!$F$23</f>
        <v>1883.3140558699997</v>
      </c>
      <c r="V39" s="36">
        <f>SUMIFS(СВЦЭМ!$D$39:$D$782,СВЦЭМ!$A$39:$A$782,$A39,СВЦЭМ!$B$39:$B$782,V$11)+'СЕТ СН'!$F$11+СВЦЭМ!$D$10+'СЕТ СН'!$F$6-'СЕТ СН'!$F$23</f>
        <v>1901.8580496899999</v>
      </c>
      <c r="W39" s="36">
        <f>SUMIFS(СВЦЭМ!$D$39:$D$782,СВЦЭМ!$A$39:$A$782,$A39,СВЦЭМ!$B$39:$B$782,W$11)+'СЕТ СН'!$F$11+СВЦЭМ!$D$10+'СЕТ СН'!$F$6-'СЕТ СН'!$F$23</f>
        <v>1910.6407787799999</v>
      </c>
      <c r="X39" s="36">
        <f>SUMIFS(СВЦЭМ!$D$39:$D$782,СВЦЭМ!$A$39:$A$782,$A39,СВЦЭМ!$B$39:$B$782,X$11)+'СЕТ СН'!$F$11+СВЦЭМ!$D$10+'СЕТ СН'!$F$6-'СЕТ СН'!$F$23</f>
        <v>1932.7743508499998</v>
      </c>
      <c r="Y39" s="36">
        <f>SUMIFS(СВЦЭМ!$D$39:$D$782,СВЦЭМ!$A$39:$A$782,$A39,СВЦЭМ!$B$39:$B$782,Y$11)+'СЕТ СН'!$F$11+СВЦЭМ!$D$10+'СЕТ СН'!$F$6-'СЕТ СН'!$F$23</f>
        <v>1968.5959990799997</v>
      </c>
    </row>
    <row r="40" spans="1:27" ht="15.75" x14ac:dyDescent="0.2">
      <c r="A40" s="35">
        <f t="shared" si="0"/>
        <v>44955</v>
      </c>
      <c r="B40" s="36">
        <f>SUMIFS(СВЦЭМ!$D$39:$D$782,СВЦЭМ!$A$39:$A$782,$A40,СВЦЭМ!$B$39:$B$782,B$11)+'СЕТ СН'!$F$11+СВЦЭМ!$D$10+'СЕТ СН'!$F$6-'СЕТ СН'!$F$23</f>
        <v>1968.7751017299997</v>
      </c>
      <c r="C40" s="36">
        <f>SUMIFS(СВЦЭМ!$D$39:$D$782,СВЦЭМ!$A$39:$A$782,$A40,СВЦЭМ!$B$39:$B$782,C$11)+'СЕТ СН'!$F$11+СВЦЭМ!$D$10+'СЕТ СН'!$F$6-'СЕТ СН'!$F$23</f>
        <v>2017.41787058</v>
      </c>
      <c r="D40" s="36">
        <f>SUMIFS(СВЦЭМ!$D$39:$D$782,СВЦЭМ!$A$39:$A$782,$A40,СВЦЭМ!$B$39:$B$782,D$11)+'СЕТ СН'!$F$11+СВЦЭМ!$D$10+'СЕТ СН'!$F$6-'СЕТ СН'!$F$23</f>
        <v>2037.8727061099999</v>
      </c>
      <c r="E40" s="36">
        <f>SUMIFS(СВЦЭМ!$D$39:$D$782,СВЦЭМ!$A$39:$A$782,$A40,СВЦЭМ!$B$39:$B$782,E$11)+'СЕТ СН'!$F$11+СВЦЭМ!$D$10+'СЕТ СН'!$F$6-'СЕТ СН'!$F$23</f>
        <v>2045.2929124899997</v>
      </c>
      <c r="F40" s="36">
        <f>SUMIFS(СВЦЭМ!$D$39:$D$782,СВЦЭМ!$A$39:$A$782,$A40,СВЦЭМ!$B$39:$B$782,F$11)+'СЕТ СН'!$F$11+СВЦЭМ!$D$10+'СЕТ СН'!$F$6-'СЕТ СН'!$F$23</f>
        <v>2049.5299903499999</v>
      </c>
      <c r="G40" s="36">
        <f>SUMIFS(СВЦЭМ!$D$39:$D$782,СВЦЭМ!$A$39:$A$782,$A40,СВЦЭМ!$B$39:$B$782,G$11)+'СЕТ СН'!$F$11+СВЦЭМ!$D$10+'СЕТ СН'!$F$6-'СЕТ СН'!$F$23</f>
        <v>2029.0832268300001</v>
      </c>
      <c r="H40" s="36">
        <f>SUMIFS(СВЦЭМ!$D$39:$D$782,СВЦЭМ!$A$39:$A$782,$A40,СВЦЭМ!$B$39:$B$782,H$11)+'СЕТ СН'!$F$11+СВЦЭМ!$D$10+'СЕТ СН'!$F$6-'СЕТ СН'!$F$23</f>
        <v>2021.0828787599999</v>
      </c>
      <c r="I40" s="36">
        <f>SUMIFS(СВЦЭМ!$D$39:$D$782,СВЦЭМ!$A$39:$A$782,$A40,СВЦЭМ!$B$39:$B$782,I$11)+'СЕТ СН'!$F$11+СВЦЭМ!$D$10+'СЕТ СН'!$F$6-'СЕТ СН'!$F$23</f>
        <v>2003.8364378199999</v>
      </c>
      <c r="J40" s="36">
        <f>SUMIFS(СВЦЭМ!$D$39:$D$782,СВЦЭМ!$A$39:$A$782,$A40,СВЦЭМ!$B$39:$B$782,J$11)+'СЕТ СН'!$F$11+СВЦЭМ!$D$10+'СЕТ СН'!$F$6-'СЕТ СН'!$F$23</f>
        <v>1954.7519920700001</v>
      </c>
      <c r="K40" s="36">
        <f>SUMIFS(СВЦЭМ!$D$39:$D$782,СВЦЭМ!$A$39:$A$782,$A40,СВЦЭМ!$B$39:$B$782,K$11)+'СЕТ СН'!$F$11+СВЦЭМ!$D$10+'СЕТ СН'!$F$6-'СЕТ СН'!$F$23</f>
        <v>1903.5123413400001</v>
      </c>
      <c r="L40" s="36">
        <f>SUMIFS(СВЦЭМ!$D$39:$D$782,СВЦЭМ!$A$39:$A$782,$A40,СВЦЭМ!$B$39:$B$782,L$11)+'СЕТ СН'!$F$11+СВЦЭМ!$D$10+'СЕТ СН'!$F$6-'СЕТ СН'!$F$23</f>
        <v>1886.3200200900001</v>
      </c>
      <c r="M40" s="36">
        <f>SUMIFS(СВЦЭМ!$D$39:$D$782,СВЦЭМ!$A$39:$A$782,$A40,СВЦЭМ!$B$39:$B$782,M$11)+'СЕТ СН'!$F$11+СВЦЭМ!$D$10+'СЕТ СН'!$F$6-'СЕТ СН'!$F$23</f>
        <v>1886.6268577199999</v>
      </c>
      <c r="N40" s="36">
        <f>SUMIFS(СВЦЭМ!$D$39:$D$782,СВЦЭМ!$A$39:$A$782,$A40,СВЦЭМ!$B$39:$B$782,N$11)+'СЕТ СН'!$F$11+СВЦЭМ!$D$10+'СЕТ СН'!$F$6-'СЕТ СН'!$F$23</f>
        <v>1898.8530627300001</v>
      </c>
      <c r="O40" s="36">
        <f>SUMIFS(СВЦЭМ!$D$39:$D$782,СВЦЭМ!$A$39:$A$782,$A40,СВЦЭМ!$B$39:$B$782,O$11)+'СЕТ СН'!$F$11+СВЦЭМ!$D$10+'СЕТ СН'!$F$6-'СЕТ СН'!$F$23</f>
        <v>1912.6161905700001</v>
      </c>
      <c r="P40" s="36">
        <f>SUMIFS(СВЦЭМ!$D$39:$D$782,СВЦЭМ!$A$39:$A$782,$A40,СВЦЭМ!$B$39:$B$782,P$11)+'СЕТ СН'!$F$11+СВЦЭМ!$D$10+'СЕТ СН'!$F$6-'СЕТ СН'!$F$23</f>
        <v>1928.84372953</v>
      </c>
      <c r="Q40" s="36">
        <f>SUMIFS(СВЦЭМ!$D$39:$D$782,СВЦЭМ!$A$39:$A$782,$A40,СВЦЭМ!$B$39:$B$782,Q$11)+'СЕТ СН'!$F$11+СВЦЭМ!$D$10+'СЕТ СН'!$F$6-'СЕТ СН'!$F$23</f>
        <v>1937.7837131400001</v>
      </c>
      <c r="R40" s="36">
        <f>SUMIFS(СВЦЭМ!$D$39:$D$782,СВЦЭМ!$A$39:$A$782,$A40,СВЦЭМ!$B$39:$B$782,R$11)+'СЕТ СН'!$F$11+СВЦЭМ!$D$10+'СЕТ СН'!$F$6-'СЕТ СН'!$F$23</f>
        <v>1932.2599672000001</v>
      </c>
      <c r="S40" s="36">
        <f>SUMIFS(СВЦЭМ!$D$39:$D$782,СВЦЭМ!$A$39:$A$782,$A40,СВЦЭМ!$B$39:$B$782,S$11)+'СЕТ СН'!$F$11+СВЦЭМ!$D$10+'СЕТ СН'!$F$6-'СЕТ СН'!$F$23</f>
        <v>1918.8544151400001</v>
      </c>
      <c r="T40" s="36">
        <f>SUMIFS(СВЦЭМ!$D$39:$D$782,СВЦЭМ!$A$39:$A$782,$A40,СВЦЭМ!$B$39:$B$782,T$11)+'СЕТ СН'!$F$11+СВЦЭМ!$D$10+'СЕТ СН'!$F$6-'СЕТ СН'!$F$23</f>
        <v>1874.6595273099997</v>
      </c>
      <c r="U40" s="36">
        <f>SUMIFS(СВЦЭМ!$D$39:$D$782,СВЦЭМ!$A$39:$A$782,$A40,СВЦЭМ!$B$39:$B$782,U$11)+'СЕТ СН'!$F$11+СВЦЭМ!$D$10+'СЕТ СН'!$F$6-'СЕТ СН'!$F$23</f>
        <v>1862.7320972399998</v>
      </c>
      <c r="V40" s="36">
        <f>SUMIFS(СВЦЭМ!$D$39:$D$782,СВЦЭМ!$A$39:$A$782,$A40,СВЦЭМ!$B$39:$B$782,V$11)+'СЕТ СН'!$F$11+СВЦЭМ!$D$10+'СЕТ СН'!$F$6-'СЕТ СН'!$F$23</f>
        <v>1878.5108523399999</v>
      </c>
      <c r="W40" s="36">
        <f>SUMIFS(СВЦЭМ!$D$39:$D$782,СВЦЭМ!$A$39:$A$782,$A40,СВЦЭМ!$B$39:$B$782,W$11)+'СЕТ СН'!$F$11+СВЦЭМ!$D$10+'СЕТ СН'!$F$6-'СЕТ СН'!$F$23</f>
        <v>1890.4134228399998</v>
      </c>
      <c r="X40" s="36">
        <f>SUMIFS(СВЦЭМ!$D$39:$D$782,СВЦЭМ!$A$39:$A$782,$A40,СВЦЭМ!$B$39:$B$782,X$11)+'СЕТ СН'!$F$11+СВЦЭМ!$D$10+'СЕТ СН'!$F$6-'СЕТ СН'!$F$23</f>
        <v>1920.35582144</v>
      </c>
      <c r="Y40" s="36">
        <f>SUMIFS(СВЦЭМ!$D$39:$D$782,СВЦЭМ!$A$39:$A$782,$A40,СВЦЭМ!$B$39:$B$782,Y$11)+'СЕТ СН'!$F$11+СВЦЭМ!$D$10+'СЕТ СН'!$F$6-'СЕТ СН'!$F$23</f>
        <v>1953.4235587099997</v>
      </c>
    </row>
    <row r="41" spans="1:27" ht="15.75" x14ac:dyDescent="0.2">
      <c r="A41" s="35">
        <f t="shared" si="0"/>
        <v>44956</v>
      </c>
      <c r="B41" s="36">
        <f>SUMIFS(СВЦЭМ!$D$39:$D$782,СВЦЭМ!$A$39:$A$782,$A41,СВЦЭМ!$B$39:$B$782,B$11)+'СЕТ СН'!$F$11+СВЦЭМ!$D$10+'СЕТ СН'!$F$6-'СЕТ СН'!$F$23</f>
        <v>1953.7280790099999</v>
      </c>
      <c r="C41" s="36">
        <f>SUMIFS(СВЦЭМ!$D$39:$D$782,СВЦЭМ!$A$39:$A$782,$A41,СВЦЭМ!$B$39:$B$782,C$11)+'СЕТ СН'!$F$11+СВЦЭМ!$D$10+'СЕТ СН'!$F$6-'СЕТ СН'!$F$23</f>
        <v>1980.5507891500001</v>
      </c>
      <c r="D41" s="36">
        <f>SUMIFS(СВЦЭМ!$D$39:$D$782,СВЦЭМ!$A$39:$A$782,$A41,СВЦЭМ!$B$39:$B$782,D$11)+'СЕТ СН'!$F$11+СВЦЭМ!$D$10+'СЕТ СН'!$F$6-'СЕТ СН'!$F$23</f>
        <v>1999.08816097</v>
      </c>
      <c r="E41" s="36">
        <f>SUMIFS(СВЦЭМ!$D$39:$D$782,СВЦЭМ!$A$39:$A$782,$A41,СВЦЭМ!$B$39:$B$782,E$11)+'СЕТ СН'!$F$11+СВЦЭМ!$D$10+'СЕТ СН'!$F$6-'СЕТ СН'!$F$23</f>
        <v>1990.31811453</v>
      </c>
      <c r="F41" s="36">
        <f>SUMIFS(СВЦЭМ!$D$39:$D$782,СВЦЭМ!$A$39:$A$782,$A41,СВЦЭМ!$B$39:$B$782,F$11)+'СЕТ СН'!$F$11+СВЦЭМ!$D$10+'СЕТ СН'!$F$6-'СЕТ СН'!$F$23</f>
        <v>1966.6863776499999</v>
      </c>
      <c r="G41" s="36">
        <f>SUMIFS(СВЦЭМ!$D$39:$D$782,СВЦЭМ!$A$39:$A$782,$A41,СВЦЭМ!$B$39:$B$782,G$11)+'СЕТ СН'!$F$11+СВЦЭМ!$D$10+'СЕТ СН'!$F$6-'СЕТ СН'!$F$23</f>
        <v>1987.19390806</v>
      </c>
      <c r="H41" s="36">
        <f>SUMIFS(СВЦЭМ!$D$39:$D$782,СВЦЭМ!$A$39:$A$782,$A41,СВЦЭМ!$B$39:$B$782,H$11)+'СЕТ СН'!$F$11+СВЦЭМ!$D$10+'СЕТ СН'!$F$6-'СЕТ СН'!$F$23</f>
        <v>1991.4273300499999</v>
      </c>
      <c r="I41" s="36">
        <f>SUMIFS(СВЦЭМ!$D$39:$D$782,СВЦЭМ!$A$39:$A$782,$A41,СВЦЭМ!$B$39:$B$782,I$11)+'СЕТ СН'!$F$11+СВЦЭМ!$D$10+'СЕТ СН'!$F$6-'СЕТ СН'!$F$23</f>
        <v>1972.0338891199999</v>
      </c>
      <c r="J41" s="36">
        <f>SUMIFS(СВЦЭМ!$D$39:$D$782,СВЦЭМ!$A$39:$A$782,$A41,СВЦЭМ!$B$39:$B$782,J$11)+'СЕТ СН'!$F$11+СВЦЭМ!$D$10+'СЕТ СН'!$F$6-'СЕТ СН'!$F$23</f>
        <v>1922.2973606199998</v>
      </c>
      <c r="K41" s="36">
        <f>SUMIFS(СВЦЭМ!$D$39:$D$782,СВЦЭМ!$A$39:$A$782,$A41,СВЦЭМ!$B$39:$B$782,K$11)+'СЕТ СН'!$F$11+СВЦЭМ!$D$10+'СЕТ СН'!$F$6-'СЕТ СН'!$F$23</f>
        <v>1895.46634141</v>
      </c>
      <c r="L41" s="36">
        <f>SUMIFS(СВЦЭМ!$D$39:$D$782,СВЦЭМ!$A$39:$A$782,$A41,СВЦЭМ!$B$39:$B$782,L$11)+'СЕТ СН'!$F$11+СВЦЭМ!$D$10+'СЕТ СН'!$F$6-'СЕТ СН'!$F$23</f>
        <v>1883.1272454999998</v>
      </c>
      <c r="M41" s="36">
        <f>SUMIFS(СВЦЭМ!$D$39:$D$782,СВЦЭМ!$A$39:$A$782,$A41,СВЦЭМ!$B$39:$B$782,M$11)+'СЕТ СН'!$F$11+СВЦЭМ!$D$10+'СЕТ СН'!$F$6-'СЕТ СН'!$F$23</f>
        <v>1887.2819927099999</v>
      </c>
      <c r="N41" s="36">
        <f>SUMIFS(СВЦЭМ!$D$39:$D$782,СВЦЭМ!$A$39:$A$782,$A41,СВЦЭМ!$B$39:$B$782,N$11)+'СЕТ СН'!$F$11+СВЦЭМ!$D$10+'СЕТ СН'!$F$6-'СЕТ СН'!$F$23</f>
        <v>1910.7789034899997</v>
      </c>
      <c r="O41" s="36">
        <f>SUMIFS(СВЦЭМ!$D$39:$D$782,СВЦЭМ!$A$39:$A$782,$A41,СВЦЭМ!$B$39:$B$782,O$11)+'СЕТ СН'!$F$11+СВЦЭМ!$D$10+'СЕТ СН'!$F$6-'СЕТ СН'!$F$23</f>
        <v>1896.7185584499998</v>
      </c>
      <c r="P41" s="36">
        <f>SUMIFS(СВЦЭМ!$D$39:$D$782,СВЦЭМ!$A$39:$A$782,$A41,СВЦЭМ!$B$39:$B$782,P$11)+'СЕТ СН'!$F$11+СВЦЭМ!$D$10+'СЕТ СН'!$F$6-'СЕТ СН'!$F$23</f>
        <v>1908.08893068</v>
      </c>
      <c r="Q41" s="36">
        <f>SUMIFS(СВЦЭМ!$D$39:$D$782,СВЦЭМ!$A$39:$A$782,$A41,СВЦЭМ!$B$39:$B$782,Q$11)+'СЕТ СН'!$F$11+СВЦЭМ!$D$10+'СЕТ СН'!$F$6-'СЕТ СН'!$F$23</f>
        <v>1912.4094751799998</v>
      </c>
      <c r="R41" s="36">
        <f>SUMIFS(СВЦЭМ!$D$39:$D$782,СВЦЭМ!$A$39:$A$782,$A41,СВЦЭМ!$B$39:$B$782,R$11)+'СЕТ СН'!$F$11+СВЦЭМ!$D$10+'СЕТ СН'!$F$6-'СЕТ СН'!$F$23</f>
        <v>1911.2118962199997</v>
      </c>
      <c r="S41" s="36">
        <f>SUMIFS(СВЦЭМ!$D$39:$D$782,СВЦЭМ!$A$39:$A$782,$A41,СВЦЭМ!$B$39:$B$782,S$11)+'СЕТ СН'!$F$11+СВЦЭМ!$D$10+'СЕТ СН'!$F$6-'СЕТ СН'!$F$23</f>
        <v>1887.7957255199999</v>
      </c>
      <c r="T41" s="36">
        <f>SUMIFS(СВЦЭМ!$D$39:$D$782,СВЦЭМ!$A$39:$A$782,$A41,СВЦЭМ!$B$39:$B$782,T$11)+'СЕТ СН'!$F$11+СВЦЭМ!$D$10+'СЕТ СН'!$F$6-'СЕТ СН'!$F$23</f>
        <v>1902.3024904899999</v>
      </c>
      <c r="U41" s="36">
        <f>SUMIFS(СВЦЭМ!$D$39:$D$782,СВЦЭМ!$A$39:$A$782,$A41,СВЦЭМ!$B$39:$B$782,U$11)+'СЕТ СН'!$F$11+СВЦЭМ!$D$10+'СЕТ СН'!$F$6-'СЕТ СН'!$F$23</f>
        <v>1910.87202312</v>
      </c>
      <c r="V41" s="36">
        <f>SUMIFS(СВЦЭМ!$D$39:$D$782,СВЦЭМ!$A$39:$A$782,$A41,СВЦЭМ!$B$39:$B$782,V$11)+'СЕТ СН'!$F$11+СВЦЭМ!$D$10+'СЕТ СН'!$F$6-'СЕТ СН'!$F$23</f>
        <v>1941.6227498799999</v>
      </c>
      <c r="W41" s="36">
        <f>SUMIFS(СВЦЭМ!$D$39:$D$782,СВЦЭМ!$A$39:$A$782,$A41,СВЦЭМ!$B$39:$B$782,W$11)+'СЕТ СН'!$F$11+СВЦЭМ!$D$10+'СЕТ СН'!$F$6-'СЕТ СН'!$F$23</f>
        <v>1957.6811934799998</v>
      </c>
      <c r="X41" s="36">
        <f>SUMIFS(СВЦЭМ!$D$39:$D$782,СВЦЭМ!$A$39:$A$782,$A41,СВЦЭМ!$B$39:$B$782,X$11)+'СЕТ СН'!$F$11+СВЦЭМ!$D$10+'СЕТ СН'!$F$6-'СЕТ СН'!$F$23</f>
        <v>1962.5222388100001</v>
      </c>
      <c r="Y41" s="36">
        <f>SUMIFS(СВЦЭМ!$D$39:$D$782,СВЦЭМ!$A$39:$A$782,$A41,СВЦЭМ!$B$39:$B$782,Y$11)+'СЕТ СН'!$F$11+СВЦЭМ!$D$10+'СЕТ СН'!$F$6-'СЕТ СН'!$F$23</f>
        <v>1970.67401681</v>
      </c>
    </row>
    <row r="42" spans="1:27" ht="15.75" x14ac:dyDescent="0.2">
      <c r="A42" s="35">
        <f t="shared" si="0"/>
        <v>44957</v>
      </c>
      <c r="B42" s="36">
        <f>SUMIFS(СВЦЭМ!$D$39:$D$782,СВЦЭМ!$A$39:$A$782,$A42,СВЦЭМ!$B$39:$B$782,B$11)+'СЕТ СН'!$F$11+СВЦЭМ!$D$10+'СЕТ СН'!$F$6-'СЕТ СН'!$F$23</f>
        <v>1967.5906405000001</v>
      </c>
      <c r="C42" s="36">
        <f>SUMIFS(СВЦЭМ!$D$39:$D$782,СВЦЭМ!$A$39:$A$782,$A42,СВЦЭМ!$B$39:$B$782,C$11)+'СЕТ СН'!$F$11+СВЦЭМ!$D$10+'СЕТ СН'!$F$6-'СЕТ СН'!$F$23</f>
        <v>1969.6138703299998</v>
      </c>
      <c r="D42" s="36">
        <f>SUMIFS(СВЦЭМ!$D$39:$D$782,СВЦЭМ!$A$39:$A$782,$A42,СВЦЭМ!$B$39:$B$782,D$11)+'СЕТ СН'!$F$11+СВЦЭМ!$D$10+'СЕТ СН'!$F$6-'СЕТ СН'!$F$23</f>
        <v>1979.7534375599998</v>
      </c>
      <c r="E42" s="36">
        <f>SUMIFS(СВЦЭМ!$D$39:$D$782,СВЦЭМ!$A$39:$A$782,$A42,СВЦЭМ!$B$39:$B$782,E$11)+'СЕТ СН'!$F$11+СВЦЭМ!$D$10+'СЕТ СН'!$F$6-'СЕТ СН'!$F$23</f>
        <v>1979.55026911</v>
      </c>
      <c r="F42" s="36">
        <f>SUMIFS(СВЦЭМ!$D$39:$D$782,СВЦЭМ!$A$39:$A$782,$A42,СВЦЭМ!$B$39:$B$782,F$11)+'СЕТ СН'!$F$11+СВЦЭМ!$D$10+'СЕТ СН'!$F$6-'СЕТ СН'!$F$23</f>
        <v>1979.3717177600001</v>
      </c>
      <c r="G42" s="36">
        <f>SUMIFS(СВЦЭМ!$D$39:$D$782,СВЦЭМ!$A$39:$A$782,$A42,СВЦЭМ!$B$39:$B$782,G$11)+'СЕТ СН'!$F$11+СВЦЭМ!$D$10+'СЕТ СН'!$F$6-'СЕТ СН'!$F$23</f>
        <v>1975.1288885899999</v>
      </c>
      <c r="H42" s="36">
        <f>SUMIFS(СВЦЭМ!$D$39:$D$782,СВЦЭМ!$A$39:$A$782,$A42,СВЦЭМ!$B$39:$B$782,H$11)+'СЕТ СН'!$F$11+СВЦЭМ!$D$10+'СЕТ СН'!$F$6-'СЕТ СН'!$F$23</f>
        <v>1942.45180987</v>
      </c>
      <c r="I42" s="36">
        <f>SUMIFS(СВЦЭМ!$D$39:$D$782,СВЦЭМ!$A$39:$A$782,$A42,СВЦЭМ!$B$39:$B$782,I$11)+'СЕТ СН'!$F$11+СВЦЭМ!$D$10+'СЕТ СН'!$F$6-'СЕТ СН'!$F$23</f>
        <v>1921.3660994699999</v>
      </c>
      <c r="J42" s="36">
        <f>SUMIFS(СВЦЭМ!$D$39:$D$782,СВЦЭМ!$A$39:$A$782,$A42,СВЦЭМ!$B$39:$B$782,J$11)+'СЕТ СН'!$F$11+СВЦЭМ!$D$10+'СЕТ СН'!$F$6-'СЕТ СН'!$F$23</f>
        <v>1889.0422155199999</v>
      </c>
      <c r="K42" s="36">
        <f>SUMIFS(СВЦЭМ!$D$39:$D$782,СВЦЭМ!$A$39:$A$782,$A42,СВЦЭМ!$B$39:$B$782,K$11)+'СЕТ СН'!$F$11+СВЦЭМ!$D$10+'СЕТ СН'!$F$6-'СЕТ СН'!$F$23</f>
        <v>1883.0491739599997</v>
      </c>
      <c r="L42" s="36">
        <f>SUMIFS(СВЦЭМ!$D$39:$D$782,СВЦЭМ!$A$39:$A$782,$A42,СВЦЭМ!$B$39:$B$782,L$11)+'СЕТ СН'!$F$11+СВЦЭМ!$D$10+'СЕТ СН'!$F$6-'СЕТ СН'!$F$23</f>
        <v>1879.3865891199998</v>
      </c>
      <c r="M42" s="36">
        <f>SUMIFS(СВЦЭМ!$D$39:$D$782,СВЦЭМ!$A$39:$A$782,$A42,СВЦЭМ!$B$39:$B$782,M$11)+'СЕТ СН'!$F$11+СВЦЭМ!$D$10+'СЕТ СН'!$F$6-'СЕТ СН'!$F$23</f>
        <v>1896.9572630299999</v>
      </c>
      <c r="N42" s="36">
        <f>SUMIFS(СВЦЭМ!$D$39:$D$782,СВЦЭМ!$A$39:$A$782,$A42,СВЦЭМ!$B$39:$B$782,N$11)+'СЕТ СН'!$F$11+СВЦЭМ!$D$10+'СЕТ СН'!$F$6-'СЕТ СН'!$F$23</f>
        <v>1912.1751847699998</v>
      </c>
      <c r="O42" s="36">
        <f>SUMIFS(СВЦЭМ!$D$39:$D$782,СВЦЭМ!$A$39:$A$782,$A42,СВЦЭМ!$B$39:$B$782,O$11)+'СЕТ СН'!$F$11+СВЦЭМ!$D$10+'СЕТ СН'!$F$6-'СЕТ СН'!$F$23</f>
        <v>1915.3649768699997</v>
      </c>
      <c r="P42" s="36">
        <f>SUMIFS(СВЦЭМ!$D$39:$D$782,СВЦЭМ!$A$39:$A$782,$A42,СВЦЭМ!$B$39:$B$782,P$11)+'СЕТ СН'!$F$11+СВЦЭМ!$D$10+'СЕТ СН'!$F$6-'СЕТ СН'!$F$23</f>
        <v>1931.27734349</v>
      </c>
      <c r="Q42" s="36">
        <f>SUMIFS(СВЦЭМ!$D$39:$D$782,СВЦЭМ!$A$39:$A$782,$A42,СВЦЭМ!$B$39:$B$782,Q$11)+'СЕТ СН'!$F$11+СВЦЭМ!$D$10+'СЕТ СН'!$F$6-'СЕТ СН'!$F$23</f>
        <v>1934.3399828799998</v>
      </c>
      <c r="R42" s="36">
        <f>SUMIFS(СВЦЭМ!$D$39:$D$782,СВЦЭМ!$A$39:$A$782,$A42,СВЦЭМ!$B$39:$B$782,R$11)+'СЕТ СН'!$F$11+СВЦЭМ!$D$10+'СЕТ СН'!$F$6-'СЕТ СН'!$F$23</f>
        <v>1936.2444381099999</v>
      </c>
      <c r="S42" s="36">
        <f>SUMIFS(СВЦЭМ!$D$39:$D$782,СВЦЭМ!$A$39:$A$782,$A42,СВЦЭМ!$B$39:$B$782,S$11)+'СЕТ СН'!$F$11+СВЦЭМ!$D$10+'СЕТ СН'!$F$6-'СЕТ СН'!$F$23</f>
        <v>1922.5664537299999</v>
      </c>
      <c r="T42" s="36">
        <f>SUMIFS(СВЦЭМ!$D$39:$D$782,СВЦЭМ!$A$39:$A$782,$A42,СВЦЭМ!$B$39:$B$782,T$11)+'СЕТ СН'!$F$11+СВЦЭМ!$D$10+'СЕТ СН'!$F$6-'СЕТ СН'!$F$23</f>
        <v>1894.8343542299999</v>
      </c>
      <c r="U42" s="36">
        <f>SUMIFS(СВЦЭМ!$D$39:$D$782,СВЦЭМ!$A$39:$A$782,$A42,СВЦЭМ!$B$39:$B$782,U$11)+'СЕТ СН'!$F$11+СВЦЭМ!$D$10+'СЕТ СН'!$F$6-'СЕТ СН'!$F$23</f>
        <v>1896.8672494799998</v>
      </c>
      <c r="V42" s="36">
        <f>SUMIFS(СВЦЭМ!$D$39:$D$782,СВЦЭМ!$A$39:$A$782,$A42,СВЦЭМ!$B$39:$B$782,V$11)+'СЕТ СН'!$F$11+СВЦЭМ!$D$10+'СЕТ СН'!$F$6-'СЕТ СН'!$F$23</f>
        <v>1906.9736523699999</v>
      </c>
      <c r="W42" s="36">
        <f>SUMIFS(СВЦЭМ!$D$39:$D$782,СВЦЭМ!$A$39:$A$782,$A42,СВЦЭМ!$B$39:$B$782,W$11)+'СЕТ СН'!$F$11+СВЦЭМ!$D$10+'СЕТ СН'!$F$6-'СЕТ СН'!$F$23</f>
        <v>1924.0054534000001</v>
      </c>
      <c r="X42" s="36">
        <f>SUMIFS(СВЦЭМ!$D$39:$D$782,СВЦЭМ!$A$39:$A$782,$A42,СВЦЭМ!$B$39:$B$782,X$11)+'СЕТ СН'!$F$11+СВЦЭМ!$D$10+'СЕТ СН'!$F$6-'СЕТ СН'!$F$23</f>
        <v>1913.6854027199997</v>
      </c>
      <c r="Y42" s="36">
        <f>SUMIFS(СВЦЭМ!$D$39:$D$782,СВЦЭМ!$A$39:$A$782,$A42,СВЦЭМ!$B$39:$B$782,Y$11)+'СЕТ СН'!$F$11+СВЦЭМ!$D$10+'СЕТ СН'!$F$6-'СЕТ СН'!$F$23</f>
        <v>2006.5524976799998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СН'!$G$11+СВЦЭМ!$D$10+'СЕТ СН'!$G$6-'СЕТ СН'!$G$23</f>
        <v>2208.1564292700004</v>
      </c>
      <c r="C48" s="36">
        <f>SUMIFS(СВЦЭМ!$D$39:$D$782,СВЦЭМ!$A$39:$A$782,$A48,СВЦЭМ!$B$39:$B$782,C$47)+'СЕТ СН'!$G$11+СВЦЭМ!$D$10+'СЕТ СН'!$G$6-'СЕТ СН'!$G$23</f>
        <v>2226.9464198300002</v>
      </c>
      <c r="D48" s="36">
        <f>SUMIFS(СВЦЭМ!$D$39:$D$782,СВЦЭМ!$A$39:$A$782,$A48,СВЦЭМ!$B$39:$B$782,D$47)+'СЕТ СН'!$G$11+СВЦЭМ!$D$10+'СЕТ СН'!$G$6-'СЕТ СН'!$G$23</f>
        <v>2174.0515175299997</v>
      </c>
      <c r="E48" s="36">
        <f>SUMIFS(СВЦЭМ!$D$39:$D$782,СВЦЭМ!$A$39:$A$782,$A48,СВЦЭМ!$B$39:$B$782,E$47)+'СЕТ СН'!$G$11+СВЦЭМ!$D$10+'СЕТ СН'!$G$6-'СЕТ СН'!$G$23</f>
        <v>2174.4490059700001</v>
      </c>
      <c r="F48" s="36">
        <f>SUMIFS(СВЦЭМ!$D$39:$D$782,СВЦЭМ!$A$39:$A$782,$A48,СВЦЭМ!$B$39:$B$782,F$47)+'СЕТ СН'!$G$11+СВЦЭМ!$D$10+'СЕТ СН'!$G$6-'СЕТ СН'!$G$23</f>
        <v>2173.2481166899997</v>
      </c>
      <c r="G48" s="36">
        <f>SUMIFS(СВЦЭМ!$D$39:$D$782,СВЦЭМ!$A$39:$A$782,$A48,СВЦЭМ!$B$39:$B$782,G$47)+'СЕТ СН'!$G$11+СВЦЭМ!$D$10+'СЕТ СН'!$G$6-'СЕТ СН'!$G$23</f>
        <v>2178.13161055</v>
      </c>
      <c r="H48" s="36">
        <f>SUMIFS(СВЦЭМ!$D$39:$D$782,СВЦЭМ!$A$39:$A$782,$A48,СВЦЭМ!$B$39:$B$782,H$47)+'СЕТ СН'!$G$11+СВЦЭМ!$D$10+'СЕТ СН'!$G$6-'СЕТ СН'!$G$23</f>
        <v>2179.4599688400003</v>
      </c>
      <c r="I48" s="36">
        <f>SUMIFS(СВЦЭМ!$D$39:$D$782,СВЦЭМ!$A$39:$A$782,$A48,СВЦЭМ!$B$39:$B$782,I$47)+'СЕТ СН'!$G$11+СВЦЭМ!$D$10+'СЕТ СН'!$G$6-'СЕТ СН'!$G$23</f>
        <v>2176.7197381699998</v>
      </c>
      <c r="J48" s="36">
        <f>SUMIFS(СВЦЭМ!$D$39:$D$782,СВЦЭМ!$A$39:$A$782,$A48,СВЦЭМ!$B$39:$B$782,J$47)+'СЕТ СН'!$G$11+СВЦЭМ!$D$10+'СЕТ СН'!$G$6-'СЕТ СН'!$G$23</f>
        <v>2177.2240376500004</v>
      </c>
      <c r="K48" s="36">
        <f>SUMIFS(СВЦЭМ!$D$39:$D$782,СВЦЭМ!$A$39:$A$782,$A48,СВЦЭМ!$B$39:$B$782,K$47)+'СЕТ СН'!$G$11+СВЦЭМ!$D$10+'СЕТ СН'!$G$6-'СЕТ СН'!$G$23</f>
        <v>2206.7696644799998</v>
      </c>
      <c r="L48" s="36">
        <f>SUMIFS(СВЦЭМ!$D$39:$D$782,СВЦЭМ!$A$39:$A$782,$A48,СВЦЭМ!$B$39:$B$782,L$47)+'СЕТ СН'!$G$11+СВЦЭМ!$D$10+'СЕТ СН'!$G$6-'СЕТ СН'!$G$23</f>
        <v>2193.0013505799998</v>
      </c>
      <c r="M48" s="36">
        <f>SUMIFS(СВЦЭМ!$D$39:$D$782,СВЦЭМ!$A$39:$A$782,$A48,СВЦЭМ!$B$39:$B$782,M$47)+'СЕТ СН'!$G$11+СВЦЭМ!$D$10+'СЕТ СН'!$G$6-'СЕТ СН'!$G$23</f>
        <v>2170.5338297199996</v>
      </c>
      <c r="N48" s="36">
        <f>SUMIFS(СВЦЭМ!$D$39:$D$782,СВЦЭМ!$A$39:$A$782,$A48,СВЦЭМ!$B$39:$B$782,N$47)+'СЕТ СН'!$G$11+СВЦЭМ!$D$10+'СЕТ СН'!$G$6-'СЕТ СН'!$G$23</f>
        <v>2155.7121294500002</v>
      </c>
      <c r="O48" s="36">
        <f>SUMIFS(СВЦЭМ!$D$39:$D$782,СВЦЭМ!$A$39:$A$782,$A48,СВЦЭМ!$B$39:$B$782,O$47)+'СЕТ СН'!$G$11+СВЦЭМ!$D$10+'СЕТ СН'!$G$6-'СЕТ СН'!$G$23</f>
        <v>2145.20570142</v>
      </c>
      <c r="P48" s="36">
        <f>SUMIFS(СВЦЭМ!$D$39:$D$782,СВЦЭМ!$A$39:$A$782,$A48,СВЦЭМ!$B$39:$B$782,P$47)+'СЕТ СН'!$G$11+СВЦЭМ!$D$10+'СЕТ СН'!$G$6-'СЕТ СН'!$G$23</f>
        <v>2170.86895946</v>
      </c>
      <c r="Q48" s="36">
        <f>SUMIFS(СВЦЭМ!$D$39:$D$782,СВЦЭМ!$A$39:$A$782,$A48,СВЦЭМ!$B$39:$B$782,Q$47)+'СЕТ СН'!$G$11+СВЦЭМ!$D$10+'СЕТ СН'!$G$6-'СЕТ СН'!$G$23</f>
        <v>2160.4691808099997</v>
      </c>
      <c r="R48" s="36">
        <f>SUMIFS(СВЦЭМ!$D$39:$D$782,СВЦЭМ!$A$39:$A$782,$A48,СВЦЭМ!$B$39:$B$782,R$47)+'СЕТ СН'!$G$11+СВЦЭМ!$D$10+'СЕТ СН'!$G$6-'СЕТ СН'!$G$23</f>
        <v>2147.46785473</v>
      </c>
      <c r="S48" s="36">
        <f>SUMIFS(СВЦЭМ!$D$39:$D$782,СВЦЭМ!$A$39:$A$782,$A48,СВЦЭМ!$B$39:$B$782,S$47)+'СЕТ СН'!$G$11+СВЦЭМ!$D$10+'СЕТ СН'!$G$6-'СЕТ СН'!$G$23</f>
        <v>2084.0181097200002</v>
      </c>
      <c r="T48" s="36">
        <f>SUMIFS(СВЦЭМ!$D$39:$D$782,СВЦЭМ!$A$39:$A$782,$A48,СВЦЭМ!$B$39:$B$782,T$47)+'СЕТ СН'!$G$11+СВЦЭМ!$D$10+'СЕТ СН'!$G$6-'СЕТ СН'!$G$23</f>
        <v>2066.6508304099998</v>
      </c>
      <c r="U48" s="36">
        <f>SUMIFS(СВЦЭМ!$D$39:$D$782,СВЦЭМ!$A$39:$A$782,$A48,СВЦЭМ!$B$39:$B$782,U$47)+'СЕТ СН'!$G$11+СВЦЭМ!$D$10+'СЕТ СН'!$G$6-'СЕТ СН'!$G$23</f>
        <v>2085.0855792800003</v>
      </c>
      <c r="V48" s="36">
        <f>SUMIFS(СВЦЭМ!$D$39:$D$782,СВЦЭМ!$A$39:$A$782,$A48,СВЦЭМ!$B$39:$B$782,V$47)+'СЕТ СН'!$G$11+СВЦЭМ!$D$10+'СЕТ СН'!$G$6-'СЕТ СН'!$G$23</f>
        <v>2089.6741401899999</v>
      </c>
      <c r="W48" s="36">
        <f>SUMIFS(СВЦЭМ!$D$39:$D$782,СВЦЭМ!$A$39:$A$782,$A48,СВЦЭМ!$B$39:$B$782,W$47)+'СЕТ СН'!$G$11+СВЦЭМ!$D$10+'СЕТ СН'!$G$6-'СЕТ СН'!$G$23</f>
        <v>2115.6016799299996</v>
      </c>
      <c r="X48" s="36">
        <f>SUMIFS(СВЦЭМ!$D$39:$D$782,СВЦЭМ!$A$39:$A$782,$A48,СВЦЭМ!$B$39:$B$782,X$47)+'СЕТ СН'!$G$11+СВЦЭМ!$D$10+'СЕТ СН'!$G$6-'СЕТ СН'!$G$23</f>
        <v>2151.9828703700005</v>
      </c>
      <c r="Y48" s="36">
        <f>SUMIFS(СВЦЭМ!$D$39:$D$782,СВЦЭМ!$A$39:$A$782,$A48,СВЦЭМ!$B$39:$B$782,Y$47)+'СЕТ СН'!$G$11+СВЦЭМ!$D$10+'СЕТ СН'!$G$6-'СЕТ СН'!$G$23</f>
        <v>2243.1732628</v>
      </c>
      <c r="AA48" s="45"/>
    </row>
    <row r="49" spans="1:25" ht="15.75" x14ac:dyDescent="0.2">
      <c r="A49" s="35">
        <f>A48+1</f>
        <v>44928</v>
      </c>
      <c r="B49" s="36">
        <f>SUMIFS(СВЦЭМ!$D$39:$D$782,СВЦЭМ!$A$39:$A$782,$A49,СВЦЭМ!$B$39:$B$782,B$47)+'СЕТ СН'!$G$11+СВЦЭМ!$D$10+'СЕТ СН'!$G$6-'СЕТ СН'!$G$23</f>
        <v>2227.8459690099999</v>
      </c>
      <c r="C49" s="36">
        <f>SUMIFS(СВЦЭМ!$D$39:$D$782,СВЦЭМ!$A$39:$A$782,$A49,СВЦЭМ!$B$39:$B$782,C$47)+'СЕТ СН'!$G$11+СВЦЭМ!$D$10+'СЕТ СН'!$G$6-'СЕТ СН'!$G$23</f>
        <v>2217.8224521100001</v>
      </c>
      <c r="D49" s="36">
        <f>SUMIFS(СВЦЭМ!$D$39:$D$782,СВЦЭМ!$A$39:$A$782,$A49,СВЦЭМ!$B$39:$B$782,D$47)+'СЕТ СН'!$G$11+СВЦЭМ!$D$10+'СЕТ СН'!$G$6-'СЕТ СН'!$G$23</f>
        <v>2228.9182805500004</v>
      </c>
      <c r="E49" s="36">
        <f>SUMIFS(СВЦЭМ!$D$39:$D$782,СВЦЭМ!$A$39:$A$782,$A49,СВЦЭМ!$B$39:$B$782,E$47)+'СЕТ СН'!$G$11+СВЦЭМ!$D$10+'СЕТ СН'!$G$6-'СЕТ СН'!$G$23</f>
        <v>2229.5827774700001</v>
      </c>
      <c r="F49" s="36">
        <f>SUMIFS(СВЦЭМ!$D$39:$D$782,СВЦЭМ!$A$39:$A$782,$A49,СВЦЭМ!$B$39:$B$782,F$47)+'СЕТ СН'!$G$11+СВЦЭМ!$D$10+'СЕТ СН'!$G$6-'СЕТ СН'!$G$23</f>
        <v>2213.23996025</v>
      </c>
      <c r="G49" s="36">
        <f>SUMIFS(СВЦЭМ!$D$39:$D$782,СВЦЭМ!$A$39:$A$782,$A49,СВЦЭМ!$B$39:$B$782,G$47)+'СЕТ СН'!$G$11+СВЦЭМ!$D$10+'СЕТ СН'!$G$6-'СЕТ СН'!$G$23</f>
        <v>2208.7415483100003</v>
      </c>
      <c r="H49" s="36">
        <f>SUMIFS(СВЦЭМ!$D$39:$D$782,СВЦЭМ!$A$39:$A$782,$A49,СВЦЭМ!$B$39:$B$782,H$47)+'СЕТ СН'!$G$11+СВЦЭМ!$D$10+'СЕТ СН'!$G$6-'СЕТ СН'!$G$23</f>
        <v>2181.2726792000003</v>
      </c>
      <c r="I49" s="36">
        <f>SUMIFS(СВЦЭМ!$D$39:$D$782,СВЦЭМ!$A$39:$A$782,$A49,СВЦЭМ!$B$39:$B$782,I$47)+'СЕТ СН'!$G$11+СВЦЭМ!$D$10+'СЕТ СН'!$G$6-'СЕТ СН'!$G$23</f>
        <v>2160.7745577400001</v>
      </c>
      <c r="J49" s="36">
        <f>SUMIFS(СВЦЭМ!$D$39:$D$782,СВЦЭМ!$A$39:$A$782,$A49,СВЦЭМ!$B$39:$B$782,J$47)+'СЕТ СН'!$G$11+СВЦЭМ!$D$10+'СЕТ СН'!$G$6-'СЕТ СН'!$G$23</f>
        <v>2135.7397018399997</v>
      </c>
      <c r="K49" s="36">
        <f>SUMIFS(СВЦЭМ!$D$39:$D$782,СВЦЭМ!$A$39:$A$782,$A49,СВЦЭМ!$B$39:$B$782,K$47)+'СЕТ СН'!$G$11+СВЦЭМ!$D$10+'СЕТ СН'!$G$6-'СЕТ СН'!$G$23</f>
        <v>2128.8847823799997</v>
      </c>
      <c r="L49" s="36">
        <f>SUMIFS(СВЦЭМ!$D$39:$D$782,СВЦЭМ!$A$39:$A$782,$A49,СВЦЭМ!$B$39:$B$782,L$47)+'СЕТ СН'!$G$11+СВЦЭМ!$D$10+'СЕТ СН'!$G$6-'СЕТ СН'!$G$23</f>
        <v>2123.2702021499999</v>
      </c>
      <c r="M49" s="36">
        <f>SUMIFS(СВЦЭМ!$D$39:$D$782,СВЦЭМ!$A$39:$A$782,$A49,СВЦЭМ!$B$39:$B$782,M$47)+'СЕТ СН'!$G$11+СВЦЭМ!$D$10+'СЕТ СН'!$G$6-'СЕТ СН'!$G$23</f>
        <v>2142.4729688699999</v>
      </c>
      <c r="N49" s="36">
        <f>SUMIFS(СВЦЭМ!$D$39:$D$782,СВЦЭМ!$A$39:$A$782,$A49,СВЦЭМ!$B$39:$B$782,N$47)+'СЕТ СН'!$G$11+СВЦЭМ!$D$10+'СЕТ СН'!$G$6-'СЕТ СН'!$G$23</f>
        <v>2136.2894982600001</v>
      </c>
      <c r="O49" s="36">
        <f>SUMIFS(СВЦЭМ!$D$39:$D$782,СВЦЭМ!$A$39:$A$782,$A49,СВЦЭМ!$B$39:$B$782,O$47)+'СЕТ СН'!$G$11+СВЦЭМ!$D$10+'СЕТ СН'!$G$6-'СЕТ СН'!$G$23</f>
        <v>2140.0411207500001</v>
      </c>
      <c r="P49" s="36">
        <f>SUMIFS(СВЦЭМ!$D$39:$D$782,СВЦЭМ!$A$39:$A$782,$A49,СВЦЭМ!$B$39:$B$782,P$47)+'СЕТ СН'!$G$11+СВЦЭМ!$D$10+'СЕТ СН'!$G$6-'СЕТ СН'!$G$23</f>
        <v>2144.3287908700004</v>
      </c>
      <c r="Q49" s="36">
        <f>SUMIFS(СВЦЭМ!$D$39:$D$782,СВЦЭМ!$A$39:$A$782,$A49,СВЦЭМ!$B$39:$B$782,Q$47)+'СЕТ СН'!$G$11+СВЦЭМ!$D$10+'СЕТ СН'!$G$6-'СЕТ СН'!$G$23</f>
        <v>2126.8451427199998</v>
      </c>
      <c r="R49" s="36">
        <f>SUMIFS(СВЦЭМ!$D$39:$D$782,СВЦЭМ!$A$39:$A$782,$A49,СВЦЭМ!$B$39:$B$782,R$47)+'СЕТ СН'!$G$11+СВЦЭМ!$D$10+'СЕТ СН'!$G$6-'СЕТ СН'!$G$23</f>
        <v>2099.5561040900002</v>
      </c>
      <c r="S49" s="36">
        <f>SUMIFS(СВЦЭМ!$D$39:$D$782,СВЦЭМ!$A$39:$A$782,$A49,СВЦЭМ!$B$39:$B$782,S$47)+'СЕТ СН'!$G$11+СВЦЭМ!$D$10+'СЕТ СН'!$G$6-'СЕТ СН'!$G$23</f>
        <v>2062.2178784400003</v>
      </c>
      <c r="T49" s="36">
        <f>SUMIFS(СВЦЭМ!$D$39:$D$782,СВЦЭМ!$A$39:$A$782,$A49,СВЦЭМ!$B$39:$B$782,T$47)+'СЕТ СН'!$G$11+СВЦЭМ!$D$10+'СЕТ СН'!$G$6-'СЕТ СН'!$G$23</f>
        <v>2041.2037976099998</v>
      </c>
      <c r="U49" s="36">
        <f>SUMIFS(СВЦЭМ!$D$39:$D$782,СВЦЭМ!$A$39:$A$782,$A49,СВЦЭМ!$B$39:$B$782,U$47)+'СЕТ СН'!$G$11+СВЦЭМ!$D$10+'СЕТ СН'!$G$6-'СЕТ СН'!$G$23</f>
        <v>2067.0695367400003</v>
      </c>
      <c r="V49" s="36">
        <f>SUMIFS(СВЦЭМ!$D$39:$D$782,СВЦЭМ!$A$39:$A$782,$A49,СВЦЭМ!$B$39:$B$782,V$47)+'СЕТ СН'!$G$11+СВЦЭМ!$D$10+'СЕТ СН'!$G$6-'СЕТ СН'!$G$23</f>
        <v>2086.9180531600005</v>
      </c>
      <c r="W49" s="36">
        <f>SUMIFS(СВЦЭМ!$D$39:$D$782,СВЦЭМ!$A$39:$A$782,$A49,СВЦЭМ!$B$39:$B$782,W$47)+'СЕТ СН'!$G$11+СВЦЭМ!$D$10+'СЕТ СН'!$G$6-'СЕТ СН'!$G$23</f>
        <v>2101.6422270000003</v>
      </c>
      <c r="X49" s="36">
        <f>SUMIFS(СВЦЭМ!$D$39:$D$782,СВЦЭМ!$A$39:$A$782,$A49,СВЦЭМ!$B$39:$B$782,X$47)+'СЕТ СН'!$G$11+СВЦЭМ!$D$10+'СЕТ СН'!$G$6-'СЕТ СН'!$G$23</f>
        <v>2140.3026257000001</v>
      </c>
      <c r="Y49" s="36">
        <f>SUMIFS(СВЦЭМ!$D$39:$D$782,СВЦЭМ!$A$39:$A$782,$A49,СВЦЭМ!$B$39:$B$782,Y$47)+'СЕТ СН'!$G$11+СВЦЭМ!$D$10+'СЕТ СН'!$G$6-'СЕТ СН'!$G$23</f>
        <v>2196.9497478100002</v>
      </c>
    </row>
    <row r="50" spans="1:25" ht="15.75" x14ac:dyDescent="0.2">
      <c r="A50" s="35">
        <f t="shared" ref="A50:A78" si="1">A49+1</f>
        <v>44929</v>
      </c>
      <c r="B50" s="36">
        <f>SUMIFS(СВЦЭМ!$D$39:$D$782,СВЦЭМ!$A$39:$A$782,$A50,СВЦЭМ!$B$39:$B$782,B$47)+'СЕТ СН'!$G$11+СВЦЭМ!$D$10+'СЕТ СН'!$G$6-'СЕТ СН'!$G$23</f>
        <v>2177.60813985</v>
      </c>
      <c r="C50" s="36">
        <f>SUMIFS(СВЦЭМ!$D$39:$D$782,СВЦЭМ!$A$39:$A$782,$A50,СВЦЭМ!$B$39:$B$782,C$47)+'СЕТ СН'!$G$11+СВЦЭМ!$D$10+'СЕТ СН'!$G$6-'СЕТ СН'!$G$23</f>
        <v>2149.7800232600002</v>
      </c>
      <c r="D50" s="36">
        <f>SUMIFS(СВЦЭМ!$D$39:$D$782,СВЦЭМ!$A$39:$A$782,$A50,СВЦЭМ!$B$39:$B$782,D$47)+'СЕТ СН'!$G$11+СВЦЭМ!$D$10+'СЕТ СН'!$G$6-'СЕТ СН'!$G$23</f>
        <v>2152.1372193500001</v>
      </c>
      <c r="E50" s="36">
        <f>SUMIFS(СВЦЭМ!$D$39:$D$782,СВЦЭМ!$A$39:$A$782,$A50,СВЦЭМ!$B$39:$B$782,E$47)+'СЕТ СН'!$G$11+СВЦЭМ!$D$10+'СЕТ СН'!$G$6-'СЕТ СН'!$G$23</f>
        <v>2131.5488246699997</v>
      </c>
      <c r="F50" s="36">
        <f>SUMIFS(СВЦЭМ!$D$39:$D$782,СВЦЭМ!$A$39:$A$782,$A50,СВЦЭМ!$B$39:$B$782,F$47)+'СЕТ СН'!$G$11+СВЦЭМ!$D$10+'СЕТ СН'!$G$6-'СЕТ СН'!$G$23</f>
        <v>2145.8464362699997</v>
      </c>
      <c r="G50" s="36">
        <f>SUMIFS(СВЦЭМ!$D$39:$D$782,СВЦЭМ!$A$39:$A$782,$A50,СВЦЭМ!$B$39:$B$782,G$47)+'СЕТ СН'!$G$11+СВЦЭМ!$D$10+'СЕТ СН'!$G$6-'СЕТ СН'!$G$23</f>
        <v>2152.2557101000002</v>
      </c>
      <c r="H50" s="36">
        <f>SUMIFS(СВЦЭМ!$D$39:$D$782,СВЦЭМ!$A$39:$A$782,$A50,СВЦЭМ!$B$39:$B$782,H$47)+'СЕТ СН'!$G$11+СВЦЭМ!$D$10+'СЕТ СН'!$G$6-'СЕТ СН'!$G$23</f>
        <v>2120.2622576000003</v>
      </c>
      <c r="I50" s="36">
        <f>SUMIFS(СВЦЭМ!$D$39:$D$782,СВЦЭМ!$A$39:$A$782,$A50,СВЦЭМ!$B$39:$B$782,I$47)+'СЕТ СН'!$G$11+СВЦЭМ!$D$10+'СЕТ СН'!$G$6-'СЕТ СН'!$G$23</f>
        <v>2096.1540326599998</v>
      </c>
      <c r="J50" s="36">
        <f>SUMIFS(СВЦЭМ!$D$39:$D$782,СВЦЭМ!$A$39:$A$782,$A50,СВЦЭМ!$B$39:$B$782,J$47)+'СЕТ СН'!$G$11+СВЦЭМ!$D$10+'СЕТ СН'!$G$6-'СЕТ СН'!$G$23</f>
        <v>2085.0484520399996</v>
      </c>
      <c r="K50" s="36">
        <f>SUMIFS(СВЦЭМ!$D$39:$D$782,СВЦЭМ!$A$39:$A$782,$A50,СВЦЭМ!$B$39:$B$782,K$47)+'СЕТ СН'!$G$11+СВЦЭМ!$D$10+'СЕТ СН'!$G$6-'СЕТ СН'!$G$23</f>
        <v>2099.8582045399999</v>
      </c>
      <c r="L50" s="36">
        <f>SUMIFS(СВЦЭМ!$D$39:$D$782,СВЦЭМ!$A$39:$A$782,$A50,СВЦЭМ!$B$39:$B$782,L$47)+'СЕТ СН'!$G$11+СВЦЭМ!$D$10+'СЕТ СН'!$G$6-'СЕТ СН'!$G$23</f>
        <v>2119.1112991999998</v>
      </c>
      <c r="M50" s="36">
        <f>SUMIFS(СВЦЭМ!$D$39:$D$782,СВЦЭМ!$A$39:$A$782,$A50,СВЦЭМ!$B$39:$B$782,M$47)+'СЕТ СН'!$G$11+СВЦЭМ!$D$10+'СЕТ СН'!$G$6-'СЕТ СН'!$G$23</f>
        <v>2124.2974205800001</v>
      </c>
      <c r="N50" s="36">
        <f>SUMIFS(СВЦЭМ!$D$39:$D$782,СВЦЭМ!$A$39:$A$782,$A50,СВЦЭМ!$B$39:$B$782,N$47)+'СЕТ СН'!$G$11+СВЦЭМ!$D$10+'СЕТ СН'!$G$6-'СЕТ СН'!$G$23</f>
        <v>2155.2973592799999</v>
      </c>
      <c r="O50" s="36">
        <f>SUMIFS(СВЦЭМ!$D$39:$D$782,СВЦЭМ!$A$39:$A$782,$A50,СВЦЭМ!$B$39:$B$782,O$47)+'СЕТ СН'!$G$11+СВЦЭМ!$D$10+'СЕТ СН'!$G$6-'СЕТ СН'!$G$23</f>
        <v>2168.7935925600004</v>
      </c>
      <c r="P50" s="36">
        <f>SUMIFS(СВЦЭМ!$D$39:$D$782,СВЦЭМ!$A$39:$A$782,$A50,СВЦЭМ!$B$39:$B$782,P$47)+'СЕТ СН'!$G$11+СВЦЭМ!$D$10+'СЕТ СН'!$G$6-'СЕТ СН'!$G$23</f>
        <v>2163.0485867200005</v>
      </c>
      <c r="Q50" s="36">
        <f>SUMIFS(СВЦЭМ!$D$39:$D$782,СВЦЭМ!$A$39:$A$782,$A50,СВЦЭМ!$B$39:$B$782,Q$47)+'СЕТ СН'!$G$11+СВЦЭМ!$D$10+'СЕТ СН'!$G$6-'СЕТ СН'!$G$23</f>
        <v>2150.8765514799998</v>
      </c>
      <c r="R50" s="36">
        <f>SUMIFS(СВЦЭМ!$D$39:$D$782,СВЦЭМ!$A$39:$A$782,$A50,СВЦЭМ!$B$39:$B$782,R$47)+'СЕТ СН'!$G$11+СВЦЭМ!$D$10+'СЕТ СН'!$G$6-'СЕТ СН'!$G$23</f>
        <v>2108.0241880200001</v>
      </c>
      <c r="S50" s="36">
        <f>SUMIFS(СВЦЭМ!$D$39:$D$782,СВЦЭМ!$A$39:$A$782,$A50,СВЦЭМ!$B$39:$B$782,S$47)+'СЕТ СН'!$G$11+СВЦЭМ!$D$10+'СЕТ СН'!$G$6-'СЕТ СН'!$G$23</f>
        <v>2083.3848225700003</v>
      </c>
      <c r="T50" s="36">
        <f>SUMIFS(СВЦЭМ!$D$39:$D$782,СВЦЭМ!$A$39:$A$782,$A50,СВЦЭМ!$B$39:$B$782,T$47)+'СЕТ СН'!$G$11+СВЦЭМ!$D$10+'СЕТ СН'!$G$6-'СЕТ СН'!$G$23</f>
        <v>2088.2620166099996</v>
      </c>
      <c r="U50" s="36">
        <f>SUMIFS(СВЦЭМ!$D$39:$D$782,СВЦЭМ!$A$39:$A$782,$A50,СВЦЭМ!$B$39:$B$782,U$47)+'СЕТ СН'!$G$11+СВЦЭМ!$D$10+'СЕТ СН'!$G$6-'СЕТ СН'!$G$23</f>
        <v>2092.5546497200003</v>
      </c>
      <c r="V50" s="36">
        <f>SUMIFS(СВЦЭМ!$D$39:$D$782,СВЦЭМ!$A$39:$A$782,$A50,СВЦЭМ!$B$39:$B$782,V$47)+'СЕТ СН'!$G$11+СВЦЭМ!$D$10+'СЕТ СН'!$G$6-'СЕТ СН'!$G$23</f>
        <v>2101.7153902099999</v>
      </c>
      <c r="W50" s="36">
        <f>SUMIFS(СВЦЭМ!$D$39:$D$782,СВЦЭМ!$A$39:$A$782,$A50,СВЦЭМ!$B$39:$B$782,W$47)+'СЕТ СН'!$G$11+СВЦЭМ!$D$10+'СЕТ СН'!$G$6-'СЕТ СН'!$G$23</f>
        <v>2130.6932379600003</v>
      </c>
      <c r="X50" s="36">
        <f>SUMIFS(СВЦЭМ!$D$39:$D$782,СВЦЭМ!$A$39:$A$782,$A50,СВЦЭМ!$B$39:$B$782,X$47)+'СЕТ СН'!$G$11+СВЦЭМ!$D$10+'СЕТ СН'!$G$6-'СЕТ СН'!$G$23</f>
        <v>2153.57469391</v>
      </c>
      <c r="Y50" s="36">
        <f>SUMIFS(СВЦЭМ!$D$39:$D$782,СВЦЭМ!$A$39:$A$782,$A50,СВЦЭМ!$B$39:$B$782,Y$47)+'СЕТ СН'!$G$11+СВЦЭМ!$D$10+'СЕТ СН'!$G$6-'СЕТ СН'!$G$23</f>
        <v>2204.3827873999999</v>
      </c>
    </row>
    <row r="51" spans="1:25" ht="15.75" x14ac:dyDescent="0.2">
      <c r="A51" s="35">
        <f t="shared" si="1"/>
        <v>44930</v>
      </c>
      <c r="B51" s="36">
        <f>SUMIFS(СВЦЭМ!$D$39:$D$782,СВЦЭМ!$A$39:$A$782,$A51,СВЦЭМ!$B$39:$B$782,B$47)+'СЕТ СН'!$G$11+СВЦЭМ!$D$10+'СЕТ СН'!$G$6-'СЕТ СН'!$G$23</f>
        <v>2165.6590856900002</v>
      </c>
      <c r="C51" s="36">
        <f>SUMIFS(СВЦЭМ!$D$39:$D$782,СВЦЭМ!$A$39:$A$782,$A51,СВЦЭМ!$B$39:$B$782,C$47)+'СЕТ СН'!$G$11+СВЦЭМ!$D$10+'СЕТ СН'!$G$6-'СЕТ СН'!$G$23</f>
        <v>2205.9854918300007</v>
      </c>
      <c r="D51" s="36">
        <f>SUMIFS(СВЦЭМ!$D$39:$D$782,СВЦЭМ!$A$39:$A$782,$A51,СВЦЭМ!$B$39:$B$782,D$47)+'СЕТ СН'!$G$11+СВЦЭМ!$D$10+'СЕТ СН'!$G$6-'СЕТ СН'!$G$23</f>
        <v>2230.2323565000006</v>
      </c>
      <c r="E51" s="36">
        <f>SUMIFS(СВЦЭМ!$D$39:$D$782,СВЦЭМ!$A$39:$A$782,$A51,СВЦЭМ!$B$39:$B$782,E$47)+'СЕТ СН'!$G$11+СВЦЭМ!$D$10+'СЕТ СН'!$G$6-'СЕТ СН'!$G$23</f>
        <v>2242.1968422300006</v>
      </c>
      <c r="F51" s="36">
        <f>SUMIFS(СВЦЭМ!$D$39:$D$782,СВЦЭМ!$A$39:$A$782,$A51,СВЦЭМ!$B$39:$B$782,F$47)+'СЕТ СН'!$G$11+СВЦЭМ!$D$10+'СЕТ СН'!$G$6-'СЕТ СН'!$G$23</f>
        <v>2218.6497168200003</v>
      </c>
      <c r="G51" s="36">
        <f>SUMIFS(СВЦЭМ!$D$39:$D$782,СВЦЭМ!$A$39:$A$782,$A51,СВЦЭМ!$B$39:$B$782,G$47)+'СЕТ СН'!$G$11+СВЦЭМ!$D$10+'СЕТ СН'!$G$6-'СЕТ СН'!$G$23</f>
        <v>2141.2008068000005</v>
      </c>
      <c r="H51" s="36">
        <f>SUMIFS(СВЦЭМ!$D$39:$D$782,СВЦЭМ!$A$39:$A$782,$A51,СВЦЭМ!$B$39:$B$782,H$47)+'СЕТ СН'!$G$11+СВЦЭМ!$D$10+'СЕТ СН'!$G$6-'СЕТ СН'!$G$23</f>
        <v>2125.3537883700001</v>
      </c>
      <c r="I51" s="36">
        <f>SUMIFS(СВЦЭМ!$D$39:$D$782,СВЦЭМ!$A$39:$A$782,$A51,СВЦЭМ!$B$39:$B$782,I$47)+'СЕТ СН'!$G$11+СВЦЭМ!$D$10+'СЕТ СН'!$G$6-'СЕТ СН'!$G$23</f>
        <v>2098.1369195099996</v>
      </c>
      <c r="J51" s="36">
        <f>SUMIFS(СВЦЭМ!$D$39:$D$782,СВЦЭМ!$A$39:$A$782,$A51,СВЦЭМ!$B$39:$B$782,J$47)+'СЕТ СН'!$G$11+СВЦЭМ!$D$10+'СЕТ СН'!$G$6-'СЕТ СН'!$G$23</f>
        <v>2068.4150107699998</v>
      </c>
      <c r="K51" s="36">
        <f>SUMIFS(СВЦЭМ!$D$39:$D$782,СВЦЭМ!$A$39:$A$782,$A51,СВЦЭМ!$B$39:$B$782,K$47)+'СЕТ СН'!$G$11+СВЦЭМ!$D$10+'СЕТ СН'!$G$6-'СЕТ СН'!$G$23</f>
        <v>2058.6675986800001</v>
      </c>
      <c r="L51" s="36">
        <f>SUMIFS(СВЦЭМ!$D$39:$D$782,СВЦЭМ!$A$39:$A$782,$A51,СВЦЭМ!$B$39:$B$782,L$47)+'СЕТ СН'!$G$11+СВЦЭМ!$D$10+'СЕТ СН'!$G$6-'СЕТ СН'!$G$23</f>
        <v>2047.4653176899999</v>
      </c>
      <c r="M51" s="36">
        <f>SUMIFS(СВЦЭМ!$D$39:$D$782,СВЦЭМ!$A$39:$A$782,$A51,СВЦЭМ!$B$39:$B$782,M$47)+'СЕТ СН'!$G$11+СВЦЭМ!$D$10+'СЕТ СН'!$G$6-'СЕТ СН'!$G$23</f>
        <v>2041.4869166599999</v>
      </c>
      <c r="N51" s="36">
        <f>SUMIFS(СВЦЭМ!$D$39:$D$782,СВЦЭМ!$A$39:$A$782,$A51,СВЦЭМ!$B$39:$B$782,N$47)+'СЕТ СН'!$G$11+СВЦЭМ!$D$10+'СЕТ СН'!$G$6-'СЕТ СН'!$G$23</f>
        <v>2063.9790396999997</v>
      </c>
      <c r="O51" s="36">
        <f>SUMIFS(СВЦЭМ!$D$39:$D$782,СВЦЭМ!$A$39:$A$782,$A51,СВЦЭМ!$B$39:$B$782,O$47)+'СЕТ СН'!$G$11+СВЦЭМ!$D$10+'СЕТ СН'!$G$6-'СЕТ СН'!$G$23</f>
        <v>2061.1118864700002</v>
      </c>
      <c r="P51" s="36">
        <f>SUMIFS(СВЦЭМ!$D$39:$D$782,СВЦЭМ!$A$39:$A$782,$A51,СВЦЭМ!$B$39:$B$782,P$47)+'СЕТ СН'!$G$11+СВЦЭМ!$D$10+'СЕТ СН'!$G$6-'СЕТ СН'!$G$23</f>
        <v>2069.1060535799998</v>
      </c>
      <c r="Q51" s="36">
        <f>SUMIFS(СВЦЭМ!$D$39:$D$782,СВЦЭМ!$A$39:$A$782,$A51,СВЦЭМ!$B$39:$B$782,Q$47)+'СЕТ СН'!$G$11+СВЦЭМ!$D$10+'СЕТ СН'!$G$6-'СЕТ СН'!$G$23</f>
        <v>2061.9019635799996</v>
      </c>
      <c r="R51" s="36">
        <f>SUMIFS(СВЦЭМ!$D$39:$D$782,СВЦЭМ!$A$39:$A$782,$A51,СВЦЭМ!$B$39:$B$782,R$47)+'СЕТ СН'!$G$11+СВЦЭМ!$D$10+'СЕТ СН'!$G$6-'СЕТ СН'!$G$23</f>
        <v>2055.4367070500002</v>
      </c>
      <c r="S51" s="36">
        <f>SUMIFS(СВЦЭМ!$D$39:$D$782,СВЦЭМ!$A$39:$A$782,$A51,СВЦЭМ!$B$39:$B$782,S$47)+'СЕТ СН'!$G$11+СВЦЭМ!$D$10+'СЕТ СН'!$G$6-'СЕТ СН'!$G$23</f>
        <v>1992.0780672100002</v>
      </c>
      <c r="T51" s="36">
        <f>SUMIFS(СВЦЭМ!$D$39:$D$782,СВЦЭМ!$A$39:$A$782,$A51,СВЦЭМ!$B$39:$B$782,T$47)+'СЕТ СН'!$G$11+СВЦЭМ!$D$10+'СЕТ СН'!$G$6-'СЕТ СН'!$G$23</f>
        <v>1996.2600476700002</v>
      </c>
      <c r="U51" s="36">
        <f>SUMIFS(СВЦЭМ!$D$39:$D$782,СВЦЭМ!$A$39:$A$782,$A51,СВЦЭМ!$B$39:$B$782,U$47)+'СЕТ СН'!$G$11+СВЦЭМ!$D$10+'СЕТ СН'!$G$6-'СЕТ СН'!$G$23</f>
        <v>2013.6500508900001</v>
      </c>
      <c r="V51" s="36">
        <f>SUMIFS(СВЦЭМ!$D$39:$D$782,СВЦЭМ!$A$39:$A$782,$A51,СВЦЭМ!$B$39:$B$782,V$47)+'СЕТ СН'!$G$11+СВЦЭМ!$D$10+'СЕТ СН'!$G$6-'СЕТ СН'!$G$23</f>
        <v>2027.3234114999998</v>
      </c>
      <c r="W51" s="36">
        <f>SUMIFS(СВЦЭМ!$D$39:$D$782,СВЦЭМ!$A$39:$A$782,$A51,СВЦЭМ!$B$39:$B$782,W$47)+'СЕТ СН'!$G$11+СВЦЭМ!$D$10+'СЕТ СН'!$G$6-'СЕТ СН'!$G$23</f>
        <v>2042.4881140700002</v>
      </c>
      <c r="X51" s="36">
        <f>SUMIFS(СВЦЭМ!$D$39:$D$782,СВЦЭМ!$A$39:$A$782,$A51,СВЦЭМ!$B$39:$B$782,X$47)+'СЕТ СН'!$G$11+СВЦЭМ!$D$10+'СЕТ СН'!$G$6-'СЕТ СН'!$G$23</f>
        <v>2066.9241327199998</v>
      </c>
      <c r="Y51" s="36">
        <f>SUMIFS(СВЦЭМ!$D$39:$D$782,СВЦЭМ!$A$39:$A$782,$A51,СВЦЭМ!$B$39:$B$782,Y$47)+'СЕТ СН'!$G$11+СВЦЭМ!$D$10+'СЕТ СН'!$G$6-'СЕТ СН'!$G$23</f>
        <v>2093.8514053600002</v>
      </c>
    </row>
    <row r="52" spans="1:25" ht="15.75" x14ac:dyDescent="0.2">
      <c r="A52" s="35">
        <f t="shared" si="1"/>
        <v>44931</v>
      </c>
      <c r="B52" s="36">
        <f>SUMIFS(СВЦЭМ!$D$39:$D$782,СВЦЭМ!$A$39:$A$782,$A52,СВЦЭМ!$B$39:$B$782,B$47)+'СЕТ СН'!$G$11+СВЦЭМ!$D$10+'СЕТ СН'!$G$6-'СЕТ СН'!$G$23</f>
        <v>2093.9939002700003</v>
      </c>
      <c r="C52" s="36">
        <f>SUMIFS(СВЦЭМ!$D$39:$D$782,СВЦЭМ!$A$39:$A$782,$A52,СВЦЭМ!$B$39:$B$782,C$47)+'СЕТ СН'!$G$11+СВЦЭМ!$D$10+'СЕТ СН'!$G$6-'СЕТ СН'!$G$23</f>
        <v>2070.8568390700002</v>
      </c>
      <c r="D52" s="36">
        <f>SUMIFS(СВЦЭМ!$D$39:$D$782,СВЦЭМ!$A$39:$A$782,$A52,СВЦЭМ!$B$39:$B$782,D$47)+'СЕТ СН'!$G$11+СВЦЭМ!$D$10+'СЕТ СН'!$G$6-'СЕТ СН'!$G$23</f>
        <v>2084.1361100100003</v>
      </c>
      <c r="E52" s="36">
        <f>SUMIFS(СВЦЭМ!$D$39:$D$782,СВЦЭМ!$A$39:$A$782,$A52,СВЦЭМ!$B$39:$B$782,E$47)+'СЕТ СН'!$G$11+СВЦЭМ!$D$10+'СЕТ СН'!$G$6-'СЕТ СН'!$G$23</f>
        <v>2102.2421963699999</v>
      </c>
      <c r="F52" s="36">
        <f>SUMIFS(СВЦЭМ!$D$39:$D$782,СВЦЭМ!$A$39:$A$782,$A52,СВЦЭМ!$B$39:$B$782,F$47)+'СЕТ СН'!$G$11+СВЦЭМ!$D$10+'СЕТ СН'!$G$6-'СЕТ СН'!$G$23</f>
        <v>2152.8246593499998</v>
      </c>
      <c r="G52" s="36">
        <f>SUMIFS(СВЦЭМ!$D$39:$D$782,СВЦЭМ!$A$39:$A$782,$A52,СВЦЭМ!$B$39:$B$782,G$47)+'СЕТ СН'!$G$11+СВЦЭМ!$D$10+'СЕТ СН'!$G$6-'СЕТ СН'!$G$23</f>
        <v>2147.9066681300001</v>
      </c>
      <c r="H52" s="36">
        <f>SUMIFS(СВЦЭМ!$D$39:$D$782,СВЦЭМ!$A$39:$A$782,$A52,СВЦЭМ!$B$39:$B$782,H$47)+'СЕТ СН'!$G$11+СВЦЭМ!$D$10+'СЕТ СН'!$G$6-'СЕТ СН'!$G$23</f>
        <v>2148.2073527900002</v>
      </c>
      <c r="I52" s="36">
        <f>SUMIFS(СВЦЭМ!$D$39:$D$782,СВЦЭМ!$A$39:$A$782,$A52,СВЦЭМ!$B$39:$B$782,I$47)+'СЕТ СН'!$G$11+СВЦЭМ!$D$10+'СЕТ СН'!$G$6-'СЕТ СН'!$G$23</f>
        <v>2134.39289009</v>
      </c>
      <c r="J52" s="36">
        <f>SUMIFS(СВЦЭМ!$D$39:$D$782,СВЦЭМ!$A$39:$A$782,$A52,СВЦЭМ!$B$39:$B$782,J$47)+'СЕТ СН'!$G$11+СВЦЭМ!$D$10+'СЕТ СН'!$G$6-'СЕТ СН'!$G$23</f>
        <v>2114.959366</v>
      </c>
      <c r="K52" s="36">
        <f>SUMIFS(СВЦЭМ!$D$39:$D$782,СВЦЭМ!$A$39:$A$782,$A52,СВЦЭМ!$B$39:$B$782,K$47)+'СЕТ СН'!$G$11+СВЦЭМ!$D$10+'СЕТ СН'!$G$6-'СЕТ СН'!$G$23</f>
        <v>2069.4423248599996</v>
      </c>
      <c r="L52" s="36">
        <f>SUMIFS(СВЦЭМ!$D$39:$D$782,СВЦЭМ!$A$39:$A$782,$A52,СВЦЭМ!$B$39:$B$782,L$47)+'СЕТ СН'!$G$11+СВЦЭМ!$D$10+'СЕТ СН'!$G$6-'СЕТ СН'!$G$23</f>
        <v>2051.7947556500003</v>
      </c>
      <c r="M52" s="36">
        <f>SUMIFS(СВЦЭМ!$D$39:$D$782,СВЦЭМ!$A$39:$A$782,$A52,СВЦЭМ!$B$39:$B$782,M$47)+'СЕТ СН'!$G$11+СВЦЭМ!$D$10+'СЕТ СН'!$G$6-'СЕТ СН'!$G$23</f>
        <v>2044.9989933600002</v>
      </c>
      <c r="N52" s="36">
        <f>SUMIFS(СВЦЭМ!$D$39:$D$782,СВЦЭМ!$A$39:$A$782,$A52,СВЦЭМ!$B$39:$B$782,N$47)+'СЕТ СН'!$G$11+СВЦЭМ!$D$10+'СЕТ СН'!$G$6-'СЕТ СН'!$G$23</f>
        <v>2057.3407151800002</v>
      </c>
      <c r="O52" s="36">
        <f>SUMIFS(СВЦЭМ!$D$39:$D$782,СВЦЭМ!$A$39:$A$782,$A52,СВЦЭМ!$B$39:$B$782,O$47)+'СЕТ СН'!$G$11+СВЦЭМ!$D$10+'СЕТ СН'!$G$6-'СЕТ СН'!$G$23</f>
        <v>2079.7909891400004</v>
      </c>
      <c r="P52" s="36">
        <f>SUMIFS(СВЦЭМ!$D$39:$D$782,СВЦЭМ!$A$39:$A$782,$A52,СВЦЭМ!$B$39:$B$782,P$47)+'СЕТ СН'!$G$11+СВЦЭМ!$D$10+'СЕТ СН'!$G$6-'СЕТ СН'!$G$23</f>
        <v>2077.2436067099998</v>
      </c>
      <c r="Q52" s="36">
        <f>SUMIFS(СВЦЭМ!$D$39:$D$782,СВЦЭМ!$A$39:$A$782,$A52,СВЦЭМ!$B$39:$B$782,Q$47)+'СЕТ СН'!$G$11+СВЦЭМ!$D$10+'СЕТ СН'!$G$6-'СЕТ СН'!$G$23</f>
        <v>2084.3841568500002</v>
      </c>
      <c r="R52" s="36">
        <f>SUMIFS(СВЦЭМ!$D$39:$D$782,СВЦЭМ!$A$39:$A$782,$A52,СВЦЭМ!$B$39:$B$782,R$47)+'СЕТ СН'!$G$11+СВЦЭМ!$D$10+'СЕТ СН'!$G$6-'СЕТ СН'!$G$23</f>
        <v>2091.42420975</v>
      </c>
      <c r="S52" s="36">
        <f>SUMIFS(СВЦЭМ!$D$39:$D$782,СВЦЭМ!$A$39:$A$782,$A52,СВЦЭМ!$B$39:$B$782,S$47)+'СЕТ СН'!$G$11+СВЦЭМ!$D$10+'СЕТ СН'!$G$6-'СЕТ СН'!$G$23</f>
        <v>2116.39221757</v>
      </c>
      <c r="T52" s="36">
        <f>SUMIFS(СВЦЭМ!$D$39:$D$782,СВЦЭМ!$A$39:$A$782,$A52,СВЦЭМ!$B$39:$B$782,T$47)+'СЕТ СН'!$G$11+СВЦЭМ!$D$10+'СЕТ СН'!$G$6-'СЕТ СН'!$G$23</f>
        <v>2030.2029454300002</v>
      </c>
      <c r="U52" s="36">
        <f>SUMIFS(СВЦЭМ!$D$39:$D$782,СВЦЭМ!$A$39:$A$782,$A52,СВЦЭМ!$B$39:$B$782,U$47)+'СЕТ СН'!$G$11+СВЦЭМ!$D$10+'СЕТ СН'!$G$6-'СЕТ СН'!$G$23</f>
        <v>2045.8549277</v>
      </c>
      <c r="V52" s="36">
        <f>SUMIFS(СВЦЭМ!$D$39:$D$782,СВЦЭМ!$A$39:$A$782,$A52,СВЦЭМ!$B$39:$B$782,V$47)+'СЕТ СН'!$G$11+СВЦЭМ!$D$10+'СЕТ СН'!$G$6-'СЕТ СН'!$G$23</f>
        <v>2058.08459167</v>
      </c>
      <c r="W52" s="36">
        <f>SUMIFS(СВЦЭМ!$D$39:$D$782,СВЦЭМ!$A$39:$A$782,$A52,СВЦЭМ!$B$39:$B$782,W$47)+'СЕТ СН'!$G$11+СВЦЭМ!$D$10+'СЕТ СН'!$G$6-'СЕТ СН'!$G$23</f>
        <v>2068.0307263100003</v>
      </c>
      <c r="X52" s="36">
        <f>SUMIFS(СВЦЭМ!$D$39:$D$782,СВЦЭМ!$A$39:$A$782,$A52,СВЦЭМ!$B$39:$B$782,X$47)+'СЕТ СН'!$G$11+СВЦЭМ!$D$10+'СЕТ СН'!$G$6-'СЕТ СН'!$G$23</f>
        <v>2095.5841425300005</v>
      </c>
      <c r="Y52" s="36">
        <f>SUMIFS(СВЦЭМ!$D$39:$D$782,СВЦЭМ!$A$39:$A$782,$A52,СВЦЭМ!$B$39:$B$782,Y$47)+'СЕТ СН'!$G$11+СВЦЭМ!$D$10+'СЕТ СН'!$G$6-'СЕТ СН'!$G$23</f>
        <v>2113.2129962299996</v>
      </c>
    </row>
    <row r="53" spans="1:25" ht="15.75" x14ac:dyDescent="0.2">
      <c r="A53" s="35">
        <f t="shared" si="1"/>
        <v>44932</v>
      </c>
      <c r="B53" s="36">
        <f>SUMIFS(СВЦЭМ!$D$39:$D$782,СВЦЭМ!$A$39:$A$782,$A53,СВЦЭМ!$B$39:$B$782,B$47)+'СЕТ СН'!$G$11+СВЦЭМ!$D$10+'СЕТ СН'!$G$6-'СЕТ СН'!$G$23</f>
        <v>2003.9708587000002</v>
      </c>
      <c r="C53" s="36">
        <f>SUMIFS(СВЦЭМ!$D$39:$D$782,СВЦЭМ!$A$39:$A$782,$A53,СВЦЭМ!$B$39:$B$782,C$47)+'СЕТ СН'!$G$11+СВЦЭМ!$D$10+'СЕТ СН'!$G$6-'СЕТ СН'!$G$23</f>
        <v>2025.6033486600002</v>
      </c>
      <c r="D53" s="36">
        <f>SUMIFS(СВЦЭМ!$D$39:$D$782,СВЦЭМ!$A$39:$A$782,$A53,СВЦЭМ!$B$39:$B$782,D$47)+'СЕТ СН'!$G$11+СВЦЭМ!$D$10+'СЕТ СН'!$G$6-'СЕТ СН'!$G$23</f>
        <v>2039.68096154</v>
      </c>
      <c r="E53" s="36">
        <f>SUMIFS(СВЦЭМ!$D$39:$D$782,СВЦЭМ!$A$39:$A$782,$A53,СВЦЭМ!$B$39:$B$782,E$47)+'СЕТ СН'!$G$11+СВЦЭМ!$D$10+'СЕТ СН'!$G$6-'СЕТ СН'!$G$23</f>
        <v>2037.2672682</v>
      </c>
      <c r="F53" s="36">
        <f>SUMIFS(СВЦЭМ!$D$39:$D$782,СВЦЭМ!$A$39:$A$782,$A53,СВЦЭМ!$B$39:$B$782,F$47)+'СЕТ СН'!$G$11+СВЦЭМ!$D$10+'СЕТ СН'!$G$6-'СЕТ СН'!$G$23</f>
        <v>2030.04191234</v>
      </c>
      <c r="G53" s="36">
        <f>SUMIFS(СВЦЭМ!$D$39:$D$782,СВЦЭМ!$A$39:$A$782,$A53,СВЦЭМ!$B$39:$B$782,G$47)+'СЕТ СН'!$G$11+СВЦЭМ!$D$10+'СЕТ СН'!$G$6-'СЕТ СН'!$G$23</f>
        <v>2017.3042084800002</v>
      </c>
      <c r="H53" s="36">
        <f>SUMIFS(СВЦЭМ!$D$39:$D$782,СВЦЭМ!$A$39:$A$782,$A53,СВЦЭМ!$B$39:$B$782,H$47)+'СЕТ СН'!$G$11+СВЦЭМ!$D$10+'СЕТ СН'!$G$6-'СЕТ СН'!$G$23</f>
        <v>1996.6001385900001</v>
      </c>
      <c r="I53" s="36">
        <f>SUMIFS(СВЦЭМ!$D$39:$D$782,СВЦЭМ!$A$39:$A$782,$A53,СВЦЭМ!$B$39:$B$782,I$47)+'СЕТ СН'!$G$11+СВЦЭМ!$D$10+'СЕТ СН'!$G$6-'СЕТ СН'!$G$23</f>
        <v>1947.5997854</v>
      </c>
      <c r="J53" s="36">
        <f>SUMIFS(СВЦЭМ!$D$39:$D$782,СВЦЭМ!$A$39:$A$782,$A53,СВЦЭМ!$B$39:$B$782,J$47)+'СЕТ СН'!$G$11+СВЦЭМ!$D$10+'СЕТ СН'!$G$6-'СЕТ СН'!$G$23</f>
        <v>1898.7535706800002</v>
      </c>
      <c r="K53" s="36">
        <f>SUMIFS(СВЦЭМ!$D$39:$D$782,СВЦЭМ!$A$39:$A$782,$A53,СВЦЭМ!$B$39:$B$782,K$47)+'СЕТ СН'!$G$11+СВЦЭМ!$D$10+'СЕТ СН'!$G$6-'СЕТ СН'!$G$23</f>
        <v>1883.44896262</v>
      </c>
      <c r="L53" s="36">
        <f>SUMIFS(СВЦЭМ!$D$39:$D$782,СВЦЭМ!$A$39:$A$782,$A53,СВЦЭМ!$B$39:$B$782,L$47)+'СЕТ СН'!$G$11+СВЦЭМ!$D$10+'СЕТ СН'!$G$6-'СЕТ СН'!$G$23</f>
        <v>1882.88058656</v>
      </c>
      <c r="M53" s="36">
        <f>SUMIFS(СВЦЭМ!$D$39:$D$782,СВЦЭМ!$A$39:$A$782,$A53,СВЦЭМ!$B$39:$B$782,M$47)+'СЕТ СН'!$G$11+СВЦЭМ!$D$10+'СЕТ СН'!$G$6-'СЕТ СН'!$G$23</f>
        <v>1901.22717794</v>
      </c>
      <c r="N53" s="36">
        <f>SUMIFS(СВЦЭМ!$D$39:$D$782,СВЦЭМ!$A$39:$A$782,$A53,СВЦЭМ!$B$39:$B$782,N$47)+'СЕТ СН'!$G$11+СВЦЭМ!$D$10+'СЕТ СН'!$G$6-'СЕТ СН'!$G$23</f>
        <v>1929.1259790500001</v>
      </c>
      <c r="O53" s="36">
        <f>SUMIFS(СВЦЭМ!$D$39:$D$782,СВЦЭМ!$A$39:$A$782,$A53,СВЦЭМ!$B$39:$B$782,O$47)+'СЕТ СН'!$G$11+СВЦЭМ!$D$10+'СЕТ СН'!$G$6-'СЕТ СН'!$G$23</f>
        <v>1956.6942467299998</v>
      </c>
      <c r="P53" s="36">
        <f>SUMIFS(СВЦЭМ!$D$39:$D$782,СВЦЭМ!$A$39:$A$782,$A53,СВЦЭМ!$B$39:$B$782,P$47)+'СЕТ СН'!$G$11+СВЦЭМ!$D$10+'СЕТ СН'!$G$6-'СЕТ СН'!$G$23</f>
        <v>1982.61253685</v>
      </c>
      <c r="Q53" s="36">
        <f>SUMIFS(СВЦЭМ!$D$39:$D$782,СВЦЭМ!$A$39:$A$782,$A53,СВЦЭМ!$B$39:$B$782,Q$47)+'СЕТ СН'!$G$11+СВЦЭМ!$D$10+'СЕТ СН'!$G$6-'СЕТ СН'!$G$23</f>
        <v>1986.9842072099998</v>
      </c>
      <c r="R53" s="36">
        <f>SUMIFS(СВЦЭМ!$D$39:$D$782,СВЦЭМ!$A$39:$A$782,$A53,СВЦЭМ!$B$39:$B$782,R$47)+'СЕТ СН'!$G$11+СВЦЭМ!$D$10+'СЕТ СН'!$G$6-'СЕТ СН'!$G$23</f>
        <v>1939.9357675700001</v>
      </c>
      <c r="S53" s="36">
        <f>SUMIFS(СВЦЭМ!$D$39:$D$782,СВЦЭМ!$A$39:$A$782,$A53,СВЦЭМ!$B$39:$B$782,S$47)+'СЕТ СН'!$G$11+СВЦЭМ!$D$10+'СЕТ СН'!$G$6-'СЕТ СН'!$G$23</f>
        <v>1918.4504966299999</v>
      </c>
      <c r="T53" s="36">
        <f>SUMIFS(СВЦЭМ!$D$39:$D$782,СВЦЭМ!$A$39:$A$782,$A53,СВЦЭМ!$B$39:$B$782,T$47)+'СЕТ СН'!$G$11+СВЦЭМ!$D$10+'СЕТ СН'!$G$6-'СЕТ СН'!$G$23</f>
        <v>1924.9451317700002</v>
      </c>
      <c r="U53" s="36">
        <f>SUMIFS(СВЦЭМ!$D$39:$D$782,СВЦЭМ!$A$39:$A$782,$A53,СВЦЭМ!$B$39:$B$782,U$47)+'СЕТ СН'!$G$11+СВЦЭМ!$D$10+'СЕТ СН'!$G$6-'СЕТ СН'!$G$23</f>
        <v>1927.8198368000001</v>
      </c>
      <c r="V53" s="36">
        <f>SUMIFS(СВЦЭМ!$D$39:$D$782,СВЦЭМ!$A$39:$A$782,$A53,СВЦЭМ!$B$39:$B$782,V$47)+'СЕТ СН'!$G$11+СВЦЭМ!$D$10+'СЕТ СН'!$G$6-'СЕТ СН'!$G$23</f>
        <v>1929.0084834699999</v>
      </c>
      <c r="W53" s="36">
        <f>SUMIFS(СВЦЭМ!$D$39:$D$782,СВЦЭМ!$A$39:$A$782,$A53,СВЦЭМ!$B$39:$B$782,W$47)+'СЕТ СН'!$G$11+СВЦЭМ!$D$10+'СЕТ СН'!$G$6-'СЕТ СН'!$G$23</f>
        <v>1940.9259783800001</v>
      </c>
      <c r="X53" s="36">
        <f>SUMIFS(СВЦЭМ!$D$39:$D$782,СВЦЭМ!$A$39:$A$782,$A53,СВЦЭМ!$B$39:$B$782,X$47)+'СЕТ СН'!$G$11+СВЦЭМ!$D$10+'СЕТ СН'!$G$6-'СЕТ СН'!$G$23</f>
        <v>1954.4622582099998</v>
      </c>
      <c r="Y53" s="36">
        <f>SUMIFS(СВЦЭМ!$D$39:$D$782,СВЦЭМ!$A$39:$A$782,$A53,СВЦЭМ!$B$39:$B$782,Y$47)+'СЕТ СН'!$G$11+СВЦЭМ!$D$10+'СЕТ СН'!$G$6-'СЕТ СН'!$G$23</f>
        <v>2006.0231301699998</v>
      </c>
    </row>
    <row r="54" spans="1:25" ht="15.75" x14ac:dyDescent="0.2">
      <c r="A54" s="35">
        <f t="shared" si="1"/>
        <v>44933</v>
      </c>
      <c r="B54" s="36">
        <f>SUMIFS(СВЦЭМ!$D$39:$D$782,СВЦЭМ!$A$39:$A$782,$A54,СВЦЭМ!$B$39:$B$782,B$47)+'СЕТ СН'!$G$11+СВЦЭМ!$D$10+'СЕТ СН'!$G$6-'СЕТ СН'!$G$23</f>
        <v>2088.0451990000001</v>
      </c>
      <c r="C54" s="36">
        <f>SUMIFS(СВЦЭМ!$D$39:$D$782,СВЦЭМ!$A$39:$A$782,$A54,СВЦЭМ!$B$39:$B$782,C$47)+'СЕТ СН'!$G$11+СВЦЭМ!$D$10+'СЕТ СН'!$G$6-'СЕТ СН'!$G$23</f>
        <v>2132.9030301299999</v>
      </c>
      <c r="D54" s="36">
        <f>SUMIFS(СВЦЭМ!$D$39:$D$782,СВЦЭМ!$A$39:$A$782,$A54,СВЦЭМ!$B$39:$B$782,D$47)+'СЕТ СН'!$G$11+СВЦЭМ!$D$10+'СЕТ СН'!$G$6-'СЕТ СН'!$G$23</f>
        <v>2148.7438903800003</v>
      </c>
      <c r="E54" s="36">
        <f>SUMIFS(СВЦЭМ!$D$39:$D$782,СВЦЭМ!$A$39:$A$782,$A54,СВЦЭМ!$B$39:$B$782,E$47)+'СЕТ СН'!$G$11+СВЦЭМ!$D$10+'СЕТ СН'!$G$6-'СЕТ СН'!$G$23</f>
        <v>2156.1621052700002</v>
      </c>
      <c r="F54" s="36">
        <f>SUMIFS(СВЦЭМ!$D$39:$D$782,СВЦЭМ!$A$39:$A$782,$A54,СВЦЭМ!$B$39:$B$782,F$47)+'СЕТ СН'!$G$11+СВЦЭМ!$D$10+'СЕТ СН'!$G$6-'СЕТ СН'!$G$23</f>
        <v>2141.81368914</v>
      </c>
      <c r="G54" s="36">
        <f>SUMIFS(СВЦЭМ!$D$39:$D$782,СВЦЭМ!$A$39:$A$782,$A54,СВЦЭМ!$B$39:$B$782,G$47)+'СЕТ СН'!$G$11+СВЦЭМ!$D$10+'СЕТ СН'!$G$6-'СЕТ СН'!$G$23</f>
        <v>2135.3546182299997</v>
      </c>
      <c r="H54" s="36">
        <f>SUMIFS(СВЦЭМ!$D$39:$D$782,СВЦЭМ!$A$39:$A$782,$A54,СВЦЭМ!$B$39:$B$782,H$47)+'СЕТ СН'!$G$11+СВЦЭМ!$D$10+'СЕТ СН'!$G$6-'СЕТ СН'!$G$23</f>
        <v>2110.14705976</v>
      </c>
      <c r="I54" s="36">
        <f>SUMIFS(СВЦЭМ!$D$39:$D$782,СВЦЭМ!$A$39:$A$782,$A54,СВЦЭМ!$B$39:$B$782,I$47)+'СЕТ СН'!$G$11+СВЦЭМ!$D$10+'СЕТ СН'!$G$6-'СЕТ СН'!$G$23</f>
        <v>2104.5953769199996</v>
      </c>
      <c r="J54" s="36">
        <f>SUMIFS(СВЦЭМ!$D$39:$D$782,СВЦЭМ!$A$39:$A$782,$A54,СВЦЭМ!$B$39:$B$782,J$47)+'СЕТ СН'!$G$11+СВЦЭМ!$D$10+'СЕТ СН'!$G$6-'СЕТ СН'!$G$23</f>
        <v>2048.9747182600004</v>
      </c>
      <c r="K54" s="36">
        <f>SUMIFS(СВЦЭМ!$D$39:$D$782,СВЦЭМ!$A$39:$A$782,$A54,СВЦЭМ!$B$39:$B$782,K$47)+'СЕТ СН'!$G$11+СВЦЭМ!$D$10+'СЕТ СН'!$G$6-'СЕТ СН'!$G$23</f>
        <v>2031.7852434700001</v>
      </c>
      <c r="L54" s="36">
        <f>SUMIFS(СВЦЭМ!$D$39:$D$782,СВЦЭМ!$A$39:$A$782,$A54,СВЦЭМ!$B$39:$B$782,L$47)+'СЕТ СН'!$G$11+СВЦЭМ!$D$10+'СЕТ СН'!$G$6-'СЕТ СН'!$G$23</f>
        <v>2009.13250481</v>
      </c>
      <c r="M54" s="36">
        <f>SUMIFS(СВЦЭМ!$D$39:$D$782,СВЦЭМ!$A$39:$A$782,$A54,СВЦЭМ!$B$39:$B$782,M$47)+'СЕТ СН'!$G$11+СВЦЭМ!$D$10+'СЕТ СН'!$G$6-'СЕТ СН'!$G$23</f>
        <v>2028.5409914899999</v>
      </c>
      <c r="N54" s="36">
        <f>SUMIFS(СВЦЭМ!$D$39:$D$782,СВЦЭМ!$A$39:$A$782,$A54,СВЦЭМ!$B$39:$B$782,N$47)+'СЕТ СН'!$G$11+СВЦЭМ!$D$10+'СЕТ СН'!$G$6-'СЕТ СН'!$G$23</f>
        <v>2056.8064552899996</v>
      </c>
      <c r="O54" s="36">
        <f>SUMIFS(СВЦЭМ!$D$39:$D$782,СВЦЭМ!$A$39:$A$782,$A54,СВЦЭМ!$B$39:$B$782,O$47)+'СЕТ СН'!$G$11+СВЦЭМ!$D$10+'СЕТ СН'!$G$6-'СЕТ СН'!$G$23</f>
        <v>2064.3767369400002</v>
      </c>
      <c r="P54" s="36">
        <f>SUMIFS(СВЦЭМ!$D$39:$D$782,СВЦЭМ!$A$39:$A$782,$A54,СВЦЭМ!$B$39:$B$782,P$47)+'СЕТ СН'!$G$11+СВЦЭМ!$D$10+'СЕТ СН'!$G$6-'СЕТ СН'!$G$23</f>
        <v>2081.6615146100003</v>
      </c>
      <c r="Q54" s="36">
        <f>SUMIFS(СВЦЭМ!$D$39:$D$782,СВЦЭМ!$A$39:$A$782,$A54,СВЦЭМ!$B$39:$B$782,Q$47)+'СЕТ СН'!$G$11+СВЦЭМ!$D$10+'СЕТ СН'!$G$6-'СЕТ СН'!$G$23</f>
        <v>2072.3918811000003</v>
      </c>
      <c r="R54" s="36">
        <f>SUMIFS(СВЦЭМ!$D$39:$D$782,СВЦЭМ!$A$39:$A$782,$A54,СВЦЭМ!$B$39:$B$782,R$47)+'СЕТ СН'!$G$11+СВЦЭМ!$D$10+'СЕТ СН'!$G$6-'СЕТ СН'!$G$23</f>
        <v>2044.3444716800002</v>
      </c>
      <c r="S54" s="36">
        <f>SUMIFS(СВЦЭМ!$D$39:$D$782,СВЦЭМ!$A$39:$A$782,$A54,СВЦЭМ!$B$39:$B$782,S$47)+'СЕТ СН'!$G$11+СВЦЭМ!$D$10+'СЕТ СН'!$G$6-'СЕТ СН'!$G$23</f>
        <v>2031.4687068400001</v>
      </c>
      <c r="T54" s="36">
        <f>SUMIFS(СВЦЭМ!$D$39:$D$782,СВЦЭМ!$A$39:$A$782,$A54,СВЦЭМ!$B$39:$B$782,T$47)+'СЕТ СН'!$G$11+СВЦЭМ!$D$10+'СЕТ СН'!$G$6-'СЕТ СН'!$G$23</f>
        <v>2026.5287752500001</v>
      </c>
      <c r="U54" s="36">
        <f>SUMIFS(СВЦЭМ!$D$39:$D$782,СВЦЭМ!$A$39:$A$782,$A54,СВЦЭМ!$B$39:$B$782,U$47)+'СЕТ СН'!$G$11+СВЦЭМ!$D$10+'СЕТ СН'!$G$6-'СЕТ СН'!$G$23</f>
        <v>2032.0819381499998</v>
      </c>
      <c r="V54" s="36">
        <f>SUMIFS(СВЦЭМ!$D$39:$D$782,СВЦЭМ!$A$39:$A$782,$A54,СВЦЭМ!$B$39:$B$782,V$47)+'СЕТ СН'!$G$11+СВЦЭМ!$D$10+'СЕТ СН'!$G$6-'СЕТ СН'!$G$23</f>
        <v>2054.5257168400003</v>
      </c>
      <c r="W54" s="36">
        <f>SUMIFS(СВЦЭМ!$D$39:$D$782,СВЦЭМ!$A$39:$A$782,$A54,СВЦЭМ!$B$39:$B$782,W$47)+'СЕТ СН'!$G$11+СВЦЭМ!$D$10+'СЕТ СН'!$G$6-'СЕТ СН'!$G$23</f>
        <v>2062.48277039</v>
      </c>
      <c r="X54" s="36">
        <f>SUMIFS(СВЦЭМ!$D$39:$D$782,СВЦЭМ!$A$39:$A$782,$A54,СВЦЭМ!$B$39:$B$782,X$47)+'СЕТ СН'!$G$11+СВЦЭМ!$D$10+'СЕТ СН'!$G$6-'СЕТ СН'!$G$23</f>
        <v>2048.8671797400002</v>
      </c>
      <c r="Y54" s="36">
        <f>SUMIFS(СВЦЭМ!$D$39:$D$782,СВЦЭМ!$A$39:$A$782,$A54,СВЦЭМ!$B$39:$B$782,Y$47)+'СЕТ СН'!$G$11+СВЦЭМ!$D$10+'СЕТ СН'!$G$6-'СЕТ СН'!$G$23</f>
        <v>2114.72815919</v>
      </c>
    </row>
    <row r="55" spans="1:25" ht="15.75" x14ac:dyDescent="0.2">
      <c r="A55" s="35">
        <f t="shared" si="1"/>
        <v>44934</v>
      </c>
      <c r="B55" s="36">
        <f>SUMIFS(СВЦЭМ!$D$39:$D$782,СВЦЭМ!$A$39:$A$782,$A55,СВЦЭМ!$B$39:$B$782,B$47)+'СЕТ СН'!$G$11+СВЦЭМ!$D$10+'СЕТ СН'!$G$6-'СЕТ СН'!$G$23</f>
        <v>2258.8106713400002</v>
      </c>
      <c r="C55" s="36">
        <f>SUMIFS(СВЦЭМ!$D$39:$D$782,СВЦЭМ!$A$39:$A$782,$A55,СВЦЭМ!$B$39:$B$782,C$47)+'СЕТ СН'!$G$11+СВЦЭМ!$D$10+'СЕТ СН'!$G$6-'СЕТ СН'!$G$23</f>
        <v>2283.3004719099999</v>
      </c>
      <c r="D55" s="36">
        <f>SUMIFS(СВЦЭМ!$D$39:$D$782,СВЦЭМ!$A$39:$A$782,$A55,СВЦЭМ!$B$39:$B$782,D$47)+'СЕТ СН'!$G$11+СВЦЭМ!$D$10+'СЕТ СН'!$G$6-'СЕТ СН'!$G$23</f>
        <v>2305.2956455700005</v>
      </c>
      <c r="E55" s="36">
        <f>SUMIFS(СВЦЭМ!$D$39:$D$782,СВЦЭМ!$A$39:$A$782,$A55,СВЦЭМ!$B$39:$B$782,E$47)+'СЕТ СН'!$G$11+СВЦЭМ!$D$10+'СЕТ СН'!$G$6-'СЕТ СН'!$G$23</f>
        <v>2306.2330004400001</v>
      </c>
      <c r="F55" s="36">
        <f>SUMIFS(СВЦЭМ!$D$39:$D$782,СВЦЭМ!$A$39:$A$782,$A55,СВЦЭМ!$B$39:$B$782,F$47)+'СЕТ СН'!$G$11+СВЦЭМ!$D$10+'СЕТ СН'!$G$6-'СЕТ СН'!$G$23</f>
        <v>2310.2805286600005</v>
      </c>
      <c r="G55" s="36">
        <f>SUMIFS(СВЦЭМ!$D$39:$D$782,СВЦЭМ!$A$39:$A$782,$A55,СВЦЭМ!$B$39:$B$782,G$47)+'СЕТ СН'!$G$11+СВЦЭМ!$D$10+'СЕТ СН'!$G$6-'СЕТ СН'!$G$23</f>
        <v>2296.7857021500004</v>
      </c>
      <c r="H55" s="36">
        <f>SUMIFS(СВЦЭМ!$D$39:$D$782,СВЦЭМ!$A$39:$A$782,$A55,СВЦЭМ!$B$39:$B$782,H$47)+'СЕТ СН'!$G$11+СВЦЭМ!$D$10+'СЕТ СН'!$G$6-'СЕТ СН'!$G$23</f>
        <v>2277.3276671900003</v>
      </c>
      <c r="I55" s="36">
        <f>SUMIFS(СВЦЭМ!$D$39:$D$782,СВЦЭМ!$A$39:$A$782,$A55,СВЦЭМ!$B$39:$B$782,I$47)+'СЕТ СН'!$G$11+СВЦЭМ!$D$10+'СЕТ СН'!$G$6-'СЕТ СН'!$G$23</f>
        <v>2215.4894062600006</v>
      </c>
      <c r="J55" s="36">
        <f>SUMIFS(СВЦЭМ!$D$39:$D$782,СВЦЭМ!$A$39:$A$782,$A55,СВЦЭМ!$B$39:$B$782,J$47)+'СЕТ СН'!$G$11+СВЦЭМ!$D$10+'СЕТ СН'!$G$6-'СЕТ СН'!$G$23</f>
        <v>2186.2665220600002</v>
      </c>
      <c r="K55" s="36">
        <f>SUMIFS(СВЦЭМ!$D$39:$D$782,СВЦЭМ!$A$39:$A$782,$A55,СВЦЭМ!$B$39:$B$782,K$47)+'СЕТ СН'!$G$11+СВЦЭМ!$D$10+'СЕТ СН'!$G$6-'СЕТ СН'!$G$23</f>
        <v>2159.7135316599997</v>
      </c>
      <c r="L55" s="36">
        <f>SUMIFS(СВЦЭМ!$D$39:$D$782,СВЦЭМ!$A$39:$A$782,$A55,СВЦЭМ!$B$39:$B$782,L$47)+'СЕТ СН'!$G$11+СВЦЭМ!$D$10+'СЕТ СН'!$G$6-'СЕТ СН'!$G$23</f>
        <v>2156.9671285000004</v>
      </c>
      <c r="M55" s="36">
        <f>SUMIFS(СВЦЭМ!$D$39:$D$782,СВЦЭМ!$A$39:$A$782,$A55,СВЦЭМ!$B$39:$B$782,M$47)+'СЕТ СН'!$G$11+СВЦЭМ!$D$10+'СЕТ СН'!$G$6-'СЕТ СН'!$G$23</f>
        <v>2174.6193133899997</v>
      </c>
      <c r="N55" s="36">
        <f>SUMIFS(СВЦЭМ!$D$39:$D$782,СВЦЭМ!$A$39:$A$782,$A55,СВЦЭМ!$B$39:$B$782,N$47)+'СЕТ СН'!$G$11+СВЦЭМ!$D$10+'СЕТ СН'!$G$6-'СЕТ СН'!$G$23</f>
        <v>2183.9365101800004</v>
      </c>
      <c r="O55" s="36">
        <f>SUMIFS(СВЦЭМ!$D$39:$D$782,СВЦЭМ!$A$39:$A$782,$A55,СВЦЭМ!$B$39:$B$782,O$47)+'СЕТ СН'!$G$11+СВЦЭМ!$D$10+'СЕТ СН'!$G$6-'СЕТ СН'!$G$23</f>
        <v>2207.6895508799998</v>
      </c>
      <c r="P55" s="36">
        <f>SUMIFS(СВЦЭМ!$D$39:$D$782,СВЦЭМ!$A$39:$A$782,$A55,СВЦЭМ!$B$39:$B$782,P$47)+'СЕТ СН'!$G$11+СВЦЭМ!$D$10+'СЕТ СН'!$G$6-'СЕТ СН'!$G$23</f>
        <v>2212.0391607700003</v>
      </c>
      <c r="Q55" s="36">
        <f>SUMIFS(СВЦЭМ!$D$39:$D$782,СВЦЭМ!$A$39:$A$782,$A55,СВЦЭМ!$B$39:$B$782,Q$47)+'СЕТ СН'!$G$11+СВЦЭМ!$D$10+'СЕТ СН'!$G$6-'СЕТ СН'!$G$23</f>
        <v>2202.1560813400001</v>
      </c>
      <c r="R55" s="36">
        <f>SUMIFS(СВЦЭМ!$D$39:$D$782,СВЦЭМ!$A$39:$A$782,$A55,СВЦЭМ!$B$39:$B$782,R$47)+'СЕТ СН'!$G$11+СВЦЭМ!$D$10+'СЕТ СН'!$G$6-'СЕТ СН'!$G$23</f>
        <v>2172.5747312599997</v>
      </c>
      <c r="S55" s="36">
        <f>SUMIFS(СВЦЭМ!$D$39:$D$782,СВЦЭМ!$A$39:$A$782,$A55,СВЦЭМ!$B$39:$B$782,S$47)+'СЕТ СН'!$G$11+СВЦЭМ!$D$10+'СЕТ СН'!$G$6-'СЕТ СН'!$G$23</f>
        <v>2094.8306096400001</v>
      </c>
      <c r="T55" s="36">
        <f>SUMIFS(СВЦЭМ!$D$39:$D$782,СВЦЭМ!$A$39:$A$782,$A55,СВЦЭМ!$B$39:$B$782,T$47)+'СЕТ СН'!$G$11+СВЦЭМ!$D$10+'СЕТ СН'!$G$6-'СЕТ СН'!$G$23</f>
        <v>2107.4416058400002</v>
      </c>
      <c r="U55" s="36">
        <f>SUMIFS(СВЦЭМ!$D$39:$D$782,СВЦЭМ!$A$39:$A$782,$A55,СВЦЭМ!$B$39:$B$782,U$47)+'СЕТ СН'!$G$11+СВЦЭМ!$D$10+'СЕТ СН'!$G$6-'СЕТ СН'!$G$23</f>
        <v>2121.0521783699996</v>
      </c>
      <c r="V55" s="36">
        <f>SUMIFS(СВЦЭМ!$D$39:$D$782,СВЦЭМ!$A$39:$A$782,$A55,СВЦЭМ!$B$39:$B$782,V$47)+'СЕТ СН'!$G$11+СВЦЭМ!$D$10+'СЕТ СН'!$G$6-'СЕТ СН'!$G$23</f>
        <v>2146.8644538999997</v>
      </c>
      <c r="W55" s="36">
        <f>SUMIFS(СВЦЭМ!$D$39:$D$782,СВЦЭМ!$A$39:$A$782,$A55,СВЦЭМ!$B$39:$B$782,W$47)+'СЕТ СН'!$G$11+СВЦЭМ!$D$10+'СЕТ СН'!$G$6-'СЕТ СН'!$G$23</f>
        <v>2176.2752396699998</v>
      </c>
      <c r="X55" s="36">
        <f>SUMIFS(СВЦЭМ!$D$39:$D$782,СВЦЭМ!$A$39:$A$782,$A55,СВЦЭМ!$B$39:$B$782,X$47)+'СЕТ СН'!$G$11+СВЦЭМ!$D$10+'СЕТ СН'!$G$6-'СЕТ СН'!$G$23</f>
        <v>2205.9718366799998</v>
      </c>
      <c r="Y55" s="36">
        <f>SUMIFS(СВЦЭМ!$D$39:$D$782,СВЦЭМ!$A$39:$A$782,$A55,СВЦЭМ!$B$39:$B$782,Y$47)+'СЕТ СН'!$G$11+СВЦЭМ!$D$10+'СЕТ СН'!$G$6-'СЕТ СН'!$G$23</f>
        <v>2254.28561928</v>
      </c>
    </row>
    <row r="56" spans="1:25" ht="15.75" x14ac:dyDescent="0.2">
      <c r="A56" s="35">
        <f t="shared" si="1"/>
        <v>44935</v>
      </c>
      <c r="B56" s="36">
        <f>SUMIFS(СВЦЭМ!$D$39:$D$782,СВЦЭМ!$A$39:$A$782,$A56,СВЦЭМ!$B$39:$B$782,B$47)+'СЕТ СН'!$G$11+СВЦЭМ!$D$10+'СЕТ СН'!$G$6-'СЕТ СН'!$G$23</f>
        <v>2195.1350484799996</v>
      </c>
      <c r="C56" s="36">
        <f>SUMIFS(СВЦЭМ!$D$39:$D$782,СВЦЭМ!$A$39:$A$782,$A56,СВЦЭМ!$B$39:$B$782,C$47)+'СЕТ СН'!$G$11+СВЦЭМ!$D$10+'СЕТ СН'!$G$6-'СЕТ СН'!$G$23</f>
        <v>2174.9912936199999</v>
      </c>
      <c r="D56" s="36">
        <f>SUMIFS(СВЦЭМ!$D$39:$D$782,СВЦЭМ!$A$39:$A$782,$A56,СВЦЭМ!$B$39:$B$782,D$47)+'СЕТ СН'!$G$11+СВЦЭМ!$D$10+'СЕТ СН'!$G$6-'СЕТ СН'!$G$23</f>
        <v>2153.6188493</v>
      </c>
      <c r="E56" s="36">
        <f>SUMIFS(СВЦЭМ!$D$39:$D$782,СВЦЭМ!$A$39:$A$782,$A56,СВЦЭМ!$B$39:$B$782,E$47)+'СЕТ СН'!$G$11+СВЦЭМ!$D$10+'СЕТ СН'!$G$6-'СЕТ СН'!$G$23</f>
        <v>2149.4967535699998</v>
      </c>
      <c r="F56" s="36">
        <f>SUMIFS(СВЦЭМ!$D$39:$D$782,СВЦЭМ!$A$39:$A$782,$A56,СВЦЭМ!$B$39:$B$782,F$47)+'СЕТ СН'!$G$11+СВЦЭМ!$D$10+'СЕТ СН'!$G$6-'СЕТ СН'!$G$23</f>
        <v>2162.1082422899999</v>
      </c>
      <c r="G56" s="36">
        <f>SUMIFS(СВЦЭМ!$D$39:$D$782,СВЦЭМ!$A$39:$A$782,$A56,СВЦЭМ!$B$39:$B$782,G$47)+'СЕТ СН'!$G$11+СВЦЭМ!$D$10+'СЕТ СН'!$G$6-'СЕТ СН'!$G$23</f>
        <v>2146.6318242999996</v>
      </c>
      <c r="H56" s="36">
        <f>SUMIFS(СВЦЭМ!$D$39:$D$782,СВЦЭМ!$A$39:$A$782,$A56,СВЦЭМ!$B$39:$B$782,H$47)+'СЕТ СН'!$G$11+СВЦЭМ!$D$10+'СЕТ СН'!$G$6-'СЕТ СН'!$G$23</f>
        <v>2161.1502275100001</v>
      </c>
      <c r="I56" s="36">
        <f>SUMIFS(СВЦЭМ!$D$39:$D$782,СВЦЭМ!$A$39:$A$782,$A56,СВЦЭМ!$B$39:$B$782,I$47)+'СЕТ СН'!$G$11+СВЦЭМ!$D$10+'СЕТ СН'!$G$6-'СЕТ СН'!$G$23</f>
        <v>2158.0598556900004</v>
      </c>
      <c r="J56" s="36">
        <f>SUMIFS(СВЦЭМ!$D$39:$D$782,СВЦЭМ!$A$39:$A$782,$A56,СВЦЭМ!$B$39:$B$782,J$47)+'СЕТ СН'!$G$11+СВЦЭМ!$D$10+'СЕТ СН'!$G$6-'СЕТ СН'!$G$23</f>
        <v>2201.6397483500004</v>
      </c>
      <c r="K56" s="36">
        <f>SUMIFS(СВЦЭМ!$D$39:$D$782,СВЦЭМ!$A$39:$A$782,$A56,СВЦЭМ!$B$39:$B$782,K$47)+'СЕТ СН'!$G$11+СВЦЭМ!$D$10+'СЕТ СН'!$G$6-'СЕТ СН'!$G$23</f>
        <v>2181.0147505699997</v>
      </c>
      <c r="L56" s="36">
        <f>SUMIFS(СВЦЭМ!$D$39:$D$782,СВЦЭМ!$A$39:$A$782,$A56,СВЦЭМ!$B$39:$B$782,L$47)+'СЕТ СН'!$G$11+СВЦЭМ!$D$10+'СЕТ СН'!$G$6-'СЕТ СН'!$G$23</f>
        <v>2159.2623121300003</v>
      </c>
      <c r="M56" s="36">
        <f>SUMIFS(СВЦЭМ!$D$39:$D$782,СВЦЭМ!$A$39:$A$782,$A56,СВЦЭМ!$B$39:$B$782,M$47)+'СЕТ СН'!$G$11+СВЦЭМ!$D$10+'СЕТ СН'!$G$6-'СЕТ СН'!$G$23</f>
        <v>2178.09707875</v>
      </c>
      <c r="N56" s="36">
        <f>SUMIFS(СВЦЭМ!$D$39:$D$782,СВЦЭМ!$A$39:$A$782,$A56,СВЦЭМ!$B$39:$B$782,N$47)+'СЕТ СН'!$G$11+СВЦЭМ!$D$10+'СЕТ СН'!$G$6-'СЕТ СН'!$G$23</f>
        <v>2153.0864876599999</v>
      </c>
      <c r="O56" s="36">
        <f>SUMIFS(СВЦЭМ!$D$39:$D$782,СВЦЭМ!$A$39:$A$782,$A56,СВЦЭМ!$B$39:$B$782,O$47)+'СЕТ СН'!$G$11+СВЦЭМ!$D$10+'СЕТ СН'!$G$6-'СЕТ СН'!$G$23</f>
        <v>2148.8210315799997</v>
      </c>
      <c r="P56" s="36">
        <f>SUMIFS(СВЦЭМ!$D$39:$D$782,СВЦЭМ!$A$39:$A$782,$A56,СВЦЭМ!$B$39:$B$782,P$47)+'СЕТ СН'!$G$11+СВЦЭМ!$D$10+'СЕТ СН'!$G$6-'СЕТ СН'!$G$23</f>
        <v>2158.4659302</v>
      </c>
      <c r="Q56" s="36">
        <f>SUMIFS(СВЦЭМ!$D$39:$D$782,СВЦЭМ!$A$39:$A$782,$A56,СВЦЭМ!$B$39:$B$782,Q$47)+'СЕТ СН'!$G$11+СВЦЭМ!$D$10+'СЕТ СН'!$G$6-'СЕТ СН'!$G$23</f>
        <v>2155.4217020599999</v>
      </c>
      <c r="R56" s="36">
        <f>SUMIFS(СВЦЭМ!$D$39:$D$782,СВЦЭМ!$A$39:$A$782,$A56,СВЦЭМ!$B$39:$B$782,R$47)+'СЕТ СН'!$G$11+СВЦЭМ!$D$10+'СЕТ СН'!$G$6-'СЕТ СН'!$G$23</f>
        <v>2167.8139309799999</v>
      </c>
      <c r="S56" s="36">
        <f>SUMIFS(СВЦЭМ!$D$39:$D$782,СВЦЭМ!$A$39:$A$782,$A56,СВЦЭМ!$B$39:$B$782,S$47)+'СЕТ СН'!$G$11+СВЦЭМ!$D$10+'СЕТ СН'!$G$6-'СЕТ СН'!$G$23</f>
        <v>2154.5657204099998</v>
      </c>
      <c r="T56" s="36">
        <f>SUMIFS(СВЦЭМ!$D$39:$D$782,СВЦЭМ!$A$39:$A$782,$A56,СВЦЭМ!$B$39:$B$782,T$47)+'СЕТ СН'!$G$11+СВЦЭМ!$D$10+'СЕТ СН'!$G$6-'СЕТ СН'!$G$23</f>
        <v>2127.4551933299999</v>
      </c>
      <c r="U56" s="36">
        <f>SUMIFS(СВЦЭМ!$D$39:$D$782,СВЦЭМ!$A$39:$A$782,$A56,СВЦЭМ!$B$39:$B$782,U$47)+'СЕТ СН'!$G$11+СВЦЭМ!$D$10+'СЕТ СН'!$G$6-'СЕТ СН'!$G$23</f>
        <v>2128.6986851800002</v>
      </c>
      <c r="V56" s="36">
        <f>SUMIFS(СВЦЭМ!$D$39:$D$782,СВЦЭМ!$A$39:$A$782,$A56,СВЦЭМ!$B$39:$B$782,V$47)+'СЕТ СН'!$G$11+СВЦЭМ!$D$10+'СЕТ СН'!$G$6-'СЕТ СН'!$G$23</f>
        <v>2166.3249711500002</v>
      </c>
      <c r="W56" s="36">
        <f>SUMIFS(СВЦЭМ!$D$39:$D$782,СВЦЭМ!$A$39:$A$782,$A56,СВЦЭМ!$B$39:$B$782,W$47)+'СЕТ СН'!$G$11+СВЦЭМ!$D$10+'СЕТ СН'!$G$6-'СЕТ СН'!$G$23</f>
        <v>2178.2702576399997</v>
      </c>
      <c r="X56" s="36">
        <f>SUMIFS(СВЦЭМ!$D$39:$D$782,СВЦЭМ!$A$39:$A$782,$A56,СВЦЭМ!$B$39:$B$782,X$47)+'СЕТ СН'!$G$11+СВЦЭМ!$D$10+'СЕТ СН'!$G$6-'СЕТ СН'!$G$23</f>
        <v>2182.4703292800004</v>
      </c>
      <c r="Y56" s="36">
        <f>SUMIFS(СВЦЭМ!$D$39:$D$782,СВЦЭМ!$A$39:$A$782,$A56,СВЦЭМ!$B$39:$B$782,Y$47)+'СЕТ СН'!$G$11+СВЦЭМ!$D$10+'СЕТ СН'!$G$6-'СЕТ СН'!$G$23</f>
        <v>2223.4087387</v>
      </c>
    </row>
    <row r="57" spans="1:25" ht="15.75" x14ac:dyDescent="0.2">
      <c r="A57" s="35">
        <f t="shared" si="1"/>
        <v>44936</v>
      </c>
      <c r="B57" s="36">
        <f>SUMIFS(СВЦЭМ!$D$39:$D$782,СВЦЭМ!$A$39:$A$782,$A57,СВЦЭМ!$B$39:$B$782,B$47)+'СЕТ СН'!$G$11+СВЦЭМ!$D$10+'СЕТ СН'!$G$6-'СЕТ СН'!$G$23</f>
        <v>2074.1767662599996</v>
      </c>
      <c r="C57" s="36">
        <f>SUMIFS(СВЦЭМ!$D$39:$D$782,СВЦЭМ!$A$39:$A$782,$A57,СВЦЭМ!$B$39:$B$782,C$47)+'СЕТ СН'!$G$11+СВЦЭМ!$D$10+'СЕТ СН'!$G$6-'СЕТ СН'!$G$23</f>
        <v>2098.7568740799998</v>
      </c>
      <c r="D57" s="36">
        <f>SUMIFS(СВЦЭМ!$D$39:$D$782,СВЦЭМ!$A$39:$A$782,$A57,СВЦЭМ!$B$39:$B$782,D$47)+'СЕТ СН'!$G$11+СВЦЭМ!$D$10+'СЕТ СН'!$G$6-'СЕТ СН'!$G$23</f>
        <v>2111.4667927800001</v>
      </c>
      <c r="E57" s="36">
        <f>SUMIFS(СВЦЭМ!$D$39:$D$782,СВЦЭМ!$A$39:$A$782,$A57,СВЦЭМ!$B$39:$B$782,E$47)+'СЕТ СН'!$G$11+СВЦЭМ!$D$10+'СЕТ СН'!$G$6-'СЕТ СН'!$G$23</f>
        <v>2116.9865024199999</v>
      </c>
      <c r="F57" s="36">
        <f>SUMIFS(СВЦЭМ!$D$39:$D$782,СВЦЭМ!$A$39:$A$782,$A57,СВЦЭМ!$B$39:$B$782,F$47)+'СЕТ СН'!$G$11+СВЦЭМ!$D$10+'СЕТ СН'!$G$6-'СЕТ СН'!$G$23</f>
        <v>2143.45986335</v>
      </c>
      <c r="G57" s="36">
        <f>SUMIFS(СВЦЭМ!$D$39:$D$782,СВЦЭМ!$A$39:$A$782,$A57,СВЦЭМ!$B$39:$B$782,G$47)+'СЕТ СН'!$G$11+СВЦЭМ!$D$10+'СЕТ СН'!$G$6-'СЕТ СН'!$G$23</f>
        <v>2140.4718769800002</v>
      </c>
      <c r="H57" s="36">
        <f>SUMIFS(СВЦЭМ!$D$39:$D$782,СВЦЭМ!$A$39:$A$782,$A57,СВЦЭМ!$B$39:$B$782,H$47)+'СЕТ СН'!$G$11+СВЦЭМ!$D$10+'СЕТ СН'!$G$6-'СЕТ СН'!$G$23</f>
        <v>2120.5425290599997</v>
      </c>
      <c r="I57" s="36">
        <f>SUMIFS(СВЦЭМ!$D$39:$D$782,СВЦЭМ!$A$39:$A$782,$A57,СВЦЭМ!$B$39:$B$782,I$47)+'СЕТ СН'!$G$11+СВЦЭМ!$D$10+'СЕТ СН'!$G$6-'СЕТ СН'!$G$23</f>
        <v>2086.2689831199996</v>
      </c>
      <c r="J57" s="36">
        <f>SUMIFS(СВЦЭМ!$D$39:$D$782,СВЦЭМ!$A$39:$A$782,$A57,СВЦЭМ!$B$39:$B$782,J$47)+'СЕТ СН'!$G$11+СВЦЭМ!$D$10+'СЕТ СН'!$G$6-'СЕТ СН'!$G$23</f>
        <v>2058.0734908699997</v>
      </c>
      <c r="K57" s="36">
        <f>SUMIFS(СВЦЭМ!$D$39:$D$782,СВЦЭМ!$A$39:$A$782,$A57,СВЦЭМ!$B$39:$B$782,K$47)+'СЕТ СН'!$G$11+СВЦЭМ!$D$10+'СЕТ СН'!$G$6-'СЕТ СН'!$G$23</f>
        <v>2045.0019247900002</v>
      </c>
      <c r="L57" s="36">
        <f>SUMIFS(СВЦЭМ!$D$39:$D$782,СВЦЭМ!$A$39:$A$782,$A57,СВЦЭМ!$B$39:$B$782,L$47)+'СЕТ СН'!$G$11+СВЦЭМ!$D$10+'СЕТ СН'!$G$6-'СЕТ СН'!$G$23</f>
        <v>2035.6429112600001</v>
      </c>
      <c r="M57" s="36">
        <f>SUMIFS(СВЦЭМ!$D$39:$D$782,СВЦЭМ!$A$39:$A$782,$A57,СВЦЭМ!$B$39:$B$782,M$47)+'СЕТ СН'!$G$11+СВЦЭМ!$D$10+'СЕТ СН'!$G$6-'СЕТ СН'!$G$23</f>
        <v>2046.6458312299999</v>
      </c>
      <c r="N57" s="36">
        <f>SUMIFS(СВЦЭМ!$D$39:$D$782,СВЦЭМ!$A$39:$A$782,$A57,СВЦЭМ!$B$39:$B$782,N$47)+'СЕТ СН'!$G$11+СВЦЭМ!$D$10+'СЕТ СН'!$G$6-'СЕТ СН'!$G$23</f>
        <v>2043.9283471699998</v>
      </c>
      <c r="O57" s="36">
        <f>SUMIFS(СВЦЭМ!$D$39:$D$782,СВЦЭМ!$A$39:$A$782,$A57,СВЦЭМ!$B$39:$B$782,O$47)+'СЕТ СН'!$G$11+СВЦЭМ!$D$10+'СЕТ СН'!$G$6-'СЕТ СН'!$G$23</f>
        <v>2058.3915934300003</v>
      </c>
      <c r="P57" s="36">
        <f>SUMIFS(СВЦЭМ!$D$39:$D$782,СВЦЭМ!$A$39:$A$782,$A57,СВЦЭМ!$B$39:$B$782,P$47)+'СЕТ СН'!$G$11+СВЦЭМ!$D$10+'СЕТ СН'!$G$6-'СЕТ СН'!$G$23</f>
        <v>2068.3097991499999</v>
      </c>
      <c r="Q57" s="36">
        <f>SUMIFS(СВЦЭМ!$D$39:$D$782,СВЦЭМ!$A$39:$A$782,$A57,СВЦЭМ!$B$39:$B$782,Q$47)+'СЕТ СН'!$G$11+СВЦЭМ!$D$10+'СЕТ СН'!$G$6-'СЕТ СН'!$G$23</f>
        <v>2085.0369315999997</v>
      </c>
      <c r="R57" s="36">
        <f>SUMIFS(СВЦЭМ!$D$39:$D$782,СВЦЭМ!$A$39:$A$782,$A57,СВЦЭМ!$B$39:$B$782,R$47)+'СЕТ СН'!$G$11+СВЦЭМ!$D$10+'СЕТ СН'!$G$6-'СЕТ СН'!$G$23</f>
        <v>2064.1281179899997</v>
      </c>
      <c r="S57" s="36">
        <f>SUMIFS(СВЦЭМ!$D$39:$D$782,СВЦЭМ!$A$39:$A$782,$A57,СВЦЭМ!$B$39:$B$782,S$47)+'СЕТ СН'!$G$11+СВЦЭМ!$D$10+'СЕТ СН'!$G$6-'СЕТ СН'!$G$23</f>
        <v>2023.6034761100002</v>
      </c>
      <c r="T57" s="36">
        <f>SUMIFS(СВЦЭМ!$D$39:$D$782,СВЦЭМ!$A$39:$A$782,$A57,СВЦЭМ!$B$39:$B$782,T$47)+'СЕТ СН'!$G$11+СВЦЭМ!$D$10+'СЕТ СН'!$G$6-'СЕТ СН'!$G$23</f>
        <v>2017.9494224600001</v>
      </c>
      <c r="U57" s="36">
        <f>SUMIFS(СВЦЭМ!$D$39:$D$782,СВЦЭМ!$A$39:$A$782,$A57,СВЦЭМ!$B$39:$B$782,U$47)+'СЕТ СН'!$G$11+СВЦЭМ!$D$10+'СЕТ СН'!$G$6-'СЕТ СН'!$G$23</f>
        <v>2012.05711206</v>
      </c>
      <c r="V57" s="36">
        <f>SUMIFS(СВЦЭМ!$D$39:$D$782,СВЦЭМ!$A$39:$A$782,$A57,СВЦЭМ!$B$39:$B$782,V$47)+'СЕТ СН'!$G$11+СВЦЭМ!$D$10+'СЕТ СН'!$G$6-'СЕТ СН'!$G$23</f>
        <v>2019.9693966799998</v>
      </c>
      <c r="W57" s="36">
        <f>SUMIFS(СВЦЭМ!$D$39:$D$782,СВЦЭМ!$A$39:$A$782,$A57,СВЦЭМ!$B$39:$B$782,W$47)+'СЕТ СН'!$G$11+СВЦЭМ!$D$10+'СЕТ СН'!$G$6-'СЕТ СН'!$G$23</f>
        <v>2030.7805217900002</v>
      </c>
      <c r="X57" s="36">
        <f>SUMIFS(СВЦЭМ!$D$39:$D$782,СВЦЭМ!$A$39:$A$782,$A57,СВЦЭМ!$B$39:$B$782,X$47)+'СЕТ СН'!$G$11+СВЦЭМ!$D$10+'СЕТ СН'!$G$6-'СЕТ СН'!$G$23</f>
        <v>2061.8389798099997</v>
      </c>
      <c r="Y57" s="36">
        <f>SUMIFS(СВЦЭМ!$D$39:$D$782,СВЦЭМ!$A$39:$A$782,$A57,СВЦЭМ!$B$39:$B$782,Y$47)+'СЕТ СН'!$G$11+СВЦЭМ!$D$10+'СЕТ СН'!$G$6-'СЕТ СН'!$G$23</f>
        <v>2084.7853779500001</v>
      </c>
    </row>
    <row r="58" spans="1:25" ht="15.75" x14ac:dyDescent="0.2">
      <c r="A58" s="35">
        <f t="shared" si="1"/>
        <v>44937</v>
      </c>
      <c r="B58" s="36">
        <f>SUMIFS(СВЦЭМ!$D$39:$D$782,СВЦЭМ!$A$39:$A$782,$A58,СВЦЭМ!$B$39:$B$782,B$47)+'СЕТ СН'!$G$11+СВЦЭМ!$D$10+'СЕТ СН'!$G$6-'СЕТ СН'!$G$23</f>
        <v>2015.7911043500001</v>
      </c>
      <c r="C58" s="36">
        <f>SUMIFS(СВЦЭМ!$D$39:$D$782,СВЦЭМ!$A$39:$A$782,$A58,СВЦЭМ!$B$39:$B$782,C$47)+'СЕТ СН'!$G$11+СВЦЭМ!$D$10+'СЕТ СН'!$G$6-'СЕТ СН'!$G$23</f>
        <v>2023.0916760299999</v>
      </c>
      <c r="D58" s="36">
        <f>SUMIFS(СВЦЭМ!$D$39:$D$782,СВЦЭМ!$A$39:$A$782,$A58,СВЦЭМ!$B$39:$B$782,D$47)+'СЕТ СН'!$G$11+СВЦЭМ!$D$10+'СЕТ СН'!$G$6-'СЕТ СН'!$G$23</f>
        <v>2014.89322935</v>
      </c>
      <c r="E58" s="36">
        <f>SUMIFS(СВЦЭМ!$D$39:$D$782,СВЦЭМ!$A$39:$A$782,$A58,СВЦЭМ!$B$39:$B$782,E$47)+'СЕТ СН'!$G$11+СВЦЭМ!$D$10+'СЕТ СН'!$G$6-'СЕТ СН'!$G$23</f>
        <v>2010.70185827</v>
      </c>
      <c r="F58" s="36">
        <f>SUMIFS(СВЦЭМ!$D$39:$D$782,СВЦЭМ!$A$39:$A$782,$A58,СВЦЭМ!$B$39:$B$782,F$47)+'СЕТ СН'!$G$11+СВЦЭМ!$D$10+'СЕТ СН'!$G$6-'СЕТ СН'!$G$23</f>
        <v>2005.7908264499999</v>
      </c>
      <c r="G58" s="36">
        <f>SUMIFS(СВЦЭМ!$D$39:$D$782,СВЦЭМ!$A$39:$A$782,$A58,СВЦЭМ!$B$39:$B$782,G$47)+'СЕТ СН'!$G$11+СВЦЭМ!$D$10+'СЕТ СН'!$G$6-'СЕТ СН'!$G$23</f>
        <v>2011.3028773899998</v>
      </c>
      <c r="H58" s="36">
        <f>SUMIFS(СВЦЭМ!$D$39:$D$782,СВЦЭМ!$A$39:$A$782,$A58,СВЦЭМ!$B$39:$B$782,H$47)+'СЕТ СН'!$G$11+СВЦЭМ!$D$10+'СЕТ СН'!$G$6-'СЕТ СН'!$G$23</f>
        <v>1999.5191796199999</v>
      </c>
      <c r="I58" s="36">
        <f>SUMIFS(СВЦЭМ!$D$39:$D$782,СВЦЭМ!$A$39:$A$782,$A58,СВЦЭМ!$B$39:$B$782,I$47)+'СЕТ СН'!$G$11+СВЦЭМ!$D$10+'СЕТ СН'!$G$6-'СЕТ СН'!$G$23</f>
        <v>1986.9795210700001</v>
      </c>
      <c r="J58" s="36">
        <f>SUMIFS(СВЦЭМ!$D$39:$D$782,СВЦЭМ!$A$39:$A$782,$A58,СВЦЭМ!$B$39:$B$782,J$47)+'СЕТ СН'!$G$11+СВЦЭМ!$D$10+'СЕТ СН'!$G$6-'СЕТ СН'!$G$23</f>
        <v>1962.3021832299999</v>
      </c>
      <c r="K58" s="36">
        <f>SUMIFS(СВЦЭМ!$D$39:$D$782,СВЦЭМ!$A$39:$A$782,$A58,СВЦЭМ!$B$39:$B$782,K$47)+'СЕТ СН'!$G$11+СВЦЭМ!$D$10+'СЕТ СН'!$G$6-'СЕТ СН'!$G$23</f>
        <v>1951.8214368599999</v>
      </c>
      <c r="L58" s="36">
        <f>SUMIFS(СВЦЭМ!$D$39:$D$782,СВЦЭМ!$A$39:$A$782,$A58,СВЦЭМ!$B$39:$B$782,L$47)+'СЕТ СН'!$G$11+СВЦЭМ!$D$10+'СЕТ СН'!$G$6-'СЕТ СН'!$G$23</f>
        <v>1962.13143603</v>
      </c>
      <c r="M58" s="36">
        <f>SUMIFS(СВЦЭМ!$D$39:$D$782,СВЦЭМ!$A$39:$A$782,$A58,СВЦЭМ!$B$39:$B$782,M$47)+'СЕТ СН'!$G$11+СВЦЭМ!$D$10+'СЕТ СН'!$G$6-'СЕТ СН'!$G$23</f>
        <v>1972.3549822799998</v>
      </c>
      <c r="N58" s="36">
        <f>SUMIFS(СВЦЭМ!$D$39:$D$782,СВЦЭМ!$A$39:$A$782,$A58,СВЦЭМ!$B$39:$B$782,N$47)+'СЕТ СН'!$G$11+СВЦЭМ!$D$10+'СЕТ СН'!$G$6-'СЕТ СН'!$G$23</f>
        <v>1998.5123924400002</v>
      </c>
      <c r="O58" s="36">
        <f>SUMIFS(СВЦЭМ!$D$39:$D$782,СВЦЭМ!$A$39:$A$782,$A58,СВЦЭМ!$B$39:$B$782,O$47)+'СЕТ СН'!$G$11+СВЦЭМ!$D$10+'СЕТ СН'!$G$6-'СЕТ СН'!$G$23</f>
        <v>1974.7724679199998</v>
      </c>
      <c r="P58" s="36">
        <f>SUMIFS(СВЦЭМ!$D$39:$D$782,СВЦЭМ!$A$39:$A$782,$A58,СВЦЭМ!$B$39:$B$782,P$47)+'СЕТ СН'!$G$11+СВЦЭМ!$D$10+'СЕТ СН'!$G$6-'СЕТ СН'!$G$23</f>
        <v>1988.1481858200002</v>
      </c>
      <c r="Q58" s="36">
        <f>SUMIFS(СВЦЭМ!$D$39:$D$782,СВЦЭМ!$A$39:$A$782,$A58,СВЦЭМ!$B$39:$B$782,Q$47)+'СЕТ СН'!$G$11+СВЦЭМ!$D$10+'СЕТ СН'!$G$6-'СЕТ СН'!$G$23</f>
        <v>1999.78498887</v>
      </c>
      <c r="R58" s="36">
        <f>SUMIFS(СВЦЭМ!$D$39:$D$782,СВЦЭМ!$A$39:$A$782,$A58,СВЦЭМ!$B$39:$B$782,R$47)+'СЕТ СН'!$G$11+СВЦЭМ!$D$10+'СЕТ СН'!$G$6-'СЕТ СН'!$G$23</f>
        <v>2014.61585137</v>
      </c>
      <c r="S58" s="36">
        <f>SUMIFS(СВЦЭМ!$D$39:$D$782,СВЦЭМ!$A$39:$A$782,$A58,СВЦЭМ!$B$39:$B$782,S$47)+'СЕТ СН'!$G$11+СВЦЭМ!$D$10+'СЕТ СН'!$G$6-'СЕТ СН'!$G$23</f>
        <v>1986.1654639300002</v>
      </c>
      <c r="T58" s="36">
        <f>SUMIFS(СВЦЭМ!$D$39:$D$782,СВЦЭМ!$A$39:$A$782,$A58,СВЦЭМ!$B$39:$B$782,T$47)+'СЕТ СН'!$G$11+СВЦЭМ!$D$10+'СЕТ СН'!$G$6-'СЕТ СН'!$G$23</f>
        <v>1950.4432107300001</v>
      </c>
      <c r="U58" s="36">
        <f>SUMIFS(СВЦЭМ!$D$39:$D$782,СВЦЭМ!$A$39:$A$782,$A58,СВЦЭМ!$B$39:$B$782,U$47)+'СЕТ СН'!$G$11+СВЦЭМ!$D$10+'СЕТ СН'!$G$6-'СЕТ СН'!$G$23</f>
        <v>1959.9815061100001</v>
      </c>
      <c r="V58" s="36">
        <f>SUMIFS(СВЦЭМ!$D$39:$D$782,СВЦЭМ!$A$39:$A$782,$A58,СВЦЭМ!$B$39:$B$782,V$47)+'СЕТ СН'!$G$11+СВЦЭМ!$D$10+'СЕТ СН'!$G$6-'СЕТ СН'!$G$23</f>
        <v>1982.2574029099999</v>
      </c>
      <c r="W58" s="36">
        <f>SUMIFS(СВЦЭМ!$D$39:$D$782,СВЦЭМ!$A$39:$A$782,$A58,СВЦЭМ!$B$39:$B$782,W$47)+'СЕТ СН'!$G$11+СВЦЭМ!$D$10+'СЕТ СН'!$G$6-'СЕТ СН'!$G$23</f>
        <v>1992.2960357300001</v>
      </c>
      <c r="X58" s="36">
        <f>SUMIFS(СВЦЭМ!$D$39:$D$782,СВЦЭМ!$A$39:$A$782,$A58,СВЦЭМ!$B$39:$B$782,X$47)+'СЕТ СН'!$G$11+СВЦЭМ!$D$10+'СЕТ СН'!$G$6-'СЕТ СН'!$G$23</f>
        <v>2001.5054175900002</v>
      </c>
      <c r="Y58" s="36">
        <f>SUMIFS(СВЦЭМ!$D$39:$D$782,СВЦЭМ!$A$39:$A$782,$A58,СВЦЭМ!$B$39:$B$782,Y$47)+'СЕТ СН'!$G$11+СВЦЭМ!$D$10+'СЕТ СН'!$G$6-'СЕТ СН'!$G$23</f>
        <v>2032.1555972799999</v>
      </c>
    </row>
    <row r="59" spans="1:25" ht="15.75" x14ac:dyDescent="0.2">
      <c r="A59" s="35">
        <f t="shared" si="1"/>
        <v>44938</v>
      </c>
      <c r="B59" s="36">
        <f>SUMIFS(СВЦЭМ!$D$39:$D$782,СВЦЭМ!$A$39:$A$782,$A59,СВЦЭМ!$B$39:$B$782,B$47)+'СЕТ СН'!$G$11+СВЦЭМ!$D$10+'СЕТ СН'!$G$6-'СЕТ СН'!$G$23</f>
        <v>2050.6894524099998</v>
      </c>
      <c r="C59" s="36">
        <f>SUMIFS(СВЦЭМ!$D$39:$D$782,СВЦЭМ!$A$39:$A$782,$A59,СВЦЭМ!$B$39:$B$782,C$47)+'СЕТ СН'!$G$11+СВЦЭМ!$D$10+'СЕТ СН'!$G$6-'СЕТ СН'!$G$23</f>
        <v>2084.0395296899997</v>
      </c>
      <c r="D59" s="36">
        <f>SUMIFS(СВЦЭМ!$D$39:$D$782,СВЦЭМ!$A$39:$A$782,$A59,СВЦЭМ!$B$39:$B$782,D$47)+'СЕТ СН'!$G$11+СВЦЭМ!$D$10+'СЕТ СН'!$G$6-'СЕТ СН'!$G$23</f>
        <v>2106.53723928</v>
      </c>
      <c r="E59" s="36">
        <f>SUMIFS(СВЦЭМ!$D$39:$D$782,СВЦЭМ!$A$39:$A$782,$A59,СВЦЭМ!$B$39:$B$782,E$47)+'СЕТ СН'!$G$11+СВЦЭМ!$D$10+'СЕТ СН'!$G$6-'СЕТ СН'!$G$23</f>
        <v>2109.7752544300001</v>
      </c>
      <c r="F59" s="36">
        <f>SUMIFS(СВЦЭМ!$D$39:$D$782,СВЦЭМ!$A$39:$A$782,$A59,СВЦЭМ!$B$39:$B$782,F$47)+'СЕТ СН'!$G$11+СВЦЭМ!$D$10+'СЕТ СН'!$G$6-'СЕТ СН'!$G$23</f>
        <v>2110.5640595300001</v>
      </c>
      <c r="G59" s="36">
        <f>SUMIFS(СВЦЭМ!$D$39:$D$782,СВЦЭМ!$A$39:$A$782,$A59,СВЦЭМ!$B$39:$B$782,G$47)+'СЕТ СН'!$G$11+СВЦЭМ!$D$10+'СЕТ СН'!$G$6-'СЕТ СН'!$G$23</f>
        <v>2100.1753554400002</v>
      </c>
      <c r="H59" s="36">
        <f>SUMIFS(СВЦЭМ!$D$39:$D$782,СВЦЭМ!$A$39:$A$782,$A59,СВЦЭМ!$B$39:$B$782,H$47)+'СЕТ СН'!$G$11+СВЦЭМ!$D$10+'СЕТ СН'!$G$6-'СЕТ СН'!$G$23</f>
        <v>2072.82833501</v>
      </c>
      <c r="I59" s="36">
        <f>SUMIFS(СВЦЭМ!$D$39:$D$782,СВЦЭМ!$A$39:$A$782,$A59,СВЦЭМ!$B$39:$B$782,I$47)+'СЕТ СН'!$G$11+СВЦЭМ!$D$10+'СЕТ СН'!$G$6-'СЕТ СН'!$G$23</f>
        <v>2027.1347889400001</v>
      </c>
      <c r="J59" s="36">
        <f>SUMIFS(СВЦЭМ!$D$39:$D$782,СВЦЭМ!$A$39:$A$782,$A59,СВЦЭМ!$B$39:$B$782,J$47)+'СЕТ СН'!$G$11+СВЦЭМ!$D$10+'СЕТ СН'!$G$6-'СЕТ СН'!$G$23</f>
        <v>1980.6188211800002</v>
      </c>
      <c r="K59" s="36">
        <f>SUMIFS(СВЦЭМ!$D$39:$D$782,СВЦЭМ!$A$39:$A$782,$A59,СВЦЭМ!$B$39:$B$782,K$47)+'СЕТ СН'!$G$11+СВЦЭМ!$D$10+'СЕТ СН'!$G$6-'СЕТ СН'!$G$23</f>
        <v>1980.11977843</v>
      </c>
      <c r="L59" s="36">
        <f>SUMIFS(СВЦЭМ!$D$39:$D$782,СВЦЭМ!$A$39:$A$782,$A59,СВЦЭМ!$B$39:$B$782,L$47)+'СЕТ СН'!$G$11+СВЦЭМ!$D$10+'СЕТ СН'!$G$6-'СЕТ СН'!$G$23</f>
        <v>1969.7343385800002</v>
      </c>
      <c r="M59" s="36">
        <f>SUMIFS(СВЦЭМ!$D$39:$D$782,СВЦЭМ!$A$39:$A$782,$A59,СВЦЭМ!$B$39:$B$782,M$47)+'СЕТ СН'!$G$11+СВЦЭМ!$D$10+'СЕТ СН'!$G$6-'СЕТ СН'!$G$23</f>
        <v>1969.5045179199999</v>
      </c>
      <c r="N59" s="36">
        <f>SUMIFS(СВЦЭМ!$D$39:$D$782,СВЦЭМ!$A$39:$A$782,$A59,СВЦЭМ!$B$39:$B$782,N$47)+'СЕТ СН'!$G$11+СВЦЭМ!$D$10+'СЕТ СН'!$G$6-'СЕТ СН'!$G$23</f>
        <v>1993.9889244899998</v>
      </c>
      <c r="O59" s="36">
        <f>SUMIFS(СВЦЭМ!$D$39:$D$782,СВЦЭМ!$A$39:$A$782,$A59,СВЦЭМ!$B$39:$B$782,O$47)+'СЕТ СН'!$G$11+СВЦЭМ!$D$10+'СЕТ СН'!$G$6-'СЕТ СН'!$G$23</f>
        <v>2001.3400313300001</v>
      </c>
      <c r="P59" s="36">
        <f>SUMIFS(СВЦЭМ!$D$39:$D$782,СВЦЭМ!$A$39:$A$782,$A59,СВЦЭМ!$B$39:$B$782,P$47)+'СЕТ СН'!$G$11+СВЦЭМ!$D$10+'СЕТ СН'!$G$6-'СЕТ СН'!$G$23</f>
        <v>1985.3474631900001</v>
      </c>
      <c r="Q59" s="36">
        <f>SUMIFS(СВЦЭМ!$D$39:$D$782,СВЦЭМ!$A$39:$A$782,$A59,СВЦЭМ!$B$39:$B$782,Q$47)+'СЕТ СН'!$G$11+СВЦЭМ!$D$10+'СЕТ СН'!$G$6-'СЕТ СН'!$G$23</f>
        <v>1994.43223018</v>
      </c>
      <c r="R59" s="36">
        <f>SUMIFS(СВЦЭМ!$D$39:$D$782,СВЦЭМ!$A$39:$A$782,$A59,СВЦЭМ!$B$39:$B$782,R$47)+'СЕТ СН'!$G$11+СВЦЭМ!$D$10+'СЕТ СН'!$G$6-'СЕТ СН'!$G$23</f>
        <v>2005.6056930699999</v>
      </c>
      <c r="S59" s="36">
        <f>SUMIFS(СВЦЭМ!$D$39:$D$782,СВЦЭМ!$A$39:$A$782,$A59,СВЦЭМ!$B$39:$B$782,S$47)+'СЕТ СН'!$G$11+СВЦЭМ!$D$10+'СЕТ СН'!$G$6-'СЕТ СН'!$G$23</f>
        <v>2004.7077978200002</v>
      </c>
      <c r="T59" s="36">
        <f>SUMIFS(СВЦЭМ!$D$39:$D$782,СВЦЭМ!$A$39:$A$782,$A59,СВЦЭМ!$B$39:$B$782,T$47)+'СЕТ СН'!$G$11+СВЦЭМ!$D$10+'СЕТ СН'!$G$6-'СЕТ СН'!$G$23</f>
        <v>1976.2885047900002</v>
      </c>
      <c r="U59" s="36">
        <f>SUMIFS(СВЦЭМ!$D$39:$D$782,СВЦЭМ!$A$39:$A$782,$A59,СВЦЭМ!$B$39:$B$782,U$47)+'СЕТ СН'!$G$11+СВЦЭМ!$D$10+'СЕТ СН'!$G$6-'СЕТ СН'!$G$23</f>
        <v>1962.0015986999999</v>
      </c>
      <c r="V59" s="36">
        <f>SUMIFS(СВЦЭМ!$D$39:$D$782,СВЦЭМ!$A$39:$A$782,$A59,СВЦЭМ!$B$39:$B$782,V$47)+'СЕТ СН'!$G$11+СВЦЭМ!$D$10+'СЕТ СН'!$G$6-'СЕТ СН'!$G$23</f>
        <v>1969.3265232000001</v>
      </c>
      <c r="W59" s="36">
        <f>SUMIFS(СВЦЭМ!$D$39:$D$782,СВЦЭМ!$A$39:$A$782,$A59,СВЦЭМ!$B$39:$B$782,W$47)+'СЕТ СН'!$G$11+СВЦЭМ!$D$10+'СЕТ СН'!$G$6-'СЕТ СН'!$G$23</f>
        <v>1979.7602726000002</v>
      </c>
      <c r="X59" s="36">
        <f>SUMIFS(СВЦЭМ!$D$39:$D$782,СВЦЭМ!$A$39:$A$782,$A59,СВЦЭМ!$B$39:$B$782,X$47)+'СЕТ СН'!$G$11+СВЦЭМ!$D$10+'СЕТ СН'!$G$6-'СЕТ СН'!$G$23</f>
        <v>2001.3634954000001</v>
      </c>
      <c r="Y59" s="36">
        <f>SUMIFS(СВЦЭМ!$D$39:$D$782,СВЦЭМ!$A$39:$A$782,$A59,СВЦЭМ!$B$39:$B$782,Y$47)+'СЕТ СН'!$G$11+СВЦЭМ!$D$10+'СЕТ СН'!$G$6-'СЕТ СН'!$G$23</f>
        <v>2008.1811659399998</v>
      </c>
    </row>
    <row r="60" spans="1:25" ht="15.75" x14ac:dyDescent="0.2">
      <c r="A60" s="35">
        <f t="shared" si="1"/>
        <v>44939</v>
      </c>
      <c r="B60" s="36">
        <f>SUMIFS(СВЦЭМ!$D$39:$D$782,СВЦЭМ!$A$39:$A$782,$A60,СВЦЭМ!$B$39:$B$782,B$47)+'СЕТ СН'!$G$11+СВЦЭМ!$D$10+'СЕТ СН'!$G$6-'СЕТ СН'!$G$23</f>
        <v>2139.0801132799998</v>
      </c>
      <c r="C60" s="36">
        <f>SUMIFS(СВЦЭМ!$D$39:$D$782,СВЦЭМ!$A$39:$A$782,$A60,СВЦЭМ!$B$39:$B$782,C$47)+'СЕТ СН'!$G$11+СВЦЭМ!$D$10+'СЕТ СН'!$G$6-'СЕТ СН'!$G$23</f>
        <v>2157.7949301199997</v>
      </c>
      <c r="D60" s="36">
        <f>SUMIFS(СВЦЭМ!$D$39:$D$782,СВЦЭМ!$A$39:$A$782,$A60,СВЦЭМ!$B$39:$B$782,D$47)+'СЕТ СН'!$G$11+СВЦЭМ!$D$10+'СЕТ СН'!$G$6-'СЕТ СН'!$G$23</f>
        <v>2159.1039807200004</v>
      </c>
      <c r="E60" s="36">
        <f>SUMIFS(СВЦЭМ!$D$39:$D$782,СВЦЭМ!$A$39:$A$782,$A60,СВЦЭМ!$B$39:$B$782,E$47)+'СЕТ СН'!$G$11+СВЦЭМ!$D$10+'СЕТ СН'!$G$6-'СЕТ СН'!$G$23</f>
        <v>2166.9458364000002</v>
      </c>
      <c r="F60" s="36">
        <f>SUMIFS(СВЦЭМ!$D$39:$D$782,СВЦЭМ!$A$39:$A$782,$A60,СВЦЭМ!$B$39:$B$782,F$47)+'СЕТ СН'!$G$11+СВЦЭМ!$D$10+'СЕТ СН'!$G$6-'СЕТ СН'!$G$23</f>
        <v>2154.4279454699999</v>
      </c>
      <c r="G60" s="36">
        <f>SUMIFS(СВЦЭМ!$D$39:$D$782,СВЦЭМ!$A$39:$A$782,$A60,СВЦЭМ!$B$39:$B$782,G$47)+'СЕТ СН'!$G$11+СВЦЭМ!$D$10+'СЕТ СН'!$G$6-'СЕТ СН'!$G$23</f>
        <v>2114.6069716800002</v>
      </c>
      <c r="H60" s="36">
        <f>SUMIFS(СВЦЭМ!$D$39:$D$782,СВЦЭМ!$A$39:$A$782,$A60,СВЦЭМ!$B$39:$B$782,H$47)+'СЕТ СН'!$G$11+СВЦЭМ!$D$10+'СЕТ СН'!$G$6-'СЕТ СН'!$G$23</f>
        <v>2049.4906799399996</v>
      </c>
      <c r="I60" s="36">
        <f>SUMIFS(СВЦЭМ!$D$39:$D$782,СВЦЭМ!$A$39:$A$782,$A60,СВЦЭМ!$B$39:$B$782,I$47)+'СЕТ СН'!$G$11+СВЦЭМ!$D$10+'СЕТ СН'!$G$6-'СЕТ СН'!$G$23</f>
        <v>2024.7077044999999</v>
      </c>
      <c r="J60" s="36">
        <f>SUMIFS(СВЦЭМ!$D$39:$D$782,СВЦЭМ!$A$39:$A$782,$A60,СВЦЭМ!$B$39:$B$782,J$47)+'СЕТ СН'!$G$11+СВЦЭМ!$D$10+'СЕТ СН'!$G$6-'СЕТ СН'!$G$23</f>
        <v>2006.0272401300001</v>
      </c>
      <c r="K60" s="36">
        <f>SUMIFS(СВЦЭМ!$D$39:$D$782,СВЦЭМ!$A$39:$A$782,$A60,СВЦЭМ!$B$39:$B$782,K$47)+'СЕТ СН'!$G$11+СВЦЭМ!$D$10+'СЕТ СН'!$G$6-'СЕТ СН'!$G$23</f>
        <v>1981.61947373</v>
      </c>
      <c r="L60" s="36">
        <f>SUMIFS(СВЦЭМ!$D$39:$D$782,СВЦЭМ!$A$39:$A$782,$A60,СВЦЭМ!$B$39:$B$782,L$47)+'СЕТ СН'!$G$11+СВЦЭМ!$D$10+'СЕТ СН'!$G$6-'СЕТ СН'!$G$23</f>
        <v>1971.3044155999999</v>
      </c>
      <c r="M60" s="36">
        <f>SUMIFS(СВЦЭМ!$D$39:$D$782,СВЦЭМ!$A$39:$A$782,$A60,СВЦЭМ!$B$39:$B$782,M$47)+'СЕТ СН'!$G$11+СВЦЭМ!$D$10+'СЕТ СН'!$G$6-'СЕТ СН'!$G$23</f>
        <v>1996.0729548400002</v>
      </c>
      <c r="N60" s="36">
        <f>SUMIFS(СВЦЭМ!$D$39:$D$782,СВЦЭМ!$A$39:$A$782,$A60,СВЦЭМ!$B$39:$B$782,N$47)+'СЕТ СН'!$G$11+СВЦЭМ!$D$10+'СЕТ СН'!$G$6-'СЕТ СН'!$G$23</f>
        <v>2023.8010134600001</v>
      </c>
      <c r="O60" s="36">
        <f>SUMIFS(СВЦЭМ!$D$39:$D$782,СВЦЭМ!$A$39:$A$782,$A60,СВЦЭМ!$B$39:$B$782,O$47)+'СЕТ СН'!$G$11+СВЦЭМ!$D$10+'СЕТ СН'!$G$6-'СЕТ СН'!$G$23</f>
        <v>2041.8980389699998</v>
      </c>
      <c r="P60" s="36">
        <f>SUMIFS(СВЦЭМ!$D$39:$D$782,СВЦЭМ!$A$39:$A$782,$A60,СВЦЭМ!$B$39:$B$782,P$47)+'СЕТ СН'!$G$11+СВЦЭМ!$D$10+'СЕТ СН'!$G$6-'СЕТ СН'!$G$23</f>
        <v>2027.5843058299999</v>
      </c>
      <c r="Q60" s="36">
        <f>SUMIFS(СВЦЭМ!$D$39:$D$782,СВЦЭМ!$A$39:$A$782,$A60,СВЦЭМ!$B$39:$B$782,Q$47)+'СЕТ СН'!$G$11+СВЦЭМ!$D$10+'СЕТ СН'!$G$6-'СЕТ СН'!$G$23</f>
        <v>2025.8854112299998</v>
      </c>
      <c r="R60" s="36">
        <f>SUMIFS(СВЦЭМ!$D$39:$D$782,СВЦЭМ!$A$39:$A$782,$A60,СВЦЭМ!$B$39:$B$782,R$47)+'СЕТ СН'!$G$11+СВЦЭМ!$D$10+'СЕТ СН'!$G$6-'СЕТ СН'!$G$23</f>
        <v>2009.8329411100001</v>
      </c>
      <c r="S60" s="36">
        <f>SUMIFS(СВЦЭМ!$D$39:$D$782,СВЦЭМ!$A$39:$A$782,$A60,СВЦЭМ!$B$39:$B$782,S$47)+'СЕТ СН'!$G$11+СВЦЭМ!$D$10+'СЕТ СН'!$G$6-'СЕТ СН'!$G$23</f>
        <v>1985.8492769500001</v>
      </c>
      <c r="T60" s="36">
        <f>SUMIFS(СВЦЭМ!$D$39:$D$782,СВЦЭМ!$A$39:$A$782,$A60,СВЦЭМ!$B$39:$B$782,T$47)+'СЕТ СН'!$G$11+СВЦЭМ!$D$10+'СЕТ СН'!$G$6-'СЕТ СН'!$G$23</f>
        <v>1981.5181174100001</v>
      </c>
      <c r="U60" s="36">
        <f>SUMIFS(СВЦЭМ!$D$39:$D$782,СВЦЭМ!$A$39:$A$782,$A60,СВЦЭМ!$B$39:$B$782,U$47)+'СЕТ СН'!$G$11+СВЦЭМ!$D$10+'СЕТ СН'!$G$6-'СЕТ СН'!$G$23</f>
        <v>1996.28394172</v>
      </c>
      <c r="V60" s="36">
        <f>SUMIFS(СВЦЭМ!$D$39:$D$782,СВЦЭМ!$A$39:$A$782,$A60,СВЦЭМ!$B$39:$B$782,V$47)+'СЕТ СН'!$G$11+СВЦЭМ!$D$10+'СЕТ СН'!$G$6-'СЕТ СН'!$G$23</f>
        <v>2001.14339516</v>
      </c>
      <c r="W60" s="36">
        <f>SUMIFS(СВЦЭМ!$D$39:$D$782,СВЦЭМ!$A$39:$A$782,$A60,СВЦЭМ!$B$39:$B$782,W$47)+'СЕТ СН'!$G$11+СВЦЭМ!$D$10+'СЕТ СН'!$G$6-'СЕТ СН'!$G$23</f>
        <v>2019.9876355399999</v>
      </c>
      <c r="X60" s="36">
        <f>SUMIFS(СВЦЭМ!$D$39:$D$782,СВЦЭМ!$A$39:$A$782,$A60,СВЦЭМ!$B$39:$B$782,X$47)+'СЕТ СН'!$G$11+СВЦЭМ!$D$10+'СЕТ СН'!$G$6-'СЕТ СН'!$G$23</f>
        <v>2061.1045824700004</v>
      </c>
      <c r="Y60" s="36">
        <f>SUMIFS(СВЦЭМ!$D$39:$D$782,СВЦЭМ!$A$39:$A$782,$A60,СВЦЭМ!$B$39:$B$782,Y$47)+'СЕТ СН'!$G$11+СВЦЭМ!$D$10+'СЕТ СН'!$G$6-'СЕТ СН'!$G$23</f>
        <v>2146.2339379100003</v>
      </c>
    </row>
    <row r="61" spans="1:25" ht="15.75" x14ac:dyDescent="0.2">
      <c r="A61" s="35">
        <f t="shared" si="1"/>
        <v>44940</v>
      </c>
      <c r="B61" s="36">
        <f>SUMIFS(СВЦЭМ!$D$39:$D$782,СВЦЭМ!$A$39:$A$782,$A61,СВЦЭМ!$B$39:$B$782,B$47)+'СЕТ СН'!$G$11+СВЦЭМ!$D$10+'СЕТ СН'!$G$6-'СЕТ СН'!$G$23</f>
        <v>2012.2590579800001</v>
      </c>
      <c r="C61" s="36">
        <f>SUMIFS(СВЦЭМ!$D$39:$D$782,СВЦЭМ!$A$39:$A$782,$A61,СВЦЭМ!$B$39:$B$782,C$47)+'СЕТ СН'!$G$11+СВЦЭМ!$D$10+'СЕТ СН'!$G$6-'СЕТ СН'!$G$23</f>
        <v>1989.6241834</v>
      </c>
      <c r="D61" s="36">
        <f>SUMIFS(СВЦЭМ!$D$39:$D$782,СВЦЭМ!$A$39:$A$782,$A61,СВЦЭМ!$B$39:$B$782,D$47)+'СЕТ СН'!$G$11+СВЦЭМ!$D$10+'СЕТ СН'!$G$6-'СЕТ СН'!$G$23</f>
        <v>2003.9273683099998</v>
      </c>
      <c r="E61" s="36">
        <f>SUMIFS(СВЦЭМ!$D$39:$D$782,СВЦЭМ!$A$39:$A$782,$A61,СВЦЭМ!$B$39:$B$782,E$47)+'СЕТ СН'!$G$11+СВЦЭМ!$D$10+'СЕТ СН'!$G$6-'СЕТ СН'!$G$23</f>
        <v>1987.9085913699998</v>
      </c>
      <c r="F61" s="36">
        <f>SUMIFS(СВЦЭМ!$D$39:$D$782,СВЦЭМ!$A$39:$A$782,$A61,СВЦЭМ!$B$39:$B$782,F$47)+'СЕТ СН'!$G$11+СВЦЭМ!$D$10+'СЕТ СН'!$G$6-'СЕТ СН'!$G$23</f>
        <v>1986.0150998199999</v>
      </c>
      <c r="G61" s="36">
        <f>SUMIFS(СВЦЭМ!$D$39:$D$782,СВЦЭМ!$A$39:$A$782,$A61,СВЦЭМ!$B$39:$B$782,G$47)+'СЕТ СН'!$G$11+СВЦЭМ!$D$10+'СЕТ СН'!$G$6-'СЕТ СН'!$G$23</f>
        <v>1961.0220468800001</v>
      </c>
      <c r="H61" s="36">
        <f>SUMIFS(СВЦЭМ!$D$39:$D$782,СВЦЭМ!$A$39:$A$782,$A61,СВЦЭМ!$B$39:$B$782,H$47)+'СЕТ СН'!$G$11+СВЦЭМ!$D$10+'СЕТ СН'!$G$6-'СЕТ СН'!$G$23</f>
        <v>1969.97759423</v>
      </c>
      <c r="I61" s="36">
        <f>SUMIFS(СВЦЭМ!$D$39:$D$782,СВЦЭМ!$A$39:$A$782,$A61,СВЦЭМ!$B$39:$B$782,I$47)+'СЕТ СН'!$G$11+СВЦЭМ!$D$10+'СЕТ СН'!$G$6-'СЕТ СН'!$G$23</f>
        <v>1995.5533041699998</v>
      </c>
      <c r="J61" s="36">
        <f>SUMIFS(СВЦЭМ!$D$39:$D$782,СВЦЭМ!$A$39:$A$782,$A61,СВЦЭМ!$B$39:$B$782,J$47)+'СЕТ СН'!$G$11+СВЦЭМ!$D$10+'СЕТ СН'!$G$6-'СЕТ СН'!$G$23</f>
        <v>1976.1802909400001</v>
      </c>
      <c r="K61" s="36">
        <f>SUMIFS(СВЦЭМ!$D$39:$D$782,СВЦЭМ!$A$39:$A$782,$A61,СВЦЭМ!$B$39:$B$782,K$47)+'СЕТ СН'!$G$11+СВЦЭМ!$D$10+'СЕТ СН'!$G$6-'СЕТ СН'!$G$23</f>
        <v>1975.56803947</v>
      </c>
      <c r="L61" s="36">
        <f>SUMIFS(СВЦЭМ!$D$39:$D$782,СВЦЭМ!$A$39:$A$782,$A61,СВЦЭМ!$B$39:$B$782,L$47)+'СЕТ СН'!$G$11+СВЦЭМ!$D$10+'СЕТ СН'!$G$6-'СЕТ СН'!$G$23</f>
        <v>1941.5931892000001</v>
      </c>
      <c r="M61" s="36">
        <f>SUMIFS(СВЦЭМ!$D$39:$D$782,СВЦЭМ!$A$39:$A$782,$A61,СВЦЭМ!$B$39:$B$782,M$47)+'СЕТ СН'!$G$11+СВЦЭМ!$D$10+'СЕТ СН'!$G$6-'СЕТ СН'!$G$23</f>
        <v>1940.1399258700001</v>
      </c>
      <c r="N61" s="36">
        <f>SUMIFS(СВЦЭМ!$D$39:$D$782,СВЦЭМ!$A$39:$A$782,$A61,СВЦЭМ!$B$39:$B$782,N$47)+'СЕТ СН'!$G$11+СВЦЭМ!$D$10+'СЕТ СН'!$G$6-'СЕТ СН'!$G$23</f>
        <v>1958.46540536</v>
      </c>
      <c r="O61" s="36">
        <f>SUMIFS(СВЦЭМ!$D$39:$D$782,СВЦЭМ!$A$39:$A$782,$A61,СВЦЭМ!$B$39:$B$782,O$47)+'СЕТ СН'!$G$11+СВЦЭМ!$D$10+'СЕТ СН'!$G$6-'СЕТ СН'!$G$23</f>
        <v>1977.6529677000001</v>
      </c>
      <c r="P61" s="36">
        <f>SUMIFS(СВЦЭМ!$D$39:$D$782,СВЦЭМ!$A$39:$A$782,$A61,СВЦЭМ!$B$39:$B$782,P$47)+'СЕТ СН'!$G$11+СВЦЭМ!$D$10+'СЕТ СН'!$G$6-'СЕТ СН'!$G$23</f>
        <v>1987.6825646700001</v>
      </c>
      <c r="Q61" s="36">
        <f>SUMIFS(СВЦЭМ!$D$39:$D$782,СВЦЭМ!$A$39:$A$782,$A61,СВЦЭМ!$B$39:$B$782,Q$47)+'СЕТ СН'!$G$11+СВЦЭМ!$D$10+'СЕТ СН'!$G$6-'СЕТ СН'!$G$23</f>
        <v>1967.28534749</v>
      </c>
      <c r="R61" s="36">
        <f>SUMIFS(СВЦЭМ!$D$39:$D$782,СВЦЭМ!$A$39:$A$782,$A61,СВЦЭМ!$B$39:$B$782,R$47)+'СЕТ СН'!$G$11+СВЦЭМ!$D$10+'СЕТ СН'!$G$6-'СЕТ СН'!$G$23</f>
        <v>1928.2700601600002</v>
      </c>
      <c r="S61" s="36">
        <f>SUMIFS(СВЦЭМ!$D$39:$D$782,СВЦЭМ!$A$39:$A$782,$A61,СВЦЭМ!$B$39:$B$782,S$47)+'СЕТ СН'!$G$11+СВЦЭМ!$D$10+'СЕТ СН'!$G$6-'СЕТ СН'!$G$23</f>
        <v>1886.5962187100001</v>
      </c>
      <c r="T61" s="36">
        <f>SUMIFS(СВЦЭМ!$D$39:$D$782,СВЦЭМ!$A$39:$A$782,$A61,СВЦЭМ!$B$39:$B$782,T$47)+'СЕТ СН'!$G$11+СВЦЭМ!$D$10+'СЕТ СН'!$G$6-'СЕТ СН'!$G$23</f>
        <v>1871.8051090199999</v>
      </c>
      <c r="U61" s="36">
        <f>SUMIFS(СВЦЭМ!$D$39:$D$782,СВЦЭМ!$A$39:$A$782,$A61,СВЦЭМ!$B$39:$B$782,U$47)+'СЕТ СН'!$G$11+СВЦЭМ!$D$10+'СЕТ СН'!$G$6-'СЕТ СН'!$G$23</f>
        <v>1876.9344164000001</v>
      </c>
      <c r="V61" s="36">
        <f>SUMIFS(СВЦЭМ!$D$39:$D$782,СВЦЭМ!$A$39:$A$782,$A61,СВЦЭМ!$B$39:$B$782,V$47)+'СЕТ СН'!$G$11+СВЦЭМ!$D$10+'СЕТ СН'!$G$6-'СЕТ СН'!$G$23</f>
        <v>1885.39197842</v>
      </c>
      <c r="W61" s="36">
        <f>SUMIFS(СВЦЭМ!$D$39:$D$782,СВЦЭМ!$A$39:$A$782,$A61,СВЦЭМ!$B$39:$B$782,W$47)+'СЕТ СН'!$G$11+СВЦЭМ!$D$10+'СЕТ СН'!$G$6-'СЕТ СН'!$G$23</f>
        <v>1895.6654393299998</v>
      </c>
      <c r="X61" s="36">
        <f>SUMIFS(СВЦЭМ!$D$39:$D$782,СВЦЭМ!$A$39:$A$782,$A61,СВЦЭМ!$B$39:$B$782,X$47)+'СЕТ СН'!$G$11+СВЦЭМ!$D$10+'СЕТ СН'!$G$6-'СЕТ СН'!$G$23</f>
        <v>1923.9562632</v>
      </c>
      <c r="Y61" s="36">
        <f>SUMIFS(СВЦЭМ!$D$39:$D$782,СВЦЭМ!$A$39:$A$782,$A61,СВЦЭМ!$B$39:$B$782,Y$47)+'СЕТ СН'!$G$11+СВЦЭМ!$D$10+'СЕТ СН'!$G$6-'СЕТ СН'!$G$23</f>
        <v>1946.1237523000002</v>
      </c>
    </row>
    <row r="62" spans="1:25" ht="15.75" x14ac:dyDescent="0.2">
      <c r="A62" s="35">
        <f t="shared" si="1"/>
        <v>44941</v>
      </c>
      <c r="B62" s="36">
        <f>SUMIFS(СВЦЭМ!$D$39:$D$782,СВЦЭМ!$A$39:$A$782,$A62,СВЦЭМ!$B$39:$B$782,B$47)+'СЕТ СН'!$G$11+СВЦЭМ!$D$10+'СЕТ СН'!$G$6-'СЕТ СН'!$G$23</f>
        <v>2183.39180098</v>
      </c>
      <c r="C62" s="36">
        <f>SUMIFS(СВЦЭМ!$D$39:$D$782,СВЦЭМ!$A$39:$A$782,$A62,СВЦЭМ!$B$39:$B$782,C$47)+'СЕТ СН'!$G$11+СВЦЭМ!$D$10+'СЕТ СН'!$G$6-'СЕТ СН'!$G$23</f>
        <v>2201.6769216800003</v>
      </c>
      <c r="D62" s="36">
        <f>SUMIFS(СВЦЭМ!$D$39:$D$782,СВЦЭМ!$A$39:$A$782,$A62,СВЦЭМ!$B$39:$B$782,D$47)+'СЕТ СН'!$G$11+СВЦЭМ!$D$10+'СЕТ СН'!$G$6-'СЕТ СН'!$G$23</f>
        <v>2220.0181497000003</v>
      </c>
      <c r="E62" s="36">
        <f>SUMIFS(СВЦЭМ!$D$39:$D$782,СВЦЭМ!$A$39:$A$782,$A62,СВЦЭМ!$B$39:$B$782,E$47)+'СЕТ СН'!$G$11+СВЦЭМ!$D$10+'СЕТ СН'!$G$6-'СЕТ СН'!$G$23</f>
        <v>2231.0639912400002</v>
      </c>
      <c r="F62" s="36">
        <f>SUMIFS(СВЦЭМ!$D$39:$D$782,СВЦЭМ!$A$39:$A$782,$A62,СВЦЭМ!$B$39:$B$782,F$47)+'СЕТ СН'!$G$11+СВЦЭМ!$D$10+'СЕТ СН'!$G$6-'СЕТ СН'!$G$23</f>
        <v>2220.7469733900007</v>
      </c>
      <c r="G62" s="36">
        <f>SUMIFS(СВЦЭМ!$D$39:$D$782,СВЦЭМ!$A$39:$A$782,$A62,СВЦЭМ!$B$39:$B$782,G$47)+'СЕТ СН'!$G$11+СВЦЭМ!$D$10+'СЕТ СН'!$G$6-'СЕТ СН'!$G$23</f>
        <v>2247.1146280299999</v>
      </c>
      <c r="H62" s="36">
        <f>SUMIFS(СВЦЭМ!$D$39:$D$782,СВЦЭМ!$A$39:$A$782,$A62,СВЦЭМ!$B$39:$B$782,H$47)+'СЕТ СН'!$G$11+СВЦЭМ!$D$10+'СЕТ СН'!$G$6-'СЕТ СН'!$G$23</f>
        <v>2229.9693295799998</v>
      </c>
      <c r="I62" s="36">
        <f>SUMIFS(СВЦЭМ!$D$39:$D$782,СВЦЭМ!$A$39:$A$782,$A62,СВЦЭМ!$B$39:$B$782,I$47)+'СЕТ СН'!$G$11+СВЦЭМ!$D$10+'СЕТ СН'!$G$6-'СЕТ СН'!$G$23</f>
        <v>2171.86899808</v>
      </c>
      <c r="J62" s="36">
        <f>SUMIFS(СВЦЭМ!$D$39:$D$782,СВЦЭМ!$A$39:$A$782,$A62,СВЦЭМ!$B$39:$B$782,J$47)+'СЕТ СН'!$G$11+СВЦЭМ!$D$10+'СЕТ СН'!$G$6-'СЕТ СН'!$G$23</f>
        <v>2104.7849437100003</v>
      </c>
      <c r="K62" s="36">
        <f>SUMIFS(СВЦЭМ!$D$39:$D$782,СВЦЭМ!$A$39:$A$782,$A62,СВЦЭМ!$B$39:$B$782,K$47)+'СЕТ СН'!$G$11+СВЦЭМ!$D$10+'СЕТ СН'!$G$6-'СЕТ СН'!$G$23</f>
        <v>2083.1476304500002</v>
      </c>
      <c r="L62" s="36">
        <f>SUMIFS(СВЦЭМ!$D$39:$D$782,СВЦЭМ!$A$39:$A$782,$A62,СВЦЭМ!$B$39:$B$782,L$47)+'СЕТ СН'!$G$11+СВЦЭМ!$D$10+'СЕТ СН'!$G$6-'СЕТ СН'!$G$23</f>
        <v>2073.0716242099998</v>
      </c>
      <c r="M62" s="36">
        <f>SUMIFS(СВЦЭМ!$D$39:$D$782,СВЦЭМ!$A$39:$A$782,$A62,СВЦЭМ!$B$39:$B$782,M$47)+'СЕТ СН'!$G$11+СВЦЭМ!$D$10+'СЕТ СН'!$G$6-'СЕТ СН'!$G$23</f>
        <v>2076.7130857900002</v>
      </c>
      <c r="N62" s="36">
        <f>SUMIFS(СВЦЭМ!$D$39:$D$782,СВЦЭМ!$A$39:$A$782,$A62,СВЦЭМ!$B$39:$B$782,N$47)+'СЕТ СН'!$G$11+СВЦЭМ!$D$10+'СЕТ СН'!$G$6-'СЕТ СН'!$G$23</f>
        <v>2079.1798739100004</v>
      </c>
      <c r="O62" s="36">
        <f>SUMIFS(СВЦЭМ!$D$39:$D$782,СВЦЭМ!$A$39:$A$782,$A62,СВЦЭМ!$B$39:$B$782,O$47)+'СЕТ СН'!$G$11+СВЦЭМ!$D$10+'СЕТ СН'!$G$6-'СЕТ СН'!$G$23</f>
        <v>2081.7021434899998</v>
      </c>
      <c r="P62" s="36">
        <f>SUMIFS(СВЦЭМ!$D$39:$D$782,СВЦЭМ!$A$39:$A$782,$A62,СВЦЭМ!$B$39:$B$782,P$47)+'СЕТ СН'!$G$11+СВЦЭМ!$D$10+'СЕТ СН'!$G$6-'СЕТ СН'!$G$23</f>
        <v>2095.4482270999997</v>
      </c>
      <c r="Q62" s="36">
        <f>SUMIFS(СВЦЭМ!$D$39:$D$782,СВЦЭМ!$A$39:$A$782,$A62,СВЦЭМ!$B$39:$B$782,Q$47)+'СЕТ СН'!$G$11+СВЦЭМ!$D$10+'СЕТ СН'!$G$6-'СЕТ СН'!$G$23</f>
        <v>2081.2277179399998</v>
      </c>
      <c r="R62" s="36">
        <f>SUMIFS(СВЦЭМ!$D$39:$D$782,СВЦЭМ!$A$39:$A$782,$A62,СВЦЭМ!$B$39:$B$782,R$47)+'СЕТ СН'!$G$11+СВЦЭМ!$D$10+'СЕТ СН'!$G$6-'СЕТ СН'!$G$23</f>
        <v>2061.1374545999997</v>
      </c>
      <c r="S62" s="36">
        <f>SUMIFS(СВЦЭМ!$D$39:$D$782,СВЦЭМ!$A$39:$A$782,$A62,СВЦЭМ!$B$39:$B$782,S$47)+'СЕТ СН'!$G$11+СВЦЭМ!$D$10+'СЕТ СН'!$G$6-'СЕТ СН'!$G$23</f>
        <v>2019.0106954999999</v>
      </c>
      <c r="T62" s="36">
        <f>SUMIFS(СВЦЭМ!$D$39:$D$782,СВЦЭМ!$A$39:$A$782,$A62,СВЦЭМ!$B$39:$B$782,T$47)+'СЕТ СН'!$G$11+СВЦЭМ!$D$10+'СЕТ СН'!$G$6-'СЕТ СН'!$G$23</f>
        <v>1986.38357144</v>
      </c>
      <c r="U62" s="36">
        <f>SUMIFS(СВЦЭМ!$D$39:$D$782,СВЦЭМ!$A$39:$A$782,$A62,СВЦЭМ!$B$39:$B$782,U$47)+'СЕТ СН'!$G$11+СВЦЭМ!$D$10+'СЕТ СН'!$G$6-'СЕТ СН'!$G$23</f>
        <v>1983.6986949999998</v>
      </c>
      <c r="V62" s="36">
        <f>SUMIFS(СВЦЭМ!$D$39:$D$782,СВЦЭМ!$A$39:$A$782,$A62,СВЦЭМ!$B$39:$B$782,V$47)+'СЕТ СН'!$G$11+СВЦЭМ!$D$10+'СЕТ СН'!$G$6-'СЕТ СН'!$G$23</f>
        <v>2017.2692967099999</v>
      </c>
      <c r="W62" s="36">
        <f>SUMIFS(СВЦЭМ!$D$39:$D$782,СВЦЭМ!$A$39:$A$782,$A62,СВЦЭМ!$B$39:$B$782,W$47)+'СЕТ СН'!$G$11+СВЦЭМ!$D$10+'СЕТ СН'!$G$6-'СЕТ СН'!$G$23</f>
        <v>2036.9484304599998</v>
      </c>
      <c r="X62" s="36">
        <f>SUMIFS(СВЦЭМ!$D$39:$D$782,СВЦЭМ!$A$39:$A$782,$A62,СВЦЭМ!$B$39:$B$782,X$47)+'СЕТ СН'!$G$11+СВЦЭМ!$D$10+'СЕТ СН'!$G$6-'СЕТ СН'!$G$23</f>
        <v>2061.9566524299998</v>
      </c>
      <c r="Y62" s="36">
        <f>SUMIFS(СВЦЭМ!$D$39:$D$782,СВЦЭМ!$A$39:$A$782,$A62,СВЦЭМ!$B$39:$B$782,Y$47)+'СЕТ СН'!$G$11+СВЦЭМ!$D$10+'СЕТ СН'!$G$6-'СЕТ СН'!$G$23</f>
        <v>2119.8649225400004</v>
      </c>
    </row>
    <row r="63" spans="1:25" ht="15.75" x14ac:dyDescent="0.2">
      <c r="A63" s="35">
        <f t="shared" si="1"/>
        <v>44942</v>
      </c>
      <c r="B63" s="36">
        <f>SUMIFS(СВЦЭМ!$D$39:$D$782,СВЦЭМ!$A$39:$A$782,$A63,СВЦЭМ!$B$39:$B$782,B$47)+'СЕТ СН'!$G$11+СВЦЭМ!$D$10+'СЕТ СН'!$G$6-'СЕТ СН'!$G$23</f>
        <v>2111.6172214999997</v>
      </c>
      <c r="C63" s="36">
        <f>SUMIFS(СВЦЭМ!$D$39:$D$782,СВЦЭМ!$A$39:$A$782,$A63,СВЦЭМ!$B$39:$B$782,C$47)+'СЕТ СН'!$G$11+СВЦЭМ!$D$10+'СЕТ СН'!$G$6-'СЕТ СН'!$G$23</f>
        <v>2132.9125144500003</v>
      </c>
      <c r="D63" s="36">
        <f>SUMIFS(СВЦЭМ!$D$39:$D$782,СВЦЭМ!$A$39:$A$782,$A63,СВЦЭМ!$B$39:$B$782,D$47)+'СЕТ СН'!$G$11+СВЦЭМ!$D$10+'СЕТ СН'!$G$6-'СЕТ СН'!$G$23</f>
        <v>2138.0124591200001</v>
      </c>
      <c r="E63" s="36">
        <f>SUMIFS(СВЦЭМ!$D$39:$D$782,СВЦЭМ!$A$39:$A$782,$A63,СВЦЭМ!$B$39:$B$782,E$47)+'СЕТ СН'!$G$11+СВЦЭМ!$D$10+'СЕТ СН'!$G$6-'СЕТ СН'!$G$23</f>
        <v>2143.9863341500004</v>
      </c>
      <c r="F63" s="36">
        <f>SUMIFS(СВЦЭМ!$D$39:$D$782,СВЦЭМ!$A$39:$A$782,$A63,СВЦЭМ!$B$39:$B$782,F$47)+'СЕТ СН'!$G$11+СВЦЭМ!$D$10+'СЕТ СН'!$G$6-'СЕТ СН'!$G$23</f>
        <v>2140.7186414899998</v>
      </c>
      <c r="G63" s="36">
        <f>SUMIFS(СВЦЭМ!$D$39:$D$782,СВЦЭМ!$A$39:$A$782,$A63,СВЦЭМ!$B$39:$B$782,G$47)+'СЕТ СН'!$G$11+СВЦЭМ!$D$10+'СЕТ СН'!$G$6-'СЕТ СН'!$G$23</f>
        <v>2132.3303116999996</v>
      </c>
      <c r="H63" s="36">
        <f>SUMIFS(СВЦЭМ!$D$39:$D$782,СВЦЭМ!$A$39:$A$782,$A63,СВЦЭМ!$B$39:$B$782,H$47)+'СЕТ СН'!$G$11+СВЦЭМ!$D$10+'СЕТ СН'!$G$6-'СЕТ СН'!$G$23</f>
        <v>2094.2952813299999</v>
      </c>
      <c r="I63" s="36">
        <f>SUMIFS(СВЦЭМ!$D$39:$D$782,СВЦЭМ!$A$39:$A$782,$A63,СВЦЭМ!$B$39:$B$782,I$47)+'СЕТ СН'!$G$11+СВЦЭМ!$D$10+'СЕТ СН'!$G$6-'СЕТ СН'!$G$23</f>
        <v>2066.0746008100004</v>
      </c>
      <c r="J63" s="36">
        <f>SUMIFS(СВЦЭМ!$D$39:$D$782,СВЦЭМ!$A$39:$A$782,$A63,СВЦЭМ!$B$39:$B$782,J$47)+'СЕТ СН'!$G$11+СВЦЭМ!$D$10+'СЕТ СН'!$G$6-'СЕТ СН'!$G$23</f>
        <v>2030.0281643999999</v>
      </c>
      <c r="K63" s="36">
        <f>SUMIFS(СВЦЭМ!$D$39:$D$782,СВЦЭМ!$A$39:$A$782,$A63,СВЦЭМ!$B$39:$B$782,K$47)+'СЕТ СН'!$G$11+СВЦЭМ!$D$10+'СЕТ СН'!$G$6-'СЕТ СН'!$G$23</f>
        <v>2017.8692067700001</v>
      </c>
      <c r="L63" s="36">
        <f>SUMIFS(СВЦЭМ!$D$39:$D$782,СВЦЭМ!$A$39:$A$782,$A63,СВЦЭМ!$B$39:$B$782,L$47)+'СЕТ СН'!$G$11+СВЦЭМ!$D$10+'СЕТ СН'!$G$6-'СЕТ СН'!$G$23</f>
        <v>2030.1208726699999</v>
      </c>
      <c r="M63" s="36">
        <f>SUMIFS(СВЦЭМ!$D$39:$D$782,СВЦЭМ!$A$39:$A$782,$A63,СВЦЭМ!$B$39:$B$782,M$47)+'СЕТ СН'!$G$11+СВЦЭМ!$D$10+'СЕТ СН'!$G$6-'СЕТ СН'!$G$23</f>
        <v>2048.0008817899998</v>
      </c>
      <c r="N63" s="36">
        <f>SUMIFS(СВЦЭМ!$D$39:$D$782,СВЦЭМ!$A$39:$A$782,$A63,СВЦЭМ!$B$39:$B$782,N$47)+'СЕТ СН'!$G$11+СВЦЭМ!$D$10+'СЕТ СН'!$G$6-'СЕТ СН'!$G$23</f>
        <v>2057.1141596099997</v>
      </c>
      <c r="O63" s="36">
        <f>SUMIFS(СВЦЭМ!$D$39:$D$782,СВЦЭМ!$A$39:$A$782,$A63,СВЦЭМ!$B$39:$B$782,O$47)+'СЕТ СН'!$G$11+СВЦЭМ!$D$10+'СЕТ СН'!$G$6-'СЕТ СН'!$G$23</f>
        <v>2070.6554880100002</v>
      </c>
      <c r="P63" s="36">
        <f>SUMIFS(СВЦЭМ!$D$39:$D$782,СВЦЭМ!$A$39:$A$782,$A63,СВЦЭМ!$B$39:$B$782,P$47)+'СЕТ СН'!$G$11+СВЦЭМ!$D$10+'СЕТ СН'!$G$6-'СЕТ СН'!$G$23</f>
        <v>2084.1027742200004</v>
      </c>
      <c r="Q63" s="36">
        <f>SUMIFS(СВЦЭМ!$D$39:$D$782,СВЦЭМ!$A$39:$A$782,$A63,СВЦЭМ!$B$39:$B$782,Q$47)+'СЕТ СН'!$G$11+СВЦЭМ!$D$10+'СЕТ СН'!$G$6-'СЕТ СН'!$G$23</f>
        <v>2087.0820930600003</v>
      </c>
      <c r="R63" s="36">
        <f>SUMIFS(СВЦЭМ!$D$39:$D$782,СВЦЭМ!$A$39:$A$782,$A63,СВЦЭМ!$B$39:$B$782,R$47)+'СЕТ СН'!$G$11+СВЦЭМ!$D$10+'СЕТ СН'!$G$6-'СЕТ СН'!$G$23</f>
        <v>2089.7058921199996</v>
      </c>
      <c r="S63" s="36">
        <f>SUMIFS(СВЦЭМ!$D$39:$D$782,СВЦЭМ!$A$39:$A$782,$A63,СВЦЭМ!$B$39:$B$782,S$47)+'СЕТ СН'!$G$11+СВЦЭМ!$D$10+'СЕТ СН'!$G$6-'СЕТ СН'!$G$23</f>
        <v>2050.5480659900004</v>
      </c>
      <c r="T63" s="36">
        <f>SUMIFS(СВЦЭМ!$D$39:$D$782,СВЦЭМ!$A$39:$A$782,$A63,СВЦЭМ!$B$39:$B$782,T$47)+'СЕТ СН'!$G$11+СВЦЭМ!$D$10+'СЕТ СН'!$G$6-'СЕТ СН'!$G$23</f>
        <v>2051.6143690400004</v>
      </c>
      <c r="U63" s="36">
        <f>SUMIFS(СВЦЭМ!$D$39:$D$782,СВЦЭМ!$A$39:$A$782,$A63,СВЦЭМ!$B$39:$B$782,U$47)+'СЕТ СН'!$G$11+СВЦЭМ!$D$10+'СЕТ СН'!$G$6-'СЕТ СН'!$G$23</f>
        <v>2046.8876956800002</v>
      </c>
      <c r="V63" s="36">
        <f>SUMIFS(СВЦЭМ!$D$39:$D$782,СВЦЭМ!$A$39:$A$782,$A63,СВЦЭМ!$B$39:$B$782,V$47)+'СЕТ СН'!$G$11+СВЦЭМ!$D$10+'СЕТ СН'!$G$6-'СЕТ СН'!$G$23</f>
        <v>2055.92130361</v>
      </c>
      <c r="W63" s="36">
        <f>SUMIFS(СВЦЭМ!$D$39:$D$782,СВЦЭМ!$A$39:$A$782,$A63,СВЦЭМ!$B$39:$B$782,W$47)+'СЕТ СН'!$G$11+СВЦЭМ!$D$10+'СЕТ СН'!$G$6-'СЕТ СН'!$G$23</f>
        <v>2071.6717193200002</v>
      </c>
      <c r="X63" s="36">
        <f>SUMIFS(СВЦЭМ!$D$39:$D$782,СВЦЭМ!$A$39:$A$782,$A63,СВЦЭМ!$B$39:$B$782,X$47)+'СЕТ СН'!$G$11+СВЦЭМ!$D$10+'СЕТ СН'!$G$6-'СЕТ СН'!$G$23</f>
        <v>2085.4767340600001</v>
      </c>
      <c r="Y63" s="36">
        <f>SUMIFS(СВЦЭМ!$D$39:$D$782,СВЦЭМ!$A$39:$A$782,$A63,СВЦЭМ!$B$39:$B$782,Y$47)+'СЕТ СН'!$G$11+СВЦЭМ!$D$10+'СЕТ СН'!$G$6-'СЕТ СН'!$G$23</f>
        <v>2119.0705266100003</v>
      </c>
    </row>
    <row r="64" spans="1:25" ht="15.75" x14ac:dyDescent="0.2">
      <c r="A64" s="35">
        <f t="shared" si="1"/>
        <v>44943</v>
      </c>
      <c r="B64" s="36">
        <f>SUMIFS(СВЦЭМ!$D$39:$D$782,СВЦЭМ!$A$39:$A$782,$A64,СВЦЭМ!$B$39:$B$782,B$47)+'СЕТ СН'!$G$11+СВЦЭМ!$D$10+'СЕТ СН'!$G$6-'СЕТ СН'!$G$23</f>
        <v>2136.5647742199999</v>
      </c>
      <c r="C64" s="36">
        <f>SUMIFS(СВЦЭМ!$D$39:$D$782,СВЦЭМ!$A$39:$A$782,$A64,СВЦЭМ!$B$39:$B$782,C$47)+'СЕТ СН'!$G$11+СВЦЭМ!$D$10+'СЕТ СН'!$G$6-'СЕТ СН'!$G$23</f>
        <v>2164.6885672099997</v>
      </c>
      <c r="D64" s="36">
        <f>SUMIFS(СВЦЭМ!$D$39:$D$782,СВЦЭМ!$A$39:$A$782,$A64,СВЦЭМ!$B$39:$B$782,D$47)+'СЕТ СН'!$G$11+СВЦЭМ!$D$10+'СЕТ СН'!$G$6-'СЕТ СН'!$G$23</f>
        <v>2172.3209943499996</v>
      </c>
      <c r="E64" s="36">
        <f>SUMIFS(СВЦЭМ!$D$39:$D$782,СВЦЭМ!$A$39:$A$782,$A64,СВЦЭМ!$B$39:$B$782,E$47)+'СЕТ СН'!$G$11+СВЦЭМ!$D$10+'СЕТ СН'!$G$6-'СЕТ СН'!$G$23</f>
        <v>2170.6341239499998</v>
      </c>
      <c r="F64" s="36">
        <f>SUMIFS(СВЦЭМ!$D$39:$D$782,СВЦЭМ!$A$39:$A$782,$A64,СВЦЭМ!$B$39:$B$782,F$47)+'СЕТ СН'!$G$11+СВЦЭМ!$D$10+'СЕТ СН'!$G$6-'СЕТ СН'!$G$23</f>
        <v>2170.2862930299998</v>
      </c>
      <c r="G64" s="36">
        <f>SUMIFS(СВЦЭМ!$D$39:$D$782,СВЦЭМ!$A$39:$A$782,$A64,СВЦЭМ!$B$39:$B$782,G$47)+'СЕТ СН'!$G$11+СВЦЭМ!$D$10+'СЕТ СН'!$G$6-'СЕТ СН'!$G$23</f>
        <v>2164.4475078100004</v>
      </c>
      <c r="H64" s="36">
        <f>SUMIFS(СВЦЭМ!$D$39:$D$782,СВЦЭМ!$A$39:$A$782,$A64,СВЦЭМ!$B$39:$B$782,H$47)+'СЕТ СН'!$G$11+СВЦЭМ!$D$10+'СЕТ СН'!$G$6-'СЕТ СН'!$G$23</f>
        <v>2139.6898979199996</v>
      </c>
      <c r="I64" s="36">
        <f>SUMIFS(СВЦЭМ!$D$39:$D$782,СВЦЭМ!$A$39:$A$782,$A64,СВЦЭМ!$B$39:$B$782,I$47)+'СЕТ СН'!$G$11+СВЦЭМ!$D$10+'СЕТ СН'!$G$6-'СЕТ СН'!$G$23</f>
        <v>2091.3274985300004</v>
      </c>
      <c r="J64" s="36">
        <f>SUMIFS(СВЦЭМ!$D$39:$D$782,СВЦЭМ!$A$39:$A$782,$A64,СВЦЭМ!$B$39:$B$782,J$47)+'СЕТ СН'!$G$11+СВЦЭМ!$D$10+'СЕТ СН'!$G$6-'СЕТ СН'!$G$23</f>
        <v>2051.0537127300004</v>
      </c>
      <c r="K64" s="36">
        <f>SUMIFS(СВЦЭМ!$D$39:$D$782,СВЦЭМ!$A$39:$A$782,$A64,СВЦЭМ!$B$39:$B$782,K$47)+'СЕТ СН'!$G$11+СВЦЭМ!$D$10+'СЕТ СН'!$G$6-'СЕТ СН'!$G$23</f>
        <v>2041.10577971</v>
      </c>
      <c r="L64" s="36">
        <f>SUMIFS(СВЦЭМ!$D$39:$D$782,СВЦЭМ!$A$39:$A$782,$A64,СВЦЭМ!$B$39:$B$782,L$47)+'СЕТ СН'!$G$11+СВЦЭМ!$D$10+'СЕТ СН'!$G$6-'СЕТ СН'!$G$23</f>
        <v>2024.80862465</v>
      </c>
      <c r="M64" s="36">
        <f>SUMIFS(СВЦЭМ!$D$39:$D$782,СВЦЭМ!$A$39:$A$782,$A64,СВЦЭМ!$B$39:$B$782,M$47)+'СЕТ СН'!$G$11+СВЦЭМ!$D$10+'СЕТ СН'!$G$6-'СЕТ СН'!$G$23</f>
        <v>2027.5624587</v>
      </c>
      <c r="N64" s="36">
        <f>SUMIFS(СВЦЭМ!$D$39:$D$782,СВЦЭМ!$A$39:$A$782,$A64,СВЦЭМ!$B$39:$B$782,N$47)+'СЕТ СН'!$G$11+СВЦЭМ!$D$10+'СЕТ СН'!$G$6-'СЕТ СН'!$G$23</f>
        <v>2044.5961048199999</v>
      </c>
      <c r="O64" s="36">
        <f>SUMIFS(СВЦЭМ!$D$39:$D$782,СВЦЭМ!$A$39:$A$782,$A64,СВЦЭМ!$B$39:$B$782,O$47)+'СЕТ СН'!$G$11+СВЦЭМ!$D$10+'СЕТ СН'!$G$6-'СЕТ СН'!$G$23</f>
        <v>2058.4510320299996</v>
      </c>
      <c r="P64" s="36">
        <f>SUMIFS(СВЦЭМ!$D$39:$D$782,СВЦЭМ!$A$39:$A$782,$A64,СВЦЭМ!$B$39:$B$782,P$47)+'СЕТ СН'!$G$11+СВЦЭМ!$D$10+'СЕТ СН'!$G$6-'СЕТ СН'!$G$23</f>
        <v>2077.1184792000004</v>
      </c>
      <c r="Q64" s="36">
        <f>SUMIFS(СВЦЭМ!$D$39:$D$782,СВЦЭМ!$A$39:$A$782,$A64,СВЦЭМ!$B$39:$B$782,Q$47)+'СЕТ СН'!$G$11+СВЦЭМ!$D$10+'СЕТ СН'!$G$6-'СЕТ СН'!$G$23</f>
        <v>2084.7733634200004</v>
      </c>
      <c r="R64" s="36">
        <f>SUMIFS(СВЦЭМ!$D$39:$D$782,СВЦЭМ!$A$39:$A$782,$A64,СВЦЭМ!$B$39:$B$782,R$47)+'СЕТ СН'!$G$11+СВЦЭМ!$D$10+'СЕТ СН'!$G$6-'СЕТ СН'!$G$23</f>
        <v>2046.4380604700002</v>
      </c>
      <c r="S64" s="36">
        <f>SUMIFS(СВЦЭМ!$D$39:$D$782,СВЦЭМ!$A$39:$A$782,$A64,СВЦЭМ!$B$39:$B$782,S$47)+'СЕТ СН'!$G$11+СВЦЭМ!$D$10+'СЕТ СН'!$G$6-'СЕТ СН'!$G$23</f>
        <v>2044.6435582400002</v>
      </c>
      <c r="T64" s="36">
        <f>SUMIFS(СВЦЭМ!$D$39:$D$782,СВЦЭМ!$A$39:$A$782,$A64,СВЦЭМ!$B$39:$B$782,T$47)+'СЕТ СН'!$G$11+СВЦЭМ!$D$10+'СЕТ СН'!$G$6-'СЕТ СН'!$G$23</f>
        <v>2018.4307037800002</v>
      </c>
      <c r="U64" s="36">
        <f>SUMIFS(СВЦЭМ!$D$39:$D$782,СВЦЭМ!$A$39:$A$782,$A64,СВЦЭМ!$B$39:$B$782,U$47)+'СЕТ СН'!$G$11+СВЦЭМ!$D$10+'СЕТ СН'!$G$6-'СЕТ СН'!$G$23</f>
        <v>2030.5797427999998</v>
      </c>
      <c r="V64" s="36">
        <f>SUMIFS(СВЦЭМ!$D$39:$D$782,СВЦЭМ!$A$39:$A$782,$A64,СВЦЭМ!$B$39:$B$782,V$47)+'СЕТ СН'!$G$11+СВЦЭМ!$D$10+'СЕТ СН'!$G$6-'СЕТ СН'!$G$23</f>
        <v>2053.3058706499996</v>
      </c>
      <c r="W64" s="36">
        <f>SUMIFS(СВЦЭМ!$D$39:$D$782,СВЦЭМ!$A$39:$A$782,$A64,СВЦЭМ!$B$39:$B$782,W$47)+'СЕТ СН'!$G$11+СВЦЭМ!$D$10+'СЕТ СН'!$G$6-'СЕТ СН'!$G$23</f>
        <v>2063.9041208600001</v>
      </c>
      <c r="X64" s="36">
        <f>SUMIFS(СВЦЭМ!$D$39:$D$782,СВЦЭМ!$A$39:$A$782,$A64,СВЦЭМ!$B$39:$B$782,X$47)+'СЕТ СН'!$G$11+СВЦЭМ!$D$10+'СЕТ СН'!$G$6-'СЕТ СН'!$G$23</f>
        <v>2074.3179603099998</v>
      </c>
      <c r="Y64" s="36">
        <f>SUMIFS(СВЦЭМ!$D$39:$D$782,СВЦЭМ!$A$39:$A$782,$A64,СВЦЭМ!$B$39:$B$782,Y$47)+'СЕТ СН'!$G$11+СВЦЭМ!$D$10+'СЕТ СН'!$G$6-'СЕТ СН'!$G$23</f>
        <v>2104.1271687899998</v>
      </c>
    </row>
    <row r="65" spans="1:26" ht="15.75" x14ac:dyDescent="0.2">
      <c r="A65" s="35">
        <f t="shared" si="1"/>
        <v>44944</v>
      </c>
      <c r="B65" s="36">
        <f>SUMIFS(СВЦЭМ!$D$39:$D$782,СВЦЭМ!$A$39:$A$782,$A65,СВЦЭМ!$B$39:$B$782,B$47)+'СЕТ СН'!$G$11+СВЦЭМ!$D$10+'СЕТ СН'!$G$6-'СЕТ СН'!$G$23</f>
        <v>2137.6299924300001</v>
      </c>
      <c r="C65" s="36">
        <f>SUMIFS(СВЦЭМ!$D$39:$D$782,СВЦЭМ!$A$39:$A$782,$A65,СВЦЭМ!$B$39:$B$782,C$47)+'СЕТ СН'!$G$11+СВЦЭМ!$D$10+'СЕТ СН'!$G$6-'СЕТ СН'!$G$23</f>
        <v>2157.7959767100001</v>
      </c>
      <c r="D65" s="36">
        <f>SUMIFS(СВЦЭМ!$D$39:$D$782,СВЦЭМ!$A$39:$A$782,$A65,СВЦЭМ!$B$39:$B$782,D$47)+'СЕТ СН'!$G$11+СВЦЭМ!$D$10+'СЕТ СН'!$G$6-'СЕТ СН'!$G$23</f>
        <v>2141.6301310199997</v>
      </c>
      <c r="E65" s="36">
        <f>SUMIFS(СВЦЭМ!$D$39:$D$782,СВЦЭМ!$A$39:$A$782,$A65,СВЦЭМ!$B$39:$B$782,E$47)+'СЕТ СН'!$G$11+СВЦЭМ!$D$10+'СЕТ СН'!$G$6-'СЕТ СН'!$G$23</f>
        <v>2145.6119037199996</v>
      </c>
      <c r="F65" s="36">
        <f>SUMIFS(СВЦЭМ!$D$39:$D$782,СВЦЭМ!$A$39:$A$782,$A65,СВЦЭМ!$B$39:$B$782,F$47)+'СЕТ СН'!$G$11+СВЦЭМ!$D$10+'СЕТ СН'!$G$6-'СЕТ СН'!$G$23</f>
        <v>2115.4850825399999</v>
      </c>
      <c r="G65" s="36">
        <f>SUMIFS(СВЦЭМ!$D$39:$D$782,СВЦЭМ!$A$39:$A$782,$A65,СВЦЭМ!$B$39:$B$782,G$47)+'СЕТ СН'!$G$11+СВЦЭМ!$D$10+'СЕТ СН'!$G$6-'СЕТ СН'!$G$23</f>
        <v>2064.5719125200003</v>
      </c>
      <c r="H65" s="36">
        <f>SUMIFS(СВЦЭМ!$D$39:$D$782,СВЦЭМ!$A$39:$A$782,$A65,СВЦЭМ!$B$39:$B$782,H$47)+'СЕТ СН'!$G$11+СВЦЭМ!$D$10+'СЕТ СН'!$G$6-'СЕТ СН'!$G$23</f>
        <v>2015.0905448599999</v>
      </c>
      <c r="I65" s="36">
        <f>SUMIFS(СВЦЭМ!$D$39:$D$782,СВЦЭМ!$A$39:$A$782,$A65,СВЦЭМ!$B$39:$B$782,I$47)+'СЕТ СН'!$G$11+СВЦЭМ!$D$10+'СЕТ СН'!$G$6-'СЕТ СН'!$G$23</f>
        <v>1986.86009416</v>
      </c>
      <c r="J65" s="36">
        <f>SUMIFS(СВЦЭМ!$D$39:$D$782,СВЦЭМ!$A$39:$A$782,$A65,СВЦЭМ!$B$39:$B$782,J$47)+'СЕТ СН'!$G$11+СВЦЭМ!$D$10+'СЕТ СН'!$G$6-'СЕТ СН'!$G$23</f>
        <v>1977.9853985299999</v>
      </c>
      <c r="K65" s="36">
        <f>SUMIFS(СВЦЭМ!$D$39:$D$782,СВЦЭМ!$A$39:$A$782,$A65,СВЦЭМ!$B$39:$B$782,K$47)+'СЕТ СН'!$G$11+СВЦЭМ!$D$10+'СЕТ СН'!$G$6-'СЕТ СН'!$G$23</f>
        <v>1972.8164910500002</v>
      </c>
      <c r="L65" s="36">
        <f>SUMIFS(СВЦЭМ!$D$39:$D$782,СВЦЭМ!$A$39:$A$782,$A65,СВЦЭМ!$B$39:$B$782,L$47)+'СЕТ СН'!$G$11+СВЦЭМ!$D$10+'СЕТ СН'!$G$6-'СЕТ СН'!$G$23</f>
        <v>1986.91831647</v>
      </c>
      <c r="M65" s="36">
        <f>SUMIFS(СВЦЭМ!$D$39:$D$782,СВЦЭМ!$A$39:$A$782,$A65,СВЦЭМ!$B$39:$B$782,M$47)+'СЕТ СН'!$G$11+СВЦЭМ!$D$10+'СЕТ СН'!$G$6-'СЕТ СН'!$G$23</f>
        <v>1988.7859134799999</v>
      </c>
      <c r="N65" s="36">
        <f>SUMIFS(СВЦЭМ!$D$39:$D$782,СВЦЭМ!$A$39:$A$782,$A65,СВЦЭМ!$B$39:$B$782,N$47)+'СЕТ СН'!$G$11+СВЦЭМ!$D$10+'СЕТ СН'!$G$6-'СЕТ СН'!$G$23</f>
        <v>2014.5658304900001</v>
      </c>
      <c r="O65" s="36">
        <f>SUMIFS(СВЦЭМ!$D$39:$D$782,СВЦЭМ!$A$39:$A$782,$A65,СВЦЭМ!$B$39:$B$782,O$47)+'СЕТ СН'!$G$11+СВЦЭМ!$D$10+'СЕТ СН'!$G$6-'СЕТ СН'!$G$23</f>
        <v>2051.1268952199998</v>
      </c>
      <c r="P65" s="36">
        <f>SUMIFS(СВЦЭМ!$D$39:$D$782,СВЦЭМ!$A$39:$A$782,$A65,СВЦЭМ!$B$39:$B$782,P$47)+'СЕТ СН'!$G$11+СВЦЭМ!$D$10+'СЕТ СН'!$G$6-'СЕТ СН'!$G$23</f>
        <v>2070.1332002500003</v>
      </c>
      <c r="Q65" s="36">
        <f>SUMIFS(СВЦЭМ!$D$39:$D$782,СВЦЭМ!$A$39:$A$782,$A65,СВЦЭМ!$B$39:$B$782,Q$47)+'СЕТ СН'!$G$11+СВЦЭМ!$D$10+'СЕТ СН'!$G$6-'СЕТ СН'!$G$23</f>
        <v>2074.9977440100001</v>
      </c>
      <c r="R65" s="36">
        <f>SUMIFS(СВЦЭМ!$D$39:$D$782,СВЦЭМ!$A$39:$A$782,$A65,СВЦЭМ!$B$39:$B$782,R$47)+'СЕТ СН'!$G$11+СВЦЭМ!$D$10+'СЕТ СН'!$G$6-'СЕТ СН'!$G$23</f>
        <v>2061.7032070499999</v>
      </c>
      <c r="S65" s="36">
        <f>SUMIFS(СВЦЭМ!$D$39:$D$782,СВЦЭМ!$A$39:$A$782,$A65,СВЦЭМ!$B$39:$B$782,S$47)+'СЕТ СН'!$G$11+СВЦЭМ!$D$10+'СЕТ СН'!$G$6-'СЕТ СН'!$G$23</f>
        <v>2025.57354964</v>
      </c>
      <c r="T65" s="36">
        <f>SUMIFS(СВЦЭМ!$D$39:$D$782,СВЦЭМ!$A$39:$A$782,$A65,СВЦЭМ!$B$39:$B$782,T$47)+'СЕТ СН'!$G$11+СВЦЭМ!$D$10+'СЕТ СН'!$G$6-'СЕТ СН'!$G$23</f>
        <v>2004.3186825300002</v>
      </c>
      <c r="U65" s="36">
        <f>SUMIFS(СВЦЭМ!$D$39:$D$782,СВЦЭМ!$A$39:$A$782,$A65,СВЦЭМ!$B$39:$B$782,U$47)+'СЕТ СН'!$G$11+СВЦЭМ!$D$10+'СЕТ СН'!$G$6-'СЕТ СН'!$G$23</f>
        <v>2008.0875309</v>
      </c>
      <c r="V65" s="36">
        <f>SUMIFS(СВЦЭМ!$D$39:$D$782,СВЦЭМ!$A$39:$A$782,$A65,СВЦЭМ!$B$39:$B$782,V$47)+'СЕТ СН'!$G$11+СВЦЭМ!$D$10+'СЕТ СН'!$G$6-'СЕТ СН'!$G$23</f>
        <v>2033.59887073</v>
      </c>
      <c r="W65" s="36">
        <f>SUMIFS(СВЦЭМ!$D$39:$D$782,СВЦЭМ!$A$39:$A$782,$A65,СВЦЭМ!$B$39:$B$782,W$47)+'СЕТ СН'!$G$11+СВЦЭМ!$D$10+'СЕТ СН'!$G$6-'СЕТ СН'!$G$23</f>
        <v>2051.2103882399997</v>
      </c>
      <c r="X65" s="36">
        <f>SUMIFS(СВЦЭМ!$D$39:$D$782,СВЦЭМ!$A$39:$A$782,$A65,СВЦЭМ!$B$39:$B$782,X$47)+'СЕТ СН'!$G$11+СВЦЭМ!$D$10+'СЕТ СН'!$G$6-'СЕТ СН'!$G$23</f>
        <v>2081.1734902799999</v>
      </c>
      <c r="Y65" s="36">
        <f>SUMIFS(СВЦЭМ!$D$39:$D$782,СВЦЭМ!$A$39:$A$782,$A65,СВЦЭМ!$B$39:$B$782,Y$47)+'СЕТ СН'!$G$11+СВЦЭМ!$D$10+'СЕТ СН'!$G$6-'СЕТ СН'!$G$23</f>
        <v>2119.13066514</v>
      </c>
    </row>
    <row r="66" spans="1:26" ht="15.75" x14ac:dyDescent="0.2">
      <c r="A66" s="35">
        <f t="shared" si="1"/>
        <v>44945</v>
      </c>
      <c r="B66" s="36">
        <f>SUMIFS(СВЦЭМ!$D$39:$D$782,СВЦЭМ!$A$39:$A$782,$A66,СВЦЭМ!$B$39:$B$782,B$47)+'СЕТ СН'!$G$11+СВЦЭМ!$D$10+'СЕТ СН'!$G$6-'СЕТ СН'!$G$23</f>
        <v>2065.0859419899998</v>
      </c>
      <c r="C66" s="36">
        <f>SUMIFS(СВЦЭМ!$D$39:$D$782,СВЦЭМ!$A$39:$A$782,$A66,СВЦЭМ!$B$39:$B$782,C$47)+'СЕТ СН'!$G$11+СВЦЭМ!$D$10+'СЕТ СН'!$G$6-'СЕТ СН'!$G$23</f>
        <v>2113.2098016600003</v>
      </c>
      <c r="D66" s="36">
        <f>SUMIFS(СВЦЭМ!$D$39:$D$782,СВЦЭМ!$A$39:$A$782,$A66,СВЦЭМ!$B$39:$B$782,D$47)+'СЕТ СН'!$G$11+СВЦЭМ!$D$10+'СЕТ СН'!$G$6-'СЕТ СН'!$G$23</f>
        <v>2106.3453565600003</v>
      </c>
      <c r="E66" s="36">
        <f>SUMIFS(СВЦЭМ!$D$39:$D$782,СВЦЭМ!$A$39:$A$782,$A66,СВЦЭМ!$B$39:$B$782,E$47)+'СЕТ СН'!$G$11+СВЦЭМ!$D$10+'СЕТ СН'!$G$6-'СЕТ СН'!$G$23</f>
        <v>2098.84524057</v>
      </c>
      <c r="F66" s="36">
        <f>SUMIFS(СВЦЭМ!$D$39:$D$782,СВЦЭМ!$A$39:$A$782,$A66,СВЦЭМ!$B$39:$B$782,F$47)+'СЕТ СН'!$G$11+СВЦЭМ!$D$10+'СЕТ СН'!$G$6-'СЕТ СН'!$G$23</f>
        <v>2091.3704148400002</v>
      </c>
      <c r="G66" s="36">
        <f>SUMIFS(СВЦЭМ!$D$39:$D$782,СВЦЭМ!$A$39:$A$782,$A66,СВЦЭМ!$B$39:$B$782,G$47)+'СЕТ СН'!$G$11+СВЦЭМ!$D$10+'СЕТ СН'!$G$6-'СЕТ СН'!$G$23</f>
        <v>2025.0967573700002</v>
      </c>
      <c r="H66" s="36">
        <f>SUMIFS(СВЦЭМ!$D$39:$D$782,СВЦЭМ!$A$39:$A$782,$A66,СВЦЭМ!$B$39:$B$782,H$47)+'СЕТ СН'!$G$11+СВЦЭМ!$D$10+'СЕТ СН'!$G$6-'СЕТ СН'!$G$23</f>
        <v>2018.1628865499999</v>
      </c>
      <c r="I66" s="36">
        <f>SUMIFS(СВЦЭМ!$D$39:$D$782,СВЦЭМ!$A$39:$A$782,$A66,СВЦЭМ!$B$39:$B$782,I$47)+'СЕТ СН'!$G$11+СВЦЭМ!$D$10+'СЕТ СН'!$G$6-'СЕТ СН'!$G$23</f>
        <v>1982.1749667900001</v>
      </c>
      <c r="J66" s="36">
        <f>SUMIFS(СВЦЭМ!$D$39:$D$782,СВЦЭМ!$A$39:$A$782,$A66,СВЦЭМ!$B$39:$B$782,J$47)+'СЕТ СН'!$G$11+СВЦЭМ!$D$10+'СЕТ СН'!$G$6-'СЕТ СН'!$G$23</f>
        <v>1954.1358174899999</v>
      </c>
      <c r="K66" s="36">
        <f>SUMIFS(СВЦЭМ!$D$39:$D$782,СВЦЭМ!$A$39:$A$782,$A66,СВЦЭМ!$B$39:$B$782,K$47)+'СЕТ СН'!$G$11+СВЦЭМ!$D$10+'СЕТ СН'!$G$6-'СЕТ СН'!$G$23</f>
        <v>1954.9735923400001</v>
      </c>
      <c r="L66" s="36">
        <f>SUMIFS(СВЦЭМ!$D$39:$D$782,СВЦЭМ!$A$39:$A$782,$A66,СВЦЭМ!$B$39:$B$782,L$47)+'СЕТ СН'!$G$11+СВЦЭМ!$D$10+'СЕТ СН'!$G$6-'СЕТ СН'!$G$23</f>
        <v>1973.0325252700002</v>
      </c>
      <c r="M66" s="36">
        <f>SUMIFS(СВЦЭМ!$D$39:$D$782,СВЦЭМ!$A$39:$A$782,$A66,СВЦЭМ!$B$39:$B$782,M$47)+'СЕТ СН'!$G$11+СВЦЭМ!$D$10+'СЕТ СН'!$G$6-'СЕТ СН'!$G$23</f>
        <v>1967.32908492</v>
      </c>
      <c r="N66" s="36">
        <f>SUMIFS(СВЦЭМ!$D$39:$D$782,СВЦЭМ!$A$39:$A$782,$A66,СВЦЭМ!$B$39:$B$782,N$47)+'СЕТ СН'!$G$11+СВЦЭМ!$D$10+'СЕТ СН'!$G$6-'СЕТ СН'!$G$23</f>
        <v>1989.0156372899999</v>
      </c>
      <c r="O66" s="36">
        <f>SUMIFS(СВЦЭМ!$D$39:$D$782,СВЦЭМ!$A$39:$A$782,$A66,СВЦЭМ!$B$39:$B$782,O$47)+'СЕТ СН'!$G$11+СВЦЭМ!$D$10+'СЕТ СН'!$G$6-'СЕТ СН'!$G$23</f>
        <v>1999.9302836700001</v>
      </c>
      <c r="P66" s="36">
        <f>SUMIFS(СВЦЭМ!$D$39:$D$782,СВЦЭМ!$A$39:$A$782,$A66,СВЦЭМ!$B$39:$B$782,P$47)+'СЕТ СН'!$G$11+СВЦЭМ!$D$10+'СЕТ СН'!$G$6-'СЕТ СН'!$G$23</f>
        <v>2007.0833163499999</v>
      </c>
      <c r="Q66" s="36">
        <f>SUMIFS(СВЦЭМ!$D$39:$D$782,СВЦЭМ!$A$39:$A$782,$A66,СВЦЭМ!$B$39:$B$782,Q$47)+'СЕТ СН'!$G$11+СВЦЭМ!$D$10+'СЕТ СН'!$G$6-'СЕТ СН'!$G$23</f>
        <v>2013.5951201999999</v>
      </c>
      <c r="R66" s="36">
        <f>SUMIFS(СВЦЭМ!$D$39:$D$782,СВЦЭМ!$A$39:$A$782,$A66,СВЦЭМ!$B$39:$B$782,R$47)+'СЕТ СН'!$G$11+СВЦЭМ!$D$10+'СЕТ СН'!$G$6-'СЕТ СН'!$G$23</f>
        <v>2008.7117238399999</v>
      </c>
      <c r="S66" s="36">
        <f>SUMIFS(СВЦЭМ!$D$39:$D$782,СВЦЭМ!$A$39:$A$782,$A66,СВЦЭМ!$B$39:$B$782,S$47)+'СЕТ СН'!$G$11+СВЦЭМ!$D$10+'СЕТ СН'!$G$6-'СЕТ СН'!$G$23</f>
        <v>1991.0534271499998</v>
      </c>
      <c r="T66" s="36">
        <f>SUMIFS(СВЦЭМ!$D$39:$D$782,СВЦЭМ!$A$39:$A$782,$A66,СВЦЭМ!$B$39:$B$782,T$47)+'СЕТ СН'!$G$11+СВЦЭМ!$D$10+'СЕТ СН'!$G$6-'СЕТ СН'!$G$23</f>
        <v>1957.9012252</v>
      </c>
      <c r="U66" s="36">
        <f>SUMIFS(СВЦЭМ!$D$39:$D$782,СВЦЭМ!$A$39:$A$782,$A66,СВЦЭМ!$B$39:$B$782,U$47)+'СЕТ СН'!$G$11+СВЦЭМ!$D$10+'СЕТ СН'!$G$6-'СЕТ СН'!$G$23</f>
        <v>1971.3766527</v>
      </c>
      <c r="V66" s="36">
        <f>SUMIFS(СВЦЭМ!$D$39:$D$782,СВЦЭМ!$A$39:$A$782,$A66,СВЦЭМ!$B$39:$B$782,V$47)+'СЕТ СН'!$G$11+СВЦЭМ!$D$10+'СЕТ СН'!$G$6-'СЕТ СН'!$G$23</f>
        <v>1983.7661430199998</v>
      </c>
      <c r="W66" s="36">
        <f>SUMIFS(СВЦЭМ!$D$39:$D$782,СВЦЭМ!$A$39:$A$782,$A66,СВЦЭМ!$B$39:$B$782,W$47)+'СЕТ СН'!$G$11+СВЦЭМ!$D$10+'СЕТ СН'!$G$6-'СЕТ СН'!$G$23</f>
        <v>1992.021857</v>
      </c>
      <c r="X66" s="36">
        <f>SUMIFS(СВЦЭМ!$D$39:$D$782,СВЦЭМ!$A$39:$A$782,$A66,СВЦЭМ!$B$39:$B$782,X$47)+'СЕТ СН'!$G$11+СВЦЭМ!$D$10+'СЕТ СН'!$G$6-'СЕТ СН'!$G$23</f>
        <v>2003.2338807499998</v>
      </c>
      <c r="Y66" s="36">
        <f>SUMIFS(СВЦЭМ!$D$39:$D$782,СВЦЭМ!$A$39:$A$782,$A66,СВЦЭМ!$B$39:$B$782,Y$47)+'СЕТ СН'!$G$11+СВЦЭМ!$D$10+'СЕТ СН'!$G$6-'СЕТ СН'!$G$23</f>
        <v>2060.7812056299999</v>
      </c>
    </row>
    <row r="67" spans="1:26" ht="15.75" x14ac:dyDescent="0.2">
      <c r="A67" s="35">
        <f t="shared" si="1"/>
        <v>44946</v>
      </c>
      <c r="B67" s="36">
        <f>SUMIFS(СВЦЭМ!$D$39:$D$782,СВЦЭМ!$A$39:$A$782,$A67,СВЦЭМ!$B$39:$B$782,B$47)+'СЕТ СН'!$G$11+СВЦЭМ!$D$10+'СЕТ СН'!$G$6-'СЕТ СН'!$G$23</f>
        <v>2192.7977664099999</v>
      </c>
      <c r="C67" s="36">
        <f>SUMIFS(СВЦЭМ!$D$39:$D$782,СВЦЭМ!$A$39:$A$782,$A67,СВЦЭМ!$B$39:$B$782,C$47)+'СЕТ СН'!$G$11+СВЦЭМ!$D$10+'СЕТ СН'!$G$6-'СЕТ СН'!$G$23</f>
        <v>2219.6310293699999</v>
      </c>
      <c r="D67" s="36">
        <f>SUMIFS(СВЦЭМ!$D$39:$D$782,СВЦЭМ!$A$39:$A$782,$A67,СВЦЭМ!$B$39:$B$782,D$47)+'СЕТ СН'!$G$11+СВЦЭМ!$D$10+'СЕТ СН'!$G$6-'СЕТ СН'!$G$23</f>
        <v>2207.8321768000005</v>
      </c>
      <c r="E67" s="36">
        <f>SUMIFS(СВЦЭМ!$D$39:$D$782,СВЦЭМ!$A$39:$A$782,$A67,СВЦЭМ!$B$39:$B$782,E$47)+'СЕТ СН'!$G$11+СВЦЭМ!$D$10+'СЕТ СН'!$G$6-'СЕТ СН'!$G$23</f>
        <v>2196.54663721</v>
      </c>
      <c r="F67" s="36">
        <f>SUMIFS(СВЦЭМ!$D$39:$D$782,СВЦЭМ!$A$39:$A$782,$A67,СВЦЭМ!$B$39:$B$782,F$47)+'СЕТ СН'!$G$11+СВЦЭМ!$D$10+'СЕТ СН'!$G$6-'СЕТ СН'!$G$23</f>
        <v>2167.7309381499999</v>
      </c>
      <c r="G67" s="36">
        <f>SUMIFS(СВЦЭМ!$D$39:$D$782,СВЦЭМ!$A$39:$A$782,$A67,СВЦЭМ!$B$39:$B$782,G$47)+'СЕТ СН'!$G$11+СВЦЭМ!$D$10+'СЕТ СН'!$G$6-'СЕТ СН'!$G$23</f>
        <v>2114.8546802299998</v>
      </c>
      <c r="H67" s="36">
        <f>SUMIFS(СВЦЭМ!$D$39:$D$782,СВЦЭМ!$A$39:$A$782,$A67,СВЦЭМ!$B$39:$B$782,H$47)+'СЕТ СН'!$G$11+СВЦЭМ!$D$10+'СЕТ СН'!$G$6-'СЕТ СН'!$G$23</f>
        <v>2078.8999940699996</v>
      </c>
      <c r="I67" s="36">
        <f>SUMIFS(СВЦЭМ!$D$39:$D$782,СВЦЭМ!$A$39:$A$782,$A67,СВЦЭМ!$B$39:$B$782,I$47)+'СЕТ СН'!$G$11+СВЦЭМ!$D$10+'СЕТ СН'!$G$6-'СЕТ СН'!$G$23</f>
        <v>2049.4073998100002</v>
      </c>
      <c r="J67" s="36">
        <f>SUMIFS(СВЦЭМ!$D$39:$D$782,СВЦЭМ!$A$39:$A$782,$A67,СВЦЭМ!$B$39:$B$782,J$47)+'СЕТ СН'!$G$11+СВЦЭМ!$D$10+'СЕТ СН'!$G$6-'СЕТ СН'!$G$23</f>
        <v>2019.0028192900002</v>
      </c>
      <c r="K67" s="36">
        <f>SUMIFS(СВЦЭМ!$D$39:$D$782,СВЦЭМ!$A$39:$A$782,$A67,СВЦЭМ!$B$39:$B$782,K$47)+'СЕТ СН'!$G$11+СВЦЭМ!$D$10+'СЕТ СН'!$G$6-'СЕТ СН'!$G$23</f>
        <v>2013.9643456199999</v>
      </c>
      <c r="L67" s="36">
        <f>SUMIFS(СВЦЭМ!$D$39:$D$782,СВЦЭМ!$A$39:$A$782,$A67,СВЦЭМ!$B$39:$B$782,L$47)+'СЕТ СН'!$G$11+СВЦЭМ!$D$10+'СЕТ СН'!$G$6-'СЕТ СН'!$G$23</f>
        <v>2019.6083062599998</v>
      </c>
      <c r="M67" s="36">
        <f>SUMIFS(СВЦЭМ!$D$39:$D$782,СВЦЭМ!$A$39:$A$782,$A67,СВЦЭМ!$B$39:$B$782,M$47)+'СЕТ СН'!$G$11+СВЦЭМ!$D$10+'СЕТ СН'!$G$6-'СЕТ СН'!$G$23</f>
        <v>2056.5412727399998</v>
      </c>
      <c r="N67" s="36">
        <f>SUMIFS(СВЦЭМ!$D$39:$D$782,СВЦЭМ!$A$39:$A$782,$A67,СВЦЭМ!$B$39:$B$782,N$47)+'СЕТ СН'!$G$11+СВЦЭМ!$D$10+'СЕТ СН'!$G$6-'СЕТ СН'!$G$23</f>
        <v>2070.9385655899996</v>
      </c>
      <c r="O67" s="36">
        <f>SUMIFS(СВЦЭМ!$D$39:$D$782,СВЦЭМ!$A$39:$A$782,$A67,СВЦЭМ!$B$39:$B$782,O$47)+'СЕТ СН'!$G$11+СВЦЭМ!$D$10+'СЕТ СН'!$G$6-'СЕТ СН'!$G$23</f>
        <v>2082.86151565</v>
      </c>
      <c r="P67" s="36">
        <f>SUMIFS(СВЦЭМ!$D$39:$D$782,СВЦЭМ!$A$39:$A$782,$A67,СВЦЭМ!$B$39:$B$782,P$47)+'СЕТ СН'!$G$11+СВЦЭМ!$D$10+'СЕТ СН'!$G$6-'СЕТ СН'!$G$23</f>
        <v>2096.4517999999998</v>
      </c>
      <c r="Q67" s="36">
        <f>SUMIFS(СВЦЭМ!$D$39:$D$782,СВЦЭМ!$A$39:$A$782,$A67,СВЦЭМ!$B$39:$B$782,Q$47)+'СЕТ СН'!$G$11+СВЦЭМ!$D$10+'СЕТ СН'!$G$6-'СЕТ СН'!$G$23</f>
        <v>2091.9326591999998</v>
      </c>
      <c r="R67" s="36">
        <f>SUMIFS(СВЦЭМ!$D$39:$D$782,СВЦЭМ!$A$39:$A$782,$A67,СВЦЭМ!$B$39:$B$782,R$47)+'СЕТ СН'!$G$11+СВЦЭМ!$D$10+'СЕТ СН'!$G$6-'СЕТ СН'!$G$23</f>
        <v>2096.4233013599996</v>
      </c>
      <c r="S67" s="36">
        <f>SUMIFS(СВЦЭМ!$D$39:$D$782,СВЦЭМ!$A$39:$A$782,$A67,СВЦЭМ!$B$39:$B$782,S$47)+'СЕТ СН'!$G$11+СВЦЭМ!$D$10+'СЕТ СН'!$G$6-'СЕТ СН'!$G$23</f>
        <v>2054.7528699599998</v>
      </c>
      <c r="T67" s="36">
        <f>SUMIFS(СВЦЭМ!$D$39:$D$782,СВЦЭМ!$A$39:$A$782,$A67,СВЦЭМ!$B$39:$B$782,T$47)+'СЕТ СН'!$G$11+СВЦЭМ!$D$10+'СЕТ СН'!$G$6-'СЕТ СН'!$G$23</f>
        <v>2042.3270258700002</v>
      </c>
      <c r="U67" s="36">
        <f>SUMIFS(СВЦЭМ!$D$39:$D$782,СВЦЭМ!$A$39:$A$782,$A67,СВЦЭМ!$B$39:$B$782,U$47)+'СЕТ СН'!$G$11+СВЦЭМ!$D$10+'СЕТ СН'!$G$6-'СЕТ СН'!$G$23</f>
        <v>2061.2733974800003</v>
      </c>
      <c r="V67" s="36">
        <f>SUMIFS(СВЦЭМ!$D$39:$D$782,СВЦЭМ!$A$39:$A$782,$A67,СВЦЭМ!$B$39:$B$782,V$47)+'СЕТ СН'!$G$11+СВЦЭМ!$D$10+'СЕТ СН'!$G$6-'СЕТ СН'!$G$23</f>
        <v>2071.0406809799997</v>
      </c>
      <c r="W67" s="36">
        <f>SUMIFS(СВЦЭМ!$D$39:$D$782,СВЦЭМ!$A$39:$A$782,$A67,СВЦЭМ!$B$39:$B$782,W$47)+'СЕТ СН'!$G$11+СВЦЭМ!$D$10+'СЕТ СН'!$G$6-'СЕТ СН'!$G$23</f>
        <v>2088.9740351999999</v>
      </c>
      <c r="X67" s="36">
        <f>SUMIFS(СВЦЭМ!$D$39:$D$782,СВЦЭМ!$A$39:$A$782,$A67,СВЦЭМ!$B$39:$B$782,X$47)+'СЕТ СН'!$G$11+СВЦЭМ!$D$10+'СЕТ СН'!$G$6-'СЕТ СН'!$G$23</f>
        <v>2101.9662562200001</v>
      </c>
      <c r="Y67" s="36">
        <f>SUMIFS(СВЦЭМ!$D$39:$D$782,СВЦЭМ!$A$39:$A$782,$A67,СВЦЭМ!$B$39:$B$782,Y$47)+'СЕТ СН'!$G$11+СВЦЭМ!$D$10+'СЕТ СН'!$G$6-'СЕТ СН'!$G$23</f>
        <v>2184.2202188199999</v>
      </c>
    </row>
    <row r="68" spans="1:26" ht="15.75" x14ac:dyDescent="0.2">
      <c r="A68" s="35">
        <f t="shared" si="1"/>
        <v>44947</v>
      </c>
      <c r="B68" s="36">
        <f>SUMIFS(СВЦЭМ!$D$39:$D$782,СВЦЭМ!$A$39:$A$782,$A68,СВЦЭМ!$B$39:$B$782,B$47)+'СЕТ СН'!$G$11+СВЦЭМ!$D$10+'СЕТ СН'!$G$6-'СЕТ СН'!$G$23</f>
        <v>2201.5203048200001</v>
      </c>
      <c r="C68" s="36">
        <f>SUMIFS(СВЦЭМ!$D$39:$D$782,СВЦЭМ!$A$39:$A$782,$A68,СВЦЭМ!$B$39:$B$782,C$47)+'СЕТ СН'!$G$11+СВЦЭМ!$D$10+'СЕТ СН'!$G$6-'СЕТ СН'!$G$23</f>
        <v>2217.8311929299998</v>
      </c>
      <c r="D68" s="36">
        <f>SUMIFS(СВЦЭМ!$D$39:$D$782,СВЦЭМ!$A$39:$A$782,$A68,СВЦЭМ!$B$39:$B$782,D$47)+'СЕТ СН'!$G$11+СВЦЭМ!$D$10+'СЕТ СН'!$G$6-'СЕТ СН'!$G$23</f>
        <v>2218.3961904400003</v>
      </c>
      <c r="E68" s="36">
        <f>SUMIFS(СВЦЭМ!$D$39:$D$782,СВЦЭМ!$A$39:$A$782,$A68,СВЦЭМ!$B$39:$B$782,E$47)+'СЕТ СН'!$G$11+СВЦЭМ!$D$10+'СЕТ СН'!$G$6-'СЕТ СН'!$G$23</f>
        <v>2226.8222575500004</v>
      </c>
      <c r="F68" s="36">
        <f>SUMIFS(СВЦЭМ!$D$39:$D$782,СВЦЭМ!$A$39:$A$782,$A68,СВЦЭМ!$B$39:$B$782,F$47)+'СЕТ СН'!$G$11+СВЦЭМ!$D$10+'СЕТ СН'!$G$6-'СЕТ СН'!$G$23</f>
        <v>2213.4143438900001</v>
      </c>
      <c r="G68" s="36">
        <f>SUMIFS(СВЦЭМ!$D$39:$D$782,СВЦЭМ!$A$39:$A$782,$A68,СВЦЭМ!$B$39:$B$782,G$47)+'СЕТ СН'!$G$11+СВЦЭМ!$D$10+'СЕТ СН'!$G$6-'СЕТ СН'!$G$23</f>
        <v>2191.3387287900005</v>
      </c>
      <c r="H68" s="36">
        <f>SUMIFS(СВЦЭМ!$D$39:$D$782,СВЦЭМ!$A$39:$A$782,$A68,СВЦЭМ!$B$39:$B$782,H$47)+'СЕТ СН'!$G$11+СВЦЭМ!$D$10+'СЕТ СН'!$G$6-'СЕТ СН'!$G$23</f>
        <v>2147.9156938200003</v>
      </c>
      <c r="I68" s="36">
        <f>SUMIFS(СВЦЭМ!$D$39:$D$782,СВЦЭМ!$A$39:$A$782,$A68,СВЦЭМ!$B$39:$B$782,I$47)+'СЕТ СН'!$G$11+СВЦЭМ!$D$10+'СЕТ СН'!$G$6-'СЕТ СН'!$G$23</f>
        <v>2080.9306158199997</v>
      </c>
      <c r="J68" s="36">
        <f>SUMIFS(СВЦЭМ!$D$39:$D$782,СВЦЭМ!$A$39:$A$782,$A68,СВЦЭМ!$B$39:$B$782,J$47)+'СЕТ СН'!$G$11+СВЦЭМ!$D$10+'СЕТ СН'!$G$6-'СЕТ СН'!$G$23</f>
        <v>2026.8650994699999</v>
      </c>
      <c r="K68" s="36">
        <f>SUMIFS(СВЦЭМ!$D$39:$D$782,СВЦЭМ!$A$39:$A$782,$A68,СВЦЭМ!$B$39:$B$782,K$47)+'СЕТ СН'!$G$11+СВЦЭМ!$D$10+'СЕТ СН'!$G$6-'СЕТ СН'!$G$23</f>
        <v>2043.2762916700001</v>
      </c>
      <c r="L68" s="36">
        <f>SUMIFS(СВЦЭМ!$D$39:$D$782,СВЦЭМ!$A$39:$A$782,$A68,СВЦЭМ!$B$39:$B$782,L$47)+'СЕТ СН'!$G$11+СВЦЭМ!$D$10+'СЕТ СН'!$G$6-'СЕТ СН'!$G$23</f>
        <v>2036.0040294100002</v>
      </c>
      <c r="M68" s="36">
        <f>SUMIFS(СВЦЭМ!$D$39:$D$782,СВЦЭМ!$A$39:$A$782,$A68,СВЦЭМ!$B$39:$B$782,M$47)+'СЕТ СН'!$G$11+СВЦЭМ!$D$10+'СЕТ СН'!$G$6-'СЕТ СН'!$G$23</f>
        <v>2057.7028545100002</v>
      </c>
      <c r="N68" s="36">
        <f>SUMIFS(СВЦЭМ!$D$39:$D$782,СВЦЭМ!$A$39:$A$782,$A68,СВЦЭМ!$B$39:$B$782,N$47)+'СЕТ СН'!$G$11+СВЦЭМ!$D$10+'СЕТ СН'!$G$6-'СЕТ СН'!$G$23</f>
        <v>2079.9079216399996</v>
      </c>
      <c r="O68" s="36">
        <f>SUMIFS(СВЦЭМ!$D$39:$D$782,СВЦЭМ!$A$39:$A$782,$A68,СВЦЭМ!$B$39:$B$782,O$47)+'СЕТ СН'!$G$11+СВЦЭМ!$D$10+'СЕТ СН'!$G$6-'СЕТ СН'!$G$23</f>
        <v>2097.1994557999997</v>
      </c>
      <c r="P68" s="36">
        <f>SUMIFS(СВЦЭМ!$D$39:$D$782,СВЦЭМ!$A$39:$A$782,$A68,СВЦЭМ!$B$39:$B$782,P$47)+'СЕТ СН'!$G$11+СВЦЭМ!$D$10+'СЕТ СН'!$G$6-'СЕТ СН'!$G$23</f>
        <v>2118.0395878500003</v>
      </c>
      <c r="Q68" s="36">
        <f>SUMIFS(СВЦЭМ!$D$39:$D$782,СВЦЭМ!$A$39:$A$782,$A68,СВЦЭМ!$B$39:$B$782,Q$47)+'СЕТ СН'!$G$11+СВЦЭМ!$D$10+'СЕТ СН'!$G$6-'СЕТ СН'!$G$23</f>
        <v>2121.0043596100004</v>
      </c>
      <c r="R68" s="36">
        <f>SUMIFS(СВЦЭМ!$D$39:$D$782,СВЦЭМ!$A$39:$A$782,$A68,СВЦЭМ!$B$39:$B$782,R$47)+'СЕТ СН'!$G$11+СВЦЭМ!$D$10+'СЕТ СН'!$G$6-'СЕТ СН'!$G$23</f>
        <v>2094.3390400400003</v>
      </c>
      <c r="S68" s="36">
        <f>SUMIFS(СВЦЭМ!$D$39:$D$782,СВЦЭМ!$A$39:$A$782,$A68,СВЦЭМ!$B$39:$B$782,S$47)+'СЕТ СН'!$G$11+СВЦЭМ!$D$10+'СЕТ СН'!$G$6-'СЕТ СН'!$G$23</f>
        <v>2063.1145184300003</v>
      </c>
      <c r="T68" s="36">
        <f>SUMIFS(СВЦЭМ!$D$39:$D$782,СВЦЭМ!$A$39:$A$782,$A68,СВЦЭМ!$B$39:$B$782,T$47)+'СЕТ СН'!$G$11+СВЦЭМ!$D$10+'СЕТ СН'!$G$6-'СЕТ СН'!$G$23</f>
        <v>2066.3674109599997</v>
      </c>
      <c r="U68" s="36">
        <f>SUMIFS(СВЦЭМ!$D$39:$D$782,СВЦЭМ!$A$39:$A$782,$A68,СВЦЭМ!$B$39:$B$782,U$47)+'СЕТ СН'!$G$11+СВЦЭМ!$D$10+'СЕТ СН'!$G$6-'СЕТ СН'!$G$23</f>
        <v>2080.2906940399998</v>
      </c>
      <c r="V68" s="36">
        <f>SUMIFS(СВЦЭМ!$D$39:$D$782,СВЦЭМ!$A$39:$A$782,$A68,СВЦЭМ!$B$39:$B$782,V$47)+'СЕТ СН'!$G$11+СВЦЭМ!$D$10+'СЕТ СН'!$G$6-'СЕТ СН'!$G$23</f>
        <v>2093.82956724</v>
      </c>
      <c r="W68" s="36">
        <f>SUMIFS(СВЦЭМ!$D$39:$D$782,СВЦЭМ!$A$39:$A$782,$A68,СВЦЭМ!$B$39:$B$782,W$47)+'СЕТ СН'!$G$11+СВЦЭМ!$D$10+'СЕТ СН'!$G$6-'СЕТ СН'!$G$23</f>
        <v>2108.6183021999996</v>
      </c>
      <c r="X68" s="36">
        <f>SUMIFS(СВЦЭМ!$D$39:$D$782,СВЦЭМ!$A$39:$A$782,$A68,СВЦЭМ!$B$39:$B$782,X$47)+'СЕТ СН'!$G$11+СВЦЭМ!$D$10+'СЕТ СН'!$G$6-'СЕТ СН'!$G$23</f>
        <v>2143.9365233199997</v>
      </c>
      <c r="Y68" s="36">
        <f>SUMIFS(СВЦЭМ!$D$39:$D$782,СВЦЭМ!$A$39:$A$782,$A68,СВЦЭМ!$B$39:$B$782,Y$47)+'СЕТ СН'!$G$11+СВЦЭМ!$D$10+'СЕТ СН'!$G$6-'СЕТ СН'!$G$23</f>
        <v>2168.4795203399999</v>
      </c>
    </row>
    <row r="69" spans="1:26" ht="15.75" x14ac:dyDescent="0.2">
      <c r="A69" s="35">
        <f t="shared" si="1"/>
        <v>44948</v>
      </c>
      <c r="B69" s="36">
        <f>SUMIFS(СВЦЭМ!$D$39:$D$782,СВЦЭМ!$A$39:$A$782,$A69,СВЦЭМ!$B$39:$B$782,B$47)+'СЕТ СН'!$G$11+СВЦЭМ!$D$10+'СЕТ СН'!$G$6-'СЕТ СН'!$G$23</f>
        <v>2186.4053186700003</v>
      </c>
      <c r="C69" s="36">
        <f>SUMIFS(СВЦЭМ!$D$39:$D$782,СВЦЭМ!$A$39:$A$782,$A69,СВЦЭМ!$B$39:$B$782,C$47)+'СЕТ СН'!$G$11+СВЦЭМ!$D$10+'СЕТ СН'!$G$6-'СЕТ СН'!$G$23</f>
        <v>2226.0519033999999</v>
      </c>
      <c r="D69" s="36">
        <f>SUMIFS(СВЦЭМ!$D$39:$D$782,СВЦЭМ!$A$39:$A$782,$A69,СВЦЭМ!$B$39:$B$782,D$47)+'СЕТ СН'!$G$11+СВЦЭМ!$D$10+'СЕТ СН'!$G$6-'СЕТ СН'!$G$23</f>
        <v>2236.8220603500004</v>
      </c>
      <c r="E69" s="36">
        <f>SUMIFS(СВЦЭМ!$D$39:$D$782,СВЦЭМ!$A$39:$A$782,$A69,СВЦЭМ!$B$39:$B$782,E$47)+'СЕТ СН'!$G$11+СВЦЭМ!$D$10+'СЕТ СН'!$G$6-'СЕТ СН'!$G$23</f>
        <v>2253.69139791</v>
      </c>
      <c r="F69" s="36">
        <f>SUMIFS(СВЦЭМ!$D$39:$D$782,СВЦЭМ!$A$39:$A$782,$A69,СВЦЭМ!$B$39:$B$782,F$47)+'СЕТ СН'!$G$11+СВЦЭМ!$D$10+'СЕТ СН'!$G$6-'СЕТ СН'!$G$23</f>
        <v>2238.5593834700003</v>
      </c>
      <c r="G69" s="36">
        <f>SUMIFS(СВЦЭМ!$D$39:$D$782,СВЦЭМ!$A$39:$A$782,$A69,СВЦЭМ!$B$39:$B$782,G$47)+'СЕТ СН'!$G$11+СВЦЭМ!$D$10+'СЕТ СН'!$G$6-'СЕТ СН'!$G$23</f>
        <v>2234.5028297200006</v>
      </c>
      <c r="H69" s="36">
        <f>SUMIFS(СВЦЭМ!$D$39:$D$782,СВЦЭМ!$A$39:$A$782,$A69,СВЦЭМ!$B$39:$B$782,H$47)+'СЕТ СН'!$G$11+СВЦЭМ!$D$10+'СЕТ СН'!$G$6-'СЕТ СН'!$G$23</f>
        <v>2235.1370986000002</v>
      </c>
      <c r="I69" s="36">
        <f>SUMIFS(СВЦЭМ!$D$39:$D$782,СВЦЭМ!$A$39:$A$782,$A69,СВЦЭМ!$B$39:$B$782,I$47)+'СЕТ СН'!$G$11+СВЦЭМ!$D$10+'СЕТ СН'!$G$6-'СЕТ СН'!$G$23</f>
        <v>2230.99584486</v>
      </c>
      <c r="J69" s="36">
        <f>SUMIFS(СВЦЭМ!$D$39:$D$782,СВЦЭМ!$A$39:$A$782,$A69,СВЦЭМ!$B$39:$B$782,J$47)+'СЕТ СН'!$G$11+СВЦЭМ!$D$10+'СЕТ СН'!$G$6-'СЕТ СН'!$G$23</f>
        <v>2183.7815425400004</v>
      </c>
      <c r="K69" s="36">
        <f>SUMIFS(СВЦЭМ!$D$39:$D$782,СВЦЭМ!$A$39:$A$782,$A69,СВЦЭМ!$B$39:$B$782,K$47)+'СЕТ СН'!$G$11+СВЦЭМ!$D$10+'СЕТ СН'!$G$6-'СЕТ СН'!$G$23</f>
        <v>2126.5864366400001</v>
      </c>
      <c r="L69" s="36">
        <f>SUMIFS(СВЦЭМ!$D$39:$D$782,СВЦЭМ!$A$39:$A$782,$A69,СВЦЭМ!$B$39:$B$782,L$47)+'СЕТ СН'!$G$11+СВЦЭМ!$D$10+'СЕТ СН'!$G$6-'СЕТ СН'!$G$23</f>
        <v>2090.0951746999999</v>
      </c>
      <c r="M69" s="36">
        <f>SUMIFS(СВЦЭМ!$D$39:$D$782,СВЦЭМ!$A$39:$A$782,$A69,СВЦЭМ!$B$39:$B$782,M$47)+'СЕТ СН'!$G$11+СВЦЭМ!$D$10+'СЕТ СН'!$G$6-'СЕТ СН'!$G$23</f>
        <v>2078.3422217300003</v>
      </c>
      <c r="N69" s="36">
        <f>SUMIFS(СВЦЭМ!$D$39:$D$782,СВЦЭМ!$A$39:$A$782,$A69,СВЦЭМ!$B$39:$B$782,N$47)+'СЕТ СН'!$G$11+СВЦЭМ!$D$10+'СЕТ СН'!$G$6-'СЕТ СН'!$G$23</f>
        <v>2077.8225237200004</v>
      </c>
      <c r="O69" s="36">
        <f>SUMIFS(СВЦЭМ!$D$39:$D$782,СВЦЭМ!$A$39:$A$782,$A69,СВЦЭМ!$B$39:$B$782,O$47)+'СЕТ СН'!$G$11+СВЦЭМ!$D$10+'СЕТ СН'!$G$6-'СЕТ СН'!$G$23</f>
        <v>2103.5943404700001</v>
      </c>
      <c r="P69" s="36">
        <f>SUMIFS(СВЦЭМ!$D$39:$D$782,СВЦЭМ!$A$39:$A$782,$A69,СВЦЭМ!$B$39:$B$782,P$47)+'СЕТ СН'!$G$11+СВЦЭМ!$D$10+'СЕТ СН'!$G$6-'СЕТ СН'!$G$23</f>
        <v>2118.6450147599999</v>
      </c>
      <c r="Q69" s="36">
        <f>SUMIFS(СВЦЭМ!$D$39:$D$782,СВЦЭМ!$A$39:$A$782,$A69,СВЦЭМ!$B$39:$B$782,Q$47)+'СЕТ СН'!$G$11+СВЦЭМ!$D$10+'СЕТ СН'!$G$6-'СЕТ СН'!$G$23</f>
        <v>2132.3660722900004</v>
      </c>
      <c r="R69" s="36">
        <f>SUMIFS(СВЦЭМ!$D$39:$D$782,СВЦЭМ!$A$39:$A$782,$A69,СВЦЭМ!$B$39:$B$782,R$47)+'СЕТ СН'!$G$11+СВЦЭМ!$D$10+'СЕТ СН'!$G$6-'СЕТ СН'!$G$23</f>
        <v>2132.41427587</v>
      </c>
      <c r="S69" s="36">
        <f>SUMIFS(СВЦЭМ!$D$39:$D$782,СВЦЭМ!$A$39:$A$782,$A69,СВЦЭМ!$B$39:$B$782,S$47)+'СЕТ СН'!$G$11+СВЦЭМ!$D$10+'СЕТ СН'!$G$6-'СЕТ СН'!$G$23</f>
        <v>2091.1098217199997</v>
      </c>
      <c r="T69" s="36">
        <f>SUMIFS(СВЦЭМ!$D$39:$D$782,СВЦЭМ!$A$39:$A$782,$A69,СВЦЭМ!$B$39:$B$782,T$47)+'СЕТ СН'!$G$11+СВЦЭМ!$D$10+'СЕТ СН'!$G$6-'СЕТ СН'!$G$23</f>
        <v>2045.3947828500002</v>
      </c>
      <c r="U69" s="36">
        <f>SUMIFS(СВЦЭМ!$D$39:$D$782,СВЦЭМ!$A$39:$A$782,$A69,СВЦЭМ!$B$39:$B$782,U$47)+'СЕТ СН'!$G$11+СВЦЭМ!$D$10+'СЕТ СН'!$G$6-'СЕТ СН'!$G$23</f>
        <v>2053.4675900599996</v>
      </c>
      <c r="V69" s="36">
        <f>SUMIFS(СВЦЭМ!$D$39:$D$782,СВЦЭМ!$A$39:$A$782,$A69,СВЦЭМ!$B$39:$B$782,V$47)+'СЕТ СН'!$G$11+СВЦЭМ!$D$10+'СЕТ СН'!$G$6-'СЕТ СН'!$G$23</f>
        <v>2069.1582379900001</v>
      </c>
      <c r="W69" s="36">
        <f>SUMIFS(СВЦЭМ!$D$39:$D$782,СВЦЭМ!$A$39:$A$782,$A69,СВЦЭМ!$B$39:$B$782,W$47)+'СЕТ СН'!$G$11+СВЦЭМ!$D$10+'СЕТ СН'!$G$6-'СЕТ СН'!$G$23</f>
        <v>2073.0051168199998</v>
      </c>
      <c r="X69" s="36">
        <f>SUMIFS(СВЦЭМ!$D$39:$D$782,СВЦЭМ!$A$39:$A$782,$A69,СВЦЭМ!$B$39:$B$782,X$47)+'СЕТ СН'!$G$11+СВЦЭМ!$D$10+'СЕТ СН'!$G$6-'СЕТ СН'!$G$23</f>
        <v>2109.2135542300002</v>
      </c>
      <c r="Y69" s="36">
        <f>SUMIFS(СВЦЭМ!$D$39:$D$782,СВЦЭМ!$A$39:$A$782,$A69,СВЦЭМ!$B$39:$B$782,Y$47)+'СЕТ СН'!$G$11+СВЦЭМ!$D$10+'СЕТ СН'!$G$6-'СЕТ СН'!$G$23</f>
        <v>2146.4461097200001</v>
      </c>
    </row>
    <row r="70" spans="1:26" ht="15.75" x14ac:dyDescent="0.2">
      <c r="A70" s="35">
        <f t="shared" si="1"/>
        <v>44949</v>
      </c>
      <c r="B70" s="36">
        <f>SUMIFS(СВЦЭМ!$D$39:$D$782,СВЦЭМ!$A$39:$A$782,$A70,СВЦЭМ!$B$39:$B$782,B$47)+'СЕТ СН'!$G$11+СВЦЭМ!$D$10+'СЕТ СН'!$G$6-'СЕТ СН'!$G$23</f>
        <v>2166.95283612</v>
      </c>
      <c r="C70" s="36">
        <f>SUMIFS(СВЦЭМ!$D$39:$D$782,СВЦЭМ!$A$39:$A$782,$A70,СВЦЭМ!$B$39:$B$782,C$47)+'СЕТ СН'!$G$11+СВЦЭМ!$D$10+'СЕТ СН'!$G$6-'СЕТ СН'!$G$23</f>
        <v>2162.3249785500002</v>
      </c>
      <c r="D70" s="36">
        <f>SUMIFS(СВЦЭМ!$D$39:$D$782,СВЦЭМ!$A$39:$A$782,$A70,СВЦЭМ!$B$39:$B$782,D$47)+'СЕТ СН'!$G$11+СВЦЭМ!$D$10+'СЕТ СН'!$G$6-'СЕТ СН'!$G$23</f>
        <v>2146.4212581399997</v>
      </c>
      <c r="E70" s="36">
        <f>SUMIFS(СВЦЭМ!$D$39:$D$782,СВЦЭМ!$A$39:$A$782,$A70,СВЦЭМ!$B$39:$B$782,E$47)+'СЕТ СН'!$G$11+СВЦЭМ!$D$10+'СЕТ СН'!$G$6-'СЕТ СН'!$G$23</f>
        <v>2164.6869083700003</v>
      </c>
      <c r="F70" s="36">
        <f>SUMIFS(СВЦЭМ!$D$39:$D$782,СВЦЭМ!$A$39:$A$782,$A70,СВЦЭМ!$B$39:$B$782,F$47)+'СЕТ СН'!$G$11+СВЦЭМ!$D$10+'СЕТ СН'!$G$6-'СЕТ СН'!$G$23</f>
        <v>2161.7508565099997</v>
      </c>
      <c r="G70" s="36">
        <f>SUMIFS(СВЦЭМ!$D$39:$D$782,СВЦЭМ!$A$39:$A$782,$A70,СВЦЭМ!$B$39:$B$782,G$47)+'СЕТ СН'!$G$11+СВЦЭМ!$D$10+'СЕТ СН'!$G$6-'СЕТ СН'!$G$23</f>
        <v>2150.7651696399998</v>
      </c>
      <c r="H70" s="36">
        <f>SUMIFS(СВЦЭМ!$D$39:$D$782,СВЦЭМ!$A$39:$A$782,$A70,СВЦЭМ!$B$39:$B$782,H$47)+'СЕТ СН'!$G$11+СВЦЭМ!$D$10+'СЕТ СН'!$G$6-'СЕТ СН'!$G$23</f>
        <v>2181.3637640500001</v>
      </c>
      <c r="I70" s="36">
        <f>SUMIFS(СВЦЭМ!$D$39:$D$782,СВЦЭМ!$A$39:$A$782,$A70,СВЦЭМ!$B$39:$B$782,I$47)+'СЕТ СН'!$G$11+СВЦЭМ!$D$10+'СЕТ СН'!$G$6-'СЕТ СН'!$G$23</f>
        <v>2128.7966783100001</v>
      </c>
      <c r="J70" s="36">
        <f>SUMIFS(СВЦЭМ!$D$39:$D$782,СВЦЭМ!$A$39:$A$782,$A70,СВЦЭМ!$B$39:$B$782,J$47)+'СЕТ СН'!$G$11+СВЦЭМ!$D$10+'СЕТ СН'!$G$6-'СЕТ СН'!$G$23</f>
        <v>2079.8620549699999</v>
      </c>
      <c r="K70" s="36">
        <f>SUMIFS(СВЦЭМ!$D$39:$D$782,СВЦЭМ!$A$39:$A$782,$A70,СВЦЭМ!$B$39:$B$782,K$47)+'СЕТ СН'!$G$11+СВЦЭМ!$D$10+'СЕТ СН'!$G$6-'СЕТ СН'!$G$23</f>
        <v>2059.18132487</v>
      </c>
      <c r="L70" s="36">
        <f>SUMIFS(СВЦЭМ!$D$39:$D$782,СВЦЭМ!$A$39:$A$782,$A70,СВЦЭМ!$B$39:$B$782,L$47)+'СЕТ СН'!$G$11+СВЦЭМ!$D$10+'СЕТ СН'!$G$6-'СЕТ СН'!$G$23</f>
        <v>2040.4653301699998</v>
      </c>
      <c r="M70" s="36">
        <f>SUMIFS(СВЦЭМ!$D$39:$D$782,СВЦЭМ!$A$39:$A$782,$A70,СВЦЭМ!$B$39:$B$782,M$47)+'СЕТ СН'!$G$11+СВЦЭМ!$D$10+'СЕТ СН'!$G$6-'СЕТ СН'!$G$23</f>
        <v>2056.9022864300005</v>
      </c>
      <c r="N70" s="36">
        <f>SUMIFS(СВЦЭМ!$D$39:$D$782,СВЦЭМ!$A$39:$A$782,$A70,СВЦЭМ!$B$39:$B$782,N$47)+'СЕТ СН'!$G$11+СВЦЭМ!$D$10+'СЕТ СН'!$G$6-'СЕТ СН'!$G$23</f>
        <v>2081.8365504200001</v>
      </c>
      <c r="O70" s="36">
        <f>SUMIFS(СВЦЭМ!$D$39:$D$782,СВЦЭМ!$A$39:$A$782,$A70,СВЦЭМ!$B$39:$B$782,O$47)+'СЕТ СН'!$G$11+СВЦЭМ!$D$10+'СЕТ СН'!$G$6-'СЕТ СН'!$G$23</f>
        <v>2094.9747023399996</v>
      </c>
      <c r="P70" s="36">
        <f>SUMIFS(СВЦЭМ!$D$39:$D$782,СВЦЭМ!$A$39:$A$782,$A70,СВЦЭМ!$B$39:$B$782,P$47)+'СЕТ СН'!$G$11+СВЦЭМ!$D$10+'СЕТ СН'!$G$6-'СЕТ СН'!$G$23</f>
        <v>2109.0248673599999</v>
      </c>
      <c r="Q70" s="36">
        <f>SUMIFS(СВЦЭМ!$D$39:$D$782,СВЦЭМ!$A$39:$A$782,$A70,СВЦЭМ!$B$39:$B$782,Q$47)+'СЕТ СН'!$G$11+СВЦЭМ!$D$10+'СЕТ СН'!$G$6-'СЕТ СН'!$G$23</f>
        <v>2129.3354600399998</v>
      </c>
      <c r="R70" s="36">
        <f>SUMIFS(СВЦЭМ!$D$39:$D$782,СВЦЭМ!$A$39:$A$782,$A70,СВЦЭМ!$B$39:$B$782,R$47)+'СЕТ СН'!$G$11+СВЦЭМ!$D$10+'СЕТ СН'!$G$6-'СЕТ СН'!$G$23</f>
        <v>2123.0334825800001</v>
      </c>
      <c r="S70" s="36">
        <f>SUMIFS(СВЦЭМ!$D$39:$D$782,СВЦЭМ!$A$39:$A$782,$A70,СВЦЭМ!$B$39:$B$782,S$47)+'СЕТ СН'!$G$11+СВЦЭМ!$D$10+'СЕТ СН'!$G$6-'СЕТ СН'!$G$23</f>
        <v>2105.5516557800001</v>
      </c>
      <c r="T70" s="36">
        <f>SUMIFS(СВЦЭМ!$D$39:$D$782,СВЦЭМ!$A$39:$A$782,$A70,СВЦЭМ!$B$39:$B$782,T$47)+'СЕТ СН'!$G$11+СВЦЭМ!$D$10+'СЕТ СН'!$G$6-'СЕТ СН'!$G$23</f>
        <v>2054.5581632100002</v>
      </c>
      <c r="U70" s="36">
        <f>SUMIFS(СВЦЭМ!$D$39:$D$782,СВЦЭМ!$A$39:$A$782,$A70,СВЦЭМ!$B$39:$B$782,U$47)+'СЕТ СН'!$G$11+СВЦЭМ!$D$10+'СЕТ СН'!$G$6-'СЕТ СН'!$G$23</f>
        <v>2059.4149028900001</v>
      </c>
      <c r="V70" s="36">
        <f>SUMIFS(СВЦЭМ!$D$39:$D$782,СВЦЭМ!$A$39:$A$782,$A70,СВЦЭМ!$B$39:$B$782,V$47)+'СЕТ СН'!$G$11+СВЦЭМ!$D$10+'СЕТ СН'!$G$6-'СЕТ СН'!$G$23</f>
        <v>2075.86105787</v>
      </c>
      <c r="W70" s="36">
        <f>SUMIFS(СВЦЭМ!$D$39:$D$782,СВЦЭМ!$A$39:$A$782,$A70,СВЦЭМ!$B$39:$B$782,W$47)+'СЕТ СН'!$G$11+СВЦЭМ!$D$10+'СЕТ СН'!$G$6-'СЕТ СН'!$G$23</f>
        <v>2092.5456527699998</v>
      </c>
      <c r="X70" s="36">
        <f>SUMIFS(СВЦЭМ!$D$39:$D$782,СВЦЭМ!$A$39:$A$782,$A70,СВЦЭМ!$B$39:$B$782,X$47)+'СЕТ СН'!$G$11+СВЦЭМ!$D$10+'СЕТ СН'!$G$6-'СЕТ СН'!$G$23</f>
        <v>2091.7182569400002</v>
      </c>
      <c r="Y70" s="36">
        <f>SUMIFS(СВЦЭМ!$D$39:$D$782,СВЦЭМ!$A$39:$A$782,$A70,СВЦЭМ!$B$39:$B$782,Y$47)+'СЕТ СН'!$G$11+СВЦЭМ!$D$10+'СЕТ СН'!$G$6-'СЕТ СН'!$G$23</f>
        <v>2115.6295901499998</v>
      </c>
    </row>
    <row r="71" spans="1:26" ht="15.75" x14ac:dyDescent="0.2">
      <c r="A71" s="35">
        <f t="shared" si="1"/>
        <v>44950</v>
      </c>
      <c r="B71" s="36">
        <f>SUMIFS(СВЦЭМ!$D$39:$D$782,СВЦЭМ!$A$39:$A$782,$A71,СВЦЭМ!$B$39:$B$782,B$47)+'СЕТ СН'!$G$11+СВЦЭМ!$D$10+'СЕТ СН'!$G$6-'СЕТ СН'!$G$23</f>
        <v>2076.4821544899996</v>
      </c>
      <c r="C71" s="36">
        <f>SUMIFS(СВЦЭМ!$D$39:$D$782,СВЦЭМ!$A$39:$A$782,$A71,СВЦЭМ!$B$39:$B$782,C$47)+'СЕТ СН'!$G$11+СВЦЭМ!$D$10+'СЕТ СН'!$G$6-'СЕТ СН'!$G$23</f>
        <v>2073.6150323900001</v>
      </c>
      <c r="D71" s="36">
        <f>SUMIFS(СВЦЭМ!$D$39:$D$782,СВЦЭМ!$A$39:$A$782,$A71,СВЦЭМ!$B$39:$B$782,D$47)+'СЕТ СН'!$G$11+СВЦЭМ!$D$10+'СЕТ СН'!$G$6-'СЕТ СН'!$G$23</f>
        <v>2064.2260225399996</v>
      </c>
      <c r="E71" s="36">
        <f>SUMIFS(СВЦЭМ!$D$39:$D$782,СВЦЭМ!$A$39:$A$782,$A71,СВЦЭМ!$B$39:$B$782,E$47)+'СЕТ СН'!$G$11+СВЦЭМ!$D$10+'СЕТ СН'!$G$6-'СЕТ СН'!$G$23</f>
        <v>2060.0733029499997</v>
      </c>
      <c r="F71" s="36">
        <f>SUMIFS(СВЦЭМ!$D$39:$D$782,СВЦЭМ!$A$39:$A$782,$A71,СВЦЭМ!$B$39:$B$782,F$47)+'СЕТ СН'!$G$11+СВЦЭМ!$D$10+'СЕТ СН'!$G$6-'СЕТ СН'!$G$23</f>
        <v>2071.7700353</v>
      </c>
      <c r="G71" s="36">
        <f>SUMIFS(СВЦЭМ!$D$39:$D$782,СВЦЭМ!$A$39:$A$782,$A71,СВЦЭМ!$B$39:$B$782,G$47)+'СЕТ СН'!$G$11+СВЦЭМ!$D$10+'СЕТ СН'!$G$6-'СЕТ СН'!$G$23</f>
        <v>2056.1186079600002</v>
      </c>
      <c r="H71" s="36">
        <f>SUMIFS(СВЦЭМ!$D$39:$D$782,СВЦЭМ!$A$39:$A$782,$A71,СВЦЭМ!$B$39:$B$782,H$47)+'СЕТ СН'!$G$11+СВЦЭМ!$D$10+'СЕТ СН'!$G$6-'СЕТ СН'!$G$23</f>
        <v>2044.95895576</v>
      </c>
      <c r="I71" s="36">
        <f>SUMIFS(СВЦЭМ!$D$39:$D$782,СВЦЭМ!$A$39:$A$782,$A71,СВЦЭМ!$B$39:$B$782,I$47)+'СЕТ СН'!$G$11+СВЦЭМ!$D$10+'СЕТ СН'!$G$6-'СЕТ СН'!$G$23</f>
        <v>2019.8482342099999</v>
      </c>
      <c r="J71" s="36">
        <f>SUMIFS(СВЦЭМ!$D$39:$D$782,СВЦЭМ!$A$39:$A$782,$A71,СВЦЭМ!$B$39:$B$782,J$47)+'СЕТ СН'!$G$11+СВЦЭМ!$D$10+'СЕТ СН'!$G$6-'СЕТ СН'!$G$23</f>
        <v>1982.7806487400001</v>
      </c>
      <c r="K71" s="36">
        <f>SUMIFS(СВЦЭМ!$D$39:$D$782,СВЦЭМ!$A$39:$A$782,$A71,СВЦЭМ!$B$39:$B$782,K$47)+'СЕТ СН'!$G$11+СВЦЭМ!$D$10+'СЕТ СН'!$G$6-'СЕТ СН'!$G$23</f>
        <v>1959.8641327500002</v>
      </c>
      <c r="L71" s="36">
        <f>SUMIFS(СВЦЭМ!$D$39:$D$782,СВЦЭМ!$A$39:$A$782,$A71,СВЦЭМ!$B$39:$B$782,L$47)+'СЕТ СН'!$G$11+СВЦЭМ!$D$10+'СЕТ СН'!$G$6-'СЕТ СН'!$G$23</f>
        <v>1956.9052482499999</v>
      </c>
      <c r="M71" s="36">
        <f>SUMIFS(СВЦЭМ!$D$39:$D$782,СВЦЭМ!$A$39:$A$782,$A71,СВЦЭМ!$B$39:$B$782,M$47)+'СЕТ СН'!$G$11+СВЦЭМ!$D$10+'СЕТ СН'!$G$6-'СЕТ СН'!$G$23</f>
        <v>1968.47799164</v>
      </c>
      <c r="N71" s="36">
        <f>SUMIFS(СВЦЭМ!$D$39:$D$782,СВЦЭМ!$A$39:$A$782,$A71,СВЦЭМ!$B$39:$B$782,N$47)+'СЕТ СН'!$G$11+СВЦЭМ!$D$10+'СЕТ СН'!$G$6-'СЕТ СН'!$G$23</f>
        <v>1986.5128890100002</v>
      </c>
      <c r="O71" s="36">
        <f>SUMIFS(СВЦЭМ!$D$39:$D$782,СВЦЭМ!$A$39:$A$782,$A71,СВЦЭМ!$B$39:$B$782,O$47)+'СЕТ СН'!$G$11+СВЦЭМ!$D$10+'СЕТ СН'!$G$6-'СЕТ СН'!$G$23</f>
        <v>1996.1423255100001</v>
      </c>
      <c r="P71" s="36">
        <f>SUMIFS(СВЦЭМ!$D$39:$D$782,СВЦЭМ!$A$39:$A$782,$A71,СВЦЭМ!$B$39:$B$782,P$47)+'СЕТ СН'!$G$11+СВЦЭМ!$D$10+'СЕТ СН'!$G$6-'СЕТ СН'!$G$23</f>
        <v>2023.4247484300001</v>
      </c>
      <c r="Q71" s="36">
        <f>SUMIFS(СВЦЭМ!$D$39:$D$782,СВЦЭМ!$A$39:$A$782,$A71,СВЦЭМ!$B$39:$B$782,Q$47)+'СЕТ СН'!$G$11+СВЦЭМ!$D$10+'СЕТ СН'!$G$6-'СЕТ СН'!$G$23</f>
        <v>2029.7992238600002</v>
      </c>
      <c r="R71" s="36">
        <f>SUMIFS(СВЦЭМ!$D$39:$D$782,СВЦЭМ!$A$39:$A$782,$A71,СВЦЭМ!$B$39:$B$782,R$47)+'СЕТ СН'!$G$11+СВЦЭМ!$D$10+'СЕТ СН'!$G$6-'СЕТ СН'!$G$23</f>
        <v>2025.9243838999998</v>
      </c>
      <c r="S71" s="36">
        <f>SUMIFS(СВЦЭМ!$D$39:$D$782,СВЦЭМ!$A$39:$A$782,$A71,СВЦЭМ!$B$39:$B$782,S$47)+'СЕТ СН'!$G$11+СВЦЭМ!$D$10+'СЕТ СН'!$G$6-'СЕТ СН'!$G$23</f>
        <v>1996.8153913100002</v>
      </c>
      <c r="T71" s="36">
        <f>SUMIFS(СВЦЭМ!$D$39:$D$782,СВЦЭМ!$A$39:$A$782,$A71,СВЦЭМ!$B$39:$B$782,T$47)+'СЕТ СН'!$G$11+СВЦЭМ!$D$10+'СЕТ СН'!$G$6-'СЕТ СН'!$G$23</f>
        <v>1953.51191064</v>
      </c>
      <c r="U71" s="36">
        <f>SUMIFS(СВЦЭМ!$D$39:$D$782,СВЦЭМ!$A$39:$A$782,$A71,СВЦЭМ!$B$39:$B$782,U$47)+'СЕТ СН'!$G$11+СВЦЭМ!$D$10+'СЕТ СН'!$G$6-'СЕТ СН'!$G$23</f>
        <v>1963.8930351699998</v>
      </c>
      <c r="V71" s="36">
        <f>SUMIFS(СВЦЭМ!$D$39:$D$782,СВЦЭМ!$A$39:$A$782,$A71,СВЦЭМ!$B$39:$B$782,V$47)+'СЕТ СН'!$G$11+СВЦЭМ!$D$10+'СЕТ СН'!$G$6-'СЕТ СН'!$G$23</f>
        <v>1985.4905946199999</v>
      </c>
      <c r="W71" s="36">
        <f>SUMIFS(СВЦЭМ!$D$39:$D$782,СВЦЭМ!$A$39:$A$782,$A71,СВЦЭМ!$B$39:$B$782,W$47)+'СЕТ СН'!$G$11+СВЦЭМ!$D$10+'СЕТ СН'!$G$6-'СЕТ СН'!$G$23</f>
        <v>1995.4588329700002</v>
      </c>
      <c r="X71" s="36">
        <f>SUMIFS(СВЦЭМ!$D$39:$D$782,СВЦЭМ!$A$39:$A$782,$A71,СВЦЭМ!$B$39:$B$782,X$47)+'СЕТ СН'!$G$11+СВЦЭМ!$D$10+'СЕТ СН'!$G$6-'СЕТ СН'!$G$23</f>
        <v>2013.6551929999998</v>
      </c>
      <c r="Y71" s="36">
        <f>SUMIFS(СВЦЭМ!$D$39:$D$782,СВЦЭМ!$A$39:$A$782,$A71,СВЦЭМ!$B$39:$B$782,Y$47)+'СЕТ СН'!$G$11+СВЦЭМ!$D$10+'СЕТ СН'!$G$6-'СЕТ СН'!$G$23</f>
        <v>2031.2302651399998</v>
      </c>
    </row>
    <row r="72" spans="1:26" ht="15.75" x14ac:dyDescent="0.2">
      <c r="A72" s="35">
        <f t="shared" si="1"/>
        <v>44951</v>
      </c>
      <c r="B72" s="36">
        <f>SUMIFS(СВЦЭМ!$D$39:$D$782,СВЦЭМ!$A$39:$A$782,$A72,СВЦЭМ!$B$39:$B$782,B$47)+'СЕТ СН'!$G$11+СВЦЭМ!$D$10+'СЕТ СН'!$G$6-'СЕТ СН'!$G$23</f>
        <v>2090.3435351099997</v>
      </c>
      <c r="C72" s="36">
        <f>SUMIFS(СВЦЭМ!$D$39:$D$782,СВЦЭМ!$A$39:$A$782,$A72,СВЦЭМ!$B$39:$B$782,C$47)+'СЕТ СН'!$G$11+СВЦЭМ!$D$10+'СЕТ СН'!$G$6-'СЕТ СН'!$G$23</f>
        <v>2123.0488957500002</v>
      </c>
      <c r="D72" s="36">
        <f>SUMIFS(СВЦЭМ!$D$39:$D$782,СВЦЭМ!$A$39:$A$782,$A72,СВЦЭМ!$B$39:$B$782,D$47)+'СЕТ СН'!$G$11+СВЦЭМ!$D$10+'СЕТ СН'!$G$6-'СЕТ СН'!$G$23</f>
        <v>2133.0120923200002</v>
      </c>
      <c r="E72" s="36">
        <f>SUMIFS(СВЦЭМ!$D$39:$D$782,СВЦЭМ!$A$39:$A$782,$A72,СВЦЭМ!$B$39:$B$782,E$47)+'СЕТ СН'!$G$11+СВЦЭМ!$D$10+'СЕТ СН'!$G$6-'СЕТ СН'!$G$23</f>
        <v>2144.4873126299999</v>
      </c>
      <c r="F72" s="36">
        <f>SUMIFS(СВЦЭМ!$D$39:$D$782,СВЦЭМ!$A$39:$A$782,$A72,СВЦЭМ!$B$39:$B$782,F$47)+'СЕТ СН'!$G$11+СВЦЭМ!$D$10+'СЕТ СН'!$G$6-'СЕТ СН'!$G$23</f>
        <v>2141.3522975799997</v>
      </c>
      <c r="G72" s="36">
        <f>SUMIFS(СВЦЭМ!$D$39:$D$782,СВЦЭМ!$A$39:$A$782,$A72,СВЦЭМ!$B$39:$B$782,G$47)+'СЕТ СН'!$G$11+СВЦЭМ!$D$10+'СЕТ СН'!$G$6-'СЕТ СН'!$G$23</f>
        <v>2130.6786628199998</v>
      </c>
      <c r="H72" s="36">
        <f>SUMIFS(СВЦЭМ!$D$39:$D$782,СВЦЭМ!$A$39:$A$782,$A72,СВЦЭМ!$B$39:$B$782,H$47)+'СЕТ СН'!$G$11+СВЦЭМ!$D$10+'СЕТ СН'!$G$6-'СЕТ СН'!$G$23</f>
        <v>2130.3790628300003</v>
      </c>
      <c r="I72" s="36">
        <f>SUMIFS(СВЦЭМ!$D$39:$D$782,СВЦЭМ!$A$39:$A$782,$A72,СВЦЭМ!$B$39:$B$782,I$47)+'СЕТ СН'!$G$11+СВЦЭМ!$D$10+'СЕТ СН'!$G$6-'СЕТ СН'!$G$23</f>
        <v>2128.0045185099998</v>
      </c>
      <c r="J72" s="36">
        <f>SUMIFS(СВЦЭМ!$D$39:$D$782,СВЦЭМ!$A$39:$A$782,$A72,СВЦЭМ!$B$39:$B$782,J$47)+'СЕТ СН'!$G$11+СВЦЭМ!$D$10+'СЕТ СН'!$G$6-'СЕТ СН'!$G$23</f>
        <v>2107.0421612600003</v>
      </c>
      <c r="K72" s="36">
        <f>SUMIFS(СВЦЭМ!$D$39:$D$782,СВЦЭМ!$A$39:$A$782,$A72,СВЦЭМ!$B$39:$B$782,K$47)+'СЕТ СН'!$G$11+СВЦЭМ!$D$10+'СЕТ СН'!$G$6-'СЕТ СН'!$G$23</f>
        <v>2082.1319603299999</v>
      </c>
      <c r="L72" s="36">
        <f>SUMIFS(СВЦЭМ!$D$39:$D$782,СВЦЭМ!$A$39:$A$782,$A72,СВЦЭМ!$B$39:$B$782,L$47)+'СЕТ СН'!$G$11+СВЦЭМ!$D$10+'СЕТ СН'!$G$6-'СЕТ СН'!$G$23</f>
        <v>2047.51256532</v>
      </c>
      <c r="M72" s="36">
        <f>SUMIFS(СВЦЭМ!$D$39:$D$782,СВЦЭМ!$A$39:$A$782,$A72,СВЦЭМ!$B$39:$B$782,M$47)+'СЕТ СН'!$G$11+СВЦЭМ!$D$10+'СЕТ СН'!$G$6-'СЕТ СН'!$G$23</f>
        <v>2013.4925344199999</v>
      </c>
      <c r="N72" s="36">
        <f>SUMIFS(СВЦЭМ!$D$39:$D$782,СВЦЭМ!$A$39:$A$782,$A72,СВЦЭМ!$B$39:$B$782,N$47)+'СЕТ СН'!$G$11+СВЦЭМ!$D$10+'СЕТ СН'!$G$6-'СЕТ СН'!$G$23</f>
        <v>2025.8379302000001</v>
      </c>
      <c r="O72" s="36">
        <f>SUMIFS(СВЦЭМ!$D$39:$D$782,СВЦЭМ!$A$39:$A$782,$A72,СВЦЭМ!$B$39:$B$782,O$47)+'СЕТ СН'!$G$11+СВЦЭМ!$D$10+'СЕТ СН'!$G$6-'СЕТ СН'!$G$23</f>
        <v>2032.0942640800001</v>
      </c>
      <c r="P72" s="36">
        <f>SUMIFS(СВЦЭМ!$D$39:$D$782,СВЦЭМ!$A$39:$A$782,$A72,СВЦЭМ!$B$39:$B$782,P$47)+'СЕТ СН'!$G$11+СВЦЭМ!$D$10+'СЕТ СН'!$G$6-'СЕТ СН'!$G$23</f>
        <v>2041.8787135199998</v>
      </c>
      <c r="Q72" s="36">
        <f>SUMIFS(СВЦЭМ!$D$39:$D$782,СВЦЭМ!$A$39:$A$782,$A72,СВЦЭМ!$B$39:$B$782,Q$47)+'СЕТ СН'!$G$11+СВЦЭМ!$D$10+'СЕТ СН'!$G$6-'СЕТ СН'!$G$23</f>
        <v>2040.59925692</v>
      </c>
      <c r="R72" s="36">
        <f>SUMIFS(СВЦЭМ!$D$39:$D$782,СВЦЭМ!$A$39:$A$782,$A72,СВЦЭМ!$B$39:$B$782,R$47)+'СЕТ СН'!$G$11+СВЦЭМ!$D$10+'СЕТ СН'!$G$6-'СЕТ СН'!$G$23</f>
        <v>2030.5282636300001</v>
      </c>
      <c r="S72" s="36">
        <f>SUMIFS(СВЦЭМ!$D$39:$D$782,СВЦЭМ!$A$39:$A$782,$A72,СВЦЭМ!$B$39:$B$782,S$47)+'СЕТ СН'!$G$11+СВЦЭМ!$D$10+'СЕТ СН'!$G$6-'СЕТ СН'!$G$23</f>
        <v>2011.8550028500001</v>
      </c>
      <c r="T72" s="36">
        <f>SUMIFS(СВЦЭМ!$D$39:$D$782,СВЦЭМ!$A$39:$A$782,$A72,СВЦЭМ!$B$39:$B$782,T$47)+'СЕТ СН'!$G$11+СВЦЭМ!$D$10+'СЕТ СН'!$G$6-'СЕТ СН'!$G$23</f>
        <v>1992.44098719</v>
      </c>
      <c r="U72" s="36">
        <f>SUMIFS(СВЦЭМ!$D$39:$D$782,СВЦЭМ!$A$39:$A$782,$A72,СВЦЭМ!$B$39:$B$782,U$47)+'СЕТ СН'!$G$11+СВЦЭМ!$D$10+'СЕТ СН'!$G$6-'СЕТ СН'!$G$23</f>
        <v>1996.64398228</v>
      </c>
      <c r="V72" s="36">
        <f>SUMIFS(СВЦЭМ!$D$39:$D$782,СВЦЭМ!$A$39:$A$782,$A72,СВЦЭМ!$B$39:$B$782,V$47)+'СЕТ СН'!$G$11+СВЦЭМ!$D$10+'СЕТ СН'!$G$6-'СЕТ СН'!$G$23</f>
        <v>2009.1318461600001</v>
      </c>
      <c r="W72" s="36">
        <f>SUMIFS(СВЦЭМ!$D$39:$D$782,СВЦЭМ!$A$39:$A$782,$A72,СВЦЭМ!$B$39:$B$782,W$47)+'СЕТ СН'!$G$11+СВЦЭМ!$D$10+'СЕТ СН'!$G$6-'СЕТ СН'!$G$23</f>
        <v>2022.3603126700002</v>
      </c>
      <c r="X72" s="36">
        <f>SUMIFS(СВЦЭМ!$D$39:$D$782,СВЦЭМ!$A$39:$A$782,$A72,СВЦЭМ!$B$39:$B$782,X$47)+'СЕТ СН'!$G$11+СВЦЭМ!$D$10+'СЕТ СН'!$G$6-'СЕТ СН'!$G$23</f>
        <v>2041.7913763399999</v>
      </c>
      <c r="Y72" s="36">
        <f>SUMIFS(СВЦЭМ!$D$39:$D$782,СВЦЭМ!$A$39:$A$782,$A72,СВЦЭМ!$B$39:$B$782,Y$47)+'СЕТ СН'!$G$11+СВЦЭМ!$D$10+'СЕТ СН'!$G$6-'СЕТ СН'!$G$23</f>
        <v>2068.1313059599997</v>
      </c>
    </row>
    <row r="73" spans="1:26" ht="15.75" x14ac:dyDescent="0.2">
      <c r="A73" s="35">
        <f t="shared" si="1"/>
        <v>44952</v>
      </c>
      <c r="B73" s="36">
        <f>SUMIFS(СВЦЭМ!$D$39:$D$782,СВЦЭМ!$A$39:$A$782,$A73,СВЦЭМ!$B$39:$B$782,B$47)+'СЕТ СН'!$G$11+СВЦЭМ!$D$10+'СЕТ СН'!$G$6-'СЕТ СН'!$G$23</f>
        <v>2122.1651543600001</v>
      </c>
      <c r="C73" s="36">
        <f>SUMIFS(СВЦЭМ!$D$39:$D$782,СВЦЭМ!$A$39:$A$782,$A73,СВЦЭМ!$B$39:$B$782,C$47)+'СЕТ СН'!$G$11+СВЦЭМ!$D$10+'СЕТ СН'!$G$6-'СЕТ СН'!$G$23</f>
        <v>2166.7837244100001</v>
      </c>
      <c r="D73" s="36">
        <f>SUMIFS(СВЦЭМ!$D$39:$D$782,СВЦЭМ!$A$39:$A$782,$A73,СВЦЭМ!$B$39:$B$782,D$47)+'СЕТ СН'!$G$11+СВЦЭМ!$D$10+'СЕТ СН'!$G$6-'СЕТ СН'!$G$23</f>
        <v>2186.4460198099996</v>
      </c>
      <c r="E73" s="36">
        <f>SUMIFS(СВЦЭМ!$D$39:$D$782,СВЦЭМ!$A$39:$A$782,$A73,СВЦЭМ!$B$39:$B$782,E$47)+'СЕТ СН'!$G$11+СВЦЭМ!$D$10+'СЕТ СН'!$G$6-'СЕТ СН'!$G$23</f>
        <v>2170.9951971700002</v>
      </c>
      <c r="F73" s="36">
        <f>SUMIFS(СВЦЭМ!$D$39:$D$782,СВЦЭМ!$A$39:$A$782,$A73,СВЦЭМ!$B$39:$B$782,F$47)+'СЕТ СН'!$G$11+СВЦЭМ!$D$10+'СЕТ СН'!$G$6-'СЕТ СН'!$G$23</f>
        <v>2160.6853262100003</v>
      </c>
      <c r="G73" s="36">
        <f>SUMIFS(СВЦЭМ!$D$39:$D$782,СВЦЭМ!$A$39:$A$782,$A73,СВЦЭМ!$B$39:$B$782,G$47)+'СЕТ СН'!$G$11+СВЦЭМ!$D$10+'СЕТ СН'!$G$6-'СЕТ СН'!$G$23</f>
        <v>2162.9877487900003</v>
      </c>
      <c r="H73" s="36">
        <f>SUMIFS(СВЦЭМ!$D$39:$D$782,СВЦЭМ!$A$39:$A$782,$A73,СВЦЭМ!$B$39:$B$782,H$47)+'СЕТ СН'!$G$11+СВЦЭМ!$D$10+'СЕТ СН'!$G$6-'СЕТ СН'!$G$23</f>
        <v>2120.7794564599999</v>
      </c>
      <c r="I73" s="36">
        <f>SUMIFS(СВЦЭМ!$D$39:$D$782,СВЦЭМ!$A$39:$A$782,$A73,СВЦЭМ!$B$39:$B$782,I$47)+'СЕТ СН'!$G$11+СВЦЭМ!$D$10+'СЕТ СН'!$G$6-'СЕТ СН'!$G$23</f>
        <v>2087.9452274400001</v>
      </c>
      <c r="J73" s="36">
        <f>SUMIFS(СВЦЭМ!$D$39:$D$782,СВЦЭМ!$A$39:$A$782,$A73,СВЦЭМ!$B$39:$B$782,J$47)+'СЕТ СН'!$G$11+СВЦЭМ!$D$10+'СЕТ СН'!$G$6-'СЕТ СН'!$G$23</f>
        <v>2054.1281124500001</v>
      </c>
      <c r="K73" s="36">
        <f>SUMIFS(СВЦЭМ!$D$39:$D$782,СВЦЭМ!$A$39:$A$782,$A73,СВЦЭМ!$B$39:$B$782,K$47)+'СЕТ СН'!$G$11+СВЦЭМ!$D$10+'СЕТ СН'!$G$6-'СЕТ СН'!$G$23</f>
        <v>2010.6205983900002</v>
      </c>
      <c r="L73" s="36">
        <f>SUMIFS(СВЦЭМ!$D$39:$D$782,СВЦЭМ!$A$39:$A$782,$A73,СВЦЭМ!$B$39:$B$782,L$47)+'СЕТ СН'!$G$11+СВЦЭМ!$D$10+'СЕТ СН'!$G$6-'СЕТ СН'!$G$23</f>
        <v>1986.0054804499998</v>
      </c>
      <c r="M73" s="36">
        <f>SUMIFS(СВЦЭМ!$D$39:$D$782,СВЦЭМ!$A$39:$A$782,$A73,СВЦЭМ!$B$39:$B$782,M$47)+'СЕТ СН'!$G$11+СВЦЭМ!$D$10+'СЕТ СН'!$G$6-'СЕТ СН'!$G$23</f>
        <v>1987.4995505200002</v>
      </c>
      <c r="N73" s="36">
        <f>SUMIFS(СВЦЭМ!$D$39:$D$782,СВЦЭМ!$A$39:$A$782,$A73,СВЦЭМ!$B$39:$B$782,N$47)+'СЕТ СН'!$G$11+СВЦЭМ!$D$10+'СЕТ СН'!$G$6-'СЕТ СН'!$G$23</f>
        <v>1998.7395462500001</v>
      </c>
      <c r="O73" s="36">
        <f>SUMIFS(СВЦЭМ!$D$39:$D$782,СВЦЭМ!$A$39:$A$782,$A73,СВЦЭМ!$B$39:$B$782,O$47)+'СЕТ СН'!$G$11+СВЦЭМ!$D$10+'СЕТ СН'!$G$6-'СЕТ СН'!$G$23</f>
        <v>1997.0439151900002</v>
      </c>
      <c r="P73" s="36">
        <f>SUMIFS(СВЦЭМ!$D$39:$D$782,СВЦЭМ!$A$39:$A$782,$A73,СВЦЭМ!$B$39:$B$782,P$47)+'СЕТ СН'!$G$11+СВЦЭМ!$D$10+'СЕТ СН'!$G$6-'СЕТ СН'!$G$23</f>
        <v>2010.8832313</v>
      </c>
      <c r="Q73" s="36">
        <f>SUMIFS(СВЦЭМ!$D$39:$D$782,СВЦЭМ!$A$39:$A$782,$A73,СВЦЭМ!$B$39:$B$782,Q$47)+'СЕТ СН'!$G$11+СВЦЭМ!$D$10+'СЕТ СН'!$G$6-'СЕТ СН'!$G$23</f>
        <v>2026.4282656900002</v>
      </c>
      <c r="R73" s="36">
        <f>SUMIFS(СВЦЭМ!$D$39:$D$782,СВЦЭМ!$A$39:$A$782,$A73,СВЦЭМ!$B$39:$B$782,R$47)+'СЕТ СН'!$G$11+СВЦЭМ!$D$10+'СЕТ СН'!$G$6-'СЕТ СН'!$G$23</f>
        <v>2030.6929106199998</v>
      </c>
      <c r="S73" s="36">
        <f>SUMIFS(СВЦЭМ!$D$39:$D$782,СВЦЭМ!$A$39:$A$782,$A73,СВЦЭМ!$B$39:$B$782,S$47)+'СЕТ СН'!$G$11+СВЦЭМ!$D$10+'СЕТ СН'!$G$6-'СЕТ СН'!$G$23</f>
        <v>2019.0660035799999</v>
      </c>
      <c r="T73" s="36">
        <f>SUMIFS(СВЦЭМ!$D$39:$D$782,СВЦЭМ!$A$39:$A$782,$A73,СВЦЭМ!$B$39:$B$782,T$47)+'СЕТ СН'!$G$11+СВЦЭМ!$D$10+'СЕТ СН'!$G$6-'СЕТ СН'!$G$23</f>
        <v>1969.1594449400002</v>
      </c>
      <c r="U73" s="36">
        <f>SUMIFS(СВЦЭМ!$D$39:$D$782,СВЦЭМ!$A$39:$A$782,$A73,СВЦЭМ!$B$39:$B$782,U$47)+'СЕТ СН'!$G$11+СВЦЭМ!$D$10+'СЕТ СН'!$G$6-'СЕТ СН'!$G$23</f>
        <v>1972.08372682</v>
      </c>
      <c r="V73" s="36">
        <f>SUMIFS(СВЦЭМ!$D$39:$D$782,СВЦЭМ!$A$39:$A$782,$A73,СВЦЭМ!$B$39:$B$782,V$47)+'СЕТ СН'!$G$11+СВЦЭМ!$D$10+'СЕТ СН'!$G$6-'СЕТ СН'!$G$23</f>
        <v>1980.4994403799999</v>
      </c>
      <c r="W73" s="36">
        <f>SUMIFS(СВЦЭМ!$D$39:$D$782,СВЦЭМ!$A$39:$A$782,$A73,СВЦЭМ!$B$39:$B$782,W$47)+'СЕТ СН'!$G$11+СВЦЭМ!$D$10+'СЕТ СН'!$G$6-'СЕТ СН'!$G$23</f>
        <v>1997.8486561799998</v>
      </c>
      <c r="X73" s="36">
        <f>SUMIFS(СВЦЭМ!$D$39:$D$782,СВЦЭМ!$A$39:$A$782,$A73,СВЦЭМ!$B$39:$B$782,X$47)+'СЕТ СН'!$G$11+СВЦЭМ!$D$10+'СЕТ СН'!$G$6-'СЕТ СН'!$G$23</f>
        <v>2028.3200307</v>
      </c>
      <c r="Y73" s="36">
        <f>SUMIFS(СВЦЭМ!$D$39:$D$782,СВЦЭМ!$A$39:$A$782,$A73,СВЦЭМ!$B$39:$B$782,Y$47)+'СЕТ СН'!$G$11+СВЦЭМ!$D$10+'СЕТ СН'!$G$6-'СЕТ СН'!$G$23</f>
        <v>2060.3665163200003</v>
      </c>
    </row>
    <row r="74" spans="1:26" ht="15.75" x14ac:dyDescent="0.2">
      <c r="A74" s="35">
        <f t="shared" si="1"/>
        <v>44953</v>
      </c>
      <c r="B74" s="36">
        <f>SUMIFS(СВЦЭМ!$D$39:$D$782,СВЦЭМ!$A$39:$A$782,$A74,СВЦЭМ!$B$39:$B$782,B$47)+'СЕТ СН'!$G$11+СВЦЭМ!$D$10+'СЕТ СН'!$G$6-'СЕТ СН'!$G$23</f>
        <v>2102.3136418300001</v>
      </c>
      <c r="C74" s="36">
        <f>SUMIFS(СВЦЭМ!$D$39:$D$782,СВЦЭМ!$A$39:$A$782,$A74,СВЦЭМ!$B$39:$B$782,C$47)+'СЕТ СН'!$G$11+СВЦЭМ!$D$10+'СЕТ СН'!$G$6-'СЕТ СН'!$G$23</f>
        <v>2070.04735901</v>
      </c>
      <c r="D74" s="36">
        <f>SUMIFS(СВЦЭМ!$D$39:$D$782,СВЦЭМ!$A$39:$A$782,$A74,СВЦЭМ!$B$39:$B$782,D$47)+'СЕТ СН'!$G$11+СВЦЭМ!$D$10+'СЕТ СН'!$G$6-'СЕТ СН'!$G$23</f>
        <v>2067.6081661099997</v>
      </c>
      <c r="E74" s="36">
        <f>SUMIFS(СВЦЭМ!$D$39:$D$782,СВЦЭМ!$A$39:$A$782,$A74,СВЦЭМ!$B$39:$B$782,E$47)+'СЕТ СН'!$G$11+СВЦЭМ!$D$10+'СЕТ СН'!$G$6-'СЕТ СН'!$G$23</f>
        <v>2080.2360339099996</v>
      </c>
      <c r="F74" s="36">
        <f>SUMIFS(СВЦЭМ!$D$39:$D$782,СВЦЭМ!$A$39:$A$782,$A74,СВЦЭМ!$B$39:$B$782,F$47)+'СЕТ СН'!$G$11+СВЦЭМ!$D$10+'СЕТ СН'!$G$6-'СЕТ СН'!$G$23</f>
        <v>2087.8555387599999</v>
      </c>
      <c r="G74" s="36">
        <f>SUMIFS(СВЦЭМ!$D$39:$D$782,СВЦЭМ!$A$39:$A$782,$A74,СВЦЭМ!$B$39:$B$782,G$47)+'СЕТ СН'!$G$11+СВЦЭМ!$D$10+'СЕТ СН'!$G$6-'СЕТ СН'!$G$23</f>
        <v>2100.5868257299999</v>
      </c>
      <c r="H74" s="36">
        <f>SUMIFS(СВЦЭМ!$D$39:$D$782,СВЦЭМ!$A$39:$A$782,$A74,СВЦЭМ!$B$39:$B$782,H$47)+'СЕТ СН'!$G$11+СВЦЭМ!$D$10+'СЕТ СН'!$G$6-'СЕТ СН'!$G$23</f>
        <v>2088.5109890900003</v>
      </c>
      <c r="I74" s="36">
        <f>SUMIFS(СВЦЭМ!$D$39:$D$782,СВЦЭМ!$A$39:$A$782,$A74,СВЦЭМ!$B$39:$B$782,I$47)+'СЕТ СН'!$G$11+СВЦЭМ!$D$10+'СЕТ СН'!$G$6-'СЕТ СН'!$G$23</f>
        <v>2050.59367862</v>
      </c>
      <c r="J74" s="36">
        <f>SUMIFS(СВЦЭМ!$D$39:$D$782,СВЦЭМ!$A$39:$A$782,$A74,СВЦЭМ!$B$39:$B$782,J$47)+'СЕТ СН'!$G$11+СВЦЭМ!$D$10+'СЕТ СН'!$G$6-'СЕТ СН'!$G$23</f>
        <v>2009.0630658000002</v>
      </c>
      <c r="K74" s="36">
        <f>SUMIFS(СВЦЭМ!$D$39:$D$782,СВЦЭМ!$A$39:$A$782,$A74,СВЦЭМ!$B$39:$B$782,K$47)+'СЕТ СН'!$G$11+СВЦЭМ!$D$10+'СЕТ СН'!$G$6-'СЕТ СН'!$G$23</f>
        <v>1986.0502434900002</v>
      </c>
      <c r="L74" s="36">
        <f>SUMIFS(СВЦЭМ!$D$39:$D$782,СВЦЭМ!$A$39:$A$782,$A74,СВЦЭМ!$B$39:$B$782,L$47)+'СЕТ СН'!$G$11+СВЦЭМ!$D$10+'СЕТ СН'!$G$6-'СЕТ СН'!$G$23</f>
        <v>1970.6419423700002</v>
      </c>
      <c r="M74" s="36">
        <f>SUMIFS(СВЦЭМ!$D$39:$D$782,СВЦЭМ!$A$39:$A$782,$A74,СВЦЭМ!$B$39:$B$782,M$47)+'СЕТ СН'!$G$11+СВЦЭМ!$D$10+'СЕТ СН'!$G$6-'СЕТ СН'!$G$23</f>
        <v>1967.6800338099999</v>
      </c>
      <c r="N74" s="36">
        <f>SUMIFS(СВЦЭМ!$D$39:$D$782,СВЦЭМ!$A$39:$A$782,$A74,СВЦЭМ!$B$39:$B$782,N$47)+'СЕТ СН'!$G$11+СВЦЭМ!$D$10+'СЕТ СН'!$G$6-'СЕТ СН'!$G$23</f>
        <v>1999.2709383899999</v>
      </c>
      <c r="O74" s="36">
        <f>SUMIFS(СВЦЭМ!$D$39:$D$782,СВЦЭМ!$A$39:$A$782,$A74,СВЦЭМ!$B$39:$B$782,O$47)+'СЕТ СН'!$G$11+СВЦЭМ!$D$10+'СЕТ СН'!$G$6-'СЕТ СН'!$G$23</f>
        <v>2021.89825928</v>
      </c>
      <c r="P74" s="36">
        <f>SUMIFS(СВЦЭМ!$D$39:$D$782,СВЦЭМ!$A$39:$A$782,$A74,СВЦЭМ!$B$39:$B$782,P$47)+'СЕТ СН'!$G$11+СВЦЭМ!$D$10+'СЕТ СН'!$G$6-'СЕТ СН'!$G$23</f>
        <v>2052.1110219000002</v>
      </c>
      <c r="Q74" s="36">
        <f>SUMIFS(СВЦЭМ!$D$39:$D$782,СВЦЭМ!$A$39:$A$782,$A74,СВЦЭМ!$B$39:$B$782,Q$47)+'СЕТ СН'!$G$11+СВЦЭМ!$D$10+'СЕТ СН'!$G$6-'СЕТ СН'!$G$23</f>
        <v>2025.48402323</v>
      </c>
      <c r="R74" s="36">
        <f>SUMIFS(СВЦЭМ!$D$39:$D$782,СВЦЭМ!$A$39:$A$782,$A74,СВЦЭМ!$B$39:$B$782,R$47)+'СЕТ СН'!$G$11+СВЦЭМ!$D$10+'СЕТ СН'!$G$6-'СЕТ СН'!$G$23</f>
        <v>2044.8808270100001</v>
      </c>
      <c r="S74" s="36">
        <f>SUMIFS(СВЦЭМ!$D$39:$D$782,СВЦЭМ!$A$39:$A$782,$A74,СВЦЭМ!$B$39:$B$782,S$47)+'СЕТ СН'!$G$11+СВЦЭМ!$D$10+'СЕТ СН'!$G$6-'СЕТ СН'!$G$23</f>
        <v>2025.79395503</v>
      </c>
      <c r="T74" s="36">
        <f>SUMIFS(СВЦЭМ!$D$39:$D$782,СВЦЭМ!$A$39:$A$782,$A74,СВЦЭМ!$B$39:$B$782,T$47)+'СЕТ СН'!$G$11+СВЦЭМ!$D$10+'СЕТ СН'!$G$6-'СЕТ СН'!$G$23</f>
        <v>1983.1787791300001</v>
      </c>
      <c r="U74" s="36">
        <f>SUMIFS(СВЦЭМ!$D$39:$D$782,СВЦЭМ!$A$39:$A$782,$A74,СВЦЭМ!$B$39:$B$782,U$47)+'СЕТ СН'!$G$11+СВЦЭМ!$D$10+'СЕТ СН'!$G$6-'СЕТ СН'!$G$23</f>
        <v>1991.4056449100001</v>
      </c>
      <c r="V74" s="36">
        <f>SUMIFS(СВЦЭМ!$D$39:$D$782,СВЦЭМ!$A$39:$A$782,$A74,СВЦЭМ!$B$39:$B$782,V$47)+'СЕТ СН'!$G$11+СВЦЭМ!$D$10+'СЕТ СН'!$G$6-'СЕТ СН'!$G$23</f>
        <v>2016.9842488100001</v>
      </c>
      <c r="W74" s="36">
        <f>SUMIFS(СВЦЭМ!$D$39:$D$782,СВЦЭМ!$A$39:$A$782,$A74,СВЦЭМ!$B$39:$B$782,W$47)+'СЕТ СН'!$G$11+СВЦЭМ!$D$10+'СЕТ СН'!$G$6-'СЕТ СН'!$G$23</f>
        <v>2050.2676040599999</v>
      </c>
      <c r="X74" s="36">
        <f>SUMIFS(СВЦЭМ!$D$39:$D$782,СВЦЭМ!$A$39:$A$782,$A74,СВЦЭМ!$B$39:$B$782,X$47)+'СЕТ СН'!$G$11+СВЦЭМ!$D$10+'СЕТ СН'!$G$6-'СЕТ СН'!$G$23</f>
        <v>2062.6047437200004</v>
      </c>
      <c r="Y74" s="36">
        <f>SUMIFS(СВЦЭМ!$D$39:$D$782,СВЦЭМ!$A$39:$A$782,$A74,СВЦЭМ!$B$39:$B$782,Y$47)+'СЕТ СН'!$G$11+СВЦЭМ!$D$10+'СЕТ СН'!$G$6-'СЕТ СН'!$G$23</f>
        <v>2147.3018346199997</v>
      </c>
    </row>
    <row r="75" spans="1:26" ht="15.75" x14ac:dyDescent="0.2">
      <c r="A75" s="35">
        <f t="shared" si="1"/>
        <v>44954</v>
      </c>
      <c r="B75" s="36">
        <f>SUMIFS(СВЦЭМ!$D$39:$D$782,СВЦЭМ!$A$39:$A$782,$A75,СВЦЭМ!$B$39:$B$782,B$47)+'СЕТ СН'!$G$11+СВЦЭМ!$D$10+'СЕТ СН'!$G$6-'СЕТ СН'!$G$23</f>
        <v>2118.2800272499999</v>
      </c>
      <c r="C75" s="36">
        <f>SUMIFS(СВЦЭМ!$D$39:$D$782,СВЦЭМ!$A$39:$A$782,$A75,СВЦЭМ!$B$39:$B$782,C$47)+'СЕТ СН'!$G$11+СВЦЭМ!$D$10+'СЕТ СН'!$G$6-'СЕТ СН'!$G$23</f>
        <v>2158.6892982199997</v>
      </c>
      <c r="D75" s="36">
        <f>SUMIFS(СВЦЭМ!$D$39:$D$782,СВЦЭМ!$A$39:$A$782,$A75,СВЦЭМ!$B$39:$B$782,D$47)+'СЕТ СН'!$G$11+СВЦЭМ!$D$10+'СЕТ СН'!$G$6-'СЕТ СН'!$G$23</f>
        <v>2155.5414641799998</v>
      </c>
      <c r="E75" s="36">
        <f>SUMIFS(СВЦЭМ!$D$39:$D$782,СВЦЭМ!$A$39:$A$782,$A75,СВЦЭМ!$B$39:$B$782,E$47)+'СЕТ СН'!$G$11+СВЦЭМ!$D$10+'СЕТ СН'!$G$6-'СЕТ СН'!$G$23</f>
        <v>2151.6406832100001</v>
      </c>
      <c r="F75" s="36">
        <f>SUMIFS(СВЦЭМ!$D$39:$D$782,СВЦЭМ!$A$39:$A$782,$A75,СВЦЭМ!$B$39:$B$782,F$47)+'СЕТ СН'!$G$11+СВЦЭМ!$D$10+'СЕТ СН'!$G$6-'СЕТ СН'!$G$23</f>
        <v>2146.25104422</v>
      </c>
      <c r="G75" s="36">
        <f>SUMIFS(СВЦЭМ!$D$39:$D$782,СВЦЭМ!$A$39:$A$782,$A75,СВЦЭМ!$B$39:$B$782,G$47)+'СЕТ СН'!$G$11+СВЦЭМ!$D$10+'СЕТ СН'!$G$6-'СЕТ СН'!$G$23</f>
        <v>2149.2418179200004</v>
      </c>
      <c r="H75" s="36">
        <f>SUMIFS(СВЦЭМ!$D$39:$D$782,СВЦЭМ!$A$39:$A$782,$A75,СВЦЭМ!$B$39:$B$782,H$47)+'СЕТ СН'!$G$11+СВЦЭМ!$D$10+'СЕТ СН'!$G$6-'СЕТ СН'!$G$23</f>
        <v>2101.2184729500004</v>
      </c>
      <c r="I75" s="36">
        <f>SUMIFS(СВЦЭМ!$D$39:$D$782,СВЦЭМ!$A$39:$A$782,$A75,СВЦЭМ!$B$39:$B$782,I$47)+'СЕТ СН'!$G$11+СВЦЭМ!$D$10+'СЕТ СН'!$G$6-'СЕТ СН'!$G$23</f>
        <v>2104.4067557899998</v>
      </c>
      <c r="J75" s="36">
        <f>SUMIFS(СВЦЭМ!$D$39:$D$782,СВЦЭМ!$A$39:$A$782,$A75,СВЦЭМ!$B$39:$B$782,J$47)+'СЕТ СН'!$G$11+СВЦЭМ!$D$10+'СЕТ СН'!$G$6-'СЕТ СН'!$G$23</f>
        <v>2101.74560759</v>
      </c>
      <c r="K75" s="36">
        <f>SUMIFS(СВЦЭМ!$D$39:$D$782,СВЦЭМ!$A$39:$A$782,$A75,СВЦЭМ!$B$39:$B$782,K$47)+'СЕТ СН'!$G$11+СВЦЭМ!$D$10+'СЕТ СН'!$G$6-'СЕТ СН'!$G$23</f>
        <v>2018.4500467</v>
      </c>
      <c r="L75" s="36">
        <f>SUMIFS(СВЦЭМ!$D$39:$D$782,СВЦЭМ!$A$39:$A$782,$A75,СВЦЭМ!$B$39:$B$782,L$47)+'СЕТ СН'!$G$11+СВЦЭМ!$D$10+'СЕТ СН'!$G$6-'СЕТ СН'!$G$23</f>
        <v>1970.9130415100001</v>
      </c>
      <c r="M75" s="36">
        <f>SUMIFS(СВЦЭМ!$D$39:$D$782,СВЦЭМ!$A$39:$A$782,$A75,СВЦЭМ!$B$39:$B$782,M$47)+'СЕТ СН'!$G$11+СВЦЭМ!$D$10+'СЕТ СН'!$G$6-'СЕТ СН'!$G$23</f>
        <v>1963.8234575700001</v>
      </c>
      <c r="N75" s="36">
        <f>SUMIFS(СВЦЭМ!$D$39:$D$782,СВЦЭМ!$A$39:$A$782,$A75,СВЦЭМ!$B$39:$B$782,N$47)+'СЕТ СН'!$G$11+СВЦЭМ!$D$10+'СЕТ СН'!$G$6-'СЕТ СН'!$G$23</f>
        <v>1967.5437782199999</v>
      </c>
      <c r="O75" s="36">
        <f>SUMIFS(СВЦЭМ!$D$39:$D$782,СВЦЭМ!$A$39:$A$782,$A75,СВЦЭМ!$B$39:$B$782,O$47)+'СЕТ СН'!$G$11+СВЦЭМ!$D$10+'СЕТ СН'!$G$6-'СЕТ СН'!$G$23</f>
        <v>1977.3723747199999</v>
      </c>
      <c r="P75" s="36">
        <f>SUMIFS(СВЦЭМ!$D$39:$D$782,СВЦЭМ!$A$39:$A$782,$A75,СВЦЭМ!$B$39:$B$782,P$47)+'СЕТ СН'!$G$11+СВЦЭМ!$D$10+'СЕТ СН'!$G$6-'СЕТ СН'!$G$23</f>
        <v>1996.69682524</v>
      </c>
      <c r="Q75" s="36">
        <f>SUMIFS(СВЦЭМ!$D$39:$D$782,СВЦЭМ!$A$39:$A$782,$A75,СВЦЭМ!$B$39:$B$782,Q$47)+'СЕТ СН'!$G$11+СВЦЭМ!$D$10+'СЕТ СН'!$G$6-'СЕТ СН'!$G$23</f>
        <v>2008.53781968</v>
      </c>
      <c r="R75" s="36">
        <f>SUMIFS(СВЦЭМ!$D$39:$D$782,СВЦЭМ!$A$39:$A$782,$A75,СВЦЭМ!$B$39:$B$782,R$47)+'СЕТ СН'!$G$11+СВЦЭМ!$D$10+'СЕТ СН'!$G$6-'СЕТ СН'!$G$23</f>
        <v>2014.1343666300002</v>
      </c>
      <c r="S75" s="36">
        <f>SUMIFS(СВЦЭМ!$D$39:$D$782,СВЦЭМ!$A$39:$A$782,$A75,СВЦЭМ!$B$39:$B$782,S$47)+'СЕТ СН'!$G$11+СВЦЭМ!$D$10+'СЕТ СН'!$G$6-'СЕТ СН'!$G$23</f>
        <v>1988.63613212</v>
      </c>
      <c r="T75" s="36">
        <f>SUMIFS(СВЦЭМ!$D$39:$D$782,СВЦЭМ!$A$39:$A$782,$A75,СВЦЭМ!$B$39:$B$782,T$47)+'СЕТ СН'!$G$11+СВЦЭМ!$D$10+'СЕТ СН'!$G$6-'СЕТ СН'!$G$23</f>
        <v>1959.69036575</v>
      </c>
      <c r="U75" s="36">
        <f>SUMIFS(СВЦЭМ!$D$39:$D$782,СВЦЭМ!$A$39:$A$782,$A75,СВЦЭМ!$B$39:$B$782,U$47)+'СЕТ СН'!$G$11+СВЦЭМ!$D$10+'СЕТ СН'!$G$6-'СЕТ СН'!$G$23</f>
        <v>1958.2240558699998</v>
      </c>
      <c r="V75" s="36">
        <f>SUMIFS(СВЦЭМ!$D$39:$D$782,СВЦЭМ!$A$39:$A$782,$A75,СВЦЭМ!$B$39:$B$782,V$47)+'СЕТ СН'!$G$11+СВЦЭМ!$D$10+'СЕТ СН'!$G$6-'СЕТ СН'!$G$23</f>
        <v>1976.76804969</v>
      </c>
      <c r="W75" s="36">
        <f>SUMIFS(СВЦЭМ!$D$39:$D$782,СВЦЭМ!$A$39:$A$782,$A75,СВЦЭМ!$B$39:$B$782,W$47)+'СЕТ СН'!$G$11+СВЦЭМ!$D$10+'СЕТ СН'!$G$6-'СЕТ СН'!$G$23</f>
        <v>1985.55077878</v>
      </c>
      <c r="X75" s="36">
        <f>SUMIFS(СВЦЭМ!$D$39:$D$782,СВЦЭМ!$A$39:$A$782,$A75,СВЦЭМ!$B$39:$B$782,X$47)+'СЕТ СН'!$G$11+СВЦЭМ!$D$10+'СЕТ СН'!$G$6-'СЕТ СН'!$G$23</f>
        <v>2007.6843508499999</v>
      </c>
      <c r="Y75" s="36">
        <f>SUMIFS(СВЦЭМ!$D$39:$D$782,СВЦЭМ!$A$39:$A$782,$A75,СВЦЭМ!$B$39:$B$782,Y$47)+'СЕТ СН'!$G$11+СВЦЭМ!$D$10+'СЕТ СН'!$G$6-'СЕТ СН'!$G$23</f>
        <v>2043.5059990799998</v>
      </c>
    </row>
    <row r="76" spans="1:26" ht="15.75" x14ac:dyDescent="0.2">
      <c r="A76" s="35">
        <f t="shared" si="1"/>
        <v>44955</v>
      </c>
      <c r="B76" s="36">
        <f>SUMIFS(СВЦЭМ!$D$39:$D$782,СВЦЭМ!$A$39:$A$782,$A76,СВЦЭМ!$B$39:$B$782,B$47)+'СЕТ СН'!$G$11+СВЦЭМ!$D$10+'СЕТ СН'!$G$6-'СЕТ СН'!$G$23</f>
        <v>2043.6851017299998</v>
      </c>
      <c r="C76" s="36">
        <f>SUMIFS(СВЦЭМ!$D$39:$D$782,СВЦЭМ!$A$39:$A$782,$A76,СВЦЭМ!$B$39:$B$782,C$47)+'СЕТ СН'!$G$11+СВЦЭМ!$D$10+'СЕТ СН'!$G$6-'СЕТ СН'!$G$23</f>
        <v>2092.3278705800003</v>
      </c>
      <c r="D76" s="36">
        <f>SUMIFS(СВЦЭМ!$D$39:$D$782,СВЦЭМ!$A$39:$A$782,$A76,СВЦЭМ!$B$39:$B$782,D$47)+'СЕТ СН'!$G$11+СВЦЭМ!$D$10+'СЕТ СН'!$G$6-'СЕТ СН'!$G$23</f>
        <v>2112.7827061099997</v>
      </c>
      <c r="E76" s="36">
        <f>SUMIFS(СВЦЭМ!$D$39:$D$782,СВЦЭМ!$A$39:$A$782,$A76,СВЦЭМ!$B$39:$B$782,E$47)+'СЕТ СН'!$G$11+СВЦЭМ!$D$10+'СЕТ СН'!$G$6-'СЕТ СН'!$G$23</f>
        <v>2120.20291249</v>
      </c>
      <c r="F76" s="36">
        <f>SUMIFS(СВЦЭМ!$D$39:$D$782,СВЦЭМ!$A$39:$A$782,$A76,СВЦЭМ!$B$39:$B$782,F$47)+'СЕТ СН'!$G$11+СВЦЭМ!$D$10+'СЕТ СН'!$G$6-'СЕТ СН'!$G$23</f>
        <v>2124.4399903499998</v>
      </c>
      <c r="G76" s="36">
        <f>SUMIFS(СВЦЭМ!$D$39:$D$782,СВЦЭМ!$A$39:$A$782,$A76,СВЦЭМ!$B$39:$B$782,G$47)+'СЕТ СН'!$G$11+СВЦЭМ!$D$10+'СЕТ СН'!$G$6-'СЕТ СН'!$G$23</f>
        <v>2103.9932268299999</v>
      </c>
      <c r="H76" s="36">
        <f>SUMIFS(СВЦЭМ!$D$39:$D$782,СВЦЭМ!$A$39:$A$782,$A76,СВЦЭМ!$B$39:$B$782,H$47)+'СЕТ СН'!$G$11+СВЦЭМ!$D$10+'СЕТ СН'!$G$6-'СЕТ СН'!$G$23</f>
        <v>2095.9928787600002</v>
      </c>
      <c r="I76" s="36">
        <f>SUMIFS(СВЦЭМ!$D$39:$D$782,СВЦЭМ!$A$39:$A$782,$A76,СВЦЭМ!$B$39:$B$782,I$47)+'СЕТ СН'!$G$11+СВЦЭМ!$D$10+'СЕТ СН'!$G$6-'СЕТ СН'!$G$23</f>
        <v>2078.7464378200002</v>
      </c>
      <c r="J76" s="36">
        <f>SUMIFS(СВЦЭМ!$D$39:$D$782,СВЦЭМ!$A$39:$A$782,$A76,СВЦЭМ!$B$39:$B$782,J$47)+'СЕТ СН'!$G$11+СВЦЭМ!$D$10+'СЕТ СН'!$G$6-'СЕТ СН'!$G$23</f>
        <v>2029.6619920700002</v>
      </c>
      <c r="K76" s="36">
        <f>SUMIFS(СВЦЭМ!$D$39:$D$782,СВЦЭМ!$A$39:$A$782,$A76,СВЦЭМ!$B$39:$B$782,K$47)+'СЕТ СН'!$G$11+СВЦЭМ!$D$10+'СЕТ СН'!$G$6-'СЕТ СН'!$G$23</f>
        <v>1978.4223413400002</v>
      </c>
      <c r="L76" s="36">
        <f>SUMIFS(СВЦЭМ!$D$39:$D$782,СВЦЭМ!$A$39:$A$782,$A76,СВЦЭМ!$B$39:$B$782,L$47)+'СЕТ СН'!$G$11+СВЦЭМ!$D$10+'СЕТ СН'!$G$6-'СЕТ СН'!$G$23</f>
        <v>1961.2300200900002</v>
      </c>
      <c r="M76" s="36">
        <f>SUMIFS(СВЦЭМ!$D$39:$D$782,СВЦЭМ!$A$39:$A$782,$A76,СВЦЭМ!$B$39:$B$782,M$47)+'СЕТ СН'!$G$11+СВЦЭМ!$D$10+'СЕТ СН'!$G$6-'СЕТ СН'!$G$23</f>
        <v>1961.5368577199999</v>
      </c>
      <c r="N76" s="36">
        <f>SUMIFS(СВЦЭМ!$D$39:$D$782,СВЦЭМ!$A$39:$A$782,$A76,СВЦЭМ!$B$39:$B$782,N$47)+'СЕТ СН'!$G$11+СВЦЭМ!$D$10+'СЕТ СН'!$G$6-'СЕТ СН'!$G$23</f>
        <v>1973.7630627300002</v>
      </c>
      <c r="O76" s="36">
        <f>SUMIFS(СВЦЭМ!$D$39:$D$782,СВЦЭМ!$A$39:$A$782,$A76,СВЦЭМ!$B$39:$B$782,O$47)+'СЕТ СН'!$G$11+СВЦЭМ!$D$10+'СЕТ СН'!$G$6-'СЕТ СН'!$G$23</f>
        <v>1987.5261905700002</v>
      </c>
      <c r="P76" s="36">
        <f>SUMIFS(СВЦЭМ!$D$39:$D$782,СВЦЭМ!$A$39:$A$782,$A76,СВЦЭМ!$B$39:$B$782,P$47)+'СЕТ СН'!$G$11+СВЦЭМ!$D$10+'СЕТ СН'!$G$6-'СЕТ СН'!$G$23</f>
        <v>2003.7537295300001</v>
      </c>
      <c r="Q76" s="36">
        <f>SUMIFS(СВЦЭМ!$D$39:$D$782,СВЦЭМ!$A$39:$A$782,$A76,СВЦЭМ!$B$39:$B$782,Q$47)+'СЕТ СН'!$G$11+СВЦЭМ!$D$10+'СЕТ СН'!$G$6-'СЕТ СН'!$G$23</f>
        <v>2012.6937131400002</v>
      </c>
      <c r="R76" s="36">
        <f>SUMIFS(СВЦЭМ!$D$39:$D$782,СВЦЭМ!$A$39:$A$782,$A76,СВЦЭМ!$B$39:$B$782,R$47)+'СЕТ СН'!$G$11+СВЦЭМ!$D$10+'СЕТ СН'!$G$6-'СЕТ СН'!$G$23</f>
        <v>2007.1699672000002</v>
      </c>
      <c r="S76" s="36">
        <f>SUMIFS(СВЦЭМ!$D$39:$D$782,СВЦЭМ!$A$39:$A$782,$A76,СВЦЭМ!$B$39:$B$782,S$47)+'СЕТ СН'!$G$11+СВЦЭМ!$D$10+'СЕТ СН'!$G$6-'СЕТ СН'!$G$23</f>
        <v>1993.7644151400002</v>
      </c>
      <c r="T76" s="36">
        <f>SUMIFS(СВЦЭМ!$D$39:$D$782,СВЦЭМ!$A$39:$A$782,$A76,СВЦЭМ!$B$39:$B$782,T$47)+'СЕТ СН'!$G$11+СВЦЭМ!$D$10+'СЕТ СН'!$G$6-'СЕТ СН'!$G$23</f>
        <v>1949.5695273099998</v>
      </c>
      <c r="U76" s="36">
        <f>SUMIFS(СВЦЭМ!$D$39:$D$782,СВЦЭМ!$A$39:$A$782,$A76,СВЦЭМ!$B$39:$B$782,U$47)+'СЕТ СН'!$G$11+СВЦЭМ!$D$10+'СЕТ СН'!$G$6-'СЕТ СН'!$G$23</f>
        <v>1937.6420972399999</v>
      </c>
      <c r="V76" s="36">
        <f>SUMIFS(СВЦЭМ!$D$39:$D$782,СВЦЭМ!$A$39:$A$782,$A76,СВЦЭМ!$B$39:$B$782,V$47)+'СЕТ СН'!$G$11+СВЦЭМ!$D$10+'СЕТ СН'!$G$6-'СЕТ СН'!$G$23</f>
        <v>1953.42085234</v>
      </c>
      <c r="W76" s="36">
        <f>SUMIFS(СВЦЭМ!$D$39:$D$782,СВЦЭМ!$A$39:$A$782,$A76,СВЦЭМ!$B$39:$B$782,W$47)+'СЕТ СН'!$G$11+СВЦЭМ!$D$10+'СЕТ СН'!$G$6-'СЕТ СН'!$G$23</f>
        <v>1965.3234228399999</v>
      </c>
      <c r="X76" s="36">
        <f>SUMIFS(СВЦЭМ!$D$39:$D$782,СВЦЭМ!$A$39:$A$782,$A76,СВЦЭМ!$B$39:$B$782,X$47)+'СЕТ СН'!$G$11+СВЦЭМ!$D$10+'СЕТ СН'!$G$6-'СЕТ СН'!$G$23</f>
        <v>1995.2658214400001</v>
      </c>
      <c r="Y76" s="36">
        <f>SUMIFS(СВЦЭМ!$D$39:$D$782,СВЦЭМ!$A$39:$A$782,$A76,СВЦЭМ!$B$39:$B$782,Y$47)+'СЕТ СН'!$G$11+СВЦЭМ!$D$10+'СЕТ СН'!$G$6-'СЕТ СН'!$G$23</f>
        <v>2028.3335587099998</v>
      </c>
    </row>
    <row r="77" spans="1:26" ht="15.75" x14ac:dyDescent="0.2">
      <c r="A77" s="35">
        <f t="shared" si="1"/>
        <v>44956</v>
      </c>
      <c r="B77" s="36">
        <f>SUMIFS(СВЦЭМ!$D$39:$D$782,СВЦЭМ!$A$39:$A$782,$A77,СВЦЭМ!$B$39:$B$782,B$47)+'СЕТ СН'!$G$11+СВЦЭМ!$D$10+'СЕТ СН'!$G$6-'СЕТ СН'!$G$23</f>
        <v>2028.63807901</v>
      </c>
      <c r="C77" s="36">
        <f>SUMIFS(СВЦЭМ!$D$39:$D$782,СВЦЭМ!$A$39:$A$782,$A77,СВЦЭМ!$B$39:$B$782,C$47)+'СЕТ СН'!$G$11+СВЦЭМ!$D$10+'СЕТ СН'!$G$6-'СЕТ СН'!$G$23</f>
        <v>2055.46078915</v>
      </c>
      <c r="D77" s="36">
        <f>SUMIFS(СВЦЭМ!$D$39:$D$782,СВЦЭМ!$A$39:$A$782,$A77,СВЦЭМ!$B$39:$B$782,D$47)+'СЕТ СН'!$G$11+СВЦЭМ!$D$10+'СЕТ СН'!$G$6-'СЕТ СН'!$G$23</f>
        <v>2073.9981609699998</v>
      </c>
      <c r="E77" s="36">
        <f>SUMIFS(СВЦЭМ!$D$39:$D$782,СВЦЭМ!$A$39:$A$782,$A77,СВЦЭМ!$B$39:$B$782,E$47)+'СЕТ СН'!$G$11+СВЦЭМ!$D$10+'СЕТ СН'!$G$6-'СЕТ СН'!$G$23</f>
        <v>2065.2281145300003</v>
      </c>
      <c r="F77" s="36">
        <f>SUMIFS(СВЦЭМ!$D$39:$D$782,СВЦЭМ!$A$39:$A$782,$A77,СВЦЭМ!$B$39:$B$782,F$47)+'СЕТ СН'!$G$11+СВЦЭМ!$D$10+'СЕТ СН'!$G$6-'СЕТ СН'!$G$23</f>
        <v>2041.59637765</v>
      </c>
      <c r="G77" s="36">
        <f>SUMIFS(СВЦЭМ!$D$39:$D$782,СВЦЭМ!$A$39:$A$782,$A77,СВЦЭМ!$B$39:$B$782,G$47)+'СЕТ СН'!$G$11+СВЦЭМ!$D$10+'СЕТ СН'!$G$6-'СЕТ СН'!$G$23</f>
        <v>2062.1039080600003</v>
      </c>
      <c r="H77" s="36">
        <f>SUMIFS(СВЦЭМ!$D$39:$D$782,СВЦЭМ!$A$39:$A$782,$A77,СВЦЭМ!$B$39:$B$782,H$47)+'СЕТ СН'!$G$11+СВЦЭМ!$D$10+'СЕТ СН'!$G$6-'СЕТ СН'!$G$23</f>
        <v>2066.3373300499998</v>
      </c>
      <c r="I77" s="36">
        <f>SUMIFS(СВЦЭМ!$D$39:$D$782,СВЦЭМ!$A$39:$A$782,$A77,СВЦЭМ!$B$39:$B$782,I$47)+'СЕТ СН'!$G$11+СВЦЭМ!$D$10+'СЕТ СН'!$G$6-'СЕТ СН'!$G$23</f>
        <v>2046.94388912</v>
      </c>
      <c r="J77" s="36">
        <f>SUMIFS(СВЦЭМ!$D$39:$D$782,СВЦЭМ!$A$39:$A$782,$A77,СВЦЭМ!$B$39:$B$782,J$47)+'СЕТ СН'!$G$11+СВЦЭМ!$D$10+'СЕТ СН'!$G$6-'СЕТ СН'!$G$23</f>
        <v>1997.2073606199999</v>
      </c>
      <c r="K77" s="36">
        <f>SUMIFS(СВЦЭМ!$D$39:$D$782,СВЦЭМ!$A$39:$A$782,$A77,СВЦЭМ!$B$39:$B$782,K$47)+'СЕТ СН'!$G$11+СВЦЭМ!$D$10+'СЕТ СН'!$G$6-'СЕТ СН'!$G$23</f>
        <v>1970.3763414100001</v>
      </c>
      <c r="L77" s="36">
        <f>SUMIFS(СВЦЭМ!$D$39:$D$782,СВЦЭМ!$A$39:$A$782,$A77,СВЦЭМ!$B$39:$B$782,L$47)+'СЕТ СН'!$G$11+СВЦЭМ!$D$10+'СЕТ СН'!$G$6-'СЕТ СН'!$G$23</f>
        <v>1958.0372454999999</v>
      </c>
      <c r="M77" s="36">
        <f>SUMIFS(СВЦЭМ!$D$39:$D$782,СВЦЭМ!$A$39:$A$782,$A77,СВЦЭМ!$B$39:$B$782,M$47)+'СЕТ СН'!$G$11+СВЦЭМ!$D$10+'СЕТ СН'!$G$6-'СЕТ СН'!$G$23</f>
        <v>1962.19199271</v>
      </c>
      <c r="N77" s="36">
        <f>SUMIFS(СВЦЭМ!$D$39:$D$782,СВЦЭМ!$A$39:$A$782,$A77,СВЦЭМ!$B$39:$B$782,N$47)+'СЕТ СН'!$G$11+СВЦЭМ!$D$10+'СЕТ СН'!$G$6-'СЕТ СН'!$G$23</f>
        <v>1985.6889034899998</v>
      </c>
      <c r="O77" s="36">
        <f>SUMIFS(СВЦЭМ!$D$39:$D$782,СВЦЭМ!$A$39:$A$782,$A77,СВЦЭМ!$B$39:$B$782,O$47)+'СЕТ СН'!$G$11+СВЦЭМ!$D$10+'СЕТ СН'!$G$6-'СЕТ СН'!$G$23</f>
        <v>1971.6285584499999</v>
      </c>
      <c r="P77" s="36">
        <f>SUMIFS(СВЦЭМ!$D$39:$D$782,СВЦЭМ!$A$39:$A$782,$A77,СВЦЭМ!$B$39:$B$782,P$47)+'СЕТ СН'!$G$11+СВЦЭМ!$D$10+'СЕТ СН'!$G$6-'СЕТ СН'!$G$23</f>
        <v>1982.9989306800001</v>
      </c>
      <c r="Q77" s="36">
        <f>SUMIFS(СВЦЭМ!$D$39:$D$782,СВЦЭМ!$A$39:$A$782,$A77,СВЦЭМ!$B$39:$B$782,Q$47)+'СЕТ СН'!$G$11+СВЦЭМ!$D$10+'СЕТ СН'!$G$6-'СЕТ СН'!$G$23</f>
        <v>1987.3194751799999</v>
      </c>
      <c r="R77" s="36">
        <f>SUMIFS(СВЦЭМ!$D$39:$D$782,СВЦЭМ!$A$39:$A$782,$A77,СВЦЭМ!$B$39:$B$782,R$47)+'СЕТ СН'!$G$11+СВЦЭМ!$D$10+'СЕТ СН'!$G$6-'СЕТ СН'!$G$23</f>
        <v>1986.1218962199998</v>
      </c>
      <c r="S77" s="36">
        <f>SUMIFS(СВЦЭМ!$D$39:$D$782,СВЦЭМ!$A$39:$A$782,$A77,СВЦЭМ!$B$39:$B$782,S$47)+'СЕТ СН'!$G$11+СВЦЭМ!$D$10+'СЕТ СН'!$G$6-'СЕТ СН'!$G$23</f>
        <v>1962.70572552</v>
      </c>
      <c r="T77" s="36">
        <f>SUMIFS(СВЦЭМ!$D$39:$D$782,СВЦЭМ!$A$39:$A$782,$A77,СВЦЭМ!$B$39:$B$782,T$47)+'СЕТ СН'!$G$11+СВЦЭМ!$D$10+'СЕТ СН'!$G$6-'СЕТ СН'!$G$23</f>
        <v>1977.2124904899999</v>
      </c>
      <c r="U77" s="36">
        <f>SUMIFS(СВЦЭМ!$D$39:$D$782,СВЦЭМ!$A$39:$A$782,$A77,СВЦЭМ!$B$39:$B$782,U$47)+'СЕТ СН'!$G$11+СВЦЭМ!$D$10+'СЕТ СН'!$G$6-'СЕТ СН'!$G$23</f>
        <v>1985.7820231200001</v>
      </c>
      <c r="V77" s="36">
        <f>SUMIFS(СВЦЭМ!$D$39:$D$782,СВЦЭМ!$A$39:$A$782,$A77,СВЦЭМ!$B$39:$B$782,V$47)+'СЕТ СН'!$G$11+СВЦЭМ!$D$10+'СЕТ СН'!$G$6-'СЕТ СН'!$G$23</f>
        <v>2016.53274988</v>
      </c>
      <c r="W77" s="36">
        <f>SUMIFS(СВЦЭМ!$D$39:$D$782,СВЦЭМ!$A$39:$A$782,$A77,СВЦЭМ!$B$39:$B$782,W$47)+'СЕТ СН'!$G$11+СВЦЭМ!$D$10+'СЕТ СН'!$G$6-'СЕТ СН'!$G$23</f>
        <v>2032.5911934799999</v>
      </c>
      <c r="X77" s="36">
        <f>SUMIFS(СВЦЭМ!$D$39:$D$782,СВЦЭМ!$A$39:$A$782,$A77,СВЦЭМ!$B$39:$B$782,X$47)+'СЕТ СН'!$G$11+СВЦЭМ!$D$10+'СЕТ СН'!$G$6-'СЕТ СН'!$G$23</f>
        <v>2037.4322388100002</v>
      </c>
      <c r="Y77" s="36">
        <f>SUMIFS(СВЦЭМ!$D$39:$D$782,СВЦЭМ!$A$39:$A$782,$A77,СВЦЭМ!$B$39:$B$782,Y$47)+'СЕТ СН'!$G$11+СВЦЭМ!$D$10+'СЕТ СН'!$G$6-'СЕТ СН'!$G$23</f>
        <v>2045.5840168100001</v>
      </c>
    </row>
    <row r="78" spans="1:26" ht="15.75" x14ac:dyDescent="0.2">
      <c r="A78" s="35">
        <f t="shared" si="1"/>
        <v>44957</v>
      </c>
      <c r="B78" s="36">
        <f>SUMIFS(СВЦЭМ!$D$39:$D$782,СВЦЭМ!$A$39:$A$782,$A78,СВЦЭМ!$B$39:$B$782,B$47)+'СЕТ СН'!$G$11+СВЦЭМ!$D$10+'СЕТ СН'!$G$6-'СЕТ СН'!$G$23</f>
        <v>2042.5006405000001</v>
      </c>
      <c r="C78" s="36">
        <f>SUMIFS(СВЦЭМ!$D$39:$D$782,СВЦЭМ!$A$39:$A$782,$A78,СВЦЭМ!$B$39:$B$782,C$47)+'СЕТ СН'!$G$11+СВЦЭМ!$D$10+'СЕТ СН'!$G$6-'СЕТ СН'!$G$23</f>
        <v>2044.5238703299999</v>
      </c>
      <c r="D78" s="36">
        <f>SUMIFS(СВЦЭМ!$D$39:$D$782,СВЦЭМ!$A$39:$A$782,$A78,СВЦЭМ!$B$39:$B$782,D$47)+'СЕТ СН'!$G$11+СВЦЭМ!$D$10+'СЕТ СН'!$G$6-'СЕТ СН'!$G$23</f>
        <v>2054.6634375599997</v>
      </c>
      <c r="E78" s="36">
        <f>SUMIFS(СВЦЭМ!$D$39:$D$782,СВЦЭМ!$A$39:$A$782,$A78,СВЦЭМ!$B$39:$B$782,E$47)+'СЕТ СН'!$G$11+СВЦЭМ!$D$10+'СЕТ СН'!$G$6-'СЕТ СН'!$G$23</f>
        <v>2054.4602691099999</v>
      </c>
      <c r="F78" s="36">
        <f>SUMIFS(СВЦЭМ!$D$39:$D$782,СВЦЭМ!$A$39:$A$782,$A78,СВЦЭМ!$B$39:$B$782,F$47)+'СЕТ СН'!$G$11+СВЦЭМ!$D$10+'СЕТ СН'!$G$6-'СЕТ СН'!$G$23</f>
        <v>2054.28171776</v>
      </c>
      <c r="G78" s="36">
        <f>SUMIFS(СВЦЭМ!$D$39:$D$782,СВЦЭМ!$A$39:$A$782,$A78,СВЦЭМ!$B$39:$B$782,G$47)+'СЕТ СН'!$G$11+СВЦЭМ!$D$10+'СЕТ СН'!$G$6-'СЕТ СН'!$G$23</f>
        <v>2050.0388885900002</v>
      </c>
      <c r="H78" s="36">
        <f>SUMIFS(СВЦЭМ!$D$39:$D$782,СВЦЭМ!$A$39:$A$782,$A78,СВЦЭМ!$B$39:$B$782,H$47)+'СЕТ СН'!$G$11+СВЦЭМ!$D$10+'СЕТ СН'!$G$6-'СЕТ СН'!$G$23</f>
        <v>2017.3618098700001</v>
      </c>
      <c r="I78" s="36">
        <f>SUMIFS(СВЦЭМ!$D$39:$D$782,СВЦЭМ!$A$39:$A$782,$A78,СВЦЭМ!$B$39:$B$782,I$47)+'СЕТ СН'!$G$11+СВЦЭМ!$D$10+'СЕТ СН'!$G$6-'СЕТ СН'!$G$23</f>
        <v>1996.27609947</v>
      </c>
      <c r="J78" s="36">
        <f>SUMIFS(СВЦЭМ!$D$39:$D$782,СВЦЭМ!$A$39:$A$782,$A78,СВЦЭМ!$B$39:$B$782,J$47)+'СЕТ СН'!$G$11+СВЦЭМ!$D$10+'СЕТ СН'!$G$6-'СЕТ СН'!$G$23</f>
        <v>1963.95221552</v>
      </c>
      <c r="K78" s="36">
        <f>SUMIFS(СВЦЭМ!$D$39:$D$782,СВЦЭМ!$A$39:$A$782,$A78,СВЦЭМ!$B$39:$B$782,K$47)+'СЕТ СН'!$G$11+СВЦЭМ!$D$10+'СЕТ СН'!$G$6-'СЕТ СН'!$G$23</f>
        <v>1957.9591739599998</v>
      </c>
      <c r="L78" s="36">
        <f>SUMIFS(СВЦЭМ!$D$39:$D$782,СВЦЭМ!$A$39:$A$782,$A78,СВЦЭМ!$B$39:$B$782,L$47)+'СЕТ СН'!$G$11+СВЦЭМ!$D$10+'СЕТ СН'!$G$6-'СЕТ СН'!$G$23</f>
        <v>1954.2965891199999</v>
      </c>
      <c r="M78" s="36">
        <f>SUMIFS(СВЦЭМ!$D$39:$D$782,СВЦЭМ!$A$39:$A$782,$A78,СВЦЭМ!$B$39:$B$782,M$47)+'СЕТ СН'!$G$11+СВЦЭМ!$D$10+'СЕТ СН'!$G$6-'СЕТ СН'!$G$23</f>
        <v>1971.86726303</v>
      </c>
      <c r="N78" s="36">
        <f>SUMIFS(СВЦЭМ!$D$39:$D$782,СВЦЭМ!$A$39:$A$782,$A78,СВЦЭМ!$B$39:$B$782,N$47)+'СЕТ СН'!$G$11+СВЦЭМ!$D$10+'СЕТ СН'!$G$6-'СЕТ СН'!$G$23</f>
        <v>1987.0851847699998</v>
      </c>
      <c r="O78" s="36">
        <f>SUMIFS(СВЦЭМ!$D$39:$D$782,СВЦЭМ!$A$39:$A$782,$A78,СВЦЭМ!$B$39:$B$782,O$47)+'СЕТ СН'!$G$11+СВЦЭМ!$D$10+'СЕТ СН'!$G$6-'СЕТ СН'!$G$23</f>
        <v>1990.2749768699998</v>
      </c>
      <c r="P78" s="36">
        <f>SUMIFS(СВЦЭМ!$D$39:$D$782,СВЦЭМ!$A$39:$A$782,$A78,СВЦЭМ!$B$39:$B$782,P$47)+'СЕТ СН'!$G$11+СВЦЭМ!$D$10+'СЕТ СН'!$G$6-'СЕТ СН'!$G$23</f>
        <v>2006.1873434900001</v>
      </c>
      <c r="Q78" s="36">
        <f>SUMIFS(СВЦЭМ!$D$39:$D$782,СВЦЭМ!$A$39:$A$782,$A78,СВЦЭМ!$B$39:$B$782,Q$47)+'СЕТ СН'!$G$11+СВЦЭМ!$D$10+'СЕТ СН'!$G$6-'СЕТ СН'!$G$23</f>
        <v>2009.2499828799998</v>
      </c>
      <c r="R78" s="36">
        <f>SUMIFS(СВЦЭМ!$D$39:$D$782,СВЦЭМ!$A$39:$A$782,$A78,СВЦЭМ!$B$39:$B$782,R$47)+'СЕТ СН'!$G$11+СВЦЭМ!$D$10+'СЕТ СН'!$G$6-'СЕТ СН'!$G$23</f>
        <v>2011.15443811</v>
      </c>
      <c r="S78" s="36">
        <f>SUMIFS(СВЦЭМ!$D$39:$D$782,СВЦЭМ!$A$39:$A$782,$A78,СВЦЭМ!$B$39:$B$782,S$47)+'СЕТ СН'!$G$11+СВЦЭМ!$D$10+'СЕТ СН'!$G$6-'СЕТ СН'!$G$23</f>
        <v>1997.47645373</v>
      </c>
      <c r="T78" s="36">
        <f>SUMIFS(СВЦЭМ!$D$39:$D$782,СВЦЭМ!$A$39:$A$782,$A78,СВЦЭМ!$B$39:$B$782,T$47)+'СЕТ СН'!$G$11+СВЦЭМ!$D$10+'СЕТ СН'!$G$6-'СЕТ СН'!$G$23</f>
        <v>1969.74435423</v>
      </c>
      <c r="U78" s="36">
        <f>SUMIFS(СВЦЭМ!$D$39:$D$782,СВЦЭМ!$A$39:$A$782,$A78,СВЦЭМ!$B$39:$B$782,U$47)+'СЕТ СН'!$G$11+СВЦЭМ!$D$10+'СЕТ СН'!$G$6-'СЕТ СН'!$G$23</f>
        <v>1971.7772494799999</v>
      </c>
      <c r="V78" s="36">
        <f>SUMIFS(СВЦЭМ!$D$39:$D$782,СВЦЭМ!$A$39:$A$782,$A78,СВЦЭМ!$B$39:$B$782,V$47)+'СЕТ СН'!$G$11+СВЦЭМ!$D$10+'СЕТ СН'!$G$6-'СЕТ СН'!$G$23</f>
        <v>1981.8836523699999</v>
      </c>
      <c r="W78" s="36">
        <f>SUMIFS(СВЦЭМ!$D$39:$D$782,СВЦЭМ!$A$39:$A$782,$A78,СВЦЭМ!$B$39:$B$782,W$47)+'СЕТ СН'!$G$11+СВЦЭМ!$D$10+'СЕТ СН'!$G$6-'СЕТ СН'!$G$23</f>
        <v>1998.9154534000002</v>
      </c>
      <c r="X78" s="36">
        <f>SUMIFS(СВЦЭМ!$D$39:$D$782,СВЦЭМ!$A$39:$A$782,$A78,СВЦЭМ!$B$39:$B$782,X$47)+'СЕТ СН'!$G$11+СВЦЭМ!$D$10+'СЕТ СН'!$G$6-'СЕТ СН'!$G$23</f>
        <v>1988.5954027199998</v>
      </c>
      <c r="Y78" s="36">
        <f>SUMIFS(СВЦЭМ!$D$39:$D$782,СВЦЭМ!$A$39:$A$782,$A78,СВЦЭМ!$B$39:$B$782,Y$47)+'СЕТ СН'!$G$11+СВЦЭМ!$D$10+'СЕТ СН'!$G$6-'СЕТ СН'!$G$23</f>
        <v>2081.4624976799996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СН'!$H$11+СВЦЭМ!$D$10+'СЕТ СН'!$H$6-'СЕТ СН'!$H$23</f>
        <v>2272.1864292700002</v>
      </c>
      <c r="C84" s="36">
        <f>SUMIFS(СВЦЭМ!$D$39:$D$782,СВЦЭМ!$A$39:$A$782,$A84,СВЦЭМ!$B$39:$B$782,C$83)+'СЕТ СН'!$H$11+СВЦЭМ!$D$10+'СЕТ СН'!$H$6-'СЕТ СН'!$H$23</f>
        <v>2290.9764198299999</v>
      </c>
      <c r="D84" s="36">
        <f>SUMIFS(СВЦЭМ!$D$39:$D$782,СВЦЭМ!$A$39:$A$782,$A84,СВЦЭМ!$B$39:$B$782,D$83)+'СЕТ СН'!$H$11+СВЦЭМ!$D$10+'СЕТ СН'!$H$6-'СЕТ СН'!$H$23</f>
        <v>2238.0815175299999</v>
      </c>
      <c r="E84" s="36">
        <f>SUMIFS(СВЦЭМ!$D$39:$D$782,СВЦЭМ!$A$39:$A$782,$A84,СВЦЭМ!$B$39:$B$782,E$83)+'СЕТ СН'!$H$11+СВЦЭМ!$D$10+'СЕТ СН'!$H$6-'СЕТ СН'!$H$23</f>
        <v>2238.4790059699999</v>
      </c>
      <c r="F84" s="36">
        <f>SUMIFS(СВЦЭМ!$D$39:$D$782,СВЦЭМ!$A$39:$A$782,$A84,СВЦЭМ!$B$39:$B$782,F$83)+'СЕТ СН'!$H$11+СВЦЭМ!$D$10+'СЕТ СН'!$H$6-'СЕТ СН'!$H$23</f>
        <v>2237.2781166899999</v>
      </c>
      <c r="G84" s="36">
        <f>SUMIFS(СВЦЭМ!$D$39:$D$782,СВЦЭМ!$A$39:$A$782,$A84,СВЦЭМ!$B$39:$B$782,G$83)+'СЕТ СН'!$H$11+СВЦЭМ!$D$10+'СЕТ СН'!$H$6-'СЕТ СН'!$H$23</f>
        <v>2242.1616105500002</v>
      </c>
      <c r="H84" s="36">
        <f>SUMIFS(СВЦЭМ!$D$39:$D$782,СВЦЭМ!$A$39:$A$782,$A84,СВЦЭМ!$B$39:$B$782,H$83)+'СЕТ СН'!$H$11+СВЦЭМ!$D$10+'СЕТ СН'!$H$6-'СЕТ СН'!$H$23</f>
        <v>2243.4899688400001</v>
      </c>
      <c r="I84" s="36">
        <f>SUMIFS(СВЦЭМ!$D$39:$D$782,СВЦЭМ!$A$39:$A$782,$A84,СВЦЭМ!$B$39:$B$782,I$83)+'СЕТ СН'!$H$11+СВЦЭМ!$D$10+'СЕТ СН'!$H$6-'СЕТ СН'!$H$23</f>
        <v>2240.74973817</v>
      </c>
      <c r="J84" s="36">
        <f>SUMIFS(СВЦЭМ!$D$39:$D$782,СВЦЭМ!$A$39:$A$782,$A84,СВЦЭМ!$B$39:$B$782,J$83)+'СЕТ СН'!$H$11+СВЦЭМ!$D$10+'СЕТ СН'!$H$6-'СЕТ СН'!$H$23</f>
        <v>2241.2540376500001</v>
      </c>
      <c r="K84" s="36">
        <f>SUMIFS(СВЦЭМ!$D$39:$D$782,СВЦЭМ!$A$39:$A$782,$A84,СВЦЭМ!$B$39:$B$782,K$83)+'СЕТ СН'!$H$11+СВЦЭМ!$D$10+'СЕТ СН'!$H$6-'СЕТ СН'!$H$23</f>
        <v>2270.79966448</v>
      </c>
      <c r="L84" s="36">
        <f>SUMIFS(СВЦЭМ!$D$39:$D$782,СВЦЭМ!$A$39:$A$782,$A84,СВЦЭМ!$B$39:$B$782,L$83)+'СЕТ СН'!$H$11+СВЦЭМ!$D$10+'СЕТ СН'!$H$6-'СЕТ СН'!$H$23</f>
        <v>2257.03135058</v>
      </c>
      <c r="M84" s="36">
        <f>SUMIFS(СВЦЭМ!$D$39:$D$782,СВЦЭМ!$A$39:$A$782,$A84,СВЦЭМ!$B$39:$B$782,M$83)+'СЕТ СН'!$H$11+СВЦЭМ!$D$10+'СЕТ СН'!$H$6-'СЕТ СН'!$H$23</f>
        <v>2234.5638297199998</v>
      </c>
      <c r="N84" s="36">
        <f>SUMIFS(СВЦЭМ!$D$39:$D$782,СВЦЭМ!$A$39:$A$782,$A84,СВЦЭМ!$B$39:$B$782,N$83)+'СЕТ СН'!$H$11+СВЦЭМ!$D$10+'СЕТ СН'!$H$6-'СЕТ СН'!$H$23</f>
        <v>2219.74212945</v>
      </c>
      <c r="O84" s="36">
        <f>SUMIFS(СВЦЭМ!$D$39:$D$782,СВЦЭМ!$A$39:$A$782,$A84,СВЦЭМ!$B$39:$B$782,O$83)+'СЕТ СН'!$H$11+СВЦЭМ!$D$10+'СЕТ СН'!$H$6-'СЕТ СН'!$H$23</f>
        <v>2209.2357014200002</v>
      </c>
      <c r="P84" s="36">
        <f>SUMIFS(СВЦЭМ!$D$39:$D$782,СВЦЭМ!$A$39:$A$782,$A84,СВЦЭМ!$B$39:$B$782,P$83)+'СЕТ СН'!$H$11+СВЦЭМ!$D$10+'СЕТ СН'!$H$6-'СЕТ СН'!$H$23</f>
        <v>2234.8989594599998</v>
      </c>
      <c r="Q84" s="36">
        <f>SUMIFS(СВЦЭМ!$D$39:$D$782,СВЦЭМ!$A$39:$A$782,$A84,СВЦЭМ!$B$39:$B$782,Q$83)+'СЕТ СН'!$H$11+СВЦЭМ!$D$10+'СЕТ СН'!$H$6-'СЕТ СН'!$H$23</f>
        <v>2224.4991808099999</v>
      </c>
      <c r="R84" s="36">
        <f>SUMIFS(СВЦЭМ!$D$39:$D$782,СВЦЭМ!$A$39:$A$782,$A84,СВЦЭМ!$B$39:$B$782,R$83)+'СЕТ СН'!$H$11+СВЦЭМ!$D$10+'СЕТ СН'!$H$6-'СЕТ СН'!$H$23</f>
        <v>2211.4978547300002</v>
      </c>
      <c r="S84" s="36">
        <f>SUMIFS(СВЦЭМ!$D$39:$D$782,СВЦЭМ!$A$39:$A$782,$A84,СВЦЭМ!$B$39:$B$782,S$83)+'СЕТ СН'!$H$11+СВЦЭМ!$D$10+'СЕТ СН'!$H$6-'СЕТ СН'!$H$23</f>
        <v>2148.04810972</v>
      </c>
      <c r="T84" s="36">
        <f>SUMIFS(СВЦЭМ!$D$39:$D$782,СВЦЭМ!$A$39:$A$782,$A84,СВЦЭМ!$B$39:$B$782,T$83)+'СЕТ СН'!$H$11+СВЦЭМ!$D$10+'СЕТ СН'!$H$6-'СЕТ СН'!$H$23</f>
        <v>2130.68083041</v>
      </c>
      <c r="U84" s="36">
        <f>SUMIFS(СВЦЭМ!$D$39:$D$782,СВЦЭМ!$A$39:$A$782,$A84,СВЦЭМ!$B$39:$B$782,U$83)+'СЕТ СН'!$H$11+СВЦЭМ!$D$10+'СЕТ СН'!$H$6-'СЕТ СН'!$H$23</f>
        <v>2149.11557928</v>
      </c>
      <c r="V84" s="36">
        <f>SUMIFS(СВЦЭМ!$D$39:$D$782,СВЦЭМ!$A$39:$A$782,$A84,СВЦЭМ!$B$39:$B$782,V$83)+'СЕТ СН'!$H$11+СВЦЭМ!$D$10+'СЕТ СН'!$H$6-'СЕТ СН'!$H$23</f>
        <v>2153.7041401900001</v>
      </c>
      <c r="W84" s="36">
        <f>SUMIFS(СВЦЭМ!$D$39:$D$782,СВЦЭМ!$A$39:$A$782,$A84,СВЦЭМ!$B$39:$B$782,W$83)+'СЕТ СН'!$H$11+СВЦЭМ!$D$10+'СЕТ СН'!$H$6-'СЕТ СН'!$H$23</f>
        <v>2179.6316799299998</v>
      </c>
      <c r="X84" s="36">
        <f>SUMIFS(СВЦЭМ!$D$39:$D$782,СВЦЭМ!$A$39:$A$782,$A84,СВЦЭМ!$B$39:$B$782,X$83)+'СЕТ СН'!$H$11+СВЦЭМ!$D$10+'СЕТ СН'!$H$6-'СЕТ СН'!$H$23</f>
        <v>2216.0128703700002</v>
      </c>
      <c r="Y84" s="36">
        <f>SUMIFS(СВЦЭМ!$D$39:$D$782,СВЦЭМ!$A$39:$A$782,$A84,СВЦЭМ!$B$39:$B$782,Y$83)+'СЕТ СН'!$H$11+СВЦЭМ!$D$10+'СЕТ СН'!$H$6-'СЕТ СН'!$H$23</f>
        <v>2307.2032628000002</v>
      </c>
      <c r="AA84" s="45"/>
    </row>
    <row r="85" spans="1:27" ht="15.75" x14ac:dyDescent="0.2">
      <c r="A85" s="35">
        <f>A84+1</f>
        <v>44928</v>
      </c>
      <c r="B85" s="36">
        <f>SUMIFS(СВЦЭМ!$D$39:$D$782,СВЦЭМ!$A$39:$A$782,$A85,СВЦЭМ!$B$39:$B$782,B$83)+'СЕТ СН'!$H$11+СВЦЭМ!$D$10+'СЕТ СН'!$H$6-'СЕТ СН'!$H$23</f>
        <v>2291.8759690100001</v>
      </c>
      <c r="C85" s="36">
        <f>SUMIFS(СВЦЭМ!$D$39:$D$782,СВЦЭМ!$A$39:$A$782,$A85,СВЦЭМ!$B$39:$B$782,C$83)+'СЕТ СН'!$H$11+СВЦЭМ!$D$10+'СЕТ СН'!$H$6-'СЕТ СН'!$H$23</f>
        <v>2281.8524521099998</v>
      </c>
      <c r="D85" s="36">
        <f>SUMIFS(СВЦЭМ!$D$39:$D$782,СВЦЭМ!$A$39:$A$782,$A85,СВЦЭМ!$B$39:$B$782,D$83)+'СЕТ СН'!$H$11+СВЦЭМ!$D$10+'СЕТ СН'!$H$6-'СЕТ СН'!$H$23</f>
        <v>2292.9482805500002</v>
      </c>
      <c r="E85" s="36">
        <f>SUMIFS(СВЦЭМ!$D$39:$D$782,СВЦЭМ!$A$39:$A$782,$A85,СВЦЭМ!$B$39:$B$782,E$83)+'СЕТ СН'!$H$11+СВЦЭМ!$D$10+'СЕТ СН'!$H$6-'СЕТ СН'!$H$23</f>
        <v>2293.6127774699999</v>
      </c>
      <c r="F85" s="36">
        <f>SUMIFS(СВЦЭМ!$D$39:$D$782,СВЦЭМ!$A$39:$A$782,$A85,СВЦЭМ!$B$39:$B$782,F$83)+'СЕТ СН'!$H$11+СВЦЭМ!$D$10+'СЕТ СН'!$H$6-'СЕТ СН'!$H$23</f>
        <v>2277.2699602500002</v>
      </c>
      <c r="G85" s="36">
        <f>SUMIFS(СВЦЭМ!$D$39:$D$782,СВЦЭМ!$A$39:$A$782,$A85,СВЦЭМ!$B$39:$B$782,G$83)+'СЕТ СН'!$H$11+СВЦЭМ!$D$10+'СЕТ СН'!$H$6-'СЕТ СН'!$H$23</f>
        <v>2272.7715483100001</v>
      </c>
      <c r="H85" s="36">
        <f>SUMIFS(СВЦЭМ!$D$39:$D$782,СВЦЭМ!$A$39:$A$782,$A85,СВЦЭМ!$B$39:$B$782,H$83)+'СЕТ СН'!$H$11+СВЦЭМ!$D$10+'СЕТ СН'!$H$6-'СЕТ СН'!$H$23</f>
        <v>2245.3026792000001</v>
      </c>
      <c r="I85" s="36">
        <f>SUMIFS(СВЦЭМ!$D$39:$D$782,СВЦЭМ!$A$39:$A$782,$A85,СВЦЭМ!$B$39:$B$782,I$83)+'СЕТ СН'!$H$11+СВЦЭМ!$D$10+'СЕТ СН'!$H$6-'СЕТ СН'!$H$23</f>
        <v>2224.8045577399998</v>
      </c>
      <c r="J85" s="36">
        <f>SUMIFS(СВЦЭМ!$D$39:$D$782,СВЦЭМ!$A$39:$A$782,$A85,СВЦЭМ!$B$39:$B$782,J$83)+'СЕТ СН'!$H$11+СВЦЭМ!$D$10+'СЕТ СН'!$H$6-'СЕТ СН'!$H$23</f>
        <v>2199.7697018399999</v>
      </c>
      <c r="K85" s="36">
        <f>SUMIFS(СВЦЭМ!$D$39:$D$782,СВЦЭМ!$A$39:$A$782,$A85,СВЦЭМ!$B$39:$B$782,K$83)+'СЕТ СН'!$H$11+СВЦЭМ!$D$10+'СЕТ СН'!$H$6-'СЕТ СН'!$H$23</f>
        <v>2192.9147823799999</v>
      </c>
      <c r="L85" s="36">
        <f>SUMIFS(СВЦЭМ!$D$39:$D$782,СВЦЭМ!$A$39:$A$782,$A85,СВЦЭМ!$B$39:$B$782,L$83)+'СЕТ СН'!$H$11+СВЦЭМ!$D$10+'СЕТ СН'!$H$6-'СЕТ СН'!$H$23</f>
        <v>2187.3002021500001</v>
      </c>
      <c r="M85" s="36">
        <f>SUMIFS(СВЦЭМ!$D$39:$D$782,СВЦЭМ!$A$39:$A$782,$A85,СВЦЭМ!$B$39:$B$782,M$83)+'СЕТ СН'!$H$11+СВЦЭМ!$D$10+'СЕТ СН'!$H$6-'СЕТ СН'!$H$23</f>
        <v>2206.5029688700001</v>
      </c>
      <c r="N85" s="36">
        <f>SUMIFS(СВЦЭМ!$D$39:$D$782,СВЦЭМ!$A$39:$A$782,$A85,СВЦЭМ!$B$39:$B$782,N$83)+'СЕТ СН'!$H$11+СВЦЭМ!$D$10+'СЕТ СН'!$H$6-'СЕТ СН'!$H$23</f>
        <v>2200.3194982599998</v>
      </c>
      <c r="O85" s="36">
        <f>SUMIFS(СВЦЭМ!$D$39:$D$782,СВЦЭМ!$A$39:$A$782,$A85,СВЦЭМ!$B$39:$B$782,O$83)+'СЕТ СН'!$H$11+СВЦЭМ!$D$10+'СЕТ СН'!$H$6-'СЕТ СН'!$H$23</f>
        <v>2204.0711207499999</v>
      </c>
      <c r="P85" s="36">
        <f>SUMIFS(СВЦЭМ!$D$39:$D$782,СВЦЭМ!$A$39:$A$782,$A85,СВЦЭМ!$B$39:$B$782,P$83)+'СЕТ СН'!$H$11+СВЦЭМ!$D$10+'СЕТ СН'!$H$6-'СЕТ СН'!$H$23</f>
        <v>2208.3587908700001</v>
      </c>
      <c r="Q85" s="36">
        <f>SUMIFS(СВЦЭМ!$D$39:$D$782,СВЦЭМ!$A$39:$A$782,$A85,СВЦЭМ!$B$39:$B$782,Q$83)+'СЕТ СН'!$H$11+СВЦЭМ!$D$10+'СЕТ СН'!$H$6-'СЕТ СН'!$H$23</f>
        <v>2190.87514272</v>
      </c>
      <c r="R85" s="36">
        <f>SUMIFS(СВЦЭМ!$D$39:$D$782,СВЦЭМ!$A$39:$A$782,$A85,СВЦЭМ!$B$39:$B$782,R$83)+'СЕТ СН'!$H$11+СВЦЭМ!$D$10+'СЕТ СН'!$H$6-'СЕТ СН'!$H$23</f>
        <v>2163.5861040899999</v>
      </c>
      <c r="S85" s="36">
        <f>SUMIFS(СВЦЭМ!$D$39:$D$782,СВЦЭМ!$A$39:$A$782,$A85,СВЦЭМ!$B$39:$B$782,S$83)+'СЕТ СН'!$H$11+СВЦЭМ!$D$10+'СЕТ СН'!$H$6-'СЕТ СН'!$H$23</f>
        <v>2126.24787844</v>
      </c>
      <c r="T85" s="36">
        <f>SUMIFS(СВЦЭМ!$D$39:$D$782,СВЦЭМ!$A$39:$A$782,$A85,СВЦЭМ!$B$39:$B$782,T$83)+'СЕТ СН'!$H$11+СВЦЭМ!$D$10+'СЕТ СН'!$H$6-'СЕТ СН'!$H$23</f>
        <v>2105.2337976099998</v>
      </c>
      <c r="U85" s="36">
        <f>SUMIFS(СВЦЭМ!$D$39:$D$782,СВЦЭМ!$A$39:$A$782,$A85,СВЦЭМ!$B$39:$B$782,U$83)+'СЕТ СН'!$H$11+СВЦЭМ!$D$10+'СЕТ СН'!$H$6-'СЕТ СН'!$H$23</f>
        <v>2131.0995367400001</v>
      </c>
      <c r="V85" s="36">
        <f>SUMIFS(СВЦЭМ!$D$39:$D$782,СВЦЭМ!$A$39:$A$782,$A85,СВЦЭМ!$B$39:$B$782,V$83)+'СЕТ СН'!$H$11+СВЦЭМ!$D$10+'СЕТ СН'!$H$6-'СЕТ СН'!$H$23</f>
        <v>2150.9480531600002</v>
      </c>
      <c r="W85" s="36">
        <f>SUMIFS(СВЦЭМ!$D$39:$D$782,СВЦЭМ!$A$39:$A$782,$A85,СВЦЭМ!$B$39:$B$782,W$83)+'СЕТ СН'!$H$11+СВЦЭМ!$D$10+'СЕТ СН'!$H$6-'СЕТ СН'!$H$23</f>
        <v>2165.672227</v>
      </c>
      <c r="X85" s="36">
        <f>SUMIFS(СВЦЭМ!$D$39:$D$782,СВЦЭМ!$A$39:$A$782,$A85,СВЦЭМ!$B$39:$B$782,X$83)+'СЕТ СН'!$H$11+СВЦЭМ!$D$10+'СЕТ СН'!$H$6-'СЕТ СН'!$H$23</f>
        <v>2204.3326256999999</v>
      </c>
      <c r="Y85" s="36">
        <f>SUMIFS(СВЦЭМ!$D$39:$D$782,СВЦЭМ!$A$39:$A$782,$A85,СВЦЭМ!$B$39:$B$782,Y$83)+'СЕТ СН'!$H$11+СВЦЭМ!$D$10+'СЕТ СН'!$H$6-'СЕТ СН'!$H$23</f>
        <v>2260.9797478099999</v>
      </c>
    </row>
    <row r="86" spans="1:27" ht="15.75" x14ac:dyDescent="0.2">
      <c r="A86" s="35">
        <f t="shared" ref="A86:A114" si="2">A85+1</f>
        <v>44929</v>
      </c>
      <c r="B86" s="36">
        <f>SUMIFS(СВЦЭМ!$D$39:$D$782,СВЦЭМ!$A$39:$A$782,$A86,СВЦЭМ!$B$39:$B$782,B$83)+'СЕТ СН'!$H$11+СВЦЭМ!$D$10+'СЕТ СН'!$H$6-'СЕТ СН'!$H$23</f>
        <v>2241.6381398499998</v>
      </c>
      <c r="C86" s="36">
        <f>SUMIFS(СВЦЭМ!$D$39:$D$782,СВЦЭМ!$A$39:$A$782,$A86,СВЦЭМ!$B$39:$B$782,C$83)+'СЕТ СН'!$H$11+СВЦЭМ!$D$10+'СЕТ СН'!$H$6-'СЕТ СН'!$H$23</f>
        <v>2213.81002326</v>
      </c>
      <c r="D86" s="36">
        <f>SUMIFS(СВЦЭМ!$D$39:$D$782,СВЦЭМ!$A$39:$A$782,$A86,СВЦЭМ!$B$39:$B$782,D$83)+'СЕТ СН'!$H$11+СВЦЭМ!$D$10+'СЕТ СН'!$H$6-'СЕТ СН'!$H$23</f>
        <v>2216.1672193499999</v>
      </c>
      <c r="E86" s="36">
        <f>SUMIFS(СВЦЭМ!$D$39:$D$782,СВЦЭМ!$A$39:$A$782,$A86,СВЦЭМ!$B$39:$B$782,E$83)+'СЕТ СН'!$H$11+СВЦЭМ!$D$10+'СЕТ СН'!$H$6-'СЕТ СН'!$H$23</f>
        <v>2195.5788246699999</v>
      </c>
      <c r="F86" s="36">
        <f>SUMIFS(СВЦЭМ!$D$39:$D$782,СВЦЭМ!$A$39:$A$782,$A86,СВЦЭМ!$B$39:$B$782,F$83)+'СЕТ СН'!$H$11+СВЦЭМ!$D$10+'СЕТ СН'!$H$6-'СЕТ СН'!$H$23</f>
        <v>2209.8764362699999</v>
      </c>
      <c r="G86" s="36">
        <f>SUMIFS(СВЦЭМ!$D$39:$D$782,СВЦЭМ!$A$39:$A$782,$A86,СВЦЭМ!$B$39:$B$782,G$83)+'СЕТ СН'!$H$11+СВЦЭМ!$D$10+'СЕТ СН'!$H$6-'СЕТ СН'!$H$23</f>
        <v>2216.2857101</v>
      </c>
      <c r="H86" s="36">
        <f>SUMIFS(СВЦЭМ!$D$39:$D$782,СВЦЭМ!$A$39:$A$782,$A86,СВЦЭМ!$B$39:$B$782,H$83)+'СЕТ СН'!$H$11+СВЦЭМ!$D$10+'СЕТ СН'!$H$6-'СЕТ СН'!$H$23</f>
        <v>2184.2922576000001</v>
      </c>
      <c r="I86" s="36">
        <f>SUMIFS(СВЦЭМ!$D$39:$D$782,СВЦЭМ!$A$39:$A$782,$A86,СВЦЭМ!$B$39:$B$782,I$83)+'СЕТ СН'!$H$11+СВЦЭМ!$D$10+'СЕТ СН'!$H$6-'СЕТ СН'!$H$23</f>
        <v>2160.18403266</v>
      </c>
      <c r="J86" s="36">
        <f>SUMIFS(СВЦЭМ!$D$39:$D$782,СВЦЭМ!$A$39:$A$782,$A86,СВЦЭМ!$B$39:$B$782,J$83)+'СЕТ СН'!$H$11+СВЦЭМ!$D$10+'СЕТ СН'!$H$6-'СЕТ СН'!$H$23</f>
        <v>2149.0784520399998</v>
      </c>
      <c r="K86" s="36">
        <f>SUMIFS(СВЦЭМ!$D$39:$D$782,СВЦЭМ!$A$39:$A$782,$A86,СВЦЭМ!$B$39:$B$782,K$83)+'СЕТ СН'!$H$11+СВЦЭМ!$D$10+'СЕТ СН'!$H$6-'СЕТ СН'!$H$23</f>
        <v>2163.8882045400001</v>
      </c>
      <c r="L86" s="36">
        <f>SUMIFS(СВЦЭМ!$D$39:$D$782,СВЦЭМ!$A$39:$A$782,$A86,СВЦЭМ!$B$39:$B$782,L$83)+'СЕТ СН'!$H$11+СВЦЭМ!$D$10+'СЕТ СН'!$H$6-'СЕТ СН'!$H$23</f>
        <v>2183.1412992</v>
      </c>
      <c r="M86" s="36">
        <f>SUMIFS(СВЦЭМ!$D$39:$D$782,СВЦЭМ!$A$39:$A$782,$A86,СВЦЭМ!$B$39:$B$782,M$83)+'СЕТ СН'!$H$11+СВЦЭМ!$D$10+'СЕТ СН'!$H$6-'СЕТ СН'!$H$23</f>
        <v>2188.3274205799999</v>
      </c>
      <c r="N86" s="36">
        <f>SUMIFS(СВЦЭМ!$D$39:$D$782,СВЦЭМ!$A$39:$A$782,$A86,СВЦЭМ!$B$39:$B$782,N$83)+'СЕТ СН'!$H$11+СВЦЭМ!$D$10+'СЕТ СН'!$H$6-'СЕТ СН'!$H$23</f>
        <v>2219.3273592800001</v>
      </c>
      <c r="O86" s="36">
        <f>SUMIFS(СВЦЭМ!$D$39:$D$782,СВЦЭМ!$A$39:$A$782,$A86,СВЦЭМ!$B$39:$B$782,O$83)+'СЕТ СН'!$H$11+СВЦЭМ!$D$10+'СЕТ СН'!$H$6-'СЕТ СН'!$H$23</f>
        <v>2232.8235925600002</v>
      </c>
      <c r="P86" s="36">
        <f>SUMIFS(СВЦЭМ!$D$39:$D$782,СВЦЭМ!$A$39:$A$782,$A86,СВЦЭМ!$B$39:$B$782,P$83)+'СЕТ СН'!$H$11+СВЦЭМ!$D$10+'СЕТ СН'!$H$6-'СЕТ СН'!$H$23</f>
        <v>2227.0785867200002</v>
      </c>
      <c r="Q86" s="36">
        <f>SUMIFS(СВЦЭМ!$D$39:$D$782,СВЦЭМ!$A$39:$A$782,$A86,СВЦЭМ!$B$39:$B$782,Q$83)+'СЕТ СН'!$H$11+СВЦЭМ!$D$10+'СЕТ СН'!$H$6-'СЕТ СН'!$H$23</f>
        <v>2214.90655148</v>
      </c>
      <c r="R86" s="36">
        <f>SUMIFS(СВЦЭМ!$D$39:$D$782,СВЦЭМ!$A$39:$A$782,$A86,СВЦЭМ!$B$39:$B$782,R$83)+'СЕТ СН'!$H$11+СВЦЭМ!$D$10+'СЕТ СН'!$H$6-'СЕТ СН'!$H$23</f>
        <v>2172.0541880199999</v>
      </c>
      <c r="S86" s="36">
        <f>SUMIFS(СВЦЭМ!$D$39:$D$782,СВЦЭМ!$A$39:$A$782,$A86,СВЦЭМ!$B$39:$B$782,S$83)+'СЕТ СН'!$H$11+СВЦЭМ!$D$10+'СЕТ СН'!$H$6-'СЕТ СН'!$H$23</f>
        <v>2147.4148225700001</v>
      </c>
      <c r="T86" s="36">
        <f>SUMIFS(СВЦЭМ!$D$39:$D$782,СВЦЭМ!$A$39:$A$782,$A86,СВЦЭМ!$B$39:$B$782,T$83)+'СЕТ СН'!$H$11+СВЦЭМ!$D$10+'СЕТ СН'!$H$6-'СЕТ СН'!$H$23</f>
        <v>2152.2920166099998</v>
      </c>
      <c r="U86" s="36">
        <f>SUMIFS(СВЦЭМ!$D$39:$D$782,СВЦЭМ!$A$39:$A$782,$A86,СВЦЭМ!$B$39:$B$782,U$83)+'СЕТ СН'!$H$11+СВЦЭМ!$D$10+'СЕТ СН'!$H$6-'СЕТ СН'!$H$23</f>
        <v>2156.58464972</v>
      </c>
      <c r="V86" s="36">
        <f>SUMIFS(СВЦЭМ!$D$39:$D$782,СВЦЭМ!$A$39:$A$782,$A86,СВЦЭМ!$B$39:$B$782,V$83)+'СЕТ СН'!$H$11+СВЦЭМ!$D$10+'СЕТ СН'!$H$6-'СЕТ СН'!$H$23</f>
        <v>2165.7453902100001</v>
      </c>
      <c r="W86" s="36">
        <f>SUMIFS(СВЦЭМ!$D$39:$D$782,СВЦЭМ!$A$39:$A$782,$A86,СВЦЭМ!$B$39:$B$782,W$83)+'СЕТ СН'!$H$11+СВЦЭМ!$D$10+'СЕТ СН'!$H$6-'СЕТ СН'!$H$23</f>
        <v>2194.72323796</v>
      </c>
      <c r="X86" s="36">
        <f>SUMIFS(СВЦЭМ!$D$39:$D$782,СВЦЭМ!$A$39:$A$782,$A86,СВЦЭМ!$B$39:$B$782,X$83)+'СЕТ СН'!$H$11+СВЦЭМ!$D$10+'СЕТ СН'!$H$6-'СЕТ СН'!$H$23</f>
        <v>2217.6046939100002</v>
      </c>
      <c r="Y86" s="36">
        <f>SUMIFS(СВЦЭМ!$D$39:$D$782,СВЦЭМ!$A$39:$A$782,$A86,СВЦЭМ!$B$39:$B$782,Y$83)+'СЕТ СН'!$H$11+СВЦЭМ!$D$10+'СЕТ СН'!$H$6-'СЕТ СН'!$H$23</f>
        <v>2268.4127874000001</v>
      </c>
    </row>
    <row r="87" spans="1:27" ht="15.75" x14ac:dyDescent="0.2">
      <c r="A87" s="35">
        <f t="shared" si="2"/>
        <v>44930</v>
      </c>
      <c r="B87" s="36">
        <f>SUMIFS(СВЦЭМ!$D$39:$D$782,СВЦЭМ!$A$39:$A$782,$A87,СВЦЭМ!$B$39:$B$782,B$83)+'СЕТ СН'!$H$11+СВЦЭМ!$D$10+'СЕТ СН'!$H$6-'СЕТ СН'!$H$23</f>
        <v>2229.68908569</v>
      </c>
      <c r="C87" s="36">
        <f>SUMIFS(СВЦЭМ!$D$39:$D$782,СВЦЭМ!$A$39:$A$782,$A87,СВЦЭМ!$B$39:$B$782,C$83)+'СЕТ СН'!$H$11+СВЦЭМ!$D$10+'СЕТ СН'!$H$6-'СЕТ СН'!$H$23</f>
        <v>2270.0154918300004</v>
      </c>
      <c r="D87" s="36">
        <f>SUMIFS(СВЦЭМ!$D$39:$D$782,СВЦЭМ!$A$39:$A$782,$A87,СВЦЭМ!$B$39:$B$782,D$83)+'СЕТ СН'!$H$11+СВЦЭМ!$D$10+'СЕТ СН'!$H$6-'СЕТ СН'!$H$23</f>
        <v>2294.2623565000004</v>
      </c>
      <c r="E87" s="36">
        <f>SUMIFS(СВЦЭМ!$D$39:$D$782,СВЦЭМ!$A$39:$A$782,$A87,СВЦЭМ!$B$39:$B$782,E$83)+'СЕТ СН'!$H$11+СВЦЭМ!$D$10+'СЕТ СН'!$H$6-'СЕТ СН'!$H$23</f>
        <v>2306.2268422300003</v>
      </c>
      <c r="F87" s="36">
        <f>SUMIFS(СВЦЭМ!$D$39:$D$782,СВЦЭМ!$A$39:$A$782,$A87,СВЦЭМ!$B$39:$B$782,F$83)+'СЕТ СН'!$H$11+СВЦЭМ!$D$10+'СЕТ СН'!$H$6-'СЕТ СН'!$H$23</f>
        <v>2282.6797168200001</v>
      </c>
      <c r="G87" s="36">
        <f>SUMIFS(СВЦЭМ!$D$39:$D$782,СВЦЭМ!$A$39:$A$782,$A87,СВЦЭМ!$B$39:$B$782,G$83)+'СЕТ СН'!$H$11+СВЦЭМ!$D$10+'СЕТ СН'!$H$6-'СЕТ СН'!$H$23</f>
        <v>2205.2308068000002</v>
      </c>
      <c r="H87" s="36">
        <f>SUMIFS(СВЦЭМ!$D$39:$D$782,СВЦЭМ!$A$39:$A$782,$A87,СВЦЭМ!$B$39:$B$782,H$83)+'СЕТ СН'!$H$11+СВЦЭМ!$D$10+'СЕТ СН'!$H$6-'СЕТ СН'!$H$23</f>
        <v>2189.3837883699998</v>
      </c>
      <c r="I87" s="36">
        <f>SUMIFS(СВЦЭМ!$D$39:$D$782,СВЦЭМ!$A$39:$A$782,$A87,СВЦЭМ!$B$39:$B$782,I$83)+'СЕТ СН'!$H$11+СВЦЭМ!$D$10+'СЕТ СН'!$H$6-'СЕТ СН'!$H$23</f>
        <v>2162.1669195099998</v>
      </c>
      <c r="J87" s="36">
        <f>SUMIFS(СВЦЭМ!$D$39:$D$782,СВЦЭМ!$A$39:$A$782,$A87,СВЦЭМ!$B$39:$B$782,J$83)+'СЕТ СН'!$H$11+СВЦЭМ!$D$10+'СЕТ СН'!$H$6-'СЕТ СН'!$H$23</f>
        <v>2132.44501077</v>
      </c>
      <c r="K87" s="36">
        <f>SUMIFS(СВЦЭМ!$D$39:$D$782,СВЦЭМ!$A$39:$A$782,$A87,СВЦЭМ!$B$39:$B$782,K$83)+'СЕТ СН'!$H$11+СВЦЭМ!$D$10+'СЕТ СН'!$H$6-'СЕТ СН'!$H$23</f>
        <v>2122.6975986799998</v>
      </c>
      <c r="L87" s="36">
        <f>SUMIFS(СВЦЭМ!$D$39:$D$782,СВЦЭМ!$A$39:$A$782,$A87,СВЦЭМ!$B$39:$B$782,L$83)+'СЕТ СН'!$H$11+СВЦЭМ!$D$10+'СЕТ СН'!$H$6-'СЕТ СН'!$H$23</f>
        <v>2111.4953176899999</v>
      </c>
      <c r="M87" s="36">
        <f>SUMIFS(СВЦЭМ!$D$39:$D$782,СВЦЭМ!$A$39:$A$782,$A87,СВЦЭМ!$B$39:$B$782,M$83)+'СЕТ СН'!$H$11+СВЦЭМ!$D$10+'СЕТ СН'!$H$6-'СЕТ СН'!$H$23</f>
        <v>2105.5169166599999</v>
      </c>
      <c r="N87" s="36">
        <f>SUMIFS(СВЦЭМ!$D$39:$D$782,СВЦЭМ!$A$39:$A$782,$A87,СВЦЭМ!$B$39:$B$782,N$83)+'СЕТ СН'!$H$11+СВЦЭМ!$D$10+'СЕТ СН'!$H$6-'СЕТ СН'!$H$23</f>
        <v>2128.0090396999999</v>
      </c>
      <c r="O87" s="36">
        <f>SUMIFS(СВЦЭМ!$D$39:$D$782,СВЦЭМ!$A$39:$A$782,$A87,СВЦЭМ!$B$39:$B$782,O$83)+'СЕТ СН'!$H$11+СВЦЭМ!$D$10+'СЕТ СН'!$H$6-'СЕТ СН'!$H$23</f>
        <v>2125.1418864699999</v>
      </c>
      <c r="P87" s="36">
        <f>SUMIFS(СВЦЭМ!$D$39:$D$782,СВЦЭМ!$A$39:$A$782,$A87,СВЦЭМ!$B$39:$B$782,P$83)+'СЕТ СН'!$H$11+СВЦЭМ!$D$10+'СЕТ СН'!$H$6-'СЕТ СН'!$H$23</f>
        <v>2133.13605358</v>
      </c>
      <c r="Q87" s="36">
        <f>SUMIFS(СВЦЭМ!$D$39:$D$782,СВЦЭМ!$A$39:$A$782,$A87,СВЦЭМ!$B$39:$B$782,Q$83)+'СЕТ СН'!$H$11+СВЦЭМ!$D$10+'СЕТ СН'!$H$6-'СЕТ СН'!$H$23</f>
        <v>2125.9319635799998</v>
      </c>
      <c r="R87" s="36">
        <f>SUMIFS(СВЦЭМ!$D$39:$D$782,СВЦЭМ!$A$39:$A$782,$A87,СВЦЭМ!$B$39:$B$782,R$83)+'СЕТ СН'!$H$11+СВЦЭМ!$D$10+'СЕТ СН'!$H$6-'СЕТ СН'!$H$23</f>
        <v>2119.46670705</v>
      </c>
      <c r="S87" s="36">
        <f>SUMIFS(СВЦЭМ!$D$39:$D$782,СВЦЭМ!$A$39:$A$782,$A87,СВЦЭМ!$B$39:$B$782,S$83)+'СЕТ СН'!$H$11+СВЦЭМ!$D$10+'СЕТ СН'!$H$6-'СЕТ СН'!$H$23</f>
        <v>2056.1080672100002</v>
      </c>
      <c r="T87" s="36">
        <f>SUMIFS(СВЦЭМ!$D$39:$D$782,СВЦЭМ!$A$39:$A$782,$A87,СВЦЭМ!$B$39:$B$782,T$83)+'СЕТ СН'!$H$11+СВЦЭМ!$D$10+'СЕТ СН'!$H$6-'СЕТ СН'!$H$23</f>
        <v>2060.2900476700001</v>
      </c>
      <c r="U87" s="36">
        <f>SUMIFS(СВЦЭМ!$D$39:$D$782,СВЦЭМ!$A$39:$A$782,$A87,СВЦЭМ!$B$39:$B$782,U$83)+'СЕТ СН'!$H$11+СВЦЭМ!$D$10+'СЕТ СН'!$H$6-'СЕТ СН'!$H$23</f>
        <v>2077.6800508900001</v>
      </c>
      <c r="V87" s="36">
        <f>SUMIFS(СВЦЭМ!$D$39:$D$782,СВЦЭМ!$A$39:$A$782,$A87,СВЦЭМ!$B$39:$B$782,V$83)+'СЕТ СН'!$H$11+СВЦЭМ!$D$10+'СЕТ СН'!$H$6-'СЕТ СН'!$H$23</f>
        <v>2091.3534114999998</v>
      </c>
      <c r="W87" s="36">
        <f>SUMIFS(СВЦЭМ!$D$39:$D$782,СВЦЭМ!$A$39:$A$782,$A87,СВЦЭМ!$B$39:$B$782,W$83)+'СЕТ СН'!$H$11+СВЦЭМ!$D$10+'СЕТ СН'!$H$6-'СЕТ СН'!$H$23</f>
        <v>2106.5181140700001</v>
      </c>
      <c r="X87" s="36">
        <f>SUMIFS(СВЦЭМ!$D$39:$D$782,СВЦЭМ!$A$39:$A$782,$A87,СВЦЭМ!$B$39:$B$782,X$83)+'СЕТ СН'!$H$11+СВЦЭМ!$D$10+'СЕТ СН'!$H$6-'СЕТ СН'!$H$23</f>
        <v>2130.95413272</v>
      </c>
      <c r="Y87" s="36">
        <f>SUMIFS(СВЦЭМ!$D$39:$D$782,СВЦЭМ!$A$39:$A$782,$A87,СВЦЭМ!$B$39:$B$782,Y$83)+'СЕТ СН'!$H$11+СВЦЭМ!$D$10+'СЕТ СН'!$H$6-'СЕТ СН'!$H$23</f>
        <v>2157.8814053599999</v>
      </c>
    </row>
    <row r="88" spans="1:27" ht="15.75" x14ac:dyDescent="0.2">
      <c r="A88" s="35">
        <f t="shared" si="2"/>
        <v>44931</v>
      </c>
      <c r="B88" s="36">
        <f>SUMIFS(СВЦЭМ!$D$39:$D$782,СВЦЭМ!$A$39:$A$782,$A88,СВЦЭМ!$B$39:$B$782,B$83)+'СЕТ СН'!$H$11+СВЦЭМ!$D$10+'СЕТ СН'!$H$6-'СЕТ СН'!$H$23</f>
        <v>2158.02390027</v>
      </c>
      <c r="C88" s="36">
        <f>SUMIFS(СВЦЭМ!$D$39:$D$782,СВЦЭМ!$A$39:$A$782,$A88,СВЦЭМ!$B$39:$B$782,C$83)+'СЕТ СН'!$H$11+СВЦЭМ!$D$10+'СЕТ СН'!$H$6-'СЕТ СН'!$H$23</f>
        <v>2134.88683907</v>
      </c>
      <c r="D88" s="36">
        <f>SUMIFS(СВЦЭМ!$D$39:$D$782,СВЦЭМ!$A$39:$A$782,$A88,СВЦЭМ!$B$39:$B$782,D$83)+'СЕТ СН'!$H$11+СВЦЭМ!$D$10+'СЕТ СН'!$H$6-'СЕТ СН'!$H$23</f>
        <v>2148.16611001</v>
      </c>
      <c r="E88" s="36">
        <f>SUMIFS(СВЦЭМ!$D$39:$D$782,СВЦЭМ!$A$39:$A$782,$A88,СВЦЭМ!$B$39:$B$782,E$83)+'СЕТ СН'!$H$11+СВЦЭМ!$D$10+'СЕТ СН'!$H$6-'СЕТ СН'!$H$23</f>
        <v>2166.2721963700001</v>
      </c>
      <c r="F88" s="36">
        <f>SUMIFS(СВЦЭМ!$D$39:$D$782,СВЦЭМ!$A$39:$A$782,$A88,СВЦЭМ!$B$39:$B$782,F$83)+'СЕТ СН'!$H$11+СВЦЭМ!$D$10+'СЕТ СН'!$H$6-'СЕТ СН'!$H$23</f>
        <v>2216.85465935</v>
      </c>
      <c r="G88" s="36">
        <f>SUMIFS(СВЦЭМ!$D$39:$D$782,СВЦЭМ!$A$39:$A$782,$A88,СВЦЭМ!$B$39:$B$782,G$83)+'СЕТ СН'!$H$11+СВЦЭМ!$D$10+'СЕТ СН'!$H$6-'СЕТ СН'!$H$23</f>
        <v>2211.9366681299998</v>
      </c>
      <c r="H88" s="36">
        <f>SUMIFS(СВЦЭМ!$D$39:$D$782,СВЦЭМ!$A$39:$A$782,$A88,СВЦЭМ!$B$39:$B$782,H$83)+'СЕТ СН'!$H$11+СВЦЭМ!$D$10+'СЕТ СН'!$H$6-'СЕТ СН'!$H$23</f>
        <v>2212.2373527899999</v>
      </c>
      <c r="I88" s="36">
        <f>SUMIFS(СВЦЭМ!$D$39:$D$782,СВЦЭМ!$A$39:$A$782,$A88,СВЦЭМ!$B$39:$B$782,I$83)+'СЕТ СН'!$H$11+СВЦЭМ!$D$10+'СЕТ СН'!$H$6-'СЕТ СН'!$H$23</f>
        <v>2198.4228900899998</v>
      </c>
      <c r="J88" s="36">
        <f>SUMIFS(СВЦЭМ!$D$39:$D$782,СВЦЭМ!$A$39:$A$782,$A88,СВЦЭМ!$B$39:$B$782,J$83)+'СЕТ СН'!$H$11+СВЦЭМ!$D$10+'СЕТ СН'!$H$6-'СЕТ СН'!$H$23</f>
        <v>2178.9893659999998</v>
      </c>
      <c r="K88" s="36">
        <f>SUMIFS(СВЦЭМ!$D$39:$D$782,СВЦЭМ!$A$39:$A$782,$A88,СВЦЭМ!$B$39:$B$782,K$83)+'СЕТ СН'!$H$11+СВЦЭМ!$D$10+'СЕТ СН'!$H$6-'СЕТ СН'!$H$23</f>
        <v>2133.4723248599998</v>
      </c>
      <c r="L88" s="36">
        <f>SUMIFS(СВЦЭМ!$D$39:$D$782,СВЦЭМ!$A$39:$A$782,$A88,СВЦЭМ!$B$39:$B$782,L$83)+'СЕТ СН'!$H$11+СВЦЭМ!$D$10+'СЕТ СН'!$H$6-'СЕТ СН'!$H$23</f>
        <v>2115.82475565</v>
      </c>
      <c r="M88" s="36">
        <f>SUMIFS(СВЦЭМ!$D$39:$D$782,СВЦЭМ!$A$39:$A$782,$A88,СВЦЭМ!$B$39:$B$782,M$83)+'СЕТ СН'!$H$11+СВЦЭМ!$D$10+'СЕТ СН'!$H$6-'СЕТ СН'!$H$23</f>
        <v>2109.0289933600002</v>
      </c>
      <c r="N88" s="36">
        <f>SUMIFS(СВЦЭМ!$D$39:$D$782,СВЦЭМ!$A$39:$A$782,$A88,СВЦЭМ!$B$39:$B$782,N$83)+'СЕТ СН'!$H$11+СВЦЭМ!$D$10+'СЕТ СН'!$H$6-'СЕТ СН'!$H$23</f>
        <v>2121.3707151799999</v>
      </c>
      <c r="O88" s="36">
        <f>SUMIFS(СВЦЭМ!$D$39:$D$782,СВЦЭМ!$A$39:$A$782,$A88,СВЦЭМ!$B$39:$B$782,O$83)+'СЕТ СН'!$H$11+СВЦЭМ!$D$10+'СЕТ СН'!$H$6-'СЕТ СН'!$H$23</f>
        <v>2143.8209891400002</v>
      </c>
      <c r="P88" s="36">
        <f>SUMIFS(СВЦЭМ!$D$39:$D$782,СВЦЭМ!$A$39:$A$782,$A88,СВЦЭМ!$B$39:$B$782,P$83)+'СЕТ СН'!$H$11+СВЦЭМ!$D$10+'СЕТ СН'!$H$6-'СЕТ СН'!$H$23</f>
        <v>2141.27360671</v>
      </c>
      <c r="Q88" s="36">
        <f>SUMIFS(СВЦЭМ!$D$39:$D$782,СВЦЭМ!$A$39:$A$782,$A88,СВЦЭМ!$B$39:$B$782,Q$83)+'СЕТ СН'!$H$11+СВЦЭМ!$D$10+'СЕТ СН'!$H$6-'СЕТ СН'!$H$23</f>
        <v>2148.4141568499999</v>
      </c>
      <c r="R88" s="36">
        <f>SUMIFS(СВЦЭМ!$D$39:$D$782,СВЦЭМ!$A$39:$A$782,$A88,СВЦЭМ!$B$39:$B$782,R$83)+'СЕТ СН'!$H$11+СВЦЭМ!$D$10+'СЕТ СН'!$H$6-'СЕТ СН'!$H$23</f>
        <v>2155.4542097499998</v>
      </c>
      <c r="S88" s="36">
        <f>SUMIFS(СВЦЭМ!$D$39:$D$782,СВЦЭМ!$A$39:$A$782,$A88,СВЦЭМ!$B$39:$B$782,S$83)+'СЕТ СН'!$H$11+СВЦЭМ!$D$10+'СЕТ СН'!$H$6-'СЕТ СН'!$H$23</f>
        <v>2180.4222175700002</v>
      </c>
      <c r="T88" s="36">
        <f>SUMIFS(СВЦЭМ!$D$39:$D$782,СВЦЭМ!$A$39:$A$782,$A88,СВЦЭМ!$B$39:$B$782,T$83)+'СЕТ СН'!$H$11+СВЦЭМ!$D$10+'СЕТ СН'!$H$6-'СЕТ СН'!$H$23</f>
        <v>2094.2329454300002</v>
      </c>
      <c r="U88" s="36">
        <f>SUMIFS(СВЦЭМ!$D$39:$D$782,СВЦЭМ!$A$39:$A$782,$A88,СВЦЭМ!$B$39:$B$782,U$83)+'СЕТ СН'!$H$11+СВЦЭМ!$D$10+'СЕТ СН'!$H$6-'СЕТ СН'!$H$23</f>
        <v>2109.8849276999999</v>
      </c>
      <c r="V88" s="36">
        <f>SUMIFS(СВЦЭМ!$D$39:$D$782,СВЦЭМ!$A$39:$A$782,$A88,СВЦЭМ!$B$39:$B$782,V$83)+'СЕТ СН'!$H$11+СВЦЭМ!$D$10+'СЕТ СН'!$H$6-'СЕТ СН'!$H$23</f>
        <v>2122.1145916700002</v>
      </c>
      <c r="W88" s="36">
        <f>SUMIFS(СВЦЭМ!$D$39:$D$782,СВЦЭМ!$A$39:$A$782,$A88,СВЦЭМ!$B$39:$B$782,W$83)+'СЕТ СН'!$H$11+СВЦЭМ!$D$10+'СЕТ СН'!$H$6-'СЕТ СН'!$H$23</f>
        <v>2132.0607263100001</v>
      </c>
      <c r="X88" s="36">
        <f>SUMIFS(СВЦЭМ!$D$39:$D$782,СВЦЭМ!$A$39:$A$782,$A88,СВЦЭМ!$B$39:$B$782,X$83)+'СЕТ СН'!$H$11+СВЦЭМ!$D$10+'СЕТ СН'!$H$6-'СЕТ СН'!$H$23</f>
        <v>2159.6141425300002</v>
      </c>
      <c r="Y88" s="36">
        <f>SUMIFS(СВЦЭМ!$D$39:$D$782,СВЦЭМ!$A$39:$A$782,$A88,СВЦЭМ!$B$39:$B$782,Y$83)+'СЕТ СН'!$H$11+СВЦЭМ!$D$10+'СЕТ СН'!$H$6-'СЕТ СН'!$H$23</f>
        <v>2177.2429962299998</v>
      </c>
    </row>
    <row r="89" spans="1:27" ht="15.75" x14ac:dyDescent="0.2">
      <c r="A89" s="35">
        <f t="shared" si="2"/>
        <v>44932</v>
      </c>
      <c r="B89" s="36">
        <f>SUMIFS(СВЦЭМ!$D$39:$D$782,СВЦЭМ!$A$39:$A$782,$A89,СВЦЭМ!$B$39:$B$782,B$83)+'СЕТ СН'!$H$11+СВЦЭМ!$D$10+'СЕТ СН'!$H$6-'СЕТ СН'!$H$23</f>
        <v>2068.0008587000002</v>
      </c>
      <c r="C89" s="36">
        <f>SUMIFS(СВЦЭМ!$D$39:$D$782,СВЦЭМ!$A$39:$A$782,$A89,СВЦЭМ!$B$39:$B$782,C$83)+'СЕТ СН'!$H$11+СВЦЭМ!$D$10+'СЕТ СН'!$H$6-'СЕТ СН'!$H$23</f>
        <v>2089.6333486600001</v>
      </c>
      <c r="D89" s="36">
        <f>SUMIFS(СВЦЭМ!$D$39:$D$782,СВЦЭМ!$A$39:$A$782,$A89,СВЦЭМ!$B$39:$B$782,D$83)+'СЕТ СН'!$H$11+СВЦЭМ!$D$10+'СЕТ СН'!$H$6-'СЕТ СН'!$H$23</f>
        <v>2103.71096154</v>
      </c>
      <c r="E89" s="36">
        <f>SUMIFS(СВЦЭМ!$D$39:$D$782,СВЦЭМ!$A$39:$A$782,$A89,СВЦЭМ!$B$39:$B$782,E$83)+'СЕТ СН'!$H$11+СВЦЭМ!$D$10+'СЕТ СН'!$H$6-'СЕТ СН'!$H$23</f>
        <v>2101.2972682</v>
      </c>
      <c r="F89" s="36">
        <f>SUMIFS(СВЦЭМ!$D$39:$D$782,СВЦЭМ!$A$39:$A$782,$A89,СВЦЭМ!$B$39:$B$782,F$83)+'СЕТ СН'!$H$11+СВЦЭМ!$D$10+'СЕТ СН'!$H$6-'СЕТ СН'!$H$23</f>
        <v>2094.0719123399999</v>
      </c>
      <c r="G89" s="36">
        <f>SUMIFS(СВЦЭМ!$D$39:$D$782,СВЦЭМ!$A$39:$A$782,$A89,СВЦЭМ!$B$39:$B$782,G$83)+'СЕТ СН'!$H$11+СВЦЭМ!$D$10+'СЕТ СН'!$H$6-'СЕТ СН'!$H$23</f>
        <v>2081.3342084800001</v>
      </c>
      <c r="H89" s="36">
        <f>SUMIFS(СВЦЭМ!$D$39:$D$782,СВЦЭМ!$A$39:$A$782,$A89,СВЦЭМ!$B$39:$B$782,H$83)+'СЕТ СН'!$H$11+СВЦЭМ!$D$10+'СЕТ СН'!$H$6-'СЕТ СН'!$H$23</f>
        <v>2060.6301385900001</v>
      </c>
      <c r="I89" s="36">
        <f>SUMIFS(СВЦЭМ!$D$39:$D$782,СВЦЭМ!$A$39:$A$782,$A89,СВЦЭМ!$B$39:$B$782,I$83)+'СЕТ СН'!$H$11+СВЦЭМ!$D$10+'СЕТ СН'!$H$6-'СЕТ СН'!$H$23</f>
        <v>2011.6297853999999</v>
      </c>
      <c r="J89" s="36">
        <f>SUMIFS(СВЦЭМ!$D$39:$D$782,СВЦЭМ!$A$39:$A$782,$A89,СВЦЭМ!$B$39:$B$782,J$83)+'СЕТ СН'!$H$11+СВЦЭМ!$D$10+'СЕТ СН'!$H$6-'СЕТ СН'!$H$23</f>
        <v>1962.7835706800001</v>
      </c>
      <c r="K89" s="36">
        <f>SUMIFS(СВЦЭМ!$D$39:$D$782,СВЦЭМ!$A$39:$A$782,$A89,СВЦЭМ!$B$39:$B$782,K$83)+'СЕТ СН'!$H$11+СВЦЭМ!$D$10+'СЕТ СН'!$H$6-'СЕТ СН'!$H$23</f>
        <v>1947.4789626199999</v>
      </c>
      <c r="L89" s="36">
        <f>SUMIFS(СВЦЭМ!$D$39:$D$782,СВЦЭМ!$A$39:$A$782,$A89,СВЦЭМ!$B$39:$B$782,L$83)+'СЕТ СН'!$H$11+СВЦЭМ!$D$10+'СЕТ СН'!$H$6-'СЕТ СН'!$H$23</f>
        <v>1946.91058656</v>
      </c>
      <c r="M89" s="36">
        <f>SUMIFS(СВЦЭМ!$D$39:$D$782,СВЦЭМ!$A$39:$A$782,$A89,СВЦЭМ!$B$39:$B$782,M$83)+'СЕТ СН'!$H$11+СВЦЭМ!$D$10+'СЕТ СН'!$H$6-'СЕТ СН'!$H$23</f>
        <v>1965.25717794</v>
      </c>
      <c r="N89" s="36">
        <f>SUMIFS(СВЦЭМ!$D$39:$D$782,СВЦЭМ!$A$39:$A$782,$A89,СВЦЭМ!$B$39:$B$782,N$83)+'СЕТ СН'!$H$11+СВЦЭМ!$D$10+'СЕТ СН'!$H$6-'СЕТ СН'!$H$23</f>
        <v>1993.15597905</v>
      </c>
      <c r="O89" s="36">
        <f>SUMIFS(СВЦЭМ!$D$39:$D$782,СВЦЭМ!$A$39:$A$782,$A89,СВЦЭМ!$B$39:$B$782,O$83)+'СЕТ СН'!$H$11+СВЦЭМ!$D$10+'СЕТ СН'!$H$6-'СЕТ СН'!$H$23</f>
        <v>2020.7242467299998</v>
      </c>
      <c r="P89" s="36">
        <f>SUMIFS(СВЦЭМ!$D$39:$D$782,СВЦЭМ!$A$39:$A$782,$A89,СВЦЭМ!$B$39:$B$782,P$83)+'СЕТ СН'!$H$11+СВЦЭМ!$D$10+'СЕТ СН'!$H$6-'СЕТ СН'!$H$23</f>
        <v>2046.6425368499999</v>
      </c>
      <c r="Q89" s="36">
        <f>SUMIFS(СВЦЭМ!$D$39:$D$782,СВЦЭМ!$A$39:$A$782,$A89,СВЦЭМ!$B$39:$B$782,Q$83)+'СЕТ СН'!$H$11+СВЦЭМ!$D$10+'СЕТ СН'!$H$6-'СЕТ СН'!$H$23</f>
        <v>2051.0142072099998</v>
      </c>
      <c r="R89" s="36">
        <f>SUMIFS(СВЦЭМ!$D$39:$D$782,СВЦЭМ!$A$39:$A$782,$A89,СВЦЭМ!$B$39:$B$782,R$83)+'СЕТ СН'!$H$11+СВЦЭМ!$D$10+'СЕТ СН'!$H$6-'СЕТ СН'!$H$23</f>
        <v>2003.96576757</v>
      </c>
      <c r="S89" s="36">
        <f>SUMIFS(СВЦЭМ!$D$39:$D$782,СВЦЭМ!$A$39:$A$782,$A89,СВЦЭМ!$B$39:$B$782,S$83)+'СЕТ СН'!$H$11+СВЦЭМ!$D$10+'СЕТ СН'!$H$6-'СЕТ СН'!$H$23</f>
        <v>1982.4804966299998</v>
      </c>
      <c r="T89" s="36">
        <f>SUMIFS(СВЦЭМ!$D$39:$D$782,СВЦЭМ!$A$39:$A$782,$A89,СВЦЭМ!$B$39:$B$782,T$83)+'СЕТ СН'!$H$11+СВЦЭМ!$D$10+'СЕТ СН'!$H$6-'СЕТ СН'!$H$23</f>
        <v>1988.9751317700002</v>
      </c>
      <c r="U89" s="36">
        <f>SUMIFS(СВЦЭМ!$D$39:$D$782,СВЦЭМ!$A$39:$A$782,$A89,СВЦЭМ!$B$39:$B$782,U$83)+'СЕТ СН'!$H$11+СВЦЭМ!$D$10+'СЕТ СН'!$H$6-'СЕТ СН'!$H$23</f>
        <v>1991.8498368</v>
      </c>
      <c r="V89" s="36">
        <f>SUMIFS(СВЦЭМ!$D$39:$D$782,СВЦЭМ!$A$39:$A$782,$A89,СВЦЭМ!$B$39:$B$782,V$83)+'СЕТ СН'!$H$11+СВЦЭМ!$D$10+'СЕТ СН'!$H$6-'СЕТ СН'!$H$23</f>
        <v>1993.0384834699998</v>
      </c>
      <c r="W89" s="36">
        <f>SUMIFS(СВЦЭМ!$D$39:$D$782,СВЦЭМ!$A$39:$A$782,$A89,СВЦЭМ!$B$39:$B$782,W$83)+'СЕТ СН'!$H$11+СВЦЭМ!$D$10+'СЕТ СН'!$H$6-'СЕТ СН'!$H$23</f>
        <v>2004.95597838</v>
      </c>
      <c r="X89" s="36">
        <f>SUMIFS(СВЦЭМ!$D$39:$D$782,СВЦЭМ!$A$39:$A$782,$A89,СВЦЭМ!$B$39:$B$782,X$83)+'СЕТ СН'!$H$11+СВЦЭМ!$D$10+'СЕТ СН'!$H$6-'СЕТ СН'!$H$23</f>
        <v>2018.4922582099998</v>
      </c>
      <c r="Y89" s="36">
        <f>SUMIFS(СВЦЭМ!$D$39:$D$782,СВЦЭМ!$A$39:$A$782,$A89,СВЦЭМ!$B$39:$B$782,Y$83)+'СЕТ СН'!$H$11+СВЦЭМ!$D$10+'СЕТ СН'!$H$6-'СЕТ СН'!$H$23</f>
        <v>2070.0531301699998</v>
      </c>
    </row>
    <row r="90" spans="1:27" ht="15.75" x14ac:dyDescent="0.2">
      <c r="A90" s="35">
        <f t="shared" si="2"/>
        <v>44933</v>
      </c>
      <c r="B90" s="36">
        <f>SUMIFS(СВЦЭМ!$D$39:$D$782,СВЦЭМ!$A$39:$A$782,$A90,СВЦЭМ!$B$39:$B$782,B$83)+'СЕТ СН'!$H$11+СВЦЭМ!$D$10+'СЕТ СН'!$H$6-'СЕТ СН'!$H$23</f>
        <v>2152.0751989999999</v>
      </c>
      <c r="C90" s="36">
        <f>SUMIFS(СВЦЭМ!$D$39:$D$782,СВЦЭМ!$A$39:$A$782,$A90,СВЦЭМ!$B$39:$B$782,C$83)+'СЕТ СН'!$H$11+СВЦЭМ!$D$10+'СЕТ СН'!$H$6-'СЕТ СН'!$H$23</f>
        <v>2196.9330301300001</v>
      </c>
      <c r="D90" s="36">
        <f>SUMIFS(СВЦЭМ!$D$39:$D$782,СВЦЭМ!$A$39:$A$782,$A90,СВЦЭМ!$B$39:$B$782,D$83)+'СЕТ СН'!$H$11+СВЦЭМ!$D$10+'СЕТ СН'!$H$6-'СЕТ СН'!$H$23</f>
        <v>2212.77389038</v>
      </c>
      <c r="E90" s="36">
        <f>SUMIFS(СВЦЭМ!$D$39:$D$782,СВЦЭМ!$A$39:$A$782,$A90,СВЦЭМ!$B$39:$B$782,E$83)+'СЕТ СН'!$H$11+СВЦЭМ!$D$10+'СЕТ СН'!$H$6-'СЕТ СН'!$H$23</f>
        <v>2220.19210527</v>
      </c>
      <c r="F90" s="36">
        <f>SUMIFS(СВЦЭМ!$D$39:$D$782,СВЦЭМ!$A$39:$A$782,$A90,СВЦЭМ!$B$39:$B$782,F$83)+'СЕТ СН'!$H$11+СВЦЭМ!$D$10+'СЕТ СН'!$H$6-'СЕТ СН'!$H$23</f>
        <v>2205.8436891400002</v>
      </c>
      <c r="G90" s="36">
        <f>SUMIFS(СВЦЭМ!$D$39:$D$782,СВЦЭМ!$A$39:$A$782,$A90,СВЦЭМ!$B$39:$B$782,G$83)+'СЕТ СН'!$H$11+СВЦЭМ!$D$10+'СЕТ СН'!$H$6-'СЕТ СН'!$H$23</f>
        <v>2199.3846182299999</v>
      </c>
      <c r="H90" s="36">
        <f>SUMIFS(СВЦЭМ!$D$39:$D$782,СВЦЭМ!$A$39:$A$782,$A90,СВЦЭМ!$B$39:$B$782,H$83)+'СЕТ СН'!$H$11+СВЦЭМ!$D$10+'СЕТ СН'!$H$6-'СЕТ СН'!$H$23</f>
        <v>2174.1770597599998</v>
      </c>
      <c r="I90" s="36">
        <f>SUMIFS(СВЦЭМ!$D$39:$D$782,СВЦЭМ!$A$39:$A$782,$A90,СВЦЭМ!$B$39:$B$782,I$83)+'СЕТ СН'!$H$11+СВЦЭМ!$D$10+'СЕТ СН'!$H$6-'СЕТ СН'!$H$23</f>
        <v>2168.6253769199998</v>
      </c>
      <c r="J90" s="36">
        <f>SUMIFS(СВЦЭМ!$D$39:$D$782,СВЦЭМ!$A$39:$A$782,$A90,СВЦЭМ!$B$39:$B$782,J$83)+'СЕТ СН'!$H$11+СВЦЭМ!$D$10+'СЕТ СН'!$H$6-'СЕТ СН'!$H$23</f>
        <v>2113.0047182600001</v>
      </c>
      <c r="K90" s="36">
        <f>SUMIFS(СВЦЭМ!$D$39:$D$782,СВЦЭМ!$A$39:$A$782,$A90,СВЦЭМ!$B$39:$B$782,K$83)+'СЕТ СН'!$H$11+СВЦЭМ!$D$10+'СЕТ СН'!$H$6-'СЕТ СН'!$H$23</f>
        <v>2095.81524347</v>
      </c>
      <c r="L90" s="36">
        <f>SUMIFS(СВЦЭМ!$D$39:$D$782,СВЦЭМ!$A$39:$A$782,$A90,СВЦЭМ!$B$39:$B$782,L$83)+'СЕТ СН'!$H$11+СВЦЭМ!$D$10+'СЕТ СН'!$H$6-'СЕТ СН'!$H$23</f>
        <v>2073.16250481</v>
      </c>
      <c r="M90" s="36">
        <f>SUMIFS(СВЦЭМ!$D$39:$D$782,СВЦЭМ!$A$39:$A$782,$A90,СВЦЭМ!$B$39:$B$782,M$83)+'СЕТ СН'!$H$11+СВЦЭМ!$D$10+'СЕТ СН'!$H$6-'СЕТ СН'!$H$23</f>
        <v>2092.5709914899999</v>
      </c>
      <c r="N90" s="36">
        <f>SUMIFS(СВЦЭМ!$D$39:$D$782,СВЦЭМ!$A$39:$A$782,$A90,СВЦЭМ!$B$39:$B$782,N$83)+'СЕТ СН'!$H$11+СВЦЭМ!$D$10+'СЕТ СН'!$H$6-'СЕТ СН'!$H$23</f>
        <v>2120.8364552899998</v>
      </c>
      <c r="O90" s="36">
        <f>SUMIFS(СВЦЭМ!$D$39:$D$782,СВЦЭМ!$A$39:$A$782,$A90,СВЦЭМ!$B$39:$B$782,O$83)+'СЕТ СН'!$H$11+СВЦЭМ!$D$10+'СЕТ СН'!$H$6-'СЕТ СН'!$H$23</f>
        <v>2128.40673694</v>
      </c>
      <c r="P90" s="36">
        <f>SUMIFS(СВЦЭМ!$D$39:$D$782,СВЦЭМ!$A$39:$A$782,$A90,СВЦЭМ!$B$39:$B$782,P$83)+'СЕТ СН'!$H$11+СВЦЭМ!$D$10+'СЕТ СН'!$H$6-'СЕТ СН'!$H$23</f>
        <v>2145.69151461</v>
      </c>
      <c r="Q90" s="36">
        <f>SUMIFS(СВЦЭМ!$D$39:$D$782,СВЦЭМ!$A$39:$A$782,$A90,СВЦЭМ!$B$39:$B$782,Q$83)+'СЕТ СН'!$H$11+СВЦЭМ!$D$10+'СЕТ СН'!$H$6-'СЕТ СН'!$H$23</f>
        <v>2136.4218811000001</v>
      </c>
      <c r="R90" s="36">
        <f>SUMIFS(СВЦЭМ!$D$39:$D$782,СВЦЭМ!$A$39:$A$782,$A90,СВЦЭМ!$B$39:$B$782,R$83)+'СЕТ СН'!$H$11+СВЦЭМ!$D$10+'СЕТ СН'!$H$6-'СЕТ СН'!$H$23</f>
        <v>2108.3744716800002</v>
      </c>
      <c r="S90" s="36">
        <f>SUMIFS(СВЦЭМ!$D$39:$D$782,СВЦЭМ!$A$39:$A$782,$A90,СВЦЭМ!$B$39:$B$782,S$83)+'СЕТ СН'!$H$11+СВЦЭМ!$D$10+'СЕТ СН'!$H$6-'СЕТ СН'!$H$23</f>
        <v>2095.4987068400001</v>
      </c>
      <c r="T90" s="36">
        <f>SUMIFS(СВЦЭМ!$D$39:$D$782,СВЦЭМ!$A$39:$A$782,$A90,СВЦЭМ!$B$39:$B$782,T$83)+'СЕТ СН'!$H$11+СВЦЭМ!$D$10+'СЕТ СН'!$H$6-'СЕТ СН'!$H$23</f>
        <v>2090.5587752500001</v>
      </c>
      <c r="U90" s="36">
        <f>SUMIFS(СВЦЭМ!$D$39:$D$782,СВЦЭМ!$A$39:$A$782,$A90,СВЦЭМ!$B$39:$B$782,U$83)+'СЕТ СН'!$H$11+СВЦЭМ!$D$10+'СЕТ СН'!$H$6-'СЕТ СН'!$H$23</f>
        <v>2096.1119381499998</v>
      </c>
      <c r="V90" s="36">
        <f>SUMIFS(СВЦЭМ!$D$39:$D$782,СВЦЭМ!$A$39:$A$782,$A90,СВЦЭМ!$B$39:$B$782,V$83)+'СЕТ СН'!$H$11+СВЦЭМ!$D$10+'СЕТ СН'!$H$6-'СЕТ СН'!$H$23</f>
        <v>2118.5557168400001</v>
      </c>
      <c r="W90" s="36">
        <f>SUMIFS(СВЦЭМ!$D$39:$D$782,СВЦЭМ!$A$39:$A$782,$A90,СВЦЭМ!$B$39:$B$782,W$83)+'СЕТ СН'!$H$11+СВЦЭМ!$D$10+'СЕТ СН'!$H$6-'СЕТ СН'!$H$23</f>
        <v>2126.5127703899998</v>
      </c>
      <c r="X90" s="36">
        <f>SUMIFS(СВЦЭМ!$D$39:$D$782,СВЦЭМ!$A$39:$A$782,$A90,СВЦЭМ!$B$39:$B$782,X$83)+'СЕТ СН'!$H$11+СВЦЭМ!$D$10+'СЕТ СН'!$H$6-'СЕТ СН'!$H$23</f>
        <v>2112.89717974</v>
      </c>
      <c r="Y90" s="36">
        <f>SUMIFS(СВЦЭМ!$D$39:$D$782,СВЦЭМ!$A$39:$A$782,$A90,СВЦЭМ!$B$39:$B$782,Y$83)+'СЕТ СН'!$H$11+СВЦЭМ!$D$10+'СЕТ СН'!$H$6-'СЕТ СН'!$H$23</f>
        <v>2178.7581591899998</v>
      </c>
    </row>
    <row r="91" spans="1:27" ht="15.75" x14ac:dyDescent="0.2">
      <c r="A91" s="35">
        <f t="shared" si="2"/>
        <v>44934</v>
      </c>
      <c r="B91" s="36">
        <f>SUMIFS(СВЦЭМ!$D$39:$D$782,СВЦЭМ!$A$39:$A$782,$A91,СВЦЭМ!$B$39:$B$782,B$83)+'СЕТ СН'!$H$11+СВЦЭМ!$D$10+'СЕТ СН'!$H$6-'СЕТ СН'!$H$23</f>
        <v>2322.84067134</v>
      </c>
      <c r="C91" s="36">
        <f>SUMIFS(СВЦЭМ!$D$39:$D$782,СВЦЭМ!$A$39:$A$782,$A91,СВЦЭМ!$B$39:$B$782,C$83)+'СЕТ СН'!$H$11+СВЦЭМ!$D$10+'СЕТ СН'!$H$6-'СЕТ СН'!$H$23</f>
        <v>2347.3304719100001</v>
      </c>
      <c r="D91" s="36">
        <f>SUMIFS(СВЦЭМ!$D$39:$D$782,СВЦЭМ!$A$39:$A$782,$A91,СВЦЭМ!$B$39:$B$782,D$83)+'СЕТ СН'!$H$11+СВЦЭМ!$D$10+'СЕТ СН'!$H$6-'СЕТ СН'!$H$23</f>
        <v>2369.3256455700002</v>
      </c>
      <c r="E91" s="36">
        <f>SUMIFS(СВЦЭМ!$D$39:$D$782,СВЦЭМ!$A$39:$A$782,$A91,СВЦЭМ!$B$39:$B$782,E$83)+'СЕТ СН'!$H$11+СВЦЭМ!$D$10+'СЕТ СН'!$H$6-'СЕТ СН'!$H$23</f>
        <v>2370.2630004400003</v>
      </c>
      <c r="F91" s="36">
        <f>SUMIFS(СВЦЭМ!$D$39:$D$782,СВЦЭМ!$A$39:$A$782,$A91,СВЦЭМ!$B$39:$B$782,F$83)+'СЕТ СН'!$H$11+СВЦЭМ!$D$10+'СЕТ СН'!$H$6-'СЕТ СН'!$H$23</f>
        <v>2374.3105286600003</v>
      </c>
      <c r="G91" s="36">
        <f>SUMIFS(СВЦЭМ!$D$39:$D$782,СВЦЭМ!$A$39:$A$782,$A91,СВЦЭМ!$B$39:$B$782,G$83)+'СЕТ СН'!$H$11+СВЦЭМ!$D$10+'СЕТ СН'!$H$6-'СЕТ СН'!$H$23</f>
        <v>2360.8157021500001</v>
      </c>
      <c r="H91" s="36">
        <f>SUMIFS(СВЦЭМ!$D$39:$D$782,СВЦЭМ!$A$39:$A$782,$A91,СВЦЭМ!$B$39:$B$782,H$83)+'СЕТ СН'!$H$11+СВЦЭМ!$D$10+'СЕТ СН'!$H$6-'СЕТ СН'!$H$23</f>
        <v>2341.35766719</v>
      </c>
      <c r="I91" s="36">
        <f>SUMIFS(СВЦЭМ!$D$39:$D$782,СВЦЭМ!$A$39:$A$782,$A91,СВЦЭМ!$B$39:$B$782,I$83)+'СЕТ СН'!$H$11+СВЦЭМ!$D$10+'СЕТ СН'!$H$6-'СЕТ СН'!$H$23</f>
        <v>2279.5194062600003</v>
      </c>
      <c r="J91" s="36">
        <f>SUMIFS(СВЦЭМ!$D$39:$D$782,СВЦЭМ!$A$39:$A$782,$A91,СВЦЭМ!$B$39:$B$782,J$83)+'СЕТ СН'!$H$11+СВЦЭМ!$D$10+'СЕТ СН'!$H$6-'СЕТ СН'!$H$23</f>
        <v>2250.2965220599999</v>
      </c>
      <c r="K91" s="36">
        <f>SUMIFS(СВЦЭМ!$D$39:$D$782,СВЦЭМ!$A$39:$A$782,$A91,СВЦЭМ!$B$39:$B$782,K$83)+'СЕТ СН'!$H$11+СВЦЭМ!$D$10+'СЕТ СН'!$H$6-'СЕТ СН'!$H$23</f>
        <v>2223.7435316599999</v>
      </c>
      <c r="L91" s="36">
        <f>SUMIFS(СВЦЭМ!$D$39:$D$782,СВЦЭМ!$A$39:$A$782,$A91,СВЦЭМ!$B$39:$B$782,L$83)+'СЕТ СН'!$H$11+СВЦЭМ!$D$10+'СЕТ СН'!$H$6-'СЕТ СН'!$H$23</f>
        <v>2220.9971285000001</v>
      </c>
      <c r="M91" s="36">
        <f>SUMIFS(СВЦЭМ!$D$39:$D$782,СВЦЭМ!$A$39:$A$782,$A91,СВЦЭМ!$B$39:$B$782,M$83)+'СЕТ СН'!$H$11+СВЦЭМ!$D$10+'СЕТ СН'!$H$6-'СЕТ СН'!$H$23</f>
        <v>2238.6493133899999</v>
      </c>
      <c r="N91" s="36">
        <f>SUMIFS(СВЦЭМ!$D$39:$D$782,СВЦЭМ!$A$39:$A$782,$A91,СВЦЭМ!$B$39:$B$782,N$83)+'СЕТ СН'!$H$11+СВЦЭМ!$D$10+'СЕТ СН'!$H$6-'СЕТ СН'!$H$23</f>
        <v>2247.9665101800001</v>
      </c>
      <c r="O91" s="36">
        <f>SUMIFS(СВЦЭМ!$D$39:$D$782,СВЦЭМ!$A$39:$A$782,$A91,СВЦЭМ!$B$39:$B$782,O$83)+'СЕТ СН'!$H$11+СВЦЭМ!$D$10+'СЕТ СН'!$H$6-'СЕТ СН'!$H$23</f>
        <v>2271.71955088</v>
      </c>
      <c r="P91" s="36">
        <f>SUMIFS(СВЦЭМ!$D$39:$D$782,СВЦЭМ!$A$39:$A$782,$A91,СВЦЭМ!$B$39:$B$782,P$83)+'СЕТ СН'!$H$11+СВЦЭМ!$D$10+'СЕТ СН'!$H$6-'СЕТ СН'!$H$23</f>
        <v>2276.0691607700001</v>
      </c>
      <c r="Q91" s="36">
        <f>SUMIFS(СВЦЭМ!$D$39:$D$782,СВЦЭМ!$A$39:$A$782,$A91,СВЦЭМ!$B$39:$B$782,Q$83)+'СЕТ СН'!$H$11+СВЦЭМ!$D$10+'СЕТ СН'!$H$6-'СЕТ СН'!$H$23</f>
        <v>2266.1860813399999</v>
      </c>
      <c r="R91" s="36">
        <f>SUMIFS(СВЦЭМ!$D$39:$D$782,СВЦЭМ!$A$39:$A$782,$A91,СВЦЭМ!$B$39:$B$782,R$83)+'СЕТ СН'!$H$11+СВЦЭМ!$D$10+'СЕТ СН'!$H$6-'СЕТ СН'!$H$23</f>
        <v>2236.6047312599999</v>
      </c>
      <c r="S91" s="36">
        <f>SUMIFS(СВЦЭМ!$D$39:$D$782,СВЦЭМ!$A$39:$A$782,$A91,СВЦЭМ!$B$39:$B$782,S$83)+'СЕТ СН'!$H$11+СВЦЭМ!$D$10+'СЕТ СН'!$H$6-'СЕТ СН'!$H$23</f>
        <v>2158.8606096399999</v>
      </c>
      <c r="T91" s="36">
        <f>SUMIFS(СВЦЭМ!$D$39:$D$782,СВЦЭМ!$A$39:$A$782,$A91,СВЦЭМ!$B$39:$B$782,T$83)+'СЕТ СН'!$H$11+СВЦЭМ!$D$10+'СЕТ СН'!$H$6-'СЕТ СН'!$H$23</f>
        <v>2171.4716058399999</v>
      </c>
      <c r="U91" s="36">
        <f>SUMIFS(СВЦЭМ!$D$39:$D$782,СВЦЭМ!$A$39:$A$782,$A91,СВЦЭМ!$B$39:$B$782,U$83)+'СЕТ СН'!$H$11+СВЦЭМ!$D$10+'СЕТ СН'!$H$6-'СЕТ СН'!$H$23</f>
        <v>2185.0821783699998</v>
      </c>
      <c r="V91" s="36">
        <f>SUMIFS(СВЦЭМ!$D$39:$D$782,СВЦЭМ!$A$39:$A$782,$A91,СВЦЭМ!$B$39:$B$782,V$83)+'СЕТ СН'!$H$11+СВЦЭМ!$D$10+'СЕТ СН'!$H$6-'СЕТ СН'!$H$23</f>
        <v>2210.8944538999999</v>
      </c>
      <c r="W91" s="36">
        <f>SUMIFS(СВЦЭМ!$D$39:$D$782,СВЦЭМ!$A$39:$A$782,$A91,СВЦЭМ!$B$39:$B$782,W$83)+'СЕТ СН'!$H$11+СВЦЭМ!$D$10+'СЕТ СН'!$H$6-'СЕТ СН'!$H$23</f>
        <v>2240.30523967</v>
      </c>
      <c r="X91" s="36">
        <f>SUMIFS(СВЦЭМ!$D$39:$D$782,СВЦЭМ!$A$39:$A$782,$A91,СВЦЭМ!$B$39:$B$782,X$83)+'СЕТ СН'!$H$11+СВЦЭМ!$D$10+'СЕТ СН'!$H$6-'СЕТ СН'!$H$23</f>
        <v>2270.00183668</v>
      </c>
      <c r="Y91" s="36">
        <f>SUMIFS(СВЦЭМ!$D$39:$D$782,СВЦЭМ!$A$39:$A$782,$A91,СВЦЭМ!$B$39:$B$782,Y$83)+'СЕТ СН'!$H$11+СВЦЭМ!$D$10+'СЕТ СН'!$H$6-'СЕТ СН'!$H$23</f>
        <v>2318.3156192800002</v>
      </c>
    </row>
    <row r="92" spans="1:27" ht="15.75" x14ac:dyDescent="0.2">
      <c r="A92" s="35">
        <f t="shared" si="2"/>
        <v>44935</v>
      </c>
      <c r="B92" s="36">
        <f>SUMIFS(СВЦЭМ!$D$39:$D$782,СВЦЭМ!$A$39:$A$782,$A92,СВЦЭМ!$B$39:$B$782,B$83)+'СЕТ СН'!$H$11+СВЦЭМ!$D$10+'СЕТ СН'!$H$6-'СЕТ СН'!$H$23</f>
        <v>2259.1650484799998</v>
      </c>
      <c r="C92" s="36">
        <f>SUMIFS(СВЦЭМ!$D$39:$D$782,СВЦЭМ!$A$39:$A$782,$A92,СВЦЭМ!$B$39:$B$782,C$83)+'СЕТ СН'!$H$11+СВЦЭМ!$D$10+'СЕТ СН'!$H$6-'СЕТ СН'!$H$23</f>
        <v>2239.0212936200001</v>
      </c>
      <c r="D92" s="36">
        <f>SUMIFS(СВЦЭМ!$D$39:$D$782,СВЦЭМ!$A$39:$A$782,$A92,СВЦЭМ!$B$39:$B$782,D$83)+'СЕТ СН'!$H$11+СВЦЭМ!$D$10+'СЕТ СН'!$H$6-'СЕТ СН'!$H$23</f>
        <v>2217.6488493000002</v>
      </c>
      <c r="E92" s="36">
        <f>SUMIFS(СВЦЭМ!$D$39:$D$782,СВЦЭМ!$A$39:$A$782,$A92,СВЦЭМ!$B$39:$B$782,E$83)+'СЕТ СН'!$H$11+СВЦЭМ!$D$10+'СЕТ СН'!$H$6-'СЕТ СН'!$H$23</f>
        <v>2213.52675357</v>
      </c>
      <c r="F92" s="36">
        <f>SUMIFS(СВЦЭМ!$D$39:$D$782,СВЦЭМ!$A$39:$A$782,$A92,СВЦЭМ!$B$39:$B$782,F$83)+'СЕТ СН'!$H$11+СВЦЭМ!$D$10+'СЕТ СН'!$H$6-'СЕТ СН'!$H$23</f>
        <v>2226.1382422900001</v>
      </c>
      <c r="G92" s="36">
        <f>SUMIFS(СВЦЭМ!$D$39:$D$782,СВЦЭМ!$A$39:$A$782,$A92,СВЦЭМ!$B$39:$B$782,G$83)+'СЕТ СН'!$H$11+СВЦЭМ!$D$10+'СЕТ СН'!$H$6-'СЕТ СН'!$H$23</f>
        <v>2210.6618242999998</v>
      </c>
      <c r="H92" s="36">
        <f>SUMIFS(СВЦЭМ!$D$39:$D$782,СВЦЭМ!$A$39:$A$782,$A92,СВЦЭМ!$B$39:$B$782,H$83)+'СЕТ СН'!$H$11+СВЦЭМ!$D$10+'СЕТ СН'!$H$6-'СЕТ СН'!$H$23</f>
        <v>2225.1802275099999</v>
      </c>
      <c r="I92" s="36">
        <f>SUMIFS(СВЦЭМ!$D$39:$D$782,СВЦЭМ!$A$39:$A$782,$A92,СВЦЭМ!$B$39:$B$782,I$83)+'СЕТ СН'!$H$11+СВЦЭМ!$D$10+'СЕТ СН'!$H$6-'СЕТ СН'!$H$23</f>
        <v>2222.0898556900001</v>
      </c>
      <c r="J92" s="36">
        <f>SUMIFS(СВЦЭМ!$D$39:$D$782,СВЦЭМ!$A$39:$A$782,$A92,СВЦЭМ!$B$39:$B$782,J$83)+'СЕТ СН'!$H$11+СВЦЭМ!$D$10+'СЕТ СН'!$H$6-'СЕТ СН'!$H$23</f>
        <v>2265.6697483500002</v>
      </c>
      <c r="K92" s="36">
        <f>SUMIFS(СВЦЭМ!$D$39:$D$782,СВЦЭМ!$A$39:$A$782,$A92,СВЦЭМ!$B$39:$B$782,K$83)+'СЕТ СН'!$H$11+СВЦЭМ!$D$10+'СЕТ СН'!$H$6-'СЕТ СН'!$H$23</f>
        <v>2245.0447505699999</v>
      </c>
      <c r="L92" s="36">
        <f>SUMIFS(СВЦЭМ!$D$39:$D$782,СВЦЭМ!$A$39:$A$782,$A92,СВЦЭМ!$B$39:$B$782,L$83)+'СЕТ СН'!$H$11+СВЦЭМ!$D$10+'СЕТ СН'!$H$6-'СЕТ СН'!$H$23</f>
        <v>2223.29231213</v>
      </c>
      <c r="M92" s="36">
        <f>SUMIFS(СВЦЭМ!$D$39:$D$782,СВЦЭМ!$A$39:$A$782,$A92,СВЦЭМ!$B$39:$B$782,M$83)+'СЕТ СН'!$H$11+СВЦЭМ!$D$10+'СЕТ СН'!$H$6-'СЕТ СН'!$H$23</f>
        <v>2242.1270787499998</v>
      </c>
      <c r="N92" s="36">
        <f>SUMIFS(СВЦЭМ!$D$39:$D$782,СВЦЭМ!$A$39:$A$782,$A92,СВЦЭМ!$B$39:$B$782,N$83)+'СЕТ СН'!$H$11+СВЦЭМ!$D$10+'СЕТ СН'!$H$6-'СЕТ СН'!$H$23</f>
        <v>2217.1164876600001</v>
      </c>
      <c r="O92" s="36">
        <f>SUMIFS(СВЦЭМ!$D$39:$D$782,СВЦЭМ!$A$39:$A$782,$A92,СВЦЭМ!$B$39:$B$782,O$83)+'СЕТ СН'!$H$11+СВЦЭМ!$D$10+'СЕТ СН'!$H$6-'СЕТ СН'!$H$23</f>
        <v>2212.8510315799999</v>
      </c>
      <c r="P92" s="36">
        <f>SUMIFS(СВЦЭМ!$D$39:$D$782,СВЦЭМ!$A$39:$A$782,$A92,СВЦЭМ!$B$39:$B$782,P$83)+'СЕТ СН'!$H$11+СВЦЭМ!$D$10+'СЕТ СН'!$H$6-'СЕТ СН'!$H$23</f>
        <v>2222.4959302000002</v>
      </c>
      <c r="Q92" s="36">
        <f>SUMIFS(СВЦЭМ!$D$39:$D$782,СВЦЭМ!$A$39:$A$782,$A92,СВЦЭМ!$B$39:$B$782,Q$83)+'СЕТ СН'!$H$11+СВЦЭМ!$D$10+'СЕТ СН'!$H$6-'СЕТ СН'!$H$23</f>
        <v>2219.4517020600001</v>
      </c>
      <c r="R92" s="36">
        <f>SUMIFS(СВЦЭМ!$D$39:$D$782,СВЦЭМ!$A$39:$A$782,$A92,СВЦЭМ!$B$39:$B$782,R$83)+'СЕТ СН'!$H$11+СВЦЭМ!$D$10+'СЕТ СН'!$H$6-'СЕТ СН'!$H$23</f>
        <v>2231.8439309800001</v>
      </c>
      <c r="S92" s="36">
        <f>SUMIFS(СВЦЭМ!$D$39:$D$782,СВЦЭМ!$A$39:$A$782,$A92,СВЦЭМ!$B$39:$B$782,S$83)+'СЕТ СН'!$H$11+СВЦЭМ!$D$10+'СЕТ СН'!$H$6-'СЕТ СН'!$H$23</f>
        <v>2218.59572041</v>
      </c>
      <c r="T92" s="36">
        <f>SUMIFS(СВЦЭМ!$D$39:$D$782,СВЦЭМ!$A$39:$A$782,$A92,СВЦЭМ!$B$39:$B$782,T$83)+'СЕТ СН'!$H$11+СВЦЭМ!$D$10+'СЕТ СН'!$H$6-'СЕТ СН'!$H$23</f>
        <v>2191.4851933300001</v>
      </c>
      <c r="U92" s="36">
        <f>SUMIFS(СВЦЭМ!$D$39:$D$782,СВЦЭМ!$A$39:$A$782,$A92,СВЦЭМ!$B$39:$B$782,U$83)+'СЕТ СН'!$H$11+СВЦЭМ!$D$10+'СЕТ СН'!$H$6-'СЕТ СН'!$H$23</f>
        <v>2192.72868518</v>
      </c>
      <c r="V92" s="36">
        <f>SUMIFS(СВЦЭМ!$D$39:$D$782,СВЦЭМ!$A$39:$A$782,$A92,СВЦЭМ!$B$39:$B$782,V$83)+'СЕТ СН'!$H$11+СВЦЭМ!$D$10+'СЕТ СН'!$H$6-'СЕТ СН'!$H$23</f>
        <v>2230.35497115</v>
      </c>
      <c r="W92" s="36">
        <f>SUMIFS(СВЦЭМ!$D$39:$D$782,СВЦЭМ!$A$39:$A$782,$A92,СВЦЭМ!$B$39:$B$782,W$83)+'СЕТ СН'!$H$11+СВЦЭМ!$D$10+'СЕТ СН'!$H$6-'СЕТ СН'!$H$23</f>
        <v>2242.3002576399999</v>
      </c>
      <c r="X92" s="36">
        <f>SUMIFS(СВЦЭМ!$D$39:$D$782,СВЦЭМ!$A$39:$A$782,$A92,СВЦЭМ!$B$39:$B$782,X$83)+'СЕТ СН'!$H$11+СВЦЭМ!$D$10+'СЕТ СН'!$H$6-'СЕТ СН'!$H$23</f>
        <v>2246.5003292800002</v>
      </c>
      <c r="Y92" s="36">
        <f>SUMIFS(СВЦЭМ!$D$39:$D$782,СВЦЭМ!$A$39:$A$782,$A92,СВЦЭМ!$B$39:$B$782,Y$83)+'СЕТ СН'!$H$11+СВЦЭМ!$D$10+'СЕТ СН'!$H$6-'СЕТ СН'!$H$23</f>
        <v>2287.4387387000002</v>
      </c>
    </row>
    <row r="93" spans="1:27" ht="15.75" x14ac:dyDescent="0.2">
      <c r="A93" s="35">
        <f t="shared" si="2"/>
        <v>44936</v>
      </c>
      <c r="B93" s="36">
        <f>SUMIFS(СВЦЭМ!$D$39:$D$782,СВЦЭМ!$A$39:$A$782,$A93,СВЦЭМ!$B$39:$B$782,B$83)+'СЕТ СН'!$H$11+СВЦЭМ!$D$10+'СЕТ СН'!$H$6-'СЕТ СН'!$H$23</f>
        <v>2138.2067662599998</v>
      </c>
      <c r="C93" s="36">
        <f>SUMIFS(СВЦЭМ!$D$39:$D$782,СВЦЭМ!$A$39:$A$782,$A93,СВЦЭМ!$B$39:$B$782,C$83)+'СЕТ СН'!$H$11+СВЦЭМ!$D$10+'СЕТ СН'!$H$6-'СЕТ СН'!$H$23</f>
        <v>2162.78687408</v>
      </c>
      <c r="D93" s="36">
        <f>SUMIFS(СВЦЭМ!$D$39:$D$782,СВЦЭМ!$A$39:$A$782,$A93,СВЦЭМ!$B$39:$B$782,D$83)+'СЕТ СН'!$H$11+СВЦЭМ!$D$10+'СЕТ СН'!$H$6-'СЕТ СН'!$H$23</f>
        <v>2175.4967927799999</v>
      </c>
      <c r="E93" s="36">
        <f>SUMIFS(СВЦЭМ!$D$39:$D$782,СВЦЭМ!$A$39:$A$782,$A93,СВЦЭМ!$B$39:$B$782,E$83)+'СЕТ СН'!$H$11+СВЦЭМ!$D$10+'СЕТ СН'!$H$6-'СЕТ СН'!$H$23</f>
        <v>2181.0165024200001</v>
      </c>
      <c r="F93" s="36">
        <f>SUMIFS(СВЦЭМ!$D$39:$D$782,СВЦЭМ!$A$39:$A$782,$A93,СВЦЭМ!$B$39:$B$782,F$83)+'СЕТ СН'!$H$11+СВЦЭМ!$D$10+'СЕТ СН'!$H$6-'СЕТ СН'!$H$23</f>
        <v>2207.4898633500002</v>
      </c>
      <c r="G93" s="36">
        <f>SUMIFS(СВЦЭМ!$D$39:$D$782,СВЦЭМ!$A$39:$A$782,$A93,СВЦЭМ!$B$39:$B$782,G$83)+'СЕТ СН'!$H$11+СВЦЭМ!$D$10+'СЕТ СН'!$H$6-'СЕТ СН'!$H$23</f>
        <v>2204.5018769799999</v>
      </c>
      <c r="H93" s="36">
        <f>SUMIFS(СВЦЭМ!$D$39:$D$782,СВЦЭМ!$A$39:$A$782,$A93,СВЦЭМ!$B$39:$B$782,H$83)+'СЕТ СН'!$H$11+СВЦЭМ!$D$10+'СЕТ СН'!$H$6-'СЕТ СН'!$H$23</f>
        <v>2184.5725290599999</v>
      </c>
      <c r="I93" s="36">
        <f>SUMIFS(СВЦЭМ!$D$39:$D$782,СВЦЭМ!$A$39:$A$782,$A93,СВЦЭМ!$B$39:$B$782,I$83)+'СЕТ СН'!$H$11+СВЦЭМ!$D$10+'СЕТ СН'!$H$6-'СЕТ СН'!$H$23</f>
        <v>2150.2989831199998</v>
      </c>
      <c r="J93" s="36">
        <f>SUMIFS(СВЦЭМ!$D$39:$D$782,СВЦЭМ!$A$39:$A$782,$A93,СВЦЭМ!$B$39:$B$782,J$83)+'СЕТ СН'!$H$11+СВЦЭМ!$D$10+'СЕТ СН'!$H$6-'СЕТ СН'!$H$23</f>
        <v>2122.1034908699999</v>
      </c>
      <c r="K93" s="36">
        <f>SUMIFS(СВЦЭМ!$D$39:$D$782,СВЦЭМ!$A$39:$A$782,$A93,СВЦЭМ!$B$39:$B$782,K$83)+'СЕТ СН'!$H$11+СВЦЭМ!$D$10+'СЕТ СН'!$H$6-'СЕТ СН'!$H$23</f>
        <v>2109.0319247900002</v>
      </c>
      <c r="L93" s="36">
        <f>SUMIFS(СВЦЭМ!$D$39:$D$782,СВЦЭМ!$A$39:$A$782,$A93,СВЦЭМ!$B$39:$B$782,L$83)+'СЕТ СН'!$H$11+СВЦЭМ!$D$10+'СЕТ СН'!$H$6-'СЕТ СН'!$H$23</f>
        <v>2099.6729112600001</v>
      </c>
      <c r="M93" s="36">
        <f>SUMIFS(СВЦЭМ!$D$39:$D$782,СВЦЭМ!$A$39:$A$782,$A93,СВЦЭМ!$B$39:$B$782,M$83)+'СЕТ СН'!$H$11+СВЦЭМ!$D$10+'СЕТ СН'!$H$6-'СЕТ СН'!$H$23</f>
        <v>2110.6758312299999</v>
      </c>
      <c r="N93" s="36">
        <f>SUMIFS(СВЦЭМ!$D$39:$D$782,СВЦЭМ!$A$39:$A$782,$A93,СВЦЭМ!$B$39:$B$782,N$83)+'СЕТ СН'!$H$11+СВЦЭМ!$D$10+'СЕТ СН'!$H$6-'СЕТ СН'!$H$23</f>
        <v>2107.9583471699998</v>
      </c>
      <c r="O93" s="36">
        <f>SUMIFS(СВЦЭМ!$D$39:$D$782,СВЦЭМ!$A$39:$A$782,$A93,СВЦЭМ!$B$39:$B$782,O$83)+'СЕТ СН'!$H$11+СВЦЭМ!$D$10+'СЕТ СН'!$H$6-'СЕТ СН'!$H$23</f>
        <v>2122.42159343</v>
      </c>
      <c r="P93" s="36">
        <f>SUMIFS(СВЦЭМ!$D$39:$D$782,СВЦЭМ!$A$39:$A$782,$A93,СВЦЭМ!$B$39:$B$782,P$83)+'СЕТ СН'!$H$11+СВЦЭМ!$D$10+'СЕТ СН'!$H$6-'СЕТ СН'!$H$23</f>
        <v>2132.3397991500001</v>
      </c>
      <c r="Q93" s="36">
        <f>SUMIFS(СВЦЭМ!$D$39:$D$782,СВЦЭМ!$A$39:$A$782,$A93,СВЦЭМ!$B$39:$B$782,Q$83)+'СЕТ СН'!$H$11+СВЦЭМ!$D$10+'СЕТ СН'!$H$6-'СЕТ СН'!$H$23</f>
        <v>2149.0669315999999</v>
      </c>
      <c r="R93" s="36">
        <f>SUMIFS(СВЦЭМ!$D$39:$D$782,СВЦЭМ!$A$39:$A$782,$A93,СВЦЭМ!$B$39:$B$782,R$83)+'СЕТ СН'!$H$11+СВЦЭМ!$D$10+'СЕТ СН'!$H$6-'СЕТ СН'!$H$23</f>
        <v>2128.1581179899999</v>
      </c>
      <c r="S93" s="36">
        <f>SUMIFS(СВЦЭМ!$D$39:$D$782,СВЦЭМ!$A$39:$A$782,$A93,СВЦЭМ!$B$39:$B$782,S$83)+'СЕТ СН'!$H$11+СВЦЭМ!$D$10+'СЕТ СН'!$H$6-'СЕТ СН'!$H$23</f>
        <v>2087.6334761100002</v>
      </c>
      <c r="T93" s="36">
        <f>SUMIFS(СВЦЭМ!$D$39:$D$782,СВЦЭМ!$A$39:$A$782,$A93,СВЦЭМ!$B$39:$B$782,T$83)+'СЕТ СН'!$H$11+СВЦЭМ!$D$10+'СЕТ СН'!$H$6-'СЕТ СН'!$H$23</f>
        <v>2081.97942246</v>
      </c>
      <c r="U93" s="36">
        <f>SUMIFS(СВЦЭМ!$D$39:$D$782,СВЦЭМ!$A$39:$A$782,$A93,СВЦЭМ!$B$39:$B$782,U$83)+'СЕТ СН'!$H$11+СВЦЭМ!$D$10+'СЕТ СН'!$H$6-'СЕТ СН'!$H$23</f>
        <v>2076.08711206</v>
      </c>
      <c r="V93" s="36">
        <f>SUMIFS(СВЦЭМ!$D$39:$D$782,СВЦЭМ!$A$39:$A$782,$A93,СВЦЭМ!$B$39:$B$782,V$83)+'СЕТ СН'!$H$11+СВЦЭМ!$D$10+'СЕТ СН'!$H$6-'СЕТ СН'!$H$23</f>
        <v>2083.9993966799998</v>
      </c>
      <c r="W93" s="36">
        <f>SUMIFS(СВЦЭМ!$D$39:$D$782,СВЦЭМ!$A$39:$A$782,$A93,СВЦЭМ!$B$39:$B$782,W$83)+'СЕТ СН'!$H$11+СВЦЭМ!$D$10+'СЕТ СН'!$H$6-'СЕТ СН'!$H$23</f>
        <v>2094.8105217900002</v>
      </c>
      <c r="X93" s="36">
        <f>SUMIFS(СВЦЭМ!$D$39:$D$782,СВЦЭМ!$A$39:$A$782,$A93,СВЦЭМ!$B$39:$B$782,X$83)+'СЕТ СН'!$H$11+СВЦЭМ!$D$10+'СЕТ СН'!$H$6-'СЕТ СН'!$H$23</f>
        <v>2125.8689798099999</v>
      </c>
      <c r="Y93" s="36">
        <f>SUMIFS(СВЦЭМ!$D$39:$D$782,СВЦЭМ!$A$39:$A$782,$A93,СВЦЭМ!$B$39:$B$782,Y$83)+'СЕТ СН'!$H$11+СВЦЭМ!$D$10+'СЕТ СН'!$H$6-'СЕТ СН'!$H$23</f>
        <v>2148.8153779499999</v>
      </c>
    </row>
    <row r="94" spans="1:27" ht="15.75" x14ac:dyDescent="0.2">
      <c r="A94" s="35">
        <f t="shared" si="2"/>
        <v>44937</v>
      </c>
      <c r="B94" s="36">
        <f>SUMIFS(СВЦЭМ!$D$39:$D$782,СВЦЭМ!$A$39:$A$782,$A94,СВЦЭМ!$B$39:$B$782,B$83)+'СЕТ СН'!$H$11+СВЦЭМ!$D$10+'СЕТ СН'!$H$6-'СЕТ СН'!$H$23</f>
        <v>2079.82110435</v>
      </c>
      <c r="C94" s="36">
        <f>SUMIFS(СВЦЭМ!$D$39:$D$782,СВЦЭМ!$A$39:$A$782,$A94,СВЦЭМ!$B$39:$B$782,C$83)+'СЕТ СН'!$H$11+СВЦЭМ!$D$10+'СЕТ СН'!$H$6-'СЕТ СН'!$H$23</f>
        <v>2087.1216760299999</v>
      </c>
      <c r="D94" s="36">
        <f>SUMIFS(СВЦЭМ!$D$39:$D$782,СВЦЭМ!$A$39:$A$782,$A94,СВЦЭМ!$B$39:$B$782,D$83)+'СЕТ СН'!$H$11+СВЦЭМ!$D$10+'СЕТ СН'!$H$6-'СЕТ СН'!$H$23</f>
        <v>2078.9232293499999</v>
      </c>
      <c r="E94" s="36">
        <f>SUMIFS(СВЦЭМ!$D$39:$D$782,СВЦЭМ!$A$39:$A$782,$A94,СВЦЭМ!$B$39:$B$782,E$83)+'СЕТ СН'!$H$11+СВЦЭМ!$D$10+'СЕТ СН'!$H$6-'СЕТ СН'!$H$23</f>
        <v>2074.73185827</v>
      </c>
      <c r="F94" s="36">
        <f>SUMIFS(СВЦЭМ!$D$39:$D$782,СВЦЭМ!$A$39:$A$782,$A94,СВЦЭМ!$B$39:$B$782,F$83)+'СЕТ СН'!$H$11+СВЦЭМ!$D$10+'СЕТ СН'!$H$6-'СЕТ СН'!$H$23</f>
        <v>2069.8208264499999</v>
      </c>
      <c r="G94" s="36">
        <f>SUMIFS(СВЦЭМ!$D$39:$D$782,СВЦЭМ!$A$39:$A$782,$A94,СВЦЭМ!$B$39:$B$782,G$83)+'СЕТ СН'!$H$11+СВЦЭМ!$D$10+'СЕТ СН'!$H$6-'СЕТ СН'!$H$23</f>
        <v>2075.3328773899998</v>
      </c>
      <c r="H94" s="36">
        <f>SUMIFS(СВЦЭМ!$D$39:$D$782,СВЦЭМ!$A$39:$A$782,$A94,СВЦЭМ!$B$39:$B$782,H$83)+'СЕТ СН'!$H$11+СВЦЭМ!$D$10+'СЕТ СН'!$H$6-'СЕТ СН'!$H$23</f>
        <v>2063.5491796199999</v>
      </c>
      <c r="I94" s="36">
        <f>SUMIFS(СВЦЭМ!$D$39:$D$782,СВЦЭМ!$A$39:$A$782,$A94,СВЦЭМ!$B$39:$B$782,I$83)+'СЕТ СН'!$H$11+СВЦЭМ!$D$10+'СЕТ СН'!$H$6-'СЕТ СН'!$H$23</f>
        <v>2051.0095210700001</v>
      </c>
      <c r="J94" s="36">
        <f>SUMIFS(СВЦЭМ!$D$39:$D$782,СВЦЭМ!$A$39:$A$782,$A94,СВЦЭМ!$B$39:$B$782,J$83)+'СЕТ СН'!$H$11+СВЦЭМ!$D$10+'СЕТ СН'!$H$6-'СЕТ СН'!$H$23</f>
        <v>2026.3321832299998</v>
      </c>
      <c r="K94" s="36">
        <f>SUMIFS(СВЦЭМ!$D$39:$D$782,СВЦЭМ!$A$39:$A$782,$A94,СВЦЭМ!$B$39:$B$782,K$83)+'СЕТ СН'!$H$11+СВЦЭМ!$D$10+'СЕТ СН'!$H$6-'СЕТ СН'!$H$23</f>
        <v>2015.8514368599999</v>
      </c>
      <c r="L94" s="36">
        <f>SUMIFS(СВЦЭМ!$D$39:$D$782,СВЦЭМ!$A$39:$A$782,$A94,СВЦЭМ!$B$39:$B$782,L$83)+'СЕТ СН'!$H$11+СВЦЭМ!$D$10+'СЕТ СН'!$H$6-'СЕТ СН'!$H$23</f>
        <v>2026.16143603</v>
      </c>
      <c r="M94" s="36">
        <f>SUMIFS(СВЦЭМ!$D$39:$D$782,СВЦЭМ!$A$39:$A$782,$A94,СВЦЭМ!$B$39:$B$782,M$83)+'СЕТ СН'!$H$11+СВЦЭМ!$D$10+'СЕТ СН'!$H$6-'СЕТ СН'!$H$23</f>
        <v>2036.3849822799998</v>
      </c>
      <c r="N94" s="36">
        <f>SUMIFS(СВЦЭМ!$D$39:$D$782,СВЦЭМ!$A$39:$A$782,$A94,СВЦЭМ!$B$39:$B$782,N$83)+'СЕТ СН'!$H$11+СВЦЭМ!$D$10+'СЕТ СН'!$H$6-'СЕТ СН'!$H$23</f>
        <v>2062.5423924400002</v>
      </c>
      <c r="O94" s="36">
        <f>SUMIFS(СВЦЭМ!$D$39:$D$782,СВЦЭМ!$A$39:$A$782,$A94,СВЦЭМ!$B$39:$B$782,O$83)+'СЕТ СН'!$H$11+СВЦЭМ!$D$10+'СЕТ СН'!$H$6-'СЕТ СН'!$H$23</f>
        <v>2038.8024679199998</v>
      </c>
      <c r="P94" s="36">
        <f>SUMIFS(СВЦЭМ!$D$39:$D$782,СВЦЭМ!$A$39:$A$782,$A94,СВЦЭМ!$B$39:$B$782,P$83)+'СЕТ СН'!$H$11+СВЦЭМ!$D$10+'СЕТ СН'!$H$6-'СЕТ СН'!$H$23</f>
        <v>2052.1781858200002</v>
      </c>
      <c r="Q94" s="36">
        <f>SUMIFS(СВЦЭМ!$D$39:$D$782,СВЦЭМ!$A$39:$A$782,$A94,СВЦЭМ!$B$39:$B$782,Q$83)+'СЕТ СН'!$H$11+СВЦЭМ!$D$10+'СЕТ СН'!$H$6-'СЕТ СН'!$H$23</f>
        <v>2063.81498887</v>
      </c>
      <c r="R94" s="36">
        <f>SUMIFS(СВЦЭМ!$D$39:$D$782,СВЦЭМ!$A$39:$A$782,$A94,СВЦЭМ!$B$39:$B$782,R$83)+'СЕТ СН'!$H$11+СВЦЭМ!$D$10+'СЕТ СН'!$H$6-'СЕТ СН'!$H$23</f>
        <v>2078.6458513699999</v>
      </c>
      <c r="S94" s="36">
        <f>SUMIFS(СВЦЭМ!$D$39:$D$782,СВЦЭМ!$A$39:$A$782,$A94,СВЦЭМ!$B$39:$B$782,S$83)+'СЕТ СН'!$H$11+СВЦЭМ!$D$10+'СЕТ СН'!$H$6-'СЕТ СН'!$H$23</f>
        <v>2050.1954639300002</v>
      </c>
      <c r="T94" s="36">
        <f>SUMIFS(СВЦЭМ!$D$39:$D$782,СВЦЭМ!$A$39:$A$782,$A94,СВЦЭМ!$B$39:$B$782,T$83)+'СЕТ СН'!$H$11+СВЦЭМ!$D$10+'СЕТ СН'!$H$6-'СЕТ СН'!$H$23</f>
        <v>2014.4732107300001</v>
      </c>
      <c r="U94" s="36">
        <f>SUMIFS(СВЦЭМ!$D$39:$D$782,СВЦЭМ!$A$39:$A$782,$A94,СВЦЭМ!$B$39:$B$782,U$83)+'СЕТ СН'!$H$11+СВЦЭМ!$D$10+'СЕТ СН'!$H$6-'СЕТ СН'!$H$23</f>
        <v>2024.01150611</v>
      </c>
      <c r="V94" s="36">
        <f>SUMIFS(СВЦЭМ!$D$39:$D$782,СВЦЭМ!$A$39:$A$782,$A94,СВЦЭМ!$B$39:$B$782,V$83)+'СЕТ СН'!$H$11+СВЦЭМ!$D$10+'СЕТ СН'!$H$6-'СЕТ СН'!$H$23</f>
        <v>2046.2874029099999</v>
      </c>
      <c r="W94" s="36">
        <f>SUMIFS(СВЦЭМ!$D$39:$D$782,СВЦЭМ!$A$39:$A$782,$A94,СВЦЭМ!$B$39:$B$782,W$83)+'СЕТ СН'!$H$11+СВЦЭМ!$D$10+'СЕТ СН'!$H$6-'СЕТ СН'!$H$23</f>
        <v>2056.3260357300001</v>
      </c>
      <c r="X94" s="36">
        <f>SUMIFS(СВЦЭМ!$D$39:$D$782,СВЦЭМ!$A$39:$A$782,$A94,СВЦЭМ!$B$39:$B$782,X$83)+'СЕТ СН'!$H$11+СВЦЭМ!$D$10+'СЕТ СН'!$H$6-'СЕТ СН'!$H$23</f>
        <v>2065.5354175900002</v>
      </c>
      <c r="Y94" s="36">
        <f>SUMIFS(СВЦЭМ!$D$39:$D$782,СВЦЭМ!$A$39:$A$782,$A94,СВЦЭМ!$B$39:$B$782,Y$83)+'СЕТ СН'!$H$11+СВЦЭМ!$D$10+'СЕТ СН'!$H$6-'СЕТ СН'!$H$23</f>
        <v>2096.1855972799999</v>
      </c>
    </row>
    <row r="95" spans="1:27" ht="15.75" x14ac:dyDescent="0.2">
      <c r="A95" s="35">
        <f t="shared" si="2"/>
        <v>44938</v>
      </c>
      <c r="B95" s="36">
        <f>SUMIFS(СВЦЭМ!$D$39:$D$782,СВЦЭМ!$A$39:$A$782,$A95,СВЦЭМ!$B$39:$B$782,B$83)+'СЕТ СН'!$H$11+СВЦЭМ!$D$10+'СЕТ СН'!$H$6-'СЕТ СН'!$H$23</f>
        <v>2114.71945241</v>
      </c>
      <c r="C95" s="36">
        <f>SUMIFS(СВЦЭМ!$D$39:$D$782,СВЦЭМ!$A$39:$A$782,$A95,СВЦЭМ!$B$39:$B$782,C$83)+'СЕТ СН'!$H$11+СВЦЭМ!$D$10+'СЕТ СН'!$H$6-'СЕТ СН'!$H$23</f>
        <v>2148.0695296899999</v>
      </c>
      <c r="D95" s="36">
        <f>SUMIFS(СВЦЭМ!$D$39:$D$782,СВЦЭМ!$A$39:$A$782,$A95,СВЦЭМ!$B$39:$B$782,D$83)+'СЕТ СН'!$H$11+СВЦЭМ!$D$10+'СЕТ СН'!$H$6-'СЕТ СН'!$H$23</f>
        <v>2170.5672392800002</v>
      </c>
      <c r="E95" s="36">
        <f>SUMIFS(СВЦЭМ!$D$39:$D$782,СВЦЭМ!$A$39:$A$782,$A95,СВЦЭМ!$B$39:$B$782,E$83)+'СЕТ СН'!$H$11+СВЦЭМ!$D$10+'СЕТ СН'!$H$6-'СЕТ СН'!$H$23</f>
        <v>2173.8052544299999</v>
      </c>
      <c r="F95" s="36">
        <f>SUMIFS(СВЦЭМ!$D$39:$D$782,СВЦЭМ!$A$39:$A$782,$A95,СВЦЭМ!$B$39:$B$782,F$83)+'СЕТ СН'!$H$11+СВЦЭМ!$D$10+'СЕТ СН'!$H$6-'СЕТ СН'!$H$23</f>
        <v>2174.5940595299999</v>
      </c>
      <c r="G95" s="36">
        <f>SUMIFS(СВЦЭМ!$D$39:$D$782,СВЦЭМ!$A$39:$A$782,$A95,СВЦЭМ!$B$39:$B$782,G$83)+'СЕТ СН'!$H$11+СВЦЭМ!$D$10+'СЕТ СН'!$H$6-'СЕТ СН'!$H$23</f>
        <v>2164.2053554399999</v>
      </c>
      <c r="H95" s="36">
        <f>SUMIFS(СВЦЭМ!$D$39:$D$782,СВЦЭМ!$A$39:$A$782,$A95,СВЦЭМ!$B$39:$B$782,H$83)+'СЕТ СН'!$H$11+СВЦЭМ!$D$10+'СЕТ СН'!$H$6-'СЕТ СН'!$H$23</f>
        <v>2136.8583350099998</v>
      </c>
      <c r="I95" s="36">
        <f>SUMIFS(СВЦЭМ!$D$39:$D$782,СВЦЭМ!$A$39:$A$782,$A95,СВЦЭМ!$B$39:$B$782,I$83)+'СЕТ СН'!$H$11+СВЦЭМ!$D$10+'СЕТ СН'!$H$6-'СЕТ СН'!$H$23</f>
        <v>2091.1647889400001</v>
      </c>
      <c r="J95" s="36">
        <f>SUMIFS(СВЦЭМ!$D$39:$D$782,СВЦЭМ!$A$39:$A$782,$A95,СВЦЭМ!$B$39:$B$782,J$83)+'СЕТ СН'!$H$11+СВЦЭМ!$D$10+'СЕТ СН'!$H$6-'СЕТ СН'!$H$23</f>
        <v>2044.6488211800001</v>
      </c>
      <c r="K95" s="36">
        <f>SUMIFS(СВЦЭМ!$D$39:$D$782,СВЦЭМ!$A$39:$A$782,$A95,СВЦЭМ!$B$39:$B$782,K$83)+'СЕТ СН'!$H$11+СВЦЭМ!$D$10+'СЕТ СН'!$H$6-'СЕТ СН'!$H$23</f>
        <v>2044.14977843</v>
      </c>
      <c r="L95" s="36">
        <f>SUMIFS(СВЦЭМ!$D$39:$D$782,СВЦЭМ!$A$39:$A$782,$A95,СВЦЭМ!$B$39:$B$782,L$83)+'СЕТ СН'!$H$11+СВЦЭМ!$D$10+'СЕТ СН'!$H$6-'СЕТ СН'!$H$23</f>
        <v>2033.7643385800002</v>
      </c>
      <c r="M95" s="36">
        <f>SUMIFS(СВЦЭМ!$D$39:$D$782,СВЦЭМ!$A$39:$A$782,$A95,СВЦЭМ!$B$39:$B$782,M$83)+'СЕТ СН'!$H$11+СВЦЭМ!$D$10+'СЕТ СН'!$H$6-'СЕТ СН'!$H$23</f>
        <v>2033.5345179199999</v>
      </c>
      <c r="N95" s="36">
        <f>SUMIFS(СВЦЭМ!$D$39:$D$782,СВЦЭМ!$A$39:$A$782,$A95,СВЦЭМ!$B$39:$B$782,N$83)+'СЕТ СН'!$H$11+СВЦЭМ!$D$10+'СЕТ СН'!$H$6-'СЕТ СН'!$H$23</f>
        <v>2058.0189244899998</v>
      </c>
      <c r="O95" s="36">
        <f>SUMIFS(СВЦЭМ!$D$39:$D$782,СВЦЭМ!$A$39:$A$782,$A95,СВЦЭМ!$B$39:$B$782,O$83)+'СЕТ СН'!$H$11+СВЦЭМ!$D$10+'СЕТ СН'!$H$6-'СЕТ СН'!$H$23</f>
        <v>2065.3700313300001</v>
      </c>
      <c r="P95" s="36">
        <f>SUMIFS(СВЦЭМ!$D$39:$D$782,СВЦЭМ!$A$39:$A$782,$A95,СВЦЭМ!$B$39:$B$782,P$83)+'СЕТ СН'!$H$11+СВЦЭМ!$D$10+'СЕТ СН'!$H$6-'СЕТ СН'!$H$23</f>
        <v>2049.3774631900001</v>
      </c>
      <c r="Q95" s="36">
        <f>SUMIFS(СВЦЭМ!$D$39:$D$782,СВЦЭМ!$A$39:$A$782,$A95,СВЦЭМ!$B$39:$B$782,Q$83)+'СЕТ СН'!$H$11+СВЦЭМ!$D$10+'СЕТ СН'!$H$6-'СЕТ СН'!$H$23</f>
        <v>2058.46223018</v>
      </c>
      <c r="R95" s="36">
        <f>SUMIFS(СВЦЭМ!$D$39:$D$782,СВЦЭМ!$A$39:$A$782,$A95,СВЦЭМ!$B$39:$B$782,R$83)+'СЕТ СН'!$H$11+СВЦЭМ!$D$10+'СЕТ СН'!$H$6-'СЕТ СН'!$H$23</f>
        <v>2069.6356930699999</v>
      </c>
      <c r="S95" s="36">
        <f>SUMIFS(СВЦЭМ!$D$39:$D$782,СВЦЭМ!$A$39:$A$782,$A95,СВЦЭМ!$B$39:$B$782,S$83)+'СЕТ СН'!$H$11+СВЦЭМ!$D$10+'СЕТ СН'!$H$6-'СЕТ СН'!$H$23</f>
        <v>2068.7377978200002</v>
      </c>
      <c r="T95" s="36">
        <f>SUMIFS(СВЦЭМ!$D$39:$D$782,СВЦЭМ!$A$39:$A$782,$A95,СВЦЭМ!$B$39:$B$782,T$83)+'СЕТ СН'!$H$11+СВЦЭМ!$D$10+'СЕТ СН'!$H$6-'СЕТ СН'!$H$23</f>
        <v>2040.3185047900001</v>
      </c>
      <c r="U95" s="36">
        <f>SUMIFS(СВЦЭМ!$D$39:$D$782,СВЦЭМ!$A$39:$A$782,$A95,СВЦЭМ!$B$39:$B$782,U$83)+'СЕТ СН'!$H$11+СВЦЭМ!$D$10+'СЕТ СН'!$H$6-'СЕТ СН'!$H$23</f>
        <v>2026.0315986999999</v>
      </c>
      <c r="V95" s="36">
        <f>SUMIFS(СВЦЭМ!$D$39:$D$782,СВЦЭМ!$A$39:$A$782,$A95,СВЦЭМ!$B$39:$B$782,V$83)+'СЕТ СН'!$H$11+СВЦЭМ!$D$10+'СЕТ СН'!$H$6-'СЕТ СН'!$H$23</f>
        <v>2033.3565232000001</v>
      </c>
      <c r="W95" s="36">
        <f>SUMIFS(СВЦЭМ!$D$39:$D$782,СВЦЭМ!$A$39:$A$782,$A95,СВЦЭМ!$B$39:$B$782,W$83)+'СЕТ СН'!$H$11+СВЦЭМ!$D$10+'СЕТ СН'!$H$6-'СЕТ СН'!$H$23</f>
        <v>2043.7902726000002</v>
      </c>
      <c r="X95" s="36">
        <f>SUMIFS(СВЦЭМ!$D$39:$D$782,СВЦЭМ!$A$39:$A$782,$A95,СВЦЭМ!$B$39:$B$782,X$83)+'СЕТ СН'!$H$11+СВЦЭМ!$D$10+'СЕТ СН'!$H$6-'СЕТ СН'!$H$23</f>
        <v>2065.3934954000001</v>
      </c>
      <c r="Y95" s="36">
        <f>SUMIFS(СВЦЭМ!$D$39:$D$782,СВЦЭМ!$A$39:$A$782,$A95,СВЦЭМ!$B$39:$B$782,Y$83)+'СЕТ СН'!$H$11+СВЦЭМ!$D$10+'СЕТ СН'!$H$6-'СЕТ СН'!$H$23</f>
        <v>2072.2111659399998</v>
      </c>
    </row>
    <row r="96" spans="1:27" ht="15.75" x14ac:dyDescent="0.2">
      <c r="A96" s="35">
        <f t="shared" si="2"/>
        <v>44939</v>
      </c>
      <c r="B96" s="36">
        <f>SUMIFS(СВЦЭМ!$D$39:$D$782,СВЦЭМ!$A$39:$A$782,$A96,СВЦЭМ!$B$39:$B$782,B$83)+'СЕТ СН'!$H$11+СВЦЭМ!$D$10+'СЕТ СН'!$H$6-'СЕТ СН'!$H$23</f>
        <v>2203.11011328</v>
      </c>
      <c r="C96" s="36">
        <f>SUMIFS(СВЦЭМ!$D$39:$D$782,СВЦЭМ!$A$39:$A$782,$A96,СВЦЭМ!$B$39:$B$782,C$83)+'СЕТ СН'!$H$11+СВЦЭМ!$D$10+'СЕТ СН'!$H$6-'СЕТ СН'!$H$23</f>
        <v>2221.8249301199999</v>
      </c>
      <c r="D96" s="36">
        <f>SUMIFS(СВЦЭМ!$D$39:$D$782,СВЦЭМ!$A$39:$A$782,$A96,СВЦЭМ!$B$39:$B$782,D$83)+'СЕТ СН'!$H$11+СВЦЭМ!$D$10+'СЕТ СН'!$H$6-'СЕТ СН'!$H$23</f>
        <v>2223.1339807200002</v>
      </c>
      <c r="E96" s="36">
        <f>SUMIFS(СВЦЭМ!$D$39:$D$782,СВЦЭМ!$A$39:$A$782,$A96,СВЦЭМ!$B$39:$B$782,E$83)+'СЕТ СН'!$H$11+СВЦЭМ!$D$10+'СЕТ СН'!$H$6-'СЕТ СН'!$H$23</f>
        <v>2230.9758363999999</v>
      </c>
      <c r="F96" s="36">
        <f>SUMIFS(СВЦЭМ!$D$39:$D$782,СВЦЭМ!$A$39:$A$782,$A96,СВЦЭМ!$B$39:$B$782,F$83)+'СЕТ СН'!$H$11+СВЦЭМ!$D$10+'СЕТ СН'!$H$6-'СЕТ СН'!$H$23</f>
        <v>2218.4579454700001</v>
      </c>
      <c r="G96" s="36">
        <f>SUMIFS(СВЦЭМ!$D$39:$D$782,СВЦЭМ!$A$39:$A$782,$A96,СВЦЭМ!$B$39:$B$782,G$83)+'СЕТ СН'!$H$11+СВЦЭМ!$D$10+'СЕТ СН'!$H$6-'СЕТ СН'!$H$23</f>
        <v>2178.63697168</v>
      </c>
      <c r="H96" s="36">
        <f>SUMIFS(СВЦЭМ!$D$39:$D$782,СВЦЭМ!$A$39:$A$782,$A96,СВЦЭМ!$B$39:$B$782,H$83)+'СЕТ СН'!$H$11+СВЦЭМ!$D$10+'СЕТ СН'!$H$6-'СЕТ СН'!$H$23</f>
        <v>2113.5206799399998</v>
      </c>
      <c r="I96" s="36">
        <f>SUMIFS(СВЦЭМ!$D$39:$D$782,СВЦЭМ!$A$39:$A$782,$A96,СВЦЭМ!$B$39:$B$782,I$83)+'СЕТ СН'!$H$11+СВЦЭМ!$D$10+'СЕТ СН'!$H$6-'СЕТ СН'!$H$23</f>
        <v>2088.7377044999998</v>
      </c>
      <c r="J96" s="36">
        <f>SUMIFS(СВЦЭМ!$D$39:$D$782,СВЦЭМ!$A$39:$A$782,$A96,СВЦЭМ!$B$39:$B$782,J$83)+'СЕТ СН'!$H$11+СВЦЭМ!$D$10+'СЕТ СН'!$H$6-'СЕТ СН'!$H$23</f>
        <v>2070.0572401300001</v>
      </c>
      <c r="K96" s="36">
        <f>SUMIFS(СВЦЭМ!$D$39:$D$782,СВЦЭМ!$A$39:$A$782,$A96,СВЦЭМ!$B$39:$B$782,K$83)+'СЕТ СН'!$H$11+СВЦЭМ!$D$10+'СЕТ СН'!$H$6-'СЕТ СН'!$H$23</f>
        <v>2045.64947373</v>
      </c>
      <c r="L96" s="36">
        <f>SUMIFS(СВЦЭМ!$D$39:$D$782,СВЦЭМ!$A$39:$A$782,$A96,СВЦЭМ!$B$39:$B$782,L$83)+'СЕТ СН'!$H$11+СВЦЭМ!$D$10+'СЕТ СН'!$H$6-'СЕТ СН'!$H$23</f>
        <v>2035.3344155999998</v>
      </c>
      <c r="M96" s="36">
        <f>SUMIFS(СВЦЭМ!$D$39:$D$782,СВЦЭМ!$A$39:$A$782,$A96,СВЦЭМ!$B$39:$B$782,M$83)+'СЕТ СН'!$H$11+СВЦЭМ!$D$10+'СЕТ СН'!$H$6-'СЕТ СН'!$H$23</f>
        <v>2060.1029548400002</v>
      </c>
      <c r="N96" s="36">
        <f>SUMIFS(СВЦЭМ!$D$39:$D$782,СВЦЭМ!$A$39:$A$782,$A96,СВЦЭМ!$B$39:$B$782,N$83)+'СЕТ СН'!$H$11+СВЦЭМ!$D$10+'СЕТ СН'!$H$6-'СЕТ СН'!$H$23</f>
        <v>2087.8310134600001</v>
      </c>
      <c r="O96" s="36">
        <f>SUMIFS(СВЦЭМ!$D$39:$D$782,СВЦЭМ!$A$39:$A$782,$A96,СВЦЭМ!$B$39:$B$782,O$83)+'СЕТ СН'!$H$11+СВЦЭМ!$D$10+'СЕТ СН'!$H$6-'СЕТ СН'!$H$23</f>
        <v>2105.9280389699998</v>
      </c>
      <c r="P96" s="36">
        <f>SUMIFS(СВЦЭМ!$D$39:$D$782,СВЦЭМ!$A$39:$A$782,$A96,СВЦЭМ!$B$39:$B$782,P$83)+'СЕТ СН'!$H$11+СВЦЭМ!$D$10+'СЕТ СН'!$H$6-'СЕТ СН'!$H$23</f>
        <v>2091.6143058299999</v>
      </c>
      <c r="Q96" s="36">
        <f>SUMIFS(СВЦЭМ!$D$39:$D$782,СВЦЭМ!$A$39:$A$782,$A96,СВЦЭМ!$B$39:$B$782,Q$83)+'СЕТ СН'!$H$11+СВЦЭМ!$D$10+'СЕТ СН'!$H$6-'СЕТ СН'!$H$23</f>
        <v>2089.9154112299998</v>
      </c>
      <c r="R96" s="36">
        <f>SUMIFS(СВЦЭМ!$D$39:$D$782,СВЦЭМ!$A$39:$A$782,$A96,СВЦЭМ!$B$39:$B$782,R$83)+'СЕТ СН'!$H$11+СВЦЭМ!$D$10+'СЕТ СН'!$H$6-'СЕТ СН'!$H$23</f>
        <v>2073.8629411100001</v>
      </c>
      <c r="S96" s="36">
        <f>SUMIFS(СВЦЭМ!$D$39:$D$782,СВЦЭМ!$A$39:$A$782,$A96,СВЦЭМ!$B$39:$B$782,S$83)+'СЕТ СН'!$H$11+СВЦЭМ!$D$10+'СЕТ СН'!$H$6-'СЕТ СН'!$H$23</f>
        <v>2049.8792769500001</v>
      </c>
      <c r="T96" s="36">
        <f>SUMIFS(СВЦЭМ!$D$39:$D$782,СВЦЭМ!$A$39:$A$782,$A96,СВЦЭМ!$B$39:$B$782,T$83)+'СЕТ СН'!$H$11+СВЦЭМ!$D$10+'СЕТ СН'!$H$6-'СЕТ СН'!$H$23</f>
        <v>2045.54811741</v>
      </c>
      <c r="U96" s="36">
        <f>SUMIFS(СВЦЭМ!$D$39:$D$782,СВЦЭМ!$A$39:$A$782,$A96,СВЦЭМ!$B$39:$B$782,U$83)+'СЕТ СН'!$H$11+СВЦЭМ!$D$10+'СЕТ СН'!$H$6-'СЕТ СН'!$H$23</f>
        <v>2060.31394172</v>
      </c>
      <c r="V96" s="36">
        <f>SUMIFS(СВЦЭМ!$D$39:$D$782,СВЦЭМ!$A$39:$A$782,$A96,СВЦЭМ!$B$39:$B$782,V$83)+'СЕТ СН'!$H$11+СВЦЭМ!$D$10+'СЕТ СН'!$H$6-'СЕТ СН'!$H$23</f>
        <v>2065.1733951599999</v>
      </c>
      <c r="W96" s="36">
        <f>SUMIFS(СВЦЭМ!$D$39:$D$782,СВЦЭМ!$A$39:$A$782,$A96,СВЦЭМ!$B$39:$B$782,W$83)+'СЕТ СН'!$H$11+СВЦЭМ!$D$10+'СЕТ СН'!$H$6-'СЕТ СН'!$H$23</f>
        <v>2084.0176355399999</v>
      </c>
      <c r="X96" s="36">
        <f>SUMIFS(СВЦЭМ!$D$39:$D$782,СВЦЭМ!$A$39:$A$782,$A96,СВЦЭМ!$B$39:$B$782,X$83)+'СЕТ СН'!$H$11+СВЦЭМ!$D$10+'СЕТ СН'!$H$6-'СЕТ СН'!$H$23</f>
        <v>2125.1345824700002</v>
      </c>
      <c r="Y96" s="36">
        <f>SUMIFS(СВЦЭМ!$D$39:$D$782,СВЦЭМ!$A$39:$A$782,$A96,СВЦЭМ!$B$39:$B$782,Y$83)+'СЕТ СН'!$H$11+СВЦЭМ!$D$10+'СЕТ СН'!$H$6-'СЕТ СН'!$H$23</f>
        <v>2210.2639379100001</v>
      </c>
    </row>
    <row r="97" spans="1:25" ht="15.75" x14ac:dyDescent="0.2">
      <c r="A97" s="35">
        <f t="shared" si="2"/>
        <v>44940</v>
      </c>
      <c r="B97" s="36">
        <f>SUMIFS(СВЦЭМ!$D$39:$D$782,СВЦЭМ!$A$39:$A$782,$A97,СВЦЭМ!$B$39:$B$782,B$83)+'СЕТ СН'!$H$11+СВЦЭМ!$D$10+'СЕТ СН'!$H$6-'СЕТ СН'!$H$23</f>
        <v>2076.2890579800001</v>
      </c>
      <c r="C97" s="36">
        <f>SUMIFS(СВЦЭМ!$D$39:$D$782,СВЦЭМ!$A$39:$A$782,$A97,СВЦЭМ!$B$39:$B$782,C$83)+'СЕТ СН'!$H$11+СВЦЭМ!$D$10+'СЕТ СН'!$H$6-'СЕТ СН'!$H$23</f>
        <v>2053.6541834</v>
      </c>
      <c r="D97" s="36">
        <f>SUMIFS(СВЦЭМ!$D$39:$D$782,СВЦЭМ!$A$39:$A$782,$A97,СВЦЭМ!$B$39:$B$782,D$83)+'СЕТ СН'!$H$11+СВЦЭМ!$D$10+'СЕТ СН'!$H$6-'СЕТ СН'!$H$23</f>
        <v>2067.9573683099998</v>
      </c>
      <c r="E97" s="36">
        <f>SUMIFS(СВЦЭМ!$D$39:$D$782,СВЦЭМ!$A$39:$A$782,$A97,СВЦЭМ!$B$39:$B$782,E$83)+'СЕТ СН'!$H$11+СВЦЭМ!$D$10+'СЕТ СН'!$H$6-'СЕТ СН'!$H$23</f>
        <v>2051.9385913699998</v>
      </c>
      <c r="F97" s="36">
        <f>SUMIFS(СВЦЭМ!$D$39:$D$782,СВЦЭМ!$A$39:$A$782,$A97,СВЦЭМ!$B$39:$B$782,F$83)+'СЕТ СН'!$H$11+СВЦЭМ!$D$10+'СЕТ СН'!$H$6-'СЕТ СН'!$H$23</f>
        <v>2050.0450998199999</v>
      </c>
      <c r="G97" s="36">
        <f>SUMIFS(СВЦЭМ!$D$39:$D$782,СВЦЭМ!$A$39:$A$782,$A97,СВЦЭМ!$B$39:$B$782,G$83)+'СЕТ СН'!$H$11+СВЦЭМ!$D$10+'СЕТ СН'!$H$6-'СЕТ СН'!$H$23</f>
        <v>2025.05204688</v>
      </c>
      <c r="H97" s="36">
        <f>SUMIFS(СВЦЭМ!$D$39:$D$782,СВЦЭМ!$A$39:$A$782,$A97,СВЦЭМ!$B$39:$B$782,H$83)+'СЕТ СН'!$H$11+СВЦЭМ!$D$10+'СЕТ СН'!$H$6-'СЕТ СН'!$H$23</f>
        <v>2034.00759423</v>
      </c>
      <c r="I97" s="36">
        <f>SUMIFS(СВЦЭМ!$D$39:$D$782,СВЦЭМ!$A$39:$A$782,$A97,СВЦЭМ!$B$39:$B$782,I$83)+'СЕТ СН'!$H$11+СВЦЭМ!$D$10+'СЕТ СН'!$H$6-'СЕТ СН'!$H$23</f>
        <v>2059.5833041699998</v>
      </c>
      <c r="J97" s="36">
        <f>SUMIFS(СВЦЭМ!$D$39:$D$782,СВЦЭМ!$A$39:$A$782,$A97,СВЦЭМ!$B$39:$B$782,J$83)+'СЕТ СН'!$H$11+СВЦЭМ!$D$10+'СЕТ СН'!$H$6-'СЕТ СН'!$H$23</f>
        <v>2040.21029094</v>
      </c>
      <c r="K97" s="36">
        <f>SUMIFS(СВЦЭМ!$D$39:$D$782,СВЦЭМ!$A$39:$A$782,$A97,СВЦЭМ!$B$39:$B$782,K$83)+'СЕТ СН'!$H$11+СВЦЭМ!$D$10+'СЕТ СН'!$H$6-'СЕТ СН'!$H$23</f>
        <v>2039.59803947</v>
      </c>
      <c r="L97" s="36">
        <f>SUMIFS(СВЦЭМ!$D$39:$D$782,СВЦЭМ!$A$39:$A$782,$A97,СВЦЭМ!$B$39:$B$782,L$83)+'СЕТ СН'!$H$11+СВЦЭМ!$D$10+'СЕТ СН'!$H$6-'СЕТ СН'!$H$23</f>
        <v>2005.6231892000001</v>
      </c>
      <c r="M97" s="36">
        <f>SUMIFS(СВЦЭМ!$D$39:$D$782,СВЦЭМ!$A$39:$A$782,$A97,СВЦЭМ!$B$39:$B$782,M$83)+'СЕТ СН'!$H$11+СВЦЭМ!$D$10+'СЕТ СН'!$H$6-'СЕТ СН'!$H$23</f>
        <v>2004.16992587</v>
      </c>
      <c r="N97" s="36">
        <f>SUMIFS(СВЦЭМ!$D$39:$D$782,СВЦЭМ!$A$39:$A$782,$A97,СВЦЭМ!$B$39:$B$782,N$83)+'СЕТ СН'!$H$11+СВЦЭМ!$D$10+'СЕТ СН'!$H$6-'СЕТ СН'!$H$23</f>
        <v>2022.4954053599999</v>
      </c>
      <c r="O97" s="36">
        <f>SUMIFS(СВЦЭМ!$D$39:$D$782,СВЦЭМ!$A$39:$A$782,$A97,СВЦЭМ!$B$39:$B$782,O$83)+'СЕТ СН'!$H$11+СВЦЭМ!$D$10+'СЕТ СН'!$H$6-'СЕТ СН'!$H$23</f>
        <v>2041.6829677000001</v>
      </c>
      <c r="P97" s="36">
        <f>SUMIFS(СВЦЭМ!$D$39:$D$782,СВЦЭМ!$A$39:$A$782,$A97,СВЦЭМ!$B$39:$B$782,P$83)+'СЕТ СН'!$H$11+СВЦЭМ!$D$10+'СЕТ СН'!$H$6-'СЕТ СН'!$H$23</f>
        <v>2051.7125646700001</v>
      </c>
      <c r="Q97" s="36">
        <f>SUMIFS(СВЦЭМ!$D$39:$D$782,СВЦЭМ!$A$39:$A$782,$A97,СВЦЭМ!$B$39:$B$782,Q$83)+'СЕТ СН'!$H$11+СВЦЭМ!$D$10+'СЕТ СН'!$H$6-'СЕТ СН'!$H$23</f>
        <v>2031.31534749</v>
      </c>
      <c r="R97" s="36">
        <f>SUMIFS(СВЦЭМ!$D$39:$D$782,СВЦЭМ!$A$39:$A$782,$A97,СВЦЭМ!$B$39:$B$782,R$83)+'СЕТ СН'!$H$11+СВЦЭМ!$D$10+'СЕТ СН'!$H$6-'СЕТ СН'!$H$23</f>
        <v>1992.3000601600002</v>
      </c>
      <c r="S97" s="36">
        <f>SUMIFS(СВЦЭМ!$D$39:$D$782,СВЦЭМ!$A$39:$A$782,$A97,СВЦЭМ!$B$39:$B$782,S$83)+'СЕТ СН'!$H$11+СВЦЭМ!$D$10+'СЕТ СН'!$H$6-'СЕТ СН'!$H$23</f>
        <v>1950.6262187100001</v>
      </c>
      <c r="T97" s="36">
        <f>SUMIFS(СВЦЭМ!$D$39:$D$782,СВЦЭМ!$A$39:$A$782,$A97,СВЦЭМ!$B$39:$B$782,T$83)+'СЕТ СН'!$H$11+СВЦЭМ!$D$10+'СЕТ СН'!$H$6-'СЕТ СН'!$H$23</f>
        <v>1935.8351090199999</v>
      </c>
      <c r="U97" s="36">
        <f>SUMIFS(СВЦЭМ!$D$39:$D$782,СВЦЭМ!$A$39:$A$782,$A97,СВЦЭМ!$B$39:$B$782,U$83)+'СЕТ СН'!$H$11+СВЦЭМ!$D$10+'СЕТ СН'!$H$6-'СЕТ СН'!$H$23</f>
        <v>1940.9644164000001</v>
      </c>
      <c r="V97" s="36">
        <f>SUMIFS(СВЦЭМ!$D$39:$D$782,СВЦЭМ!$A$39:$A$782,$A97,СВЦЭМ!$B$39:$B$782,V$83)+'СЕТ СН'!$H$11+СВЦЭМ!$D$10+'СЕТ СН'!$H$6-'СЕТ СН'!$H$23</f>
        <v>1949.42197842</v>
      </c>
      <c r="W97" s="36">
        <f>SUMIFS(СВЦЭМ!$D$39:$D$782,СВЦЭМ!$A$39:$A$782,$A97,СВЦЭМ!$B$39:$B$782,W$83)+'СЕТ СН'!$H$11+СВЦЭМ!$D$10+'СЕТ СН'!$H$6-'СЕТ СН'!$H$23</f>
        <v>1959.6954393299998</v>
      </c>
      <c r="X97" s="36">
        <f>SUMIFS(СВЦЭМ!$D$39:$D$782,СВЦЭМ!$A$39:$A$782,$A97,СВЦЭМ!$B$39:$B$782,X$83)+'СЕТ СН'!$H$11+СВЦЭМ!$D$10+'СЕТ СН'!$H$6-'СЕТ СН'!$H$23</f>
        <v>1987.9862631999999</v>
      </c>
      <c r="Y97" s="36">
        <f>SUMIFS(СВЦЭМ!$D$39:$D$782,СВЦЭМ!$A$39:$A$782,$A97,СВЦЭМ!$B$39:$B$782,Y$83)+'СЕТ СН'!$H$11+СВЦЭМ!$D$10+'СЕТ СН'!$H$6-'СЕТ СН'!$H$23</f>
        <v>2010.1537523000002</v>
      </c>
    </row>
    <row r="98" spans="1:25" ht="15.75" x14ac:dyDescent="0.2">
      <c r="A98" s="35">
        <f t="shared" si="2"/>
        <v>44941</v>
      </c>
      <c r="B98" s="36">
        <f>SUMIFS(СВЦЭМ!$D$39:$D$782,СВЦЭМ!$A$39:$A$782,$A98,СВЦЭМ!$B$39:$B$782,B$83)+'СЕТ СН'!$H$11+СВЦЭМ!$D$10+'СЕТ СН'!$H$6-'СЕТ СН'!$H$23</f>
        <v>2247.4218009800002</v>
      </c>
      <c r="C98" s="36">
        <f>SUMIFS(СВЦЭМ!$D$39:$D$782,СВЦЭМ!$A$39:$A$782,$A98,СВЦЭМ!$B$39:$B$782,C$83)+'СЕТ СН'!$H$11+СВЦЭМ!$D$10+'СЕТ СН'!$H$6-'СЕТ СН'!$H$23</f>
        <v>2265.7069216800001</v>
      </c>
      <c r="D98" s="36">
        <f>SUMIFS(СВЦЭМ!$D$39:$D$782,СВЦЭМ!$A$39:$A$782,$A98,СВЦЭМ!$B$39:$B$782,D$83)+'СЕТ СН'!$H$11+СВЦЭМ!$D$10+'СЕТ СН'!$H$6-'СЕТ СН'!$H$23</f>
        <v>2284.0481497000001</v>
      </c>
      <c r="E98" s="36">
        <f>SUMIFS(СВЦЭМ!$D$39:$D$782,СВЦЭМ!$A$39:$A$782,$A98,СВЦЭМ!$B$39:$B$782,E$83)+'СЕТ СН'!$H$11+СВЦЭМ!$D$10+'СЕТ СН'!$H$6-'СЕТ СН'!$H$23</f>
        <v>2295.0939912399999</v>
      </c>
      <c r="F98" s="36">
        <f>SUMIFS(СВЦЭМ!$D$39:$D$782,СВЦЭМ!$A$39:$A$782,$A98,СВЦЭМ!$B$39:$B$782,F$83)+'СЕТ СН'!$H$11+СВЦЭМ!$D$10+'СЕТ СН'!$H$6-'СЕТ СН'!$H$23</f>
        <v>2284.7769733900004</v>
      </c>
      <c r="G98" s="36">
        <f>SUMIFS(СВЦЭМ!$D$39:$D$782,СВЦЭМ!$A$39:$A$782,$A98,СВЦЭМ!$B$39:$B$782,G$83)+'СЕТ СН'!$H$11+СВЦЭМ!$D$10+'СЕТ СН'!$H$6-'СЕТ СН'!$H$23</f>
        <v>2311.1446280300001</v>
      </c>
      <c r="H98" s="36">
        <f>SUMIFS(СВЦЭМ!$D$39:$D$782,СВЦЭМ!$A$39:$A$782,$A98,СВЦЭМ!$B$39:$B$782,H$83)+'СЕТ СН'!$H$11+СВЦЭМ!$D$10+'СЕТ СН'!$H$6-'СЕТ СН'!$H$23</f>
        <v>2293.99932958</v>
      </c>
      <c r="I98" s="36">
        <f>SUMIFS(СВЦЭМ!$D$39:$D$782,СВЦЭМ!$A$39:$A$782,$A98,СВЦЭМ!$B$39:$B$782,I$83)+'СЕТ СН'!$H$11+СВЦЭМ!$D$10+'СЕТ СН'!$H$6-'СЕТ СН'!$H$23</f>
        <v>2235.8989980800002</v>
      </c>
      <c r="J98" s="36">
        <f>SUMIFS(СВЦЭМ!$D$39:$D$782,СВЦЭМ!$A$39:$A$782,$A98,СВЦЭМ!$B$39:$B$782,J$83)+'СЕТ СН'!$H$11+СВЦЭМ!$D$10+'СЕТ СН'!$H$6-'СЕТ СН'!$H$23</f>
        <v>2168.8149437100001</v>
      </c>
      <c r="K98" s="36">
        <f>SUMIFS(СВЦЭМ!$D$39:$D$782,СВЦЭМ!$A$39:$A$782,$A98,СВЦЭМ!$B$39:$B$782,K$83)+'СЕТ СН'!$H$11+СВЦЭМ!$D$10+'СЕТ СН'!$H$6-'СЕТ СН'!$H$23</f>
        <v>2147.1776304499999</v>
      </c>
      <c r="L98" s="36">
        <f>SUMIFS(СВЦЭМ!$D$39:$D$782,СВЦЭМ!$A$39:$A$782,$A98,СВЦЭМ!$B$39:$B$782,L$83)+'СЕТ СН'!$H$11+СВЦЭМ!$D$10+'СЕТ СН'!$H$6-'СЕТ СН'!$H$23</f>
        <v>2137.10162421</v>
      </c>
      <c r="M98" s="36">
        <f>SUMIFS(СВЦЭМ!$D$39:$D$782,СВЦЭМ!$A$39:$A$782,$A98,СВЦЭМ!$B$39:$B$782,M$83)+'СЕТ СН'!$H$11+СВЦЭМ!$D$10+'СЕТ СН'!$H$6-'СЕТ СН'!$H$23</f>
        <v>2140.7430857899999</v>
      </c>
      <c r="N98" s="36">
        <f>SUMIFS(СВЦЭМ!$D$39:$D$782,СВЦЭМ!$A$39:$A$782,$A98,СВЦЭМ!$B$39:$B$782,N$83)+'СЕТ СН'!$H$11+СВЦЭМ!$D$10+'СЕТ СН'!$H$6-'СЕТ СН'!$H$23</f>
        <v>2143.2098739100002</v>
      </c>
      <c r="O98" s="36">
        <f>SUMIFS(СВЦЭМ!$D$39:$D$782,СВЦЭМ!$A$39:$A$782,$A98,СВЦЭМ!$B$39:$B$782,O$83)+'СЕТ СН'!$H$11+СВЦЭМ!$D$10+'СЕТ СН'!$H$6-'СЕТ СН'!$H$23</f>
        <v>2145.73214349</v>
      </c>
      <c r="P98" s="36">
        <f>SUMIFS(СВЦЭМ!$D$39:$D$782,СВЦЭМ!$A$39:$A$782,$A98,СВЦЭМ!$B$39:$B$782,P$83)+'СЕТ СН'!$H$11+СВЦЭМ!$D$10+'СЕТ СН'!$H$6-'СЕТ СН'!$H$23</f>
        <v>2159.4782270999999</v>
      </c>
      <c r="Q98" s="36">
        <f>SUMIFS(СВЦЭМ!$D$39:$D$782,СВЦЭМ!$A$39:$A$782,$A98,СВЦЭМ!$B$39:$B$782,Q$83)+'СЕТ СН'!$H$11+СВЦЭМ!$D$10+'СЕТ СН'!$H$6-'СЕТ СН'!$H$23</f>
        <v>2145.25771794</v>
      </c>
      <c r="R98" s="36">
        <f>SUMIFS(СВЦЭМ!$D$39:$D$782,СВЦЭМ!$A$39:$A$782,$A98,СВЦЭМ!$B$39:$B$782,R$83)+'СЕТ СН'!$H$11+СВЦЭМ!$D$10+'СЕТ СН'!$H$6-'СЕТ СН'!$H$23</f>
        <v>2125.1674545999999</v>
      </c>
      <c r="S98" s="36">
        <f>SUMIFS(СВЦЭМ!$D$39:$D$782,СВЦЭМ!$A$39:$A$782,$A98,СВЦЭМ!$B$39:$B$782,S$83)+'СЕТ СН'!$H$11+СВЦЭМ!$D$10+'СЕТ СН'!$H$6-'СЕТ СН'!$H$23</f>
        <v>2083.0406954999999</v>
      </c>
      <c r="T98" s="36">
        <f>SUMIFS(СВЦЭМ!$D$39:$D$782,СВЦЭМ!$A$39:$A$782,$A98,СВЦЭМ!$B$39:$B$782,T$83)+'СЕТ СН'!$H$11+СВЦЭМ!$D$10+'СЕТ СН'!$H$6-'СЕТ СН'!$H$23</f>
        <v>2050.4135714399999</v>
      </c>
      <c r="U98" s="36">
        <f>SUMIFS(СВЦЭМ!$D$39:$D$782,СВЦЭМ!$A$39:$A$782,$A98,СВЦЭМ!$B$39:$B$782,U$83)+'СЕТ СН'!$H$11+СВЦЭМ!$D$10+'СЕТ СН'!$H$6-'СЕТ СН'!$H$23</f>
        <v>2047.7286949999998</v>
      </c>
      <c r="V98" s="36">
        <f>SUMIFS(СВЦЭМ!$D$39:$D$782,СВЦЭМ!$A$39:$A$782,$A98,СВЦЭМ!$B$39:$B$782,V$83)+'СЕТ СН'!$H$11+СВЦЭМ!$D$10+'СЕТ СН'!$H$6-'СЕТ СН'!$H$23</f>
        <v>2081.2992967099999</v>
      </c>
      <c r="W98" s="36">
        <f>SUMIFS(СВЦЭМ!$D$39:$D$782,СВЦЭМ!$A$39:$A$782,$A98,СВЦЭМ!$B$39:$B$782,W$83)+'СЕТ СН'!$H$11+СВЦЭМ!$D$10+'СЕТ СН'!$H$6-'СЕТ СН'!$H$23</f>
        <v>2100.9784304599998</v>
      </c>
      <c r="X98" s="36">
        <f>SUMIFS(СВЦЭМ!$D$39:$D$782,СВЦЭМ!$A$39:$A$782,$A98,СВЦЭМ!$B$39:$B$782,X$83)+'СЕТ СН'!$H$11+СВЦЭМ!$D$10+'СЕТ СН'!$H$6-'СЕТ СН'!$H$23</f>
        <v>2125.98665243</v>
      </c>
      <c r="Y98" s="36">
        <f>SUMIFS(СВЦЭМ!$D$39:$D$782,СВЦЭМ!$A$39:$A$782,$A98,СВЦЭМ!$B$39:$B$782,Y$83)+'СЕТ СН'!$H$11+СВЦЭМ!$D$10+'СЕТ СН'!$H$6-'СЕТ СН'!$H$23</f>
        <v>2183.8949225400002</v>
      </c>
    </row>
    <row r="99" spans="1:25" ht="15.75" x14ac:dyDescent="0.2">
      <c r="A99" s="35">
        <f t="shared" si="2"/>
        <v>44942</v>
      </c>
      <c r="B99" s="36">
        <f>SUMIFS(СВЦЭМ!$D$39:$D$782,СВЦЭМ!$A$39:$A$782,$A99,СВЦЭМ!$B$39:$B$782,B$83)+'СЕТ СН'!$H$11+СВЦЭМ!$D$10+'СЕТ СН'!$H$6-'СЕТ СН'!$H$23</f>
        <v>2175.6472214999999</v>
      </c>
      <c r="C99" s="36">
        <f>SUMIFS(СВЦЭМ!$D$39:$D$782,СВЦЭМ!$A$39:$A$782,$A99,СВЦЭМ!$B$39:$B$782,C$83)+'СЕТ СН'!$H$11+СВЦЭМ!$D$10+'СЕТ СН'!$H$6-'СЕТ СН'!$H$23</f>
        <v>2196.9425144500001</v>
      </c>
      <c r="D99" s="36">
        <f>SUMIFS(СВЦЭМ!$D$39:$D$782,СВЦЭМ!$A$39:$A$782,$A99,СВЦЭМ!$B$39:$B$782,D$83)+'СЕТ СН'!$H$11+СВЦЭМ!$D$10+'СЕТ СН'!$H$6-'СЕТ СН'!$H$23</f>
        <v>2202.0424591199999</v>
      </c>
      <c r="E99" s="36">
        <f>SUMIFS(СВЦЭМ!$D$39:$D$782,СВЦЭМ!$A$39:$A$782,$A99,СВЦЭМ!$B$39:$B$782,E$83)+'СЕТ СН'!$H$11+СВЦЭМ!$D$10+'СЕТ СН'!$H$6-'СЕТ СН'!$H$23</f>
        <v>2208.0163341500001</v>
      </c>
      <c r="F99" s="36">
        <f>SUMIFS(СВЦЭМ!$D$39:$D$782,СВЦЭМ!$A$39:$A$782,$A99,СВЦЭМ!$B$39:$B$782,F$83)+'СЕТ СН'!$H$11+СВЦЭМ!$D$10+'СЕТ СН'!$H$6-'СЕТ СН'!$H$23</f>
        <v>2204.74864149</v>
      </c>
      <c r="G99" s="36">
        <f>SUMIFS(СВЦЭМ!$D$39:$D$782,СВЦЭМ!$A$39:$A$782,$A99,СВЦЭМ!$B$39:$B$782,G$83)+'СЕТ СН'!$H$11+СВЦЭМ!$D$10+'СЕТ СН'!$H$6-'СЕТ СН'!$H$23</f>
        <v>2196.3603116999998</v>
      </c>
      <c r="H99" s="36">
        <f>SUMIFS(СВЦЭМ!$D$39:$D$782,СВЦЭМ!$A$39:$A$782,$A99,СВЦЭМ!$B$39:$B$782,H$83)+'СЕТ СН'!$H$11+СВЦЭМ!$D$10+'СЕТ СН'!$H$6-'СЕТ СН'!$H$23</f>
        <v>2158.3252813300001</v>
      </c>
      <c r="I99" s="36">
        <f>SUMIFS(СВЦЭМ!$D$39:$D$782,СВЦЭМ!$A$39:$A$782,$A99,СВЦЭМ!$B$39:$B$782,I$83)+'СЕТ СН'!$H$11+СВЦЭМ!$D$10+'СЕТ СН'!$H$6-'СЕТ СН'!$H$23</f>
        <v>2130.1046008100002</v>
      </c>
      <c r="J99" s="36">
        <f>SUMIFS(СВЦЭМ!$D$39:$D$782,СВЦЭМ!$A$39:$A$782,$A99,СВЦЭМ!$B$39:$B$782,J$83)+'СЕТ СН'!$H$11+СВЦЭМ!$D$10+'СЕТ СН'!$H$6-'СЕТ СН'!$H$23</f>
        <v>2094.0581643999999</v>
      </c>
      <c r="K99" s="36">
        <f>SUMIFS(СВЦЭМ!$D$39:$D$782,СВЦЭМ!$A$39:$A$782,$A99,СВЦЭМ!$B$39:$B$782,K$83)+'СЕТ СН'!$H$11+СВЦЭМ!$D$10+'СЕТ СН'!$H$6-'СЕТ СН'!$H$23</f>
        <v>2081.8992067700001</v>
      </c>
      <c r="L99" s="36">
        <f>SUMIFS(СВЦЭМ!$D$39:$D$782,СВЦЭМ!$A$39:$A$782,$A99,СВЦЭМ!$B$39:$B$782,L$83)+'СЕТ СН'!$H$11+СВЦЭМ!$D$10+'СЕТ СН'!$H$6-'СЕТ СН'!$H$23</f>
        <v>2094.1508726699999</v>
      </c>
      <c r="M99" s="36">
        <f>SUMIFS(СВЦЭМ!$D$39:$D$782,СВЦЭМ!$A$39:$A$782,$A99,СВЦЭМ!$B$39:$B$782,M$83)+'СЕТ СН'!$H$11+СВЦЭМ!$D$10+'СЕТ СН'!$H$6-'СЕТ СН'!$H$23</f>
        <v>2112.03088179</v>
      </c>
      <c r="N99" s="36">
        <f>SUMIFS(СВЦЭМ!$D$39:$D$782,СВЦЭМ!$A$39:$A$782,$A99,СВЦЭМ!$B$39:$B$782,N$83)+'СЕТ СН'!$H$11+СВЦЭМ!$D$10+'СЕТ СН'!$H$6-'СЕТ СН'!$H$23</f>
        <v>2121.1441596099999</v>
      </c>
      <c r="O99" s="36">
        <f>SUMIFS(СВЦЭМ!$D$39:$D$782,СВЦЭМ!$A$39:$A$782,$A99,СВЦЭМ!$B$39:$B$782,O$83)+'СЕТ СН'!$H$11+СВЦЭМ!$D$10+'СЕТ СН'!$H$6-'СЕТ СН'!$H$23</f>
        <v>2134.68548801</v>
      </c>
      <c r="P99" s="36">
        <f>SUMIFS(СВЦЭМ!$D$39:$D$782,СВЦЭМ!$A$39:$A$782,$A99,СВЦЭМ!$B$39:$B$782,P$83)+'СЕТ СН'!$H$11+СВЦЭМ!$D$10+'СЕТ СН'!$H$6-'СЕТ СН'!$H$23</f>
        <v>2148.1327742200001</v>
      </c>
      <c r="Q99" s="36">
        <f>SUMIFS(СВЦЭМ!$D$39:$D$782,СВЦЭМ!$A$39:$A$782,$A99,СВЦЭМ!$B$39:$B$782,Q$83)+'СЕТ СН'!$H$11+СВЦЭМ!$D$10+'СЕТ СН'!$H$6-'СЕТ СН'!$H$23</f>
        <v>2151.11209306</v>
      </c>
      <c r="R99" s="36">
        <f>SUMIFS(СВЦЭМ!$D$39:$D$782,СВЦЭМ!$A$39:$A$782,$A99,СВЦЭМ!$B$39:$B$782,R$83)+'СЕТ СН'!$H$11+СВЦЭМ!$D$10+'СЕТ СН'!$H$6-'СЕТ СН'!$H$23</f>
        <v>2153.7358921199998</v>
      </c>
      <c r="S99" s="36">
        <f>SUMIFS(СВЦЭМ!$D$39:$D$782,СВЦЭМ!$A$39:$A$782,$A99,СВЦЭМ!$B$39:$B$782,S$83)+'СЕТ СН'!$H$11+СВЦЭМ!$D$10+'СЕТ СН'!$H$6-'СЕТ СН'!$H$23</f>
        <v>2114.5780659900001</v>
      </c>
      <c r="T99" s="36">
        <f>SUMIFS(СВЦЭМ!$D$39:$D$782,СВЦЭМ!$A$39:$A$782,$A99,СВЦЭМ!$B$39:$B$782,T$83)+'СЕТ СН'!$H$11+СВЦЭМ!$D$10+'СЕТ СН'!$H$6-'СЕТ СН'!$H$23</f>
        <v>2115.6443690400001</v>
      </c>
      <c r="U99" s="36">
        <f>SUMIFS(СВЦЭМ!$D$39:$D$782,СВЦЭМ!$A$39:$A$782,$A99,СВЦЭМ!$B$39:$B$782,U$83)+'СЕТ СН'!$H$11+СВЦЭМ!$D$10+'СЕТ СН'!$H$6-'СЕТ СН'!$H$23</f>
        <v>2110.9176956800002</v>
      </c>
      <c r="V99" s="36">
        <f>SUMIFS(СВЦЭМ!$D$39:$D$782,СВЦЭМ!$A$39:$A$782,$A99,СВЦЭМ!$B$39:$B$782,V$83)+'СЕТ СН'!$H$11+СВЦЭМ!$D$10+'СЕТ СН'!$H$6-'СЕТ СН'!$H$23</f>
        <v>2119.9513036100002</v>
      </c>
      <c r="W99" s="36">
        <f>SUMIFS(СВЦЭМ!$D$39:$D$782,СВЦЭМ!$A$39:$A$782,$A99,СВЦЭМ!$B$39:$B$782,W$83)+'СЕТ СН'!$H$11+СВЦЭМ!$D$10+'СЕТ СН'!$H$6-'СЕТ СН'!$H$23</f>
        <v>2135.7017193199999</v>
      </c>
      <c r="X99" s="36">
        <f>SUMIFS(СВЦЭМ!$D$39:$D$782,СВЦЭМ!$A$39:$A$782,$A99,СВЦЭМ!$B$39:$B$782,X$83)+'СЕТ СН'!$H$11+СВЦЭМ!$D$10+'СЕТ СН'!$H$6-'СЕТ СН'!$H$23</f>
        <v>2149.5067340599999</v>
      </c>
      <c r="Y99" s="36">
        <f>SUMIFS(СВЦЭМ!$D$39:$D$782,СВЦЭМ!$A$39:$A$782,$A99,СВЦЭМ!$B$39:$B$782,Y$83)+'СЕТ СН'!$H$11+СВЦЭМ!$D$10+'СЕТ СН'!$H$6-'СЕТ СН'!$H$23</f>
        <v>2183.1005266100001</v>
      </c>
    </row>
    <row r="100" spans="1:25" ht="15.75" x14ac:dyDescent="0.2">
      <c r="A100" s="35">
        <f t="shared" si="2"/>
        <v>44943</v>
      </c>
      <c r="B100" s="36">
        <f>SUMIFS(СВЦЭМ!$D$39:$D$782,СВЦЭМ!$A$39:$A$782,$A100,СВЦЭМ!$B$39:$B$782,B$83)+'СЕТ СН'!$H$11+СВЦЭМ!$D$10+'СЕТ СН'!$H$6-'СЕТ СН'!$H$23</f>
        <v>2200.5947742200001</v>
      </c>
      <c r="C100" s="36">
        <f>SUMIFS(СВЦЭМ!$D$39:$D$782,СВЦЭМ!$A$39:$A$782,$A100,СВЦЭМ!$B$39:$B$782,C$83)+'СЕТ СН'!$H$11+СВЦЭМ!$D$10+'СЕТ СН'!$H$6-'СЕТ СН'!$H$23</f>
        <v>2228.7185672099999</v>
      </c>
      <c r="D100" s="36">
        <f>SUMIFS(СВЦЭМ!$D$39:$D$782,СВЦЭМ!$A$39:$A$782,$A100,СВЦЭМ!$B$39:$B$782,D$83)+'СЕТ СН'!$H$11+СВЦЭМ!$D$10+'СЕТ СН'!$H$6-'СЕТ СН'!$H$23</f>
        <v>2236.3509943499998</v>
      </c>
      <c r="E100" s="36">
        <f>SUMIFS(СВЦЭМ!$D$39:$D$782,СВЦЭМ!$A$39:$A$782,$A100,СВЦЭМ!$B$39:$B$782,E$83)+'СЕТ СН'!$H$11+СВЦЭМ!$D$10+'СЕТ СН'!$H$6-'СЕТ СН'!$H$23</f>
        <v>2234.66412395</v>
      </c>
      <c r="F100" s="36">
        <f>SUMIFS(СВЦЭМ!$D$39:$D$782,СВЦЭМ!$A$39:$A$782,$A100,СВЦЭМ!$B$39:$B$782,F$83)+'СЕТ СН'!$H$11+СВЦЭМ!$D$10+'СЕТ СН'!$H$6-'СЕТ СН'!$H$23</f>
        <v>2234.31629303</v>
      </c>
      <c r="G100" s="36">
        <f>SUMIFS(СВЦЭМ!$D$39:$D$782,СВЦЭМ!$A$39:$A$782,$A100,СВЦЭМ!$B$39:$B$782,G$83)+'СЕТ СН'!$H$11+СВЦЭМ!$D$10+'СЕТ СН'!$H$6-'СЕТ СН'!$H$23</f>
        <v>2228.4775078100001</v>
      </c>
      <c r="H100" s="36">
        <f>SUMIFS(СВЦЭМ!$D$39:$D$782,СВЦЭМ!$A$39:$A$782,$A100,СВЦЭМ!$B$39:$B$782,H$83)+'СЕТ СН'!$H$11+СВЦЭМ!$D$10+'СЕТ СН'!$H$6-'СЕТ СН'!$H$23</f>
        <v>2203.7198979199998</v>
      </c>
      <c r="I100" s="36">
        <f>SUMIFS(СВЦЭМ!$D$39:$D$782,СВЦЭМ!$A$39:$A$782,$A100,СВЦЭМ!$B$39:$B$782,I$83)+'СЕТ СН'!$H$11+СВЦЭМ!$D$10+'СЕТ СН'!$H$6-'СЕТ СН'!$H$23</f>
        <v>2155.3574985300002</v>
      </c>
      <c r="J100" s="36">
        <f>SUMIFS(СВЦЭМ!$D$39:$D$782,СВЦЭМ!$A$39:$A$782,$A100,СВЦЭМ!$B$39:$B$782,J$83)+'СЕТ СН'!$H$11+СВЦЭМ!$D$10+'СЕТ СН'!$H$6-'СЕТ СН'!$H$23</f>
        <v>2115.0837127300001</v>
      </c>
      <c r="K100" s="36">
        <f>SUMIFS(СВЦЭМ!$D$39:$D$782,СВЦЭМ!$A$39:$A$782,$A100,СВЦЭМ!$B$39:$B$782,K$83)+'СЕТ СН'!$H$11+СВЦЭМ!$D$10+'СЕТ СН'!$H$6-'СЕТ СН'!$H$23</f>
        <v>2105.13577971</v>
      </c>
      <c r="L100" s="36">
        <f>SUMIFS(СВЦЭМ!$D$39:$D$782,СВЦЭМ!$A$39:$A$782,$A100,СВЦЭМ!$B$39:$B$782,L$83)+'СЕТ СН'!$H$11+СВЦЭМ!$D$10+'СЕТ СН'!$H$6-'СЕТ СН'!$H$23</f>
        <v>2088.8386246499999</v>
      </c>
      <c r="M100" s="36">
        <f>SUMIFS(СВЦЭМ!$D$39:$D$782,СВЦЭМ!$A$39:$A$782,$A100,СВЦЭМ!$B$39:$B$782,M$83)+'СЕТ СН'!$H$11+СВЦЭМ!$D$10+'СЕТ СН'!$H$6-'СЕТ СН'!$H$23</f>
        <v>2091.5924587</v>
      </c>
      <c r="N100" s="36">
        <f>SUMIFS(СВЦЭМ!$D$39:$D$782,СВЦЭМ!$A$39:$A$782,$A100,СВЦЭМ!$B$39:$B$782,N$83)+'СЕТ СН'!$H$11+СВЦЭМ!$D$10+'СЕТ СН'!$H$6-'СЕТ СН'!$H$23</f>
        <v>2108.6261048199999</v>
      </c>
      <c r="O100" s="36">
        <f>SUMIFS(СВЦЭМ!$D$39:$D$782,СВЦЭМ!$A$39:$A$782,$A100,СВЦЭМ!$B$39:$B$782,O$83)+'СЕТ СН'!$H$11+СВЦЭМ!$D$10+'СЕТ СН'!$H$6-'СЕТ СН'!$H$23</f>
        <v>2122.4810320299998</v>
      </c>
      <c r="P100" s="36">
        <f>SUMIFS(СВЦЭМ!$D$39:$D$782,СВЦЭМ!$A$39:$A$782,$A100,СВЦЭМ!$B$39:$B$782,P$83)+'СЕТ СН'!$H$11+СВЦЭМ!$D$10+'СЕТ СН'!$H$6-'СЕТ СН'!$H$23</f>
        <v>2141.1484792000001</v>
      </c>
      <c r="Q100" s="36">
        <f>SUMIFS(СВЦЭМ!$D$39:$D$782,СВЦЭМ!$A$39:$A$782,$A100,СВЦЭМ!$B$39:$B$782,Q$83)+'СЕТ СН'!$H$11+СВЦЭМ!$D$10+'СЕТ СН'!$H$6-'СЕТ СН'!$H$23</f>
        <v>2148.8033634200001</v>
      </c>
      <c r="R100" s="36">
        <f>SUMIFS(СВЦЭМ!$D$39:$D$782,СВЦЭМ!$A$39:$A$782,$A100,СВЦЭМ!$B$39:$B$782,R$83)+'СЕТ СН'!$H$11+СВЦЭМ!$D$10+'СЕТ СН'!$H$6-'СЕТ СН'!$H$23</f>
        <v>2110.4680604700002</v>
      </c>
      <c r="S100" s="36">
        <f>SUMIFS(СВЦЭМ!$D$39:$D$782,СВЦЭМ!$A$39:$A$782,$A100,СВЦЭМ!$B$39:$B$782,S$83)+'СЕТ СН'!$H$11+СВЦЭМ!$D$10+'СЕТ СН'!$H$6-'СЕТ СН'!$H$23</f>
        <v>2108.6735582400001</v>
      </c>
      <c r="T100" s="36">
        <f>SUMIFS(СВЦЭМ!$D$39:$D$782,СВЦЭМ!$A$39:$A$782,$A100,СВЦЭМ!$B$39:$B$782,T$83)+'СЕТ СН'!$H$11+СВЦЭМ!$D$10+'СЕТ СН'!$H$6-'СЕТ СН'!$H$23</f>
        <v>2082.4607037800001</v>
      </c>
      <c r="U100" s="36">
        <f>SUMIFS(СВЦЭМ!$D$39:$D$782,СВЦЭМ!$A$39:$A$782,$A100,СВЦЭМ!$B$39:$B$782,U$83)+'СЕТ СН'!$H$11+СВЦЭМ!$D$10+'СЕТ СН'!$H$6-'СЕТ СН'!$H$23</f>
        <v>2094.6097427999998</v>
      </c>
      <c r="V100" s="36">
        <f>SUMIFS(СВЦЭМ!$D$39:$D$782,СВЦЭМ!$A$39:$A$782,$A100,СВЦЭМ!$B$39:$B$782,V$83)+'СЕТ СН'!$H$11+СВЦЭМ!$D$10+'СЕТ СН'!$H$6-'СЕТ СН'!$H$23</f>
        <v>2117.3358706499998</v>
      </c>
      <c r="W100" s="36">
        <f>SUMIFS(СВЦЭМ!$D$39:$D$782,СВЦЭМ!$A$39:$A$782,$A100,СВЦЭМ!$B$39:$B$782,W$83)+'СЕТ СН'!$H$11+СВЦЭМ!$D$10+'СЕТ СН'!$H$6-'СЕТ СН'!$H$23</f>
        <v>2127.9341208599999</v>
      </c>
      <c r="X100" s="36">
        <f>SUMIFS(СВЦЭМ!$D$39:$D$782,СВЦЭМ!$A$39:$A$782,$A100,СВЦЭМ!$B$39:$B$782,X$83)+'СЕТ СН'!$H$11+СВЦЭМ!$D$10+'СЕТ СН'!$H$6-'СЕТ СН'!$H$23</f>
        <v>2138.34796031</v>
      </c>
      <c r="Y100" s="36">
        <f>SUMIFS(СВЦЭМ!$D$39:$D$782,СВЦЭМ!$A$39:$A$782,$A100,СВЦЭМ!$B$39:$B$782,Y$83)+'СЕТ СН'!$H$11+СВЦЭМ!$D$10+'СЕТ СН'!$H$6-'СЕТ СН'!$H$23</f>
        <v>2168.15716879</v>
      </c>
    </row>
    <row r="101" spans="1:25" ht="15.75" x14ac:dyDescent="0.2">
      <c r="A101" s="35">
        <f t="shared" si="2"/>
        <v>44944</v>
      </c>
      <c r="B101" s="36">
        <f>SUMIFS(СВЦЭМ!$D$39:$D$782,СВЦЭМ!$A$39:$A$782,$A101,СВЦЭМ!$B$39:$B$782,B$83)+'СЕТ СН'!$H$11+СВЦЭМ!$D$10+'СЕТ СН'!$H$6-'СЕТ СН'!$H$23</f>
        <v>2201.6599924299999</v>
      </c>
      <c r="C101" s="36">
        <f>SUMIFS(СВЦЭМ!$D$39:$D$782,СВЦЭМ!$A$39:$A$782,$A101,СВЦЭМ!$B$39:$B$782,C$83)+'СЕТ СН'!$H$11+СВЦЭМ!$D$10+'СЕТ СН'!$H$6-'СЕТ СН'!$H$23</f>
        <v>2221.8259767099998</v>
      </c>
      <c r="D101" s="36">
        <f>SUMIFS(СВЦЭМ!$D$39:$D$782,СВЦЭМ!$A$39:$A$782,$A101,СВЦЭМ!$B$39:$B$782,D$83)+'СЕТ СН'!$H$11+СВЦЭМ!$D$10+'СЕТ СН'!$H$6-'СЕТ СН'!$H$23</f>
        <v>2205.6601310199999</v>
      </c>
      <c r="E101" s="36">
        <f>SUMIFS(СВЦЭМ!$D$39:$D$782,СВЦЭМ!$A$39:$A$782,$A101,СВЦЭМ!$B$39:$B$782,E$83)+'СЕТ СН'!$H$11+СВЦЭМ!$D$10+'СЕТ СН'!$H$6-'СЕТ СН'!$H$23</f>
        <v>2209.6419037199998</v>
      </c>
      <c r="F101" s="36">
        <f>SUMIFS(СВЦЭМ!$D$39:$D$782,СВЦЭМ!$A$39:$A$782,$A101,СВЦЭМ!$B$39:$B$782,F$83)+'СЕТ СН'!$H$11+СВЦЭМ!$D$10+'СЕТ СН'!$H$6-'СЕТ СН'!$H$23</f>
        <v>2179.5150825400001</v>
      </c>
      <c r="G101" s="36">
        <f>SUMIFS(СВЦЭМ!$D$39:$D$782,СВЦЭМ!$A$39:$A$782,$A101,СВЦЭМ!$B$39:$B$782,G$83)+'СЕТ СН'!$H$11+СВЦЭМ!$D$10+'СЕТ СН'!$H$6-'СЕТ СН'!$H$23</f>
        <v>2128.60191252</v>
      </c>
      <c r="H101" s="36">
        <f>SUMIFS(СВЦЭМ!$D$39:$D$782,СВЦЭМ!$A$39:$A$782,$A101,СВЦЭМ!$B$39:$B$782,H$83)+'СЕТ СН'!$H$11+СВЦЭМ!$D$10+'СЕТ СН'!$H$6-'СЕТ СН'!$H$23</f>
        <v>2079.1205448599999</v>
      </c>
      <c r="I101" s="36">
        <f>SUMIFS(СВЦЭМ!$D$39:$D$782,СВЦЭМ!$A$39:$A$782,$A101,СВЦЭМ!$B$39:$B$782,I$83)+'СЕТ СН'!$H$11+СВЦЭМ!$D$10+'СЕТ СН'!$H$6-'СЕТ СН'!$H$23</f>
        <v>2050.89009416</v>
      </c>
      <c r="J101" s="36">
        <f>SUMIFS(СВЦЭМ!$D$39:$D$782,СВЦЭМ!$A$39:$A$782,$A101,СВЦЭМ!$B$39:$B$782,J$83)+'СЕТ СН'!$H$11+СВЦЭМ!$D$10+'СЕТ СН'!$H$6-'СЕТ СН'!$H$23</f>
        <v>2042.0153985299999</v>
      </c>
      <c r="K101" s="36">
        <f>SUMIFS(СВЦЭМ!$D$39:$D$782,СВЦЭМ!$A$39:$A$782,$A101,СВЦЭМ!$B$39:$B$782,K$83)+'СЕТ СН'!$H$11+СВЦЭМ!$D$10+'СЕТ СН'!$H$6-'СЕТ СН'!$H$23</f>
        <v>2036.8464910500002</v>
      </c>
      <c r="L101" s="36">
        <f>SUMIFS(СВЦЭМ!$D$39:$D$782,СВЦЭМ!$A$39:$A$782,$A101,СВЦЭМ!$B$39:$B$782,L$83)+'СЕТ СН'!$H$11+СВЦЭМ!$D$10+'СЕТ СН'!$H$6-'СЕТ СН'!$H$23</f>
        <v>2050.94831647</v>
      </c>
      <c r="M101" s="36">
        <f>SUMIFS(СВЦЭМ!$D$39:$D$782,СВЦЭМ!$A$39:$A$782,$A101,СВЦЭМ!$B$39:$B$782,M$83)+'СЕТ СН'!$H$11+СВЦЭМ!$D$10+'СЕТ СН'!$H$6-'СЕТ СН'!$H$23</f>
        <v>2052.8159134799998</v>
      </c>
      <c r="N101" s="36">
        <f>SUMIFS(СВЦЭМ!$D$39:$D$782,СВЦЭМ!$A$39:$A$782,$A101,СВЦЭМ!$B$39:$B$782,N$83)+'СЕТ СН'!$H$11+СВЦЭМ!$D$10+'СЕТ СН'!$H$6-'СЕТ СН'!$H$23</f>
        <v>2078.59583049</v>
      </c>
      <c r="O101" s="36">
        <f>SUMIFS(СВЦЭМ!$D$39:$D$782,СВЦЭМ!$A$39:$A$782,$A101,СВЦЭМ!$B$39:$B$782,O$83)+'СЕТ СН'!$H$11+СВЦЭМ!$D$10+'СЕТ СН'!$H$6-'СЕТ СН'!$H$23</f>
        <v>2115.15689522</v>
      </c>
      <c r="P101" s="36">
        <f>SUMIFS(СВЦЭМ!$D$39:$D$782,СВЦЭМ!$A$39:$A$782,$A101,СВЦЭМ!$B$39:$B$782,P$83)+'СЕТ СН'!$H$11+СВЦЭМ!$D$10+'СЕТ СН'!$H$6-'СЕТ СН'!$H$23</f>
        <v>2134.16320025</v>
      </c>
      <c r="Q101" s="36">
        <f>SUMIFS(СВЦЭМ!$D$39:$D$782,СВЦЭМ!$A$39:$A$782,$A101,СВЦЭМ!$B$39:$B$782,Q$83)+'СЕТ СН'!$H$11+СВЦЭМ!$D$10+'СЕТ СН'!$H$6-'СЕТ СН'!$H$23</f>
        <v>2139.0277440099999</v>
      </c>
      <c r="R101" s="36">
        <f>SUMIFS(СВЦЭМ!$D$39:$D$782,СВЦЭМ!$A$39:$A$782,$A101,СВЦЭМ!$B$39:$B$782,R$83)+'СЕТ СН'!$H$11+СВЦЭМ!$D$10+'СЕТ СН'!$H$6-'СЕТ СН'!$H$23</f>
        <v>2125.7332070500001</v>
      </c>
      <c r="S101" s="36">
        <f>SUMIFS(СВЦЭМ!$D$39:$D$782,СВЦЭМ!$A$39:$A$782,$A101,СВЦЭМ!$B$39:$B$782,S$83)+'СЕТ СН'!$H$11+СВЦЭМ!$D$10+'СЕТ СН'!$H$6-'СЕТ СН'!$H$23</f>
        <v>2089.60354964</v>
      </c>
      <c r="T101" s="36">
        <f>SUMIFS(СВЦЭМ!$D$39:$D$782,СВЦЭМ!$A$39:$A$782,$A101,СВЦЭМ!$B$39:$B$782,T$83)+'СЕТ СН'!$H$11+СВЦЭМ!$D$10+'СЕТ СН'!$H$6-'СЕТ СН'!$H$23</f>
        <v>2068.3486825300001</v>
      </c>
      <c r="U101" s="36">
        <f>SUMIFS(СВЦЭМ!$D$39:$D$782,СВЦЭМ!$A$39:$A$782,$A101,СВЦЭМ!$B$39:$B$782,U$83)+'СЕТ СН'!$H$11+СВЦЭМ!$D$10+'СЕТ СН'!$H$6-'СЕТ СН'!$H$23</f>
        <v>2072.1175309</v>
      </c>
      <c r="V101" s="36">
        <f>SUMIFS(СВЦЭМ!$D$39:$D$782,СВЦЭМ!$A$39:$A$782,$A101,СВЦЭМ!$B$39:$B$782,V$83)+'СЕТ СН'!$H$11+СВЦЭМ!$D$10+'СЕТ СН'!$H$6-'СЕТ СН'!$H$23</f>
        <v>2097.62887073</v>
      </c>
      <c r="W101" s="36">
        <f>SUMIFS(СВЦЭМ!$D$39:$D$782,СВЦЭМ!$A$39:$A$782,$A101,СВЦЭМ!$B$39:$B$782,W$83)+'СЕТ СН'!$H$11+СВЦЭМ!$D$10+'СЕТ СН'!$H$6-'СЕТ СН'!$H$23</f>
        <v>2115.2403882399999</v>
      </c>
      <c r="X101" s="36">
        <f>SUMIFS(СВЦЭМ!$D$39:$D$782,СВЦЭМ!$A$39:$A$782,$A101,СВЦЭМ!$B$39:$B$782,X$83)+'СЕТ СН'!$H$11+СВЦЭМ!$D$10+'СЕТ СН'!$H$6-'СЕТ СН'!$H$23</f>
        <v>2145.2034902800001</v>
      </c>
      <c r="Y101" s="36">
        <f>SUMIFS(СВЦЭМ!$D$39:$D$782,СВЦЭМ!$A$39:$A$782,$A101,СВЦЭМ!$B$39:$B$782,Y$83)+'СЕТ СН'!$H$11+СВЦЭМ!$D$10+'СЕТ СН'!$H$6-'СЕТ СН'!$H$23</f>
        <v>2183.1606651399998</v>
      </c>
    </row>
    <row r="102" spans="1:25" ht="15.75" x14ac:dyDescent="0.2">
      <c r="A102" s="35">
        <f t="shared" si="2"/>
        <v>44945</v>
      </c>
      <c r="B102" s="36">
        <f>SUMIFS(СВЦЭМ!$D$39:$D$782,СВЦЭМ!$A$39:$A$782,$A102,СВЦЭМ!$B$39:$B$782,B$83)+'СЕТ СН'!$H$11+СВЦЭМ!$D$10+'СЕТ СН'!$H$6-'СЕТ СН'!$H$23</f>
        <v>2129.11594199</v>
      </c>
      <c r="C102" s="36">
        <f>SUMIFS(СВЦЭМ!$D$39:$D$782,СВЦЭМ!$A$39:$A$782,$A102,СВЦЭМ!$B$39:$B$782,C$83)+'СЕТ СН'!$H$11+СВЦЭМ!$D$10+'СЕТ СН'!$H$6-'СЕТ СН'!$H$23</f>
        <v>2177.23980166</v>
      </c>
      <c r="D102" s="36">
        <f>SUMIFS(СВЦЭМ!$D$39:$D$782,СВЦЭМ!$A$39:$A$782,$A102,СВЦЭМ!$B$39:$B$782,D$83)+'СЕТ СН'!$H$11+СВЦЭМ!$D$10+'СЕТ СН'!$H$6-'СЕТ СН'!$H$23</f>
        <v>2170.37535656</v>
      </c>
      <c r="E102" s="36">
        <f>SUMIFS(СВЦЭМ!$D$39:$D$782,СВЦЭМ!$A$39:$A$782,$A102,СВЦЭМ!$B$39:$B$782,E$83)+'СЕТ СН'!$H$11+СВЦЭМ!$D$10+'СЕТ СН'!$H$6-'СЕТ СН'!$H$23</f>
        <v>2162.8752405700002</v>
      </c>
      <c r="F102" s="36">
        <f>SUMIFS(СВЦЭМ!$D$39:$D$782,СВЦЭМ!$A$39:$A$782,$A102,СВЦЭМ!$B$39:$B$782,F$83)+'СЕТ СН'!$H$11+СВЦЭМ!$D$10+'СЕТ СН'!$H$6-'СЕТ СН'!$H$23</f>
        <v>2155.4004148399999</v>
      </c>
      <c r="G102" s="36">
        <f>SUMIFS(СВЦЭМ!$D$39:$D$782,СВЦЭМ!$A$39:$A$782,$A102,СВЦЭМ!$B$39:$B$782,G$83)+'СЕТ СН'!$H$11+СВЦЭМ!$D$10+'СЕТ СН'!$H$6-'СЕТ СН'!$H$23</f>
        <v>2089.1267573700002</v>
      </c>
      <c r="H102" s="36">
        <f>SUMIFS(СВЦЭМ!$D$39:$D$782,СВЦЭМ!$A$39:$A$782,$A102,СВЦЭМ!$B$39:$B$782,H$83)+'СЕТ СН'!$H$11+СВЦЭМ!$D$10+'СЕТ СН'!$H$6-'СЕТ СН'!$H$23</f>
        <v>2082.1928865499999</v>
      </c>
      <c r="I102" s="36">
        <f>SUMIFS(СВЦЭМ!$D$39:$D$782,СВЦЭМ!$A$39:$A$782,$A102,СВЦЭМ!$B$39:$B$782,I$83)+'СЕТ СН'!$H$11+СВЦЭМ!$D$10+'СЕТ СН'!$H$6-'СЕТ СН'!$H$23</f>
        <v>2046.2049667900001</v>
      </c>
      <c r="J102" s="36">
        <f>SUMIFS(СВЦЭМ!$D$39:$D$782,СВЦЭМ!$A$39:$A$782,$A102,СВЦЭМ!$B$39:$B$782,J$83)+'СЕТ СН'!$H$11+СВЦЭМ!$D$10+'СЕТ СН'!$H$6-'СЕТ СН'!$H$23</f>
        <v>2018.1658174899999</v>
      </c>
      <c r="K102" s="36">
        <f>SUMIFS(СВЦЭМ!$D$39:$D$782,СВЦЭМ!$A$39:$A$782,$A102,СВЦЭМ!$B$39:$B$782,K$83)+'СЕТ СН'!$H$11+СВЦЭМ!$D$10+'СЕТ СН'!$H$6-'СЕТ СН'!$H$23</f>
        <v>2019.0035923400001</v>
      </c>
      <c r="L102" s="36">
        <f>SUMIFS(СВЦЭМ!$D$39:$D$782,СВЦЭМ!$A$39:$A$782,$A102,СВЦЭМ!$B$39:$B$782,L$83)+'СЕТ СН'!$H$11+СВЦЭМ!$D$10+'СЕТ СН'!$H$6-'СЕТ СН'!$H$23</f>
        <v>2037.0625252700002</v>
      </c>
      <c r="M102" s="36">
        <f>SUMIFS(СВЦЭМ!$D$39:$D$782,СВЦЭМ!$A$39:$A$782,$A102,СВЦЭМ!$B$39:$B$782,M$83)+'СЕТ СН'!$H$11+СВЦЭМ!$D$10+'СЕТ СН'!$H$6-'СЕТ СН'!$H$23</f>
        <v>2031.35908492</v>
      </c>
      <c r="N102" s="36">
        <f>SUMIFS(СВЦЭМ!$D$39:$D$782,СВЦЭМ!$A$39:$A$782,$A102,СВЦЭМ!$B$39:$B$782,N$83)+'СЕТ СН'!$H$11+СВЦЭМ!$D$10+'СЕТ СН'!$H$6-'СЕТ СН'!$H$23</f>
        <v>2053.0456372899998</v>
      </c>
      <c r="O102" s="36">
        <f>SUMIFS(СВЦЭМ!$D$39:$D$782,СВЦЭМ!$A$39:$A$782,$A102,СВЦЭМ!$B$39:$B$782,O$83)+'СЕТ СН'!$H$11+СВЦЭМ!$D$10+'СЕТ СН'!$H$6-'СЕТ СН'!$H$23</f>
        <v>2063.9602836700001</v>
      </c>
      <c r="P102" s="36">
        <f>SUMIFS(СВЦЭМ!$D$39:$D$782,СВЦЭМ!$A$39:$A$782,$A102,СВЦЭМ!$B$39:$B$782,P$83)+'СЕТ СН'!$H$11+СВЦЭМ!$D$10+'СЕТ СН'!$H$6-'СЕТ СН'!$H$23</f>
        <v>2071.1133163499999</v>
      </c>
      <c r="Q102" s="36">
        <f>SUMIFS(СВЦЭМ!$D$39:$D$782,СВЦЭМ!$A$39:$A$782,$A102,СВЦЭМ!$B$39:$B$782,Q$83)+'СЕТ СН'!$H$11+СВЦЭМ!$D$10+'СЕТ СН'!$H$6-'СЕТ СН'!$H$23</f>
        <v>2077.6251201999999</v>
      </c>
      <c r="R102" s="36">
        <f>SUMIFS(СВЦЭМ!$D$39:$D$782,СВЦЭМ!$A$39:$A$782,$A102,СВЦЭМ!$B$39:$B$782,R$83)+'СЕТ СН'!$H$11+СВЦЭМ!$D$10+'СЕТ СН'!$H$6-'СЕТ СН'!$H$23</f>
        <v>2072.7417238399998</v>
      </c>
      <c r="S102" s="36">
        <f>SUMIFS(СВЦЭМ!$D$39:$D$782,СВЦЭМ!$A$39:$A$782,$A102,СВЦЭМ!$B$39:$B$782,S$83)+'СЕТ СН'!$H$11+СВЦЭМ!$D$10+'СЕТ СН'!$H$6-'СЕТ СН'!$H$23</f>
        <v>2055.0834271499998</v>
      </c>
      <c r="T102" s="36">
        <f>SUMIFS(СВЦЭМ!$D$39:$D$782,СВЦЭМ!$A$39:$A$782,$A102,СВЦЭМ!$B$39:$B$782,T$83)+'СЕТ СН'!$H$11+СВЦЭМ!$D$10+'СЕТ СН'!$H$6-'СЕТ СН'!$H$23</f>
        <v>2021.9312252</v>
      </c>
      <c r="U102" s="36">
        <f>SUMIFS(СВЦЭМ!$D$39:$D$782,СВЦЭМ!$A$39:$A$782,$A102,СВЦЭМ!$B$39:$B$782,U$83)+'СЕТ СН'!$H$11+СВЦЭМ!$D$10+'СЕТ СН'!$H$6-'СЕТ СН'!$H$23</f>
        <v>2035.4066527</v>
      </c>
      <c r="V102" s="36">
        <f>SUMIFS(СВЦЭМ!$D$39:$D$782,СВЦЭМ!$A$39:$A$782,$A102,СВЦЭМ!$B$39:$B$782,V$83)+'СЕТ СН'!$H$11+СВЦЭМ!$D$10+'СЕТ СН'!$H$6-'СЕТ СН'!$H$23</f>
        <v>2047.7961430199998</v>
      </c>
      <c r="W102" s="36">
        <f>SUMIFS(СВЦЭМ!$D$39:$D$782,СВЦЭМ!$A$39:$A$782,$A102,СВЦЭМ!$B$39:$B$782,W$83)+'СЕТ СН'!$H$11+СВЦЭМ!$D$10+'СЕТ СН'!$H$6-'СЕТ СН'!$H$23</f>
        <v>2056.0518569999999</v>
      </c>
      <c r="X102" s="36">
        <f>SUMIFS(СВЦЭМ!$D$39:$D$782,СВЦЭМ!$A$39:$A$782,$A102,СВЦЭМ!$B$39:$B$782,X$83)+'СЕТ СН'!$H$11+СВЦЭМ!$D$10+'СЕТ СН'!$H$6-'СЕТ СН'!$H$23</f>
        <v>2067.2638807499998</v>
      </c>
      <c r="Y102" s="36">
        <f>SUMIFS(СВЦЭМ!$D$39:$D$782,СВЦЭМ!$A$39:$A$782,$A102,СВЦЭМ!$B$39:$B$782,Y$83)+'СЕТ СН'!$H$11+СВЦЭМ!$D$10+'СЕТ СН'!$H$6-'СЕТ СН'!$H$23</f>
        <v>2124.8112056300001</v>
      </c>
    </row>
    <row r="103" spans="1:25" ht="15.75" x14ac:dyDescent="0.2">
      <c r="A103" s="35">
        <f t="shared" si="2"/>
        <v>44946</v>
      </c>
      <c r="B103" s="36">
        <f>SUMIFS(СВЦЭМ!$D$39:$D$782,СВЦЭМ!$A$39:$A$782,$A103,СВЦЭМ!$B$39:$B$782,B$83)+'СЕТ СН'!$H$11+СВЦЭМ!$D$10+'СЕТ СН'!$H$6-'СЕТ СН'!$H$23</f>
        <v>2256.8277664100001</v>
      </c>
      <c r="C103" s="36">
        <f>SUMIFS(СВЦЭМ!$D$39:$D$782,СВЦЭМ!$A$39:$A$782,$A103,СВЦЭМ!$B$39:$B$782,C$83)+'СЕТ СН'!$H$11+СВЦЭМ!$D$10+'СЕТ СН'!$H$6-'СЕТ СН'!$H$23</f>
        <v>2283.6610293700001</v>
      </c>
      <c r="D103" s="36">
        <f>SUMIFS(СВЦЭМ!$D$39:$D$782,СВЦЭМ!$A$39:$A$782,$A103,СВЦЭМ!$B$39:$B$782,D$83)+'СЕТ СН'!$H$11+СВЦЭМ!$D$10+'СЕТ СН'!$H$6-'СЕТ СН'!$H$23</f>
        <v>2271.8621768000003</v>
      </c>
      <c r="E103" s="36">
        <f>SUMIFS(СВЦЭМ!$D$39:$D$782,СВЦЭМ!$A$39:$A$782,$A103,СВЦЭМ!$B$39:$B$782,E$83)+'СЕТ СН'!$H$11+СВЦЭМ!$D$10+'СЕТ СН'!$H$6-'СЕТ СН'!$H$23</f>
        <v>2260.5766372100002</v>
      </c>
      <c r="F103" s="36">
        <f>SUMIFS(СВЦЭМ!$D$39:$D$782,СВЦЭМ!$A$39:$A$782,$A103,СВЦЭМ!$B$39:$B$782,F$83)+'СЕТ СН'!$H$11+СВЦЭМ!$D$10+'СЕТ СН'!$H$6-'СЕТ СН'!$H$23</f>
        <v>2231.7609381500001</v>
      </c>
      <c r="G103" s="36">
        <f>SUMIFS(СВЦЭМ!$D$39:$D$782,СВЦЭМ!$A$39:$A$782,$A103,СВЦЭМ!$B$39:$B$782,G$83)+'СЕТ СН'!$H$11+СВЦЭМ!$D$10+'СЕТ СН'!$H$6-'СЕТ СН'!$H$23</f>
        <v>2178.88468023</v>
      </c>
      <c r="H103" s="36">
        <f>SUMIFS(СВЦЭМ!$D$39:$D$782,СВЦЭМ!$A$39:$A$782,$A103,СВЦЭМ!$B$39:$B$782,H$83)+'СЕТ СН'!$H$11+СВЦЭМ!$D$10+'СЕТ СН'!$H$6-'СЕТ СН'!$H$23</f>
        <v>2142.9299940699998</v>
      </c>
      <c r="I103" s="36">
        <f>SUMIFS(СВЦЭМ!$D$39:$D$782,СВЦЭМ!$A$39:$A$782,$A103,СВЦЭМ!$B$39:$B$782,I$83)+'СЕТ СН'!$H$11+СВЦЭМ!$D$10+'СЕТ СН'!$H$6-'СЕТ СН'!$H$23</f>
        <v>2113.43739981</v>
      </c>
      <c r="J103" s="36">
        <f>SUMIFS(СВЦЭМ!$D$39:$D$782,СВЦЭМ!$A$39:$A$782,$A103,СВЦЭМ!$B$39:$B$782,J$83)+'СЕТ СН'!$H$11+СВЦЭМ!$D$10+'СЕТ СН'!$H$6-'СЕТ СН'!$H$23</f>
        <v>2083.0328192900001</v>
      </c>
      <c r="K103" s="36">
        <f>SUMIFS(СВЦЭМ!$D$39:$D$782,СВЦЭМ!$A$39:$A$782,$A103,СВЦЭМ!$B$39:$B$782,K$83)+'СЕТ СН'!$H$11+СВЦЭМ!$D$10+'СЕТ СН'!$H$6-'СЕТ СН'!$H$23</f>
        <v>2077.9943456199999</v>
      </c>
      <c r="L103" s="36">
        <f>SUMIFS(СВЦЭМ!$D$39:$D$782,СВЦЭМ!$A$39:$A$782,$A103,СВЦЭМ!$B$39:$B$782,L$83)+'СЕТ СН'!$H$11+СВЦЭМ!$D$10+'СЕТ СН'!$H$6-'СЕТ СН'!$H$23</f>
        <v>2083.6383062599998</v>
      </c>
      <c r="M103" s="36">
        <f>SUMIFS(СВЦЭМ!$D$39:$D$782,СВЦЭМ!$A$39:$A$782,$A103,СВЦЭМ!$B$39:$B$782,M$83)+'СЕТ СН'!$H$11+СВЦЭМ!$D$10+'СЕТ СН'!$H$6-'СЕТ СН'!$H$23</f>
        <v>2120.57127274</v>
      </c>
      <c r="N103" s="36">
        <f>SUMIFS(СВЦЭМ!$D$39:$D$782,СВЦЭМ!$A$39:$A$782,$A103,СВЦЭМ!$B$39:$B$782,N$83)+'СЕТ СН'!$H$11+СВЦЭМ!$D$10+'СЕТ СН'!$H$6-'СЕТ СН'!$H$23</f>
        <v>2134.9685655899998</v>
      </c>
      <c r="O103" s="36">
        <f>SUMIFS(СВЦЭМ!$D$39:$D$782,СВЦЭМ!$A$39:$A$782,$A103,СВЦЭМ!$B$39:$B$782,O$83)+'СЕТ СН'!$H$11+СВЦЭМ!$D$10+'СЕТ СН'!$H$6-'СЕТ СН'!$H$23</f>
        <v>2146.8915156500002</v>
      </c>
      <c r="P103" s="36">
        <f>SUMIFS(СВЦЭМ!$D$39:$D$782,СВЦЭМ!$A$39:$A$782,$A103,СВЦЭМ!$B$39:$B$782,P$83)+'СЕТ СН'!$H$11+СВЦЭМ!$D$10+'СЕТ СН'!$H$6-'СЕТ СН'!$H$23</f>
        <v>2160.4818</v>
      </c>
      <c r="Q103" s="36">
        <f>SUMIFS(СВЦЭМ!$D$39:$D$782,СВЦЭМ!$A$39:$A$782,$A103,СВЦЭМ!$B$39:$B$782,Q$83)+'СЕТ СН'!$H$11+СВЦЭМ!$D$10+'СЕТ СН'!$H$6-'СЕТ СН'!$H$23</f>
        <v>2155.9626592</v>
      </c>
      <c r="R103" s="36">
        <f>SUMIFS(СВЦЭМ!$D$39:$D$782,СВЦЭМ!$A$39:$A$782,$A103,СВЦЭМ!$B$39:$B$782,R$83)+'СЕТ СН'!$H$11+СВЦЭМ!$D$10+'СЕТ СН'!$H$6-'СЕТ СН'!$H$23</f>
        <v>2160.4533013599998</v>
      </c>
      <c r="S103" s="36">
        <f>SUMIFS(СВЦЭМ!$D$39:$D$782,СВЦЭМ!$A$39:$A$782,$A103,СВЦЭМ!$B$39:$B$782,S$83)+'СЕТ СН'!$H$11+СВЦЭМ!$D$10+'СЕТ СН'!$H$6-'СЕТ СН'!$H$23</f>
        <v>2118.78286996</v>
      </c>
      <c r="T103" s="36">
        <f>SUMIFS(СВЦЭМ!$D$39:$D$782,СВЦЭМ!$A$39:$A$782,$A103,СВЦЭМ!$B$39:$B$782,T$83)+'СЕТ СН'!$H$11+СВЦЭМ!$D$10+'СЕТ СН'!$H$6-'СЕТ СН'!$H$23</f>
        <v>2106.3570258700001</v>
      </c>
      <c r="U103" s="36">
        <f>SUMIFS(СВЦЭМ!$D$39:$D$782,СВЦЭМ!$A$39:$A$782,$A103,СВЦЭМ!$B$39:$B$782,U$83)+'СЕТ СН'!$H$11+СВЦЭМ!$D$10+'СЕТ СН'!$H$6-'СЕТ СН'!$H$23</f>
        <v>2125.3033974800001</v>
      </c>
      <c r="V103" s="36">
        <f>SUMIFS(СВЦЭМ!$D$39:$D$782,СВЦЭМ!$A$39:$A$782,$A103,СВЦЭМ!$B$39:$B$782,V$83)+'СЕТ СН'!$H$11+СВЦЭМ!$D$10+'СЕТ СН'!$H$6-'СЕТ СН'!$H$23</f>
        <v>2135.0706809799999</v>
      </c>
      <c r="W103" s="36">
        <f>SUMIFS(СВЦЭМ!$D$39:$D$782,СВЦЭМ!$A$39:$A$782,$A103,СВЦЭМ!$B$39:$B$782,W$83)+'СЕТ СН'!$H$11+СВЦЭМ!$D$10+'СЕТ СН'!$H$6-'СЕТ СН'!$H$23</f>
        <v>2153.0040352000001</v>
      </c>
      <c r="X103" s="36">
        <f>SUMIFS(СВЦЭМ!$D$39:$D$782,СВЦЭМ!$A$39:$A$782,$A103,СВЦЭМ!$B$39:$B$782,X$83)+'СЕТ СН'!$H$11+СВЦЭМ!$D$10+'СЕТ СН'!$H$6-'СЕТ СН'!$H$23</f>
        <v>2165.9962562199999</v>
      </c>
      <c r="Y103" s="36">
        <f>SUMIFS(СВЦЭМ!$D$39:$D$782,СВЦЭМ!$A$39:$A$782,$A103,СВЦЭМ!$B$39:$B$782,Y$83)+'СЕТ СН'!$H$11+СВЦЭМ!$D$10+'СЕТ СН'!$H$6-'СЕТ СН'!$H$23</f>
        <v>2248.2502188200001</v>
      </c>
    </row>
    <row r="104" spans="1:25" ht="15.75" x14ac:dyDescent="0.2">
      <c r="A104" s="35">
        <f t="shared" si="2"/>
        <v>44947</v>
      </c>
      <c r="B104" s="36">
        <f>SUMIFS(СВЦЭМ!$D$39:$D$782,СВЦЭМ!$A$39:$A$782,$A104,СВЦЭМ!$B$39:$B$782,B$83)+'СЕТ СН'!$H$11+СВЦЭМ!$D$10+'СЕТ СН'!$H$6-'СЕТ СН'!$H$23</f>
        <v>2265.5503048199998</v>
      </c>
      <c r="C104" s="36">
        <f>SUMIFS(СВЦЭМ!$D$39:$D$782,СВЦЭМ!$A$39:$A$782,$A104,СВЦЭМ!$B$39:$B$782,C$83)+'СЕТ СН'!$H$11+СВЦЭМ!$D$10+'СЕТ СН'!$H$6-'СЕТ СН'!$H$23</f>
        <v>2281.86119293</v>
      </c>
      <c r="D104" s="36">
        <f>SUMIFS(СВЦЭМ!$D$39:$D$782,СВЦЭМ!$A$39:$A$782,$A104,СВЦЭМ!$B$39:$B$782,D$83)+'СЕТ СН'!$H$11+СВЦЭМ!$D$10+'СЕТ СН'!$H$6-'СЕТ СН'!$H$23</f>
        <v>2282.42619044</v>
      </c>
      <c r="E104" s="36">
        <f>SUMIFS(СВЦЭМ!$D$39:$D$782,СВЦЭМ!$A$39:$A$782,$A104,СВЦЭМ!$B$39:$B$782,E$83)+'СЕТ СН'!$H$11+СВЦЭМ!$D$10+'СЕТ СН'!$H$6-'СЕТ СН'!$H$23</f>
        <v>2290.8522575500001</v>
      </c>
      <c r="F104" s="36">
        <f>SUMIFS(СВЦЭМ!$D$39:$D$782,СВЦЭМ!$A$39:$A$782,$A104,СВЦЭМ!$B$39:$B$782,F$83)+'СЕТ СН'!$H$11+СВЦЭМ!$D$10+'СЕТ СН'!$H$6-'СЕТ СН'!$H$23</f>
        <v>2277.4443438899998</v>
      </c>
      <c r="G104" s="36">
        <f>SUMIFS(СВЦЭМ!$D$39:$D$782,СВЦЭМ!$A$39:$A$782,$A104,СВЦЭМ!$B$39:$B$782,G$83)+'СЕТ СН'!$H$11+СВЦЭМ!$D$10+'СЕТ СН'!$H$6-'СЕТ СН'!$H$23</f>
        <v>2255.3687287900002</v>
      </c>
      <c r="H104" s="36">
        <f>SUMIFS(СВЦЭМ!$D$39:$D$782,СВЦЭМ!$A$39:$A$782,$A104,СВЦЭМ!$B$39:$B$782,H$83)+'СЕТ СН'!$H$11+СВЦЭМ!$D$10+'СЕТ СН'!$H$6-'СЕТ СН'!$H$23</f>
        <v>2211.9456938200001</v>
      </c>
      <c r="I104" s="36">
        <f>SUMIFS(СВЦЭМ!$D$39:$D$782,СВЦЭМ!$A$39:$A$782,$A104,СВЦЭМ!$B$39:$B$782,I$83)+'СЕТ СН'!$H$11+СВЦЭМ!$D$10+'СЕТ СН'!$H$6-'СЕТ СН'!$H$23</f>
        <v>2144.9606158199999</v>
      </c>
      <c r="J104" s="36">
        <f>SUMIFS(СВЦЭМ!$D$39:$D$782,СВЦЭМ!$A$39:$A$782,$A104,СВЦЭМ!$B$39:$B$782,J$83)+'СЕТ СН'!$H$11+СВЦЭМ!$D$10+'СЕТ СН'!$H$6-'СЕТ СН'!$H$23</f>
        <v>2090.8950994699999</v>
      </c>
      <c r="K104" s="36">
        <f>SUMIFS(СВЦЭМ!$D$39:$D$782,СВЦЭМ!$A$39:$A$782,$A104,СВЦЭМ!$B$39:$B$782,K$83)+'СЕТ СН'!$H$11+СВЦЭМ!$D$10+'СЕТ СН'!$H$6-'СЕТ СН'!$H$23</f>
        <v>2107.3062916700001</v>
      </c>
      <c r="L104" s="36">
        <f>SUMIFS(СВЦЭМ!$D$39:$D$782,СВЦЭМ!$A$39:$A$782,$A104,СВЦЭМ!$B$39:$B$782,L$83)+'СЕТ СН'!$H$11+СВЦЭМ!$D$10+'СЕТ СН'!$H$6-'СЕТ СН'!$H$23</f>
        <v>2100.0340294100001</v>
      </c>
      <c r="M104" s="36">
        <f>SUMIFS(СВЦЭМ!$D$39:$D$782,СВЦЭМ!$A$39:$A$782,$A104,СВЦЭМ!$B$39:$B$782,M$83)+'СЕТ СН'!$H$11+СВЦЭМ!$D$10+'СЕТ СН'!$H$6-'СЕТ СН'!$H$23</f>
        <v>2121.7328545099999</v>
      </c>
      <c r="N104" s="36">
        <f>SUMIFS(СВЦЭМ!$D$39:$D$782,СВЦЭМ!$A$39:$A$782,$A104,СВЦЭМ!$B$39:$B$782,N$83)+'СЕТ СН'!$H$11+СВЦЭМ!$D$10+'СЕТ СН'!$H$6-'СЕТ СН'!$H$23</f>
        <v>2143.9379216399998</v>
      </c>
      <c r="O104" s="36">
        <f>SUMIFS(СВЦЭМ!$D$39:$D$782,СВЦЭМ!$A$39:$A$782,$A104,СВЦЭМ!$B$39:$B$782,O$83)+'СЕТ СН'!$H$11+СВЦЭМ!$D$10+'СЕТ СН'!$H$6-'СЕТ СН'!$H$23</f>
        <v>2161.2294557999999</v>
      </c>
      <c r="P104" s="36">
        <f>SUMIFS(СВЦЭМ!$D$39:$D$782,СВЦЭМ!$A$39:$A$782,$A104,СВЦЭМ!$B$39:$B$782,P$83)+'СЕТ СН'!$H$11+СВЦЭМ!$D$10+'СЕТ СН'!$H$6-'СЕТ СН'!$H$23</f>
        <v>2182.0695878500001</v>
      </c>
      <c r="Q104" s="36">
        <f>SUMIFS(СВЦЭМ!$D$39:$D$782,СВЦЭМ!$A$39:$A$782,$A104,СВЦЭМ!$B$39:$B$782,Q$83)+'СЕТ СН'!$H$11+СВЦЭМ!$D$10+'СЕТ СН'!$H$6-'СЕТ СН'!$H$23</f>
        <v>2185.0343596100001</v>
      </c>
      <c r="R104" s="36">
        <f>SUMIFS(СВЦЭМ!$D$39:$D$782,СВЦЭМ!$A$39:$A$782,$A104,СВЦЭМ!$B$39:$B$782,R$83)+'СЕТ СН'!$H$11+СВЦЭМ!$D$10+'СЕТ СН'!$H$6-'СЕТ СН'!$H$23</f>
        <v>2158.3690400400001</v>
      </c>
      <c r="S104" s="36">
        <f>SUMIFS(СВЦЭМ!$D$39:$D$782,СВЦЭМ!$A$39:$A$782,$A104,СВЦЭМ!$B$39:$B$782,S$83)+'СЕТ СН'!$H$11+СВЦЭМ!$D$10+'СЕТ СН'!$H$6-'СЕТ СН'!$H$23</f>
        <v>2127.1445184300001</v>
      </c>
      <c r="T104" s="36">
        <f>SUMIFS(СВЦЭМ!$D$39:$D$782,СВЦЭМ!$A$39:$A$782,$A104,СВЦЭМ!$B$39:$B$782,T$83)+'СЕТ СН'!$H$11+СВЦЭМ!$D$10+'СЕТ СН'!$H$6-'СЕТ СН'!$H$23</f>
        <v>2130.3974109599999</v>
      </c>
      <c r="U104" s="36">
        <f>SUMIFS(СВЦЭМ!$D$39:$D$782,СВЦЭМ!$A$39:$A$782,$A104,СВЦЭМ!$B$39:$B$782,U$83)+'СЕТ СН'!$H$11+СВЦЭМ!$D$10+'СЕТ СН'!$H$6-'СЕТ СН'!$H$23</f>
        <v>2144.32069404</v>
      </c>
      <c r="V104" s="36">
        <f>SUMIFS(СВЦЭМ!$D$39:$D$782,СВЦЭМ!$A$39:$A$782,$A104,СВЦЭМ!$B$39:$B$782,V$83)+'СЕТ СН'!$H$11+СВЦЭМ!$D$10+'СЕТ СН'!$H$6-'СЕТ СН'!$H$23</f>
        <v>2157.8595672400002</v>
      </c>
      <c r="W104" s="36">
        <f>SUMIFS(СВЦЭМ!$D$39:$D$782,СВЦЭМ!$A$39:$A$782,$A104,СВЦЭМ!$B$39:$B$782,W$83)+'СЕТ СН'!$H$11+СВЦЭМ!$D$10+'СЕТ СН'!$H$6-'СЕТ СН'!$H$23</f>
        <v>2172.6483021999998</v>
      </c>
      <c r="X104" s="36">
        <f>SUMIFS(СВЦЭМ!$D$39:$D$782,СВЦЭМ!$A$39:$A$782,$A104,СВЦЭМ!$B$39:$B$782,X$83)+'СЕТ СН'!$H$11+СВЦЭМ!$D$10+'СЕТ СН'!$H$6-'СЕТ СН'!$H$23</f>
        <v>2207.9665233199999</v>
      </c>
      <c r="Y104" s="36">
        <f>SUMIFS(СВЦЭМ!$D$39:$D$782,СВЦЭМ!$A$39:$A$782,$A104,СВЦЭМ!$B$39:$B$782,Y$83)+'СЕТ СН'!$H$11+СВЦЭМ!$D$10+'СЕТ СН'!$H$6-'СЕТ СН'!$H$23</f>
        <v>2232.5095203400001</v>
      </c>
    </row>
    <row r="105" spans="1:25" ht="15.75" x14ac:dyDescent="0.2">
      <c r="A105" s="35">
        <f t="shared" si="2"/>
        <v>44948</v>
      </c>
      <c r="B105" s="36">
        <f>SUMIFS(СВЦЭМ!$D$39:$D$782,СВЦЭМ!$A$39:$A$782,$A105,СВЦЭМ!$B$39:$B$782,B$83)+'СЕТ СН'!$H$11+СВЦЭМ!$D$10+'СЕТ СН'!$H$6-'СЕТ СН'!$H$23</f>
        <v>2250.43531867</v>
      </c>
      <c r="C105" s="36">
        <f>SUMIFS(СВЦЭМ!$D$39:$D$782,СВЦЭМ!$A$39:$A$782,$A105,СВЦЭМ!$B$39:$B$782,C$83)+'СЕТ СН'!$H$11+СВЦЭМ!$D$10+'СЕТ СН'!$H$6-'СЕТ СН'!$H$23</f>
        <v>2290.0819034000001</v>
      </c>
      <c r="D105" s="36">
        <f>SUMIFS(СВЦЭМ!$D$39:$D$782,СВЦЭМ!$A$39:$A$782,$A105,СВЦЭМ!$B$39:$B$782,D$83)+'СЕТ СН'!$H$11+СВЦЭМ!$D$10+'СЕТ СН'!$H$6-'СЕТ СН'!$H$23</f>
        <v>2300.8520603500001</v>
      </c>
      <c r="E105" s="36">
        <f>SUMIFS(СВЦЭМ!$D$39:$D$782,СВЦЭМ!$A$39:$A$782,$A105,СВЦЭМ!$B$39:$B$782,E$83)+'СЕТ СН'!$H$11+СВЦЭМ!$D$10+'СЕТ СН'!$H$6-'СЕТ СН'!$H$23</f>
        <v>2317.7213979100002</v>
      </c>
      <c r="F105" s="36">
        <f>SUMIFS(СВЦЭМ!$D$39:$D$782,СВЦЭМ!$A$39:$A$782,$A105,СВЦЭМ!$B$39:$B$782,F$83)+'СЕТ СН'!$H$11+СВЦЭМ!$D$10+'СЕТ СН'!$H$6-'СЕТ СН'!$H$23</f>
        <v>2302.58938347</v>
      </c>
      <c r="G105" s="36">
        <f>SUMIFS(СВЦЭМ!$D$39:$D$782,СВЦЭМ!$A$39:$A$782,$A105,СВЦЭМ!$B$39:$B$782,G$83)+'СЕТ СН'!$H$11+СВЦЭМ!$D$10+'СЕТ СН'!$H$6-'СЕТ СН'!$H$23</f>
        <v>2298.5328297200003</v>
      </c>
      <c r="H105" s="36">
        <f>SUMIFS(СВЦЭМ!$D$39:$D$782,СВЦЭМ!$A$39:$A$782,$A105,СВЦЭМ!$B$39:$B$782,H$83)+'СЕТ СН'!$H$11+СВЦЭМ!$D$10+'СЕТ СН'!$H$6-'СЕТ СН'!$H$23</f>
        <v>2299.1670985999999</v>
      </c>
      <c r="I105" s="36">
        <f>SUMIFS(СВЦЭМ!$D$39:$D$782,СВЦЭМ!$A$39:$A$782,$A105,СВЦЭМ!$B$39:$B$782,I$83)+'СЕТ СН'!$H$11+СВЦЭМ!$D$10+'СЕТ СН'!$H$6-'СЕТ СН'!$H$23</f>
        <v>2295.0258448599998</v>
      </c>
      <c r="J105" s="36">
        <f>SUMIFS(СВЦЭМ!$D$39:$D$782,СВЦЭМ!$A$39:$A$782,$A105,СВЦЭМ!$B$39:$B$782,J$83)+'СЕТ СН'!$H$11+СВЦЭМ!$D$10+'СЕТ СН'!$H$6-'СЕТ СН'!$H$23</f>
        <v>2247.8115425400001</v>
      </c>
      <c r="K105" s="36">
        <f>SUMIFS(СВЦЭМ!$D$39:$D$782,СВЦЭМ!$A$39:$A$782,$A105,СВЦЭМ!$B$39:$B$782,K$83)+'СЕТ СН'!$H$11+СВЦЭМ!$D$10+'СЕТ СН'!$H$6-'СЕТ СН'!$H$23</f>
        <v>2190.6164366399998</v>
      </c>
      <c r="L105" s="36">
        <f>SUMIFS(СВЦЭМ!$D$39:$D$782,СВЦЭМ!$A$39:$A$782,$A105,СВЦЭМ!$B$39:$B$782,L$83)+'СЕТ СН'!$H$11+СВЦЭМ!$D$10+'СЕТ СН'!$H$6-'СЕТ СН'!$H$23</f>
        <v>2154.1251747000001</v>
      </c>
      <c r="M105" s="36">
        <f>SUMIFS(СВЦЭМ!$D$39:$D$782,СВЦЭМ!$A$39:$A$782,$A105,СВЦЭМ!$B$39:$B$782,M$83)+'СЕТ СН'!$H$11+СВЦЭМ!$D$10+'СЕТ СН'!$H$6-'СЕТ СН'!$H$23</f>
        <v>2142.3722217300001</v>
      </c>
      <c r="N105" s="36">
        <f>SUMIFS(СВЦЭМ!$D$39:$D$782,СВЦЭМ!$A$39:$A$782,$A105,СВЦЭМ!$B$39:$B$782,N$83)+'СЕТ СН'!$H$11+СВЦЭМ!$D$10+'СЕТ СН'!$H$6-'СЕТ СН'!$H$23</f>
        <v>2141.8525237200001</v>
      </c>
      <c r="O105" s="36">
        <f>SUMIFS(СВЦЭМ!$D$39:$D$782,СВЦЭМ!$A$39:$A$782,$A105,СВЦЭМ!$B$39:$B$782,O$83)+'СЕТ СН'!$H$11+СВЦЭМ!$D$10+'СЕТ СН'!$H$6-'СЕТ СН'!$H$23</f>
        <v>2167.6243404699999</v>
      </c>
      <c r="P105" s="36">
        <f>SUMIFS(СВЦЭМ!$D$39:$D$782,СВЦЭМ!$A$39:$A$782,$A105,СВЦЭМ!$B$39:$B$782,P$83)+'СЕТ СН'!$H$11+СВЦЭМ!$D$10+'СЕТ СН'!$H$6-'СЕТ СН'!$H$23</f>
        <v>2182.6750147600001</v>
      </c>
      <c r="Q105" s="36">
        <f>SUMIFS(СВЦЭМ!$D$39:$D$782,СВЦЭМ!$A$39:$A$782,$A105,СВЦЭМ!$B$39:$B$782,Q$83)+'СЕТ СН'!$H$11+СВЦЭМ!$D$10+'СЕТ СН'!$H$6-'СЕТ СН'!$H$23</f>
        <v>2196.3960722900001</v>
      </c>
      <c r="R105" s="36">
        <f>SUMIFS(СВЦЭМ!$D$39:$D$782,СВЦЭМ!$A$39:$A$782,$A105,СВЦЭМ!$B$39:$B$782,R$83)+'СЕТ СН'!$H$11+СВЦЭМ!$D$10+'СЕТ СН'!$H$6-'СЕТ СН'!$H$23</f>
        <v>2196.4442758700002</v>
      </c>
      <c r="S105" s="36">
        <f>SUMIFS(СВЦЭМ!$D$39:$D$782,СВЦЭМ!$A$39:$A$782,$A105,СВЦЭМ!$B$39:$B$782,S$83)+'СЕТ СН'!$H$11+СВЦЭМ!$D$10+'СЕТ СН'!$H$6-'СЕТ СН'!$H$23</f>
        <v>2155.1398217199999</v>
      </c>
      <c r="T105" s="36">
        <f>SUMIFS(СВЦЭМ!$D$39:$D$782,СВЦЭМ!$A$39:$A$782,$A105,СВЦЭМ!$B$39:$B$782,T$83)+'СЕТ СН'!$H$11+СВЦЭМ!$D$10+'СЕТ СН'!$H$6-'СЕТ СН'!$H$23</f>
        <v>2109.4247828500002</v>
      </c>
      <c r="U105" s="36">
        <f>SUMIFS(СВЦЭМ!$D$39:$D$782,СВЦЭМ!$A$39:$A$782,$A105,СВЦЭМ!$B$39:$B$782,U$83)+'СЕТ СН'!$H$11+СВЦЭМ!$D$10+'СЕТ СН'!$H$6-'СЕТ СН'!$H$23</f>
        <v>2117.4975900599998</v>
      </c>
      <c r="V105" s="36">
        <f>SUMIFS(СВЦЭМ!$D$39:$D$782,СВЦЭМ!$A$39:$A$782,$A105,СВЦЭМ!$B$39:$B$782,V$83)+'СЕТ СН'!$H$11+СВЦЭМ!$D$10+'СЕТ СН'!$H$6-'СЕТ СН'!$H$23</f>
        <v>2133.1882379899998</v>
      </c>
      <c r="W105" s="36">
        <f>SUMIFS(СВЦЭМ!$D$39:$D$782,СВЦЭМ!$A$39:$A$782,$A105,СВЦЭМ!$B$39:$B$782,W$83)+'СЕТ СН'!$H$11+СВЦЭМ!$D$10+'СЕТ СН'!$H$6-'СЕТ СН'!$H$23</f>
        <v>2137.03511682</v>
      </c>
      <c r="X105" s="36">
        <f>SUMIFS(СВЦЭМ!$D$39:$D$782,СВЦЭМ!$A$39:$A$782,$A105,СВЦЭМ!$B$39:$B$782,X$83)+'СЕТ СН'!$H$11+СВЦЭМ!$D$10+'СЕТ СН'!$H$6-'СЕТ СН'!$H$23</f>
        <v>2173.24355423</v>
      </c>
      <c r="Y105" s="36">
        <f>SUMIFS(СВЦЭМ!$D$39:$D$782,СВЦЭМ!$A$39:$A$782,$A105,СВЦЭМ!$B$39:$B$782,Y$83)+'СЕТ СН'!$H$11+СВЦЭМ!$D$10+'СЕТ СН'!$H$6-'СЕТ СН'!$H$23</f>
        <v>2210.4761097199998</v>
      </c>
    </row>
    <row r="106" spans="1:25" ht="15.75" x14ac:dyDescent="0.2">
      <c r="A106" s="35">
        <f t="shared" si="2"/>
        <v>44949</v>
      </c>
      <c r="B106" s="36">
        <f>SUMIFS(СВЦЭМ!$D$39:$D$782,СВЦЭМ!$A$39:$A$782,$A106,СВЦЭМ!$B$39:$B$782,B$83)+'СЕТ СН'!$H$11+СВЦЭМ!$D$10+'СЕТ СН'!$H$6-'СЕТ СН'!$H$23</f>
        <v>2230.9828361199998</v>
      </c>
      <c r="C106" s="36">
        <f>SUMIFS(СВЦЭМ!$D$39:$D$782,СВЦЭМ!$A$39:$A$782,$A106,СВЦЭМ!$B$39:$B$782,C$83)+'СЕТ СН'!$H$11+СВЦЭМ!$D$10+'СЕТ СН'!$H$6-'СЕТ СН'!$H$23</f>
        <v>2226.3549785499999</v>
      </c>
      <c r="D106" s="36">
        <f>SUMIFS(СВЦЭМ!$D$39:$D$782,СВЦЭМ!$A$39:$A$782,$A106,СВЦЭМ!$B$39:$B$782,D$83)+'СЕТ СН'!$H$11+СВЦЭМ!$D$10+'СЕТ СН'!$H$6-'СЕТ СН'!$H$23</f>
        <v>2210.4512581399999</v>
      </c>
      <c r="E106" s="36">
        <f>SUMIFS(СВЦЭМ!$D$39:$D$782,СВЦЭМ!$A$39:$A$782,$A106,СВЦЭМ!$B$39:$B$782,E$83)+'СЕТ СН'!$H$11+СВЦЭМ!$D$10+'СЕТ СН'!$H$6-'СЕТ СН'!$H$23</f>
        <v>2228.7169083700001</v>
      </c>
      <c r="F106" s="36">
        <f>SUMIFS(СВЦЭМ!$D$39:$D$782,СВЦЭМ!$A$39:$A$782,$A106,СВЦЭМ!$B$39:$B$782,F$83)+'СЕТ СН'!$H$11+СВЦЭМ!$D$10+'СЕТ СН'!$H$6-'СЕТ СН'!$H$23</f>
        <v>2225.7808565099999</v>
      </c>
      <c r="G106" s="36">
        <f>SUMIFS(СВЦЭМ!$D$39:$D$782,СВЦЭМ!$A$39:$A$782,$A106,СВЦЭМ!$B$39:$B$782,G$83)+'СЕТ СН'!$H$11+СВЦЭМ!$D$10+'СЕТ СН'!$H$6-'СЕТ СН'!$H$23</f>
        <v>2214.79516964</v>
      </c>
      <c r="H106" s="36">
        <f>SUMIFS(СВЦЭМ!$D$39:$D$782,СВЦЭМ!$A$39:$A$782,$A106,СВЦЭМ!$B$39:$B$782,H$83)+'СЕТ СН'!$H$11+СВЦЭМ!$D$10+'СЕТ СН'!$H$6-'СЕТ СН'!$H$23</f>
        <v>2245.3937640499998</v>
      </c>
      <c r="I106" s="36">
        <f>SUMIFS(СВЦЭМ!$D$39:$D$782,СВЦЭМ!$A$39:$A$782,$A106,СВЦЭМ!$B$39:$B$782,I$83)+'СЕТ СН'!$H$11+СВЦЭМ!$D$10+'СЕТ СН'!$H$6-'СЕТ СН'!$H$23</f>
        <v>2192.8266783099998</v>
      </c>
      <c r="J106" s="36">
        <f>SUMIFS(СВЦЭМ!$D$39:$D$782,СВЦЭМ!$A$39:$A$782,$A106,СВЦЭМ!$B$39:$B$782,J$83)+'СЕТ СН'!$H$11+СВЦЭМ!$D$10+'СЕТ СН'!$H$6-'СЕТ СН'!$H$23</f>
        <v>2143.8920549700001</v>
      </c>
      <c r="K106" s="36">
        <f>SUMIFS(СВЦЭМ!$D$39:$D$782,СВЦЭМ!$A$39:$A$782,$A106,СВЦЭМ!$B$39:$B$782,K$83)+'СЕТ СН'!$H$11+СВЦЭМ!$D$10+'СЕТ СН'!$H$6-'СЕТ СН'!$H$23</f>
        <v>2123.2113248699998</v>
      </c>
      <c r="L106" s="36">
        <f>SUMIFS(СВЦЭМ!$D$39:$D$782,СВЦЭМ!$A$39:$A$782,$A106,СВЦЭМ!$B$39:$B$782,L$83)+'СЕТ СН'!$H$11+СВЦЭМ!$D$10+'СЕТ СН'!$H$6-'СЕТ СН'!$H$23</f>
        <v>2104.4953301699998</v>
      </c>
      <c r="M106" s="36">
        <f>SUMIFS(СВЦЭМ!$D$39:$D$782,СВЦЭМ!$A$39:$A$782,$A106,СВЦЭМ!$B$39:$B$782,M$83)+'СЕТ СН'!$H$11+СВЦЭМ!$D$10+'СЕТ СН'!$H$6-'СЕТ СН'!$H$23</f>
        <v>2120.9322864300002</v>
      </c>
      <c r="N106" s="36">
        <f>SUMIFS(СВЦЭМ!$D$39:$D$782,СВЦЭМ!$A$39:$A$782,$A106,СВЦЭМ!$B$39:$B$782,N$83)+'СЕТ СН'!$H$11+СВЦЭМ!$D$10+'СЕТ СН'!$H$6-'СЕТ СН'!$H$23</f>
        <v>2145.8665504199998</v>
      </c>
      <c r="O106" s="36">
        <f>SUMIFS(СВЦЭМ!$D$39:$D$782,СВЦЭМ!$A$39:$A$782,$A106,СВЦЭМ!$B$39:$B$782,O$83)+'СЕТ СН'!$H$11+СВЦЭМ!$D$10+'СЕТ СН'!$H$6-'СЕТ СН'!$H$23</f>
        <v>2159.0047023399998</v>
      </c>
      <c r="P106" s="36">
        <f>SUMIFS(СВЦЭМ!$D$39:$D$782,СВЦЭМ!$A$39:$A$782,$A106,СВЦЭМ!$B$39:$B$782,P$83)+'СЕТ СН'!$H$11+СВЦЭМ!$D$10+'СЕТ СН'!$H$6-'СЕТ СН'!$H$23</f>
        <v>2173.0548673600001</v>
      </c>
      <c r="Q106" s="36">
        <f>SUMIFS(СВЦЭМ!$D$39:$D$782,СВЦЭМ!$A$39:$A$782,$A106,СВЦЭМ!$B$39:$B$782,Q$83)+'СЕТ СН'!$H$11+СВЦЭМ!$D$10+'СЕТ СН'!$H$6-'СЕТ СН'!$H$23</f>
        <v>2193.36546004</v>
      </c>
      <c r="R106" s="36">
        <f>SUMIFS(СВЦЭМ!$D$39:$D$782,СВЦЭМ!$A$39:$A$782,$A106,СВЦЭМ!$B$39:$B$782,R$83)+'СЕТ СН'!$H$11+СВЦЭМ!$D$10+'СЕТ СН'!$H$6-'СЕТ СН'!$H$23</f>
        <v>2187.0634825799998</v>
      </c>
      <c r="S106" s="36">
        <f>SUMIFS(СВЦЭМ!$D$39:$D$782,СВЦЭМ!$A$39:$A$782,$A106,СВЦЭМ!$B$39:$B$782,S$83)+'СЕТ СН'!$H$11+СВЦЭМ!$D$10+'СЕТ СН'!$H$6-'СЕТ СН'!$H$23</f>
        <v>2169.5816557799999</v>
      </c>
      <c r="T106" s="36">
        <f>SUMIFS(СВЦЭМ!$D$39:$D$782,СВЦЭМ!$A$39:$A$782,$A106,СВЦЭМ!$B$39:$B$782,T$83)+'СЕТ СН'!$H$11+СВЦЭМ!$D$10+'СЕТ СН'!$H$6-'СЕТ СН'!$H$23</f>
        <v>2118.5881632099999</v>
      </c>
      <c r="U106" s="36">
        <f>SUMIFS(СВЦЭМ!$D$39:$D$782,СВЦЭМ!$A$39:$A$782,$A106,СВЦЭМ!$B$39:$B$782,U$83)+'СЕТ СН'!$H$11+СВЦЭМ!$D$10+'СЕТ СН'!$H$6-'СЕТ СН'!$H$23</f>
        <v>2123.4449028899999</v>
      </c>
      <c r="V106" s="36">
        <f>SUMIFS(СВЦЭМ!$D$39:$D$782,СВЦЭМ!$A$39:$A$782,$A106,СВЦЭМ!$B$39:$B$782,V$83)+'СЕТ СН'!$H$11+СВЦЭМ!$D$10+'СЕТ СН'!$H$6-'СЕТ СН'!$H$23</f>
        <v>2139.8910578700002</v>
      </c>
      <c r="W106" s="36">
        <f>SUMIFS(СВЦЭМ!$D$39:$D$782,СВЦЭМ!$A$39:$A$782,$A106,СВЦЭМ!$B$39:$B$782,W$83)+'СЕТ СН'!$H$11+СВЦЭМ!$D$10+'СЕТ СН'!$H$6-'СЕТ СН'!$H$23</f>
        <v>2156.57565277</v>
      </c>
      <c r="X106" s="36">
        <f>SUMIFS(СВЦЭМ!$D$39:$D$782,СВЦЭМ!$A$39:$A$782,$A106,СВЦЭМ!$B$39:$B$782,X$83)+'СЕТ СН'!$H$11+СВЦЭМ!$D$10+'СЕТ СН'!$H$6-'СЕТ СН'!$H$23</f>
        <v>2155.7482569399999</v>
      </c>
      <c r="Y106" s="36">
        <f>SUMIFS(СВЦЭМ!$D$39:$D$782,СВЦЭМ!$A$39:$A$782,$A106,СВЦЭМ!$B$39:$B$782,Y$83)+'СЕТ СН'!$H$11+СВЦЭМ!$D$10+'СЕТ СН'!$H$6-'СЕТ СН'!$H$23</f>
        <v>2179.65959015</v>
      </c>
    </row>
    <row r="107" spans="1:25" ht="15.75" x14ac:dyDescent="0.2">
      <c r="A107" s="35">
        <f t="shared" si="2"/>
        <v>44950</v>
      </c>
      <c r="B107" s="36">
        <f>SUMIFS(СВЦЭМ!$D$39:$D$782,СВЦЭМ!$A$39:$A$782,$A107,СВЦЭМ!$B$39:$B$782,B$83)+'СЕТ СН'!$H$11+СВЦЭМ!$D$10+'СЕТ СН'!$H$6-'СЕТ СН'!$H$23</f>
        <v>2140.5121544899998</v>
      </c>
      <c r="C107" s="36">
        <f>SUMIFS(СВЦЭМ!$D$39:$D$782,СВЦЭМ!$A$39:$A$782,$A107,СВЦЭМ!$B$39:$B$782,C$83)+'СЕТ СН'!$H$11+СВЦЭМ!$D$10+'СЕТ СН'!$H$6-'СЕТ СН'!$H$23</f>
        <v>2137.6450323899999</v>
      </c>
      <c r="D107" s="36">
        <f>SUMIFS(СВЦЭМ!$D$39:$D$782,СВЦЭМ!$A$39:$A$782,$A107,СВЦЭМ!$B$39:$B$782,D$83)+'СЕТ СН'!$H$11+СВЦЭМ!$D$10+'СЕТ СН'!$H$6-'СЕТ СН'!$H$23</f>
        <v>2128.2560225399998</v>
      </c>
      <c r="E107" s="36">
        <f>SUMIFS(СВЦЭМ!$D$39:$D$782,СВЦЭМ!$A$39:$A$782,$A107,СВЦЭМ!$B$39:$B$782,E$83)+'СЕТ СН'!$H$11+СВЦЭМ!$D$10+'СЕТ СН'!$H$6-'СЕТ СН'!$H$23</f>
        <v>2124.1033029499999</v>
      </c>
      <c r="F107" s="36">
        <f>SUMIFS(СВЦЭМ!$D$39:$D$782,СВЦЭМ!$A$39:$A$782,$A107,СВЦЭМ!$B$39:$B$782,F$83)+'СЕТ СН'!$H$11+СВЦЭМ!$D$10+'СЕТ СН'!$H$6-'СЕТ СН'!$H$23</f>
        <v>2135.8000352999998</v>
      </c>
      <c r="G107" s="36">
        <f>SUMIFS(СВЦЭМ!$D$39:$D$782,СВЦЭМ!$A$39:$A$782,$A107,СВЦЭМ!$B$39:$B$782,G$83)+'СЕТ СН'!$H$11+СВЦЭМ!$D$10+'СЕТ СН'!$H$6-'СЕТ СН'!$H$23</f>
        <v>2120.1486079599999</v>
      </c>
      <c r="H107" s="36">
        <f>SUMIFS(СВЦЭМ!$D$39:$D$782,СВЦЭМ!$A$39:$A$782,$A107,СВЦЭМ!$B$39:$B$782,H$83)+'СЕТ СН'!$H$11+СВЦЭМ!$D$10+'СЕТ СН'!$H$6-'СЕТ СН'!$H$23</f>
        <v>2108.98895576</v>
      </c>
      <c r="I107" s="36">
        <f>SUMIFS(СВЦЭМ!$D$39:$D$782,СВЦЭМ!$A$39:$A$782,$A107,СВЦЭМ!$B$39:$B$782,I$83)+'СЕТ СН'!$H$11+СВЦЭМ!$D$10+'СЕТ СН'!$H$6-'СЕТ СН'!$H$23</f>
        <v>2083.8782342099998</v>
      </c>
      <c r="J107" s="36">
        <f>SUMIFS(СВЦЭМ!$D$39:$D$782,СВЦЭМ!$A$39:$A$782,$A107,СВЦЭМ!$B$39:$B$782,J$83)+'СЕТ СН'!$H$11+СВЦЭМ!$D$10+'СЕТ СН'!$H$6-'СЕТ СН'!$H$23</f>
        <v>2046.81064874</v>
      </c>
      <c r="K107" s="36">
        <f>SUMIFS(СВЦЭМ!$D$39:$D$782,СВЦЭМ!$A$39:$A$782,$A107,СВЦЭМ!$B$39:$B$782,K$83)+'СЕТ СН'!$H$11+СВЦЭМ!$D$10+'СЕТ СН'!$H$6-'СЕТ СН'!$H$23</f>
        <v>2023.8941327500002</v>
      </c>
      <c r="L107" s="36">
        <f>SUMIFS(СВЦЭМ!$D$39:$D$782,СВЦЭМ!$A$39:$A$782,$A107,СВЦЭМ!$B$39:$B$782,L$83)+'СЕТ СН'!$H$11+СВЦЭМ!$D$10+'СЕТ СН'!$H$6-'СЕТ СН'!$H$23</f>
        <v>2020.9352482499999</v>
      </c>
      <c r="M107" s="36">
        <f>SUMIFS(СВЦЭМ!$D$39:$D$782,СВЦЭМ!$A$39:$A$782,$A107,СВЦЭМ!$B$39:$B$782,M$83)+'СЕТ СН'!$H$11+СВЦЭМ!$D$10+'СЕТ СН'!$H$6-'СЕТ СН'!$H$23</f>
        <v>2032.50799164</v>
      </c>
      <c r="N107" s="36">
        <f>SUMIFS(СВЦЭМ!$D$39:$D$782,СВЦЭМ!$A$39:$A$782,$A107,СВЦЭМ!$B$39:$B$782,N$83)+'СЕТ СН'!$H$11+СВЦЭМ!$D$10+'СЕТ СН'!$H$6-'СЕТ СН'!$H$23</f>
        <v>2050.5428890100002</v>
      </c>
      <c r="O107" s="36">
        <f>SUMIFS(СВЦЭМ!$D$39:$D$782,СВЦЭМ!$A$39:$A$782,$A107,СВЦЭМ!$B$39:$B$782,O$83)+'СЕТ СН'!$H$11+СВЦЭМ!$D$10+'СЕТ СН'!$H$6-'СЕТ СН'!$H$23</f>
        <v>2060.1723255100001</v>
      </c>
      <c r="P107" s="36">
        <f>SUMIFS(СВЦЭМ!$D$39:$D$782,СВЦЭМ!$A$39:$A$782,$A107,СВЦЭМ!$B$39:$B$782,P$83)+'СЕТ СН'!$H$11+СВЦЭМ!$D$10+'СЕТ СН'!$H$6-'СЕТ СН'!$H$23</f>
        <v>2087.4547484300001</v>
      </c>
      <c r="Q107" s="36">
        <f>SUMIFS(СВЦЭМ!$D$39:$D$782,СВЦЭМ!$A$39:$A$782,$A107,СВЦЭМ!$B$39:$B$782,Q$83)+'СЕТ СН'!$H$11+СВЦЭМ!$D$10+'СЕТ СН'!$H$6-'СЕТ СН'!$H$23</f>
        <v>2093.8292238600002</v>
      </c>
      <c r="R107" s="36">
        <f>SUMIFS(СВЦЭМ!$D$39:$D$782,СВЦЭМ!$A$39:$A$782,$A107,СВЦЭМ!$B$39:$B$782,R$83)+'СЕТ СН'!$H$11+СВЦЭМ!$D$10+'СЕТ СН'!$H$6-'СЕТ СН'!$H$23</f>
        <v>2089.9543838999998</v>
      </c>
      <c r="S107" s="36">
        <f>SUMIFS(СВЦЭМ!$D$39:$D$782,СВЦЭМ!$A$39:$A$782,$A107,СВЦЭМ!$B$39:$B$782,S$83)+'СЕТ СН'!$H$11+СВЦЭМ!$D$10+'СЕТ СН'!$H$6-'СЕТ СН'!$H$23</f>
        <v>2060.8453913100002</v>
      </c>
      <c r="T107" s="36">
        <f>SUMIFS(СВЦЭМ!$D$39:$D$782,СВЦЭМ!$A$39:$A$782,$A107,СВЦЭМ!$B$39:$B$782,T$83)+'СЕТ СН'!$H$11+СВЦЭМ!$D$10+'СЕТ СН'!$H$6-'СЕТ СН'!$H$23</f>
        <v>2017.54191064</v>
      </c>
      <c r="U107" s="36">
        <f>SUMIFS(СВЦЭМ!$D$39:$D$782,СВЦЭМ!$A$39:$A$782,$A107,СВЦЭМ!$B$39:$B$782,U$83)+'СЕТ СН'!$H$11+СВЦЭМ!$D$10+'СЕТ СН'!$H$6-'СЕТ СН'!$H$23</f>
        <v>2027.9230351699998</v>
      </c>
      <c r="V107" s="36">
        <f>SUMIFS(СВЦЭМ!$D$39:$D$782,СВЦЭМ!$A$39:$A$782,$A107,СВЦЭМ!$B$39:$B$782,V$83)+'СЕТ СН'!$H$11+СВЦЭМ!$D$10+'СЕТ СН'!$H$6-'СЕТ СН'!$H$23</f>
        <v>2049.5205946199999</v>
      </c>
      <c r="W107" s="36">
        <f>SUMIFS(СВЦЭМ!$D$39:$D$782,СВЦЭМ!$A$39:$A$782,$A107,СВЦЭМ!$B$39:$B$782,W$83)+'СЕТ СН'!$H$11+СВЦЭМ!$D$10+'СЕТ СН'!$H$6-'СЕТ СН'!$H$23</f>
        <v>2059.4888329700002</v>
      </c>
      <c r="X107" s="36">
        <f>SUMIFS(СВЦЭМ!$D$39:$D$782,СВЦЭМ!$A$39:$A$782,$A107,СВЦЭМ!$B$39:$B$782,X$83)+'СЕТ СН'!$H$11+СВЦЭМ!$D$10+'СЕТ СН'!$H$6-'СЕТ СН'!$H$23</f>
        <v>2077.6851929999998</v>
      </c>
      <c r="Y107" s="36">
        <f>SUMIFS(СВЦЭМ!$D$39:$D$782,СВЦЭМ!$A$39:$A$782,$A107,СВЦЭМ!$B$39:$B$782,Y$83)+'СЕТ СН'!$H$11+СВЦЭМ!$D$10+'СЕТ СН'!$H$6-'СЕТ СН'!$H$23</f>
        <v>2095.2602651399998</v>
      </c>
    </row>
    <row r="108" spans="1:25" ht="15.75" x14ac:dyDescent="0.2">
      <c r="A108" s="35">
        <f t="shared" si="2"/>
        <v>44951</v>
      </c>
      <c r="B108" s="36">
        <f>SUMIFS(СВЦЭМ!$D$39:$D$782,СВЦЭМ!$A$39:$A$782,$A108,СВЦЭМ!$B$39:$B$782,B$83)+'СЕТ СН'!$H$11+СВЦЭМ!$D$10+'СЕТ СН'!$H$6-'СЕТ СН'!$H$23</f>
        <v>2154.3735351099999</v>
      </c>
      <c r="C108" s="36">
        <f>SUMIFS(СВЦЭМ!$D$39:$D$782,СВЦЭМ!$A$39:$A$782,$A108,СВЦЭМ!$B$39:$B$782,C$83)+'СЕТ СН'!$H$11+СВЦЭМ!$D$10+'СЕТ СН'!$H$6-'СЕТ СН'!$H$23</f>
        <v>2187.0788957499999</v>
      </c>
      <c r="D108" s="36">
        <f>SUMIFS(СВЦЭМ!$D$39:$D$782,СВЦЭМ!$A$39:$A$782,$A108,СВЦЭМ!$B$39:$B$782,D$83)+'СЕТ СН'!$H$11+СВЦЭМ!$D$10+'СЕТ СН'!$H$6-'СЕТ СН'!$H$23</f>
        <v>2197.0420923199999</v>
      </c>
      <c r="E108" s="36">
        <f>SUMIFS(СВЦЭМ!$D$39:$D$782,СВЦЭМ!$A$39:$A$782,$A108,СВЦЭМ!$B$39:$B$782,E$83)+'СЕТ СН'!$H$11+СВЦЭМ!$D$10+'СЕТ СН'!$H$6-'СЕТ СН'!$H$23</f>
        <v>2208.5173126300001</v>
      </c>
      <c r="F108" s="36">
        <f>SUMIFS(СВЦЭМ!$D$39:$D$782,СВЦЭМ!$A$39:$A$782,$A108,СВЦЭМ!$B$39:$B$782,F$83)+'СЕТ СН'!$H$11+СВЦЭМ!$D$10+'СЕТ СН'!$H$6-'СЕТ СН'!$H$23</f>
        <v>2205.3822975799999</v>
      </c>
      <c r="G108" s="36">
        <f>SUMIFS(СВЦЭМ!$D$39:$D$782,СВЦЭМ!$A$39:$A$782,$A108,СВЦЭМ!$B$39:$B$782,G$83)+'СЕТ СН'!$H$11+СВЦЭМ!$D$10+'СЕТ СН'!$H$6-'СЕТ СН'!$H$23</f>
        <v>2194.70866282</v>
      </c>
      <c r="H108" s="36">
        <f>SUMIFS(СВЦЭМ!$D$39:$D$782,СВЦЭМ!$A$39:$A$782,$A108,СВЦЭМ!$B$39:$B$782,H$83)+'СЕТ СН'!$H$11+СВЦЭМ!$D$10+'СЕТ СН'!$H$6-'СЕТ СН'!$H$23</f>
        <v>2194.40906283</v>
      </c>
      <c r="I108" s="36">
        <f>SUMIFS(СВЦЭМ!$D$39:$D$782,СВЦЭМ!$A$39:$A$782,$A108,СВЦЭМ!$B$39:$B$782,I$83)+'СЕТ СН'!$H$11+СВЦЭМ!$D$10+'СЕТ СН'!$H$6-'СЕТ СН'!$H$23</f>
        <v>2192.03451851</v>
      </c>
      <c r="J108" s="36">
        <f>SUMIFS(СВЦЭМ!$D$39:$D$782,СВЦЭМ!$A$39:$A$782,$A108,СВЦЭМ!$B$39:$B$782,J$83)+'СЕТ СН'!$H$11+СВЦЭМ!$D$10+'СЕТ СН'!$H$6-'СЕТ СН'!$H$23</f>
        <v>2171.07216126</v>
      </c>
      <c r="K108" s="36">
        <f>SUMIFS(СВЦЭМ!$D$39:$D$782,СВЦЭМ!$A$39:$A$782,$A108,СВЦЭМ!$B$39:$B$782,K$83)+'СЕТ СН'!$H$11+СВЦЭМ!$D$10+'СЕТ СН'!$H$6-'СЕТ СН'!$H$23</f>
        <v>2146.1619603300001</v>
      </c>
      <c r="L108" s="36">
        <f>SUMIFS(СВЦЭМ!$D$39:$D$782,СВЦЭМ!$A$39:$A$782,$A108,СВЦЭМ!$B$39:$B$782,L$83)+'СЕТ СН'!$H$11+СВЦЭМ!$D$10+'СЕТ СН'!$H$6-'СЕТ СН'!$H$23</f>
        <v>2111.54256532</v>
      </c>
      <c r="M108" s="36">
        <f>SUMIFS(СВЦЭМ!$D$39:$D$782,СВЦЭМ!$A$39:$A$782,$A108,СВЦЭМ!$B$39:$B$782,M$83)+'СЕТ СН'!$H$11+СВЦЭМ!$D$10+'СЕТ СН'!$H$6-'СЕТ СН'!$H$23</f>
        <v>2077.5225344199998</v>
      </c>
      <c r="N108" s="36">
        <f>SUMIFS(СВЦЭМ!$D$39:$D$782,СВЦЭМ!$A$39:$A$782,$A108,СВЦЭМ!$B$39:$B$782,N$83)+'СЕТ СН'!$H$11+СВЦЭМ!$D$10+'СЕТ СН'!$H$6-'СЕТ СН'!$H$23</f>
        <v>2089.8679302</v>
      </c>
      <c r="O108" s="36">
        <f>SUMIFS(СВЦЭМ!$D$39:$D$782,СВЦЭМ!$A$39:$A$782,$A108,СВЦЭМ!$B$39:$B$782,O$83)+'СЕТ СН'!$H$11+СВЦЭМ!$D$10+'СЕТ СН'!$H$6-'СЕТ СН'!$H$23</f>
        <v>2096.1242640800001</v>
      </c>
      <c r="P108" s="36">
        <f>SUMIFS(СВЦЭМ!$D$39:$D$782,СВЦЭМ!$A$39:$A$782,$A108,СВЦЭМ!$B$39:$B$782,P$83)+'СЕТ СН'!$H$11+СВЦЭМ!$D$10+'СЕТ СН'!$H$6-'СЕТ СН'!$H$23</f>
        <v>2105.9087135199998</v>
      </c>
      <c r="Q108" s="36">
        <f>SUMIFS(СВЦЭМ!$D$39:$D$782,СВЦЭМ!$A$39:$A$782,$A108,СВЦЭМ!$B$39:$B$782,Q$83)+'СЕТ СН'!$H$11+СВЦЭМ!$D$10+'СЕТ СН'!$H$6-'СЕТ СН'!$H$23</f>
        <v>2104.62925692</v>
      </c>
      <c r="R108" s="36">
        <f>SUMIFS(СВЦЭМ!$D$39:$D$782,СВЦЭМ!$A$39:$A$782,$A108,СВЦЭМ!$B$39:$B$782,R$83)+'СЕТ СН'!$H$11+СВЦЭМ!$D$10+'СЕТ СН'!$H$6-'СЕТ СН'!$H$23</f>
        <v>2094.5582636300001</v>
      </c>
      <c r="S108" s="36">
        <f>SUMIFS(СВЦЭМ!$D$39:$D$782,СВЦЭМ!$A$39:$A$782,$A108,СВЦЭМ!$B$39:$B$782,S$83)+'СЕТ СН'!$H$11+СВЦЭМ!$D$10+'СЕТ СН'!$H$6-'СЕТ СН'!$H$23</f>
        <v>2075.8850028500001</v>
      </c>
      <c r="T108" s="36">
        <f>SUMIFS(СВЦЭМ!$D$39:$D$782,СВЦЭМ!$A$39:$A$782,$A108,СВЦЭМ!$B$39:$B$782,T$83)+'СЕТ СН'!$H$11+СВЦЭМ!$D$10+'СЕТ СН'!$H$6-'СЕТ СН'!$H$23</f>
        <v>2056.47098719</v>
      </c>
      <c r="U108" s="36">
        <f>SUMIFS(СВЦЭМ!$D$39:$D$782,СВЦЭМ!$A$39:$A$782,$A108,СВЦЭМ!$B$39:$B$782,U$83)+'СЕТ СН'!$H$11+СВЦЭМ!$D$10+'СЕТ СН'!$H$6-'СЕТ СН'!$H$23</f>
        <v>2060.67398228</v>
      </c>
      <c r="V108" s="36">
        <f>SUMIFS(СВЦЭМ!$D$39:$D$782,СВЦЭМ!$A$39:$A$782,$A108,СВЦЭМ!$B$39:$B$782,V$83)+'СЕТ СН'!$H$11+СВЦЭМ!$D$10+'СЕТ СН'!$H$6-'СЕТ СН'!$H$23</f>
        <v>2073.1618461600001</v>
      </c>
      <c r="W108" s="36">
        <f>SUMIFS(СВЦЭМ!$D$39:$D$782,СВЦЭМ!$A$39:$A$782,$A108,СВЦЭМ!$B$39:$B$782,W$83)+'СЕТ СН'!$H$11+СВЦЭМ!$D$10+'СЕТ СН'!$H$6-'СЕТ СН'!$H$23</f>
        <v>2086.3903126700002</v>
      </c>
      <c r="X108" s="36">
        <f>SUMIFS(СВЦЭМ!$D$39:$D$782,СВЦЭМ!$A$39:$A$782,$A108,СВЦЭМ!$B$39:$B$782,X$83)+'СЕТ СН'!$H$11+СВЦЭМ!$D$10+'СЕТ СН'!$H$6-'СЕТ СН'!$H$23</f>
        <v>2105.8213763399999</v>
      </c>
      <c r="Y108" s="36">
        <f>SUMIFS(СВЦЭМ!$D$39:$D$782,СВЦЭМ!$A$39:$A$782,$A108,СВЦЭМ!$B$39:$B$782,Y$83)+'СЕТ СН'!$H$11+СВЦЭМ!$D$10+'СЕТ СН'!$H$6-'СЕТ СН'!$H$23</f>
        <v>2132.1613059599999</v>
      </c>
    </row>
    <row r="109" spans="1:25" ht="15.75" x14ac:dyDescent="0.2">
      <c r="A109" s="35">
        <f t="shared" si="2"/>
        <v>44952</v>
      </c>
      <c r="B109" s="36">
        <f>SUMIFS(СВЦЭМ!$D$39:$D$782,СВЦЭМ!$A$39:$A$782,$A109,СВЦЭМ!$B$39:$B$782,B$83)+'СЕТ СН'!$H$11+СВЦЭМ!$D$10+'СЕТ СН'!$H$6-'СЕТ СН'!$H$23</f>
        <v>2186.1951543599998</v>
      </c>
      <c r="C109" s="36">
        <f>SUMIFS(СВЦЭМ!$D$39:$D$782,СВЦЭМ!$A$39:$A$782,$A109,СВЦЭМ!$B$39:$B$782,C$83)+'СЕТ СН'!$H$11+СВЦЭМ!$D$10+'СЕТ СН'!$H$6-'СЕТ СН'!$H$23</f>
        <v>2230.8137244099998</v>
      </c>
      <c r="D109" s="36">
        <f>SUMIFS(СВЦЭМ!$D$39:$D$782,СВЦЭМ!$A$39:$A$782,$A109,СВЦЭМ!$B$39:$B$782,D$83)+'СЕТ СН'!$H$11+СВЦЭМ!$D$10+'СЕТ СН'!$H$6-'СЕТ СН'!$H$23</f>
        <v>2250.4760198099998</v>
      </c>
      <c r="E109" s="36">
        <f>SUMIFS(СВЦЭМ!$D$39:$D$782,СВЦЭМ!$A$39:$A$782,$A109,СВЦЭМ!$B$39:$B$782,E$83)+'СЕТ СН'!$H$11+СВЦЭМ!$D$10+'СЕТ СН'!$H$6-'СЕТ СН'!$H$23</f>
        <v>2235.02519717</v>
      </c>
      <c r="F109" s="36">
        <f>SUMIFS(СВЦЭМ!$D$39:$D$782,СВЦЭМ!$A$39:$A$782,$A109,СВЦЭМ!$B$39:$B$782,F$83)+'СЕТ СН'!$H$11+СВЦЭМ!$D$10+'СЕТ СН'!$H$6-'СЕТ СН'!$H$23</f>
        <v>2224.7153262100001</v>
      </c>
      <c r="G109" s="36">
        <f>SUMIFS(СВЦЭМ!$D$39:$D$782,СВЦЭМ!$A$39:$A$782,$A109,СВЦЭМ!$B$39:$B$782,G$83)+'СЕТ СН'!$H$11+СВЦЭМ!$D$10+'СЕТ СН'!$H$6-'СЕТ СН'!$H$23</f>
        <v>2227.01774879</v>
      </c>
      <c r="H109" s="36">
        <f>SUMIFS(СВЦЭМ!$D$39:$D$782,СВЦЭМ!$A$39:$A$782,$A109,СВЦЭМ!$B$39:$B$782,H$83)+'СЕТ СН'!$H$11+СВЦЭМ!$D$10+'СЕТ СН'!$H$6-'СЕТ СН'!$H$23</f>
        <v>2184.8094564600001</v>
      </c>
      <c r="I109" s="36">
        <f>SUMIFS(СВЦЭМ!$D$39:$D$782,СВЦЭМ!$A$39:$A$782,$A109,СВЦЭМ!$B$39:$B$782,I$83)+'СЕТ СН'!$H$11+СВЦЭМ!$D$10+'СЕТ СН'!$H$6-'СЕТ СН'!$H$23</f>
        <v>2151.9752274399998</v>
      </c>
      <c r="J109" s="36">
        <f>SUMIFS(СВЦЭМ!$D$39:$D$782,СВЦЭМ!$A$39:$A$782,$A109,СВЦЭМ!$B$39:$B$782,J$83)+'СЕТ СН'!$H$11+СВЦЭМ!$D$10+'СЕТ СН'!$H$6-'СЕТ СН'!$H$23</f>
        <v>2118.1581124499999</v>
      </c>
      <c r="K109" s="36">
        <f>SUMIFS(СВЦЭМ!$D$39:$D$782,СВЦЭМ!$A$39:$A$782,$A109,СВЦЭМ!$B$39:$B$782,K$83)+'СЕТ СН'!$H$11+СВЦЭМ!$D$10+'СЕТ СН'!$H$6-'СЕТ СН'!$H$23</f>
        <v>2074.6505983900001</v>
      </c>
      <c r="L109" s="36">
        <f>SUMIFS(СВЦЭМ!$D$39:$D$782,СВЦЭМ!$A$39:$A$782,$A109,СВЦЭМ!$B$39:$B$782,L$83)+'СЕТ СН'!$H$11+СВЦЭМ!$D$10+'СЕТ СН'!$H$6-'СЕТ СН'!$H$23</f>
        <v>2050.0354804499998</v>
      </c>
      <c r="M109" s="36">
        <f>SUMIFS(СВЦЭМ!$D$39:$D$782,СВЦЭМ!$A$39:$A$782,$A109,СВЦЭМ!$B$39:$B$782,M$83)+'СЕТ СН'!$H$11+СВЦЭМ!$D$10+'СЕТ СН'!$H$6-'СЕТ СН'!$H$23</f>
        <v>2051.5295505200002</v>
      </c>
      <c r="N109" s="36">
        <f>SUMIFS(СВЦЭМ!$D$39:$D$782,СВЦЭМ!$A$39:$A$782,$A109,СВЦЭМ!$B$39:$B$782,N$83)+'СЕТ СН'!$H$11+СВЦЭМ!$D$10+'СЕТ СН'!$H$6-'СЕТ СН'!$H$23</f>
        <v>2062.7695462500001</v>
      </c>
      <c r="O109" s="36">
        <f>SUMIFS(СВЦЭМ!$D$39:$D$782,СВЦЭМ!$A$39:$A$782,$A109,СВЦЭМ!$B$39:$B$782,O$83)+'СЕТ СН'!$H$11+СВЦЭМ!$D$10+'СЕТ СН'!$H$6-'СЕТ СН'!$H$23</f>
        <v>2061.0739151900002</v>
      </c>
      <c r="P109" s="36">
        <f>SUMIFS(СВЦЭМ!$D$39:$D$782,СВЦЭМ!$A$39:$A$782,$A109,СВЦЭМ!$B$39:$B$782,P$83)+'СЕТ СН'!$H$11+СВЦЭМ!$D$10+'СЕТ СН'!$H$6-'СЕТ СН'!$H$23</f>
        <v>2074.9132313</v>
      </c>
      <c r="Q109" s="36">
        <f>SUMIFS(СВЦЭМ!$D$39:$D$782,СВЦЭМ!$A$39:$A$782,$A109,СВЦЭМ!$B$39:$B$782,Q$83)+'СЕТ СН'!$H$11+СВЦЭМ!$D$10+'СЕТ СН'!$H$6-'СЕТ СН'!$H$23</f>
        <v>2090.4582656900002</v>
      </c>
      <c r="R109" s="36">
        <f>SUMIFS(СВЦЭМ!$D$39:$D$782,СВЦЭМ!$A$39:$A$782,$A109,СВЦЭМ!$B$39:$B$782,R$83)+'СЕТ СН'!$H$11+СВЦЭМ!$D$10+'СЕТ СН'!$H$6-'СЕТ СН'!$H$23</f>
        <v>2094.7229106199998</v>
      </c>
      <c r="S109" s="36">
        <f>SUMIFS(СВЦЭМ!$D$39:$D$782,СВЦЭМ!$A$39:$A$782,$A109,СВЦЭМ!$B$39:$B$782,S$83)+'СЕТ СН'!$H$11+СВЦЭМ!$D$10+'СЕТ СН'!$H$6-'СЕТ СН'!$H$23</f>
        <v>2083.0960035799999</v>
      </c>
      <c r="T109" s="36">
        <f>SUMIFS(СВЦЭМ!$D$39:$D$782,СВЦЭМ!$A$39:$A$782,$A109,СВЦЭМ!$B$39:$B$782,T$83)+'СЕТ СН'!$H$11+СВЦЭМ!$D$10+'СЕТ СН'!$H$6-'СЕТ СН'!$H$23</f>
        <v>2033.1894449400002</v>
      </c>
      <c r="U109" s="36">
        <f>SUMIFS(СВЦЭМ!$D$39:$D$782,СВЦЭМ!$A$39:$A$782,$A109,СВЦЭМ!$B$39:$B$782,U$83)+'СЕТ СН'!$H$11+СВЦЭМ!$D$10+'СЕТ СН'!$H$6-'СЕТ СН'!$H$23</f>
        <v>2036.11372682</v>
      </c>
      <c r="V109" s="36">
        <f>SUMIFS(СВЦЭМ!$D$39:$D$782,СВЦЭМ!$A$39:$A$782,$A109,СВЦЭМ!$B$39:$B$782,V$83)+'СЕТ СН'!$H$11+СВЦЭМ!$D$10+'СЕТ СН'!$H$6-'СЕТ СН'!$H$23</f>
        <v>2044.5294403799999</v>
      </c>
      <c r="W109" s="36">
        <f>SUMIFS(СВЦЭМ!$D$39:$D$782,СВЦЭМ!$A$39:$A$782,$A109,СВЦЭМ!$B$39:$B$782,W$83)+'СЕТ СН'!$H$11+СВЦЭМ!$D$10+'СЕТ СН'!$H$6-'СЕТ СН'!$H$23</f>
        <v>2061.8786561799998</v>
      </c>
      <c r="X109" s="36">
        <f>SUMIFS(СВЦЭМ!$D$39:$D$782,СВЦЭМ!$A$39:$A$782,$A109,СВЦЭМ!$B$39:$B$782,X$83)+'СЕТ СН'!$H$11+СВЦЭМ!$D$10+'СЕТ СН'!$H$6-'СЕТ СН'!$H$23</f>
        <v>2092.3500306999999</v>
      </c>
      <c r="Y109" s="36">
        <f>SUMIFS(СВЦЭМ!$D$39:$D$782,СВЦЭМ!$A$39:$A$782,$A109,СВЦЭМ!$B$39:$B$782,Y$83)+'СЕТ СН'!$H$11+СВЦЭМ!$D$10+'СЕТ СН'!$H$6-'СЕТ СН'!$H$23</f>
        <v>2124.39651632</v>
      </c>
    </row>
    <row r="110" spans="1:25" ht="15.75" x14ac:dyDescent="0.2">
      <c r="A110" s="35">
        <f t="shared" si="2"/>
        <v>44953</v>
      </c>
      <c r="B110" s="36">
        <f>SUMIFS(СВЦЭМ!$D$39:$D$782,СВЦЭМ!$A$39:$A$782,$A110,СВЦЭМ!$B$39:$B$782,B$83)+'СЕТ СН'!$H$11+СВЦЭМ!$D$10+'СЕТ СН'!$H$6-'СЕТ СН'!$H$23</f>
        <v>2166.3436418299998</v>
      </c>
      <c r="C110" s="36">
        <f>SUMIFS(СВЦЭМ!$D$39:$D$782,СВЦЭМ!$A$39:$A$782,$A110,СВЦЭМ!$B$39:$B$782,C$83)+'СЕТ СН'!$H$11+СВЦЭМ!$D$10+'СЕТ СН'!$H$6-'СЕТ СН'!$H$23</f>
        <v>2134.0773590099998</v>
      </c>
      <c r="D110" s="36">
        <f>SUMIFS(СВЦЭМ!$D$39:$D$782,СВЦЭМ!$A$39:$A$782,$A110,СВЦЭМ!$B$39:$B$782,D$83)+'СЕТ СН'!$H$11+СВЦЭМ!$D$10+'СЕТ СН'!$H$6-'СЕТ СН'!$H$23</f>
        <v>2131.6381661099999</v>
      </c>
      <c r="E110" s="36">
        <f>SUMIFS(СВЦЭМ!$D$39:$D$782,СВЦЭМ!$A$39:$A$782,$A110,СВЦЭМ!$B$39:$B$782,E$83)+'СЕТ СН'!$H$11+СВЦЭМ!$D$10+'СЕТ СН'!$H$6-'СЕТ СН'!$H$23</f>
        <v>2144.2660339099998</v>
      </c>
      <c r="F110" s="36">
        <f>SUMIFS(СВЦЭМ!$D$39:$D$782,СВЦЭМ!$A$39:$A$782,$A110,СВЦЭМ!$B$39:$B$782,F$83)+'СЕТ СН'!$H$11+СВЦЭМ!$D$10+'СЕТ СН'!$H$6-'СЕТ СН'!$H$23</f>
        <v>2151.8855387600001</v>
      </c>
      <c r="G110" s="36">
        <f>SUMIFS(СВЦЭМ!$D$39:$D$782,СВЦЭМ!$A$39:$A$782,$A110,СВЦЭМ!$B$39:$B$782,G$83)+'СЕТ СН'!$H$11+СВЦЭМ!$D$10+'СЕТ СН'!$H$6-'СЕТ СН'!$H$23</f>
        <v>2164.6168257300001</v>
      </c>
      <c r="H110" s="36">
        <f>SUMIFS(СВЦЭМ!$D$39:$D$782,СВЦЭМ!$A$39:$A$782,$A110,СВЦЭМ!$B$39:$B$782,H$83)+'СЕТ СН'!$H$11+СВЦЭМ!$D$10+'СЕТ СН'!$H$6-'СЕТ СН'!$H$23</f>
        <v>2152.54098909</v>
      </c>
      <c r="I110" s="36">
        <f>SUMIFS(СВЦЭМ!$D$39:$D$782,СВЦЭМ!$A$39:$A$782,$A110,СВЦЭМ!$B$39:$B$782,I$83)+'СЕТ СН'!$H$11+СВЦЭМ!$D$10+'СЕТ СН'!$H$6-'СЕТ СН'!$H$23</f>
        <v>2114.6236786200002</v>
      </c>
      <c r="J110" s="36">
        <f>SUMIFS(СВЦЭМ!$D$39:$D$782,СВЦЭМ!$A$39:$A$782,$A110,СВЦЭМ!$B$39:$B$782,J$83)+'СЕТ СН'!$H$11+СВЦЭМ!$D$10+'СЕТ СН'!$H$6-'СЕТ СН'!$H$23</f>
        <v>2073.0930658000002</v>
      </c>
      <c r="K110" s="36">
        <f>SUMIFS(СВЦЭМ!$D$39:$D$782,СВЦЭМ!$A$39:$A$782,$A110,СВЦЭМ!$B$39:$B$782,K$83)+'СЕТ СН'!$H$11+СВЦЭМ!$D$10+'СЕТ СН'!$H$6-'СЕТ СН'!$H$23</f>
        <v>2050.0802434900002</v>
      </c>
      <c r="L110" s="36">
        <f>SUMIFS(СВЦЭМ!$D$39:$D$782,СВЦЭМ!$A$39:$A$782,$A110,СВЦЭМ!$B$39:$B$782,L$83)+'СЕТ СН'!$H$11+СВЦЭМ!$D$10+'СЕТ СН'!$H$6-'СЕТ СН'!$H$23</f>
        <v>2034.6719423700001</v>
      </c>
      <c r="M110" s="36">
        <f>SUMIFS(СВЦЭМ!$D$39:$D$782,СВЦЭМ!$A$39:$A$782,$A110,СВЦЭМ!$B$39:$B$782,M$83)+'СЕТ СН'!$H$11+СВЦЭМ!$D$10+'СЕТ СН'!$H$6-'СЕТ СН'!$H$23</f>
        <v>2031.7100338099999</v>
      </c>
      <c r="N110" s="36">
        <f>SUMIFS(СВЦЭМ!$D$39:$D$782,СВЦЭМ!$A$39:$A$782,$A110,СВЦЭМ!$B$39:$B$782,N$83)+'СЕТ СН'!$H$11+СВЦЭМ!$D$10+'СЕТ СН'!$H$6-'СЕТ СН'!$H$23</f>
        <v>2063.3009383899998</v>
      </c>
      <c r="O110" s="36">
        <f>SUMIFS(СВЦЭМ!$D$39:$D$782,СВЦЭМ!$A$39:$A$782,$A110,СВЦЭМ!$B$39:$B$782,O$83)+'СЕТ СН'!$H$11+СВЦЭМ!$D$10+'СЕТ СН'!$H$6-'СЕТ СН'!$H$23</f>
        <v>2085.92825928</v>
      </c>
      <c r="P110" s="36">
        <f>SUMIFS(СВЦЭМ!$D$39:$D$782,СВЦЭМ!$A$39:$A$782,$A110,СВЦЭМ!$B$39:$B$782,P$83)+'СЕТ СН'!$H$11+СВЦЭМ!$D$10+'СЕТ СН'!$H$6-'СЕТ СН'!$H$23</f>
        <v>2116.1410218999999</v>
      </c>
      <c r="Q110" s="36">
        <f>SUMIFS(СВЦЭМ!$D$39:$D$782,СВЦЭМ!$A$39:$A$782,$A110,СВЦЭМ!$B$39:$B$782,Q$83)+'СЕТ СН'!$H$11+СВЦЭМ!$D$10+'СЕТ СН'!$H$6-'СЕТ СН'!$H$23</f>
        <v>2089.51402323</v>
      </c>
      <c r="R110" s="36">
        <f>SUMIFS(СВЦЭМ!$D$39:$D$782,СВЦЭМ!$A$39:$A$782,$A110,СВЦЭМ!$B$39:$B$782,R$83)+'СЕТ СН'!$H$11+СВЦЭМ!$D$10+'СЕТ СН'!$H$6-'СЕТ СН'!$H$23</f>
        <v>2108.91082701</v>
      </c>
      <c r="S110" s="36">
        <f>SUMIFS(СВЦЭМ!$D$39:$D$782,СВЦЭМ!$A$39:$A$782,$A110,СВЦЭМ!$B$39:$B$782,S$83)+'СЕТ СН'!$H$11+СВЦЭМ!$D$10+'СЕТ СН'!$H$6-'СЕТ СН'!$H$23</f>
        <v>2089.82395503</v>
      </c>
      <c r="T110" s="36">
        <f>SUMIFS(СВЦЭМ!$D$39:$D$782,СВЦЭМ!$A$39:$A$782,$A110,СВЦЭМ!$B$39:$B$782,T$83)+'СЕТ СН'!$H$11+СВЦЭМ!$D$10+'СЕТ СН'!$H$6-'СЕТ СН'!$H$23</f>
        <v>2047.20877913</v>
      </c>
      <c r="U110" s="36">
        <f>SUMIFS(СВЦЭМ!$D$39:$D$782,СВЦЭМ!$A$39:$A$782,$A110,СВЦЭМ!$B$39:$B$782,U$83)+'СЕТ СН'!$H$11+СВЦЭМ!$D$10+'СЕТ СН'!$H$6-'СЕТ СН'!$H$23</f>
        <v>2055.4356449100001</v>
      </c>
      <c r="V110" s="36">
        <f>SUMIFS(СВЦЭМ!$D$39:$D$782,СВЦЭМ!$A$39:$A$782,$A110,СВЦЭМ!$B$39:$B$782,V$83)+'СЕТ СН'!$H$11+СВЦЭМ!$D$10+'СЕТ СН'!$H$6-'СЕТ СН'!$H$23</f>
        <v>2081.01424881</v>
      </c>
      <c r="W110" s="36">
        <f>SUMIFS(СВЦЭМ!$D$39:$D$782,СВЦЭМ!$A$39:$A$782,$A110,СВЦЭМ!$B$39:$B$782,W$83)+'СЕТ СН'!$H$11+СВЦЭМ!$D$10+'СЕТ СН'!$H$6-'СЕТ СН'!$H$23</f>
        <v>2114.2976040600001</v>
      </c>
      <c r="X110" s="36">
        <f>SUMIFS(СВЦЭМ!$D$39:$D$782,СВЦЭМ!$A$39:$A$782,$A110,СВЦЭМ!$B$39:$B$782,X$83)+'СЕТ СН'!$H$11+СВЦЭМ!$D$10+'СЕТ СН'!$H$6-'СЕТ СН'!$H$23</f>
        <v>2126.6347437200002</v>
      </c>
      <c r="Y110" s="36">
        <f>SUMIFS(СВЦЭМ!$D$39:$D$782,СВЦЭМ!$A$39:$A$782,$A110,СВЦЭМ!$B$39:$B$782,Y$83)+'СЕТ СН'!$H$11+СВЦЭМ!$D$10+'СЕТ СН'!$H$6-'СЕТ СН'!$H$23</f>
        <v>2211.3318346199999</v>
      </c>
    </row>
    <row r="111" spans="1:25" ht="15.75" x14ac:dyDescent="0.2">
      <c r="A111" s="35">
        <f t="shared" si="2"/>
        <v>44954</v>
      </c>
      <c r="B111" s="36">
        <f>SUMIFS(СВЦЭМ!$D$39:$D$782,СВЦЭМ!$A$39:$A$782,$A111,СВЦЭМ!$B$39:$B$782,B$83)+'СЕТ СН'!$H$11+СВЦЭМ!$D$10+'СЕТ СН'!$H$6-'СЕТ СН'!$H$23</f>
        <v>2182.3100272500001</v>
      </c>
      <c r="C111" s="36">
        <f>SUMIFS(СВЦЭМ!$D$39:$D$782,СВЦЭМ!$A$39:$A$782,$A111,СВЦЭМ!$B$39:$B$782,C$83)+'СЕТ СН'!$H$11+СВЦЭМ!$D$10+'СЕТ СН'!$H$6-'СЕТ СН'!$H$23</f>
        <v>2222.7192982199999</v>
      </c>
      <c r="D111" s="36">
        <f>SUMIFS(СВЦЭМ!$D$39:$D$782,СВЦЭМ!$A$39:$A$782,$A111,СВЦЭМ!$B$39:$B$782,D$83)+'СЕТ СН'!$H$11+СВЦЭМ!$D$10+'СЕТ СН'!$H$6-'СЕТ СН'!$H$23</f>
        <v>2219.57146418</v>
      </c>
      <c r="E111" s="36">
        <f>SUMIFS(СВЦЭМ!$D$39:$D$782,СВЦЭМ!$A$39:$A$782,$A111,СВЦЭМ!$B$39:$B$782,E$83)+'СЕТ СН'!$H$11+СВЦЭМ!$D$10+'СЕТ СН'!$H$6-'СЕТ СН'!$H$23</f>
        <v>2215.6706832099999</v>
      </c>
      <c r="F111" s="36">
        <f>SUMIFS(СВЦЭМ!$D$39:$D$782,СВЦЭМ!$A$39:$A$782,$A111,СВЦЭМ!$B$39:$B$782,F$83)+'СЕТ СН'!$H$11+СВЦЭМ!$D$10+'СЕТ СН'!$H$6-'СЕТ СН'!$H$23</f>
        <v>2210.2810442199998</v>
      </c>
      <c r="G111" s="36">
        <f>SUMIFS(СВЦЭМ!$D$39:$D$782,СВЦЭМ!$A$39:$A$782,$A111,СВЦЭМ!$B$39:$B$782,G$83)+'СЕТ СН'!$H$11+СВЦЭМ!$D$10+'СЕТ СН'!$H$6-'СЕТ СН'!$H$23</f>
        <v>2213.2718179200001</v>
      </c>
      <c r="H111" s="36">
        <f>SUMIFS(СВЦЭМ!$D$39:$D$782,СВЦЭМ!$A$39:$A$782,$A111,СВЦЭМ!$B$39:$B$782,H$83)+'СЕТ СН'!$H$11+СВЦЭМ!$D$10+'СЕТ СН'!$H$6-'СЕТ СН'!$H$23</f>
        <v>2165.2484729500002</v>
      </c>
      <c r="I111" s="36">
        <f>SUMIFS(СВЦЭМ!$D$39:$D$782,СВЦЭМ!$A$39:$A$782,$A111,СВЦЭМ!$B$39:$B$782,I$83)+'СЕТ СН'!$H$11+СВЦЭМ!$D$10+'СЕТ СН'!$H$6-'СЕТ СН'!$H$23</f>
        <v>2168.43675579</v>
      </c>
      <c r="J111" s="36">
        <f>SUMIFS(СВЦЭМ!$D$39:$D$782,СВЦЭМ!$A$39:$A$782,$A111,СВЦЭМ!$B$39:$B$782,J$83)+'СЕТ СН'!$H$11+СВЦЭМ!$D$10+'СЕТ СН'!$H$6-'СЕТ СН'!$H$23</f>
        <v>2165.7756075900002</v>
      </c>
      <c r="K111" s="36">
        <f>SUMIFS(СВЦЭМ!$D$39:$D$782,СВЦЭМ!$A$39:$A$782,$A111,СВЦЭМ!$B$39:$B$782,K$83)+'СЕТ СН'!$H$11+СВЦЭМ!$D$10+'СЕТ СН'!$H$6-'СЕТ СН'!$H$23</f>
        <v>2082.4800467</v>
      </c>
      <c r="L111" s="36">
        <f>SUMIFS(СВЦЭМ!$D$39:$D$782,СВЦЭМ!$A$39:$A$782,$A111,СВЦЭМ!$B$39:$B$782,L$83)+'СЕТ СН'!$H$11+СВЦЭМ!$D$10+'СЕТ СН'!$H$6-'СЕТ СН'!$H$23</f>
        <v>2034.9430415100001</v>
      </c>
      <c r="M111" s="36">
        <f>SUMIFS(СВЦЭМ!$D$39:$D$782,СВЦЭМ!$A$39:$A$782,$A111,СВЦЭМ!$B$39:$B$782,M$83)+'СЕТ СН'!$H$11+СВЦЭМ!$D$10+'СЕТ СН'!$H$6-'СЕТ СН'!$H$23</f>
        <v>2027.85345757</v>
      </c>
      <c r="N111" s="36">
        <f>SUMIFS(СВЦЭМ!$D$39:$D$782,СВЦЭМ!$A$39:$A$782,$A111,СВЦЭМ!$B$39:$B$782,N$83)+'СЕТ СН'!$H$11+СВЦЭМ!$D$10+'СЕТ СН'!$H$6-'СЕТ СН'!$H$23</f>
        <v>2031.5737782199999</v>
      </c>
      <c r="O111" s="36">
        <f>SUMIFS(СВЦЭМ!$D$39:$D$782,СВЦЭМ!$A$39:$A$782,$A111,СВЦЭМ!$B$39:$B$782,O$83)+'СЕТ СН'!$H$11+СВЦЭМ!$D$10+'СЕТ СН'!$H$6-'СЕТ СН'!$H$23</f>
        <v>2041.4023747199999</v>
      </c>
      <c r="P111" s="36">
        <f>SUMIFS(СВЦЭМ!$D$39:$D$782,СВЦЭМ!$A$39:$A$782,$A111,СВЦЭМ!$B$39:$B$782,P$83)+'СЕТ СН'!$H$11+СВЦЭМ!$D$10+'СЕТ СН'!$H$6-'СЕТ СН'!$H$23</f>
        <v>2060.7268252399999</v>
      </c>
      <c r="Q111" s="36">
        <f>SUMIFS(СВЦЭМ!$D$39:$D$782,СВЦЭМ!$A$39:$A$782,$A111,СВЦЭМ!$B$39:$B$782,Q$83)+'СЕТ СН'!$H$11+СВЦЭМ!$D$10+'СЕТ СН'!$H$6-'СЕТ СН'!$H$23</f>
        <v>2072.56781968</v>
      </c>
      <c r="R111" s="36">
        <f>SUMIFS(СВЦЭМ!$D$39:$D$782,СВЦЭМ!$A$39:$A$782,$A111,СВЦЭМ!$B$39:$B$782,R$83)+'СЕТ СН'!$H$11+СВЦЭМ!$D$10+'СЕТ СН'!$H$6-'СЕТ СН'!$H$23</f>
        <v>2078.1643666300001</v>
      </c>
      <c r="S111" s="36">
        <f>SUMIFS(СВЦЭМ!$D$39:$D$782,СВЦЭМ!$A$39:$A$782,$A111,СВЦЭМ!$B$39:$B$782,S$83)+'СЕТ СН'!$H$11+СВЦЭМ!$D$10+'СЕТ СН'!$H$6-'СЕТ СН'!$H$23</f>
        <v>2052.6661321199999</v>
      </c>
      <c r="T111" s="36">
        <f>SUMIFS(СВЦЭМ!$D$39:$D$782,СВЦЭМ!$A$39:$A$782,$A111,СВЦЭМ!$B$39:$B$782,T$83)+'СЕТ СН'!$H$11+СВЦЭМ!$D$10+'СЕТ СН'!$H$6-'СЕТ СН'!$H$23</f>
        <v>2023.7203657499999</v>
      </c>
      <c r="U111" s="36">
        <f>SUMIFS(СВЦЭМ!$D$39:$D$782,СВЦЭМ!$A$39:$A$782,$A111,СВЦЭМ!$B$39:$B$782,U$83)+'СЕТ СН'!$H$11+СВЦЭМ!$D$10+'СЕТ СН'!$H$6-'СЕТ СН'!$H$23</f>
        <v>2022.2540558699998</v>
      </c>
      <c r="V111" s="36">
        <f>SUMIFS(СВЦЭМ!$D$39:$D$782,СВЦЭМ!$A$39:$A$782,$A111,СВЦЭМ!$B$39:$B$782,V$83)+'СЕТ СН'!$H$11+СВЦЭМ!$D$10+'СЕТ СН'!$H$6-'СЕТ СН'!$H$23</f>
        <v>2040.79804969</v>
      </c>
      <c r="W111" s="36">
        <f>SUMIFS(СВЦЭМ!$D$39:$D$782,СВЦЭМ!$A$39:$A$782,$A111,СВЦЭМ!$B$39:$B$782,W$83)+'СЕТ СН'!$H$11+СВЦЭМ!$D$10+'СЕТ СН'!$H$6-'СЕТ СН'!$H$23</f>
        <v>2049.5807787799999</v>
      </c>
      <c r="X111" s="36">
        <f>SUMIFS(СВЦЭМ!$D$39:$D$782,СВЦЭМ!$A$39:$A$782,$A111,СВЦЭМ!$B$39:$B$782,X$83)+'СЕТ СН'!$H$11+СВЦЭМ!$D$10+'СЕТ СН'!$H$6-'СЕТ СН'!$H$23</f>
        <v>2071.7143508499998</v>
      </c>
      <c r="Y111" s="36">
        <f>SUMIFS(СВЦЭМ!$D$39:$D$782,СВЦЭМ!$A$39:$A$782,$A111,СВЦЭМ!$B$39:$B$782,Y$83)+'СЕТ СН'!$H$11+СВЦЭМ!$D$10+'СЕТ СН'!$H$6-'СЕТ СН'!$H$23</f>
        <v>2107.5359990799998</v>
      </c>
    </row>
    <row r="112" spans="1:25" ht="15.75" x14ac:dyDescent="0.2">
      <c r="A112" s="35">
        <f t="shared" si="2"/>
        <v>44955</v>
      </c>
      <c r="B112" s="36">
        <f>SUMIFS(СВЦЭМ!$D$39:$D$782,СВЦЭМ!$A$39:$A$782,$A112,СВЦЭМ!$B$39:$B$782,B$83)+'СЕТ СН'!$H$11+СВЦЭМ!$D$10+'СЕТ СН'!$H$6-'СЕТ СН'!$H$23</f>
        <v>2107.7151017299998</v>
      </c>
      <c r="C112" s="36">
        <f>SUMIFS(СВЦЭМ!$D$39:$D$782,СВЦЭМ!$A$39:$A$782,$A112,СВЦЭМ!$B$39:$B$782,C$83)+'СЕТ СН'!$H$11+СВЦЭМ!$D$10+'СЕТ СН'!$H$6-'СЕТ СН'!$H$23</f>
        <v>2156.3578705800001</v>
      </c>
      <c r="D112" s="36">
        <f>SUMIFS(СВЦЭМ!$D$39:$D$782,СВЦЭМ!$A$39:$A$782,$A112,СВЦЭМ!$B$39:$B$782,D$83)+'СЕТ СН'!$H$11+СВЦЭМ!$D$10+'СЕТ СН'!$H$6-'СЕТ СН'!$H$23</f>
        <v>2176.8127061099999</v>
      </c>
      <c r="E112" s="36">
        <f>SUMIFS(СВЦЭМ!$D$39:$D$782,СВЦЭМ!$A$39:$A$782,$A112,СВЦЭМ!$B$39:$B$782,E$83)+'СЕТ СН'!$H$11+СВЦЭМ!$D$10+'СЕТ СН'!$H$6-'СЕТ СН'!$H$23</f>
        <v>2184.2329124899998</v>
      </c>
      <c r="F112" s="36">
        <f>SUMIFS(СВЦЭМ!$D$39:$D$782,СВЦЭМ!$A$39:$A$782,$A112,СВЦЭМ!$B$39:$B$782,F$83)+'СЕТ СН'!$H$11+СВЦЭМ!$D$10+'СЕТ СН'!$H$6-'СЕТ СН'!$H$23</f>
        <v>2188.46999035</v>
      </c>
      <c r="G112" s="36">
        <f>SUMIFS(СВЦЭМ!$D$39:$D$782,СВЦЭМ!$A$39:$A$782,$A112,СВЦЭМ!$B$39:$B$782,G$83)+'СЕТ СН'!$H$11+СВЦЭМ!$D$10+'СЕТ СН'!$H$6-'СЕТ СН'!$H$23</f>
        <v>2168.0232268300001</v>
      </c>
      <c r="H112" s="36">
        <f>SUMIFS(СВЦЭМ!$D$39:$D$782,СВЦЭМ!$A$39:$A$782,$A112,СВЦЭМ!$B$39:$B$782,H$83)+'СЕТ СН'!$H$11+СВЦЭМ!$D$10+'СЕТ СН'!$H$6-'СЕТ СН'!$H$23</f>
        <v>2160.0228787599999</v>
      </c>
      <c r="I112" s="36">
        <f>SUMIFS(СВЦЭМ!$D$39:$D$782,СВЦЭМ!$A$39:$A$782,$A112,СВЦЭМ!$B$39:$B$782,I$83)+'СЕТ СН'!$H$11+СВЦЭМ!$D$10+'СЕТ СН'!$H$6-'СЕТ СН'!$H$23</f>
        <v>2142.77643782</v>
      </c>
      <c r="J112" s="36">
        <f>SUMIFS(СВЦЭМ!$D$39:$D$782,СВЦЭМ!$A$39:$A$782,$A112,СВЦЭМ!$B$39:$B$782,J$83)+'СЕТ СН'!$H$11+СВЦЭМ!$D$10+'СЕТ СН'!$H$6-'СЕТ СН'!$H$23</f>
        <v>2093.6919920700002</v>
      </c>
      <c r="K112" s="36">
        <f>SUMIFS(СВЦЭМ!$D$39:$D$782,СВЦЭМ!$A$39:$A$782,$A112,СВЦЭМ!$B$39:$B$782,K$83)+'СЕТ СН'!$H$11+СВЦЭМ!$D$10+'СЕТ СН'!$H$6-'СЕТ СН'!$H$23</f>
        <v>2042.4523413400002</v>
      </c>
      <c r="L112" s="36">
        <f>SUMIFS(СВЦЭМ!$D$39:$D$782,СВЦЭМ!$A$39:$A$782,$A112,СВЦЭМ!$B$39:$B$782,L$83)+'СЕТ СН'!$H$11+СВЦЭМ!$D$10+'СЕТ СН'!$H$6-'СЕТ СН'!$H$23</f>
        <v>2025.2600200900001</v>
      </c>
      <c r="M112" s="36">
        <f>SUMIFS(СВЦЭМ!$D$39:$D$782,СВЦЭМ!$A$39:$A$782,$A112,СВЦЭМ!$B$39:$B$782,M$83)+'СЕТ СН'!$H$11+СВЦЭМ!$D$10+'СЕТ СН'!$H$6-'СЕТ СН'!$H$23</f>
        <v>2025.5668577199999</v>
      </c>
      <c r="N112" s="36">
        <f>SUMIFS(СВЦЭМ!$D$39:$D$782,СВЦЭМ!$A$39:$A$782,$A112,СВЦЭМ!$B$39:$B$782,N$83)+'СЕТ СН'!$H$11+СВЦЭМ!$D$10+'СЕТ СН'!$H$6-'СЕТ СН'!$H$23</f>
        <v>2037.7930627300002</v>
      </c>
      <c r="O112" s="36">
        <f>SUMIFS(СВЦЭМ!$D$39:$D$782,СВЦЭМ!$A$39:$A$782,$A112,СВЦЭМ!$B$39:$B$782,O$83)+'СЕТ СН'!$H$11+СВЦЭМ!$D$10+'СЕТ СН'!$H$6-'СЕТ СН'!$H$23</f>
        <v>2051.5561905700001</v>
      </c>
      <c r="P112" s="36">
        <f>SUMIFS(СВЦЭМ!$D$39:$D$782,СВЦЭМ!$A$39:$A$782,$A112,СВЦЭМ!$B$39:$B$782,P$83)+'СЕТ СН'!$H$11+СВЦЭМ!$D$10+'СЕТ СН'!$H$6-'СЕТ СН'!$H$23</f>
        <v>2067.7837295300001</v>
      </c>
      <c r="Q112" s="36">
        <f>SUMIFS(СВЦЭМ!$D$39:$D$782,СВЦЭМ!$A$39:$A$782,$A112,СВЦЭМ!$B$39:$B$782,Q$83)+'СЕТ СН'!$H$11+СВЦЭМ!$D$10+'СЕТ СН'!$H$6-'СЕТ СН'!$H$23</f>
        <v>2076.7237131400002</v>
      </c>
      <c r="R112" s="36">
        <f>SUMIFS(СВЦЭМ!$D$39:$D$782,СВЦЭМ!$A$39:$A$782,$A112,СВЦЭМ!$B$39:$B$782,R$83)+'СЕТ СН'!$H$11+СВЦЭМ!$D$10+'СЕТ СН'!$H$6-'СЕТ СН'!$H$23</f>
        <v>2071.1999672000002</v>
      </c>
      <c r="S112" s="36">
        <f>SUMIFS(СВЦЭМ!$D$39:$D$782,СВЦЭМ!$A$39:$A$782,$A112,СВЦЭМ!$B$39:$B$782,S$83)+'СЕТ СН'!$H$11+СВЦЭМ!$D$10+'СЕТ СН'!$H$6-'СЕТ СН'!$H$23</f>
        <v>2057.7944151400002</v>
      </c>
      <c r="T112" s="36">
        <f>SUMIFS(СВЦЭМ!$D$39:$D$782,СВЦЭМ!$A$39:$A$782,$A112,СВЦЭМ!$B$39:$B$782,T$83)+'СЕТ СН'!$H$11+СВЦЭМ!$D$10+'СЕТ СН'!$H$6-'СЕТ СН'!$H$23</f>
        <v>2013.5995273099998</v>
      </c>
      <c r="U112" s="36">
        <f>SUMIFS(СВЦЭМ!$D$39:$D$782,СВЦЭМ!$A$39:$A$782,$A112,СВЦЭМ!$B$39:$B$782,U$83)+'СЕТ СН'!$H$11+СВЦЭМ!$D$10+'СЕТ СН'!$H$6-'СЕТ СН'!$H$23</f>
        <v>2001.6720972399999</v>
      </c>
      <c r="V112" s="36">
        <f>SUMIFS(СВЦЭМ!$D$39:$D$782,СВЦЭМ!$A$39:$A$782,$A112,СВЦЭМ!$B$39:$B$782,V$83)+'СЕТ СН'!$H$11+СВЦЭМ!$D$10+'СЕТ СН'!$H$6-'СЕТ СН'!$H$23</f>
        <v>2017.45085234</v>
      </c>
      <c r="W112" s="36">
        <f>SUMIFS(СВЦЭМ!$D$39:$D$782,СВЦЭМ!$A$39:$A$782,$A112,СВЦЭМ!$B$39:$B$782,W$83)+'СЕТ СН'!$H$11+СВЦЭМ!$D$10+'СЕТ СН'!$H$6-'СЕТ СН'!$H$23</f>
        <v>2029.3534228399999</v>
      </c>
      <c r="X112" s="36">
        <f>SUMIFS(СВЦЭМ!$D$39:$D$782,СВЦЭМ!$A$39:$A$782,$A112,СВЦЭМ!$B$39:$B$782,X$83)+'СЕТ СН'!$H$11+СВЦЭМ!$D$10+'СЕТ СН'!$H$6-'СЕТ СН'!$H$23</f>
        <v>2059.2958214400001</v>
      </c>
      <c r="Y112" s="36">
        <f>SUMIFS(СВЦЭМ!$D$39:$D$782,СВЦЭМ!$A$39:$A$782,$A112,СВЦЭМ!$B$39:$B$782,Y$83)+'СЕТ СН'!$H$11+СВЦЭМ!$D$10+'СЕТ СН'!$H$6-'СЕТ СН'!$H$23</f>
        <v>2092.3635587099998</v>
      </c>
    </row>
    <row r="113" spans="1:27" ht="15.75" x14ac:dyDescent="0.2">
      <c r="A113" s="35">
        <f t="shared" si="2"/>
        <v>44956</v>
      </c>
      <c r="B113" s="36">
        <f>SUMIFS(СВЦЭМ!$D$39:$D$782,СВЦЭМ!$A$39:$A$782,$A113,СВЦЭМ!$B$39:$B$782,B$83)+'СЕТ СН'!$H$11+СВЦЭМ!$D$10+'СЕТ СН'!$H$6-'СЕТ СН'!$H$23</f>
        <v>2092.6680790099999</v>
      </c>
      <c r="C113" s="36">
        <f>SUMIFS(СВЦЭМ!$D$39:$D$782,СВЦЭМ!$A$39:$A$782,$A113,СВЦЭМ!$B$39:$B$782,C$83)+'СЕТ СН'!$H$11+СВЦЭМ!$D$10+'СЕТ СН'!$H$6-'СЕТ СН'!$H$23</f>
        <v>2119.4907891500002</v>
      </c>
      <c r="D113" s="36">
        <f>SUMIFS(СВЦЭМ!$D$39:$D$782,СВЦЭМ!$A$39:$A$782,$A113,СВЦЭМ!$B$39:$B$782,D$83)+'СЕТ СН'!$H$11+СВЦЭМ!$D$10+'СЕТ СН'!$H$6-'СЕТ СН'!$H$23</f>
        <v>2138.02816097</v>
      </c>
      <c r="E113" s="36">
        <f>SUMIFS(СВЦЭМ!$D$39:$D$782,СВЦЭМ!$A$39:$A$782,$A113,СВЦЭМ!$B$39:$B$782,E$83)+'СЕТ СН'!$H$11+СВЦЭМ!$D$10+'СЕТ СН'!$H$6-'СЕТ СН'!$H$23</f>
        <v>2129.2581145300001</v>
      </c>
      <c r="F113" s="36">
        <f>SUMIFS(СВЦЭМ!$D$39:$D$782,СВЦЭМ!$A$39:$A$782,$A113,СВЦЭМ!$B$39:$B$782,F$83)+'СЕТ СН'!$H$11+СВЦЭМ!$D$10+'СЕТ СН'!$H$6-'СЕТ СН'!$H$23</f>
        <v>2105.62637765</v>
      </c>
      <c r="G113" s="36">
        <f>SUMIFS(СВЦЭМ!$D$39:$D$782,СВЦЭМ!$A$39:$A$782,$A113,СВЦЭМ!$B$39:$B$782,G$83)+'СЕТ СН'!$H$11+СВЦЭМ!$D$10+'СЕТ СН'!$H$6-'СЕТ СН'!$H$23</f>
        <v>2126.1339080600001</v>
      </c>
      <c r="H113" s="36">
        <f>SUMIFS(СВЦЭМ!$D$39:$D$782,СВЦЭМ!$A$39:$A$782,$A113,СВЦЭМ!$B$39:$B$782,H$83)+'СЕТ СН'!$H$11+СВЦЭМ!$D$10+'СЕТ СН'!$H$6-'СЕТ СН'!$H$23</f>
        <v>2130.36733005</v>
      </c>
      <c r="I113" s="36">
        <f>SUMIFS(СВЦЭМ!$D$39:$D$782,СВЦЭМ!$A$39:$A$782,$A113,СВЦЭМ!$B$39:$B$782,I$83)+'СЕТ СН'!$H$11+СВЦЭМ!$D$10+'СЕТ СН'!$H$6-'СЕТ СН'!$H$23</f>
        <v>2110.97388912</v>
      </c>
      <c r="J113" s="36">
        <f>SUMIFS(СВЦЭМ!$D$39:$D$782,СВЦЭМ!$A$39:$A$782,$A113,СВЦЭМ!$B$39:$B$782,J$83)+'СЕТ СН'!$H$11+СВЦЭМ!$D$10+'СЕТ СН'!$H$6-'СЕТ СН'!$H$23</f>
        <v>2061.2373606199999</v>
      </c>
      <c r="K113" s="36">
        <f>SUMIFS(СВЦЭМ!$D$39:$D$782,СВЦЭМ!$A$39:$A$782,$A113,СВЦЭМ!$B$39:$B$782,K$83)+'СЕТ СН'!$H$11+СВЦЭМ!$D$10+'СЕТ СН'!$H$6-'СЕТ СН'!$H$23</f>
        <v>2034.4063414100001</v>
      </c>
      <c r="L113" s="36">
        <f>SUMIFS(СВЦЭМ!$D$39:$D$782,СВЦЭМ!$A$39:$A$782,$A113,СВЦЭМ!$B$39:$B$782,L$83)+'СЕТ СН'!$H$11+СВЦЭМ!$D$10+'СЕТ СН'!$H$6-'СЕТ СН'!$H$23</f>
        <v>2022.0672454999999</v>
      </c>
      <c r="M113" s="36">
        <f>SUMIFS(СВЦЭМ!$D$39:$D$782,СВЦЭМ!$A$39:$A$782,$A113,СВЦЭМ!$B$39:$B$782,M$83)+'СЕТ СН'!$H$11+СВЦЭМ!$D$10+'СЕТ СН'!$H$6-'СЕТ СН'!$H$23</f>
        <v>2026.22199271</v>
      </c>
      <c r="N113" s="36">
        <f>SUMIFS(СВЦЭМ!$D$39:$D$782,СВЦЭМ!$A$39:$A$782,$A113,СВЦЭМ!$B$39:$B$782,N$83)+'СЕТ СН'!$H$11+СВЦЭМ!$D$10+'СЕТ СН'!$H$6-'СЕТ СН'!$H$23</f>
        <v>2049.7189034899998</v>
      </c>
      <c r="O113" s="36">
        <f>SUMIFS(СВЦЭМ!$D$39:$D$782,СВЦЭМ!$A$39:$A$782,$A113,СВЦЭМ!$B$39:$B$782,O$83)+'СЕТ СН'!$H$11+СВЦЭМ!$D$10+'СЕТ СН'!$H$6-'СЕТ СН'!$H$23</f>
        <v>2035.6585584499999</v>
      </c>
      <c r="P113" s="36">
        <f>SUMIFS(СВЦЭМ!$D$39:$D$782,СВЦЭМ!$A$39:$A$782,$A113,СВЦЭМ!$B$39:$B$782,P$83)+'СЕТ СН'!$H$11+СВЦЭМ!$D$10+'СЕТ СН'!$H$6-'СЕТ СН'!$H$23</f>
        <v>2047.02893068</v>
      </c>
      <c r="Q113" s="36">
        <f>SUMIFS(СВЦЭМ!$D$39:$D$782,СВЦЭМ!$A$39:$A$782,$A113,СВЦЭМ!$B$39:$B$782,Q$83)+'СЕТ СН'!$H$11+СВЦЭМ!$D$10+'СЕТ СН'!$H$6-'СЕТ СН'!$H$23</f>
        <v>2051.3494751799999</v>
      </c>
      <c r="R113" s="36">
        <f>SUMIFS(СВЦЭМ!$D$39:$D$782,СВЦЭМ!$A$39:$A$782,$A113,СВЦЭМ!$B$39:$B$782,R$83)+'СЕТ СН'!$H$11+СВЦЭМ!$D$10+'СЕТ СН'!$H$6-'СЕТ СН'!$H$23</f>
        <v>2050.1518962199998</v>
      </c>
      <c r="S113" s="36">
        <f>SUMIFS(СВЦЭМ!$D$39:$D$782,СВЦЭМ!$A$39:$A$782,$A113,СВЦЭМ!$B$39:$B$782,S$83)+'СЕТ СН'!$H$11+СВЦЭМ!$D$10+'СЕТ СН'!$H$6-'СЕТ СН'!$H$23</f>
        <v>2026.73572552</v>
      </c>
      <c r="T113" s="36">
        <f>SUMIFS(СВЦЭМ!$D$39:$D$782,СВЦЭМ!$A$39:$A$782,$A113,СВЦЭМ!$B$39:$B$782,T$83)+'СЕТ СН'!$H$11+СВЦЭМ!$D$10+'СЕТ СН'!$H$6-'СЕТ СН'!$H$23</f>
        <v>2041.2424904899999</v>
      </c>
      <c r="U113" s="36">
        <f>SUMIFS(СВЦЭМ!$D$39:$D$782,СВЦЭМ!$A$39:$A$782,$A113,СВЦЭМ!$B$39:$B$782,U$83)+'СЕТ СН'!$H$11+СВЦЭМ!$D$10+'СЕТ СН'!$H$6-'СЕТ СН'!$H$23</f>
        <v>2049.81202312</v>
      </c>
      <c r="V113" s="36">
        <f>SUMIFS(СВЦЭМ!$D$39:$D$782,СВЦЭМ!$A$39:$A$782,$A113,СВЦЭМ!$B$39:$B$782,V$83)+'СЕТ СН'!$H$11+СВЦЭМ!$D$10+'СЕТ СН'!$H$6-'СЕТ СН'!$H$23</f>
        <v>2080.56274988</v>
      </c>
      <c r="W113" s="36">
        <f>SUMIFS(СВЦЭМ!$D$39:$D$782,СВЦЭМ!$A$39:$A$782,$A113,СВЦЭМ!$B$39:$B$782,W$83)+'СЕТ СН'!$H$11+СВЦЭМ!$D$10+'СЕТ СН'!$H$6-'СЕТ СН'!$H$23</f>
        <v>2096.6211934799999</v>
      </c>
      <c r="X113" s="36">
        <f>SUMIFS(СВЦЭМ!$D$39:$D$782,СВЦЭМ!$A$39:$A$782,$A113,СВЦЭМ!$B$39:$B$782,X$83)+'СЕТ СН'!$H$11+СВЦЭМ!$D$10+'СЕТ СН'!$H$6-'СЕТ СН'!$H$23</f>
        <v>2101.4622388100001</v>
      </c>
      <c r="Y113" s="36">
        <f>SUMIFS(СВЦЭМ!$D$39:$D$782,СВЦЭМ!$A$39:$A$782,$A113,СВЦЭМ!$B$39:$B$782,Y$83)+'СЕТ СН'!$H$11+СВЦЭМ!$D$10+'СЕТ СН'!$H$6-'СЕТ СН'!$H$23</f>
        <v>2109.6140168100001</v>
      </c>
    </row>
    <row r="114" spans="1:27" ht="15.75" x14ac:dyDescent="0.2">
      <c r="A114" s="35">
        <f t="shared" si="2"/>
        <v>44957</v>
      </c>
      <c r="B114" s="36">
        <f>SUMIFS(СВЦЭМ!$D$39:$D$782,СВЦЭМ!$A$39:$A$782,$A114,СВЦЭМ!$B$39:$B$782,B$83)+'СЕТ СН'!$H$11+СВЦЭМ!$D$10+'СЕТ СН'!$H$6-'СЕТ СН'!$H$23</f>
        <v>2106.5306405000001</v>
      </c>
      <c r="C114" s="36">
        <f>SUMIFS(СВЦЭМ!$D$39:$D$782,СВЦЭМ!$A$39:$A$782,$A114,СВЦЭМ!$B$39:$B$782,C$83)+'СЕТ СН'!$H$11+СВЦЭМ!$D$10+'СЕТ СН'!$H$6-'СЕТ СН'!$H$23</f>
        <v>2108.5538703299999</v>
      </c>
      <c r="D114" s="36">
        <f>SUMIFS(СВЦЭМ!$D$39:$D$782,СВЦЭМ!$A$39:$A$782,$A114,СВЦЭМ!$B$39:$B$782,D$83)+'СЕТ СН'!$H$11+СВЦЭМ!$D$10+'СЕТ СН'!$H$6-'СЕТ СН'!$H$23</f>
        <v>2118.6934375599999</v>
      </c>
      <c r="E114" s="36">
        <f>SUMIFS(СВЦЭМ!$D$39:$D$782,СВЦЭМ!$A$39:$A$782,$A114,СВЦЭМ!$B$39:$B$782,E$83)+'СЕТ СН'!$H$11+СВЦЭМ!$D$10+'СЕТ СН'!$H$6-'СЕТ СН'!$H$23</f>
        <v>2118.4902691100001</v>
      </c>
      <c r="F114" s="36">
        <f>SUMIFS(СВЦЭМ!$D$39:$D$782,СВЦЭМ!$A$39:$A$782,$A114,СВЦЭМ!$B$39:$B$782,F$83)+'СЕТ СН'!$H$11+СВЦЭМ!$D$10+'СЕТ СН'!$H$6-'СЕТ СН'!$H$23</f>
        <v>2118.3117177600002</v>
      </c>
      <c r="G114" s="36">
        <f>SUMIFS(СВЦЭМ!$D$39:$D$782,СВЦЭМ!$A$39:$A$782,$A114,СВЦЭМ!$B$39:$B$782,G$83)+'СЕТ СН'!$H$11+СВЦЭМ!$D$10+'СЕТ СН'!$H$6-'СЕТ СН'!$H$23</f>
        <v>2114.0688885899999</v>
      </c>
      <c r="H114" s="36">
        <f>SUMIFS(СВЦЭМ!$D$39:$D$782,СВЦЭМ!$A$39:$A$782,$A114,СВЦЭМ!$B$39:$B$782,H$83)+'СЕТ СН'!$H$11+СВЦЭМ!$D$10+'СЕТ СН'!$H$6-'СЕТ СН'!$H$23</f>
        <v>2081.3918098700001</v>
      </c>
      <c r="I114" s="36">
        <f>SUMIFS(СВЦЭМ!$D$39:$D$782,СВЦЭМ!$A$39:$A$782,$A114,СВЦЭМ!$B$39:$B$782,I$83)+'СЕТ СН'!$H$11+СВЦЭМ!$D$10+'СЕТ СН'!$H$6-'СЕТ СН'!$H$23</f>
        <v>2060.3060994699999</v>
      </c>
      <c r="J114" s="36">
        <f>SUMIFS(СВЦЭМ!$D$39:$D$782,СВЦЭМ!$A$39:$A$782,$A114,СВЦЭМ!$B$39:$B$782,J$83)+'СЕТ СН'!$H$11+СВЦЭМ!$D$10+'СЕТ СН'!$H$6-'СЕТ СН'!$H$23</f>
        <v>2027.98221552</v>
      </c>
      <c r="K114" s="36">
        <f>SUMIFS(СВЦЭМ!$D$39:$D$782,СВЦЭМ!$A$39:$A$782,$A114,СВЦЭМ!$B$39:$B$782,K$83)+'СЕТ СН'!$H$11+СВЦЭМ!$D$10+'СЕТ СН'!$H$6-'СЕТ СН'!$H$23</f>
        <v>2021.9891739599998</v>
      </c>
      <c r="L114" s="36">
        <f>SUMIFS(СВЦЭМ!$D$39:$D$782,СВЦЭМ!$A$39:$A$782,$A114,СВЦЭМ!$B$39:$B$782,L$83)+'СЕТ СН'!$H$11+СВЦЭМ!$D$10+'СЕТ СН'!$H$6-'СЕТ СН'!$H$23</f>
        <v>2018.3265891199999</v>
      </c>
      <c r="M114" s="36">
        <f>SUMIFS(СВЦЭМ!$D$39:$D$782,СВЦЭМ!$A$39:$A$782,$A114,СВЦЭМ!$B$39:$B$782,M$83)+'СЕТ СН'!$H$11+СВЦЭМ!$D$10+'СЕТ СН'!$H$6-'СЕТ СН'!$H$23</f>
        <v>2035.89726303</v>
      </c>
      <c r="N114" s="36">
        <f>SUMIFS(СВЦЭМ!$D$39:$D$782,СВЦЭМ!$A$39:$A$782,$A114,СВЦЭМ!$B$39:$B$782,N$83)+'СЕТ СН'!$H$11+СВЦЭМ!$D$10+'СЕТ СН'!$H$6-'СЕТ СН'!$H$23</f>
        <v>2051.1151847699998</v>
      </c>
      <c r="O114" s="36">
        <f>SUMIFS(СВЦЭМ!$D$39:$D$782,СВЦЭМ!$A$39:$A$782,$A114,СВЦЭМ!$B$39:$B$782,O$83)+'СЕТ СН'!$H$11+СВЦЭМ!$D$10+'СЕТ СН'!$H$6-'СЕТ СН'!$H$23</f>
        <v>2054.3049768699998</v>
      </c>
      <c r="P114" s="36">
        <f>SUMIFS(СВЦЭМ!$D$39:$D$782,СВЦЭМ!$A$39:$A$782,$A114,СВЦЭМ!$B$39:$B$782,P$83)+'СЕТ СН'!$H$11+СВЦЭМ!$D$10+'СЕТ СН'!$H$6-'СЕТ СН'!$H$23</f>
        <v>2070.2173434900001</v>
      </c>
      <c r="Q114" s="36">
        <f>SUMIFS(СВЦЭМ!$D$39:$D$782,СВЦЭМ!$A$39:$A$782,$A114,СВЦЭМ!$B$39:$B$782,Q$83)+'СЕТ СН'!$H$11+СВЦЭМ!$D$10+'СЕТ СН'!$H$6-'СЕТ СН'!$H$23</f>
        <v>2073.2799828799998</v>
      </c>
      <c r="R114" s="36">
        <f>SUMIFS(СВЦЭМ!$D$39:$D$782,СВЦЭМ!$A$39:$A$782,$A114,СВЦЭМ!$B$39:$B$782,R$83)+'СЕТ СН'!$H$11+СВЦЭМ!$D$10+'СЕТ СН'!$H$6-'СЕТ СН'!$H$23</f>
        <v>2075.18443811</v>
      </c>
      <c r="S114" s="36">
        <f>SUMIFS(СВЦЭМ!$D$39:$D$782,СВЦЭМ!$A$39:$A$782,$A114,СВЦЭМ!$B$39:$B$782,S$83)+'СЕТ СН'!$H$11+СВЦЭМ!$D$10+'СЕТ СН'!$H$6-'СЕТ СН'!$H$23</f>
        <v>2061.50645373</v>
      </c>
      <c r="T114" s="36">
        <f>SUMIFS(СВЦЭМ!$D$39:$D$782,СВЦЭМ!$A$39:$A$782,$A114,СВЦЭМ!$B$39:$B$782,T$83)+'СЕТ СН'!$H$11+СВЦЭМ!$D$10+'СЕТ СН'!$H$6-'СЕТ СН'!$H$23</f>
        <v>2033.77435423</v>
      </c>
      <c r="U114" s="36">
        <f>SUMIFS(СВЦЭМ!$D$39:$D$782,СВЦЭМ!$A$39:$A$782,$A114,СВЦЭМ!$B$39:$B$782,U$83)+'СЕТ СН'!$H$11+СВЦЭМ!$D$10+'СЕТ СН'!$H$6-'СЕТ СН'!$H$23</f>
        <v>2035.8072494799999</v>
      </c>
      <c r="V114" s="36">
        <f>SUMIFS(СВЦЭМ!$D$39:$D$782,СВЦЭМ!$A$39:$A$782,$A114,СВЦЭМ!$B$39:$B$782,V$83)+'СЕТ СН'!$H$11+СВЦЭМ!$D$10+'СЕТ СН'!$H$6-'СЕТ СН'!$H$23</f>
        <v>2045.9136523699999</v>
      </c>
      <c r="W114" s="36">
        <f>SUMIFS(СВЦЭМ!$D$39:$D$782,СВЦЭМ!$A$39:$A$782,$A114,СВЦЭМ!$B$39:$B$782,W$83)+'СЕТ СН'!$H$11+СВЦЭМ!$D$10+'СЕТ СН'!$H$6-'СЕТ СН'!$H$23</f>
        <v>2062.9454534000001</v>
      </c>
      <c r="X114" s="36">
        <f>SUMIFS(СВЦЭМ!$D$39:$D$782,СВЦЭМ!$A$39:$A$782,$A114,СВЦЭМ!$B$39:$B$782,X$83)+'СЕТ СН'!$H$11+СВЦЭМ!$D$10+'СЕТ СН'!$H$6-'СЕТ СН'!$H$23</f>
        <v>2052.6254027199998</v>
      </c>
      <c r="Y114" s="36">
        <f>SUMIFS(СВЦЭМ!$D$39:$D$782,СВЦЭМ!$A$39:$A$782,$A114,СВЦЭМ!$B$39:$B$782,Y$83)+'СЕТ СН'!$H$11+СВЦЭМ!$D$10+'СЕТ СН'!$H$6-'СЕТ СН'!$H$23</f>
        <v>2145.4924976799998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СН'!$I$11+СВЦЭМ!$D$10+'СЕТ СН'!$I$6-'СЕТ СН'!$I$23</f>
        <v>2634.2064292700002</v>
      </c>
      <c r="C120" s="36">
        <f>SUMIFS(СВЦЭМ!$D$39:$D$782,СВЦЭМ!$A$39:$A$782,$A120,СВЦЭМ!$B$39:$B$782,C$119)+'СЕТ СН'!$I$11+СВЦЭМ!$D$10+'СЕТ СН'!$I$6-'СЕТ СН'!$I$23</f>
        <v>2652.9964198299999</v>
      </c>
      <c r="D120" s="36">
        <f>SUMIFS(СВЦЭМ!$D$39:$D$782,СВЦЭМ!$A$39:$A$782,$A120,СВЦЭМ!$B$39:$B$782,D$119)+'СЕТ СН'!$I$11+СВЦЭМ!$D$10+'СЕТ СН'!$I$6-'СЕТ СН'!$I$23</f>
        <v>2600.1015175299999</v>
      </c>
      <c r="E120" s="36">
        <f>SUMIFS(СВЦЭМ!$D$39:$D$782,СВЦЭМ!$A$39:$A$782,$A120,СВЦЭМ!$B$39:$B$782,E$119)+'СЕТ СН'!$I$11+СВЦЭМ!$D$10+'СЕТ СН'!$I$6-'СЕТ СН'!$I$23</f>
        <v>2600.4990059699999</v>
      </c>
      <c r="F120" s="36">
        <f>SUMIFS(СВЦЭМ!$D$39:$D$782,СВЦЭМ!$A$39:$A$782,$A120,СВЦЭМ!$B$39:$B$782,F$119)+'СЕТ СН'!$I$11+СВЦЭМ!$D$10+'СЕТ СН'!$I$6-'СЕТ СН'!$I$23</f>
        <v>2599.2981166899999</v>
      </c>
      <c r="G120" s="36">
        <f>SUMIFS(СВЦЭМ!$D$39:$D$782,СВЦЭМ!$A$39:$A$782,$A120,СВЦЭМ!$B$39:$B$782,G$119)+'СЕТ СН'!$I$11+СВЦЭМ!$D$10+'СЕТ СН'!$I$6-'СЕТ СН'!$I$23</f>
        <v>2604.1816105500002</v>
      </c>
      <c r="H120" s="36">
        <f>SUMIFS(СВЦЭМ!$D$39:$D$782,СВЦЭМ!$A$39:$A$782,$A120,СВЦЭМ!$B$39:$B$782,H$119)+'СЕТ СН'!$I$11+СВЦЭМ!$D$10+'СЕТ СН'!$I$6-'СЕТ СН'!$I$23</f>
        <v>2605.5099688400001</v>
      </c>
      <c r="I120" s="36">
        <f>SUMIFS(СВЦЭМ!$D$39:$D$782,СВЦЭМ!$A$39:$A$782,$A120,СВЦЭМ!$B$39:$B$782,I$119)+'СЕТ СН'!$I$11+СВЦЭМ!$D$10+'СЕТ СН'!$I$6-'СЕТ СН'!$I$23</f>
        <v>2602.76973817</v>
      </c>
      <c r="J120" s="36">
        <f>SUMIFS(СВЦЭМ!$D$39:$D$782,СВЦЭМ!$A$39:$A$782,$A120,СВЦЭМ!$B$39:$B$782,J$119)+'СЕТ СН'!$I$11+СВЦЭМ!$D$10+'СЕТ СН'!$I$6-'СЕТ СН'!$I$23</f>
        <v>2603.2740376500001</v>
      </c>
      <c r="K120" s="36">
        <f>SUMIFS(СВЦЭМ!$D$39:$D$782,СВЦЭМ!$A$39:$A$782,$A120,СВЦЭМ!$B$39:$B$782,K$119)+'СЕТ СН'!$I$11+СВЦЭМ!$D$10+'СЕТ СН'!$I$6-'СЕТ СН'!$I$23</f>
        <v>2632.81966448</v>
      </c>
      <c r="L120" s="36">
        <f>SUMIFS(СВЦЭМ!$D$39:$D$782,СВЦЭМ!$A$39:$A$782,$A120,СВЦЭМ!$B$39:$B$782,L$119)+'СЕТ СН'!$I$11+СВЦЭМ!$D$10+'СЕТ СН'!$I$6-'СЕТ СН'!$I$23</f>
        <v>2619.05135058</v>
      </c>
      <c r="M120" s="36">
        <f>SUMIFS(СВЦЭМ!$D$39:$D$782,СВЦЭМ!$A$39:$A$782,$A120,СВЦЭМ!$B$39:$B$782,M$119)+'СЕТ СН'!$I$11+СВЦЭМ!$D$10+'СЕТ СН'!$I$6-'СЕТ СН'!$I$23</f>
        <v>2596.5838297199998</v>
      </c>
      <c r="N120" s="36">
        <f>SUMIFS(СВЦЭМ!$D$39:$D$782,СВЦЭМ!$A$39:$A$782,$A120,СВЦЭМ!$B$39:$B$782,N$119)+'СЕТ СН'!$I$11+СВЦЭМ!$D$10+'СЕТ СН'!$I$6-'СЕТ СН'!$I$23</f>
        <v>2581.76212945</v>
      </c>
      <c r="O120" s="36">
        <f>SUMIFS(СВЦЭМ!$D$39:$D$782,СВЦЭМ!$A$39:$A$782,$A120,СВЦЭМ!$B$39:$B$782,O$119)+'СЕТ СН'!$I$11+СВЦЭМ!$D$10+'СЕТ СН'!$I$6-'СЕТ СН'!$I$23</f>
        <v>2571.2557014200002</v>
      </c>
      <c r="P120" s="36">
        <f>SUMIFS(СВЦЭМ!$D$39:$D$782,СВЦЭМ!$A$39:$A$782,$A120,СВЦЭМ!$B$39:$B$782,P$119)+'СЕТ СН'!$I$11+СВЦЭМ!$D$10+'СЕТ СН'!$I$6-'СЕТ СН'!$I$23</f>
        <v>2596.9189594599998</v>
      </c>
      <c r="Q120" s="36">
        <f>SUMIFS(СВЦЭМ!$D$39:$D$782,СВЦЭМ!$A$39:$A$782,$A120,СВЦЭМ!$B$39:$B$782,Q$119)+'СЕТ СН'!$I$11+СВЦЭМ!$D$10+'СЕТ СН'!$I$6-'СЕТ СН'!$I$23</f>
        <v>2586.5191808099999</v>
      </c>
      <c r="R120" s="36">
        <f>SUMIFS(СВЦЭМ!$D$39:$D$782,СВЦЭМ!$A$39:$A$782,$A120,СВЦЭМ!$B$39:$B$782,R$119)+'СЕТ СН'!$I$11+СВЦЭМ!$D$10+'СЕТ СН'!$I$6-'СЕТ СН'!$I$23</f>
        <v>2573.5178547300002</v>
      </c>
      <c r="S120" s="36">
        <f>SUMIFS(СВЦЭМ!$D$39:$D$782,СВЦЭМ!$A$39:$A$782,$A120,СВЦЭМ!$B$39:$B$782,S$119)+'СЕТ СН'!$I$11+СВЦЭМ!$D$10+'СЕТ СН'!$I$6-'СЕТ СН'!$I$23</f>
        <v>2510.0681097199999</v>
      </c>
      <c r="T120" s="36">
        <f>SUMIFS(СВЦЭМ!$D$39:$D$782,СВЦЭМ!$A$39:$A$782,$A120,СВЦЭМ!$B$39:$B$782,T$119)+'СЕТ СН'!$I$11+СВЦЭМ!$D$10+'СЕТ СН'!$I$6-'СЕТ СН'!$I$23</f>
        <v>2492.70083041</v>
      </c>
      <c r="U120" s="36">
        <f>SUMIFS(СВЦЭМ!$D$39:$D$782,СВЦЭМ!$A$39:$A$782,$A120,СВЦЭМ!$B$39:$B$782,U$119)+'СЕТ СН'!$I$11+СВЦЭМ!$D$10+'СЕТ СН'!$I$6-'СЕТ СН'!$I$23</f>
        <v>2511.13557928</v>
      </c>
      <c r="V120" s="36">
        <f>SUMIFS(СВЦЭМ!$D$39:$D$782,СВЦЭМ!$A$39:$A$782,$A120,СВЦЭМ!$B$39:$B$782,V$119)+'СЕТ СН'!$I$11+СВЦЭМ!$D$10+'СЕТ СН'!$I$6-'СЕТ СН'!$I$23</f>
        <v>2515.7241401900001</v>
      </c>
      <c r="W120" s="36">
        <f>SUMIFS(СВЦЭМ!$D$39:$D$782,СВЦЭМ!$A$39:$A$782,$A120,СВЦЭМ!$B$39:$B$782,W$119)+'СЕТ СН'!$I$11+СВЦЭМ!$D$10+'СЕТ СН'!$I$6-'СЕТ СН'!$I$23</f>
        <v>2541.6516799299998</v>
      </c>
      <c r="X120" s="36">
        <f>SUMIFS(СВЦЭМ!$D$39:$D$782,СВЦЭМ!$A$39:$A$782,$A120,СВЦЭМ!$B$39:$B$782,X$119)+'СЕТ СН'!$I$11+СВЦЭМ!$D$10+'СЕТ СН'!$I$6-'СЕТ СН'!$I$23</f>
        <v>2578.0328703700002</v>
      </c>
      <c r="Y120" s="36">
        <f>SUMIFS(СВЦЭМ!$D$39:$D$782,СВЦЭМ!$A$39:$A$782,$A120,СВЦЭМ!$B$39:$B$782,Y$119)+'СЕТ СН'!$I$11+СВЦЭМ!$D$10+'СЕТ СН'!$I$6-'СЕТ СН'!$I$23</f>
        <v>2669.2232628000002</v>
      </c>
      <c r="AA120" s="45"/>
    </row>
    <row r="121" spans="1:27" ht="15.75" x14ac:dyDescent="0.2">
      <c r="A121" s="35">
        <f>A120+1</f>
        <v>44928</v>
      </c>
      <c r="B121" s="36">
        <f>SUMIFS(СВЦЭМ!$D$39:$D$782,СВЦЭМ!$A$39:$A$782,$A121,СВЦЭМ!$B$39:$B$782,B$119)+'СЕТ СН'!$I$11+СВЦЭМ!$D$10+'СЕТ СН'!$I$6-'СЕТ СН'!$I$23</f>
        <v>2653.89596901</v>
      </c>
      <c r="C121" s="36">
        <f>SUMIFS(СВЦЭМ!$D$39:$D$782,СВЦЭМ!$A$39:$A$782,$A121,СВЦЭМ!$B$39:$B$782,C$119)+'СЕТ СН'!$I$11+СВЦЭМ!$D$10+'СЕТ СН'!$I$6-'СЕТ СН'!$I$23</f>
        <v>2643.8724521099998</v>
      </c>
      <c r="D121" s="36">
        <f>SUMIFS(СВЦЭМ!$D$39:$D$782,СВЦЭМ!$A$39:$A$782,$A121,СВЦЭМ!$B$39:$B$782,D$119)+'СЕТ СН'!$I$11+СВЦЭМ!$D$10+'СЕТ СН'!$I$6-'СЕТ СН'!$I$23</f>
        <v>2654.9682805500001</v>
      </c>
      <c r="E121" s="36">
        <f>SUMIFS(СВЦЭМ!$D$39:$D$782,СВЦЭМ!$A$39:$A$782,$A121,СВЦЭМ!$B$39:$B$782,E$119)+'СЕТ СН'!$I$11+СВЦЭМ!$D$10+'СЕТ СН'!$I$6-'СЕТ СН'!$I$23</f>
        <v>2655.6327774699998</v>
      </c>
      <c r="F121" s="36">
        <f>SUMIFS(СВЦЭМ!$D$39:$D$782,СВЦЭМ!$A$39:$A$782,$A121,СВЦЭМ!$B$39:$B$782,F$119)+'СЕТ СН'!$I$11+СВЦЭМ!$D$10+'СЕТ СН'!$I$6-'СЕТ СН'!$I$23</f>
        <v>2639.2899602500001</v>
      </c>
      <c r="G121" s="36">
        <f>SUMIFS(СВЦЭМ!$D$39:$D$782,СВЦЭМ!$A$39:$A$782,$A121,СВЦЭМ!$B$39:$B$782,G$119)+'СЕТ СН'!$I$11+СВЦЭМ!$D$10+'СЕТ СН'!$I$6-'СЕТ СН'!$I$23</f>
        <v>2634.7915483100001</v>
      </c>
      <c r="H121" s="36">
        <f>SUMIFS(СВЦЭМ!$D$39:$D$782,СВЦЭМ!$A$39:$A$782,$A121,СВЦЭМ!$B$39:$B$782,H$119)+'СЕТ СН'!$I$11+СВЦЭМ!$D$10+'СЕТ СН'!$I$6-'СЕТ СН'!$I$23</f>
        <v>2607.3226792</v>
      </c>
      <c r="I121" s="36">
        <f>SUMIFS(СВЦЭМ!$D$39:$D$782,СВЦЭМ!$A$39:$A$782,$A121,СВЦЭМ!$B$39:$B$782,I$119)+'СЕТ СН'!$I$11+СВЦЭМ!$D$10+'СЕТ СН'!$I$6-'СЕТ СН'!$I$23</f>
        <v>2586.8245577399998</v>
      </c>
      <c r="J121" s="36">
        <f>SUMIFS(СВЦЭМ!$D$39:$D$782,СВЦЭМ!$A$39:$A$782,$A121,СВЦЭМ!$B$39:$B$782,J$119)+'СЕТ СН'!$I$11+СВЦЭМ!$D$10+'СЕТ СН'!$I$6-'СЕТ СН'!$I$23</f>
        <v>2561.7897018399999</v>
      </c>
      <c r="K121" s="36">
        <f>SUMIFS(СВЦЭМ!$D$39:$D$782,СВЦЭМ!$A$39:$A$782,$A121,СВЦЭМ!$B$39:$B$782,K$119)+'СЕТ СН'!$I$11+СВЦЭМ!$D$10+'СЕТ СН'!$I$6-'СЕТ СН'!$I$23</f>
        <v>2554.9347823799999</v>
      </c>
      <c r="L121" s="36">
        <f>SUMIFS(СВЦЭМ!$D$39:$D$782,СВЦЭМ!$A$39:$A$782,$A121,СВЦЭМ!$B$39:$B$782,L$119)+'СЕТ СН'!$I$11+СВЦЭМ!$D$10+'СЕТ СН'!$I$6-'СЕТ СН'!$I$23</f>
        <v>2549.3202021500001</v>
      </c>
      <c r="M121" s="36">
        <f>SUMIFS(СВЦЭМ!$D$39:$D$782,СВЦЭМ!$A$39:$A$782,$A121,СВЦЭМ!$B$39:$B$782,M$119)+'СЕТ СН'!$I$11+СВЦЭМ!$D$10+'СЕТ СН'!$I$6-'СЕТ СН'!$I$23</f>
        <v>2568.5229688700001</v>
      </c>
      <c r="N121" s="36">
        <f>SUMIFS(СВЦЭМ!$D$39:$D$782,СВЦЭМ!$A$39:$A$782,$A121,СВЦЭМ!$B$39:$B$782,N$119)+'СЕТ СН'!$I$11+СВЦЭМ!$D$10+'СЕТ СН'!$I$6-'СЕТ СН'!$I$23</f>
        <v>2562.3394982599998</v>
      </c>
      <c r="O121" s="36">
        <f>SUMIFS(СВЦЭМ!$D$39:$D$782,СВЦЭМ!$A$39:$A$782,$A121,СВЦЭМ!$B$39:$B$782,O$119)+'СЕТ СН'!$I$11+СВЦЭМ!$D$10+'СЕТ СН'!$I$6-'СЕТ СН'!$I$23</f>
        <v>2566.0911207499998</v>
      </c>
      <c r="P121" s="36">
        <f>SUMIFS(СВЦЭМ!$D$39:$D$782,СВЦЭМ!$A$39:$A$782,$A121,СВЦЭМ!$B$39:$B$782,P$119)+'СЕТ СН'!$I$11+СВЦЭМ!$D$10+'СЕТ СН'!$I$6-'СЕТ СН'!$I$23</f>
        <v>2570.3787908700001</v>
      </c>
      <c r="Q121" s="36">
        <f>SUMIFS(СВЦЭМ!$D$39:$D$782,СВЦЭМ!$A$39:$A$782,$A121,СВЦЭМ!$B$39:$B$782,Q$119)+'СЕТ СН'!$I$11+СВЦЭМ!$D$10+'СЕТ СН'!$I$6-'СЕТ СН'!$I$23</f>
        <v>2552.89514272</v>
      </c>
      <c r="R121" s="36">
        <f>SUMIFS(СВЦЭМ!$D$39:$D$782,СВЦЭМ!$A$39:$A$782,$A121,СВЦЭМ!$B$39:$B$782,R$119)+'СЕТ СН'!$I$11+СВЦЭМ!$D$10+'СЕТ СН'!$I$6-'СЕТ СН'!$I$23</f>
        <v>2525.6061040899999</v>
      </c>
      <c r="S121" s="36">
        <f>SUMIFS(СВЦЭМ!$D$39:$D$782,СВЦЭМ!$A$39:$A$782,$A121,СВЦЭМ!$B$39:$B$782,S$119)+'СЕТ СН'!$I$11+СВЦЭМ!$D$10+'СЕТ СН'!$I$6-'СЕТ СН'!$I$23</f>
        <v>2488.26787844</v>
      </c>
      <c r="T121" s="36">
        <f>SUMIFS(СВЦЭМ!$D$39:$D$782,СВЦЭМ!$A$39:$A$782,$A121,СВЦЭМ!$B$39:$B$782,T$119)+'СЕТ СН'!$I$11+СВЦЭМ!$D$10+'СЕТ СН'!$I$6-'СЕТ СН'!$I$23</f>
        <v>2467.2537976099998</v>
      </c>
      <c r="U121" s="36">
        <f>SUMIFS(СВЦЭМ!$D$39:$D$782,СВЦЭМ!$A$39:$A$782,$A121,СВЦЭМ!$B$39:$B$782,U$119)+'СЕТ СН'!$I$11+СВЦЭМ!$D$10+'СЕТ СН'!$I$6-'СЕТ СН'!$I$23</f>
        <v>2493.1195367400001</v>
      </c>
      <c r="V121" s="36">
        <f>SUMIFS(СВЦЭМ!$D$39:$D$782,СВЦЭМ!$A$39:$A$782,$A121,СВЦЭМ!$B$39:$B$782,V$119)+'СЕТ СН'!$I$11+СВЦЭМ!$D$10+'СЕТ СН'!$I$6-'СЕТ СН'!$I$23</f>
        <v>2512.9680531600002</v>
      </c>
      <c r="W121" s="36">
        <f>SUMIFS(СВЦЭМ!$D$39:$D$782,СВЦЭМ!$A$39:$A$782,$A121,СВЦЭМ!$B$39:$B$782,W$119)+'СЕТ СН'!$I$11+СВЦЭМ!$D$10+'СЕТ СН'!$I$6-'СЕТ СН'!$I$23</f>
        <v>2527.692227</v>
      </c>
      <c r="X121" s="36">
        <f>SUMIFS(СВЦЭМ!$D$39:$D$782,СВЦЭМ!$A$39:$A$782,$A121,СВЦЭМ!$B$39:$B$782,X$119)+'СЕТ СН'!$I$11+СВЦЭМ!$D$10+'СЕТ СН'!$I$6-'СЕТ СН'!$I$23</f>
        <v>2566.3526256999999</v>
      </c>
      <c r="Y121" s="36">
        <f>SUMIFS(СВЦЭМ!$D$39:$D$782,СВЦЭМ!$A$39:$A$782,$A121,СВЦЭМ!$B$39:$B$782,Y$119)+'СЕТ СН'!$I$11+СВЦЭМ!$D$10+'СЕТ СН'!$I$6-'СЕТ СН'!$I$23</f>
        <v>2622.9997478099999</v>
      </c>
    </row>
    <row r="122" spans="1:27" ht="15.75" x14ac:dyDescent="0.2">
      <c r="A122" s="35">
        <f t="shared" ref="A122:A150" si="3">A121+1</f>
        <v>44929</v>
      </c>
      <c r="B122" s="36">
        <f>SUMIFS(СВЦЭМ!$D$39:$D$782,СВЦЭМ!$A$39:$A$782,$A122,СВЦЭМ!$B$39:$B$782,B$119)+'СЕТ СН'!$I$11+СВЦЭМ!$D$10+'СЕТ СН'!$I$6-'СЕТ СН'!$I$23</f>
        <v>2603.6581398499998</v>
      </c>
      <c r="C122" s="36">
        <f>SUMIFS(СВЦЭМ!$D$39:$D$782,СВЦЭМ!$A$39:$A$782,$A122,СВЦЭМ!$B$39:$B$782,C$119)+'СЕТ СН'!$I$11+СВЦЭМ!$D$10+'СЕТ СН'!$I$6-'СЕТ СН'!$I$23</f>
        <v>2575.83002326</v>
      </c>
      <c r="D122" s="36">
        <f>SUMIFS(СВЦЭМ!$D$39:$D$782,СВЦЭМ!$A$39:$A$782,$A122,СВЦЭМ!$B$39:$B$782,D$119)+'СЕТ СН'!$I$11+СВЦЭМ!$D$10+'СЕТ СН'!$I$6-'СЕТ СН'!$I$23</f>
        <v>2578.1872193499999</v>
      </c>
      <c r="E122" s="36">
        <f>SUMIFS(СВЦЭМ!$D$39:$D$782,СВЦЭМ!$A$39:$A$782,$A122,СВЦЭМ!$B$39:$B$782,E$119)+'СЕТ СН'!$I$11+СВЦЭМ!$D$10+'СЕТ СН'!$I$6-'СЕТ СН'!$I$23</f>
        <v>2557.5988246699999</v>
      </c>
      <c r="F122" s="36">
        <f>SUMIFS(СВЦЭМ!$D$39:$D$782,СВЦЭМ!$A$39:$A$782,$A122,СВЦЭМ!$B$39:$B$782,F$119)+'СЕТ СН'!$I$11+СВЦЭМ!$D$10+'СЕТ СН'!$I$6-'СЕТ СН'!$I$23</f>
        <v>2571.8964362699999</v>
      </c>
      <c r="G122" s="36">
        <f>SUMIFS(СВЦЭМ!$D$39:$D$782,СВЦЭМ!$A$39:$A$782,$A122,СВЦЭМ!$B$39:$B$782,G$119)+'СЕТ СН'!$I$11+СВЦЭМ!$D$10+'СЕТ СН'!$I$6-'СЕТ СН'!$I$23</f>
        <v>2578.3057100999999</v>
      </c>
      <c r="H122" s="36">
        <f>SUMIFS(СВЦЭМ!$D$39:$D$782,СВЦЭМ!$A$39:$A$782,$A122,СВЦЭМ!$B$39:$B$782,H$119)+'СЕТ СН'!$I$11+СВЦЭМ!$D$10+'СЕТ СН'!$I$6-'СЕТ СН'!$I$23</f>
        <v>2546.3122576000001</v>
      </c>
      <c r="I122" s="36">
        <f>SUMIFS(СВЦЭМ!$D$39:$D$782,СВЦЭМ!$A$39:$A$782,$A122,СВЦЭМ!$B$39:$B$782,I$119)+'СЕТ СН'!$I$11+СВЦЭМ!$D$10+'СЕТ СН'!$I$6-'СЕТ СН'!$I$23</f>
        <v>2522.2040326599999</v>
      </c>
      <c r="J122" s="36">
        <f>SUMIFS(СВЦЭМ!$D$39:$D$782,СВЦЭМ!$A$39:$A$782,$A122,СВЦЭМ!$B$39:$B$782,J$119)+'СЕТ СН'!$I$11+СВЦЭМ!$D$10+'СЕТ СН'!$I$6-'СЕТ СН'!$I$23</f>
        <v>2511.0984520399998</v>
      </c>
      <c r="K122" s="36">
        <f>SUMIFS(СВЦЭМ!$D$39:$D$782,СВЦЭМ!$A$39:$A$782,$A122,СВЦЭМ!$B$39:$B$782,K$119)+'СЕТ СН'!$I$11+СВЦЭМ!$D$10+'СЕТ СН'!$I$6-'СЕТ СН'!$I$23</f>
        <v>2525.90820454</v>
      </c>
      <c r="L122" s="36">
        <f>SUMIFS(СВЦЭМ!$D$39:$D$782,СВЦЭМ!$A$39:$A$782,$A122,СВЦЭМ!$B$39:$B$782,L$119)+'СЕТ СН'!$I$11+СВЦЭМ!$D$10+'СЕТ СН'!$I$6-'СЕТ СН'!$I$23</f>
        <v>2545.1612992</v>
      </c>
      <c r="M122" s="36">
        <f>SUMIFS(СВЦЭМ!$D$39:$D$782,СВЦЭМ!$A$39:$A$782,$A122,СВЦЭМ!$B$39:$B$782,M$119)+'СЕТ СН'!$I$11+СВЦЭМ!$D$10+'СЕТ СН'!$I$6-'СЕТ СН'!$I$23</f>
        <v>2550.3474205799998</v>
      </c>
      <c r="N122" s="36">
        <f>SUMIFS(СВЦЭМ!$D$39:$D$782,СВЦЭМ!$A$39:$A$782,$A122,СВЦЭМ!$B$39:$B$782,N$119)+'СЕТ СН'!$I$11+СВЦЭМ!$D$10+'СЕТ СН'!$I$6-'СЕТ СН'!$I$23</f>
        <v>2581.3473592800001</v>
      </c>
      <c r="O122" s="36">
        <f>SUMIFS(СВЦЭМ!$D$39:$D$782,СВЦЭМ!$A$39:$A$782,$A122,СВЦЭМ!$B$39:$B$782,O$119)+'СЕТ СН'!$I$11+СВЦЭМ!$D$10+'СЕТ СН'!$I$6-'СЕТ СН'!$I$23</f>
        <v>2594.8435925600002</v>
      </c>
      <c r="P122" s="36">
        <f>SUMIFS(СВЦЭМ!$D$39:$D$782,СВЦЭМ!$A$39:$A$782,$A122,СВЦЭМ!$B$39:$B$782,P$119)+'СЕТ СН'!$I$11+СВЦЭМ!$D$10+'СЕТ СН'!$I$6-'СЕТ СН'!$I$23</f>
        <v>2589.0985867200002</v>
      </c>
      <c r="Q122" s="36">
        <f>SUMIFS(СВЦЭМ!$D$39:$D$782,СВЦЭМ!$A$39:$A$782,$A122,СВЦЭМ!$B$39:$B$782,Q$119)+'СЕТ СН'!$I$11+СВЦЭМ!$D$10+'СЕТ СН'!$I$6-'СЕТ СН'!$I$23</f>
        <v>2576.9265514799999</v>
      </c>
      <c r="R122" s="36">
        <f>SUMIFS(СВЦЭМ!$D$39:$D$782,СВЦЭМ!$A$39:$A$782,$A122,СВЦЭМ!$B$39:$B$782,R$119)+'СЕТ СН'!$I$11+СВЦЭМ!$D$10+'СЕТ СН'!$I$6-'СЕТ СН'!$I$23</f>
        <v>2534.0741880199998</v>
      </c>
      <c r="S122" s="36">
        <f>SUMIFS(СВЦЭМ!$D$39:$D$782,СВЦЭМ!$A$39:$A$782,$A122,СВЦЭМ!$B$39:$B$782,S$119)+'СЕТ СН'!$I$11+СВЦЭМ!$D$10+'СЕТ СН'!$I$6-'СЕТ СН'!$I$23</f>
        <v>2509.4348225700001</v>
      </c>
      <c r="T122" s="36">
        <f>SUMIFS(СВЦЭМ!$D$39:$D$782,СВЦЭМ!$A$39:$A$782,$A122,СВЦЭМ!$B$39:$B$782,T$119)+'СЕТ СН'!$I$11+СВЦЭМ!$D$10+'СЕТ СН'!$I$6-'СЕТ СН'!$I$23</f>
        <v>2514.3120166099998</v>
      </c>
      <c r="U122" s="36">
        <f>SUMIFS(СВЦЭМ!$D$39:$D$782,СВЦЭМ!$A$39:$A$782,$A122,СВЦЭМ!$B$39:$B$782,U$119)+'СЕТ СН'!$I$11+СВЦЭМ!$D$10+'СЕТ СН'!$I$6-'СЕТ СН'!$I$23</f>
        <v>2518.60464972</v>
      </c>
      <c r="V122" s="36">
        <f>SUMIFS(СВЦЭМ!$D$39:$D$782,СВЦЭМ!$A$39:$A$782,$A122,СВЦЭМ!$B$39:$B$782,V$119)+'СЕТ СН'!$I$11+СВЦЭМ!$D$10+'СЕТ СН'!$I$6-'СЕТ СН'!$I$23</f>
        <v>2527.7653902100001</v>
      </c>
      <c r="W122" s="36">
        <f>SUMIFS(СВЦЭМ!$D$39:$D$782,СВЦЭМ!$A$39:$A$782,$A122,СВЦЭМ!$B$39:$B$782,W$119)+'СЕТ СН'!$I$11+СВЦЭМ!$D$10+'СЕТ СН'!$I$6-'СЕТ СН'!$I$23</f>
        <v>2556.74323796</v>
      </c>
      <c r="X122" s="36">
        <f>SUMIFS(СВЦЭМ!$D$39:$D$782,СВЦЭМ!$A$39:$A$782,$A122,СВЦЭМ!$B$39:$B$782,X$119)+'СЕТ СН'!$I$11+СВЦЭМ!$D$10+'СЕТ СН'!$I$6-'СЕТ СН'!$I$23</f>
        <v>2579.6246939100001</v>
      </c>
      <c r="Y122" s="36">
        <f>SUMIFS(СВЦЭМ!$D$39:$D$782,СВЦЭМ!$A$39:$A$782,$A122,СВЦЭМ!$B$39:$B$782,Y$119)+'СЕТ СН'!$I$11+СВЦЭМ!$D$10+'СЕТ СН'!$I$6-'СЕТ СН'!$I$23</f>
        <v>2630.4327874000001</v>
      </c>
    </row>
    <row r="123" spans="1:27" ht="15.75" x14ac:dyDescent="0.2">
      <c r="A123" s="35">
        <f t="shared" si="3"/>
        <v>44930</v>
      </c>
      <c r="B123" s="36">
        <f>SUMIFS(СВЦЭМ!$D$39:$D$782,СВЦЭМ!$A$39:$A$782,$A123,СВЦЭМ!$B$39:$B$782,B$119)+'СЕТ СН'!$I$11+СВЦЭМ!$D$10+'СЕТ СН'!$I$6-'СЕТ СН'!$I$23</f>
        <v>2591.7090856899999</v>
      </c>
      <c r="C123" s="36">
        <f>SUMIFS(СВЦЭМ!$D$39:$D$782,СВЦЭМ!$A$39:$A$782,$A123,СВЦЭМ!$B$39:$B$782,C$119)+'СЕТ СН'!$I$11+СВЦЭМ!$D$10+'СЕТ СН'!$I$6-'СЕТ СН'!$I$23</f>
        <v>2632.0354918300004</v>
      </c>
      <c r="D123" s="36">
        <f>SUMIFS(СВЦЭМ!$D$39:$D$782,СВЦЭМ!$A$39:$A$782,$A123,СВЦЭМ!$B$39:$B$782,D$119)+'СЕТ СН'!$I$11+СВЦЭМ!$D$10+'СЕТ СН'!$I$6-'СЕТ СН'!$I$23</f>
        <v>2656.2823565000003</v>
      </c>
      <c r="E123" s="36">
        <f>SUMIFS(СВЦЭМ!$D$39:$D$782,СВЦЭМ!$A$39:$A$782,$A123,СВЦЭМ!$B$39:$B$782,E$119)+'СЕТ СН'!$I$11+СВЦЭМ!$D$10+'СЕТ СН'!$I$6-'СЕТ СН'!$I$23</f>
        <v>2668.2468422300003</v>
      </c>
      <c r="F123" s="36">
        <f>SUMIFS(СВЦЭМ!$D$39:$D$782,СВЦЭМ!$A$39:$A$782,$A123,СВЦЭМ!$B$39:$B$782,F$119)+'СЕТ СН'!$I$11+СВЦЭМ!$D$10+'СЕТ СН'!$I$6-'СЕТ СН'!$I$23</f>
        <v>2644.69971682</v>
      </c>
      <c r="G123" s="36">
        <f>SUMIFS(СВЦЭМ!$D$39:$D$782,СВЦЭМ!$A$39:$A$782,$A123,СВЦЭМ!$B$39:$B$782,G$119)+'СЕТ СН'!$I$11+СВЦЭМ!$D$10+'СЕТ СН'!$I$6-'СЕТ СН'!$I$23</f>
        <v>2567.2508068000002</v>
      </c>
      <c r="H123" s="36">
        <f>SUMIFS(СВЦЭМ!$D$39:$D$782,СВЦЭМ!$A$39:$A$782,$A123,СВЦЭМ!$B$39:$B$782,H$119)+'СЕТ СН'!$I$11+СВЦЭМ!$D$10+'СЕТ СН'!$I$6-'СЕТ СН'!$I$23</f>
        <v>2551.4037883699998</v>
      </c>
      <c r="I123" s="36">
        <f>SUMIFS(СВЦЭМ!$D$39:$D$782,СВЦЭМ!$A$39:$A$782,$A123,СВЦЭМ!$B$39:$B$782,I$119)+'СЕТ СН'!$I$11+СВЦЭМ!$D$10+'СЕТ СН'!$I$6-'СЕТ СН'!$I$23</f>
        <v>2524.1869195099998</v>
      </c>
      <c r="J123" s="36">
        <f>SUMIFS(СВЦЭМ!$D$39:$D$782,СВЦЭМ!$A$39:$A$782,$A123,СВЦЭМ!$B$39:$B$782,J$119)+'СЕТ СН'!$I$11+СВЦЭМ!$D$10+'СЕТ СН'!$I$6-'СЕТ СН'!$I$23</f>
        <v>2494.4650107699999</v>
      </c>
      <c r="K123" s="36">
        <f>SUMIFS(СВЦЭМ!$D$39:$D$782,СВЦЭМ!$A$39:$A$782,$A123,СВЦЭМ!$B$39:$B$782,K$119)+'СЕТ СН'!$I$11+СВЦЭМ!$D$10+'СЕТ СН'!$I$6-'СЕТ СН'!$I$23</f>
        <v>2484.7175986799998</v>
      </c>
      <c r="L123" s="36">
        <f>SUMIFS(СВЦЭМ!$D$39:$D$782,СВЦЭМ!$A$39:$A$782,$A123,СВЦЭМ!$B$39:$B$782,L$119)+'СЕТ СН'!$I$11+СВЦЭМ!$D$10+'СЕТ СН'!$I$6-'СЕТ СН'!$I$23</f>
        <v>2473.5153176899998</v>
      </c>
      <c r="M123" s="36">
        <f>SUMIFS(СВЦЭМ!$D$39:$D$782,СВЦЭМ!$A$39:$A$782,$A123,СВЦЭМ!$B$39:$B$782,M$119)+'СЕТ СН'!$I$11+СВЦЭМ!$D$10+'СЕТ СН'!$I$6-'СЕТ СН'!$I$23</f>
        <v>2467.5369166599999</v>
      </c>
      <c r="N123" s="36">
        <f>SUMIFS(СВЦЭМ!$D$39:$D$782,СВЦЭМ!$A$39:$A$782,$A123,СВЦЭМ!$B$39:$B$782,N$119)+'СЕТ СН'!$I$11+СВЦЭМ!$D$10+'СЕТ СН'!$I$6-'СЕТ СН'!$I$23</f>
        <v>2490.0290396999999</v>
      </c>
      <c r="O123" s="36">
        <f>SUMIFS(СВЦЭМ!$D$39:$D$782,СВЦЭМ!$A$39:$A$782,$A123,СВЦЭМ!$B$39:$B$782,O$119)+'СЕТ СН'!$I$11+СВЦЭМ!$D$10+'СЕТ СН'!$I$6-'СЕТ СН'!$I$23</f>
        <v>2487.1618864699999</v>
      </c>
      <c r="P123" s="36">
        <f>SUMIFS(СВЦЭМ!$D$39:$D$782,СВЦЭМ!$A$39:$A$782,$A123,СВЦЭМ!$B$39:$B$782,P$119)+'СЕТ СН'!$I$11+СВЦЭМ!$D$10+'СЕТ СН'!$I$6-'СЕТ СН'!$I$23</f>
        <v>2495.1560535799999</v>
      </c>
      <c r="Q123" s="36">
        <f>SUMIFS(СВЦЭМ!$D$39:$D$782,СВЦЭМ!$A$39:$A$782,$A123,СВЦЭМ!$B$39:$B$782,Q$119)+'СЕТ СН'!$I$11+СВЦЭМ!$D$10+'СЕТ СН'!$I$6-'СЕТ СН'!$I$23</f>
        <v>2487.9519635799998</v>
      </c>
      <c r="R123" s="36">
        <f>SUMIFS(СВЦЭМ!$D$39:$D$782,СВЦЭМ!$A$39:$A$782,$A123,СВЦЭМ!$B$39:$B$782,R$119)+'СЕТ СН'!$I$11+СВЦЭМ!$D$10+'СЕТ СН'!$I$6-'СЕТ СН'!$I$23</f>
        <v>2481.4867070499999</v>
      </c>
      <c r="S123" s="36">
        <f>SUMIFS(СВЦЭМ!$D$39:$D$782,СВЦЭМ!$A$39:$A$782,$A123,СВЦЭМ!$B$39:$B$782,S$119)+'СЕТ СН'!$I$11+СВЦЭМ!$D$10+'СЕТ СН'!$I$6-'СЕТ СН'!$I$23</f>
        <v>2418.1280672100002</v>
      </c>
      <c r="T123" s="36">
        <f>SUMIFS(СВЦЭМ!$D$39:$D$782,СВЦЭМ!$A$39:$A$782,$A123,СВЦЭМ!$B$39:$B$782,T$119)+'СЕТ СН'!$I$11+СВЦЭМ!$D$10+'СЕТ СН'!$I$6-'СЕТ СН'!$I$23</f>
        <v>2422.3100476700001</v>
      </c>
      <c r="U123" s="36">
        <f>SUMIFS(СВЦЭМ!$D$39:$D$782,СВЦЭМ!$A$39:$A$782,$A123,СВЦЭМ!$B$39:$B$782,U$119)+'СЕТ СН'!$I$11+СВЦЭМ!$D$10+'СЕТ СН'!$I$6-'СЕТ СН'!$I$23</f>
        <v>2439.7000508900001</v>
      </c>
      <c r="V123" s="36">
        <f>SUMIFS(СВЦЭМ!$D$39:$D$782,СВЦЭМ!$A$39:$A$782,$A123,СВЦЭМ!$B$39:$B$782,V$119)+'СЕТ СН'!$I$11+СВЦЭМ!$D$10+'СЕТ СН'!$I$6-'СЕТ СН'!$I$23</f>
        <v>2453.3734114999997</v>
      </c>
      <c r="W123" s="36">
        <f>SUMIFS(СВЦЭМ!$D$39:$D$782,СВЦЭМ!$A$39:$A$782,$A123,СВЦЭМ!$B$39:$B$782,W$119)+'СЕТ СН'!$I$11+СВЦЭМ!$D$10+'СЕТ СН'!$I$6-'СЕТ СН'!$I$23</f>
        <v>2468.5381140700001</v>
      </c>
      <c r="X123" s="36">
        <f>SUMIFS(СВЦЭМ!$D$39:$D$782,СВЦЭМ!$A$39:$A$782,$A123,СВЦЭМ!$B$39:$B$782,X$119)+'СЕТ СН'!$I$11+СВЦЭМ!$D$10+'СЕТ СН'!$I$6-'СЕТ СН'!$I$23</f>
        <v>2492.9741327199999</v>
      </c>
      <c r="Y123" s="36">
        <f>SUMIFS(СВЦЭМ!$D$39:$D$782,СВЦЭМ!$A$39:$A$782,$A123,СВЦЭМ!$B$39:$B$782,Y$119)+'СЕТ СН'!$I$11+СВЦЭМ!$D$10+'СЕТ СН'!$I$6-'СЕТ СН'!$I$23</f>
        <v>2519.9014053599999</v>
      </c>
    </row>
    <row r="124" spans="1:27" ht="15.75" x14ac:dyDescent="0.2">
      <c r="A124" s="35">
        <f t="shared" si="3"/>
        <v>44931</v>
      </c>
      <c r="B124" s="36">
        <f>SUMIFS(СВЦЭМ!$D$39:$D$782,СВЦЭМ!$A$39:$A$782,$A124,СВЦЭМ!$B$39:$B$782,B$119)+'СЕТ СН'!$I$11+СВЦЭМ!$D$10+'СЕТ СН'!$I$6-'СЕТ СН'!$I$23</f>
        <v>2520.04390027</v>
      </c>
      <c r="C124" s="36">
        <f>SUMIFS(СВЦЭМ!$D$39:$D$782,СВЦЭМ!$A$39:$A$782,$A124,СВЦЭМ!$B$39:$B$782,C$119)+'СЕТ СН'!$I$11+СВЦЭМ!$D$10+'СЕТ СН'!$I$6-'СЕТ СН'!$I$23</f>
        <v>2496.9068390699999</v>
      </c>
      <c r="D124" s="36">
        <f>SUMIFS(СВЦЭМ!$D$39:$D$782,СВЦЭМ!$A$39:$A$782,$A124,СВЦЭМ!$B$39:$B$782,D$119)+'СЕТ СН'!$I$11+СВЦЭМ!$D$10+'СЕТ СН'!$I$6-'СЕТ СН'!$I$23</f>
        <v>2510.18611001</v>
      </c>
      <c r="E124" s="36">
        <f>SUMIFS(СВЦЭМ!$D$39:$D$782,СВЦЭМ!$A$39:$A$782,$A124,СВЦЭМ!$B$39:$B$782,E$119)+'СЕТ СН'!$I$11+СВЦЭМ!$D$10+'СЕТ СН'!$I$6-'СЕТ СН'!$I$23</f>
        <v>2528.2921963700001</v>
      </c>
      <c r="F124" s="36">
        <f>SUMIFS(СВЦЭМ!$D$39:$D$782,СВЦЭМ!$A$39:$A$782,$A124,СВЦЭМ!$B$39:$B$782,F$119)+'СЕТ СН'!$I$11+СВЦЭМ!$D$10+'СЕТ СН'!$I$6-'СЕТ СН'!$I$23</f>
        <v>2578.87465935</v>
      </c>
      <c r="G124" s="36">
        <f>SUMIFS(СВЦЭМ!$D$39:$D$782,СВЦЭМ!$A$39:$A$782,$A124,СВЦЭМ!$B$39:$B$782,G$119)+'СЕТ СН'!$I$11+СВЦЭМ!$D$10+'СЕТ СН'!$I$6-'СЕТ СН'!$I$23</f>
        <v>2573.9566681299998</v>
      </c>
      <c r="H124" s="36">
        <f>SUMIFS(СВЦЭМ!$D$39:$D$782,СВЦЭМ!$A$39:$A$782,$A124,СВЦЭМ!$B$39:$B$782,H$119)+'СЕТ СН'!$I$11+СВЦЭМ!$D$10+'СЕТ СН'!$I$6-'СЕТ СН'!$I$23</f>
        <v>2574.2573527899999</v>
      </c>
      <c r="I124" s="36">
        <f>SUMIFS(СВЦЭМ!$D$39:$D$782,СВЦЭМ!$A$39:$A$782,$A124,СВЦЭМ!$B$39:$B$782,I$119)+'СЕТ СН'!$I$11+СВЦЭМ!$D$10+'СЕТ СН'!$I$6-'СЕТ СН'!$I$23</f>
        <v>2560.4428900899998</v>
      </c>
      <c r="J124" s="36">
        <f>SUMIFS(СВЦЭМ!$D$39:$D$782,СВЦЭМ!$A$39:$A$782,$A124,СВЦЭМ!$B$39:$B$782,J$119)+'СЕТ СН'!$I$11+СВЦЭМ!$D$10+'СЕТ СН'!$I$6-'СЕТ СН'!$I$23</f>
        <v>2541.0093659999998</v>
      </c>
      <c r="K124" s="36">
        <f>SUMIFS(СВЦЭМ!$D$39:$D$782,СВЦЭМ!$A$39:$A$782,$A124,СВЦЭМ!$B$39:$B$782,K$119)+'СЕТ СН'!$I$11+СВЦЭМ!$D$10+'СЕТ СН'!$I$6-'СЕТ СН'!$I$23</f>
        <v>2495.4923248599998</v>
      </c>
      <c r="L124" s="36">
        <f>SUMIFS(СВЦЭМ!$D$39:$D$782,СВЦЭМ!$A$39:$A$782,$A124,СВЦЭМ!$B$39:$B$782,L$119)+'СЕТ СН'!$I$11+СВЦЭМ!$D$10+'СЕТ СН'!$I$6-'СЕТ СН'!$I$23</f>
        <v>2477.84475565</v>
      </c>
      <c r="M124" s="36">
        <f>SUMIFS(СВЦЭМ!$D$39:$D$782,СВЦЭМ!$A$39:$A$782,$A124,СВЦЭМ!$B$39:$B$782,M$119)+'СЕТ СН'!$I$11+СВЦЭМ!$D$10+'СЕТ СН'!$I$6-'СЕТ СН'!$I$23</f>
        <v>2471.0489933600002</v>
      </c>
      <c r="N124" s="36">
        <f>SUMIFS(СВЦЭМ!$D$39:$D$782,СВЦЭМ!$A$39:$A$782,$A124,СВЦЭМ!$B$39:$B$782,N$119)+'СЕТ СН'!$I$11+СВЦЭМ!$D$10+'СЕТ СН'!$I$6-'СЕТ СН'!$I$23</f>
        <v>2483.3907151799999</v>
      </c>
      <c r="O124" s="36">
        <f>SUMIFS(СВЦЭМ!$D$39:$D$782,СВЦЭМ!$A$39:$A$782,$A124,СВЦЭМ!$B$39:$B$782,O$119)+'СЕТ СН'!$I$11+СВЦЭМ!$D$10+'СЕТ СН'!$I$6-'СЕТ СН'!$I$23</f>
        <v>2505.8409891400001</v>
      </c>
      <c r="P124" s="36">
        <f>SUMIFS(СВЦЭМ!$D$39:$D$782,СВЦЭМ!$A$39:$A$782,$A124,СВЦЭМ!$B$39:$B$782,P$119)+'СЕТ СН'!$I$11+СВЦЭМ!$D$10+'СЕТ СН'!$I$6-'СЕТ СН'!$I$23</f>
        <v>2503.2936067099999</v>
      </c>
      <c r="Q124" s="36">
        <f>SUMIFS(СВЦЭМ!$D$39:$D$782,СВЦЭМ!$A$39:$A$782,$A124,СВЦЭМ!$B$39:$B$782,Q$119)+'СЕТ СН'!$I$11+СВЦЭМ!$D$10+'СЕТ СН'!$I$6-'СЕТ СН'!$I$23</f>
        <v>2510.4341568499999</v>
      </c>
      <c r="R124" s="36">
        <f>SUMIFS(СВЦЭМ!$D$39:$D$782,СВЦЭМ!$A$39:$A$782,$A124,СВЦЭМ!$B$39:$B$782,R$119)+'СЕТ СН'!$I$11+СВЦЭМ!$D$10+'СЕТ СН'!$I$6-'СЕТ СН'!$I$23</f>
        <v>2517.4742097499998</v>
      </c>
      <c r="S124" s="36">
        <f>SUMIFS(СВЦЭМ!$D$39:$D$782,СВЦЭМ!$A$39:$A$782,$A124,СВЦЭМ!$B$39:$B$782,S$119)+'СЕТ СН'!$I$11+СВЦЭМ!$D$10+'СЕТ СН'!$I$6-'СЕТ СН'!$I$23</f>
        <v>2542.4422175700001</v>
      </c>
      <c r="T124" s="36">
        <f>SUMIFS(СВЦЭМ!$D$39:$D$782,СВЦЭМ!$A$39:$A$782,$A124,СВЦЭМ!$B$39:$B$782,T$119)+'СЕТ СН'!$I$11+СВЦЭМ!$D$10+'СЕТ СН'!$I$6-'СЕТ СН'!$I$23</f>
        <v>2456.2529454300002</v>
      </c>
      <c r="U124" s="36">
        <f>SUMIFS(СВЦЭМ!$D$39:$D$782,СВЦЭМ!$A$39:$A$782,$A124,СВЦЭМ!$B$39:$B$782,U$119)+'СЕТ СН'!$I$11+СВЦЭМ!$D$10+'СЕТ СН'!$I$6-'СЕТ СН'!$I$23</f>
        <v>2471.9049276999999</v>
      </c>
      <c r="V124" s="36">
        <f>SUMIFS(СВЦЭМ!$D$39:$D$782,СВЦЭМ!$A$39:$A$782,$A124,СВЦЭМ!$B$39:$B$782,V$119)+'СЕТ СН'!$I$11+СВЦЭМ!$D$10+'СЕТ СН'!$I$6-'СЕТ СН'!$I$23</f>
        <v>2484.1345916700002</v>
      </c>
      <c r="W124" s="36">
        <f>SUMIFS(СВЦЭМ!$D$39:$D$782,СВЦЭМ!$A$39:$A$782,$A124,СВЦЭМ!$B$39:$B$782,W$119)+'СЕТ СН'!$I$11+СВЦЭМ!$D$10+'СЕТ СН'!$I$6-'СЕТ СН'!$I$23</f>
        <v>2494.08072631</v>
      </c>
      <c r="X124" s="36">
        <f>SUMIFS(СВЦЭМ!$D$39:$D$782,СВЦЭМ!$A$39:$A$782,$A124,СВЦЭМ!$B$39:$B$782,X$119)+'СЕТ СН'!$I$11+СВЦЭМ!$D$10+'СЕТ СН'!$I$6-'СЕТ СН'!$I$23</f>
        <v>2521.6341425300002</v>
      </c>
      <c r="Y124" s="36">
        <f>SUMIFS(СВЦЭМ!$D$39:$D$782,СВЦЭМ!$A$39:$A$782,$A124,СВЦЭМ!$B$39:$B$782,Y$119)+'СЕТ СН'!$I$11+СВЦЭМ!$D$10+'СЕТ СН'!$I$6-'СЕТ СН'!$I$23</f>
        <v>2539.2629962299998</v>
      </c>
    </row>
    <row r="125" spans="1:27" ht="15.75" x14ac:dyDescent="0.2">
      <c r="A125" s="35">
        <f t="shared" si="3"/>
        <v>44932</v>
      </c>
      <c r="B125" s="36">
        <f>SUMIFS(СВЦЭМ!$D$39:$D$782,СВЦЭМ!$A$39:$A$782,$A125,СВЦЭМ!$B$39:$B$782,B$119)+'СЕТ СН'!$I$11+СВЦЭМ!$D$10+'СЕТ СН'!$I$6-'СЕТ СН'!$I$23</f>
        <v>2430.0208587000002</v>
      </c>
      <c r="C125" s="36">
        <f>SUMIFS(СВЦЭМ!$D$39:$D$782,СВЦЭМ!$A$39:$A$782,$A125,СВЦЭМ!$B$39:$B$782,C$119)+'СЕТ СН'!$I$11+СВЦЭМ!$D$10+'СЕТ СН'!$I$6-'СЕТ СН'!$I$23</f>
        <v>2451.6533486600001</v>
      </c>
      <c r="D125" s="36">
        <f>SUMIFS(СВЦЭМ!$D$39:$D$782,СВЦЭМ!$A$39:$A$782,$A125,СВЦЭМ!$B$39:$B$782,D$119)+'СЕТ СН'!$I$11+СВЦЭМ!$D$10+'СЕТ СН'!$I$6-'СЕТ СН'!$I$23</f>
        <v>2465.73096154</v>
      </c>
      <c r="E125" s="36">
        <f>SUMIFS(СВЦЭМ!$D$39:$D$782,СВЦЭМ!$A$39:$A$782,$A125,СВЦЭМ!$B$39:$B$782,E$119)+'СЕТ СН'!$I$11+СВЦЭМ!$D$10+'СЕТ СН'!$I$6-'СЕТ СН'!$I$23</f>
        <v>2463.3172681999999</v>
      </c>
      <c r="F125" s="36">
        <f>SUMIFS(СВЦЭМ!$D$39:$D$782,СВЦЭМ!$A$39:$A$782,$A125,СВЦЭМ!$B$39:$B$782,F$119)+'СЕТ СН'!$I$11+СВЦЭМ!$D$10+'СЕТ СН'!$I$6-'СЕТ СН'!$I$23</f>
        <v>2456.0919123399999</v>
      </c>
      <c r="G125" s="36">
        <f>SUMIFS(СВЦЭМ!$D$39:$D$782,СВЦЭМ!$A$39:$A$782,$A125,СВЦЭМ!$B$39:$B$782,G$119)+'СЕТ СН'!$I$11+СВЦЭМ!$D$10+'СЕТ СН'!$I$6-'СЕТ СН'!$I$23</f>
        <v>2443.3542084800001</v>
      </c>
      <c r="H125" s="36">
        <f>SUMIFS(СВЦЭМ!$D$39:$D$782,СВЦЭМ!$A$39:$A$782,$A125,СВЦЭМ!$B$39:$B$782,H$119)+'СЕТ СН'!$I$11+СВЦЭМ!$D$10+'СЕТ СН'!$I$6-'СЕТ СН'!$I$23</f>
        <v>2422.6501385900001</v>
      </c>
      <c r="I125" s="36">
        <f>SUMIFS(СВЦЭМ!$D$39:$D$782,СВЦЭМ!$A$39:$A$782,$A125,СВЦЭМ!$B$39:$B$782,I$119)+'СЕТ СН'!$I$11+СВЦЭМ!$D$10+'СЕТ СН'!$I$6-'СЕТ СН'!$I$23</f>
        <v>2373.6497853999999</v>
      </c>
      <c r="J125" s="36">
        <f>SUMIFS(СВЦЭМ!$D$39:$D$782,СВЦЭМ!$A$39:$A$782,$A125,СВЦЭМ!$B$39:$B$782,J$119)+'СЕТ СН'!$I$11+СВЦЭМ!$D$10+'СЕТ СН'!$I$6-'СЕТ СН'!$I$23</f>
        <v>2324.8035706800001</v>
      </c>
      <c r="K125" s="36">
        <f>SUMIFS(СВЦЭМ!$D$39:$D$782,СВЦЭМ!$A$39:$A$782,$A125,СВЦЭМ!$B$39:$B$782,K$119)+'СЕТ СН'!$I$11+СВЦЭМ!$D$10+'СЕТ СН'!$I$6-'СЕТ СН'!$I$23</f>
        <v>2309.4989626199999</v>
      </c>
      <c r="L125" s="36">
        <f>SUMIFS(СВЦЭМ!$D$39:$D$782,СВЦЭМ!$A$39:$A$782,$A125,СВЦЭМ!$B$39:$B$782,L$119)+'СЕТ СН'!$I$11+СВЦЭМ!$D$10+'СЕТ СН'!$I$6-'СЕТ СН'!$I$23</f>
        <v>2308.9305865599999</v>
      </c>
      <c r="M125" s="36">
        <f>SUMIFS(СВЦЭМ!$D$39:$D$782,СВЦЭМ!$A$39:$A$782,$A125,СВЦЭМ!$B$39:$B$782,M$119)+'СЕТ СН'!$I$11+СВЦЭМ!$D$10+'СЕТ СН'!$I$6-'СЕТ СН'!$I$23</f>
        <v>2327.27717794</v>
      </c>
      <c r="N125" s="36">
        <f>SUMIFS(СВЦЭМ!$D$39:$D$782,СВЦЭМ!$A$39:$A$782,$A125,СВЦЭМ!$B$39:$B$782,N$119)+'СЕТ СН'!$I$11+СВЦЭМ!$D$10+'СЕТ СН'!$I$6-'СЕТ СН'!$I$23</f>
        <v>2355.17597905</v>
      </c>
      <c r="O125" s="36">
        <f>SUMIFS(СВЦЭМ!$D$39:$D$782,СВЦЭМ!$A$39:$A$782,$A125,СВЦЭМ!$B$39:$B$782,O$119)+'СЕТ СН'!$I$11+СВЦЭМ!$D$10+'СЕТ СН'!$I$6-'СЕТ СН'!$I$23</f>
        <v>2382.7442467299998</v>
      </c>
      <c r="P125" s="36">
        <f>SUMIFS(СВЦЭМ!$D$39:$D$782,СВЦЭМ!$A$39:$A$782,$A125,СВЦЭМ!$B$39:$B$782,P$119)+'СЕТ СН'!$I$11+СВЦЭМ!$D$10+'СЕТ СН'!$I$6-'СЕТ СН'!$I$23</f>
        <v>2408.6625368499999</v>
      </c>
      <c r="Q125" s="36">
        <f>SUMIFS(СВЦЭМ!$D$39:$D$782,СВЦЭМ!$A$39:$A$782,$A125,СВЦЭМ!$B$39:$B$782,Q$119)+'СЕТ СН'!$I$11+СВЦЭМ!$D$10+'СЕТ СН'!$I$6-'СЕТ СН'!$I$23</f>
        <v>2413.0342072099997</v>
      </c>
      <c r="R125" s="36">
        <f>SUMIFS(СВЦЭМ!$D$39:$D$782,СВЦЭМ!$A$39:$A$782,$A125,СВЦЭМ!$B$39:$B$782,R$119)+'СЕТ СН'!$I$11+СВЦЭМ!$D$10+'СЕТ СН'!$I$6-'СЕТ СН'!$I$23</f>
        <v>2365.98576757</v>
      </c>
      <c r="S125" s="36">
        <f>SUMIFS(СВЦЭМ!$D$39:$D$782,СВЦЭМ!$A$39:$A$782,$A125,СВЦЭМ!$B$39:$B$782,S$119)+'СЕТ СН'!$I$11+СВЦЭМ!$D$10+'СЕТ СН'!$I$6-'СЕТ СН'!$I$23</f>
        <v>2344.5004966299998</v>
      </c>
      <c r="T125" s="36">
        <f>SUMIFS(СВЦЭМ!$D$39:$D$782,СВЦЭМ!$A$39:$A$782,$A125,СВЦЭМ!$B$39:$B$782,T$119)+'СЕТ СН'!$I$11+СВЦЭМ!$D$10+'СЕТ СН'!$I$6-'СЕТ СН'!$I$23</f>
        <v>2350.9951317700002</v>
      </c>
      <c r="U125" s="36">
        <f>SUMIFS(СВЦЭМ!$D$39:$D$782,СВЦЭМ!$A$39:$A$782,$A125,СВЦЭМ!$B$39:$B$782,U$119)+'СЕТ СН'!$I$11+СВЦЭМ!$D$10+'СЕТ СН'!$I$6-'СЕТ СН'!$I$23</f>
        <v>2353.8698368</v>
      </c>
      <c r="V125" s="36">
        <f>SUMIFS(СВЦЭМ!$D$39:$D$782,СВЦЭМ!$A$39:$A$782,$A125,СВЦЭМ!$B$39:$B$782,V$119)+'СЕТ СН'!$I$11+СВЦЭМ!$D$10+'СЕТ СН'!$I$6-'СЕТ СН'!$I$23</f>
        <v>2355.0584834699998</v>
      </c>
      <c r="W125" s="36">
        <f>SUMIFS(СВЦЭМ!$D$39:$D$782,СВЦЭМ!$A$39:$A$782,$A125,СВЦЭМ!$B$39:$B$782,W$119)+'СЕТ СН'!$I$11+СВЦЭМ!$D$10+'СЕТ СН'!$I$6-'СЕТ СН'!$I$23</f>
        <v>2366.97597838</v>
      </c>
      <c r="X125" s="36">
        <f>SUMIFS(СВЦЭМ!$D$39:$D$782,СВЦЭМ!$A$39:$A$782,$A125,СВЦЭМ!$B$39:$B$782,X$119)+'СЕТ СН'!$I$11+СВЦЭМ!$D$10+'СЕТ СН'!$I$6-'СЕТ СН'!$I$23</f>
        <v>2380.5122582099998</v>
      </c>
      <c r="Y125" s="36">
        <f>SUMIFS(СВЦЭМ!$D$39:$D$782,СВЦЭМ!$A$39:$A$782,$A125,СВЦЭМ!$B$39:$B$782,Y$119)+'СЕТ СН'!$I$11+СВЦЭМ!$D$10+'СЕТ СН'!$I$6-'СЕТ СН'!$I$23</f>
        <v>2432.0731301699998</v>
      </c>
    </row>
    <row r="126" spans="1:27" ht="15.75" x14ac:dyDescent="0.2">
      <c r="A126" s="35">
        <f t="shared" si="3"/>
        <v>44933</v>
      </c>
      <c r="B126" s="36">
        <f>SUMIFS(СВЦЭМ!$D$39:$D$782,СВЦЭМ!$A$39:$A$782,$A126,СВЦЭМ!$B$39:$B$782,B$119)+'СЕТ СН'!$I$11+СВЦЭМ!$D$10+'СЕТ СН'!$I$6-'СЕТ СН'!$I$23</f>
        <v>2514.0951989999999</v>
      </c>
      <c r="C126" s="36">
        <f>SUMIFS(СВЦЭМ!$D$39:$D$782,СВЦЭМ!$A$39:$A$782,$A126,СВЦЭМ!$B$39:$B$782,C$119)+'СЕТ СН'!$I$11+СВЦЭМ!$D$10+'СЕТ СН'!$I$6-'СЕТ СН'!$I$23</f>
        <v>2558.9530301300001</v>
      </c>
      <c r="D126" s="36">
        <f>SUMIFS(СВЦЭМ!$D$39:$D$782,СВЦЭМ!$A$39:$A$782,$A126,СВЦЭМ!$B$39:$B$782,D$119)+'СЕТ СН'!$I$11+СВЦЭМ!$D$10+'СЕТ СН'!$I$6-'СЕТ СН'!$I$23</f>
        <v>2574.79389038</v>
      </c>
      <c r="E126" s="36">
        <f>SUMIFS(СВЦЭМ!$D$39:$D$782,СВЦЭМ!$A$39:$A$782,$A126,СВЦЭМ!$B$39:$B$782,E$119)+'СЕТ СН'!$I$11+СВЦЭМ!$D$10+'СЕТ СН'!$I$6-'СЕТ СН'!$I$23</f>
        <v>2582.2121052699999</v>
      </c>
      <c r="F126" s="36">
        <f>SUMIFS(СВЦЭМ!$D$39:$D$782,СВЦЭМ!$A$39:$A$782,$A126,СВЦЭМ!$B$39:$B$782,F$119)+'СЕТ СН'!$I$11+СВЦЭМ!$D$10+'СЕТ СН'!$I$6-'СЕТ СН'!$I$23</f>
        <v>2567.8636891400001</v>
      </c>
      <c r="G126" s="36">
        <f>SUMIFS(СВЦЭМ!$D$39:$D$782,СВЦЭМ!$A$39:$A$782,$A126,СВЦЭМ!$B$39:$B$782,G$119)+'СЕТ СН'!$I$11+СВЦЭМ!$D$10+'СЕТ СН'!$I$6-'СЕТ СН'!$I$23</f>
        <v>2561.4046182299999</v>
      </c>
      <c r="H126" s="36">
        <f>SUMIFS(СВЦЭМ!$D$39:$D$782,СВЦЭМ!$A$39:$A$782,$A126,СВЦЭМ!$B$39:$B$782,H$119)+'СЕТ СН'!$I$11+СВЦЭМ!$D$10+'СЕТ СН'!$I$6-'СЕТ СН'!$I$23</f>
        <v>2536.1970597599998</v>
      </c>
      <c r="I126" s="36">
        <f>SUMIFS(СВЦЭМ!$D$39:$D$782,СВЦЭМ!$A$39:$A$782,$A126,СВЦЭМ!$B$39:$B$782,I$119)+'СЕТ СН'!$I$11+СВЦЭМ!$D$10+'СЕТ СН'!$I$6-'СЕТ СН'!$I$23</f>
        <v>2530.6453769199998</v>
      </c>
      <c r="J126" s="36">
        <f>SUMIFS(СВЦЭМ!$D$39:$D$782,СВЦЭМ!$A$39:$A$782,$A126,СВЦЭМ!$B$39:$B$782,J$119)+'СЕТ СН'!$I$11+СВЦЭМ!$D$10+'СЕТ СН'!$I$6-'СЕТ СН'!$I$23</f>
        <v>2475.0247182600001</v>
      </c>
      <c r="K126" s="36">
        <f>SUMIFS(СВЦЭМ!$D$39:$D$782,СВЦЭМ!$A$39:$A$782,$A126,СВЦЭМ!$B$39:$B$782,K$119)+'СЕТ СН'!$I$11+СВЦЭМ!$D$10+'СЕТ СН'!$I$6-'СЕТ СН'!$I$23</f>
        <v>2457.83524347</v>
      </c>
      <c r="L126" s="36">
        <f>SUMIFS(СВЦЭМ!$D$39:$D$782,СВЦЭМ!$A$39:$A$782,$A126,СВЦЭМ!$B$39:$B$782,L$119)+'СЕТ СН'!$I$11+СВЦЭМ!$D$10+'СЕТ СН'!$I$6-'СЕТ СН'!$I$23</f>
        <v>2435.18250481</v>
      </c>
      <c r="M126" s="36">
        <f>SUMIFS(СВЦЭМ!$D$39:$D$782,СВЦЭМ!$A$39:$A$782,$A126,СВЦЭМ!$B$39:$B$782,M$119)+'СЕТ СН'!$I$11+СВЦЭМ!$D$10+'СЕТ СН'!$I$6-'СЕТ СН'!$I$23</f>
        <v>2454.5909914899999</v>
      </c>
      <c r="N126" s="36">
        <f>SUMIFS(СВЦЭМ!$D$39:$D$782,СВЦЭМ!$A$39:$A$782,$A126,СВЦЭМ!$B$39:$B$782,N$119)+'СЕТ СН'!$I$11+СВЦЭМ!$D$10+'СЕТ СН'!$I$6-'СЕТ СН'!$I$23</f>
        <v>2482.8564552899998</v>
      </c>
      <c r="O126" s="36">
        <f>SUMIFS(СВЦЭМ!$D$39:$D$782,СВЦЭМ!$A$39:$A$782,$A126,СВЦЭМ!$B$39:$B$782,O$119)+'СЕТ СН'!$I$11+СВЦЭМ!$D$10+'СЕТ СН'!$I$6-'СЕТ СН'!$I$23</f>
        <v>2490.42673694</v>
      </c>
      <c r="P126" s="36">
        <f>SUMIFS(СВЦЭМ!$D$39:$D$782,СВЦЭМ!$A$39:$A$782,$A126,СВЦЭМ!$B$39:$B$782,P$119)+'СЕТ СН'!$I$11+СВЦЭМ!$D$10+'СЕТ СН'!$I$6-'СЕТ СН'!$I$23</f>
        <v>2507.71151461</v>
      </c>
      <c r="Q126" s="36">
        <f>SUMIFS(СВЦЭМ!$D$39:$D$782,СВЦЭМ!$A$39:$A$782,$A126,СВЦЭМ!$B$39:$B$782,Q$119)+'СЕТ СН'!$I$11+СВЦЭМ!$D$10+'СЕТ СН'!$I$6-'СЕТ СН'!$I$23</f>
        <v>2498.4418811</v>
      </c>
      <c r="R126" s="36">
        <f>SUMIFS(СВЦЭМ!$D$39:$D$782,СВЦЭМ!$A$39:$A$782,$A126,СВЦЭМ!$B$39:$B$782,R$119)+'СЕТ СН'!$I$11+СВЦЭМ!$D$10+'СЕТ СН'!$I$6-'СЕТ СН'!$I$23</f>
        <v>2470.3944716800002</v>
      </c>
      <c r="S126" s="36">
        <f>SUMIFS(СВЦЭМ!$D$39:$D$782,СВЦЭМ!$A$39:$A$782,$A126,СВЦЭМ!$B$39:$B$782,S$119)+'СЕТ СН'!$I$11+СВЦЭМ!$D$10+'СЕТ СН'!$I$6-'СЕТ СН'!$I$23</f>
        <v>2457.51870684</v>
      </c>
      <c r="T126" s="36">
        <f>SUMIFS(СВЦЭМ!$D$39:$D$782,СВЦЭМ!$A$39:$A$782,$A126,СВЦЭМ!$B$39:$B$782,T$119)+'СЕТ СН'!$I$11+СВЦЭМ!$D$10+'СЕТ СН'!$I$6-'СЕТ СН'!$I$23</f>
        <v>2452.57877525</v>
      </c>
      <c r="U126" s="36">
        <f>SUMIFS(СВЦЭМ!$D$39:$D$782,СВЦЭМ!$A$39:$A$782,$A126,СВЦЭМ!$B$39:$B$782,U$119)+'СЕТ СН'!$I$11+СВЦЭМ!$D$10+'СЕТ СН'!$I$6-'СЕТ СН'!$I$23</f>
        <v>2458.1319381499998</v>
      </c>
      <c r="V126" s="36">
        <f>SUMIFS(СВЦЭМ!$D$39:$D$782,СВЦЭМ!$A$39:$A$782,$A126,СВЦЭМ!$B$39:$B$782,V$119)+'СЕТ СН'!$I$11+СВЦЭМ!$D$10+'СЕТ СН'!$I$6-'СЕТ СН'!$I$23</f>
        <v>2480.57571684</v>
      </c>
      <c r="W126" s="36">
        <f>SUMIFS(СВЦЭМ!$D$39:$D$782,СВЦЭМ!$A$39:$A$782,$A126,СВЦЭМ!$B$39:$B$782,W$119)+'СЕТ СН'!$I$11+СВЦЭМ!$D$10+'СЕТ СН'!$I$6-'СЕТ СН'!$I$23</f>
        <v>2488.5327703899998</v>
      </c>
      <c r="X126" s="36">
        <f>SUMIFS(СВЦЭМ!$D$39:$D$782,СВЦЭМ!$A$39:$A$782,$A126,СВЦЭМ!$B$39:$B$782,X$119)+'СЕТ СН'!$I$11+СВЦЭМ!$D$10+'СЕТ СН'!$I$6-'СЕТ СН'!$I$23</f>
        <v>2474.9171797399999</v>
      </c>
      <c r="Y126" s="36">
        <f>SUMIFS(СВЦЭМ!$D$39:$D$782,СВЦЭМ!$A$39:$A$782,$A126,СВЦЭМ!$B$39:$B$782,Y$119)+'СЕТ СН'!$I$11+СВЦЭМ!$D$10+'СЕТ СН'!$I$6-'СЕТ СН'!$I$23</f>
        <v>2540.7781591899998</v>
      </c>
    </row>
    <row r="127" spans="1:27" ht="15.75" x14ac:dyDescent="0.2">
      <c r="A127" s="35">
        <f t="shared" si="3"/>
        <v>44934</v>
      </c>
      <c r="B127" s="36">
        <f>SUMIFS(СВЦЭМ!$D$39:$D$782,СВЦЭМ!$A$39:$A$782,$A127,СВЦЭМ!$B$39:$B$782,B$119)+'СЕТ СН'!$I$11+СВЦЭМ!$D$10+'СЕТ СН'!$I$6-'СЕТ СН'!$I$23</f>
        <v>2684.86067134</v>
      </c>
      <c r="C127" s="36">
        <f>SUMIFS(СВЦЭМ!$D$39:$D$782,СВЦЭМ!$A$39:$A$782,$A127,СВЦЭМ!$B$39:$B$782,C$119)+'СЕТ СН'!$I$11+СВЦЭМ!$D$10+'СЕТ СН'!$I$6-'СЕТ СН'!$I$23</f>
        <v>2709.3504719100001</v>
      </c>
      <c r="D127" s="36">
        <f>SUMIFS(СВЦЭМ!$D$39:$D$782,СВЦЭМ!$A$39:$A$782,$A127,СВЦЭМ!$B$39:$B$782,D$119)+'СЕТ СН'!$I$11+СВЦЭМ!$D$10+'СЕТ СН'!$I$6-'СЕТ СН'!$I$23</f>
        <v>2731.3456455700002</v>
      </c>
      <c r="E127" s="36">
        <f>SUMIFS(СВЦЭМ!$D$39:$D$782,СВЦЭМ!$A$39:$A$782,$A127,СВЦЭМ!$B$39:$B$782,E$119)+'СЕТ СН'!$I$11+СВЦЭМ!$D$10+'СЕТ СН'!$I$6-'СЕТ СН'!$I$23</f>
        <v>2732.2830004400003</v>
      </c>
      <c r="F127" s="36">
        <f>SUMIFS(СВЦЭМ!$D$39:$D$782,СВЦЭМ!$A$39:$A$782,$A127,СВЦЭМ!$B$39:$B$782,F$119)+'СЕТ СН'!$I$11+СВЦЭМ!$D$10+'СЕТ СН'!$I$6-'СЕТ СН'!$I$23</f>
        <v>2736.3305286600003</v>
      </c>
      <c r="G127" s="36">
        <f>SUMIFS(СВЦЭМ!$D$39:$D$782,СВЦЭМ!$A$39:$A$782,$A127,СВЦЭМ!$B$39:$B$782,G$119)+'СЕТ СН'!$I$11+СВЦЭМ!$D$10+'СЕТ СН'!$I$6-'СЕТ СН'!$I$23</f>
        <v>2722.8357021500001</v>
      </c>
      <c r="H127" s="36">
        <f>SUMIFS(СВЦЭМ!$D$39:$D$782,СВЦЭМ!$A$39:$A$782,$A127,СВЦЭМ!$B$39:$B$782,H$119)+'СЕТ СН'!$I$11+СВЦЭМ!$D$10+'СЕТ СН'!$I$6-'СЕТ СН'!$I$23</f>
        <v>2703.37766719</v>
      </c>
      <c r="I127" s="36">
        <f>SUMIFS(СВЦЭМ!$D$39:$D$782,СВЦЭМ!$A$39:$A$782,$A127,СВЦЭМ!$B$39:$B$782,I$119)+'СЕТ СН'!$I$11+СВЦЭМ!$D$10+'СЕТ СН'!$I$6-'СЕТ СН'!$I$23</f>
        <v>2641.5394062600003</v>
      </c>
      <c r="J127" s="36">
        <f>SUMIFS(СВЦЭМ!$D$39:$D$782,СВЦЭМ!$A$39:$A$782,$A127,СВЦЭМ!$B$39:$B$782,J$119)+'СЕТ СН'!$I$11+СВЦЭМ!$D$10+'СЕТ СН'!$I$6-'СЕТ СН'!$I$23</f>
        <v>2612.3165220599999</v>
      </c>
      <c r="K127" s="36">
        <f>SUMIFS(СВЦЭМ!$D$39:$D$782,СВЦЭМ!$A$39:$A$782,$A127,СВЦЭМ!$B$39:$B$782,K$119)+'СЕТ СН'!$I$11+СВЦЭМ!$D$10+'СЕТ СН'!$I$6-'СЕТ СН'!$I$23</f>
        <v>2585.7635316599999</v>
      </c>
      <c r="L127" s="36">
        <f>SUMIFS(СВЦЭМ!$D$39:$D$782,СВЦЭМ!$A$39:$A$782,$A127,СВЦЭМ!$B$39:$B$782,L$119)+'СЕТ СН'!$I$11+СВЦЭМ!$D$10+'СЕТ СН'!$I$6-'СЕТ СН'!$I$23</f>
        <v>2583.0171285000001</v>
      </c>
      <c r="M127" s="36">
        <f>SUMIFS(СВЦЭМ!$D$39:$D$782,СВЦЭМ!$A$39:$A$782,$A127,СВЦЭМ!$B$39:$B$782,M$119)+'СЕТ СН'!$I$11+СВЦЭМ!$D$10+'СЕТ СН'!$I$6-'СЕТ СН'!$I$23</f>
        <v>2600.6693133899998</v>
      </c>
      <c r="N127" s="36">
        <f>SUMIFS(СВЦЭМ!$D$39:$D$782,СВЦЭМ!$A$39:$A$782,$A127,СВЦЭМ!$B$39:$B$782,N$119)+'СЕТ СН'!$I$11+СВЦЭМ!$D$10+'СЕТ СН'!$I$6-'СЕТ СН'!$I$23</f>
        <v>2609.9865101800001</v>
      </c>
      <c r="O127" s="36">
        <f>SUMIFS(СВЦЭМ!$D$39:$D$782,СВЦЭМ!$A$39:$A$782,$A127,СВЦЭМ!$B$39:$B$782,O$119)+'СЕТ СН'!$I$11+СВЦЭМ!$D$10+'СЕТ СН'!$I$6-'СЕТ СН'!$I$23</f>
        <v>2633.73955088</v>
      </c>
      <c r="P127" s="36">
        <f>SUMIFS(СВЦЭМ!$D$39:$D$782,СВЦЭМ!$A$39:$A$782,$A127,СВЦЭМ!$B$39:$B$782,P$119)+'СЕТ СН'!$I$11+СВЦЭМ!$D$10+'СЕТ СН'!$I$6-'СЕТ СН'!$I$23</f>
        <v>2638.08916077</v>
      </c>
      <c r="Q127" s="36">
        <f>SUMIFS(СВЦЭМ!$D$39:$D$782,СВЦЭМ!$A$39:$A$782,$A127,СВЦЭМ!$B$39:$B$782,Q$119)+'СЕТ СН'!$I$11+СВЦЭМ!$D$10+'СЕТ СН'!$I$6-'СЕТ СН'!$I$23</f>
        <v>2628.2060813399999</v>
      </c>
      <c r="R127" s="36">
        <f>SUMIFS(СВЦЭМ!$D$39:$D$782,СВЦЭМ!$A$39:$A$782,$A127,СВЦЭМ!$B$39:$B$782,R$119)+'СЕТ СН'!$I$11+СВЦЭМ!$D$10+'СЕТ СН'!$I$6-'СЕТ СН'!$I$23</f>
        <v>2598.6247312599999</v>
      </c>
      <c r="S127" s="36">
        <f>SUMIFS(СВЦЭМ!$D$39:$D$782,СВЦЭМ!$A$39:$A$782,$A127,СВЦЭМ!$B$39:$B$782,S$119)+'СЕТ СН'!$I$11+СВЦЭМ!$D$10+'СЕТ СН'!$I$6-'СЕТ СН'!$I$23</f>
        <v>2520.8806096399999</v>
      </c>
      <c r="T127" s="36">
        <f>SUMIFS(СВЦЭМ!$D$39:$D$782,СВЦЭМ!$A$39:$A$782,$A127,СВЦЭМ!$B$39:$B$782,T$119)+'СЕТ СН'!$I$11+СВЦЭМ!$D$10+'СЕТ СН'!$I$6-'СЕТ СН'!$I$23</f>
        <v>2533.4916058399999</v>
      </c>
      <c r="U127" s="36">
        <f>SUMIFS(СВЦЭМ!$D$39:$D$782,СВЦЭМ!$A$39:$A$782,$A127,СВЦЭМ!$B$39:$B$782,U$119)+'СЕТ СН'!$I$11+СВЦЭМ!$D$10+'СЕТ СН'!$I$6-'СЕТ СН'!$I$23</f>
        <v>2547.1021783699998</v>
      </c>
      <c r="V127" s="36">
        <f>SUMIFS(СВЦЭМ!$D$39:$D$782,СВЦЭМ!$A$39:$A$782,$A127,СВЦЭМ!$B$39:$B$782,V$119)+'СЕТ СН'!$I$11+СВЦЭМ!$D$10+'СЕТ СН'!$I$6-'СЕТ СН'!$I$23</f>
        <v>2572.9144538999999</v>
      </c>
      <c r="W127" s="36">
        <f>SUMIFS(СВЦЭМ!$D$39:$D$782,СВЦЭМ!$A$39:$A$782,$A127,СВЦЭМ!$B$39:$B$782,W$119)+'СЕТ СН'!$I$11+СВЦЭМ!$D$10+'СЕТ СН'!$I$6-'СЕТ СН'!$I$23</f>
        <v>2602.32523967</v>
      </c>
      <c r="X127" s="36">
        <f>SUMIFS(СВЦЭМ!$D$39:$D$782,СВЦЭМ!$A$39:$A$782,$A127,СВЦЭМ!$B$39:$B$782,X$119)+'СЕТ СН'!$I$11+СВЦЭМ!$D$10+'СЕТ СН'!$I$6-'СЕТ СН'!$I$23</f>
        <v>2632.02183668</v>
      </c>
      <c r="Y127" s="36">
        <f>SUMIFS(СВЦЭМ!$D$39:$D$782,СВЦЭМ!$A$39:$A$782,$A127,СВЦЭМ!$B$39:$B$782,Y$119)+'СЕТ СН'!$I$11+СВЦЭМ!$D$10+'СЕТ СН'!$I$6-'СЕТ СН'!$I$23</f>
        <v>2680.3356192800002</v>
      </c>
    </row>
    <row r="128" spans="1:27" ht="15.75" x14ac:dyDescent="0.2">
      <c r="A128" s="35">
        <f t="shared" si="3"/>
        <v>44935</v>
      </c>
      <c r="B128" s="36">
        <f>SUMIFS(СВЦЭМ!$D$39:$D$782,СВЦЭМ!$A$39:$A$782,$A128,СВЦЭМ!$B$39:$B$782,B$119)+'СЕТ СН'!$I$11+СВЦЭМ!$D$10+'СЕТ СН'!$I$6-'СЕТ СН'!$I$23</f>
        <v>2621.1850484799998</v>
      </c>
      <c r="C128" s="36">
        <f>SUMIFS(СВЦЭМ!$D$39:$D$782,СВЦЭМ!$A$39:$A$782,$A128,СВЦЭМ!$B$39:$B$782,C$119)+'СЕТ СН'!$I$11+СВЦЭМ!$D$10+'СЕТ СН'!$I$6-'СЕТ СН'!$I$23</f>
        <v>2601.04129362</v>
      </c>
      <c r="D128" s="36">
        <f>SUMIFS(СВЦЭМ!$D$39:$D$782,СВЦЭМ!$A$39:$A$782,$A128,СВЦЭМ!$B$39:$B$782,D$119)+'СЕТ СН'!$I$11+СВЦЭМ!$D$10+'СЕТ СН'!$I$6-'СЕТ СН'!$I$23</f>
        <v>2579.6688493000001</v>
      </c>
      <c r="E128" s="36">
        <f>SUMIFS(СВЦЭМ!$D$39:$D$782,СВЦЭМ!$A$39:$A$782,$A128,СВЦЭМ!$B$39:$B$782,E$119)+'СЕТ СН'!$I$11+СВЦЭМ!$D$10+'СЕТ СН'!$I$6-'СЕТ СН'!$I$23</f>
        <v>2575.54675357</v>
      </c>
      <c r="F128" s="36">
        <f>SUMIFS(СВЦЭМ!$D$39:$D$782,СВЦЭМ!$A$39:$A$782,$A128,СВЦЭМ!$B$39:$B$782,F$119)+'СЕТ СН'!$I$11+СВЦЭМ!$D$10+'СЕТ СН'!$I$6-'СЕТ СН'!$I$23</f>
        <v>2588.1582422900001</v>
      </c>
      <c r="G128" s="36">
        <f>SUMIFS(СВЦЭМ!$D$39:$D$782,СВЦЭМ!$A$39:$A$782,$A128,СВЦЭМ!$B$39:$B$782,G$119)+'СЕТ СН'!$I$11+СВЦЭМ!$D$10+'СЕТ СН'!$I$6-'СЕТ СН'!$I$23</f>
        <v>2572.6818242999998</v>
      </c>
      <c r="H128" s="36">
        <f>SUMIFS(СВЦЭМ!$D$39:$D$782,СВЦЭМ!$A$39:$A$782,$A128,СВЦЭМ!$B$39:$B$782,H$119)+'СЕТ СН'!$I$11+СВЦЭМ!$D$10+'СЕТ СН'!$I$6-'СЕТ СН'!$I$23</f>
        <v>2587.2002275099999</v>
      </c>
      <c r="I128" s="36">
        <f>SUMIFS(СВЦЭМ!$D$39:$D$782,СВЦЭМ!$A$39:$A$782,$A128,СВЦЭМ!$B$39:$B$782,I$119)+'СЕТ СН'!$I$11+СВЦЭМ!$D$10+'СЕТ СН'!$I$6-'СЕТ СН'!$I$23</f>
        <v>2584.1098556900001</v>
      </c>
      <c r="J128" s="36">
        <f>SUMIFS(СВЦЭМ!$D$39:$D$782,СВЦЭМ!$A$39:$A$782,$A128,СВЦЭМ!$B$39:$B$782,J$119)+'СЕТ СН'!$I$11+СВЦЭМ!$D$10+'СЕТ СН'!$I$6-'СЕТ СН'!$I$23</f>
        <v>2627.6897483500002</v>
      </c>
      <c r="K128" s="36">
        <f>SUMIFS(СВЦЭМ!$D$39:$D$782,СВЦЭМ!$A$39:$A$782,$A128,СВЦЭМ!$B$39:$B$782,K$119)+'СЕТ СН'!$I$11+СВЦЭМ!$D$10+'СЕТ СН'!$I$6-'СЕТ СН'!$I$23</f>
        <v>2607.0647505699999</v>
      </c>
      <c r="L128" s="36">
        <f>SUMIFS(СВЦЭМ!$D$39:$D$782,СВЦЭМ!$A$39:$A$782,$A128,СВЦЭМ!$B$39:$B$782,L$119)+'СЕТ СН'!$I$11+СВЦЭМ!$D$10+'СЕТ СН'!$I$6-'СЕТ СН'!$I$23</f>
        <v>2585.31231213</v>
      </c>
      <c r="M128" s="36">
        <f>SUMIFS(СВЦЭМ!$D$39:$D$782,СВЦЭМ!$A$39:$A$782,$A128,СВЦЭМ!$B$39:$B$782,M$119)+'СЕТ СН'!$I$11+СВЦЭМ!$D$10+'СЕТ СН'!$I$6-'СЕТ СН'!$I$23</f>
        <v>2604.1470787499998</v>
      </c>
      <c r="N128" s="36">
        <f>SUMIFS(СВЦЭМ!$D$39:$D$782,СВЦЭМ!$A$39:$A$782,$A128,СВЦЭМ!$B$39:$B$782,N$119)+'СЕТ СН'!$I$11+СВЦЭМ!$D$10+'СЕТ СН'!$I$6-'СЕТ СН'!$I$23</f>
        <v>2579.1364876600001</v>
      </c>
      <c r="O128" s="36">
        <f>SUMIFS(СВЦЭМ!$D$39:$D$782,СВЦЭМ!$A$39:$A$782,$A128,СВЦЭМ!$B$39:$B$782,O$119)+'СЕТ СН'!$I$11+СВЦЭМ!$D$10+'СЕТ СН'!$I$6-'СЕТ СН'!$I$23</f>
        <v>2574.8710315799999</v>
      </c>
      <c r="P128" s="36">
        <f>SUMIFS(СВЦЭМ!$D$39:$D$782,СВЦЭМ!$A$39:$A$782,$A128,СВЦЭМ!$B$39:$B$782,P$119)+'СЕТ СН'!$I$11+СВЦЭМ!$D$10+'СЕТ СН'!$I$6-'СЕТ СН'!$I$23</f>
        <v>2584.5159302000002</v>
      </c>
      <c r="Q128" s="36">
        <f>SUMIFS(СВЦЭМ!$D$39:$D$782,СВЦЭМ!$A$39:$A$782,$A128,СВЦЭМ!$B$39:$B$782,Q$119)+'СЕТ СН'!$I$11+СВЦЭМ!$D$10+'СЕТ СН'!$I$6-'СЕТ СН'!$I$23</f>
        <v>2581.4717020600001</v>
      </c>
      <c r="R128" s="36">
        <f>SUMIFS(СВЦЭМ!$D$39:$D$782,СВЦЭМ!$A$39:$A$782,$A128,СВЦЭМ!$B$39:$B$782,R$119)+'СЕТ СН'!$I$11+СВЦЭМ!$D$10+'СЕТ СН'!$I$6-'СЕТ СН'!$I$23</f>
        <v>2593.8639309800001</v>
      </c>
      <c r="S128" s="36">
        <f>SUMIFS(СВЦЭМ!$D$39:$D$782,СВЦЭМ!$A$39:$A$782,$A128,СВЦЭМ!$B$39:$B$782,S$119)+'СЕТ СН'!$I$11+СВЦЭМ!$D$10+'СЕТ СН'!$I$6-'СЕТ СН'!$I$23</f>
        <v>2580.61572041</v>
      </c>
      <c r="T128" s="36">
        <f>SUMIFS(СВЦЭМ!$D$39:$D$782,СВЦЭМ!$A$39:$A$782,$A128,СВЦЭМ!$B$39:$B$782,T$119)+'СЕТ СН'!$I$11+СВЦЭМ!$D$10+'СЕТ СН'!$I$6-'СЕТ СН'!$I$23</f>
        <v>2553.5051933300001</v>
      </c>
      <c r="U128" s="36">
        <f>SUMIFS(СВЦЭМ!$D$39:$D$782,СВЦЭМ!$A$39:$A$782,$A128,СВЦЭМ!$B$39:$B$782,U$119)+'СЕТ СН'!$I$11+СВЦЭМ!$D$10+'СЕТ СН'!$I$6-'СЕТ СН'!$I$23</f>
        <v>2554.7486851799999</v>
      </c>
      <c r="V128" s="36">
        <f>SUMIFS(СВЦЭМ!$D$39:$D$782,СВЦЭМ!$A$39:$A$782,$A128,СВЦЭМ!$B$39:$B$782,V$119)+'СЕТ СН'!$I$11+СВЦЭМ!$D$10+'СЕТ СН'!$I$6-'СЕТ СН'!$I$23</f>
        <v>2592.37497115</v>
      </c>
      <c r="W128" s="36">
        <f>SUMIFS(СВЦЭМ!$D$39:$D$782,СВЦЭМ!$A$39:$A$782,$A128,СВЦЭМ!$B$39:$B$782,W$119)+'СЕТ СН'!$I$11+СВЦЭМ!$D$10+'СЕТ СН'!$I$6-'СЕТ СН'!$I$23</f>
        <v>2604.3202576399999</v>
      </c>
      <c r="X128" s="36">
        <f>SUMIFS(СВЦЭМ!$D$39:$D$782,СВЦЭМ!$A$39:$A$782,$A128,СВЦЭМ!$B$39:$B$782,X$119)+'СЕТ СН'!$I$11+СВЦЭМ!$D$10+'СЕТ СН'!$I$6-'СЕТ СН'!$I$23</f>
        <v>2608.5203292800002</v>
      </c>
      <c r="Y128" s="36">
        <f>SUMIFS(СВЦЭМ!$D$39:$D$782,СВЦЭМ!$A$39:$A$782,$A128,СВЦЭМ!$B$39:$B$782,Y$119)+'СЕТ СН'!$I$11+СВЦЭМ!$D$10+'СЕТ СН'!$I$6-'СЕТ СН'!$I$23</f>
        <v>2649.4587387000001</v>
      </c>
    </row>
    <row r="129" spans="1:25" ht="15.75" x14ac:dyDescent="0.2">
      <c r="A129" s="35">
        <f t="shared" si="3"/>
        <v>44936</v>
      </c>
      <c r="B129" s="36">
        <f>SUMIFS(СВЦЭМ!$D$39:$D$782,СВЦЭМ!$A$39:$A$782,$A129,СВЦЭМ!$B$39:$B$782,B$119)+'СЕТ СН'!$I$11+СВЦЭМ!$D$10+'СЕТ СН'!$I$6-'СЕТ СН'!$I$23</f>
        <v>2500.2267662599997</v>
      </c>
      <c r="C129" s="36">
        <f>SUMIFS(СВЦЭМ!$D$39:$D$782,СВЦЭМ!$A$39:$A$782,$A129,СВЦЭМ!$B$39:$B$782,C$119)+'СЕТ СН'!$I$11+СВЦЭМ!$D$10+'СЕТ СН'!$I$6-'СЕТ СН'!$I$23</f>
        <v>2524.8068740799999</v>
      </c>
      <c r="D129" s="36">
        <f>SUMIFS(СВЦЭМ!$D$39:$D$782,СВЦЭМ!$A$39:$A$782,$A129,СВЦЭМ!$B$39:$B$782,D$119)+'СЕТ СН'!$I$11+СВЦЭМ!$D$10+'СЕТ СН'!$I$6-'СЕТ СН'!$I$23</f>
        <v>2537.5167927799998</v>
      </c>
      <c r="E129" s="36">
        <f>SUMIFS(СВЦЭМ!$D$39:$D$782,СВЦЭМ!$A$39:$A$782,$A129,СВЦЭМ!$B$39:$B$782,E$119)+'СЕТ СН'!$I$11+СВЦЭМ!$D$10+'СЕТ СН'!$I$6-'СЕТ СН'!$I$23</f>
        <v>2543.03650242</v>
      </c>
      <c r="F129" s="36">
        <f>SUMIFS(СВЦЭМ!$D$39:$D$782,СВЦЭМ!$A$39:$A$782,$A129,СВЦЭМ!$B$39:$B$782,F$119)+'СЕТ СН'!$I$11+СВЦЭМ!$D$10+'СЕТ СН'!$I$6-'СЕТ СН'!$I$23</f>
        <v>2569.5098633500002</v>
      </c>
      <c r="G129" s="36">
        <f>SUMIFS(СВЦЭМ!$D$39:$D$782,СВЦЭМ!$A$39:$A$782,$A129,СВЦЭМ!$B$39:$B$782,G$119)+'СЕТ СН'!$I$11+СВЦЭМ!$D$10+'СЕТ СН'!$I$6-'СЕТ СН'!$I$23</f>
        <v>2566.5218769799999</v>
      </c>
      <c r="H129" s="36">
        <f>SUMIFS(СВЦЭМ!$D$39:$D$782,СВЦЭМ!$A$39:$A$782,$A129,СВЦЭМ!$B$39:$B$782,H$119)+'СЕТ СН'!$I$11+СВЦЭМ!$D$10+'СЕТ СН'!$I$6-'СЕТ СН'!$I$23</f>
        <v>2546.5925290599998</v>
      </c>
      <c r="I129" s="36">
        <f>SUMIFS(СВЦЭМ!$D$39:$D$782,СВЦЭМ!$A$39:$A$782,$A129,СВЦЭМ!$B$39:$B$782,I$119)+'СЕТ СН'!$I$11+СВЦЭМ!$D$10+'СЕТ СН'!$I$6-'СЕТ СН'!$I$23</f>
        <v>2512.3189831199998</v>
      </c>
      <c r="J129" s="36">
        <f>SUMIFS(СВЦЭМ!$D$39:$D$782,СВЦЭМ!$A$39:$A$782,$A129,СВЦЭМ!$B$39:$B$782,J$119)+'СЕТ СН'!$I$11+СВЦЭМ!$D$10+'СЕТ СН'!$I$6-'СЕТ СН'!$I$23</f>
        <v>2484.1234908699998</v>
      </c>
      <c r="K129" s="36">
        <f>SUMIFS(СВЦЭМ!$D$39:$D$782,СВЦЭМ!$A$39:$A$782,$A129,СВЦЭМ!$B$39:$B$782,K$119)+'СЕТ СН'!$I$11+СВЦЭМ!$D$10+'СЕТ СН'!$I$6-'СЕТ СН'!$I$23</f>
        <v>2471.0519247900002</v>
      </c>
      <c r="L129" s="36">
        <f>SUMIFS(СВЦЭМ!$D$39:$D$782,СВЦЭМ!$A$39:$A$782,$A129,СВЦЭМ!$B$39:$B$782,L$119)+'СЕТ СН'!$I$11+СВЦЭМ!$D$10+'СЕТ СН'!$I$6-'СЕТ СН'!$I$23</f>
        <v>2461.6929112600001</v>
      </c>
      <c r="M129" s="36">
        <f>SUMIFS(СВЦЭМ!$D$39:$D$782,СВЦЭМ!$A$39:$A$782,$A129,СВЦЭМ!$B$39:$B$782,M$119)+'СЕТ СН'!$I$11+СВЦЭМ!$D$10+'СЕТ СН'!$I$6-'СЕТ СН'!$I$23</f>
        <v>2472.6958312299998</v>
      </c>
      <c r="N129" s="36">
        <f>SUMIFS(СВЦЭМ!$D$39:$D$782,СВЦЭМ!$A$39:$A$782,$A129,СВЦЭМ!$B$39:$B$782,N$119)+'СЕТ СН'!$I$11+СВЦЭМ!$D$10+'СЕТ СН'!$I$6-'СЕТ СН'!$I$23</f>
        <v>2469.9783471699998</v>
      </c>
      <c r="O129" s="36">
        <f>SUMIFS(СВЦЭМ!$D$39:$D$782,СВЦЭМ!$A$39:$A$782,$A129,СВЦЭМ!$B$39:$B$782,O$119)+'СЕТ СН'!$I$11+СВЦЭМ!$D$10+'СЕТ СН'!$I$6-'СЕТ СН'!$I$23</f>
        <v>2484.44159343</v>
      </c>
      <c r="P129" s="36">
        <f>SUMIFS(СВЦЭМ!$D$39:$D$782,СВЦЭМ!$A$39:$A$782,$A129,СВЦЭМ!$B$39:$B$782,P$119)+'СЕТ СН'!$I$11+СВЦЭМ!$D$10+'СЕТ СН'!$I$6-'СЕТ СН'!$I$23</f>
        <v>2494.3597991500001</v>
      </c>
      <c r="Q129" s="36">
        <f>SUMIFS(СВЦЭМ!$D$39:$D$782,СВЦЭМ!$A$39:$A$782,$A129,СВЦЭМ!$B$39:$B$782,Q$119)+'СЕТ СН'!$I$11+СВЦЭМ!$D$10+'СЕТ СН'!$I$6-'СЕТ СН'!$I$23</f>
        <v>2511.0869315999998</v>
      </c>
      <c r="R129" s="36">
        <f>SUMIFS(СВЦЭМ!$D$39:$D$782,СВЦЭМ!$A$39:$A$782,$A129,СВЦЭМ!$B$39:$B$782,R$119)+'СЕТ СН'!$I$11+СВЦЭМ!$D$10+'СЕТ СН'!$I$6-'СЕТ СН'!$I$23</f>
        <v>2490.1781179899999</v>
      </c>
      <c r="S129" s="36">
        <f>SUMIFS(СВЦЭМ!$D$39:$D$782,СВЦЭМ!$A$39:$A$782,$A129,СВЦЭМ!$B$39:$B$782,S$119)+'СЕТ СН'!$I$11+СВЦЭМ!$D$10+'СЕТ СН'!$I$6-'СЕТ СН'!$I$23</f>
        <v>2449.6534761100002</v>
      </c>
      <c r="T129" s="36">
        <f>SUMIFS(СВЦЭМ!$D$39:$D$782,СВЦЭМ!$A$39:$A$782,$A129,СВЦЭМ!$B$39:$B$782,T$119)+'СЕТ СН'!$I$11+СВЦЭМ!$D$10+'СЕТ СН'!$I$6-'СЕТ СН'!$I$23</f>
        <v>2443.99942246</v>
      </c>
      <c r="U129" s="36">
        <f>SUMIFS(СВЦЭМ!$D$39:$D$782,СВЦЭМ!$A$39:$A$782,$A129,СВЦЭМ!$B$39:$B$782,U$119)+'СЕТ СН'!$I$11+СВЦЭМ!$D$10+'СЕТ СН'!$I$6-'СЕТ СН'!$I$23</f>
        <v>2438.10711206</v>
      </c>
      <c r="V129" s="36">
        <f>SUMIFS(СВЦЭМ!$D$39:$D$782,СВЦЭМ!$A$39:$A$782,$A129,СВЦЭМ!$B$39:$B$782,V$119)+'СЕТ СН'!$I$11+СВЦЭМ!$D$10+'СЕТ СН'!$I$6-'СЕТ СН'!$I$23</f>
        <v>2446.0193966799998</v>
      </c>
      <c r="W129" s="36">
        <f>SUMIFS(СВЦЭМ!$D$39:$D$782,СВЦЭМ!$A$39:$A$782,$A129,СВЦЭМ!$B$39:$B$782,W$119)+'СЕТ СН'!$I$11+СВЦЭМ!$D$10+'СЕТ СН'!$I$6-'СЕТ СН'!$I$23</f>
        <v>2456.8305217900001</v>
      </c>
      <c r="X129" s="36">
        <f>SUMIFS(СВЦЭМ!$D$39:$D$782,СВЦЭМ!$A$39:$A$782,$A129,СВЦЭМ!$B$39:$B$782,X$119)+'СЕТ СН'!$I$11+СВЦЭМ!$D$10+'СЕТ СН'!$I$6-'СЕТ СН'!$I$23</f>
        <v>2487.8889798099999</v>
      </c>
      <c r="Y129" s="36">
        <f>SUMIFS(СВЦЭМ!$D$39:$D$782,СВЦЭМ!$A$39:$A$782,$A129,СВЦЭМ!$B$39:$B$782,Y$119)+'СЕТ СН'!$I$11+СВЦЭМ!$D$10+'СЕТ СН'!$I$6-'СЕТ СН'!$I$23</f>
        <v>2510.8353779499998</v>
      </c>
    </row>
    <row r="130" spans="1:25" ht="15.75" x14ac:dyDescent="0.2">
      <c r="A130" s="35">
        <f t="shared" si="3"/>
        <v>44937</v>
      </c>
      <c r="B130" s="36">
        <f>SUMIFS(СВЦЭМ!$D$39:$D$782,СВЦЭМ!$A$39:$A$782,$A130,СВЦЭМ!$B$39:$B$782,B$119)+'СЕТ СН'!$I$11+СВЦЭМ!$D$10+'СЕТ СН'!$I$6-'СЕТ СН'!$I$23</f>
        <v>2441.84110435</v>
      </c>
      <c r="C130" s="36">
        <f>SUMIFS(СВЦЭМ!$D$39:$D$782,СВЦЭМ!$A$39:$A$782,$A130,СВЦЭМ!$B$39:$B$782,C$119)+'СЕТ СН'!$I$11+СВЦЭМ!$D$10+'СЕТ СН'!$I$6-'СЕТ СН'!$I$23</f>
        <v>2449.1416760299999</v>
      </c>
      <c r="D130" s="36">
        <f>SUMIFS(СВЦЭМ!$D$39:$D$782,СВЦЭМ!$A$39:$A$782,$A130,СВЦЭМ!$B$39:$B$782,D$119)+'СЕТ СН'!$I$11+СВЦЭМ!$D$10+'СЕТ СН'!$I$6-'СЕТ СН'!$I$23</f>
        <v>2440.9432293499999</v>
      </c>
      <c r="E130" s="36">
        <f>SUMIFS(СВЦЭМ!$D$39:$D$782,СВЦЭМ!$A$39:$A$782,$A130,СВЦЭМ!$B$39:$B$782,E$119)+'СЕТ СН'!$I$11+СВЦЭМ!$D$10+'СЕТ СН'!$I$6-'СЕТ СН'!$I$23</f>
        <v>2436.75185827</v>
      </c>
      <c r="F130" s="36">
        <f>SUMIFS(СВЦЭМ!$D$39:$D$782,СВЦЭМ!$A$39:$A$782,$A130,СВЦЭМ!$B$39:$B$782,F$119)+'СЕТ СН'!$I$11+СВЦЭМ!$D$10+'СЕТ СН'!$I$6-'СЕТ СН'!$I$23</f>
        <v>2431.8408264499999</v>
      </c>
      <c r="G130" s="36">
        <f>SUMIFS(СВЦЭМ!$D$39:$D$782,СВЦЭМ!$A$39:$A$782,$A130,СВЦЭМ!$B$39:$B$782,G$119)+'СЕТ СН'!$I$11+СВЦЭМ!$D$10+'СЕТ СН'!$I$6-'СЕТ СН'!$I$23</f>
        <v>2437.3528773899998</v>
      </c>
      <c r="H130" s="36">
        <f>SUMIFS(СВЦЭМ!$D$39:$D$782,СВЦЭМ!$A$39:$A$782,$A130,СВЦЭМ!$B$39:$B$782,H$119)+'СЕТ СН'!$I$11+СВЦЭМ!$D$10+'СЕТ СН'!$I$6-'СЕТ СН'!$I$23</f>
        <v>2425.5691796199999</v>
      </c>
      <c r="I130" s="36">
        <f>SUMIFS(СВЦЭМ!$D$39:$D$782,СВЦЭМ!$A$39:$A$782,$A130,СВЦЭМ!$B$39:$B$782,I$119)+'СЕТ СН'!$I$11+СВЦЭМ!$D$10+'СЕТ СН'!$I$6-'СЕТ СН'!$I$23</f>
        <v>2413.0295210700001</v>
      </c>
      <c r="J130" s="36">
        <f>SUMIFS(СВЦЭМ!$D$39:$D$782,СВЦЭМ!$A$39:$A$782,$A130,СВЦЭМ!$B$39:$B$782,J$119)+'СЕТ СН'!$I$11+СВЦЭМ!$D$10+'СЕТ СН'!$I$6-'СЕТ СН'!$I$23</f>
        <v>2388.3521832299998</v>
      </c>
      <c r="K130" s="36">
        <f>SUMIFS(СВЦЭМ!$D$39:$D$782,СВЦЭМ!$A$39:$A$782,$A130,СВЦЭМ!$B$39:$B$782,K$119)+'СЕТ СН'!$I$11+СВЦЭМ!$D$10+'СЕТ СН'!$I$6-'СЕТ СН'!$I$23</f>
        <v>2377.8714368599999</v>
      </c>
      <c r="L130" s="36">
        <f>SUMIFS(СВЦЭМ!$D$39:$D$782,СВЦЭМ!$A$39:$A$782,$A130,СВЦЭМ!$B$39:$B$782,L$119)+'СЕТ СН'!$I$11+СВЦЭМ!$D$10+'СЕТ СН'!$I$6-'СЕТ СН'!$I$23</f>
        <v>2388.18143603</v>
      </c>
      <c r="M130" s="36">
        <f>SUMIFS(СВЦЭМ!$D$39:$D$782,СВЦЭМ!$A$39:$A$782,$A130,СВЦЭМ!$B$39:$B$782,M$119)+'СЕТ СН'!$I$11+СВЦЭМ!$D$10+'СЕТ СН'!$I$6-'СЕТ СН'!$I$23</f>
        <v>2398.4049822799998</v>
      </c>
      <c r="N130" s="36">
        <f>SUMIFS(СВЦЭМ!$D$39:$D$782,СВЦЭМ!$A$39:$A$782,$A130,СВЦЭМ!$B$39:$B$782,N$119)+'СЕТ СН'!$I$11+СВЦЭМ!$D$10+'СЕТ СН'!$I$6-'СЕТ СН'!$I$23</f>
        <v>2424.5623924400002</v>
      </c>
      <c r="O130" s="36">
        <f>SUMIFS(СВЦЭМ!$D$39:$D$782,СВЦЭМ!$A$39:$A$782,$A130,СВЦЭМ!$B$39:$B$782,O$119)+'СЕТ СН'!$I$11+СВЦЭМ!$D$10+'СЕТ СН'!$I$6-'СЕТ СН'!$I$23</f>
        <v>2400.8224679199998</v>
      </c>
      <c r="P130" s="36">
        <f>SUMIFS(СВЦЭМ!$D$39:$D$782,СВЦЭМ!$A$39:$A$782,$A130,СВЦЭМ!$B$39:$B$782,P$119)+'СЕТ СН'!$I$11+СВЦЭМ!$D$10+'СЕТ СН'!$I$6-'СЕТ СН'!$I$23</f>
        <v>2414.1981858200002</v>
      </c>
      <c r="Q130" s="36">
        <f>SUMIFS(СВЦЭМ!$D$39:$D$782,СВЦЭМ!$A$39:$A$782,$A130,СВЦЭМ!$B$39:$B$782,Q$119)+'СЕТ СН'!$I$11+СВЦЭМ!$D$10+'СЕТ СН'!$I$6-'СЕТ СН'!$I$23</f>
        <v>2425.83498887</v>
      </c>
      <c r="R130" s="36">
        <f>SUMIFS(СВЦЭМ!$D$39:$D$782,СВЦЭМ!$A$39:$A$782,$A130,СВЦЭМ!$B$39:$B$782,R$119)+'СЕТ СН'!$I$11+СВЦЭМ!$D$10+'СЕТ СН'!$I$6-'СЕТ СН'!$I$23</f>
        <v>2440.6658513699999</v>
      </c>
      <c r="S130" s="36">
        <f>SUMIFS(СВЦЭМ!$D$39:$D$782,СВЦЭМ!$A$39:$A$782,$A130,СВЦЭМ!$B$39:$B$782,S$119)+'СЕТ СН'!$I$11+СВЦЭМ!$D$10+'СЕТ СН'!$I$6-'СЕТ СН'!$I$23</f>
        <v>2412.2154639300002</v>
      </c>
      <c r="T130" s="36">
        <f>SUMIFS(СВЦЭМ!$D$39:$D$782,СВЦЭМ!$A$39:$A$782,$A130,СВЦЭМ!$B$39:$B$782,T$119)+'СЕТ СН'!$I$11+СВЦЭМ!$D$10+'СЕТ СН'!$I$6-'СЕТ СН'!$I$23</f>
        <v>2376.4932107300001</v>
      </c>
      <c r="U130" s="36">
        <f>SUMIFS(СВЦЭМ!$D$39:$D$782,СВЦЭМ!$A$39:$A$782,$A130,СВЦЭМ!$B$39:$B$782,U$119)+'СЕТ СН'!$I$11+СВЦЭМ!$D$10+'СЕТ СН'!$I$6-'СЕТ СН'!$I$23</f>
        <v>2386.03150611</v>
      </c>
      <c r="V130" s="36">
        <f>SUMIFS(СВЦЭМ!$D$39:$D$782,СВЦЭМ!$A$39:$A$782,$A130,СВЦЭМ!$B$39:$B$782,V$119)+'СЕТ СН'!$I$11+СВЦЭМ!$D$10+'СЕТ СН'!$I$6-'СЕТ СН'!$I$23</f>
        <v>2408.3074029099998</v>
      </c>
      <c r="W130" s="36">
        <f>SUMIFS(СВЦЭМ!$D$39:$D$782,СВЦЭМ!$A$39:$A$782,$A130,СВЦЭМ!$B$39:$B$782,W$119)+'СЕТ СН'!$I$11+СВЦЭМ!$D$10+'СЕТ СН'!$I$6-'СЕТ СН'!$I$23</f>
        <v>2418.34603573</v>
      </c>
      <c r="X130" s="36">
        <f>SUMIFS(СВЦЭМ!$D$39:$D$782,СВЦЭМ!$A$39:$A$782,$A130,СВЦЭМ!$B$39:$B$782,X$119)+'СЕТ СН'!$I$11+СВЦЭМ!$D$10+'СЕТ СН'!$I$6-'СЕТ СН'!$I$23</f>
        <v>2427.5554175900002</v>
      </c>
      <c r="Y130" s="36">
        <f>SUMIFS(СВЦЭМ!$D$39:$D$782,СВЦЭМ!$A$39:$A$782,$A130,СВЦЭМ!$B$39:$B$782,Y$119)+'СЕТ СН'!$I$11+СВЦЭМ!$D$10+'СЕТ СН'!$I$6-'СЕТ СН'!$I$23</f>
        <v>2458.2055972799999</v>
      </c>
    </row>
    <row r="131" spans="1:25" ht="15.75" x14ac:dyDescent="0.2">
      <c r="A131" s="35">
        <f t="shared" si="3"/>
        <v>44938</v>
      </c>
      <c r="B131" s="36">
        <f>SUMIFS(СВЦЭМ!$D$39:$D$782,СВЦЭМ!$A$39:$A$782,$A131,СВЦЭМ!$B$39:$B$782,B$119)+'СЕТ СН'!$I$11+СВЦЭМ!$D$10+'СЕТ СН'!$I$6-'СЕТ СН'!$I$23</f>
        <v>2476.73945241</v>
      </c>
      <c r="C131" s="36">
        <f>SUMIFS(СВЦЭМ!$D$39:$D$782,СВЦЭМ!$A$39:$A$782,$A131,СВЦЭМ!$B$39:$B$782,C$119)+'СЕТ СН'!$I$11+СВЦЭМ!$D$10+'СЕТ СН'!$I$6-'СЕТ СН'!$I$23</f>
        <v>2510.0895296899998</v>
      </c>
      <c r="D131" s="36">
        <f>SUMIFS(СВЦЭМ!$D$39:$D$782,СВЦЭМ!$A$39:$A$782,$A131,СВЦЭМ!$B$39:$B$782,D$119)+'СЕТ СН'!$I$11+СВЦЭМ!$D$10+'СЕТ СН'!$I$6-'СЕТ СН'!$I$23</f>
        <v>2532.5872392800002</v>
      </c>
      <c r="E131" s="36">
        <f>SUMIFS(СВЦЭМ!$D$39:$D$782,СВЦЭМ!$A$39:$A$782,$A131,СВЦЭМ!$B$39:$B$782,E$119)+'СЕТ СН'!$I$11+СВЦЭМ!$D$10+'СЕТ СН'!$I$6-'СЕТ СН'!$I$23</f>
        <v>2535.8252544299999</v>
      </c>
      <c r="F131" s="36">
        <f>SUMIFS(СВЦЭМ!$D$39:$D$782,СВЦЭМ!$A$39:$A$782,$A131,СВЦЭМ!$B$39:$B$782,F$119)+'СЕТ СН'!$I$11+СВЦЭМ!$D$10+'СЕТ СН'!$I$6-'СЕТ СН'!$I$23</f>
        <v>2536.6140595299998</v>
      </c>
      <c r="G131" s="36">
        <f>SUMIFS(СВЦЭМ!$D$39:$D$782,СВЦЭМ!$A$39:$A$782,$A131,СВЦЭМ!$B$39:$B$782,G$119)+'СЕТ СН'!$I$11+СВЦЭМ!$D$10+'СЕТ СН'!$I$6-'СЕТ СН'!$I$23</f>
        <v>2526.2253554399999</v>
      </c>
      <c r="H131" s="36">
        <f>SUMIFS(СВЦЭМ!$D$39:$D$782,СВЦЭМ!$A$39:$A$782,$A131,СВЦЭМ!$B$39:$B$782,H$119)+'СЕТ СН'!$I$11+СВЦЭМ!$D$10+'СЕТ СН'!$I$6-'СЕТ СН'!$I$23</f>
        <v>2498.8783350099998</v>
      </c>
      <c r="I131" s="36">
        <f>SUMIFS(СВЦЭМ!$D$39:$D$782,СВЦЭМ!$A$39:$A$782,$A131,СВЦЭМ!$B$39:$B$782,I$119)+'СЕТ СН'!$I$11+СВЦЭМ!$D$10+'СЕТ СН'!$I$6-'СЕТ СН'!$I$23</f>
        <v>2453.1847889400001</v>
      </c>
      <c r="J131" s="36">
        <f>SUMIFS(СВЦЭМ!$D$39:$D$782,СВЦЭМ!$A$39:$A$782,$A131,СВЦЭМ!$B$39:$B$782,J$119)+'СЕТ СН'!$I$11+СВЦЭМ!$D$10+'СЕТ СН'!$I$6-'СЕТ СН'!$I$23</f>
        <v>2406.6688211800001</v>
      </c>
      <c r="K131" s="36">
        <f>SUMIFS(СВЦЭМ!$D$39:$D$782,СВЦЭМ!$A$39:$A$782,$A131,СВЦЭМ!$B$39:$B$782,K$119)+'СЕТ СН'!$I$11+СВЦЭМ!$D$10+'СЕТ СН'!$I$6-'СЕТ СН'!$I$23</f>
        <v>2406.16977843</v>
      </c>
      <c r="L131" s="36">
        <f>SUMIFS(СВЦЭМ!$D$39:$D$782,СВЦЭМ!$A$39:$A$782,$A131,СВЦЭМ!$B$39:$B$782,L$119)+'СЕТ СН'!$I$11+СВЦЭМ!$D$10+'СЕТ СН'!$I$6-'СЕТ СН'!$I$23</f>
        <v>2395.7843385800002</v>
      </c>
      <c r="M131" s="36">
        <f>SUMIFS(СВЦЭМ!$D$39:$D$782,СВЦЭМ!$A$39:$A$782,$A131,СВЦЭМ!$B$39:$B$782,M$119)+'СЕТ СН'!$I$11+СВЦЭМ!$D$10+'СЕТ СН'!$I$6-'СЕТ СН'!$I$23</f>
        <v>2395.5545179199999</v>
      </c>
      <c r="N131" s="36">
        <f>SUMIFS(СВЦЭМ!$D$39:$D$782,СВЦЭМ!$A$39:$A$782,$A131,СВЦЭМ!$B$39:$B$782,N$119)+'СЕТ СН'!$I$11+СВЦЭМ!$D$10+'СЕТ СН'!$I$6-'СЕТ СН'!$I$23</f>
        <v>2420.0389244899998</v>
      </c>
      <c r="O131" s="36">
        <f>SUMIFS(СВЦЭМ!$D$39:$D$782,СВЦЭМ!$A$39:$A$782,$A131,СВЦЭМ!$B$39:$B$782,O$119)+'СЕТ СН'!$I$11+СВЦЭМ!$D$10+'СЕТ СН'!$I$6-'СЕТ СН'!$I$23</f>
        <v>2427.3900313300001</v>
      </c>
      <c r="P131" s="36">
        <f>SUMIFS(СВЦЭМ!$D$39:$D$782,СВЦЭМ!$A$39:$A$782,$A131,СВЦЭМ!$B$39:$B$782,P$119)+'СЕТ СН'!$I$11+СВЦЭМ!$D$10+'СЕТ СН'!$I$6-'СЕТ СН'!$I$23</f>
        <v>2411.3974631900001</v>
      </c>
      <c r="Q131" s="36">
        <f>SUMIFS(СВЦЭМ!$D$39:$D$782,СВЦЭМ!$A$39:$A$782,$A131,СВЦЭМ!$B$39:$B$782,Q$119)+'СЕТ СН'!$I$11+СВЦЭМ!$D$10+'СЕТ СН'!$I$6-'СЕТ СН'!$I$23</f>
        <v>2420.48223018</v>
      </c>
      <c r="R131" s="36">
        <f>SUMIFS(СВЦЭМ!$D$39:$D$782,СВЦЭМ!$A$39:$A$782,$A131,СВЦЭМ!$B$39:$B$782,R$119)+'СЕТ СН'!$I$11+СВЦЭМ!$D$10+'СЕТ СН'!$I$6-'СЕТ СН'!$I$23</f>
        <v>2431.6556930699999</v>
      </c>
      <c r="S131" s="36">
        <f>SUMIFS(СВЦЭМ!$D$39:$D$782,СВЦЭМ!$A$39:$A$782,$A131,СВЦЭМ!$B$39:$B$782,S$119)+'СЕТ СН'!$I$11+СВЦЭМ!$D$10+'СЕТ СН'!$I$6-'СЕТ СН'!$I$23</f>
        <v>2430.7577978200002</v>
      </c>
      <c r="T131" s="36">
        <f>SUMIFS(СВЦЭМ!$D$39:$D$782,СВЦЭМ!$A$39:$A$782,$A131,СВЦЭМ!$B$39:$B$782,T$119)+'СЕТ СН'!$I$11+СВЦЭМ!$D$10+'СЕТ СН'!$I$6-'СЕТ СН'!$I$23</f>
        <v>2402.3385047900001</v>
      </c>
      <c r="U131" s="36">
        <f>SUMIFS(СВЦЭМ!$D$39:$D$782,СВЦЭМ!$A$39:$A$782,$A131,СВЦЭМ!$B$39:$B$782,U$119)+'СЕТ СН'!$I$11+СВЦЭМ!$D$10+'СЕТ СН'!$I$6-'СЕТ СН'!$I$23</f>
        <v>2388.0515986999999</v>
      </c>
      <c r="V131" s="36">
        <f>SUMIFS(СВЦЭМ!$D$39:$D$782,СВЦЭМ!$A$39:$A$782,$A131,СВЦЭМ!$B$39:$B$782,V$119)+'СЕТ СН'!$I$11+СВЦЭМ!$D$10+'СЕТ СН'!$I$6-'СЕТ СН'!$I$23</f>
        <v>2395.3765232000001</v>
      </c>
      <c r="W131" s="36">
        <f>SUMIFS(СВЦЭМ!$D$39:$D$782,СВЦЭМ!$A$39:$A$782,$A131,СВЦЭМ!$B$39:$B$782,W$119)+'СЕТ СН'!$I$11+СВЦЭМ!$D$10+'СЕТ СН'!$I$6-'СЕТ СН'!$I$23</f>
        <v>2405.8102726000002</v>
      </c>
      <c r="X131" s="36">
        <f>SUMIFS(СВЦЭМ!$D$39:$D$782,СВЦЭМ!$A$39:$A$782,$A131,СВЦЭМ!$B$39:$B$782,X$119)+'СЕТ СН'!$I$11+СВЦЭМ!$D$10+'СЕТ СН'!$I$6-'СЕТ СН'!$I$23</f>
        <v>2427.4134954000001</v>
      </c>
      <c r="Y131" s="36">
        <f>SUMIFS(СВЦЭМ!$D$39:$D$782,СВЦЭМ!$A$39:$A$782,$A131,СВЦЭМ!$B$39:$B$782,Y$119)+'СЕТ СН'!$I$11+СВЦЭМ!$D$10+'СЕТ СН'!$I$6-'СЕТ СН'!$I$23</f>
        <v>2434.2311659399998</v>
      </c>
    </row>
    <row r="132" spans="1:25" ht="15.75" x14ac:dyDescent="0.2">
      <c r="A132" s="35">
        <f t="shared" si="3"/>
        <v>44939</v>
      </c>
      <c r="B132" s="36">
        <f>SUMIFS(СВЦЭМ!$D$39:$D$782,СВЦЭМ!$A$39:$A$782,$A132,СВЦЭМ!$B$39:$B$782,B$119)+'СЕТ СН'!$I$11+СВЦЭМ!$D$10+'СЕТ СН'!$I$6-'СЕТ СН'!$I$23</f>
        <v>2565.1301132799999</v>
      </c>
      <c r="C132" s="36">
        <f>SUMIFS(СВЦЭМ!$D$39:$D$782,СВЦЭМ!$A$39:$A$782,$A132,СВЦЭМ!$B$39:$B$782,C$119)+'СЕТ СН'!$I$11+СВЦЭМ!$D$10+'СЕТ СН'!$I$6-'СЕТ СН'!$I$23</f>
        <v>2583.8449301199998</v>
      </c>
      <c r="D132" s="36">
        <f>SUMIFS(СВЦЭМ!$D$39:$D$782,СВЦЭМ!$A$39:$A$782,$A132,СВЦЭМ!$B$39:$B$782,D$119)+'СЕТ СН'!$I$11+СВЦЭМ!$D$10+'СЕТ СН'!$I$6-'СЕТ СН'!$I$23</f>
        <v>2585.1539807200002</v>
      </c>
      <c r="E132" s="36">
        <f>SUMIFS(СВЦЭМ!$D$39:$D$782,СВЦЭМ!$A$39:$A$782,$A132,СВЦЭМ!$B$39:$B$782,E$119)+'СЕТ СН'!$I$11+СВЦЭМ!$D$10+'СЕТ СН'!$I$6-'СЕТ СН'!$I$23</f>
        <v>2592.9958363999999</v>
      </c>
      <c r="F132" s="36">
        <f>SUMIFS(СВЦЭМ!$D$39:$D$782,СВЦЭМ!$A$39:$A$782,$A132,СВЦЭМ!$B$39:$B$782,F$119)+'СЕТ СН'!$I$11+СВЦЭМ!$D$10+'СЕТ СН'!$I$6-'СЕТ СН'!$I$23</f>
        <v>2580.4779454700001</v>
      </c>
      <c r="G132" s="36">
        <f>SUMIFS(СВЦЭМ!$D$39:$D$782,СВЦЭМ!$A$39:$A$782,$A132,СВЦЭМ!$B$39:$B$782,G$119)+'СЕТ СН'!$I$11+СВЦЭМ!$D$10+'СЕТ СН'!$I$6-'СЕТ СН'!$I$23</f>
        <v>2540.65697168</v>
      </c>
      <c r="H132" s="36">
        <f>SUMIFS(СВЦЭМ!$D$39:$D$782,СВЦЭМ!$A$39:$A$782,$A132,СВЦЭМ!$B$39:$B$782,H$119)+'СЕТ СН'!$I$11+СВЦЭМ!$D$10+'СЕТ СН'!$I$6-'СЕТ СН'!$I$23</f>
        <v>2475.5406799399998</v>
      </c>
      <c r="I132" s="36">
        <f>SUMIFS(СВЦЭМ!$D$39:$D$782,СВЦЭМ!$A$39:$A$782,$A132,СВЦЭМ!$B$39:$B$782,I$119)+'СЕТ СН'!$I$11+СВЦЭМ!$D$10+'СЕТ СН'!$I$6-'СЕТ СН'!$I$23</f>
        <v>2450.7577044999998</v>
      </c>
      <c r="J132" s="36">
        <f>SUMIFS(СВЦЭМ!$D$39:$D$782,СВЦЭМ!$A$39:$A$782,$A132,СВЦЭМ!$B$39:$B$782,J$119)+'СЕТ СН'!$I$11+СВЦЭМ!$D$10+'СЕТ СН'!$I$6-'СЕТ СН'!$I$23</f>
        <v>2432.0772401300001</v>
      </c>
      <c r="K132" s="36">
        <f>SUMIFS(СВЦЭМ!$D$39:$D$782,СВЦЭМ!$A$39:$A$782,$A132,СВЦЭМ!$B$39:$B$782,K$119)+'СЕТ СН'!$I$11+СВЦЭМ!$D$10+'СЕТ СН'!$I$6-'СЕТ СН'!$I$23</f>
        <v>2407.6694737299999</v>
      </c>
      <c r="L132" s="36">
        <f>SUMIFS(СВЦЭМ!$D$39:$D$782,СВЦЭМ!$A$39:$A$782,$A132,СВЦЭМ!$B$39:$B$782,L$119)+'СЕТ СН'!$I$11+СВЦЭМ!$D$10+'СЕТ СН'!$I$6-'СЕТ СН'!$I$23</f>
        <v>2397.3544155999998</v>
      </c>
      <c r="M132" s="36">
        <f>SUMIFS(СВЦЭМ!$D$39:$D$782,СВЦЭМ!$A$39:$A$782,$A132,СВЦЭМ!$B$39:$B$782,M$119)+'СЕТ СН'!$I$11+СВЦЭМ!$D$10+'СЕТ СН'!$I$6-'СЕТ СН'!$I$23</f>
        <v>2422.1229548400001</v>
      </c>
      <c r="N132" s="36">
        <f>SUMIFS(СВЦЭМ!$D$39:$D$782,СВЦЭМ!$A$39:$A$782,$A132,СВЦЭМ!$B$39:$B$782,N$119)+'СЕТ СН'!$I$11+СВЦЭМ!$D$10+'СЕТ СН'!$I$6-'СЕТ СН'!$I$23</f>
        <v>2449.8510134600001</v>
      </c>
      <c r="O132" s="36">
        <f>SUMIFS(СВЦЭМ!$D$39:$D$782,СВЦЭМ!$A$39:$A$782,$A132,СВЦЭМ!$B$39:$B$782,O$119)+'СЕТ СН'!$I$11+СВЦЭМ!$D$10+'СЕТ СН'!$I$6-'СЕТ СН'!$I$23</f>
        <v>2467.9480389699997</v>
      </c>
      <c r="P132" s="36">
        <f>SUMIFS(СВЦЭМ!$D$39:$D$782,СВЦЭМ!$A$39:$A$782,$A132,СВЦЭМ!$B$39:$B$782,P$119)+'СЕТ СН'!$I$11+СВЦЭМ!$D$10+'СЕТ СН'!$I$6-'СЕТ СН'!$I$23</f>
        <v>2453.6343058299999</v>
      </c>
      <c r="Q132" s="36">
        <f>SUMIFS(СВЦЭМ!$D$39:$D$782,СВЦЭМ!$A$39:$A$782,$A132,СВЦЭМ!$B$39:$B$782,Q$119)+'СЕТ СН'!$I$11+СВЦЭМ!$D$10+'СЕТ СН'!$I$6-'СЕТ СН'!$I$23</f>
        <v>2451.9354112299998</v>
      </c>
      <c r="R132" s="36">
        <f>SUMIFS(СВЦЭМ!$D$39:$D$782,СВЦЭМ!$A$39:$A$782,$A132,СВЦЭМ!$B$39:$B$782,R$119)+'СЕТ СН'!$I$11+СВЦЭМ!$D$10+'СЕТ СН'!$I$6-'СЕТ СН'!$I$23</f>
        <v>2435.88294111</v>
      </c>
      <c r="S132" s="36">
        <f>SUMIFS(СВЦЭМ!$D$39:$D$782,СВЦЭМ!$A$39:$A$782,$A132,СВЦЭМ!$B$39:$B$782,S$119)+'СЕТ СН'!$I$11+СВЦЭМ!$D$10+'СЕТ СН'!$I$6-'СЕТ СН'!$I$23</f>
        <v>2411.8992769500001</v>
      </c>
      <c r="T132" s="36">
        <f>SUMIFS(СВЦЭМ!$D$39:$D$782,СВЦЭМ!$A$39:$A$782,$A132,СВЦЭМ!$B$39:$B$782,T$119)+'СЕТ СН'!$I$11+СВЦЭМ!$D$10+'СЕТ СН'!$I$6-'СЕТ СН'!$I$23</f>
        <v>2407.56811741</v>
      </c>
      <c r="U132" s="36">
        <f>SUMIFS(СВЦЭМ!$D$39:$D$782,СВЦЭМ!$A$39:$A$782,$A132,СВЦЭМ!$B$39:$B$782,U$119)+'СЕТ СН'!$I$11+СВЦЭМ!$D$10+'СЕТ СН'!$I$6-'СЕТ СН'!$I$23</f>
        <v>2422.33394172</v>
      </c>
      <c r="V132" s="36">
        <f>SUMIFS(СВЦЭМ!$D$39:$D$782,СВЦЭМ!$A$39:$A$782,$A132,СВЦЭМ!$B$39:$B$782,V$119)+'СЕТ СН'!$I$11+СВЦЭМ!$D$10+'СЕТ СН'!$I$6-'СЕТ СН'!$I$23</f>
        <v>2427.1933951599999</v>
      </c>
      <c r="W132" s="36">
        <f>SUMIFS(СВЦЭМ!$D$39:$D$782,СВЦЭМ!$A$39:$A$782,$A132,СВЦЭМ!$B$39:$B$782,W$119)+'СЕТ СН'!$I$11+СВЦЭМ!$D$10+'СЕТ СН'!$I$6-'СЕТ СН'!$I$23</f>
        <v>2446.0376355399999</v>
      </c>
      <c r="X132" s="36">
        <f>SUMIFS(СВЦЭМ!$D$39:$D$782,СВЦЭМ!$A$39:$A$782,$A132,СВЦЭМ!$B$39:$B$782,X$119)+'СЕТ СН'!$I$11+СВЦЭМ!$D$10+'СЕТ СН'!$I$6-'СЕТ СН'!$I$23</f>
        <v>2487.1545824700002</v>
      </c>
      <c r="Y132" s="36">
        <f>SUMIFS(СВЦЭМ!$D$39:$D$782,СВЦЭМ!$A$39:$A$782,$A132,СВЦЭМ!$B$39:$B$782,Y$119)+'СЕТ СН'!$I$11+СВЦЭМ!$D$10+'СЕТ СН'!$I$6-'СЕТ СН'!$I$23</f>
        <v>2572.2839379100001</v>
      </c>
    </row>
    <row r="133" spans="1:25" ht="15.75" x14ac:dyDescent="0.2">
      <c r="A133" s="35">
        <f t="shared" si="3"/>
        <v>44940</v>
      </c>
      <c r="B133" s="36">
        <f>SUMIFS(СВЦЭМ!$D$39:$D$782,СВЦЭМ!$A$39:$A$782,$A133,СВЦЭМ!$B$39:$B$782,B$119)+'СЕТ СН'!$I$11+СВЦЭМ!$D$10+'СЕТ СН'!$I$6-'СЕТ СН'!$I$23</f>
        <v>2438.30905798</v>
      </c>
      <c r="C133" s="36">
        <f>SUMIFS(СВЦЭМ!$D$39:$D$782,СВЦЭМ!$A$39:$A$782,$A133,СВЦЭМ!$B$39:$B$782,C$119)+'СЕТ СН'!$I$11+СВЦЭМ!$D$10+'СЕТ СН'!$I$6-'СЕТ СН'!$I$23</f>
        <v>2415.6741833999999</v>
      </c>
      <c r="D133" s="36">
        <f>SUMIFS(СВЦЭМ!$D$39:$D$782,СВЦЭМ!$A$39:$A$782,$A133,СВЦЭМ!$B$39:$B$782,D$119)+'СЕТ СН'!$I$11+СВЦЭМ!$D$10+'СЕТ СН'!$I$6-'СЕТ СН'!$I$23</f>
        <v>2429.9773683099997</v>
      </c>
      <c r="E133" s="36">
        <f>SUMIFS(СВЦЭМ!$D$39:$D$782,СВЦЭМ!$A$39:$A$782,$A133,СВЦЭМ!$B$39:$B$782,E$119)+'СЕТ СН'!$I$11+СВЦЭМ!$D$10+'СЕТ СН'!$I$6-'СЕТ СН'!$I$23</f>
        <v>2413.9585913699998</v>
      </c>
      <c r="F133" s="36">
        <f>SUMIFS(СВЦЭМ!$D$39:$D$782,СВЦЭМ!$A$39:$A$782,$A133,СВЦЭМ!$B$39:$B$782,F$119)+'СЕТ СН'!$I$11+СВЦЭМ!$D$10+'СЕТ СН'!$I$6-'СЕТ СН'!$I$23</f>
        <v>2412.0650998199999</v>
      </c>
      <c r="G133" s="36">
        <f>SUMIFS(СВЦЭМ!$D$39:$D$782,СВЦЭМ!$A$39:$A$782,$A133,СВЦЭМ!$B$39:$B$782,G$119)+'СЕТ СН'!$I$11+СВЦЭМ!$D$10+'СЕТ СН'!$I$6-'СЕТ СН'!$I$23</f>
        <v>2387.07204688</v>
      </c>
      <c r="H133" s="36">
        <f>SUMIFS(СВЦЭМ!$D$39:$D$782,СВЦЭМ!$A$39:$A$782,$A133,СВЦЭМ!$B$39:$B$782,H$119)+'СЕТ СН'!$I$11+СВЦЭМ!$D$10+'СЕТ СН'!$I$6-'СЕТ СН'!$I$23</f>
        <v>2396.02759423</v>
      </c>
      <c r="I133" s="36">
        <f>SUMIFS(СВЦЭМ!$D$39:$D$782,СВЦЭМ!$A$39:$A$782,$A133,СВЦЭМ!$B$39:$B$782,I$119)+'СЕТ СН'!$I$11+СВЦЭМ!$D$10+'СЕТ СН'!$I$6-'СЕТ СН'!$I$23</f>
        <v>2421.6033041699998</v>
      </c>
      <c r="J133" s="36">
        <f>SUMIFS(СВЦЭМ!$D$39:$D$782,СВЦЭМ!$A$39:$A$782,$A133,СВЦЭМ!$B$39:$B$782,J$119)+'СЕТ СН'!$I$11+СВЦЭМ!$D$10+'СЕТ СН'!$I$6-'СЕТ СН'!$I$23</f>
        <v>2402.23029094</v>
      </c>
      <c r="K133" s="36">
        <f>SUMIFS(СВЦЭМ!$D$39:$D$782,СВЦЭМ!$A$39:$A$782,$A133,СВЦЭМ!$B$39:$B$782,K$119)+'СЕТ СН'!$I$11+СВЦЭМ!$D$10+'СЕТ СН'!$I$6-'СЕТ СН'!$I$23</f>
        <v>2401.61803947</v>
      </c>
      <c r="L133" s="36">
        <f>SUMIFS(СВЦЭМ!$D$39:$D$782,СВЦЭМ!$A$39:$A$782,$A133,СВЦЭМ!$B$39:$B$782,L$119)+'СЕТ СН'!$I$11+СВЦЭМ!$D$10+'СЕТ СН'!$I$6-'СЕТ СН'!$I$23</f>
        <v>2367.6431892000001</v>
      </c>
      <c r="M133" s="36">
        <f>SUMIFS(СВЦЭМ!$D$39:$D$782,СВЦЭМ!$A$39:$A$782,$A133,СВЦЭМ!$B$39:$B$782,M$119)+'СЕТ СН'!$I$11+СВЦЭМ!$D$10+'СЕТ СН'!$I$6-'СЕТ СН'!$I$23</f>
        <v>2366.18992587</v>
      </c>
      <c r="N133" s="36">
        <f>SUMIFS(СВЦЭМ!$D$39:$D$782,СВЦЭМ!$A$39:$A$782,$A133,СВЦЭМ!$B$39:$B$782,N$119)+'СЕТ СН'!$I$11+СВЦЭМ!$D$10+'СЕТ СН'!$I$6-'СЕТ СН'!$I$23</f>
        <v>2384.5154053599999</v>
      </c>
      <c r="O133" s="36">
        <f>SUMIFS(СВЦЭМ!$D$39:$D$782,СВЦЭМ!$A$39:$A$782,$A133,СВЦЭМ!$B$39:$B$782,O$119)+'СЕТ СН'!$I$11+СВЦЭМ!$D$10+'СЕТ СН'!$I$6-'СЕТ СН'!$I$23</f>
        <v>2403.7029677</v>
      </c>
      <c r="P133" s="36">
        <f>SUMIFS(СВЦЭМ!$D$39:$D$782,СВЦЭМ!$A$39:$A$782,$A133,СВЦЭМ!$B$39:$B$782,P$119)+'СЕТ СН'!$I$11+СВЦЭМ!$D$10+'СЕТ СН'!$I$6-'СЕТ СН'!$I$23</f>
        <v>2413.7325646700001</v>
      </c>
      <c r="Q133" s="36">
        <f>SUMIFS(СВЦЭМ!$D$39:$D$782,СВЦЭМ!$A$39:$A$782,$A133,СВЦЭМ!$B$39:$B$782,Q$119)+'СЕТ СН'!$I$11+СВЦЭМ!$D$10+'СЕТ СН'!$I$6-'СЕТ СН'!$I$23</f>
        <v>2393.33534749</v>
      </c>
      <c r="R133" s="36">
        <f>SUMIFS(СВЦЭМ!$D$39:$D$782,СВЦЭМ!$A$39:$A$782,$A133,СВЦЭМ!$B$39:$B$782,R$119)+'СЕТ СН'!$I$11+СВЦЭМ!$D$10+'СЕТ СН'!$I$6-'СЕТ СН'!$I$23</f>
        <v>2354.3200601600001</v>
      </c>
      <c r="S133" s="36">
        <f>SUMIFS(СВЦЭМ!$D$39:$D$782,СВЦЭМ!$A$39:$A$782,$A133,СВЦЭМ!$B$39:$B$782,S$119)+'СЕТ СН'!$I$11+СВЦЭМ!$D$10+'СЕТ СН'!$I$6-'СЕТ СН'!$I$23</f>
        <v>2312.6462187100001</v>
      </c>
      <c r="T133" s="36">
        <f>SUMIFS(СВЦЭМ!$D$39:$D$782,СВЦЭМ!$A$39:$A$782,$A133,СВЦЭМ!$B$39:$B$782,T$119)+'СЕТ СН'!$I$11+СВЦЭМ!$D$10+'СЕТ СН'!$I$6-'СЕТ СН'!$I$23</f>
        <v>2297.8551090199999</v>
      </c>
      <c r="U133" s="36">
        <f>SUMIFS(СВЦЭМ!$D$39:$D$782,СВЦЭМ!$A$39:$A$782,$A133,СВЦЭМ!$B$39:$B$782,U$119)+'СЕТ СН'!$I$11+СВЦЭМ!$D$10+'СЕТ СН'!$I$6-'СЕТ СН'!$I$23</f>
        <v>2302.9844164000001</v>
      </c>
      <c r="V133" s="36">
        <f>SUMIFS(СВЦЭМ!$D$39:$D$782,СВЦЭМ!$A$39:$A$782,$A133,СВЦЭМ!$B$39:$B$782,V$119)+'СЕТ СН'!$I$11+СВЦЭМ!$D$10+'СЕТ СН'!$I$6-'СЕТ СН'!$I$23</f>
        <v>2311.4419784199999</v>
      </c>
      <c r="W133" s="36">
        <f>SUMIFS(СВЦЭМ!$D$39:$D$782,СВЦЭМ!$A$39:$A$782,$A133,СВЦЭМ!$B$39:$B$782,W$119)+'СЕТ СН'!$I$11+СВЦЭМ!$D$10+'СЕТ СН'!$I$6-'СЕТ СН'!$I$23</f>
        <v>2321.7154393299998</v>
      </c>
      <c r="X133" s="36">
        <f>SUMIFS(СВЦЭМ!$D$39:$D$782,СВЦЭМ!$A$39:$A$782,$A133,СВЦЭМ!$B$39:$B$782,X$119)+'СЕТ СН'!$I$11+СВЦЭМ!$D$10+'СЕТ СН'!$I$6-'СЕТ СН'!$I$23</f>
        <v>2350.0062631999999</v>
      </c>
      <c r="Y133" s="36">
        <f>SUMIFS(СВЦЭМ!$D$39:$D$782,СВЦЭМ!$A$39:$A$782,$A133,СВЦЭМ!$B$39:$B$782,Y$119)+'СЕТ СН'!$I$11+СВЦЭМ!$D$10+'СЕТ СН'!$I$6-'СЕТ СН'!$I$23</f>
        <v>2372.1737523000002</v>
      </c>
    </row>
    <row r="134" spans="1:25" ht="15.75" x14ac:dyDescent="0.2">
      <c r="A134" s="35">
        <f t="shared" si="3"/>
        <v>44941</v>
      </c>
      <c r="B134" s="36">
        <f>SUMIFS(СВЦЭМ!$D$39:$D$782,СВЦЭМ!$A$39:$A$782,$A134,СВЦЭМ!$B$39:$B$782,B$119)+'СЕТ СН'!$I$11+СВЦЭМ!$D$10+'СЕТ СН'!$I$6-'СЕТ СН'!$I$23</f>
        <v>2609.4418009800002</v>
      </c>
      <c r="C134" s="36">
        <f>SUMIFS(СВЦЭМ!$D$39:$D$782,СВЦЭМ!$A$39:$A$782,$A134,СВЦЭМ!$B$39:$B$782,C$119)+'СЕТ СН'!$I$11+СВЦЭМ!$D$10+'СЕТ СН'!$I$6-'СЕТ СН'!$I$23</f>
        <v>2627.72692168</v>
      </c>
      <c r="D134" s="36">
        <f>SUMIFS(СВЦЭМ!$D$39:$D$782,СВЦЭМ!$A$39:$A$782,$A134,СВЦЭМ!$B$39:$B$782,D$119)+'СЕТ СН'!$I$11+СВЦЭМ!$D$10+'СЕТ СН'!$I$6-'СЕТ СН'!$I$23</f>
        <v>2646.0681497</v>
      </c>
      <c r="E134" s="36">
        <f>SUMIFS(СВЦЭМ!$D$39:$D$782,СВЦЭМ!$A$39:$A$782,$A134,СВЦЭМ!$B$39:$B$782,E$119)+'СЕТ СН'!$I$11+СВЦЭМ!$D$10+'СЕТ СН'!$I$6-'СЕТ СН'!$I$23</f>
        <v>2657.1139912399999</v>
      </c>
      <c r="F134" s="36">
        <f>SUMIFS(СВЦЭМ!$D$39:$D$782,СВЦЭМ!$A$39:$A$782,$A134,СВЦЭМ!$B$39:$B$782,F$119)+'СЕТ СН'!$I$11+СВЦЭМ!$D$10+'СЕТ СН'!$I$6-'СЕТ СН'!$I$23</f>
        <v>2646.7969733900004</v>
      </c>
      <c r="G134" s="36">
        <f>SUMIFS(СВЦЭМ!$D$39:$D$782,СВЦЭМ!$A$39:$A$782,$A134,СВЦЭМ!$B$39:$B$782,G$119)+'СЕТ СН'!$I$11+СВЦЭМ!$D$10+'СЕТ СН'!$I$6-'СЕТ СН'!$I$23</f>
        <v>2673.1646280300001</v>
      </c>
      <c r="H134" s="36">
        <f>SUMIFS(СВЦЭМ!$D$39:$D$782,СВЦЭМ!$A$39:$A$782,$A134,СВЦЭМ!$B$39:$B$782,H$119)+'СЕТ СН'!$I$11+СВЦЭМ!$D$10+'СЕТ СН'!$I$6-'СЕТ СН'!$I$23</f>
        <v>2656.01932958</v>
      </c>
      <c r="I134" s="36">
        <f>SUMIFS(СВЦЭМ!$D$39:$D$782,СВЦЭМ!$A$39:$A$782,$A134,СВЦЭМ!$B$39:$B$782,I$119)+'СЕТ СН'!$I$11+СВЦЭМ!$D$10+'СЕТ СН'!$I$6-'СЕТ СН'!$I$23</f>
        <v>2597.9189980800002</v>
      </c>
      <c r="J134" s="36">
        <f>SUMIFS(СВЦЭМ!$D$39:$D$782,СВЦЭМ!$A$39:$A$782,$A134,СВЦЭМ!$B$39:$B$782,J$119)+'СЕТ СН'!$I$11+СВЦЭМ!$D$10+'СЕТ СН'!$I$6-'СЕТ СН'!$I$23</f>
        <v>2530.8349437100001</v>
      </c>
      <c r="K134" s="36">
        <f>SUMIFS(СВЦЭМ!$D$39:$D$782,СВЦЭМ!$A$39:$A$782,$A134,СВЦЭМ!$B$39:$B$782,K$119)+'СЕТ СН'!$I$11+СВЦЭМ!$D$10+'СЕТ СН'!$I$6-'СЕТ СН'!$I$23</f>
        <v>2509.1976304499999</v>
      </c>
      <c r="L134" s="36">
        <f>SUMIFS(СВЦЭМ!$D$39:$D$782,СВЦЭМ!$A$39:$A$782,$A134,СВЦЭМ!$B$39:$B$782,L$119)+'СЕТ СН'!$I$11+СВЦЭМ!$D$10+'СЕТ СН'!$I$6-'СЕТ СН'!$I$23</f>
        <v>2499.1216242099999</v>
      </c>
      <c r="M134" s="36">
        <f>SUMIFS(СВЦЭМ!$D$39:$D$782,СВЦЭМ!$A$39:$A$782,$A134,СВЦЭМ!$B$39:$B$782,M$119)+'СЕТ СН'!$I$11+СВЦЭМ!$D$10+'СЕТ СН'!$I$6-'СЕТ СН'!$I$23</f>
        <v>2502.7630857899999</v>
      </c>
      <c r="N134" s="36">
        <f>SUMIFS(СВЦЭМ!$D$39:$D$782,СВЦЭМ!$A$39:$A$782,$A134,СВЦЭМ!$B$39:$B$782,N$119)+'СЕТ СН'!$I$11+СВЦЭМ!$D$10+'СЕТ СН'!$I$6-'СЕТ СН'!$I$23</f>
        <v>2505.2298739100002</v>
      </c>
      <c r="O134" s="36">
        <f>SUMIFS(СВЦЭМ!$D$39:$D$782,СВЦЭМ!$A$39:$A$782,$A134,СВЦЭМ!$B$39:$B$782,O$119)+'СЕТ СН'!$I$11+СВЦЭМ!$D$10+'СЕТ СН'!$I$6-'СЕТ СН'!$I$23</f>
        <v>2507.75214349</v>
      </c>
      <c r="P134" s="36">
        <f>SUMIFS(СВЦЭМ!$D$39:$D$782,СВЦЭМ!$A$39:$A$782,$A134,СВЦЭМ!$B$39:$B$782,P$119)+'СЕТ СН'!$I$11+СВЦЭМ!$D$10+'СЕТ СН'!$I$6-'СЕТ СН'!$I$23</f>
        <v>2521.4982270999999</v>
      </c>
      <c r="Q134" s="36">
        <f>SUMIFS(СВЦЭМ!$D$39:$D$782,СВЦЭМ!$A$39:$A$782,$A134,СВЦЭМ!$B$39:$B$782,Q$119)+'СЕТ СН'!$I$11+СВЦЭМ!$D$10+'СЕТ СН'!$I$6-'СЕТ СН'!$I$23</f>
        <v>2507.27771794</v>
      </c>
      <c r="R134" s="36">
        <f>SUMIFS(СВЦЭМ!$D$39:$D$782,СВЦЭМ!$A$39:$A$782,$A134,СВЦЭМ!$B$39:$B$782,R$119)+'СЕТ СН'!$I$11+СВЦЭМ!$D$10+'СЕТ СН'!$I$6-'СЕТ СН'!$I$23</f>
        <v>2487.1874545999999</v>
      </c>
      <c r="S134" s="36">
        <f>SUMIFS(СВЦЭМ!$D$39:$D$782,СВЦЭМ!$A$39:$A$782,$A134,СВЦЭМ!$B$39:$B$782,S$119)+'СЕТ СН'!$I$11+СВЦЭМ!$D$10+'СЕТ СН'!$I$6-'СЕТ СН'!$I$23</f>
        <v>2445.0606954999998</v>
      </c>
      <c r="T134" s="36">
        <f>SUMIFS(СВЦЭМ!$D$39:$D$782,СВЦЭМ!$A$39:$A$782,$A134,СВЦЭМ!$B$39:$B$782,T$119)+'СЕТ СН'!$I$11+СВЦЭМ!$D$10+'СЕТ СН'!$I$6-'СЕТ СН'!$I$23</f>
        <v>2412.4335714399999</v>
      </c>
      <c r="U134" s="36">
        <f>SUMIFS(СВЦЭМ!$D$39:$D$782,СВЦЭМ!$A$39:$A$782,$A134,СВЦЭМ!$B$39:$B$782,U$119)+'СЕТ СН'!$I$11+СВЦЭМ!$D$10+'СЕТ СН'!$I$6-'СЕТ СН'!$I$23</f>
        <v>2409.7486949999998</v>
      </c>
      <c r="V134" s="36">
        <f>SUMIFS(СВЦЭМ!$D$39:$D$782,СВЦЭМ!$A$39:$A$782,$A134,СВЦЭМ!$B$39:$B$782,V$119)+'СЕТ СН'!$I$11+СВЦЭМ!$D$10+'СЕТ СН'!$I$6-'СЕТ СН'!$I$23</f>
        <v>2443.3192967099999</v>
      </c>
      <c r="W134" s="36">
        <f>SUMIFS(СВЦЭМ!$D$39:$D$782,СВЦЭМ!$A$39:$A$782,$A134,СВЦЭМ!$B$39:$B$782,W$119)+'СЕТ СН'!$I$11+СВЦЭМ!$D$10+'СЕТ СН'!$I$6-'СЕТ СН'!$I$23</f>
        <v>2462.9984304599998</v>
      </c>
      <c r="X134" s="36">
        <f>SUMIFS(СВЦЭМ!$D$39:$D$782,СВЦЭМ!$A$39:$A$782,$A134,СВЦЭМ!$B$39:$B$782,X$119)+'СЕТ СН'!$I$11+СВЦЭМ!$D$10+'СЕТ СН'!$I$6-'СЕТ СН'!$I$23</f>
        <v>2488.00665243</v>
      </c>
      <c r="Y134" s="36">
        <f>SUMIFS(СВЦЭМ!$D$39:$D$782,СВЦЭМ!$A$39:$A$782,$A134,СВЦЭМ!$B$39:$B$782,Y$119)+'СЕТ СН'!$I$11+СВЦЭМ!$D$10+'СЕТ СН'!$I$6-'СЕТ СН'!$I$23</f>
        <v>2545.9149225400001</v>
      </c>
    </row>
    <row r="135" spans="1:25" ht="15.75" x14ac:dyDescent="0.2">
      <c r="A135" s="35">
        <f t="shared" si="3"/>
        <v>44942</v>
      </c>
      <c r="B135" s="36">
        <f>SUMIFS(СВЦЭМ!$D$39:$D$782,СВЦЭМ!$A$39:$A$782,$A135,СВЦЭМ!$B$39:$B$782,B$119)+'СЕТ СН'!$I$11+СВЦЭМ!$D$10+'СЕТ СН'!$I$6-'СЕТ СН'!$I$23</f>
        <v>2537.6672214999999</v>
      </c>
      <c r="C135" s="36">
        <f>SUMIFS(СВЦЭМ!$D$39:$D$782,СВЦЭМ!$A$39:$A$782,$A135,СВЦЭМ!$B$39:$B$782,C$119)+'СЕТ СН'!$I$11+СВЦЭМ!$D$10+'СЕТ СН'!$I$6-'СЕТ СН'!$I$23</f>
        <v>2558.9625144500001</v>
      </c>
      <c r="D135" s="36">
        <f>SUMIFS(СВЦЭМ!$D$39:$D$782,СВЦЭМ!$A$39:$A$782,$A135,СВЦЭМ!$B$39:$B$782,D$119)+'СЕТ СН'!$I$11+СВЦЭМ!$D$10+'СЕТ СН'!$I$6-'СЕТ СН'!$I$23</f>
        <v>2564.0624591199999</v>
      </c>
      <c r="E135" s="36">
        <f>SUMIFS(СВЦЭМ!$D$39:$D$782,СВЦЭМ!$A$39:$A$782,$A135,СВЦЭМ!$B$39:$B$782,E$119)+'СЕТ СН'!$I$11+СВЦЭМ!$D$10+'СЕТ СН'!$I$6-'СЕТ СН'!$I$23</f>
        <v>2570.0363341500001</v>
      </c>
      <c r="F135" s="36">
        <f>SUMIFS(СВЦЭМ!$D$39:$D$782,СВЦЭМ!$A$39:$A$782,$A135,СВЦЭМ!$B$39:$B$782,F$119)+'СЕТ СН'!$I$11+СВЦЭМ!$D$10+'СЕТ СН'!$I$6-'СЕТ СН'!$I$23</f>
        <v>2566.7686414899999</v>
      </c>
      <c r="G135" s="36">
        <f>SUMIFS(СВЦЭМ!$D$39:$D$782,СВЦЭМ!$A$39:$A$782,$A135,СВЦЭМ!$B$39:$B$782,G$119)+'СЕТ СН'!$I$11+СВЦЭМ!$D$10+'СЕТ СН'!$I$6-'СЕТ СН'!$I$23</f>
        <v>2558.3803116999998</v>
      </c>
      <c r="H135" s="36">
        <f>SUMIFS(СВЦЭМ!$D$39:$D$782,СВЦЭМ!$A$39:$A$782,$A135,СВЦЭМ!$B$39:$B$782,H$119)+'СЕТ СН'!$I$11+СВЦЭМ!$D$10+'СЕТ СН'!$I$6-'СЕТ СН'!$I$23</f>
        <v>2520.34528133</v>
      </c>
      <c r="I135" s="36">
        <f>SUMIFS(СВЦЭМ!$D$39:$D$782,СВЦЭМ!$A$39:$A$782,$A135,СВЦЭМ!$B$39:$B$782,I$119)+'СЕТ СН'!$I$11+СВЦЭМ!$D$10+'СЕТ СН'!$I$6-'СЕТ СН'!$I$23</f>
        <v>2492.1246008100002</v>
      </c>
      <c r="J135" s="36">
        <f>SUMIFS(СВЦЭМ!$D$39:$D$782,СВЦЭМ!$A$39:$A$782,$A135,СВЦЭМ!$B$39:$B$782,J$119)+'СЕТ СН'!$I$11+СВЦЭМ!$D$10+'СЕТ СН'!$I$6-'СЕТ СН'!$I$23</f>
        <v>2456.0781643999999</v>
      </c>
      <c r="K135" s="36">
        <f>SUMIFS(СВЦЭМ!$D$39:$D$782,СВЦЭМ!$A$39:$A$782,$A135,СВЦЭМ!$B$39:$B$782,K$119)+'СЕТ СН'!$I$11+СВЦЭМ!$D$10+'СЕТ СН'!$I$6-'СЕТ СН'!$I$23</f>
        <v>2443.9192067700001</v>
      </c>
      <c r="L135" s="36">
        <f>SUMIFS(СВЦЭМ!$D$39:$D$782,СВЦЭМ!$A$39:$A$782,$A135,СВЦЭМ!$B$39:$B$782,L$119)+'СЕТ СН'!$I$11+СВЦЭМ!$D$10+'СЕТ СН'!$I$6-'СЕТ СН'!$I$23</f>
        <v>2456.1708726699999</v>
      </c>
      <c r="M135" s="36">
        <f>SUMIFS(СВЦЭМ!$D$39:$D$782,СВЦЭМ!$A$39:$A$782,$A135,СВЦЭМ!$B$39:$B$782,M$119)+'СЕТ СН'!$I$11+СВЦЭМ!$D$10+'СЕТ СН'!$I$6-'СЕТ СН'!$I$23</f>
        <v>2474.0508817899999</v>
      </c>
      <c r="N135" s="36">
        <f>SUMIFS(СВЦЭМ!$D$39:$D$782,СВЦЭМ!$A$39:$A$782,$A135,СВЦЭМ!$B$39:$B$782,N$119)+'СЕТ СН'!$I$11+СВЦЭМ!$D$10+'СЕТ СН'!$I$6-'СЕТ СН'!$I$23</f>
        <v>2483.1641596099998</v>
      </c>
      <c r="O135" s="36">
        <f>SUMIFS(СВЦЭМ!$D$39:$D$782,СВЦЭМ!$A$39:$A$782,$A135,СВЦЭМ!$B$39:$B$782,O$119)+'СЕТ СН'!$I$11+СВЦЭМ!$D$10+'СЕТ СН'!$I$6-'СЕТ СН'!$I$23</f>
        <v>2496.70548801</v>
      </c>
      <c r="P135" s="36">
        <f>SUMIFS(СВЦЭМ!$D$39:$D$782,СВЦЭМ!$A$39:$A$782,$A135,СВЦЭМ!$B$39:$B$782,P$119)+'СЕТ СН'!$I$11+СВЦЭМ!$D$10+'СЕТ СН'!$I$6-'СЕТ СН'!$I$23</f>
        <v>2510.1527742200001</v>
      </c>
      <c r="Q135" s="36">
        <f>SUMIFS(СВЦЭМ!$D$39:$D$782,СВЦЭМ!$A$39:$A$782,$A135,СВЦЭМ!$B$39:$B$782,Q$119)+'СЕТ СН'!$I$11+СВЦЭМ!$D$10+'СЕТ СН'!$I$6-'СЕТ СН'!$I$23</f>
        <v>2513.13209306</v>
      </c>
      <c r="R135" s="36">
        <f>SUMIFS(СВЦЭМ!$D$39:$D$782,СВЦЭМ!$A$39:$A$782,$A135,СВЦЭМ!$B$39:$B$782,R$119)+'СЕТ СН'!$I$11+СВЦЭМ!$D$10+'СЕТ СН'!$I$6-'СЕТ СН'!$I$23</f>
        <v>2515.7558921199998</v>
      </c>
      <c r="S135" s="36">
        <f>SUMIFS(СВЦЭМ!$D$39:$D$782,СВЦЭМ!$A$39:$A$782,$A135,СВЦЭМ!$B$39:$B$782,S$119)+'СЕТ СН'!$I$11+СВЦЭМ!$D$10+'СЕТ СН'!$I$6-'СЕТ СН'!$I$23</f>
        <v>2476.5980659900001</v>
      </c>
      <c r="T135" s="36">
        <f>SUMIFS(СВЦЭМ!$D$39:$D$782,СВЦЭМ!$A$39:$A$782,$A135,СВЦЭМ!$B$39:$B$782,T$119)+'СЕТ СН'!$I$11+СВЦЭМ!$D$10+'СЕТ СН'!$I$6-'СЕТ СН'!$I$23</f>
        <v>2477.6643690400001</v>
      </c>
      <c r="U135" s="36">
        <f>SUMIFS(СВЦЭМ!$D$39:$D$782,СВЦЭМ!$A$39:$A$782,$A135,СВЦЭМ!$B$39:$B$782,U$119)+'СЕТ СН'!$I$11+СВЦЭМ!$D$10+'СЕТ СН'!$I$6-'СЕТ СН'!$I$23</f>
        <v>2472.9376956800002</v>
      </c>
      <c r="V135" s="36">
        <f>SUMIFS(СВЦЭМ!$D$39:$D$782,СВЦЭМ!$A$39:$A$782,$A135,СВЦЭМ!$B$39:$B$782,V$119)+'СЕТ СН'!$I$11+СВЦЭМ!$D$10+'СЕТ СН'!$I$6-'СЕТ СН'!$I$23</f>
        <v>2481.9713036100002</v>
      </c>
      <c r="W135" s="36">
        <f>SUMIFS(СВЦЭМ!$D$39:$D$782,СВЦЭМ!$A$39:$A$782,$A135,СВЦЭМ!$B$39:$B$782,W$119)+'СЕТ СН'!$I$11+СВЦЭМ!$D$10+'СЕТ СН'!$I$6-'СЕТ СН'!$I$23</f>
        <v>2497.7217193199999</v>
      </c>
      <c r="X135" s="36">
        <f>SUMIFS(СВЦЭМ!$D$39:$D$782,СВЦЭМ!$A$39:$A$782,$A135,СВЦЭМ!$B$39:$B$782,X$119)+'СЕТ СН'!$I$11+СВЦЭМ!$D$10+'СЕТ СН'!$I$6-'СЕТ СН'!$I$23</f>
        <v>2511.5267340599999</v>
      </c>
      <c r="Y135" s="36">
        <f>SUMIFS(СВЦЭМ!$D$39:$D$782,СВЦЭМ!$A$39:$A$782,$A135,СВЦЭМ!$B$39:$B$782,Y$119)+'СЕТ СН'!$I$11+СВЦЭМ!$D$10+'СЕТ СН'!$I$6-'СЕТ СН'!$I$23</f>
        <v>2545.1205266100001</v>
      </c>
    </row>
    <row r="136" spans="1:25" ht="15.75" x14ac:dyDescent="0.2">
      <c r="A136" s="35">
        <f t="shared" si="3"/>
        <v>44943</v>
      </c>
      <c r="B136" s="36">
        <f>SUMIFS(СВЦЭМ!$D$39:$D$782,СВЦЭМ!$A$39:$A$782,$A136,СВЦЭМ!$B$39:$B$782,B$119)+'СЕТ СН'!$I$11+СВЦЭМ!$D$10+'СЕТ СН'!$I$6-'СЕТ СН'!$I$23</f>
        <v>2562.6147742200001</v>
      </c>
      <c r="C136" s="36">
        <f>SUMIFS(СВЦЭМ!$D$39:$D$782,СВЦЭМ!$A$39:$A$782,$A136,СВЦЭМ!$B$39:$B$782,C$119)+'СЕТ СН'!$I$11+СВЦЭМ!$D$10+'СЕТ СН'!$I$6-'СЕТ СН'!$I$23</f>
        <v>2590.7385672099999</v>
      </c>
      <c r="D136" s="36">
        <f>SUMIFS(СВЦЭМ!$D$39:$D$782,СВЦЭМ!$A$39:$A$782,$A136,СВЦЭМ!$B$39:$B$782,D$119)+'СЕТ СН'!$I$11+СВЦЭМ!$D$10+'СЕТ СН'!$I$6-'СЕТ СН'!$I$23</f>
        <v>2598.3709943499998</v>
      </c>
      <c r="E136" s="36">
        <f>SUMIFS(СВЦЭМ!$D$39:$D$782,СВЦЭМ!$A$39:$A$782,$A136,СВЦЭМ!$B$39:$B$782,E$119)+'СЕТ СН'!$I$11+СВЦЭМ!$D$10+'СЕТ СН'!$I$6-'СЕТ СН'!$I$23</f>
        <v>2596.68412395</v>
      </c>
      <c r="F136" s="36">
        <f>SUMIFS(СВЦЭМ!$D$39:$D$782,СВЦЭМ!$A$39:$A$782,$A136,СВЦЭМ!$B$39:$B$782,F$119)+'СЕТ СН'!$I$11+СВЦЭМ!$D$10+'СЕТ СН'!$I$6-'СЕТ СН'!$I$23</f>
        <v>2596.33629303</v>
      </c>
      <c r="G136" s="36">
        <f>SUMIFS(СВЦЭМ!$D$39:$D$782,СВЦЭМ!$A$39:$A$782,$A136,СВЦЭМ!$B$39:$B$782,G$119)+'СЕТ СН'!$I$11+СВЦЭМ!$D$10+'СЕТ СН'!$I$6-'СЕТ СН'!$I$23</f>
        <v>2590.4975078100001</v>
      </c>
      <c r="H136" s="36">
        <f>SUMIFS(СВЦЭМ!$D$39:$D$782,СВЦЭМ!$A$39:$A$782,$A136,СВЦЭМ!$B$39:$B$782,H$119)+'СЕТ СН'!$I$11+СВЦЭМ!$D$10+'СЕТ СН'!$I$6-'СЕТ СН'!$I$23</f>
        <v>2565.7398979199997</v>
      </c>
      <c r="I136" s="36">
        <f>SUMIFS(СВЦЭМ!$D$39:$D$782,СВЦЭМ!$A$39:$A$782,$A136,СВЦЭМ!$B$39:$B$782,I$119)+'СЕТ СН'!$I$11+СВЦЭМ!$D$10+'СЕТ СН'!$I$6-'СЕТ СН'!$I$23</f>
        <v>2517.3774985300001</v>
      </c>
      <c r="J136" s="36">
        <f>SUMIFS(СВЦЭМ!$D$39:$D$782,СВЦЭМ!$A$39:$A$782,$A136,СВЦЭМ!$B$39:$B$782,J$119)+'СЕТ СН'!$I$11+СВЦЭМ!$D$10+'СЕТ СН'!$I$6-'СЕТ СН'!$I$23</f>
        <v>2477.1037127300001</v>
      </c>
      <c r="K136" s="36">
        <f>SUMIFS(СВЦЭМ!$D$39:$D$782,СВЦЭМ!$A$39:$A$782,$A136,СВЦЭМ!$B$39:$B$782,K$119)+'СЕТ СН'!$I$11+СВЦЭМ!$D$10+'СЕТ СН'!$I$6-'СЕТ СН'!$I$23</f>
        <v>2467.1557797099999</v>
      </c>
      <c r="L136" s="36">
        <f>SUMIFS(СВЦЭМ!$D$39:$D$782,СВЦЭМ!$A$39:$A$782,$A136,СВЦЭМ!$B$39:$B$782,L$119)+'СЕТ СН'!$I$11+СВЦЭМ!$D$10+'СЕТ СН'!$I$6-'СЕТ СН'!$I$23</f>
        <v>2450.8586246499999</v>
      </c>
      <c r="M136" s="36">
        <f>SUMIFS(СВЦЭМ!$D$39:$D$782,СВЦЭМ!$A$39:$A$782,$A136,СВЦЭМ!$B$39:$B$782,M$119)+'СЕТ СН'!$I$11+СВЦЭМ!$D$10+'СЕТ СН'!$I$6-'СЕТ СН'!$I$23</f>
        <v>2453.6124586999999</v>
      </c>
      <c r="N136" s="36">
        <f>SUMIFS(СВЦЭМ!$D$39:$D$782,СВЦЭМ!$A$39:$A$782,$A136,СВЦЭМ!$B$39:$B$782,N$119)+'СЕТ СН'!$I$11+СВЦЭМ!$D$10+'СЕТ СН'!$I$6-'СЕТ СН'!$I$23</f>
        <v>2470.6461048199999</v>
      </c>
      <c r="O136" s="36">
        <f>SUMIFS(СВЦЭМ!$D$39:$D$782,СВЦЭМ!$A$39:$A$782,$A136,СВЦЭМ!$B$39:$B$782,O$119)+'СЕТ СН'!$I$11+СВЦЭМ!$D$10+'СЕТ СН'!$I$6-'СЕТ СН'!$I$23</f>
        <v>2484.5010320299998</v>
      </c>
      <c r="P136" s="36">
        <f>SUMIFS(СВЦЭМ!$D$39:$D$782,СВЦЭМ!$A$39:$A$782,$A136,СВЦЭМ!$B$39:$B$782,P$119)+'СЕТ СН'!$I$11+СВЦЭМ!$D$10+'СЕТ СН'!$I$6-'СЕТ СН'!$I$23</f>
        <v>2503.1684792000001</v>
      </c>
      <c r="Q136" s="36">
        <f>SUMIFS(СВЦЭМ!$D$39:$D$782,СВЦЭМ!$A$39:$A$782,$A136,СВЦЭМ!$B$39:$B$782,Q$119)+'СЕТ СН'!$I$11+СВЦЭМ!$D$10+'СЕТ СН'!$I$6-'СЕТ СН'!$I$23</f>
        <v>2510.8233634200001</v>
      </c>
      <c r="R136" s="36">
        <f>SUMIFS(СВЦЭМ!$D$39:$D$782,СВЦЭМ!$A$39:$A$782,$A136,СВЦЭМ!$B$39:$B$782,R$119)+'СЕТ СН'!$I$11+СВЦЭМ!$D$10+'СЕТ СН'!$I$6-'СЕТ СН'!$I$23</f>
        <v>2472.4880604700002</v>
      </c>
      <c r="S136" s="36">
        <f>SUMIFS(СВЦЭМ!$D$39:$D$782,СВЦЭМ!$A$39:$A$782,$A136,СВЦЭМ!$B$39:$B$782,S$119)+'СЕТ СН'!$I$11+СВЦЭМ!$D$10+'СЕТ СН'!$I$6-'СЕТ СН'!$I$23</f>
        <v>2470.6935582400001</v>
      </c>
      <c r="T136" s="36">
        <f>SUMIFS(СВЦЭМ!$D$39:$D$782,СВЦЭМ!$A$39:$A$782,$A136,СВЦЭМ!$B$39:$B$782,T$119)+'СЕТ СН'!$I$11+СВЦЭМ!$D$10+'СЕТ СН'!$I$6-'СЕТ СН'!$I$23</f>
        <v>2444.4807037800001</v>
      </c>
      <c r="U136" s="36">
        <f>SUMIFS(СВЦЭМ!$D$39:$D$782,СВЦЭМ!$A$39:$A$782,$A136,СВЦЭМ!$B$39:$B$782,U$119)+'СЕТ СН'!$I$11+СВЦЭМ!$D$10+'СЕТ СН'!$I$6-'СЕТ СН'!$I$23</f>
        <v>2456.6297427999998</v>
      </c>
      <c r="V136" s="36">
        <f>SUMIFS(СВЦЭМ!$D$39:$D$782,СВЦЭМ!$A$39:$A$782,$A136,СВЦЭМ!$B$39:$B$782,V$119)+'СЕТ СН'!$I$11+СВЦЭМ!$D$10+'СЕТ СН'!$I$6-'СЕТ СН'!$I$23</f>
        <v>2479.3558706499998</v>
      </c>
      <c r="W136" s="36">
        <f>SUMIFS(СВЦЭМ!$D$39:$D$782,СВЦЭМ!$A$39:$A$782,$A136,СВЦЭМ!$B$39:$B$782,W$119)+'СЕТ СН'!$I$11+СВЦЭМ!$D$10+'СЕТ СН'!$I$6-'СЕТ СН'!$I$23</f>
        <v>2489.9541208599999</v>
      </c>
      <c r="X136" s="36">
        <f>SUMIFS(СВЦЭМ!$D$39:$D$782,СВЦЭМ!$A$39:$A$782,$A136,СВЦЭМ!$B$39:$B$782,X$119)+'СЕТ СН'!$I$11+СВЦЭМ!$D$10+'СЕТ СН'!$I$6-'СЕТ СН'!$I$23</f>
        <v>2500.3679603099999</v>
      </c>
      <c r="Y136" s="36">
        <f>SUMIFS(СВЦЭМ!$D$39:$D$782,СВЦЭМ!$A$39:$A$782,$A136,СВЦЭМ!$B$39:$B$782,Y$119)+'СЕТ СН'!$I$11+СВЦЭМ!$D$10+'СЕТ СН'!$I$6-'СЕТ СН'!$I$23</f>
        <v>2530.17716879</v>
      </c>
    </row>
    <row r="137" spans="1:25" ht="15.75" x14ac:dyDescent="0.2">
      <c r="A137" s="35">
        <f t="shared" si="3"/>
        <v>44944</v>
      </c>
      <c r="B137" s="36">
        <f>SUMIFS(СВЦЭМ!$D$39:$D$782,СВЦЭМ!$A$39:$A$782,$A137,СВЦЭМ!$B$39:$B$782,B$119)+'СЕТ СН'!$I$11+СВЦЭМ!$D$10+'СЕТ СН'!$I$6-'СЕТ СН'!$I$23</f>
        <v>2563.6799924299999</v>
      </c>
      <c r="C137" s="36">
        <f>SUMIFS(СВЦЭМ!$D$39:$D$782,СВЦЭМ!$A$39:$A$782,$A137,СВЦЭМ!$B$39:$B$782,C$119)+'СЕТ СН'!$I$11+СВЦЭМ!$D$10+'СЕТ СН'!$I$6-'СЕТ СН'!$I$23</f>
        <v>2583.8459767099998</v>
      </c>
      <c r="D137" s="36">
        <f>SUMIFS(СВЦЭМ!$D$39:$D$782,СВЦЭМ!$A$39:$A$782,$A137,СВЦЭМ!$B$39:$B$782,D$119)+'СЕТ СН'!$I$11+СВЦЭМ!$D$10+'СЕТ СН'!$I$6-'СЕТ СН'!$I$23</f>
        <v>2567.6801310199999</v>
      </c>
      <c r="E137" s="36">
        <f>SUMIFS(СВЦЭМ!$D$39:$D$782,СВЦЭМ!$A$39:$A$782,$A137,СВЦЭМ!$B$39:$B$782,E$119)+'СЕТ СН'!$I$11+СВЦЭМ!$D$10+'СЕТ СН'!$I$6-'СЕТ СН'!$I$23</f>
        <v>2571.6619037199998</v>
      </c>
      <c r="F137" s="36">
        <f>SUMIFS(СВЦЭМ!$D$39:$D$782,СВЦЭМ!$A$39:$A$782,$A137,СВЦЭМ!$B$39:$B$782,F$119)+'СЕТ СН'!$I$11+СВЦЭМ!$D$10+'СЕТ СН'!$I$6-'СЕТ СН'!$I$23</f>
        <v>2541.5350825400001</v>
      </c>
      <c r="G137" s="36">
        <f>SUMIFS(СВЦЭМ!$D$39:$D$782,СВЦЭМ!$A$39:$A$782,$A137,СВЦЭМ!$B$39:$B$782,G$119)+'СЕТ СН'!$I$11+СВЦЭМ!$D$10+'СЕТ СН'!$I$6-'СЕТ СН'!$I$23</f>
        <v>2490.62191252</v>
      </c>
      <c r="H137" s="36">
        <f>SUMIFS(СВЦЭМ!$D$39:$D$782,СВЦЭМ!$A$39:$A$782,$A137,СВЦЭМ!$B$39:$B$782,H$119)+'СЕТ СН'!$I$11+СВЦЭМ!$D$10+'СЕТ СН'!$I$6-'СЕТ СН'!$I$23</f>
        <v>2441.1405448599999</v>
      </c>
      <c r="I137" s="36">
        <f>SUMIFS(СВЦЭМ!$D$39:$D$782,СВЦЭМ!$A$39:$A$782,$A137,СВЦЭМ!$B$39:$B$782,I$119)+'СЕТ СН'!$I$11+СВЦЭМ!$D$10+'СЕТ СН'!$I$6-'СЕТ СН'!$I$23</f>
        <v>2412.91009416</v>
      </c>
      <c r="J137" s="36">
        <f>SUMIFS(СВЦЭМ!$D$39:$D$782,СВЦЭМ!$A$39:$A$782,$A137,СВЦЭМ!$B$39:$B$782,J$119)+'СЕТ СН'!$I$11+СВЦЭМ!$D$10+'СЕТ СН'!$I$6-'СЕТ СН'!$I$23</f>
        <v>2404.0353985299998</v>
      </c>
      <c r="K137" s="36">
        <f>SUMIFS(СВЦЭМ!$D$39:$D$782,СВЦЭМ!$A$39:$A$782,$A137,СВЦЭМ!$B$39:$B$782,K$119)+'СЕТ СН'!$I$11+СВЦЭМ!$D$10+'СЕТ СН'!$I$6-'СЕТ СН'!$I$23</f>
        <v>2398.8664910500001</v>
      </c>
      <c r="L137" s="36">
        <f>SUMIFS(СВЦЭМ!$D$39:$D$782,СВЦЭМ!$A$39:$A$782,$A137,СВЦЭМ!$B$39:$B$782,L$119)+'СЕТ СН'!$I$11+СВЦЭМ!$D$10+'СЕТ СН'!$I$6-'СЕТ СН'!$I$23</f>
        <v>2412.96831647</v>
      </c>
      <c r="M137" s="36">
        <f>SUMIFS(СВЦЭМ!$D$39:$D$782,СВЦЭМ!$A$39:$A$782,$A137,СВЦЭМ!$B$39:$B$782,M$119)+'СЕТ СН'!$I$11+СВЦЭМ!$D$10+'СЕТ СН'!$I$6-'СЕТ СН'!$I$23</f>
        <v>2414.8359134799998</v>
      </c>
      <c r="N137" s="36">
        <f>SUMIFS(СВЦЭМ!$D$39:$D$782,СВЦЭМ!$A$39:$A$782,$A137,СВЦЭМ!$B$39:$B$782,N$119)+'СЕТ СН'!$I$11+СВЦЭМ!$D$10+'СЕТ СН'!$I$6-'СЕТ СН'!$I$23</f>
        <v>2440.61583049</v>
      </c>
      <c r="O137" s="36">
        <f>SUMIFS(СВЦЭМ!$D$39:$D$782,СВЦЭМ!$A$39:$A$782,$A137,СВЦЭМ!$B$39:$B$782,O$119)+'СЕТ СН'!$I$11+СВЦЭМ!$D$10+'СЕТ СН'!$I$6-'СЕТ СН'!$I$23</f>
        <v>2477.17689522</v>
      </c>
      <c r="P137" s="36">
        <f>SUMIFS(СВЦЭМ!$D$39:$D$782,СВЦЭМ!$A$39:$A$782,$A137,СВЦЭМ!$B$39:$B$782,P$119)+'СЕТ СН'!$I$11+СВЦЭМ!$D$10+'СЕТ СН'!$I$6-'СЕТ СН'!$I$23</f>
        <v>2496.18320025</v>
      </c>
      <c r="Q137" s="36">
        <f>SUMIFS(СВЦЭМ!$D$39:$D$782,СВЦЭМ!$A$39:$A$782,$A137,СВЦЭМ!$B$39:$B$782,Q$119)+'СЕТ СН'!$I$11+СВЦЭМ!$D$10+'СЕТ СН'!$I$6-'СЕТ СН'!$I$23</f>
        <v>2501.0477440099999</v>
      </c>
      <c r="R137" s="36">
        <f>SUMIFS(СВЦЭМ!$D$39:$D$782,СВЦЭМ!$A$39:$A$782,$A137,СВЦЭМ!$B$39:$B$782,R$119)+'СЕТ СН'!$I$11+СВЦЭМ!$D$10+'СЕТ СН'!$I$6-'СЕТ СН'!$I$23</f>
        <v>2487.7532070500001</v>
      </c>
      <c r="S137" s="36">
        <f>SUMIFS(СВЦЭМ!$D$39:$D$782,СВЦЭМ!$A$39:$A$782,$A137,СВЦЭМ!$B$39:$B$782,S$119)+'СЕТ СН'!$I$11+СВЦЭМ!$D$10+'СЕТ СН'!$I$6-'СЕТ СН'!$I$23</f>
        <v>2451.62354964</v>
      </c>
      <c r="T137" s="36">
        <f>SUMIFS(СВЦЭМ!$D$39:$D$782,СВЦЭМ!$A$39:$A$782,$A137,СВЦЭМ!$B$39:$B$782,T$119)+'СЕТ СН'!$I$11+СВЦЭМ!$D$10+'СЕТ СН'!$I$6-'СЕТ СН'!$I$23</f>
        <v>2430.3686825300001</v>
      </c>
      <c r="U137" s="36">
        <f>SUMIFS(СВЦЭМ!$D$39:$D$782,СВЦЭМ!$A$39:$A$782,$A137,СВЦЭМ!$B$39:$B$782,U$119)+'СЕТ СН'!$I$11+СВЦЭМ!$D$10+'СЕТ СН'!$I$6-'СЕТ СН'!$I$23</f>
        <v>2434.1375309</v>
      </c>
      <c r="V137" s="36">
        <f>SUMIFS(СВЦЭМ!$D$39:$D$782,СВЦЭМ!$A$39:$A$782,$A137,СВЦЭМ!$B$39:$B$782,V$119)+'СЕТ СН'!$I$11+СВЦЭМ!$D$10+'СЕТ СН'!$I$6-'СЕТ СН'!$I$23</f>
        <v>2459.64887073</v>
      </c>
      <c r="W137" s="36">
        <f>SUMIFS(СВЦЭМ!$D$39:$D$782,СВЦЭМ!$A$39:$A$782,$A137,СВЦЭМ!$B$39:$B$782,W$119)+'СЕТ СН'!$I$11+СВЦЭМ!$D$10+'СЕТ СН'!$I$6-'СЕТ СН'!$I$23</f>
        <v>2477.2603882399999</v>
      </c>
      <c r="X137" s="36">
        <f>SUMIFS(СВЦЭМ!$D$39:$D$782,СВЦЭМ!$A$39:$A$782,$A137,СВЦЭМ!$B$39:$B$782,X$119)+'СЕТ СН'!$I$11+СВЦЭМ!$D$10+'СЕТ СН'!$I$6-'СЕТ СН'!$I$23</f>
        <v>2507.2234902800001</v>
      </c>
      <c r="Y137" s="36">
        <f>SUMIFS(СВЦЭМ!$D$39:$D$782,СВЦЭМ!$A$39:$A$782,$A137,СВЦЭМ!$B$39:$B$782,Y$119)+'СЕТ СН'!$I$11+СВЦЭМ!$D$10+'СЕТ СН'!$I$6-'СЕТ СН'!$I$23</f>
        <v>2545.1806651399997</v>
      </c>
    </row>
    <row r="138" spans="1:25" ht="15.75" x14ac:dyDescent="0.2">
      <c r="A138" s="35">
        <f t="shared" si="3"/>
        <v>44945</v>
      </c>
      <c r="B138" s="36">
        <f>SUMIFS(СВЦЭМ!$D$39:$D$782,СВЦЭМ!$A$39:$A$782,$A138,СВЦЭМ!$B$39:$B$782,B$119)+'СЕТ СН'!$I$11+СВЦЭМ!$D$10+'СЕТ СН'!$I$6-'СЕТ СН'!$I$23</f>
        <v>2491.13594199</v>
      </c>
      <c r="C138" s="36">
        <f>SUMIFS(СВЦЭМ!$D$39:$D$782,СВЦЭМ!$A$39:$A$782,$A138,СВЦЭМ!$B$39:$B$782,C$119)+'СЕТ СН'!$I$11+СВЦЭМ!$D$10+'СЕТ СН'!$I$6-'СЕТ СН'!$I$23</f>
        <v>2539.25980166</v>
      </c>
      <c r="D138" s="36">
        <f>SUMIFS(СВЦЭМ!$D$39:$D$782,СВЦЭМ!$A$39:$A$782,$A138,СВЦЭМ!$B$39:$B$782,D$119)+'СЕТ СН'!$I$11+СВЦЭМ!$D$10+'СЕТ СН'!$I$6-'СЕТ СН'!$I$23</f>
        <v>2532.39535656</v>
      </c>
      <c r="E138" s="36">
        <f>SUMIFS(СВЦЭМ!$D$39:$D$782,СВЦЭМ!$A$39:$A$782,$A138,СВЦЭМ!$B$39:$B$782,E$119)+'СЕТ СН'!$I$11+СВЦЭМ!$D$10+'СЕТ СН'!$I$6-'СЕТ СН'!$I$23</f>
        <v>2524.8952405700002</v>
      </c>
      <c r="F138" s="36">
        <f>SUMIFS(СВЦЭМ!$D$39:$D$782,СВЦЭМ!$A$39:$A$782,$A138,СВЦЭМ!$B$39:$B$782,F$119)+'СЕТ СН'!$I$11+СВЦЭМ!$D$10+'СЕТ СН'!$I$6-'СЕТ СН'!$I$23</f>
        <v>2517.4204148399999</v>
      </c>
      <c r="G138" s="36">
        <f>SUMIFS(СВЦЭМ!$D$39:$D$782,СВЦЭМ!$A$39:$A$782,$A138,СВЦЭМ!$B$39:$B$782,G$119)+'СЕТ СН'!$I$11+СВЦЭМ!$D$10+'СЕТ СН'!$I$6-'СЕТ СН'!$I$23</f>
        <v>2451.1467573700002</v>
      </c>
      <c r="H138" s="36">
        <f>SUMIFS(СВЦЭМ!$D$39:$D$782,СВЦЭМ!$A$39:$A$782,$A138,СВЦЭМ!$B$39:$B$782,H$119)+'СЕТ СН'!$I$11+СВЦЭМ!$D$10+'СЕТ СН'!$I$6-'СЕТ СН'!$I$23</f>
        <v>2444.2128865499999</v>
      </c>
      <c r="I138" s="36">
        <f>SUMIFS(СВЦЭМ!$D$39:$D$782,СВЦЭМ!$A$39:$A$782,$A138,СВЦЭМ!$B$39:$B$782,I$119)+'СЕТ СН'!$I$11+СВЦЭМ!$D$10+'СЕТ СН'!$I$6-'СЕТ СН'!$I$23</f>
        <v>2408.2249667900001</v>
      </c>
      <c r="J138" s="36">
        <f>SUMIFS(СВЦЭМ!$D$39:$D$782,СВЦЭМ!$A$39:$A$782,$A138,СВЦЭМ!$B$39:$B$782,J$119)+'СЕТ СН'!$I$11+СВЦЭМ!$D$10+'СЕТ СН'!$I$6-'СЕТ СН'!$I$23</f>
        <v>2380.1858174899999</v>
      </c>
      <c r="K138" s="36">
        <f>SUMIFS(СВЦЭМ!$D$39:$D$782,СВЦЭМ!$A$39:$A$782,$A138,СВЦЭМ!$B$39:$B$782,K$119)+'СЕТ СН'!$I$11+СВЦЭМ!$D$10+'СЕТ СН'!$I$6-'СЕТ СН'!$I$23</f>
        <v>2381.0235923400001</v>
      </c>
      <c r="L138" s="36">
        <f>SUMIFS(СВЦЭМ!$D$39:$D$782,СВЦЭМ!$A$39:$A$782,$A138,СВЦЭМ!$B$39:$B$782,L$119)+'СЕТ СН'!$I$11+СВЦЭМ!$D$10+'СЕТ СН'!$I$6-'СЕТ СН'!$I$23</f>
        <v>2399.0825252700001</v>
      </c>
      <c r="M138" s="36">
        <f>SUMIFS(СВЦЭМ!$D$39:$D$782,СВЦЭМ!$A$39:$A$782,$A138,СВЦЭМ!$B$39:$B$782,M$119)+'СЕТ СН'!$I$11+СВЦЭМ!$D$10+'СЕТ СН'!$I$6-'СЕТ СН'!$I$23</f>
        <v>2393.37908492</v>
      </c>
      <c r="N138" s="36">
        <f>SUMIFS(СВЦЭМ!$D$39:$D$782,СВЦЭМ!$A$39:$A$782,$A138,СВЦЭМ!$B$39:$B$782,N$119)+'СЕТ СН'!$I$11+СВЦЭМ!$D$10+'СЕТ СН'!$I$6-'СЕТ СН'!$I$23</f>
        <v>2415.0656372899998</v>
      </c>
      <c r="O138" s="36">
        <f>SUMIFS(СВЦЭМ!$D$39:$D$782,СВЦЭМ!$A$39:$A$782,$A138,СВЦЭМ!$B$39:$B$782,O$119)+'СЕТ СН'!$I$11+СВЦЭМ!$D$10+'СЕТ СН'!$I$6-'СЕТ СН'!$I$23</f>
        <v>2425.9802836700001</v>
      </c>
      <c r="P138" s="36">
        <f>SUMIFS(СВЦЭМ!$D$39:$D$782,СВЦЭМ!$A$39:$A$782,$A138,СВЦЭМ!$B$39:$B$782,P$119)+'СЕТ СН'!$I$11+СВЦЭМ!$D$10+'СЕТ СН'!$I$6-'СЕТ СН'!$I$23</f>
        <v>2433.1333163499999</v>
      </c>
      <c r="Q138" s="36">
        <f>SUMIFS(СВЦЭМ!$D$39:$D$782,СВЦЭМ!$A$39:$A$782,$A138,СВЦЭМ!$B$39:$B$782,Q$119)+'СЕТ СН'!$I$11+СВЦЭМ!$D$10+'СЕТ СН'!$I$6-'СЕТ СН'!$I$23</f>
        <v>2439.6451201999998</v>
      </c>
      <c r="R138" s="36">
        <f>SUMIFS(СВЦЭМ!$D$39:$D$782,СВЦЭМ!$A$39:$A$782,$A138,СВЦЭМ!$B$39:$B$782,R$119)+'СЕТ СН'!$I$11+СВЦЭМ!$D$10+'СЕТ СН'!$I$6-'СЕТ СН'!$I$23</f>
        <v>2434.7617238399998</v>
      </c>
      <c r="S138" s="36">
        <f>SUMIFS(СВЦЭМ!$D$39:$D$782,СВЦЭМ!$A$39:$A$782,$A138,СВЦЭМ!$B$39:$B$782,S$119)+'СЕТ СН'!$I$11+СВЦЭМ!$D$10+'СЕТ СН'!$I$6-'СЕТ СН'!$I$23</f>
        <v>2417.1034271499998</v>
      </c>
      <c r="T138" s="36">
        <f>SUMIFS(СВЦЭМ!$D$39:$D$782,СВЦЭМ!$A$39:$A$782,$A138,СВЦЭМ!$B$39:$B$782,T$119)+'СЕТ СН'!$I$11+СВЦЭМ!$D$10+'СЕТ СН'!$I$6-'СЕТ СН'!$I$23</f>
        <v>2383.9512252</v>
      </c>
      <c r="U138" s="36">
        <f>SUMIFS(СВЦЭМ!$D$39:$D$782,СВЦЭМ!$A$39:$A$782,$A138,СВЦЭМ!$B$39:$B$782,U$119)+'СЕТ СН'!$I$11+СВЦЭМ!$D$10+'СЕТ СН'!$I$6-'СЕТ СН'!$I$23</f>
        <v>2397.4266527</v>
      </c>
      <c r="V138" s="36">
        <f>SUMIFS(СВЦЭМ!$D$39:$D$782,СВЦЭМ!$A$39:$A$782,$A138,СВЦЭМ!$B$39:$B$782,V$119)+'СЕТ СН'!$I$11+СВЦЭМ!$D$10+'СЕТ СН'!$I$6-'СЕТ СН'!$I$23</f>
        <v>2409.8161430199998</v>
      </c>
      <c r="W138" s="36">
        <f>SUMIFS(СВЦЭМ!$D$39:$D$782,СВЦЭМ!$A$39:$A$782,$A138,СВЦЭМ!$B$39:$B$782,W$119)+'СЕТ СН'!$I$11+СВЦЭМ!$D$10+'СЕТ СН'!$I$6-'СЕТ СН'!$I$23</f>
        <v>2418.0718569999999</v>
      </c>
      <c r="X138" s="36">
        <f>SUMIFS(СВЦЭМ!$D$39:$D$782,СВЦЭМ!$A$39:$A$782,$A138,СВЦЭМ!$B$39:$B$782,X$119)+'СЕТ СН'!$I$11+СВЦЭМ!$D$10+'СЕТ СН'!$I$6-'СЕТ СН'!$I$23</f>
        <v>2429.2838807499998</v>
      </c>
      <c r="Y138" s="36">
        <f>SUMIFS(СВЦЭМ!$D$39:$D$782,СВЦЭМ!$A$39:$A$782,$A138,СВЦЭМ!$B$39:$B$782,Y$119)+'СЕТ СН'!$I$11+СВЦЭМ!$D$10+'СЕТ СН'!$I$6-'СЕТ СН'!$I$23</f>
        <v>2486.8312056300001</v>
      </c>
    </row>
    <row r="139" spans="1:25" ht="15.75" x14ac:dyDescent="0.2">
      <c r="A139" s="35">
        <f t="shared" si="3"/>
        <v>44946</v>
      </c>
      <c r="B139" s="36">
        <f>SUMIFS(СВЦЭМ!$D$39:$D$782,СВЦЭМ!$A$39:$A$782,$A139,СВЦЭМ!$B$39:$B$782,B$119)+'СЕТ СН'!$I$11+СВЦЭМ!$D$10+'СЕТ СН'!$I$6-'СЕТ СН'!$I$23</f>
        <v>2618.8477664100001</v>
      </c>
      <c r="C139" s="36">
        <f>SUMIFS(СВЦЭМ!$D$39:$D$782,СВЦЭМ!$A$39:$A$782,$A139,СВЦЭМ!$B$39:$B$782,C$119)+'СЕТ СН'!$I$11+СВЦЭМ!$D$10+'СЕТ СН'!$I$6-'СЕТ СН'!$I$23</f>
        <v>2645.68102937</v>
      </c>
      <c r="D139" s="36">
        <f>SUMIFS(СВЦЭМ!$D$39:$D$782,СВЦЭМ!$A$39:$A$782,$A139,СВЦЭМ!$B$39:$B$782,D$119)+'СЕТ СН'!$I$11+СВЦЭМ!$D$10+'СЕТ СН'!$I$6-'СЕТ СН'!$I$23</f>
        <v>2633.8821768000003</v>
      </c>
      <c r="E139" s="36">
        <f>SUMIFS(СВЦЭМ!$D$39:$D$782,СВЦЭМ!$A$39:$A$782,$A139,СВЦЭМ!$B$39:$B$782,E$119)+'СЕТ СН'!$I$11+СВЦЭМ!$D$10+'СЕТ СН'!$I$6-'СЕТ СН'!$I$23</f>
        <v>2622.5966372100002</v>
      </c>
      <c r="F139" s="36">
        <f>SUMIFS(СВЦЭМ!$D$39:$D$782,СВЦЭМ!$A$39:$A$782,$A139,СВЦЭМ!$B$39:$B$782,F$119)+'СЕТ СН'!$I$11+СВЦЭМ!$D$10+'СЕТ СН'!$I$6-'СЕТ СН'!$I$23</f>
        <v>2593.7809381500001</v>
      </c>
      <c r="G139" s="36">
        <f>SUMIFS(СВЦЭМ!$D$39:$D$782,СВЦЭМ!$A$39:$A$782,$A139,СВЦЭМ!$B$39:$B$782,G$119)+'СЕТ СН'!$I$11+СВЦЭМ!$D$10+'СЕТ СН'!$I$6-'СЕТ СН'!$I$23</f>
        <v>2540.9046802299999</v>
      </c>
      <c r="H139" s="36">
        <f>SUMIFS(СВЦЭМ!$D$39:$D$782,СВЦЭМ!$A$39:$A$782,$A139,СВЦЭМ!$B$39:$B$782,H$119)+'СЕТ СН'!$I$11+СВЦЭМ!$D$10+'СЕТ СН'!$I$6-'СЕТ СН'!$I$23</f>
        <v>2504.9499940699998</v>
      </c>
      <c r="I139" s="36">
        <f>SUMIFS(СВЦЭМ!$D$39:$D$782,СВЦЭМ!$A$39:$A$782,$A139,СВЦЭМ!$B$39:$B$782,I$119)+'СЕТ СН'!$I$11+СВЦЭМ!$D$10+'СЕТ СН'!$I$6-'СЕТ СН'!$I$23</f>
        <v>2475.45739981</v>
      </c>
      <c r="J139" s="36">
        <f>SUMIFS(СВЦЭМ!$D$39:$D$782,СВЦЭМ!$A$39:$A$782,$A139,СВЦЭМ!$B$39:$B$782,J$119)+'СЕТ СН'!$I$11+СВЦЭМ!$D$10+'СЕТ СН'!$I$6-'СЕТ СН'!$I$23</f>
        <v>2445.0528192900001</v>
      </c>
      <c r="K139" s="36">
        <f>SUMIFS(СВЦЭМ!$D$39:$D$782,СВЦЭМ!$A$39:$A$782,$A139,СВЦЭМ!$B$39:$B$782,K$119)+'СЕТ СН'!$I$11+СВЦЭМ!$D$10+'СЕТ СН'!$I$6-'СЕТ СН'!$I$23</f>
        <v>2440.0143456199999</v>
      </c>
      <c r="L139" s="36">
        <f>SUMIFS(СВЦЭМ!$D$39:$D$782,СВЦЭМ!$A$39:$A$782,$A139,СВЦЭМ!$B$39:$B$782,L$119)+'СЕТ СН'!$I$11+СВЦЭМ!$D$10+'СЕТ СН'!$I$6-'СЕТ СН'!$I$23</f>
        <v>2445.6583062599998</v>
      </c>
      <c r="M139" s="36">
        <f>SUMIFS(СВЦЭМ!$D$39:$D$782,СВЦЭМ!$A$39:$A$782,$A139,СВЦЭМ!$B$39:$B$782,M$119)+'СЕТ СН'!$I$11+СВЦЭМ!$D$10+'СЕТ СН'!$I$6-'СЕТ СН'!$I$23</f>
        <v>2482.59127274</v>
      </c>
      <c r="N139" s="36">
        <f>SUMIFS(СВЦЭМ!$D$39:$D$782,СВЦЭМ!$A$39:$A$782,$A139,СВЦЭМ!$B$39:$B$782,N$119)+'СЕТ СН'!$I$11+СВЦЭМ!$D$10+'СЕТ СН'!$I$6-'СЕТ СН'!$I$23</f>
        <v>2496.9885655899998</v>
      </c>
      <c r="O139" s="36">
        <f>SUMIFS(СВЦЭМ!$D$39:$D$782,СВЦЭМ!$A$39:$A$782,$A139,СВЦЭМ!$B$39:$B$782,O$119)+'СЕТ СН'!$I$11+СВЦЭМ!$D$10+'СЕТ СН'!$I$6-'СЕТ СН'!$I$23</f>
        <v>2508.9115156500002</v>
      </c>
      <c r="P139" s="36">
        <f>SUMIFS(СВЦЭМ!$D$39:$D$782,СВЦЭМ!$A$39:$A$782,$A139,СВЦЭМ!$B$39:$B$782,P$119)+'СЕТ СН'!$I$11+СВЦЭМ!$D$10+'СЕТ СН'!$I$6-'СЕТ СН'!$I$23</f>
        <v>2522.5018</v>
      </c>
      <c r="Q139" s="36">
        <f>SUMIFS(СВЦЭМ!$D$39:$D$782,СВЦЭМ!$A$39:$A$782,$A139,СВЦЭМ!$B$39:$B$782,Q$119)+'СЕТ СН'!$I$11+СВЦЭМ!$D$10+'СЕТ СН'!$I$6-'СЕТ СН'!$I$23</f>
        <v>2517.9826591999999</v>
      </c>
      <c r="R139" s="36">
        <f>SUMIFS(СВЦЭМ!$D$39:$D$782,СВЦЭМ!$A$39:$A$782,$A139,СВЦЭМ!$B$39:$B$782,R$119)+'СЕТ СН'!$I$11+СВЦЭМ!$D$10+'СЕТ СН'!$I$6-'СЕТ СН'!$I$23</f>
        <v>2522.4733013599998</v>
      </c>
      <c r="S139" s="36">
        <f>SUMIFS(СВЦЭМ!$D$39:$D$782,СВЦЭМ!$A$39:$A$782,$A139,СВЦЭМ!$B$39:$B$782,S$119)+'СЕТ СН'!$I$11+СВЦЭМ!$D$10+'СЕТ СН'!$I$6-'СЕТ СН'!$I$23</f>
        <v>2480.80286996</v>
      </c>
      <c r="T139" s="36">
        <f>SUMIFS(СВЦЭМ!$D$39:$D$782,СВЦЭМ!$A$39:$A$782,$A139,СВЦЭМ!$B$39:$B$782,T$119)+'СЕТ СН'!$I$11+СВЦЭМ!$D$10+'СЕТ СН'!$I$6-'СЕТ СН'!$I$23</f>
        <v>2468.3770258700001</v>
      </c>
      <c r="U139" s="36">
        <f>SUMIFS(СВЦЭМ!$D$39:$D$782,СВЦЭМ!$A$39:$A$782,$A139,СВЦЭМ!$B$39:$B$782,U$119)+'СЕТ СН'!$I$11+СВЦЭМ!$D$10+'СЕТ СН'!$I$6-'СЕТ СН'!$I$23</f>
        <v>2487.32339748</v>
      </c>
      <c r="V139" s="36">
        <f>SUMIFS(СВЦЭМ!$D$39:$D$782,СВЦЭМ!$A$39:$A$782,$A139,СВЦЭМ!$B$39:$B$782,V$119)+'СЕТ СН'!$I$11+СВЦЭМ!$D$10+'СЕТ СН'!$I$6-'СЕТ СН'!$I$23</f>
        <v>2497.0906809799999</v>
      </c>
      <c r="W139" s="36">
        <f>SUMIFS(СВЦЭМ!$D$39:$D$782,СВЦЭМ!$A$39:$A$782,$A139,СВЦЭМ!$B$39:$B$782,W$119)+'СЕТ СН'!$I$11+СВЦЭМ!$D$10+'СЕТ СН'!$I$6-'СЕТ СН'!$I$23</f>
        <v>2515.0240352000001</v>
      </c>
      <c r="X139" s="36">
        <f>SUMIFS(СВЦЭМ!$D$39:$D$782,СВЦЭМ!$A$39:$A$782,$A139,СВЦЭМ!$B$39:$B$782,X$119)+'СЕТ СН'!$I$11+СВЦЭМ!$D$10+'СЕТ СН'!$I$6-'СЕТ СН'!$I$23</f>
        <v>2528.0162562199998</v>
      </c>
      <c r="Y139" s="36">
        <f>SUMIFS(СВЦЭМ!$D$39:$D$782,СВЦЭМ!$A$39:$A$782,$A139,СВЦЭМ!$B$39:$B$782,Y$119)+'СЕТ СН'!$I$11+СВЦЭМ!$D$10+'СЕТ СН'!$I$6-'СЕТ СН'!$I$23</f>
        <v>2610.2702188200001</v>
      </c>
    </row>
    <row r="140" spans="1:25" ht="15.75" x14ac:dyDescent="0.2">
      <c r="A140" s="35">
        <f t="shared" si="3"/>
        <v>44947</v>
      </c>
      <c r="B140" s="36">
        <f>SUMIFS(СВЦЭМ!$D$39:$D$782,СВЦЭМ!$A$39:$A$782,$A140,СВЦЭМ!$B$39:$B$782,B$119)+'СЕТ СН'!$I$11+СВЦЭМ!$D$10+'СЕТ СН'!$I$6-'СЕТ СН'!$I$23</f>
        <v>2627.5703048199998</v>
      </c>
      <c r="C140" s="36">
        <f>SUMIFS(СВЦЭМ!$D$39:$D$782,СВЦЭМ!$A$39:$A$782,$A140,СВЦЭМ!$B$39:$B$782,C$119)+'СЕТ СН'!$I$11+СВЦЭМ!$D$10+'СЕТ СН'!$I$6-'СЕТ СН'!$I$23</f>
        <v>2643.88119293</v>
      </c>
      <c r="D140" s="36">
        <f>SUMIFS(СВЦЭМ!$D$39:$D$782,СВЦЭМ!$A$39:$A$782,$A140,СВЦЭМ!$B$39:$B$782,D$119)+'СЕТ СН'!$I$11+СВЦЭМ!$D$10+'СЕТ СН'!$I$6-'СЕТ СН'!$I$23</f>
        <v>2644.44619044</v>
      </c>
      <c r="E140" s="36">
        <f>SUMIFS(СВЦЭМ!$D$39:$D$782,СВЦЭМ!$A$39:$A$782,$A140,СВЦЭМ!$B$39:$B$782,E$119)+'СЕТ СН'!$I$11+СВЦЭМ!$D$10+'СЕТ СН'!$I$6-'СЕТ СН'!$I$23</f>
        <v>2652.8722575500001</v>
      </c>
      <c r="F140" s="36">
        <f>SUMIFS(СВЦЭМ!$D$39:$D$782,СВЦЭМ!$A$39:$A$782,$A140,СВЦЭМ!$B$39:$B$782,F$119)+'СЕТ СН'!$I$11+СВЦЭМ!$D$10+'СЕТ СН'!$I$6-'СЕТ СН'!$I$23</f>
        <v>2639.4643438899998</v>
      </c>
      <c r="G140" s="36">
        <f>SUMIFS(СВЦЭМ!$D$39:$D$782,СВЦЭМ!$A$39:$A$782,$A140,СВЦЭМ!$B$39:$B$782,G$119)+'СЕТ СН'!$I$11+СВЦЭМ!$D$10+'СЕТ СН'!$I$6-'СЕТ СН'!$I$23</f>
        <v>2617.3887287900002</v>
      </c>
      <c r="H140" s="36">
        <f>SUMIFS(СВЦЭМ!$D$39:$D$782,СВЦЭМ!$A$39:$A$782,$A140,СВЦЭМ!$B$39:$B$782,H$119)+'СЕТ СН'!$I$11+СВЦЭМ!$D$10+'СЕТ СН'!$I$6-'СЕТ СН'!$I$23</f>
        <v>2573.9656938200001</v>
      </c>
      <c r="I140" s="36">
        <f>SUMIFS(СВЦЭМ!$D$39:$D$782,СВЦЭМ!$A$39:$A$782,$A140,СВЦЭМ!$B$39:$B$782,I$119)+'СЕТ СН'!$I$11+СВЦЭМ!$D$10+'СЕТ СН'!$I$6-'СЕТ СН'!$I$23</f>
        <v>2506.9806158199999</v>
      </c>
      <c r="J140" s="36">
        <f>SUMIFS(СВЦЭМ!$D$39:$D$782,СВЦЭМ!$A$39:$A$782,$A140,СВЦЭМ!$B$39:$B$782,J$119)+'СЕТ СН'!$I$11+СВЦЭМ!$D$10+'СЕТ СН'!$I$6-'СЕТ СН'!$I$23</f>
        <v>2452.9150994699999</v>
      </c>
      <c r="K140" s="36">
        <f>SUMIFS(СВЦЭМ!$D$39:$D$782,СВЦЭМ!$A$39:$A$782,$A140,СВЦЭМ!$B$39:$B$782,K$119)+'СЕТ СН'!$I$11+СВЦЭМ!$D$10+'СЕТ СН'!$I$6-'СЕТ СН'!$I$23</f>
        <v>2469.32629167</v>
      </c>
      <c r="L140" s="36">
        <f>SUMIFS(СВЦЭМ!$D$39:$D$782,СВЦЭМ!$A$39:$A$782,$A140,СВЦЭМ!$B$39:$B$782,L$119)+'СЕТ СН'!$I$11+СВЦЭМ!$D$10+'СЕТ СН'!$I$6-'СЕТ СН'!$I$23</f>
        <v>2462.0540294100001</v>
      </c>
      <c r="M140" s="36">
        <f>SUMIFS(СВЦЭМ!$D$39:$D$782,СВЦЭМ!$A$39:$A$782,$A140,СВЦЭМ!$B$39:$B$782,M$119)+'СЕТ СН'!$I$11+СВЦЭМ!$D$10+'СЕТ СН'!$I$6-'СЕТ СН'!$I$23</f>
        <v>2483.7528545099999</v>
      </c>
      <c r="N140" s="36">
        <f>SUMIFS(СВЦЭМ!$D$39:$D$782,СВЦЭМ!$A$39:$A$782,$A140,СВЦЭМ!$B$39:$B$782,N$119)+'СЕТ СН'!$I$11+СВЦЭМ!$D$10+'СЕТ СН'!$I$6-'СЕТ СН'!$I$23</f>
        <v>2505.9579216399998</v>
      </c>
      <c r="O140" s="36">
        <f>SUMIFS(СВЦЭМ!$D$39:$D$782,СВЦЭМ!$A$39:$A$782,$A140,СВЦЭМ!$B$39:$B$782,O$119)+'СЕТ СН'!$I$11+СВЦЭМ!$D$10+'СЕТ СН'!$I$6-'СЕТ СН'!$I$23</f>
        <v>2523.2494557999999</v>
      </c>
      <c r="P140" s="36">
        <f>SUMIFS(СВЦЭМ!$D$39:$D$782,СВЦЭМ!$A$39:$A$782,$A140,СВЦЭМ!$B$39:$B$782,P$119)+'СЕТ СН'!$I$11+СВЦЭМ!$D$10+'СЕТ СН'!$I$6-'СЕТ СН'!$I$23</f>
        <v>2544.08958785</v>
      </c>
      <c r="Q140" s="36">
        <f>SUMIFS(СВЦЭМ!$D$39:$D$782,СВЦЭМ!$A$39:$A$782,$A140,СВЦЭМ!$B$39:$B$782,Q$119)+'СЕТ СН'!$I$11+СВЦЭМ!$D$10+'СЕТ СН'!$I$6-'СЕТ СН'!$I$23</f>
        <v>2547.0543596100001</v>
      </c>
      <c r="R140" s="36">
        <f>SUMIFS(СВЦЭМ!$D$39:$D$782,СВЦЭМ!$A$39:$A$782,$A140,СВЦЭМ!$B$39:$B$782,R$119)+'СЕТ СН'!$I$11+СВЦЭМ!$D$10+'СЕТ СН'!$I$6-'СЕТ СН'!$I$23</f>
        <v>2520.3890400400001</v>
      </c>
      <c r="S140" s="36">
        <f>SUMIFS(СВЦЭМ!$D$39:$D$782,СВЦЭМ!$A$39:$A$782,$A140,СВЦЭМ!$B$39:$B$782,S$119)+'СЕТ СН'!$I$11+СВЦЭМ!$D$10+'СЕТ СН'!$I$6-'СЕТ СН'!$I$23</f>
        <v>2489.16451843</v>
      </c>
      <c r="T140" s="36">
        <f>SUMIFS(СВЦЭМ!$D$39:$D$782,СВЦЭМ!$A$39:$A$782,$A140,СВЦЭМ!$B$39:$B$782,T$119)+'СЕТ СН'!$I$11+СВЦЭМ!$D$10+'СЕТ СН'!$I$6-'СЕТ СН'!$I$23</f>
        <v>2492.4174109599999</v>
      </c>
      <c r="U140" s="36">
        <f>SUMIFS(СВЦЭМ!$D$39:$D$782,СВЦЭМ!$A$39:$A$782,$A140,СВЦЭМ!$B$39:$B$782,U$119)+'СЕТ СН'!$I$11+СВЦЭМ!$D$10+'СЕТ СН'!$I$6-'СЕТ СН'!$I$23</f>
        <v>2506.34069404</v>
      </c>
      <c r="V140" s="36">
        <f>SUMIFS(СВЦЭМ!$D$39:$D$782,СВЦЭМ!$A$39:$A$782,$A140,СВЦЭМ!$B$39:$B$782,V$119)+'СЕТ СН'!$I$11+СВЦЭМ!$D$10+'СЕТ СН'!$I$6-'СЕТ СН'!$I$23</f>
        <v>2519.8795672400001</v>
      </c>
      <c r="W140" s="36">
        <f>SUMIFS(СВЦЭМ!$D$39:$D$782,СВЦЭМ!$A$39:$A$782,$A140,СВЦЭМ!$B$39:$B$782,W$119)+'СЕТ СН'!$I$11+СВЦЭМ!$D$10+'СЕТ СН'!$I$6-'СЕТ СН'!$I$23</f>
        <v>2534.6683021999997</v>
      </c>
      <c r="X140" s="36">
        <f>SUMIFS(СВЦЭМ!$D$39:$D$782,СВЦЭМ!$A$39:$A$782,$A140,СВЦЭМ!$B$39:$B$782,X$119)+'СЕТ СН'!$I$11+СВЦЭМ!$D$10+'СЕТ СН'!$I$6-'СЕТ СН'!$I$23</f>
        <v>2569.9865233199998</v>
      </c>
      <c r="Y140" s="36">
        <f>SUMIFS(СВЦЭМ!$D$39:$D$782,СВЦЭМ!$A$39:$A$782,$A140,СВЦЭМ!$B$39:$B$782,Y$119)+'СЕТ СН'!$I$11+СВЦЭМ!$D$10+'СЕТ СН'!$I$6-'СЕТ СН'!$I$23</f>
        <v>2594.5295203400001</v>
      </c>
    </row>
    <row r="141" spans="1:25" ht="15.75" x14ac:dyDescent="0.2">
      <c r="A141" s="35">
        <f t="shared" si="3"/>
        <v>44948</v>
      </c>
      <c r="B141" s="36">
        <f>SUMIFS(СВЦЭМ!$D$39:$D$782,СВЦЭМ!$A$39:$A$782,$A141,СВЦЭМ!$B$39:$B$782,B$119)+'СЕТ СН'!$I$11+СВЦЭМ!$D$10+'СЕТ СН'!$I$6-'СЕТ СН'!$I$23</f>
        <v>2612.45531867</v>
      </c>
      <c r="C141" s="36">
        <f>SUMIFS(СВЦЭМ!$D$39:$D$782,СВЦЭМ!$A$39:$A$782,$A141,СВЦЭМ!$B$39:$B$782,C$119)+'СЕТ СН'!$I$11+СВЦЭМ!$D$10+'СЕТ СН'!$I$6-'СЕТ СН'!$I$23</f>
        <v>2652.1019034000001</v>
      </c>
      <c r="D141" s="36">
        <f>SUMIFS(СВЦЭМ!$D$39:$D$782,СВЦЭМ!$A$39:$A$782,$A141,СВЦЭМ!$B$39:$B$782,D$119)+'СЕТ СН'!$I$11+СВЦЭМ!$D$10+'СЕТ СН'!$I$6-'СЕТ СН'!$I$23</f>
        <v>2662.8720603500001</v>
      </c>
      <c r="E141" s="36">
        <f>SUMIFS(СВЦЭМ!$D$39:$D$782,СВЦЭМ!$A$39:$A$782,$A141,СВЦЭМ!$B$39:$B$782,E$119)+'СЕТ СН'!$I$11+СВЦЭМ!$D$10+'СЕТ СН'!$I$6-'СЕТ СН'!$I$23</f>
        <v>2679.7413979100002</v>
      </c>
      <c r="F141" s="36">
        <f>SUMIFS(СВЦЭМ!$D$39:$D$782,СВЦЭМ!$A$39:$A$782,$A141,СВЦЭМ!$B$39:$B$782,F$119)+'СЕТ СН'!$I$11+СВЦЭМ!$D$10+'СЕТ СН'!$I$6-'СЕТ СН'!$I$23</f>
        <v>2664.60938347</v>
      </c>
      <c r="G141" s="36">
        <f>SUMIFS(СВЦЭМ!$D$39:$D$782,СВЦЭМ!$A$39:$A$782,$A141,СВЦЭМ!$B$39:$B$782,G$119)+'СЕТ СН'!$I$11+СВЦЭМ!$D$10+'СЕТ СН'!$I$6-'СЕТ СН'!$I$23</f>
        <v>2660.5528297200003</v>
      </c>
      <c r="H141" s="36">
        <f>SUMIFS(СВЦЭМ!$D$39:$D$782,СВЦЭМ!$A$39:$A$782,$A141,СВЦЭМ!$B$39:$B$782,H$119)+'СЕТ СН'!$I$11+СВЦЭМ!$D$10+'СЕТ СН'!$I$6-'СЕТ СН'!$I$23</f>
        <v>2661.1870985999999</v>
      </c>
      <c r="I141" s="36">
        <f>SUMIFS(СВЦЭМ!$D$39:$D$782,СВЦЭМ!$A$39:$A$782,$A141,СВЦЭМ!$B$39:$B$782,I$119)+'СЕТ СН'!$I$11+СВЦЭМ!$D$10+'СЕТ СН'!$I$6-'СЕТ СН'!$I$23</f>
        <v>2657.0458448599998</v>
      </c>
      <c r="J141" s="36">
        <f>SUMIFS(СВЦЭМ!$D$39:$D$782,СВЦЭМ!$A$39:$A$782,$A141,СВЦЭМ!$B$39:$B$782,J$119)+'СЕТ СН'!$I$11+СВЦЭМ!$D$10+'СЕТ СН'!$I$6-'СЕТ СН'!$I$23</f>
        <v>2609.8315425400001</v>
      </c>
      <c r="K141" s="36">
        <f>SUMIFS(СВЦЭМ!$D$39:$D$782,СВЦЭМ!$A$39:$A$782,$A141,СВЦЭМ!$B$39:$B$782,K$119)+'СЕТ СН'!$I$11+СВЦЭМ!$D$10+'СЕТ СН'!$I$6-'СЕТ СН'!$I$23</f>
        <v>2552.6364366399998</v>
      </c>
      <c r="L141" s="36">
        <f>SUMIFS(СВЦЭМ!$D$39:$D$782,СВЦЭМ!$A$39:$A$782,$A141,СВЦЭМ!$B$39:$B$782,L$119)+'СЕТ СН'!$I$11+СВЦЭМ!$D$10+'СЕТ СН'!$I$6-'СЕТ СН'!$I$23</f>
        <v>2516.1451747000001</v>
      </c>
      <c r="M141" s="36">
        <f>SUMIFS(СВЦЭМ!$D$39:$D$782,СВЦЭМ!$A$39:$A$782,$A141,СВЦЭМ!$B$39:$B$782,M$119)+'СЕТ СН'!$I$11+СВЦЭМ!$D$10+'СЕТ СН'!$I$6-'СЕТ СН'!$I$23</f>
        <v>2504.3922217300001</v>
      </c>
      <c r="N141" s="36">
        <f>SUMIFS(СВЦЭМ!$D$39:$D$782,СВЦЭМ!$A$39:$A$782,$A141,СВЦЭМ!$B$39:$B$782,N$119)+'СЕТ СН'!$I$11+СВЦЭМ!$D$10+'СЕТ СН'!$I$6-'СЕТ СН'!$I$23</f>
        <v>2503.8725237200001</v>
      </c>
      <c r="O141" s="36">
        <f>SUMIFS(СВЦЭМ!$D$39:$D$782,СВЦЭМ!$A$39:$A$782,$A141,СВЦЭМ!$B$39:$B$782,O$119)+'СЕТ СН'!$I$11+СВЦЭМ!$D$10+'СЕТ СН'!$I$6-'СЕТ СН'!$I$23</f>
        <v>2529.6443404699999</v>
      </c>
      <c r="P141" s="36">
        <f>SUMIFS(СВЦЭМ!$D$39:$D$782,СВЦЭМ!$A$39:$A$782,$A141,СВЦЭМ!$B$39:$B$782,P$119)+'СЕТ СН'!$I$11+СВЦЭМ!$D$10+'СЕТ СН'!$I$6-'СЕТ СН'!$I$23</f>
        <v>2544.69501476</v>
      </c>
      <c r="Q141" s="36">
        <f>SUMIFS(СВЦЭМ!$D$39:$D$782,СВЦЭМ!$A$39:$A$782,$A141,СВЦЭМ!$B$39:$B$782,Q$119)+'СЕТ СН'!$I$11+СВЦЭМ!$D$10+'СЕТ СН'!$I$6-'СЕТ СН'!$I$23</f>
        <v>2558.4160722900001</v>
      </c>
      <c r="R141" s="36">
        <f>SUMIFS(СВЦЭМ!$D$39:$D$782,СВЦЭМ!$A$39:$A$782,$A141,СВЦЭМ!$B$39:$B$782,R$119)+'СЕТ СН'!$I$11+СВЦЭМ!$D$10+'СЕТ СН'!$I$6-'СЕТ СН'!$I$23</f>
        <v>2558.4642758700002</v>
      </c>
      <c r="S141" s="36">
        <f>SUMIFS(СВЦЭМ!$D$39:$D$782,СВЦЭМ!$A$39:$A$782,$A141,СВЦЭМ!$B$39:$B$782,S$119)+'СЕТ СН'!$I$11+СВЦЭМ!$D$10+'СЕТ СН'!$I$6-'СЕТ СН'!$I$23</f>
        <v>2517.1598217199999</v>
      </c>
      <c r="T141" s="36">
        <f>SUMIFS(СВЦЭМ!$D$39:$D$782,СВЦЭМ!$A$39:$A$782,$A141,СВЦЭМ!$B$39:$B$782,T$119)+'СЕТ СН'!$I$11+СВЦЭМ!$D$10+'СЕТ СН'!$I$6-'СЕТ СН'!$I$23</f>
        <v>2471.4447828500001</v>
      </c>
      <c r="U141" s="36">
        <f>SUMIFS(СВЦЭМ!$D$39:$D$782,СВЦЭМ!$A$39:$A$782,$A141,СВЦЭМ!$B$39:$B$782,U$119)+'СЕТ СН'!$I$11+СВЦЭМ!$D$10+'СЕТ СН'!$I$6-'СЕТ СН'!$I$23</f>
        <v>2479.5175900599997</v>
      </c>
      <c r="V141" s="36">
        <f>SUMIFS(СВЦЭМ!$D$39:$D$782,СВЦЭМ!$A$39:$A$782,$A141,СВЦЭМ!$B$39:$B$782,V$119)+'СЕТ СН'!$I$11+СВЦЭМ!$D$10+'СЕТ СН'!$I$6-'СЕТ СН'!$I$23</f>
        <v>2495.2082379899998</v>
      </c>
      <c r="W141" s="36">
        <f>SUMIFS(СВЦЭМ!$D$39:$D$782,СВЦЭМ!$A$39:$A$782,$A141,СВЦЭМ!$B$39:$B$782,W$119)+'СЕТ СН'!$I$11+СВЦЭМ!$D$10+'СЕТ СН'!$I$6-'СЕТ СН'!$I$23</f>
        <v>2499.05511682</v>
      </c>
      <c r="X141" s="36">
        <f>SUMIFS(СВЦЭМ!$D$39:$D$782,СВЦЭМ!$A$39:$A$782,$A141,СВЦЭМ!$B$39:$B$782,X$119)+'СЕТ СН'!$I$11+СВЦЭМ!$D$10+'СЕТ СН'!$I$6-'СЕТ СН'!$I$23</f>
        <v>2535.26355423</v>
      </c>
      <c r="Y141" s="36">
        <f>SUMIFS(СВЦЭМ!$D$39:$D$782,СВЦЭМ!$A$39:$A$782,$A141,СВЦЭМ!$B$39:$B$782,Y$119)+'СЕТ СН'!$I$11+СВЦЭМ!$D$10+'СЕТ СН'!$I$6-'СЕТ СН'!$I$23</f>
        <v>2572.4961097199998</v>
      </c>
    </row>
    <row r="142" spans="1:25" ht="15.75" x14ac:dyDescent="0.2">
      <c r="A142" s="35">
        <f t="shared" si="3"/>
        <v>44949</v>
      </c>
      <c r="B142" s="36">
        <f>SUMIFS(СВЦЭМ!$D$39:$D$782,СВЦЭМ!$A$39:$A$782,$A142,СВЦЭМ!$B$39:$B$782,B$119)+'СЕТ СН'!$I$11+СВЦЭМ!$D$10+'СЕТ СН'!$I$6-'СЕТ СН'!$I$23</f>
        <v>2593.0028361199998</v>
      </c>
      <c r="C142" s="36">
        <f>SUMIFS(СВЦЭМ!$D$39:$D$782,СВЦЭМ!$A$39:$A$782,$A142,СВЦЭМ!$B$39:$B$782,C$119)+'СЕТ СН'!$I$11+СВЦЭМ!$D$10+'СЕТ СН'!$I$6-'СЕТ СН'!$I$23</f>
        <v>2588.3749785499999</v>
      </c>
      <c r="D142" s="36">
        <f>SUMIFS(СВЦЭМ!$D$39:$D$782,СВЦЭМ!$A$39:$A$782,$A142,СВЦЭМ!$B$39:$B$782,D$119)+'СЕТ СН'!$I$11+СВЦЭМ!$D$10+'СЕТ СН'!$I$6-'СЕТ СН'!$I$23</f>
        <v>2572.4712581399999</v>
      </c>
      <c r="E142" s="36">
        <f>SUMIFS(СВЦЭМ!$D$39:$D$782,СВЦЭМ!$A$39:$A$782,$A142,СВЦЭМ!$B$39:$B$782,E$119)+'СЕТ СН'!$I$11+СВЦЭМ!$D$10+'СЕТ СН'!$I$6-'СЕТ СН'!$I$23</f>
        <v>2590.73690837</v>
      </c>
      <c r="F142" s="36">
        <f>SUMIFS(СВЦЭМ!$D$39:$D$782,СВЦЭМ!$A$39:$A$782,$A142,СВЦЭМ!$B$39:$B$782,F$119)+'СЕТ СН'!$I$11+СВЦЭМ!$D$10+'СЕТ СН'!$I$6-'СЕТ СН'!$I$23</f>
        <v>2587.8008565099999</v>
      </c>
      <c r="G142" s="36">
        <f>SUMIFS(СВЦЭМ!$D$39:$D$782,СВЦЭМ!$A$39:$A$782,$A142,СВЦЭМ!$B$39:$B$782,G$119)+'СЕТ СН'!$I$11+СВЦЭМ!$D$10+'СЕТ СН'!$I$6-'СЕТ СН'!$I$23</f>
        <v>2576.81516964</v>
      </c>
      <c r="H142" s="36">
        <f>SUMIFS(СВЦЭМ!$D$39:$D$782,СВЦЭМ!$A$39:$A$782,$A142,СВЦЭМ!$B$39:$B$782,H$119)+'СЕТ СН'!$I$11+СВЦЭМ!$D$10+'СЕТ СН'!$I$6-'СЕТ СН'!$I$23</f>
        <v>2607.4137640499998</v>
      </c>
      <c r="I142" s="36">
        <f>SUMIFS(СВЦЭМ!$D$39:$D$782,СВЦЭМ!$A$39:$A$782,$A142,СВЦЭМ!$B$39:$B$782,I$119)+'СЕТ СН'!$I$11+СВЦЭМ!$D$10+'СЕТ СН'!$I$6-'СЕТ СН'!$I$23</f>
        <v>2554.8466783099998</v>
      </c>
      <c r="J142" s="36">
        <f>SUMIFS(СВЦЭМ!$D$39:$D$782,СВЦЭМ!$A$39:$A$782,$A142,СВЦЭМ!$B$39:$B$782,J$119)+'СЕТ СН'!$I$11+СВЦЭМ!$D$10+'СЕТ СН'!$I$6-'СЕТ СН'!$I$23</f>
        <v>2505.9120549700001</v>
      </c>
      <c r="K142" s="36">
        <f>SUMIFS(СВЦЭМ!$D$39:$D$782,СВЦЭМ!$A$39:$A$782,$A142,СВЦЭМ!$B$39:$B$782,K$119)+'СЕТ СН'!$I$11+СВЦЭМ!$D$10+'СЕТ СН'!$I$6-'СЕТ СН'!$I$23</f>
        <v>2485.2313248699998</v>
      </c>
      <c r="L142" s="36">
        <f>SUMIFS(СВЦЭМ!$D$39:$D$782,СВЦЭМ!$A$39:$A$782,$A142,СВЦЭМ!$B$39:$B$782,L$119)+'СЕТ СН'!$I$11+СВЦЭМ!$D$10+'СЕТ СН'!$I$6-'СЕТ СН'!$I$23</f>
        <v>2466.5153301699997</v>
      </c>
      <c r="M142" s="36">
        <f>SUMIFS(СВЦЭМ!$D$39:$D$782,СВЦЭМ!$A$39:$A$782,$A142,СВЦЭМ!$B$39:$B$782,M$119)+'СЕТ СН'!$I$11+СВЦЭМ!$D$10+'СЕТ СН'!$I$6-'СЕТ СН'!$I$23</f>
        <v>2482.9522864300002</v>
      </c>
      <c r="N142" s="36">
        <f>SUMIFS(СВЦЭМ!$D$39:$D$782,СВЦЭМ!$A$39:$A$782,$A142,СВЦЭМ!$B$39:$B$782,N$119)+'СЕТ СН'!$I$11+СВЦЭМ!$D$10+'СЕТ СН'!$I$6-'СЕТ СН'!$I$23</f>
        <v>2507.8865504199998</v>
      </c>
      <c r="O142" s="36">
        <f>SUMIFS(СВЦЭМ!$D$39:$D$782,СВЦЭМ!$A$39:$A$782,$A142,СВЦЭМ!$B$39:$B$782,O$119)+'СЕТ СН'!$I$11+СВЦЭМ!$D$10+'СЕТ СН'!$I$6-'СЕТ СН'!$I$23</f>
        <v>2521.0247023399997</v>
      </c>
      <c r="P142" s="36">
        <f>SUMIFS(СВЦЭМ!$D$39:$D$782,СВЦЭМ!$A$39:$A$782,$A142,СВЦЭМ!$B$39:$B$782,P$119)+'СЕТ СН'!$I$11+СВЦЭМ!$D$10+'СЕТ СН'!$I$6-'СЕТ СН'!$I$23</f>
        <v>2535.0748673600001</v>
      </c>
      <c r="Q142" s="36">
        <f>SUMIFS(СВЦЭМ!$D$39:$D$782,СВЦЭМ!$A$39:$A$782,$A142,СВЦЭМ!$B$39:$B$782,Q$119)+'СЕТ СН'!$I$11+СВЦЭМ!$D$10+'СЕТ СН'!$I$6-'СЕТ СН'!$I$23</f>
        <v>2555.38546004</v>
      </c>
      <c r="R142" s="36">
        <f>SUMIFS(СВЦЭМ!$D$39:$D$782,СВЦЭМ!$A$39:$A$782,$A142,СВЦЭМ!$B$39:$B$782,R$119)+'СЕТ СН'!$I$11+СВЦЭМ!$D$10+'СЕТ СН'!$I$6-'СЕТ СН'!$I$23</f>
        <v>2549.0834825799998</v>
      </c>
      <c r="S142" s="36">
        <f>SUMIFS(СВЦЭМ!$D$39:$D$782,СВЦЭМ!$A$39:$A$782,$A142,СВЦЭМ!$B$39:$B$782,S$119)+'СЕТ СН'!$I$11+СВЦЭМ!$D$10+'СЕТ СН'!$I$6-'СЕТ СН'!$I$23</f>
        <v>2531.6016557799999</v>
      </c>
      <c r="T142" s="36">
        <f>SUMIFS(СВЦЭМ!$D$39:$D$782,СВЦЭМ!$A$39:$A$782,$A142,СВЦЭМ!$B$39:$B$782,T$119)+'СЕТ СН'!$I$11+СВЦЭМ!$D$10+'СЕТ СН'!$I$6-'СЕТ СН'!$I$23</f>
        <v>2480.6081632099999</v>
      </c>
      <c r="U142" s="36">
        <f>SUMIFS(СВЦЭМ!$D$39:$D$782,СВЦЭМ!$A$39:$A$782,$A142,СВЦЭМ!$B$39:$B$782,U$119)+'СЕТ СН'!$I$11+СВЦЭМ!$D$10+'СЕТ СН'!$I$6-'СЕТ СН'!$I$23</f>
        <v>2485.4649028899998</v>
      </c>
      <c r="V142" s="36">
        <f>SUMIFS(СВЦЭМ!$D$39:$D$782,СВЦЭМ!$A$39:$A$782,$A142,СВЦЭМ!$B$39:$B$782,V$119)+'СЕТ СН'!$I$11+СВЦЭМ!$D$10+'СЕТ СН'!$I$6-'СЕТ СН'!$I$23</f>
        <v>2501.9110578700001</v>
      </c>
      <c r="W142" s="36">
        <f>SUMIFS(СВЦЭМ!$D$39:$D$782,СВЦЭМ!$A$39:$A$782,$A142,СВЦЭМ!$B$39:$B$782,W$119)+'СЕТ СН'!$I$11+СВЦЭМ!$D$10+'СЕТ СН'!$I$6-'СЕТ СН'!$I$23</f>
        <v>2518.59565277</v>
      </c>
      <c r="X142" s="36">
        <f>SUMIFS(СВЦЭМ!$D$39:$D$782,СВЦЭМ!$A$39:$A$782,$A142,СВЦЭМ!$B$39:$B$782,X$119)+'СЕТ СН'!$I$11+СВЦЭМ!$D$10+'СЕТ СН'!$I$6-'СЕТ СН'!$I$23</f>
        <v>2517.7682569399999</v>
      </c>
      <c r="Y142" s="36">
        <f>SUMIFS(СВЦЭМ!$D$39:$D$782,СВЦЭМ!$A$39:$A$782,$A142,СВЦЭМ!$B$39:$B$782,Y$119)+'СЕТ СН'!$I$11+СВЦЭМ!$D$10+'СЕТ СН'!$I$6-'СЕТ СН'!$I$23</f>
        <v>2541.67959015</v>
      </c>
    </row>
    <row r="143" spans="1:25" ht="15.75" x14ac:dyDescent="0.2">
      <c r="A143" s="35">
        <f t="shared" si="3"/>
        <v>44950</v>
      </c>
      <c r="B143" s="36">
        <f>SUMIFS(СВЦЭМ!$D$39:$D$782,СВЦЭМ!$A$39:$A$782,$A143,СВЦЭМ!$B$39:$B$782,B$119)+'СЕТ СН'!$I$11+СВЦЭМ!$D$10+'СЕТ СН'!$I$6-'СЕТ СН'!$I$23</f>
        <v>2502.5321544899998</v>
      </c>
      <c r="C143" s="36">
        <f>SUMIFS(СВЦЭМ!$D$39:$D$782,СВЦЭМ!$A$39:$A$782,$A143,СВЦЭМ!$B$39:$B$782,C$119)+'СЕТ СН'!$I$11+СВЦЭМ!$D$10+'СЕТ СН'!$I$6-'СЕТ СН'!$I$23</f>
        <v>2499.6650323899999</v>
      </c>
      <c r="D143" s="36">
        <f>SUMIFS(СВЦЭМ!$D$39:$D$782,СВЦЭМ!$A$39:$A$782,$A143,СВЦЭМ!$B$39:$B$782,D$119)+'СЕТ СН'!$I$11+СВЦЭМ!$D$10+'СЕТ СН'!$I$6-'СЕТ СН'!$I$23</f>
        <v>2490.2760225399998</v>
      </c>
      <c r="E143" s="36">
        <f>SUMIFS(СВЦЭМ!$D$39:$D$782,СВЦЭМ!$A$39:$A$782,$A143,СВЦЭМ!$B$39:$B$782,E$119)+'СЕТ СН'!$I$11+СВЦЭМ!$D$10+'СЕТ СН'!$I$6-'СЕТ СН'!$I$23</f>
        <v>2486.1233029499999</v>
      </c>
      <c r="F143" s="36">
        <f>SUMIFS(СВЦЭМ!$D$39:$D$782,СВЦЭМ!$A$39:$A$782,$A143,СВЦЭМ!$B$39:$B$782,F$119)+'СЕТ СН'!$I$11+СВЦЭМ!$D$10+'СЕТ СН'!$I$6-'СЕТ СН'!$I$23</f>
        <v>2497.8200352999997</v>
      </c>
      <c r="G143" s="36">
        <f>SUMIFS(СВЦЭМ!$D$39:$D$782,СВЦЭМ!$A$39:$A$782,$A143,СВЦЭМ!$B$39:$B$782,G$119)+'СЕТ СН'!$I$11+СВЦЭМ!$D$10+'СЕТ СН'!$I$6-'СЕТ СН'!$I$23</f>
        <v>2482.1686079599999</v>
      </c>
      <c r="H143" s="36">
        <f>SUMIFS(СВЦЭМ!$D$39:$D$782,СВЦЭМ!$A$39:$A$782,$A143,СВЦЭМ!$B$39:$B$782,H$119)+'СЕТ СН'!$I$11+СВЦЭМ!$D$10+'СЕТ СН'!$I$6-'СЕТ СН'!$I$23</f>
        <v>2471.0089557599999</v>
      </c>
      <c r="I143" s="36">
        <f>SUMIFS(СВЦЭМ!$D$39:$D$782,СВЦЭМ!$A$39:$A$782,$A143,СВЦЭМ!$B$39:$B$782,I$119)+'СЕТ СН'!$I$11+СВЦЭМ!$D$10+'СЕТ СН'!$I$6-'СЕТ СН'!$I$23</f>
        <v>2445.8982342099998</v>
      </c>
      <c r="J143" s="36">
        <f>SUMIFS(СВЦЭМ!$D$39:$D$782,СВЦЭМ!$A$39:$A$782,$A143,СВЦЭМ!$B$39:$B$782,J$119)+'СЕТ СН'!$I$11+СВЦЭМ!$D$10+'СЕТ СН'!$I$6-'СЕТ СН'!$I$23</f>
        <v>2408.83064874</v>
      </c>
      <c r="K143" s="36">
        <f>SUMIFS(СВЦЭМ!$D$39:$D$782,СВЦЭМ!$A$39:$A$782,$A143,СВЦЭМ!$B$39:$B$782,K$119)+'СЕТ СН'!$I$11+СВЦЭМ!$D$10+'СЕТ СН'!$I$6-'СЕТ СН'!$I$23</f>
        <v>2385.9141327500001</v>
      </c>
      <c r="L143" s="36">
        <f>SUMIFS(СВЦЭМ!$D$39:$D$782,СВЦЭМ!$A$39:$A$782,$A143,СВЦЭМ!$B$39:$B$782,L$119)+'СЕТ СН'!$I$11+СВЦЭМ!$D$10+'СЕТ СН'!$I$6-'СЕТ СН'!$I$23</f>
        <v>2382.9552482499998</v>
      </c>
      <c r="M143" s="36">
        <f>SUMIFS(СВЦЭМ!$D$39:$D$782,СВЦЭМ!$A$39:$A$782,$A143,СВЦЭМ!$B$39:$B$782,M$119)+'СЕТ СН'!$I$11+СВЦЭМ!$D$10+'СЕТ СН'!$I$6-'СЕТ СН'!$I$23</f>
        <v>2394.52799164</v>
      </c>
      <c r="N143" s="36">
        <f>SUMIFS(СВЦЭМ!$D$39:$D$782,СВЦЭМ!$A$39:$A$782,$A143,СВЦЭМ!$B$39:$B$782,N$119)+'СЕТ СН'!$I$11+СВЦЭМ!$D$10+'СЕТ СН'!$I$6-'СЕТ СН'!$I$23</f>
        <v>2412.5628890100002</v>
      </c>
      <c r="O143" s="36">
        <f>SUMIFS(СВЦЭМ!$D$39:$D$782,СВЦЭМ!$A$39:$A$782,$A143,СВЦЭМ!$B$39:$B$782,O$119)+'СЕТ СН'!$I$11+СВЦЭМ!$D$10+'СЕТ СН'!$I$6-'СЕТ СН'!$I$23</f>
        <v>2422.19232551</v>
      </c>
      <c r="P143" s="36">
        <f>SUMIFS(СВЦЭМ!$D$39:$D$782,СВЦЭМ!$A$39:$A$782,$A143,СВЦЭМ!$B$39:$B$782,P$119)+'СЕТ СН'!$I$11+СВЦЭМ!$D$10+'СЕТ СН'!$I$6-'СЕТ СН'!$I$23</f>
        <v>2449.4747484300001</v>
      </c>
      <c r="Q143" s="36">
        <f>SUMIFS(СВЦЭМ!$D$39:$D$782,СВЦЭМ!$A$39:$A$782,$A143,СВЦЭМ!$B$39:$B$782,Q$119)+'СЕТ СН'!$I$11+СВЦЭМ!$D$10+'СЕТ СН'!$I$6-'СЕТ СН'!$I$23</f>
        <v>2455.8492238600002</v>
      </c>
      <c r="R143" s="36">
        <f>SUMIFS(СВЦЭМ!$D$39:$D$782,СВЦЭМ!$A$39:$A$782,$A143,СВЦЭМ!$B$39:$B$782,R$119)+'СЕТ СН'!$I$11+СВЦЭМ!$D$10+'СЕТ СН'!$I$6-'СЕТ СН'!$I$23</f>
        <v>2451.9743838999998</v>
      </c>
      <c r="S143" s="36">
        <f>SUMIFS(СВЦЭМ!$D$39:$D$782,СВЦЭМ!$A$39:$A$782,$A143,СВЦЭМ!$B$39:$B$782,S$119)+'СЕТ СН'!$I$11+СВЦЭМ!$D$10+'СЕТ СН'!$I$6-'СЕТ СН'!$I$23</f>
        <v>2422.8653913100002</v>
      </c>
      <c r="T143" s="36">
        <f>SUMIFS(СВЦЭМ!$D$39:$D$782,СВЦЭМ!$A$39:$A$782,$A143,СВЦЭМ!$B$39:$B$782,T$119)+'СЕТ СН'!$I$11+СВЦЭМ!$D$10+'СЕТ СН'!$I$6-'СЕТ СН'!$I$23</f>
        <v>2379.56191064</v>
      </c>
      <c r="U143" s="36">
        <f>SUMIFS(СВЦЭМ!$D$39:$D$782,СВЦЭМ!$A$39:$A$782,$A143,СВЦЭМ!$B$39:$B$782,U$119)+'СЕТ СН'!$I$11+СВЦЭМ!$D$10+'СЕТ СН'!$I$6-'СЕТ СН'!$I$23</f>
        <v>2389.9430351699998</v>
      </c>
      <c r="V143" s="36">
        <f>SUMIFS(СВЦЭМ!$D$39:$D$782,СВЦЭМ!$A$39:$A$782,$A143,СВЦЭМ!$B$39:$B$782,V$119)+'СЕТ СН'!$I$11+СВЦЭМ!$D$10+'СЕТ СН'!$I$6-'СЕТ СН'!$I$23</f>
        <v>2411.5405946199999</v>
      </c>
      <c r="W143" s="36">
        <f>SUMIFS(СВЦЭМ!$D$39:$D$782,СВЦЭМ!$A$39:$A$782,$A143,СВЦЭМ!$B$39:$B$782,W$119)+'СЕТ СН'!$I$11+СВЦЭМ!$D$10+'СЕТ СН'!$I$6-'СЕТ СН'!$I$23</f>
        <v>2421.5088329700002</v>
      </c>
      <c r="X143" s="36">
        <f>SUMIFS(СВЦЭМ!$D$39:$D$782,СВЦЭМ!$A$39:$A$782,$A143,СВЦЭМ!$B$39:$B$782,X$119)+'СЕТ СН'!$I$11+СВЦЭМ!$D$10+'СЕТ СН'!$I$6-'СЕТ СН'!$I$23</f>
        <v>2439.7051929999998</v>
      </c>
      <c r="Y143" s="36">
        <f>SUMIFS(СВЦЭМ!$D$39:$D$782,СВЦЭМ!$A$39:$A$782,$A143,СВЦЭМ!$B$39:$B$782,Y$119)+'СЕТ СН'!$I$11+СВЦЭМ!$D$10+'СЕТ СН'!$I$6-'СЕТ СН'!$I$23</f>
        <v>2457.2802651399998</v>
      </c>
    </row>
    <row r="144" spans="1:25" ht="15.75" x14ac:dyDescent="0.2">
      <c r="A144" s="35">
        <f t="shared" si="3"/>
        <v>44951</v>
      </c>
      <c r="B144" s="36">
        <f>SUMIFS(СВЦЭМ!$D$39:$D$782,СВЦЭМ!$A$39:$A$782,$A144,СВЦЭМ!$B$39:$B$782,B$119)+'СЕТ СН'!$I$11+СВЦЭМ!$D$10+'СЕТ СН'!$I$6-'СЕТ СН'!$I$23</f>
        <v>2516.3935351099999</v>
      </c>
      <c r="C144" s="36">
        <f>SUMIFS(СВЦЭМ!$D$39:$D$782,СВЦЭМ!$A$39:$A$782,$A144,СВЦЭМ!$B$39:$B$782,C$119)+'СЕТ СН'!$I$11+СВЦЭМ!$D$10+'СЕТ СН'!$I$6-'СЕТ СН'!$I$23</f>
        <v>2549.0988957499999</v>
      </c>
      <c r="D144" s="36">
        <f>SUMIFS(СВЦЭМ!$D$39:$D$782,СВЦЭМ!$A$39:$A$782,$A144,СВЦЭМ!$B$39:$B$782,D$119)+'СЕТ СН'!$I$11+СВЦЭМ!$D$10+'СЕТ СН'!$I$6-'СЕТ СН'!$I$23</f>
        <v>2559.0620923199999</v>
      </c>
      <c r="E144" s="36">
        <f>SUMIFS(СВЦЭМ!$D$39:$D$782,СВЦЭМ!$A$39:$A$782,$A144,СВЦЭМ!$B$39:$B$782,E$119)+'СЕТ СН'!$I$11+СВЦЭМ!$D$10+'СЕТ СН'!$I$6-'СЕТ СН'!$I$23</f>
        <v>2570.5373126300001</v>
      </c>
      <c r="F144" s="36">
        <f>SUMIFS(СВЦЭМ!$D$39:$D$782,СВЦЭМ!$A$39:$A$782,$A144,СВЦЭМ!$B$39:$B$782,F$119)+'СЕТ СН'!$I$11+СВЦЭМ!$D$10+'СЕТ СН'!$I$6-'СЕТ СН'!$I$23</f>
        <v>2567.4022975799999</v>
      </c>
      <c r="G144" s="36">
        <f>SUMIFS(СВЦЭМ!$D$39:$D$782,СВЦЭМ!$A$39:$A$782,$A144,СВЦЭМ!$B$39:$B$782,G$119)+'СЕТ СН'!$I$11+СВЦЭМ!$D$10+'СЕТ СН'!$I$6-'СЕТ СН'!$I$23</f>
        <v>2556.72866282</v>
      </c>
      <c r="H144" s="36">
        <f>SUMIFS(СВЦЭМ!$D$39:$D$782,СВЦЭМ!$A$39:$A$782,$A144,СВЦЭМ!$B$39:$B$782,H$119)+'СЕТ СН'!$I$11+СВЦЭМ!$D$10+'СЕТ СН'!$I$6-'СЕТ СН'!$I$23</f>
        <v>2556.42906283</v>
      </c>
      <c r="I144" s="36">
        <f>SUMIFS(СВЦЭМ!$D$39:$D$782,СВЦЭМ!$A$39:$A$782,$A144,СВЦЭМ!$B$39:$B$782,I$119)+'СЕТ СН'!$I$11+СВЦЭМ!$D$10+'СЕТ СН'!$I$6-'СЕТ СН'!$I$23</f>
        <v>2554.05451851</v>
      </c>
      <c r="J144" s="36">
        <f>SUMIFS(СВЦЭМ!$D$39:$D$782,СВЦЭМ!$A$39:$A$782,$A144,СВЦЭМ!$B$39:$B$782,J$119)+'СЕТ СН'!$I$11+СВЦЭМ!$D$10+'СЕТ СН'!$I$6-'СЕТ СН'!$I$23</f>
        <v>2533.09216126</v>
      </c>
      <c r="K144" s="36">
        <f>SUMIFS(СВЦЭМ!$D$39:$D$782,СВЦЭМ!$A$39:$A$782,$A144,СВЦЭМ!$B$39:$B$782,K$119)+'СЕТ СН'!$I$11+СВЦЭМ!$D$10+'СЕТ СН'!$I$6-'СЕТ СН'!$I$23</f>
        <v>2508.18196033</v>
      </c>
      <c r="L144" s="36">
        <f>SUMIFS(СВЦЭМ!$D$39:$D$782,СВЦЭМ!$A$39:$A$782,$A144,СВЦЭМ!$B$39:$B$782,L$119)+'СЕТ СН'!$I$11+СВЦЭМ!$D$10+'СЕТ СН'!$I$6-'СЕТ СН'!$I$23</f>
        <v>2473.56256532</v>
      </c>
      <c r="M144" s="36">
        <f>SUMIFS(СВЦЭМ!$D$39:$D$782,СВЦЭМ!$A$39:$A$782,$A144,СВЦЭМ!$B$39:$B$782,M$119)+'СЕТ СН'!$I$11+СВЦЭМ!$D$10+'СЕТ СН'!$I$6-'СЕТ СН'!$I$23</f>
        <v>2439.5425344199998</v>
      </c>
      <c r="N144" s="36">
        <f>SUMIFS(СВЦЭМ!$D$39:$D$782,СВЦЭМ!$A$39:$A$782,$A144,СВЦЭМ!$B$39:$B$782,N$119)+'СЕТ СН'!$I$11+СВЦЭМ!$D$10+'СЕТ СН'!$I$6-'СЕТ СН'!$I$23</f>
        <v>2451.8879302</v>
      </c>
      <c r="O144" s="36">
        <f>SUMIFS(СВЦЭМ!$D$39:$D$782,СВЦЭМ!$A$39:$A$782,$A144,СВЦЭМ!$B$39:$B$782,O$119)+'СЕТ СН'!$I$11+СВЦЭМ!$D$10+'СЕТ СН'!$I$6-'СЕТ СН'!$I$23</f>
        <v>2458.1442640800001</v>
      </c>
      <c r="P144" s="36">
        <f>SUMIFS(СВЦЭМ!$D$39:$D$782,СВЦЭМ!$A$39:$A$782,$A144,СВЦЭМ!$B$39:$B$782,P$119)+'СЕТ СН'!$I$11+СВЦЭМ!$D$10+'СЕТ СН'!$I$6-'СЕТ СН'!$I$23</f>
        <v>2467.9287135199997</v>
      </c>
      <c r="Q144" s="36">
        <f>SUMIFS(СВЦЭМ!$D$39:$D$782,СВЦЭМ!$A$39:$A$782,$A144,СВЦЭМ!$B$39:$B$782,Q$119)+'СЕТ СН'!$I$11+СВЦЭМ!$D$10+'СЕТ СН'!$I$6-'СЕТ СН'!$I$23</f>
        <v>2466.64925692</v>
      </c>
      <c r="R144" s="36">
        <f>SUMIFS(СВЦЭМ!$D$39:$D$782,СВЦЭМ!$A$39:$A$782,$A144,СВЦЭМ!$B$39:$B$782,R$119)+'СЕТ СН'!$I$11+СВЦЭМ!$D$10+'СЕТ СН'!$I$6-'СЕТ СН'!$I$23</f>
        <v>2456.57826363</v>
      </c>
      <c r="S144" s="36">
        <f>SUMIFS(СВЦЭМ!$D$39:$D$782,СВЦЭМ!$A$39:$A$782,$A144,СВЦЭМ!$B$39:$B$782,S$119)+'СЕТ СН'!$I$11+СВЦЭМ!$D$10+'СЕТ СН'!$I$6-'СЕТ СН'!$I$23</f>
        <v>2437.9050028500001</v>
      </c>
      <c r="T144" s="36">
        <f>SUMIFS(СВЦЭМ!$D$39:$D$782,СВЦЭМ!$A$39:$A$782,$A144,СВЦЭМ!$B$39:$B$782,T$119)+'СЕТ СН'!$I$11+СВЦЭМ!$D$10+'СЕТ СН'!$I$6-'СЕТ СН'!$I$23</f>
        <v>2418.4909871899999</v>
      </c>
      <c r="U144" s="36">
        <f>SUMIFS(СВЦЭМ!$D$39:$D$782,СВЦЭМ!$A$39:$A$782,$A144,СВЦЭМ!$B$39:$B$782,U$119)+'СЕТ СН'!$I$11+СВЦЭМ!$D$10+'СЕТ СН'!$I$6-'СЕТ СН'!$I$23</f>
        <v>2422.69398228</v>
      </c>
      <c r="V144" s="36">
        <f>SUMIFS(СВЦЭМ!$D$39:$D$782,СВЦЭМ!$A$39:$A$782,$A144,СВЦЭМ!$B$39:$B$782,V$119)+'СЕТ СН'!$I$11+СВЦЭМ!$D$10+'СЕТ СН'!$I$6-'СЕТ СН'!$I$23</f>
        <v>2435.1818461600001</v>
      </c>
      <c r="W144" s="36">
        <f>SUMIFS(СВЦЭМ!$D$39:$D$782,СВЦЭМ!$A$39:$A$782,$A144,СВЦЭМ!$B$39:$B$782,W$119)+'СЕТ СН'!$I$11+СВЦЭМ!$D$10+'СЕТ СН'!$I$6-'СЕТ СН'!$I$23</f>
        <v>2448.4103126700002</v>
      </c>
      <c r="X144" s="36">
        <f>SUMIFS(СВЦЭМ!$D$39:$D$782,СВЦЭМ!$A$39:$A$782,$A144,СВЦЭМ!$B$39:$B$782,X$119)+'СЕТ СН'!$I$11+СВЦЭМ!$D$10+'СЕТ СН'!$I$6-'СЕТ СН'!$I$23</f>
        <v>2467.8413763399999</v>
      </c>
      <c r="Y144" s="36">
        <f>SUMIFS(СВЦЭМ!$D$39:$D$782,СВЦЭМ!$A$39:$A$782,$A144,СВЦЭМ!$B$39:$B$782,Y$119)+'СЕТ СН'!$I$11+СВЦЭМ!$D$10+'СЕТ СН'!$I$6-'СЕТ СН'!$I$23</f>
        <v>2494.1813059599999</v>
      </c>
    </row>
    <row r="145" spans="1:27" ht="15.75" x14ac:dyDescent="0.2">
      <c r="A145" s="35">
        <f t="shared" si="3"/>
        <v>44952</v>
      </c>
      <c r="B145" s="36">
        <f>SUMIFS(СВЦЭМ!$D$39:$D$782,СВЦЭМ!$A$39:$A$782,$A145,СВЦЭМ!$B$39:$B$782,B$119)+'СЕТ СН'!$I$11+СВЦЭМ!$D$10+'СЕТ СН'!$I$6-'СЕТ СН'!$I$23</f>
        <v>2548.2151543599998</v>
      </c>
      <c r="C145" s="36">
        <f>SUMIFS(СВЦЭМ!$D$39:$D$782,СВЦЭМ!$A$39:$A$782,$A145,СВЦЭМ!$B$39:$B$782,C$119)+'СЕТ СН'!$I$11+СВЦЭМ!$D$10+'СЕТ СН'!$I$6-'СЕТ СН'!$I$23</f>
        <v>2592.8337244099998</v>
      </c>
      <c r="D145" s="36">
        <f>SUMIFS(СВЦЭМ!$D$39:$D$782,СВЦЭМ!$A$39:$A$782,$A145,СВЦЭМ!$B$39:$B$782,D$119)+'СЕТ СН'!$I$11+СВЦЭМ!$D$10+'СЕТ СН'!$I$6-'СЕТ СН'!$I$23</f>
        <v>2612.4960198099998</v>
      </c>
      <c r="E145" s="36">
        <f>SUMIFS(СВЦЭМ!$D$39:$D$782,СВЦЭМ!$A$39:$A$782,$A145,СВЦЭМ!$B$39:$B$782,E$119)+'СЕТ СН'!$I$11+СВЦЭМ!$D$10+'СЕТ СН'!$I$6-'СЕТ СН'!$I$23</f>
        <v>2597.0451971699999</v>
      </c>
      <c r="F145" s="36">
        <f>SUMIFS(СВЦЭМ!$D$39:$D$782,СВЦЭМ!$A$39:$A$782,$A145,СВЦЭМ!$B$39:$B$782,F$119)+'СЕТ СН'!$I$11+СВЦЭМ!$D$10+'СЕТ СН'!$I$6-'СЕТ СН'!$I$23</f>
        <v>2586.73532621</v>
      </c>
      <c r="G145" s="36">
        <f>SUMIFS(СВЦЭМ!$D$39:$D$782,СВЦЭМ!$A$39:$A$782,$A145,СВЦЭМ!$B$39:$B$782,G$119)+'СЕТ СН'!$I$11+СВЦЭМ!$D$10+'СЕТ СН'!$I$6-'СЕТ СН'!$I$23</f>
        <v>2589.03774879</v>
      </c>
      <c r="H145" s="36">
        <f>SUMIFS(СВЦЭМ!$D$39:$D$782,СВЦЭМ!$A$39:$A$782,$A145,СВЦЭМ!$B$39:$B$782,H$119)+'СЕТ СН'!$I$11+СВЦЭМ!$D$10+'СЕТ СН'!$I$6-'СЕТ СН'!$I$23</f>
        <v>2546.8294564600001</v>
      </c>
      <c r="I145" s="36">
        <f>SUMIFS(СВЦЭМ!$D$39:$D$782,СВЦЭМ!$A$39:$A$782,$A145,СВЦЭМ!$B$39:$B$782,I$119)+'СЕТ СН'!$I$11+СВЦЭМ!$D$10+'СЕТ СН'!$I$6-'СЕТ СН'!$I$23</f>
        <v>2513.9952274399998</v>
      </c>
      <c r="J145" s="36">
        <f>SUMIFS(СВЦЭМ!$D$39:$D$782,СВЦЭМ!$A$39:$A$782,$A145,СВЦЭМ!$B$39:$B$782,J$119)+'СЕТ СН'!$I$11+СВЦЭМ!$D$10+'СЕТ СН'!$I$6-'СЕТ СН'!$I$23</f>
        <v>2480.1781124499998</v>
      </c>
      <c r="K145" s="36">
        <f>SUMIFS(СВЦЭМ!$D$39:$D$782,СВЦЭМ!$A$39:$A$782,$A145,СВЦЭМ!$B$39:$B$782,K$119)+'СЕТ СН'!$I$11+СВЦЭМ!$D$10+'СЕТ СН'!$I$6-'СЕТ СН'!$I$23</f>
        <v>2436.6705983900001</v>
      </c>
      <c r="L145" s="36">
        <f>SUMIFS(СВЦЭМ!$D$39:$D$782,СВЦЭМ!$A$39:$A$782,$A145,СВЦЭМ!$B$39:$B$782,L$119)+'СЕТ СН'!$I$11+СВЦЭМ!$D$10+'СЕТ СН'!$I$6-'СЕТ СН'!$I$23</f>
        <v>2412.0554804499998</v>
      </c>
      <c r="M145" s="36">
        <f>SUMIFS(СВЦЭМ!$D$39:$D$782,СВЦЭМ!$A$39:$A$782,$A145,СВЦЭМ!$B$39:$B$782,M$119)+'СЕТ СН'!$I$11+СВЦЭМ!$D$10+'СЕТ СН'!$I$6-'СЕТ СН'!$I$23</f>
        <v>2413.5495505200001</v>
      </c>
      <c r="N145" s="36">
        <f>SUMIFS(СВЦЭМ!$D$39:$D$782,СВЦЭМ!$A$39:$A$782,$A145,СВЦЭМ!$B$39:$B$782,N$119)+'СЕТ СН'!$I$11+СВЦЭМ!$D$10+'СЕТ СН'!$I$6-'СЕТ СН'!$I$23</f>
        <v>2424.7895462500001</v>
      </c>
      <c r="O145" s="36">
        <f>SUMIFS(СВЦЭМ!$D$39:$D$782,СВЦЭМ!$A$39:$A$782,$A145,СВЦЭМ!$B$39:$B$782,O$119)+'СЕТ СН'!$I$11+СВЦЭМ!$D$10+'СЕТ СН'!$I$6-'СЕТ СН'!$I$23</f>
        <v>2423.0939151900002</v>
      </c>
      <c r="P145" s="36">
        <f>SUMIFS(СВЦЭМ!$D$39:$D$782,СВЦЭМ!$A$39:$A$782,$A145,СВЦЭМ!$B$39:$B$782,P$119)+'СЕТ СН'!$I$11+СВЦЭМ!$D$10+'СЕТ СН'!$I$6-'СЕТ СН'!$I$23</f>
        <v>2436.9332313</v>
      </c>
      <c r="Q145" s="36">
        <f>SUMIFS(СВЦЭМ!$D$39:$D$782,СВЦЭМ!$A$39:$A$782,$A145,СВЦЭМ!$B$39:$B$782,Q$119)+'СЕТ СН'!$I$11+СВЦЭМ!$D$10+'СЕТ СН'!$I$6-'СЕТ СН'!$I$23</f>
        <v>2452.4782656900002</v>
      </c>
      <c r="R145" s="36">
        <f>SUMIFS(СВЦЭМ!$D$39:$D$782,СВЦЭМ!$A$39:$A$782,$A145,СВЦЭМ!$B$39:$B$782,R$119)+'СЕТ СН'!$I$11+СВЦЭМ!$D$10+'СЕТ СН'!$I$6-'СЕТ СН'!$I$23</f>
        <v>2456.7429106199997</v>
      </c>
      <c r="S145" s="36">
        <f>SUMIFS(СВЦЭМ!$D$39:$D$782,СВЦЭМ!$A$39:$A$782,$A145,СВЦЭМ!$B$39:$B$782,S$119)+'СЕТ СН'!$I$11+СВЦЭМ!$D$10+'СЕТ СН'!$I$6-'СЕТ СН'!$I$23</f>
        <v>2445.1160035799999</v>
      </c>
      <c r="T145" s="36">
        <f>SUMIFS(СВЦЭМ!$D$39:$D$782,СВЦЭМ!$A$39:$A$782,$A145,СВЦЭМ!$B$39:$B$782,T$119)+'СЕТ СН'!$I$11+СВЦЭМ!$D$10+'СЕТ СН'!$I$6-'СЕТ СН'!$I$23</f>
        <v>2395.2094449400001</v>
      </c>
      <c r="U145" s="36">
        <f>SUMIFS(СВЦЭМ!$D$39:$D$782,СВЦЭМ!$A$39:$A$782,$A145,СВЦЭМ!$B$39:$B$782,U$119)+'СЕТ СН'!$I$11+СВЦЭМ!$D$10+'СЕТ СН'!$I$6-'СЕТ СН'!$I$23</f>
        <v>2398.13372682</v>
      </c>
      <c r="V145" s="36">
        <f>SUMIFS(СВЦЭМ!$D$39:$D$782,СВЦЭМ!$A$39:$A$782,$A145,СВЦЭМ!$B$39:$B$782,V$119)+'СЕТ СН'!$I$11+СВЦЭМ!$D$10+'СЕТ СН'!$I$6-'СЕТ СН'!$I$23</f>
        <v>2406.5494403799999</v>
      </c>
      <c r="W145" s="36">
        <f>SUMIFS(СВЦЭМ!$D$39:$D$782,СВЦЭМ!$A$39:$A$782,$A145,СВЦЭМ!$B$39:$B$782,W$119)+'СЕТ СН'!$I$11+СВЦЭМ!$D$10+'СЕТ СН'!$I$6-'СЕТ СН'!$I$23</f>
        <v>2423.8986561799998</v>
      </c>
      <c r="X145" s="36">
        <f>SUMIFS(СВЦЭМ!$D$39:$D$782,СВЦЭМ!$A$39:$A$782,$A145,СВЦЭМ!$B$39:$B$782,X$119)+'СЕТ СН'!$I$11+СВЦЭМ!$D$10+'СЕТ СН'!$I$6-'СЕТ СН'!$I$23</f>
        <v>2454.3700306999999</v>
      </c>
      <c r="Y145" s="36">
        <f>SUMIFS(СВЦЭМ!$D$39:$D$782,СВЦЭМ!$A$39:$A$782,$A145,СВЦЭМ!$B$39:$B$782,Y$119)+'СЕТ СН'!$I$11+СВЦЭМ!$D$10+'СЕТ СН'!$I$6-'СЕТ СН'!$I$23</f>
        <v>2486.41651632</v>
      </c>
    </row>
    <row r="146" spans="1:27" ht="15.75" x14ac:dyDescent="0.2">
      <c r="A146" s="35">
        <f t="shared" si="3"/>
        <v>44953</v>
      </c>
      <c r="B146" s="36">
        <f>SUMIFS(СВЦЭМ!$D$39:$D$782,СВЦЭМ!$A$39:$A$782,$A146,СВЦЭМ!$B$39:$B$782,B$119)+'СЕТ СН'!$I$11+СВЦЭМ!$D$10+'СЕТ СН'!$I$6-'СЕТ СН'!$I$23</f>
        <v>2528.3636418299998</v>
      </c>
      <c r="C146" s="36">
        <f>SUMIFS(СВЦЭМ!$D$39:$D$782,СВЦЭМ!$A$39:$A$782,$A146,СВЦЭМ!$B$39:$B$782,C$119)+'СЕТ СН'!$I$11+СВЦЭМ!$D$10+'СЕТ СН'!$I$6-'СЕТ СН'!$I$23</f>
        <v>2496.0973590099998</v>
      </c>
      <c r="D146" s="36">
        <f>SUMIFS(СВЦЭМ!$D$39:$D$782,СВЦЭМ!$A$39:$A$782,$A146,СВЦЭМ!$B$39:$B$782,D$119)+'СЕТ СН'!$I$11+СВЦЭМ!$D$10+'СЕТ СН'!$I$6-'СЕТ СН'!$I$23</f>
        <v>2493.6581661099999</v>
      </c>
      <c r="E146" s="36">
        <f>SUMIFS(СВЦЭМ!$D$39:$D$782,СВЦЭМ!$A$39:$A$782,$A146,СВЦЭМ!$B$39:$B$782,E$119)+'СЕТ СН'!$I$11+СВЦЭМ!$D$10+'СЕТ СН'!$I$6-'СЕТ СН'!$I$23</f>
        <v>2506.2860339099998</v>
      </c>
      <c r="F146" s="36">
        <f>SUMIFS(СВЦЭМ!$D$39:$D$782,СВЦЭМ!$A$39:$A$782,$A146,СВЦЭМ!$B$39:$B$782,F$119)+'СЕТ СН'!$I$11+СВЦЭМ!$D$10+'СЕТ СН'!$I$6-'СЕТ СН'!$I$23</f>
        <v>2513.9055387600001</v>
      </c>
      <c r="G146" s="36">
        <f>SUMIFS(СВЦЭМ!$D$39:$D$782,СВЦЭМ!$A$39:$A$782,$A146,СВЦЭМ!$B$39:$B$782,G$119)+'СЕТ СН'!$I$11+СВЦЭМ!$D$10+'СЕТ СН'!$I$6-'СЕТ СН'!$I$23</f>
        <v>2526.6368257300001</v>
      </c>
      <c r="H146" s="36">
        <f>SUMIFS(СВЦЭМ!$D$39:$D$782,СВЦЭМ!$A$39:$A$782,$A146,СВЦЭМ!$B$39:$B$782,H$119)+'СЕТ СН'!$I$11+СВЦЭМ!$D$10+'СЕТ СН'!$I$6-'СЕТ СН'!$I$23</f>
        <v>2514.56098909</v>
      </c>
      <c r="I146" s="36">
        <f>SUMIFS(СВЦЭМ!$D$39:$D$782,СВЦЭМ!$A$39:$A$782,$A146,СВЦЭМ!$B$39:$B$782,I$119)+'СЕТ СН'!$I$11+СВЦЭМ!$D$10+'СЕТ СН'!$I$6-'СЕТ СН'!$I$23</f>
        <v>2476.6436786200002</v>
      </c>
      <c r="J146" s="36">
        <f>SUMIFS(СВЦЭМ!$D$39:$D$782,СВЦЭМ!$A$39:$A$782,$A146,СВЦЭМ!$B$39:$B$782,J$119)+'СЕТ СН'!$I$11+СВЦЭМ!$D$10+'СЕТ СН'!$I$6-'СЕТ СН'!$I$23</f>
        <v>2435.1130658000002</v>
      </c>
      <c r="K146" s="36">
        <f>SUMIFS(СВЦЭМ!$D$39:$D$782,СВЦЭМ!$A$39:$A$782,$A146,СВЦЭМ!$B$39:$B$782,K$119)+'СЕТ СН'!$I$11+СВЦЭМ!$D$10+'СЕТ СН'!$I$6-'СЕТ СН'!$I$23</f>
        <v>2412.1002434900001</v>
      </c>
      <c r="L146" s="36">
        <f>SUMIFS(СВЦЭМ!$D$39:$D$782,СВЦЭМ!$A$39:$A$782,$A146,СВЦЭМ!$B$39:$B$782,L$119)+'СЕТ СН'!$I$11+СВЦЭМ!$D$10+'СЕТ СН'!$I$6-'СЕТ СН'!$I$23</f>
        <v>2396.6919423700001</v>
      </c>
      <c r="M146" s="36">
        <f>SUMIFS(СВЦЭМ!$D$39:$D$782,СВЦЭМ!$A$39:$A$782,$A146,СВЦЭМ!$B$39:$B$782,M$119)+'СЕТ СН'!$I$11+СВЦЭМ!$D$10+'СЕТ СН'!$I$6-'СЕТ СН'!$I$23</f>
        <v>2393.7300338099999</v>
      </c>
      <c r="N146" s="36">
        <f>SUMIFS(СВЦЭМ!$D$39:$D$782,СВЦЭМ!$A$39:$A$782,$A146,СВЦЭМ!$B$39:$B$782,N$119)+'СЕТ СН'!$I$11+СВЦЭМ!$D$10+'СЕТ СН'!$I$6-'СЕТ СН'!$I$23</f>
        <v>2425.3209383899998</v>
      </c>
      <c r="O146" s="36">
        <f>SUMIFS(СВЦЭМ!$D$39:$D$782,СВЦЭМ!$A$39:$A$782,$A146,СВЦЭМ!$B$39:$B$782,O$119)+'СЕТ СН'!$I$11+СВЦЭМ!$D$10+'СЕТ СН'!$I$6-'СЕТ СН'!$I$23</f>
        <v>2447.94825928</v>
      </c>
      <c r="P146" s="36">
        <f>SUMIFS(СВЦЭМ!$D$39:$D$782,СВЦЭМ!$A$39:$A$782,$A146,СВЦЭМ!$B$39:$B$782,P$119)+'СЕТ СН'!$I$11+СВЦЭМ!$D$10+'СЕТ СН'!$I$6-'СЕТ СН'!$I$23</f>
        <v>2478.1610218999999</v>
      </c>
      <c r="Q146" s="36">
        <f>SUMIFS(СВЦЭМ!$D$39:$D$782,СВЦЭМ!$A$39:$A$782,$A146,СВЦЭМ!$B$39:$B$782,Q$119)+'СЕТ СН'!$I$11+СВЦЭМ!$D$10+'СЕТ СН'!$I$6-'СЕТ СН'!$I$23</f>
        <v>2451.53402323</v>
      </c>
      <c r="R146" s="36">
        <f>SUMIFS(СВЦЭМ!$D$39:$D$782,СВЦЭМ!$A$39:$A$782,$A146,СВЦЭМ!$B$39:$B$782,R$119)+'СЕТ СН'!$I$11+СВЦЭМ!$D$10+'СЕТ СН'!$I$6-'СЕТ СН'!$I$23</f>
        <v>2470.93082701</v>
      </c>
      <c r="S146" s="36">
        <f>SUMIFS(СВЦЭМ!$D$39:$D$782,СВЦЭМ!$A$39:$A$782,$A146,СВЦЭМ!$B$39:$B$782,S$119)+'СЕТ СН'!$I$11+СВЦЭМ!$D$10+'СЕТ СН'!$I$6-'СЕТ СН'!$I$23</f>
        <v>2451.84395503</v>
      </c>
      <c r="T146" s="36">
        <f>SUMIFS(СВЦЭМ!$D$39:$D$782,СВЦЭМ!$A$39:$A$782,$A146,СВЦЭМ!$B$39:$B$782,T$119)+'СЕТ СН'!$I$11+СВЦЭМ!$D$10+'СЕТ СН'!$I$6-'СЕТ СН'!$I$23</f>
        <v>2409.22877913</v>
      </c>
      <c r="U146" s="36">
        <f>SUMIFS(СВЦЭМ!$D$39:$D$782,СВЦЭМ!$A$39:$A$782,$A146,СВЦЭМ!$B$39:$B$782,U$119)+'СЕТ СН'!$I$11+СВЦЭМ!$D$10+'СЕТ СН'!$I$6-'СЕТ СН'!$I$23</f>
        <v>2417.45564491</v>
      </c>
      <c r="V146" s="36">
        <f>SUMIFS(СВЦЭМ!$D$39:$D$782,СВЦЭМ!$A$39:$A$782,$A146,СВЦЭМ!$B$39:$B$782,V$119)+'СЕТ СН'!$I$11+СВЦЭМ!$D$10+'СЕТ СН'!$I$6-'СЕТ СН'!$I$23</f>
        <v>2443.03424881</v>
      </c>
      <c r="W146" s="36">
        <f>SUMIFS(СВЦЭМ!$D$39:$D$782,СВЦЭМ!$A$39:$A$782,$A146,СВЦЭМ!$B$39:$B$782,W$119)+'СЕТ СН'!$I$11+СВЦЭМ!$D$10+'СЕТ СН'!$I$6-'СЕТ СН'!$I$23</f>
        <v>2476.3176040600001</v>
      </c>
      <c r="X146" s="36">
        <f>SUMIFS(СВЦЭМ!$D$39:$D$782,СВЦЭМ!$A$39:$A$782,$A146,СВЦЭМ!$B$39:$B$782,X$119)+'СЕТ СН'!$I$11+СВЦЭМ!$D$10+'СЕТ СН'!$I$6-'СЕТ СН'!$I$23</f>
        <v>2488.6547437200002</v>
      </c>
      <c r="Y146" s="36">
        <f>SUMIFS(СВЦЭМ!$D$39:$D$782,СВЦЭМ!$A$39:$A$782,$A146,СВЦЭМ!$B$39:$B$782,Y$119)+'СЕТ СН'!$I$11+СВЦЭМ!$D$10+'СЕТ СН'!$I$6-'СЕТ СН'!$I$23</f>
        <v>2573.3518346199999</v>
      </c>
    </row>
    <row r="147" spans="1:27" ht="15.75" x14ac:dyDescent="0.2">
      <c r="A147" s="35">
        <f t="shared" si="3"/>
        <v>44954</v>
      </c>
      <c r="B147" s="36">
        <f>SUMIFS(СВЦЭМ!$D$39:$D$782,СВЦЭМ!$A$39:$A$782,$A147,СВЦЭМ!$B$39:$B$782,B$119)+'СЕТ СН'!$I$11+СВЦЭМ!$D$10+'СЕТ СН'!$I$6-'СЕТ СН'!$I$23</f>
        <v>2544.3300272500001</v>
      </c>
      <c r="C147" s="36">
        <f>SUMIFS(СВЦЭМ!$D$39:$D$782,СВЦЭМ!$A$39:$A$782,$A147,СВЦЭМ!$B$39:$B$782,C$119)+'СЕТ СН'!$I$11+СВЦЭМ!$D$10+'СЕТ СН'!$I$6-'СЕТ СН'!$I$23</f>
        <v>2584.7392982199999</v>
      </c>
      <c r="D147" s="36">
        <f>SUMIFS(СВЦЭМ!$D$39:$D$782,СВЦЭМ!$A$39:$A$782,$A147,СВЦЭМ!$B$39:$B$782,D$119)+'СЕТ СН'!$I$11+СВЦЭМ!$D$10+'СЕТ СН'!$I$6-'СЕТ СН'!$I$23</f>
        <v>2581.59146418</v>
      </c>
      <c r="E147" s="36">
        <f>SUMIFS(СВЦЭМ!$D$39:$D$782,СВЦЭМ!$A$39:$A$782,$A147,СВЦЭМ!$B$39:$B$782,E$119)+'СЕТ СН'!$I$11+СВЦЭМ!$D$10+'СЕТ СН'!$I$6-'СЕТ СН'!$I$23</f>
        <v>2577.6906832099999</v>
      </c>
      <c r="F147" s="36">
        <f>SUMIFS(СВЦЭМ!$D$39:$D$782,СВЦЭМ!$A$39:$A$782,$A147,СВЦЭМ!$B$39:$B$782,F$119)+'СЕТ СН'!$I$11+СВЦЭМ!$D$10+'СЕТ СН'!$I$6-'СЕТ СН'!$I$23</f>
        <v>2572.3010442199998</v>
      </c>
      <c r="G147" s="36">
        <f>SUMIFS(СВЦЭМ!$D$39:$D$782,СВЦЭМ!$A$39:$A$782,$A147,СВЦЭМ!$B$39:$B$782,G$119)+'СЕТ СН'!$I$11+СВЦЭМ!$D$10+'СЕТ СН'!$I$6-'СЕТ СН'!$I$23</f>
        <v>2575.2918179200001</v>
      </c>
      <c r="H147" s="36">
        <f>SUMIFS(СВЦЭМ!$D$39:$D$782,СВЦЭМ!$A$39:$A$782,$A147,СВЦЭМ!$B$39:$B$782,H$119)+'СЕТ СН'!$I$11+СВЦЭМ!$D$10+'СЕТ СН'!$I$6-'СЕТ СН'!$I$23</f>
        <v>2527.2684729500002</v>
      </c>
      <c r="I147" s="36">
        <f>SUMIFS(СВЦЭМ!$D$39:$D$782,СВЦЭМ!$A$39:$A$782,$A147,СВЦЭМ!$B$39:$B$782,I$119)+'СЕТ СН'!$I$11+СВЦЭМ!$D$10+'СЕТ СН'!$I$6-'СЕТ СН'!$I$23</f>
        <v>2530.45675579</v>
      </c>
      <c r="J147" s="36">
        <f>SUMIFS(СВЦЭМ!$D$39:$D$782,СВЦЭМ!$A$39:$A$782,$A147,СВЦЭМ!$B$39:$B$782,J$119)+'СЕТ СН'!$I$11+СВЦЭМ!$D$10+'СЕТ СН'!$I$6-'СЕТ СН'!$I$23</f>
        <v>2527.7956075900001</v>
      </c>
      <c r="K147" s="36">
        <f>SUMIFS(СВЦЭМ!$D$39:$D$782,СВЦЭМ!$A$39:$A$782,$A147,СВЦЭМ!$B$39:$B$782,K$119)+'СЕТ СН'!$I$11+СВЦЭМ!$D$10+'СЕТ СН'!$I$6-'СЕТ СН'!$I$23</f>
        <v>2444.5000467</v>
      </c>
      <c r="L147" s="36">
        <f>SUMIFS(СВЦЭМ!$D$39:$D$782,СВЦЭМ!$A$39:$A$782,$A147,СВЦЭМ!$B$39:$B$782,L$119)+'СЕТ СН'!$I$11+СВЦЭМ!$D$10+'СЕТ СН'!$I$6-'СЕТ СН'!$I$23</f>
        <v>2396.96304151</v>
      </c>
      <c r="M147" s="36">
        <f>SUMIFS(СВЦЭМ!$D$39:$D$782,СВЦЭМ!$A$39:$A$782,$A147,СВЦЭМ!$B$39:$B$782,M$119)+'СЕТ СН'!$I$11+СВЦЭМ!$D$10+'СЕТ СН'!$I$6-'СЕТ СН'!$I$23</f>
        <v>2389.87345757</v>
      </c>
      <c r="N147" s="36">
        <f>SUMIFS(СВЦЭМ!$D$39:$D$782,СВЦЭМ!$A$39:$A$782,$A147,СВЦЭМ!$B$39:$B$782,N$119)+'СЕТ СН'!$I$11+СВЦЭМ!$D$10+'СЕТ СН'!$I$6-'СЕТ СН'!$I$23</f>
        <v>2393.5937782199999</v>
      </c>
      <c r="O147" s="36">
        <f>SUMIFS(СВЦЭМ!$D$39:$D$782,СВЦЭМ!$A$39:$A$782,$A147,СВЦЭМ!$B$39:$B$782,O$119)+'СЕТ СН'!$I$11+СВЦЭМ!$D$10+'СЕТ СН'!$I$6-'СЕТ СН'!$I$23</f>
        <v>2403.4223747199999</v>
      </c>
      <c r="P147" s="36">
        <f>SUMIFS(СВЦЭМ!$D$39:$D$782,СВЦЭМ!$A$39:$A$782,$A147,СВЦЭМ!$B$39:$B$782,P$119)+'СЕТ СН'!$I$11+СВЦЭМ!$D$10+'СЕТ СН'!$I$6-'СЕТ СН'!$I$23</f>
        <v>2422.7468252399999</v>
      </c>
      <c r="Q147" s="36">
        <f>SUMIFS(СВЦЭМ!$D$39:$D$782,СВЦЭМ!$A$39:$A$782,$A147,СВЦЭМ!$B$39:$B$782,Q$119)+'СЕТ СН'!$I$11+СВЦЭМ!$D$10+'СЕТ СН'!$I$6-'СЕТ СН'!$I$23</f>
        <v>2434.5878196799999</v>
      </c>
      <c r="R147" s="36">
        <f>SUMIFS(СВЦЭМ!$D$39:$D$782,СВЦЭМ!$A$39:$A$782,$A147,СВЦЭМ!$B$39:$B$782,R$119)+'СЕТ СН'!$I$11+СВЦЭМ!$D$10+'СЕТ СН'!$I$6-'СЕТ СН'!$I$23</f>
        <v>2440.1843666300001</v>
      </c>
      <c r="S147" s="36">
        <f>SUMIFS(СВЦЭМ!$D$39:$D$782,СВЦЭМ!$A$39:$A$782,$A147,СВЦЭМ!$B$39:$B$782,S$119)+'СЕТ СН'!$I$11+СВЦЭМ!$D$10+'СЕТ СН'!$I$6-'СЕТ СН'!$I$23</f>
        <v>2414.6861321199999</v>
      </c>
      <c r="T147" s="36">
        <f>SUMIFS(СВЦЭМ!$D$39:$D$782,СВЦЭМ!$A$39:$A$782,$A147,СВЦЭМ!$B$39:$B$782,T$119)+'СЕТ СН'!$I$11+СВЦЭМ!$D$10+'СЕТ СН'!$I$6-'СЕТ СН'!$I$23</f>
        <v>2385.7403657499999</v>
      </c>
      <c r="U147" s="36">
        <f>SUMIFS(СВЦЭМ!$D$39:$D$782,СВЦЭМ!$A$39:$A$782,$A147,СВЦЭМ!$B$39:$B$782,U$119)+'СЕТ СН'!$I$11+СВЦЭМ!$D$10+'СЕТ СН'!$I$6-'СЕТ СН'!$I$23</f>
        <v>2384.2740558699998</v>
      </c>
      <c r="V147" s="36">
        <f>SUMIFS(СВЦЭМ!$D$39:$D$782,СВЦЭМ!$A$39:$A$782,$A147,СВЦЭМ!$B$39:$B$782,V$119)+'СЕТ СН'!$I$11+СВЦЭМ!$D$10+'СЕТ СН'!$I$6-'СЕТ СН'!$I$23</f>
        <v>2402.81804969</v>
      </c>
      <c r="W147" s="36">
        <f>SUMIFS(СВЦЭМ!$D$39:$D$782,СВЦЭМ!$A$39:$A$782,$A147,СВЦЭМ!$B$39:$B$782,W$119)+'СЕТ СН'!$I$11+СВЦЭМ!$D$10+'СЕТ СН'!$I$6-'СЕТ СН'!$I$23</f>
        <v>2411.6007787799999</v>
      </c>
      <c r="X147" s="36">
        <f>SUMIFS(СВЦЭМ!$D$39:$D$782,СВЦЭМ!$A$39:$A$782,$A147,СВЦЭМ!$B$39:$B$782,X$119)+'СЕТ СН'!$I$11+СВЦЭМ!$D$10+'СЕТ СН'!$I$6-'СЕТ СН'!$I$23</f>
        <v>2433.7343508499998</v>
      </c>
      <c r="Y147" s="36">
        <f>SUMIFS(СВЦЭМ!$D$39:$D$782,СВЦЭМ!$A$39:$A$782,$A147,СВЦЭМ!$B$39:$B$782,Y$119)+'СЕТ СН'!$I$11+СВЦЭМ!$D$10+'СЕТ СН'!$I$6-'СЕТ СН'!$I$23</f>
        <v>2469.5559990799998</v>
      </c>
    </row>
    <row r="148" spans="1:27" ht="15.75" x14ac:dyDescent="0.2">
      <c r="A148" s="35">
        <f t="shared" si="3"/>
        <v>44955</v>
      </c>
      <c r="B148" s="36">
        <f>SUMIFS(СВЦЭМ!$D$39:$D$782,СВЦЭМ!$A$39:$A$782,$A148,СВЦЭМ!$B$39:$B$782,B$119)+'СЕТ СН'!$I$11+СВЦЭМ!$D$10+'СЕТ СН'!$I$6-'СЕТ СН'!$I$23</f>
        <v>2469.7351017299998</v>
      </c>
      <c r="C148" s="36">
        <f>SUMIFS(СВЦЭМ!$D$39:$D$782,СВЦЭМ!$A$39:$A$782,$A148,СВЦЭМ!$B$39:$B$782,C$119)+'СЕТ СН'!$I$11+СВЦЭМ!$D$10+'СЕТ СН'!$I$6-'СЕТ СН'!$I$23</f>
        <v>2518.37787058</v>
      </c>
      <c r="D148" s="36">
        <f>SUMIFS(СВЦЭМ!$D$39:$D$782,СВЦЭМ!$A$39:$A$782,$A148,СВЦЭМ!$B$39:$B$782,D$119)+'СЕТ СН'!$I$11+СВЦЭМ!$D$10+'СЕТ СН'!$I$6-'СЕТ СН'!$I$23</f>
        <v>2538.8327061099999</v>
      </c>
      <c r="E148" s="36">
        <f>SUMIFS(СВЦЭМ!$D$39:$D$782,СВЦЭМ!$A$39:$A$782,$A148,СВЦЭМ!$B$39:$B$782,E$119)+'СЕТ СН'!$I$11+СВЦЭМ!$D$10+'СЕТ СН'!$I$6-'СЕТ СН'!$I$23</f>
        <v>2546.2529124899997</v>
      </c>
      <c r="F148" s="36">
        <f>SUMIFS(СВЦЭМ!$D$39:$D$782,СВЦЭМ!$A$39:$A$782,$A148,СВЦЭМ!$B$39:$B$782,F$119)+'СЕТ СН'!$I$11+СВЦЭМ!$D$10+'СЕТ СН'!$I$6-'СЕТ СН'!$I$23</f>
        <v>2550.48999035</v>
      </c>
      <c r="G148" s="36">
        <f>SUMIFS(СВЦЭМ!$D$39:$D$782,СВЦЭМ!$A$39:$A$782,$A148,СВЦЭМ!$B$39:$B$782,G$119)+'СЕТ СН'!$I$11+СВЦЭМ!$D$10+'СЕТ СН'!$I$6-'СЕТ СН'!$I$23</f>
        <v>2530.0432268300001</v>
      </c>
      <c r="H148" s="36">
        <f>SUMIFS(СВЦЭМ!$D$39:$D$782,СВЦЭМ!$A$39:$A$782,$A148,СВЦЭМ!$B$39:$B$782,H$119)+'СЕТ СН'!$I$11+СВЦЭМ!$D$10+'СЕТ СН'!$I$6-'СЕТ СН'!$I$23</f>
        <v>2522.0428787599999</v>
      </c>
      <c r="I148" s="36">
        <f>SUMIFS(СВЦЭМ!$D$39:$D$782,СВЦЭМ!$A$39:$A$782,$A148,СВЦЭМ!$B$39:$B$782,I$119)+'СЕТ СН'!$I$11+СВЦЭМ!$D$10+'СЕТ СН'!$I$6-'СЕТ СН'!$I$23</f>
        <v>2504.7964378199999</v>
      </c>
      <c r="J148" s="36">
        <f>SUMIFS(СВЦЭМ!$D$39:$D$782,СВЦЭМ!$A$39:$A$782,$A148,СВЦЭМ!$B$39:$B$782,J$119)+'СЕТ СН'!$I$11+СВЦЭМ!$D$10+'СЕТ СН'!$I$6-'СЕТ СН'!$I$23</f>
        <v>2455.7119920700002</v>
      </c>
      <c r="K148" s="36">
        <f>SUMIFS(СВЦЭМ!$D$39:$D$782,СВЦЭМ!$A$39:$A$782,$A148,СВЦЭМ!$B$39:$B$782,K$119)+'СЕТ СН'!$I$11+СВЦЭМ!$D$10+'СЕТ СН'!$I$6-'СЕТ СН'!$I$23</f>
        <v>2404.4723413400002</v>
      </c>
      <c r="L148" s="36">
        <f>SUMIFS(СВЦЭМ!$D$39:$D$782,СВЦЭМ!$A$39:$A$782,$A148,СВЦЭМ!$B$39:$B$782,L$119)+'СЕТ СН'!$I$11+СВЦЭМ!$D$10+'СЕТ СН'!$I$6-'СЕТ СН'!$I$23</f>
        <v>2387.2800200900001</v>
      </c>
      <c r="M148" s="36">
        <f>SUMIFS(СВЦЭМ!$D$39:$D$782,СВЦЭМ!$A$39:$A$782,$A148,СВЦЭМ!$B$39:$B$782,M$119)+'СЕТ СН'!$I$11+СВЦЭМ!$D$10+'СЕТ СН'!$I$6-'СЕТ СН'!$I$23</f>
        <v>2387.5868577199999</v>
      </c>
      <c r="N148" s="36">
        <f>SUMIFS(СВЦЭМ!$D$39:$D$782,СВЦЭМ!$A$39:$A$782,$A148,СВЦЭМ!$B$39:$B$782,N$119)+'СЕТ СН'!$I$11+СВЦЭМ!$D$10+'СЕТ СН'!$I$6-'СЕТ СН'!$I$23</f>
        <v>2399.8130627300002</v>
      </c>
      <c r="O148" s="36">
        <f>SUMIFS(СВЦЭМ!$D$39:$D$782,СВЦЭМ!$A$39:$A$782,$A148,СВЦЭМ!$B$39:$B$782,O$119)+'СЕТ СН'!$I$11+СВЦЭМ!$D$10+'СЕТ СН'!$I$6-'СЕТ СН'!$I$23</f>
        <v>2413.5761905700001</v>
      </c>
      <c r="P148" s="36">
        <f>SUMIFS(СВЦЭМ!$D$39:$D$782,СВЦЭМ!$A$39:$A$782,$A148,СВЦЭМ!$B$39:$B$782,P$119)+'СЕТ СН'!$I$11+СВЦЭМ!$D$10+'СЕТ СН'!$I$6-'СЕТ СН'!$I$23</f>
        <v>2429.8037295300001</v>
      </c>
      <c r="Q148" s="36">
        <f>SUMIFS(СВЦЭМ!$D$39:$D$782,СВЦЭМ!$A$39:$A$782,$A148,СВЦЭМ!$B$39:$B$782,Q$119)+'СЕТ СН'!$I$11+СВЦЭМ!$D$10+'СЕТ СН'!$I$6-'СЕТ СН'!$I$23</f>
        <v>2438.7437131400002</v>
      </c>
      <c r="R148" s="36">
        <f>SUMIFS(СВЦЭМ!$D$39:$D$782,СВЦЭМ!$A$39:$A$782,$A148,СВЦЭМ!$B$39:$B$782,R$119)+'СЕТ СН'!$I$11+СВЦЭМ!$D$10+'СЕТ СН'!$I$6-'СЕТ СН'!$I$23</f>
        <v>2433.2199672000002</v>
      </c>
      <c r="S148" s="36">
        <f>SUMIFS(СВЦЭМ!$D$39:$D$782,СВЦЭМ!$A$39:$A$782,$A148,СВЦЭМ!$B$39:$B$782,S$119)+'СЕТ СН'!$I$11+СВЦЭМ!$D$10+'СЕТ СН'!$I$6-'СЕТ СН'!$I$23</f>
        <v>2419.8144151400002</v>
      </c>
      <c r="T148" s="36">
        <f>SUMIFS(СВЦЭМ!$D$39:$D$782,СВЦЭМ!$A$39:$A$782,$A148,СВЦЭМ!$B$39:$B$782,T$119)+'СЕТ СН'!$I$11+СВЦЭМ!$D$10+'СЕТ СН'!$I$6-'СЕТ СН'!$I$23</f>
        <v>2375.6195273099997</v>
      </c>
      <c r="U148" s="36">
        <f>SUMIFS(СВЦЭМ!$D$39:$D$782,СВЦЭМ!$A$39:$A$782,$A148,СВЦЭМ!$B$39:$B$782,U$119)+'СЕТ СН'!$I$11+СВЦЭМ!$D$10+'СЕТ СН'!$I$6-'СЕТ СН'!$I$23</f>
        <v>2363.6920972399998</v>
      </c>
      <c r="V148" s="36">
        <f>SUMIFS(СВЦЭМ!$D$39:$D$782,СВЦЭМ!$A$39:$A$782,$A148,СВЦЭМ!$B$39:$B$782,V$119)+'СЕТ СН'!$I$11+СВЦЭМ!$D$10+'СЕТ СН'!$I$6-'СЕТ СН'!$I$23</f>
        <v>2379.47085234</v>
      </c>
      <c r="W148" s="36">
        <f>SUMIFS(СВЦЭМ!$D$39:$D$782,СВЦЭМ!$A$39:$A$782,$A148,СВЦЭМ!$B$39:$B$782,W$119)+'СЕТ СН'!$I$11+СВЦЭМ!$D$10+'СЕТ СН'!$I$6-'СЕТ СН'!$I$23</f>
        <v>2391.3734228399999</v>
      </c>
      <c r="X148" s="36">
        <f>SUMIFS(СВЦЭМ!$D$39:$D$782,СВЦЭМ!$A$39:$A$782,$A148,СВЦЭМ!$B$39:$B$782,X$119)+'СЕТ СН'!$I$11+СВЦЭМ!$D$10+'СЕТ СН'!$I$6-'СЕТ СН'!$I$23</f>
        <v>2421.31582144</v>
      </c>
      <c r="Y148" s="36">
        <f>SUMIFS(СВЦЭМ!$D$39:$D$782,СВЦЭМ!$A$39:$A$782,$A148,СВЦЭМ!$B$39:$B$782,Y$119)+'СЕТ СН'!$I$11+СВЦЭМ!$D$10+'СЕТ СН'!$I$6-'СЕТ СН'!$I$23</f>
        <v>2454.3835587099998</v>
      </c>
    </row>
    <row r="149" spans="1:27" ht="15.75" x14ac:dyDescent="0.2">
      <c r="A149" s="35">
        <f t="shared" si="3"/>
        <v>44956</v>
      </c>
      <c r="B149" s="36">
        <f>SUMIFS(СВЦЭМ!$D$39:$D$782,СВЦЭМ!$A$39:$A$782,$A149,СВЦЭМ!$B$39:$B$782,B$119)+'СЕТ СН'!$I$11+СВЦЭМ!$D$10+'СЕТ СН'!$I$6-'СЕТ СН'!$I$23</f>
        <v>2454.6880790099999</v>
      </c>
      <c r="C149" s="36">
        <f>SUMIFS(СВЦЭМ!$D$39:$D$782,СВЦЭМ!$A$39:$A$782,$A149,СВЦЭМ!$B$39:$B$782,C$119)+'СЕТ СН'!$I$11+СВЦЭМ!$D$10+'СЕТ СН'!$I$6-'СЕТ СН'!$I$23</f>
        <v>2481.5107891500002</v>
      </c>
      <c r="D149" s="36">
        <f>SUMIFS(СВЦЭМ!$D$39:$D$782,СВЦЭМ!$A$39:$A$782,$A149,СВЦЭМ!$B$39:$B$782,D$119)+'СЕТ СН'!$I$11+СВЦЭМ!$D$10+'СЕТ СН'!$I$6-'СЕТ СН'!$I$23</f>
        <v>2500.04816097</v>
      </c>
      <c r="E149" s="36">
        <f>SUMIFS(СВЦЭМ!$D$39:$D$782,СВЦЭМ!$A$39:$A$782,$A149,СВЦЭМ!$B$39:$B$782,E$119)+'СЕТ СН'!$I$11+СВЦЭМ!$D$10+'СЕТ СН'!$I$6-'СЕТ СН'!$I$23</f>
        <v>2491.27811453</v>
      </c>
      <c r="F149" s="36">
        <f>SUMIFS(СВЦЭМ!$D$39:$D$782,СВЦЭМ!$A$39:$A$782,$A149,СВЦЭМ!$B$39:$B$782,F$119)+'СЕТ СН'!$I$11+СВЦЭМ!$D$10+'СЕТ СН'!$I$6-'СЕТ СН'!$I$23</f>
        <v>2467.64637765</v>
      </c>
      <c r="G149" s="36">
        <f>SUMIFS(СВЦЭМ!$D$39:$D$782,СВЦЭМ!$A$39:$A$782,$A149,СВЦЭМ!$B$39:$B$782,G$119)+'СЕТ СН'!$I$11+СВЦЭМ!$D$10+'СЕТ СН'!$I$6-'СЕТ СН'!$I$23</f>
        <v>2488.15390806</v>
      </c>
      <c r="H149" s="36">
        <f>SUMIFS(СВЦЭМ!$D$39:$D$782,СВЦЭМ!$A$39:$A$782,$A149,СВЦЭМ!$B$39:$B$782,H$119)+'СЕТ СН'!$I$11+СВЦЭМ!$D$10+'СЕТ СН'!$I$6-'СЕТ СН'!$I$23</f>
        <v>2492.3873300499999</v>
      </c>
      <c r="I149" s="36">
        <f>SUMIFS(СВЦЭМ!$D$39:$D$782,СВЦЭМ!$A$39:$A$782,$A149,СВЦЭМ!$B$39:$B$782,I$119)+'СЕТ СН'!$I$11+СВЦЭМ!$D$10+'СЕТ СН'!$I$6-'СЕТ СН'!$I$23</f>
        <v>2472.9938891199999</v>
      </c>
      <c r="J149" s="36">
        <f>SUMIFS(СВЦЭМ!$D$39:$D$782,СВЦЭМ!$A$39:$A$782,$A149,СВЦЭМ!$B$39:$B$782,J$119)+'СЕТ СН'!$I$11+СВЦЭМ!$D$10+'СЕТ СН'!$I$6-'СЕТ СН'!$I$23</f>
        <v>2423.2573606199999</v>
      </c>
      <c r="K149" s="36">
        <f>SUMIFS(СВЦЭМ!$D$39:$D$782,СВЦЭМ!$A$39:$A$782,$A149,СВЦЭМ!$B$39:$B$782,K$119)+'СЕТ СН'!$I$11+СВЦЭМ!$D$10+'СЕТ СН'!$I$6-'СЕТ СН'!$I$23</f>
        <v>2396.4263414100001</v>
      </c>
      <c r="L149" s="36">
        <f>SUMIFS(СВЦЭМ!$D$39:$D$782,СВЦЭМ!$A$39:$A$782,$A149,СВЦЭМ!$B$39:$B$782,L$119)+'СЕТ СН'!$I$11+СВЦЭМ!$D$10+'СЕТ СН'!$I$6-'СЕТ СН'!$I$23</f>
        <v>2384.0872454999999</v>
      </c>
      <c r="M149" s="36">
        <f>SUMIFS(СВЦЭМ!$D$39:$D$782,СВЦЭМ!$A$39:$A$782,$A149,СВЦЭМ!$B$39:$B$782,M$119)+'СЕТ СН'!$I$11+СВЦЭМ!$D$10+'СЕТ СН'!$I$6-'СЕТ СН'!$I$23</f>
        <v>2388.24199271</v>
      </c>
      <c r="N149" s="36">
        <f>SUMIFS(СВЦЭМ!$D$39:$D$782,СВЦЭМ!$A$39:$A$782,$A149,СВЦЭМ!$B$39:$B$782,N$119)+'СЕТ СН'!$I$11+СВЦЭМ!$D$10+'СЕТ СН'!$I$6-'СЕТ СН'!$I$23</f>
        <v>2411.7389034899998</v>
      </c>
      <c r="O149" s="36">
        <f>SUMIFS(СВЦЭМ!$D$39:$D$782,СВЦЭМ!$A$39:$A$782,$A149,СВЦЭМ!$B$39:$B$782,O$119)+'СЕТ СН'!$I$11+СВЦЭМ!$D$10+'СЕТ СН'!$I$6-'СЕТ СН'!$I$23</f>
        <v>2397.6785584499999</v>
      </c>
      <c r="P149" s="36">
        <f>SUMIFS(СВЦЭМ!$D$39:$D$782,СВЦЭМ!$A$39:$A$782,$A149,СВЦЭМ!$B$39:$B$782,P$119)+'СЕТ СН'!$I$11+СВЦЭМ!$D$10+'СЕТ СН'!$I$6-'СЕТ СН'!$I$23</f>
        <v>2409.04893068</v>
      </c>
      <c r="Q149" s="36">
        <f>SUMIFS(СВЦЭМ!$D$39:$D$782,СВЦЭМ!$A$39:$A$782,$A149,СВЦЭМ!$B$39:$B$782,Q$119)+'СЕТ СН'!$I$11+СВЦЭМ!$D$10+'СЕТ СН'!$I$6-'СЕТ СН'!$I$23</f>
        <v>2413.3694751799999</v>
      </c>
      <c r="R149" s="36">
        <f>SUMIFS(СВЦЭМ!$D$39:$D$782,СВЦЭМ!$A$39:$A$782,$A149,СВЦЭМ!$B$39:$B$782,R$119)+'СЕТ СН'!$I$11+СВЦЭМ!$D$10+'СЕТ СН'!$I$6-'СЕТ СН'!$I$23</f>
        <v>2412.1718962199998</v>
      </c>
      <c r="S149" s="36">
        <f>SUMIFS(СВЦЭМ!$D$39:$D$782,СВЦЭМ!$A$39:$A$782,$A149,СВЦЭМ!$B$39:$B$782,S$119)+'СЕТ СН'!$I$11+СВЦЭМ!$D$10+'СЕТ СН'!$I$6-'СЕТ СН'!$I$23</f>
        <v>2388.7557255199999</v>
      </c>
      <c r="T149" s="36">
        <f>SUMIFS(СВЦЭМ!$D$39:$D$782,СВЦЭМ!$A$39:$A$782,$A149,СВЦЭМ!$B$39:$B$782,T$119)+'СЕТ СН'!$I$11+СВЦЭМ!$D$10+'СЕТ СН'!$I$6-'СЕТ СН'!$I$23</f>
        <v>2403.2624904899999</v>
      </c>
      <c r="U149" s="36">
        <f>SUMIFS(СВЦЭМ!$D$39:$D$782,СВЦЭМ!$A$39:$A$782,$A149,СВЦЭМ!$B$39:$B$782,U$119)+'СЕТ СН'!$I$11+СВЦЭМ!$D$10+'СЕТ СН'!$I$6-'СЕТ СН'!$I$23</f>
        <v>2411.83202312</v>
      </c>
      <c r="V149" s="36">
        <f>SUMIFS(СВЦЭМ!$D$39:$D$782,СВЦЭМ!$A$39:$A$782,$A149,СВЦЭМ!$B$39:$B$782,V$119)+'СЕТ СН'!$I$11+СВЦЭМ!$D$10+'СЕТ СН'!$I$6-'СЕТ СН'!$I$23</f>
        <v>2442.5827498799999</v>
      </c>
      <c r="W149" s="36">
        <f>SUMIFS(СВЦЭМ!$D$39:$D$782,СВЦЭМ!$A$39:$A$782,$A149,СВЦЭМ!$B$39:$B$782,W$119)+'СЕТ СН'!$I$11+СВЦЭМ!$D$10+'СЕТ СН'!$I$6-'СЕТ СН'!$I$23</f>
        <v>2458.6411934799999</v>
      </c>
      <c r="X149" s="36">
        <f>SUMIFS(СВЦЭМ!$D$39:$D$782,СВЦЭМ!$A$39:$A$782,$A149,СВЦЭМ!$B$39:$B$782,X$119)+'СЕТ СН'!$I$11+СВЦЭМ!$D$10+'СЕТ СН'!$I$6-'СЕТ СН'!$I$23</f>
        <v>2463.4822388100001</v>
      </c>
      <c r="Y149" s="36">
        <f>SUMIFS(СВЦЭМ!$D$39:$D$782,СВЦЭМ!$A$39:$A$782,$A149,СВЦЭМ!$B$39:$B$782,Y$119)+'СЕТ СН'!$I$11+СВЦЭМ!$D$10+'СЕТ СН'!$I$6-'СЕТ СН'!$I$23</f>
        <v>2471.63401681</v>
      </c>
    </row>
    <row r="150" spans="1:27" ht="15.75" x14ac:dyDescent="0.2">
      <c r="A150" s="35">
        <f t="shared" si="3"/>
        <v>44957</v>
      </c>
      <c r="B150" s="36">
        <f>SUMIFS(СВЦЭМ!$D$39:$D$782,СВЦЭМ!$A$39:$A$782,$A150,СВЦЭМ!$B$39:$B$782,B$119)+'СЕТ СН'!$I$11+СВЦЭМ!$D$10+'СЕТ СН'!$I$6-'СЕТ СН'!$I$23</f>
        <v>2468.5506405000001</v>
      </c>
      <c r="C150" s="36">
        <f>SUMIFS(СВЦЭМ!$D$39:$D$782,СВЦЭМ!$A$39:$A$782,$A150,СВЦЭМ!$B$39:$B$782,C$119)+'СЕТ СН'!$I$11+СВЦЭМ!$D$10+'СЕТ СН'!$I$6-'СЕТ СН'!$I$23</f>
        <v>2470.5738703299999</v>
      </c>
      <c r="D150" s="36">
        <f>SUMIFS(СВЦЭМ!$D$39:$D$782,СВЦЭМ!$A$39:$A$782,$A150,СВЦЭМ!$B$39:$B$782,D$119)+'СЕТ СН'!$I$11+СВЦЭМ!$D$10+'СЕТ СН'!$I$6-'СЕТ СН'!$I$23</f>
        <v>2480.7134375599999</v>
      </c>
      <c r="E150" s="36">
        <f>SUMIFS(СВЦЭМ!$D$39:$D$782,СВЦЭМ!$A$39:$A$782,$A150,СВЦЭМ!$B$39:$B$782,E$119)+'СЕТ СН'!$I$11+СВЦЭМ!$D$10+'СЕТ СН'!$I$6-'СЕТ СН'!$I$23</f>
        <v>2480.5102691100001</v>
      </c>
      <c r="F150" s="36">
        <f>SUMIFS(СВЦЭМ!$D$39:$D$782,СВЦЭМ!$A$39:$A$782,$A150,СВЦЭМ!$B$39:$B$782,F$119)+'СЕТ СН'!$I$11+СВЦЭМ!$D$10+'СЕТ СН'!$I$6-'СЕТ СН'!$I$23</f>
        <v>2480.3317177600002</v>
      </c>
      <c r="G150" s="36">
        <f>SUMIFS(СВЦЭМ!$D$39:$D$782,СВЦЭМ!$A$39:$A$782,$A150,СВЦЭМ!$B$39:$B$782,G$119)+'СЕТ СН'!$I$11+СВЦЭМ!$D$10+'СЕТ СН'!$I$6-'СЕТ СН'!$I$23</f>
        <v>2476.0888885899999</v>
      </c>
      <c r="H150" s="36">
        <f>SUMIFS(СВЦЭМ!$D$39:$D$782,СВЦЭМ!$A$39:$A$782,$A150,СВЦЭМ!$B$39:$B$782,H$119)+'СЕТ СН'!$I$11+СВЦЭМ!$D$10+'СЕТ СН'!$I$6-'СЕТ СН'!$I$23</f>
        <v>2443.4118098700001</v>
      </c>
      <c r="I150" s="36">
        <f>SUMIFS(СВЦЭМ!$D$39:$D$782,СВЦЭМ!$A$39:$A$782,$A150,СВЦЭМ!$B$39:$B$782,I$119)+'СЕТ СН'!$I$11+СВЦЭМ!$D$10+'СЕТ СН'!$I$6-'СЕТ СН'!$I$23</f>
        <v>2422.3260994699999</v>
      </c>
      <c r="J150" s="36">
        <f>SUMIFS(СВЦЭМ!$D$39:$D$782,СВЦЭМ!$A$39:$A$782,$A150,СВЦЭМ!$B$39:$B$782,J$119)+'СЕТ СН'!$I$11+СВЦЭМ!$D$10+'СЕТ СН'!$I$6-'СЕТ СН'!$I$23</f>
        <v>2390.0022155199999</v>
      </c>
      <c r="K150" s="36">
        <f>SUMIFS(СВЦЭМ!$D$39:$D$782,СВЦЭМ!$A$39:$A$782,$A150,СВЦЭМ!$B$39:$B$782,K$119)+'СЕТ СН'!$I$11+СВЦЭМ!$D$10+'СЕТ СН'!$I$6-'СЕТ СН'!$I$23</f>
        <v>2384.0091739599998</v>
      </c>
      <c r="L150" s="36">
        <f>SUMIFS(СВЦЭМ!$D$39:$D$782,СВЦЭМ!$A$39:$A$782,$A150,СВЦЭМ!$B$39:$B$782,L$119)+'СЕТ СН'!$I$11+СВЦЭМ!$D$10+'СЕТ СН'!$I$6-'СЕТ СН'!$I$23</f>
        <v>2380.3465891199999</v>
      </c>
      <c r="M150" s="36">
        <f>SUMIFS(СВЦЭМ!$D$39:$D$782,СВЦЭМ!$A$39:$A$782,$A150,СВЦЭМ!$B$39:$B$782,M$119)+'СЕТ СН'!$I$11+СВЦЭМ!$D$10+'СЕТ СН'!$I$6-'СЕТ СН'!$I$23</f>
        <v>2397.91726303</v>
      </c>
      <c r="N150" s="36">
        <f>SUMIFS(СВЦЭМ!$D$39:$D$782,СВЦЭМ!$A$39:$A$782,$A150,СВЦЭМ!$B$39:$B$782,N$119)+'СЕТ СН'!$I$11+СВЦЭМ!$D$10+'СЕТ СН'!$I$6-'СЕТ СН'!$I$23</f>
        <v>2413.1351847699998</v>
      </c>
      <c r="O150" s="36">
        <f>SUMIFS(СВЦЭМ!$D$39:$D$782,СВЦЭМ!$A$39:$A$782,$A150,СВЦЭМ!$B$39:$B$782,O$119)+'СЕТ СН'!$I$11+СВЦЭМ!$D$10+'СЕТ СН'!$I$6-'СЕТ СН'!$I$23</f>
        <v>2416.3249768699998</v>
      </c>
      <c r="P150" s="36">
        <f>SUMIFS(СВЦЭМ!$D$39:$D$782,СВЦЭМ!$A$39:$A$782,$A150,СВЦЭМ!$B$39:$B$782,P$119)+'СЕТ СН'!$I$11+СВЦЭМ!$D$10+'СЕТ СН'!$I$6-'СЕТ СН'!$I$23</f>
        <v>2432.2373434900001</v>
      </c>
      <c r="Q150" s="36">
        <f>SUMIFS(СВЦЭМ!$D$39:$D$782,СВЦЭМ!$A$39:$A$782,$A150,СВЦЭМ!$B$39:$B$782,Q$119)+'СЕТ СН'!$I$11+СВЦЭМ!$D$10+'СЕТ СН'!$I$6-'СЕТ СН'!$I$23</f>
        <v>2435.2999828799998</v>
      </c>
      <c r="R150" s="36">
        <f>SUMIFS(СВЦЭМ!$D$39:$D$782,СВЦЭМ!$A$39:$A$782,$A150,СВЦЭМ!$B$39:$B$782,R$119)+'СЕТ СН'!$I$11+СВЦЭМ!$D$10+'СЕТ СН'!$I$6-'СЕТ СН'!$I$23</f>
        <v>2437.20443811</v>
      </c>
      <c r="S150" s="36">
        <f>SUMIFS(СВЦЭМ!$D$39:$D$782,СВЦЭМ!$A$39:$A$782,$A150,СВЦЭМ!$B$39:$B$782,S$119)+'СЕТ СН'!$I$11+СВЦЭМ!$D$10+'СЕТ СН'!$I$6-'СЕТ СН'!$I$23</f>
        <v>2423.52645373</v>
      </c>
      <c r="T150" s="36">
        <f>SUMIFS(СВЦЭМ!$D$39:$D$782,СВЦЭМ!$A$39:$A$782,$A150,СВЦЭМ!$B$39:$B$782,T$119)+'СЕТ СН'!$I$11+СВЦЭМ!$D$10+'СЕТ СН'!$I$6-'СЕТ СН'!$I$23</f>
        <v>2395.79435423</v>
      </c>
      <c r="U150" s="36">
        <f>SUMIFS(СВЦЭМ!$D$39:$D$782,СВЦЭМ!$A$39:$A$782,$A150,СВЦЭМ!$B$39:$B$782,U$119)+'СЕТ СН'!$I$11+СВЦЭМ!$D$10+'СЕТ СН'!$I$6-'СЕТ СН'!$I$23</f>
        <v>2397.8272494799999</v>
      </c>
      <c r="V150" s="36">
        <f>SUMIFS(СВЦЭМ!$D$39:$D$782,СВЦЭМ!$A$39:$A$782,$A150,СВЦЭМ!$B$39:$B$782,V$119)+'СЕТ СН'!$I$11+СВЦЭМ!$D$10+'СЕТ СН'!$I$6-'СЕТ СН'!$I$23</f>
        <v>2407.9336523699999</v>
      </c>
      <c r="W150" s="36">
        <f>SUMIFS(СВЦЭМ!$D$39:$D$782,СВЦЭМ!$A$39:$A$782,$A150,СВЦЭМ!$B$39:$B$782,W$119)+'СЕТ СН'!$I$11+СВЦЭМ!$D$10+'СЕТ СН'!$I$6-'СЕТ СН'!$I$23</f>
        <v>2424.9654534000001</v>
      </c>
      <c r="X150" s="36">
        <f>SUMIFS(СВЦЭМ!$D$39:$D$782,СВЦЭМ!$A$39:$A$782,$A150,СВЦЭМ!$B$39:$B$782,X$119)+'СЕТ СН'!$I$11+СВЦЭМ!$D$10+'СЕТ СН'!$I$6-'СЕТ СН'!$I$23</f>
        <v>2414.6454027199998</v>
      </c>
      <c r="Y150" s="36">
        <f>SUMIFS(СВЦЭМ!$D$39:$D$782,СВЦЭМ!$A$39:$A$782,$A150,СВЦЭМ!$B$39:$B$782,Y$119)+'СЕТ СН'!$I$11+СВЦЭМ!$D$10+'СЕТ СН'!$I$6-'СЕТ СН'!$I$23</f>
        <v>2507.5124976799998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СН'!$F$12</f>
        <v>324.64919673000003</v>
      </c>
      <c r="C156" s="36">
        <f>SUMIFS(СВЦЭМ!$E$39:$E$782,СВЦЭМ!$A$39:$A$782,$A156,СВЦЭМ!$B$39:$B$782,C$155)+'СЕТ СН'!$F$12</f>
        <v>327.69532600000002</v>
      </c>
      <c r="D156" s="36">
        <f>SUMIFS(СВЦЭМ!$E$39:$E$782,СВЦЭМ!$A$39:$A$782,$A156,СВЦЭМ!$B$39:$B$782,D$155)+'СЕТ СН'!$F$12</f>
        <v>319.12029720999999</v>
      </c>
      <c r="E156" s="36">
        <f>SUMIFS(СВЦЭМ!$E$39:$E$782,СВЦЭМ!$A$39:$A$782,$A156,СВЦЭМ!$B$39:$B$782,E$155)+'СЕТ СН'!$F$12</f>
        <v>319.18473583000002</v>
      </c>
      <c r="F156" s="36">
        <f>SUMIFS(СВЦЭМ!$E$39:$E$782,СВЦЭМ!$A$39:$A$782,$A156,СВЦЭМ!$B$39:$B$782,F$155)+'СЕТ СН'!$F$12</f>
        <v>318.99005431</v>
      </c>
      <c r="G156" s="36">
        <f>SUMIFS(СВЦЭМ!$E$39:$E$782,СВЦЭМ!$A$39:$A$782,$A156,СВЦЭМ!$B$39:$B$782,G$155)+'СЕТ СН'!$F$12</f>
        <v>319.78173930000003</v>
      </c>
      <c r="H156" s="36">
        <f>SUMIFS(СВЦЭМ!$E$39:$E$782,СВЦЭМ!$A$39:$A$782,$A156,СВЦЭМ!$B$39:$B$782,H$155)+'СЕТ СН'!$F$12</f>
        <v>319.9970854</v>
      </c>
      <c r="I156" s="36">
        <f>SUMIFS(СВЦЭМ!$E$39:$E$782,СВЦЭМ!$A$39:$A$782,$A156,СВЦЭМ!$B$39:$B$782,I$155)+'СЕТ СН'!$F$12</f>
        <v>319.55285436999998</v>
      </c>
      <c r="J156" s="36">
        <f>SUMIFS(СВЦЭМ!$E$39:$E$782,СВЦЭМ!$A$39:$A$782,$A156,СВЦЭМ!$B$39:$B$782,J$155)+'СЕТ СН'!$F$12</f>
        <v>319.63460860999999</v>
      </c>
      <c r="K156" s="36">
        <f>SUMIFS(СВЦЭМ!$E$39:$E$782,СВЦЭМ!$A$39:$A$782,$A156,СВЦЭМ!$B$39:$B$782,K$155)+'СЕТ СН'!$F$12</f>
        <v>324.4243821</v>
      </c>
      <c r="L156" s="36">
        <f>SUMIFS(СВЦЭМ!$E$39:$E$782,СВЦЭМ!$A$39:$A$782,$A156,СВЦЭМ!$B$39:$B$782,L$155)+'СЕТ СН'!$F$12</f>
        <v>322.19233924999997</v>
      </c>
      <c r="M156" s="36">
        <f>SUMIFS(СВЦЭМ!$E$39:$E$782,СВЦЭМ!$A$39:$A$782,$A156,СВЦЭМ!$B$39:$B$782,M$155)+'СЕТ СН'!$F$12</f>
        <v>318.55002912999998</v>
      </c>
      <c r="N156" s="36">
        <f>SUMIFS(СВЦЭМ!$E$39:$E$782,СВЦЭМ!$A$39:$A$782,$A156,СВЦЭМ!$B$39:$B$782,N$155)+'СЕТ СН'!$F$12</f>
        <v>316.14721711999999</v>
      </c>
      <c r="O156" s="36">
        <f>SUMIFS(СВЦЭМ!$E$39:$E$782,СВЦЭМ!$A$39:$A$782,$A156,СВЦЭМ!$B$39:$B$782,O$155)+'СЕТ СН'!$F$12</f>
        <v>314.44397315999998</v>
      </c>
      <c r="P156" s="36">
        <f>SUMIFS(СВЦЭМ!$E$39:$E$782,СВЦЭМ!$A$39:$A$782,$A156,СВЦЭМ!$B$39:$B$782,P$155)+'СЕТ СН'!$F$12</f>
        <v>318.60435851</v>
      </c>
      <c r="Q156" s="36">
        <f>SUMIFS(СВЦЭМ!$E$39:$E$782,СВЦЭМ!$A$39:$A$782,$A156,СВЦЭМ!$B$39:$B$782,Q$155)+'СЕТ СН'!$F$12</f>
        <v>316.91840395000003</v>
      </c>
      <c r="R156" s="36">
        <f>SUMIFS(СВЦЭМ!$E$39:$E$782,СВЦЭМ!$A$39:$A$782,$A156,СВЦЭМ!$B$39:$B$782,R$155)+'СЕТ СН'!$F$12</f>
        <v>314.81070093</v>
      </c>
      <c r="S156" s="36">
        <f>SUMIFS(СВЦЭМ!$E$39:$E$782,СВЦЭМ!$A$39:$A$782,$A156,СВЦЭМ!$B$39:$B$782,S$155)+'СЕТ СН'!$F$12</f>
        <v>304.52457945999998</v>
      </c>
      <c r="T156" s="36">
        <f>SUMIFS(СВЦЭМ!$E$39:$E$782,СВЦЭМ!$A$39:$A$782,$A156,СВЦЭМ!$B$39:$B$782,T$155)+'СЕТ СН'!$F$12</f>
        <v>301.70909225999998</v>
      </c>
      <c r="U156" s="36">
        <f>SUMIFS(СВЦЭМ!$E$39:$E$782,СВЦЭМ!$A$39:$A$782,$A156,СВЦЭМ!$B$39:$B$782,U$155)+'СЕТ СН'!$F$12</f>
        <v>304.69763171</v>
      </c>
      <c r="V156" s="36">
        <f>SUMIFS(СВЦЭМ!$E$39:$E$782,СВЦЭМ!$A$39:$A$782,$A156,СВЦЭМ!$B$39:$B$782,V$155)+'СЕТ СН'!$F$12</f>
        <v>305.44150380999997</v>
      </c>
      <c r="W156" s="36">
        <f>SUMIFS(СВЦЭМ!$E$39:$E$782,СВЦЭМ!$A$39:$A$782,$A156,СВЦЭМ!$B$39:$B$782,W$155)+'СЕТ СН'!$F$12</f>
        <v>309.64473305000001</v>
      </c>
      <c r="X156" s="36">
        <f>SUMIFS(СВЦЭМ!$E$39:$E$782,СВЦЭМ!$A$39:$A$782,$A156,СВЦЭМ!$B$39:$B$782,X$155)+'СЕТ СН'!$F$12</f>
        <v>315.54265027999998</v>
      </c>
      <c r="Y156" s="36">
        <f>SUMIFS(СВЦЭМ!$E$39:$E$782,СВЦЭМ!$A$39:$A$782,$A156,СВЦЭМ!$B$39:$B$782,Y$155)+'СЕТ СН'!$F$12</f>
        <v>330.32593197</v>
      </c>
      <c r="AA156" s="45"/>
    </row>
    <row r="157" spans="1:27" ht="15.75" x14ac:dyDescent="0.2">
      <c r="A157" s="35">
        <f>A156+1</f>
        <v>44928</v>
      </c>
      <c r="B157" s="36">
        <f>SUMIFS(СВЦЭМ!$E$39:$E$782,СВЦЭМ!$A$39:$A$782,$A157,СВЦЭМ!$B$39:$B$782,B$155)+'СЕТ СН'!$F$12</f>
        <v>327.84115593000001</v>
      </c>
      <c r="C157" s="36">
        <f>SUMIFS(СВЦЭМ!$E$39:$E$782,СВЦЭМ!$A$39:$A$782,$A157,СВЦЭМ!$B$39:$B$782,C$155)+'СЕТ СН'!$F$12</f>
        <v>326.21619885000001</v>
      </c>
      <c r="D157" s="36">
        <f>SUMIFS(СВЦЭМ!$E$39:$E$782,СВЦЭМ!$A$39:$A$782,$A157,СВЦЭМ!$B$39:$B$782,D$155)+'СЕТ СН'!$F$12</f>
        <v>328.01499314</v>
      </c>
      <c r="E157" s="36">
        <f>SUMIFS(СВЦЭМ!$E$39:$E$782,СВЦЭМ!$A$39:$A$782,$A157,СВЦЭМ!$B$39:$B$782,E$155)+'СЕТ СН'!$F$12</f>
        <v>328.12271771000002</v>
      </c>
      <c r="F157" s="36">
        <f>SUMIFS(СВЦЭМ!$E$39:$E$782,СВЦЭМ!$A$39:$A$782,$A157,СВЦЭМ!$B$39:$B$782,F$155)+'СЕТ СН'!$F$12</f>
        <v>325.47331064000002</v>
      </c>
      <c r="G157" s="36">
        <f>SUMIFS(СВЦЭМ!$E$39:$E$782,СВЦЭМ!$A$39:$A$782,$A157,СВЦЭМ!$B$39:$B$782,G$155)+'СЕТ СН'!$F$12</f>
        <v>324.74405299</v>
      </c>
      <c r="H157" s="36">
        <f>SUMIFS(СВЦЭМ!$E$39:$E$782,СВЦЭМ!$A$39:$A$782,$A157,СВЦЭМ!$B$39:$B$782,H$155)+'СЕТ СН'!$F$12</f>
        <v>320.29095196999998</v>
      </c>
      <c r="I157" s="36">
        <f>SUMIFS(СВЦЭМ!$E$39:$E$782,СВЦЭМ!$A$39:$A$782,$A157,СВЦЭМ!$B$39:$B$782,I$155)+'СЕТ СН'!$F$12</f>
        <v>316.96790996999999</v>
      </c>
      <c r="J157" s="36">
        <f>SUMIFS(СВЦЭМ!$E$39:$E$782,СВЦЭМ!$A$39:$A$782,$A157,СВЦЭМ!$B$39:$B$782,J$155)+'СЕТ СН'!$F$12</f>
        <v>312.9093977</v>
      </c>
      <c r="K157" s="36">
        <f>SUMIFS(СВЦЭМ!$E$39:$E$782,СВЦЭМ!$A$39:$A$782,$A157,СВЦЭМ!$B$39:$B$782,K$155)+'СЕТ СН'!$F$12</f>
        <v>311.79811610000002</v>
      </c>
      <c r="L157" s="36">
        <f>SUMIFS(СВЦЭМ!$E$39:$E$782,СВЦЭМ!$A$39:$A$782,$A157,СВЦЭМ!$B$39:$B$782,L$155)+'СЕТ СН'!$F$12</f>
        <v>310.88791142999997</v>
      </c>
      <c r="M157" s="36">
        <f>SUMIFS(СВЦЭМ!$E$39:$E$782,СВЦЭМ!$A$39:$A$782,$A157,СВЦЭМ!$B$39:$B$782,M$155)+'СЕТ СН'!$F$12</f>
        <v>314.00095768</v>
      </c>
      <c r="N157" s="36">
        <f>SUMIFS(СВЦЭМ!$E$39:$E$782,СВЦЭМ!$A$39:$A$782,$A157,СВЦЭМ!$B$39:$B$782,N$155)+'СЕТ СН'!$F$12</f>
        <v>312.99852765000003</v>
      </c>
      <c r="O157" s="36">
        <f>SUMIFS(СВЦЭМ!$E$39:$E$782,СВЦЭМ!$A$39:$A$782,$A157,СВЦЭМ!$B$39:$B$782,O$155)+'СЕТ СН'!$F$12</f>
        <v>313.60671991999999</v>
      </c>
      <c r="P157" s="36">
        <f>SUMIFS(СВЦЭМ!$E$39:$E$782,СВЦЭМ!$A$39:$A$782,$A157,СВЦЭМ!$B$39:$B$782,P$155)+'СЕТ СН'!$F$12</f>
        <v>314.30181327000003</v>
      </c>
      <c r="Q157" s="36">
        <f>SUMIFS(СВЦЭМ!$E$39:$E$782,СВЦЭМ!$A$39:$A$782,$A157,СВЦЭМ!$B$39:$B$782,Q$155)+'СЕТ СН'!$F$12</f>
        <v>311.46746100000001</v>
      </c>
      <c r="R157" s="36">
        <f>SUMIFS(СВЦЭМ!$E$39:$E$782,СВЦЭМ!$A$39:$A$782,$A157,СВЦЭМ!$B$39:$B$782,R$155)+'СЕТ СН'!$F$12</f>
        <v>307.04351309999998</v>
      </c>
      <c r="S157" s="36">
        <f>SUMIFS(СВЦЭМ!$E$39:$E$782,СВЦЭМ!$A$39:$A$782,$A157,СВЦЭМ!$B$39:$B$782,S$155)+'СЕТ СН'!$F$12</f>
        <v>300.99044663000001</v>
      </c>
      <c r="T157" s="36">
        <f>SUMIFS(СВЦЭМ!$E$39:$E$782,СВЦЭМ!$A$39:$A$782,$A157,СВЦЭМ!$B$39:$B$782,T$155)+'СЕТ СН'!$F$12</f>
        <v>297.58376014999999</v>
      </c>
      <c r="U157" s="36">
        <f>SUMIFS(СВЦЭМ!$E$39:$E$782,СВЦЭМ!$A$39:$A$782,$A157,СВЦЭМ!$B$39:$B$782,U$155)+'СЕТ СН'!$F$12</f>
        <v>301.77697061999999</v>
      </c>
      <c r="V157" s="36">
        <f>SUMIFS(СВЦЭМ!$E$39:$E$782,СВЦЭМ!$A$39:$A$782,$A157,СВЦЭМ!$B$39:$B$782,V$155)+'СЕТ СН'!$F$12</f>
        <v>304.99470223999998</v>
      </c>
      <c r="W157" s="36">
        <f>SUMIFS(СВЦЭМ!$E$39:$E$782,СВЦЭМ!$A$39:$A$782,$A157,СВЦЭМ!$B$39:$B$782,W$155)+'СЕТ СН'!$F$12</f>
        <v>307.38170380000003</v>
      </c>
      <c r="X157" s="36">
        <f>SUMIFS(СВЦЭМ!$E$39:$E$782,СВЦЭМ!$A$39:$A$782,$A157,СВЦЭМ!$B$39:$B$782,X$155)+'СЕТ СН'!$F$12</f>
        <v>313.64911366000001</v>
      </c>
      <c r="Y157" s="36">
        <f>SUMIFS(СВЦЭМ!$E$39:$E$782,СВЦЭМ!$A$39:$A$782,$A157,СВЦЭМ!$B$39:$B$782,Y$155)+'СЕТ СН'!$F$12</f>
        <v>322.83243155999997</v>
      </c>
    </row>
    <row r="158" spans="1:27" ht="15.75" x14ac:dyDescent="0.2">
      <c r="A158" s="35">
        <f t="shared" ref="A158:A186" si="4">A157+1</f>
        <v>44929</v>
      </c>
      <c r="B158" s="36">
        <f>SUMIFS(СВЦЭМ!$E$39:$E$782,СВЦЭМ!$A$39:$A$782,$A158,СВЦЭМ!$B$39:$B$782,B$155)+'СЕТ СН'!$F$12</f>
        <v>319.69687713000002</v>
      </c>
      <c r="C158" s="36">
        <f>SUMIFS(СВЦЭМ!$E$39:$E$782,СВЦЭМ!$A$39:$A$782,$A158,СВЦЭМ!$B$39:$B$782,C$155)+'СЕТ СН'!$F$12</f>
        <v>315.18553689999999</v>
      </c>
      <c r="D158" s="36">
        <f>SUMIFS(СВЦЭМ!$E$39:$E$782,СВЦЭМ!$A$39:$A$782,$A158,СВЦЭМ!$B$39:$B$782,D$155)+'СЕТ СН'!$F$12</f>
        <v>315.56767248</v>
      </c>
      <c r="E158" s="36">
        <f>SUMIFS(СВЦЭМ!$E$39:$E$782,СВЦЭМ!$A$39:$A$782,$A158,СВЦЭМ!$B$39:$B$782,E$155)+'СЕТ СН'!$F$12</f>
        <v>312.22999589</v>
      </c>
      <c r="F158" s="36">
        <f>SUMIFS(СВЦЭМ!$E$39:$E$782,СВЦЭМ!$A$39:$A$782,$A158,СВЦЭМ!$B$39:$B$782,F$155)+'СЕТ СН'!$F$12</f>
        <v>314.54784554000003</v>
      </c>
      <c r="G158" s="36">
        <f>SUMIFS(СВЦЭМ!$E$39:$E$782,СВЦЭМ!$A$39:$A$782,$A158,СВЦЭМ!$B$39:$B$782,G$155)+'СЕТ СН'!$F$12</f>
        <v>315.58688153999998</v>
      </c>
      <c r="H158" s="36">
        <f>SUMIFS(СВЦЭМ!$E$39:$E$782,СВЦЭМ!$A$39:$A$782,$A158,СВЦЭМ!$B$39:$B$782,H$155)+'СЕТ СН'!$F$12</f>
        <v>310.40028009999997</v>
      </c>
      <c r="I158" s="36">
        <f>SUMIFS(СВЦЭМ!$E$39:$E$782,СВЦЭМ!$A$39:$A$782,$A158,СВЦЭМ!$B$39:$B$782,I$155)+'СЕТ СН'!$F$12</f>
        <v>306.49198811000002</v>
      </c>
      <c r="J158" s="36">
        <f>SUMIFS(СВЦЭМ!$E$39:$E$782,СВЦЭМ!$A$39:$A$782,$A158,СВЦЭМ!$B$39:$B$782,J$155)+'СЕТ СН'!$F$12</f>
        <v>304.69161285000001</v>
      </c>
      <c r="K158" s="36">
        <f>SUMIFS(СВЦЭМ!$E$39:$E$782,СВЦЭМ!$A$39:$A$782,$A158,СВЦЭМ!$B$39:$B$782,K$155)+'СЕТ СН'!$F$12</f>
        <v>307.09248796000003</v>
      </c>
      <c r="L158" s="36">
        <f>SUMIFS(СВЦЭМ!$E$39:$E$782,СВЦЭМ!$A$39:$A$782,$A158,СВЦЭМ!$B$39:$B$782,L$155)+'СЕТ СН'!$F$12</f>
        <v>310.2136931</v>
      </c>
      <c r="M158" s="36">
        <f>SUMIFS(СВЦЭМ!$E$39:$E$782,СВЦЭМ!$A$39:$A$782,$A158,СВЦЭМ!$B$39:$B$782,M$155)+'СЕТ СН'!$F$12</f>
        <v>311.05443838999997</v>
      </c>
      <c r="N158" s="36">
        <f>SUMIFS(СВЦЭМ!$E$39:$E$782,СВЦЭМ!$A$39:$A$782,$A158,СВЦЭМ!$B$39:$B$782,N$155)+'СЕТ СН'!$F$12</f>
        <v>316.07997687</v>
      </c>
      <c r="O158" s="36">
        <f>SUMIFS(СВЦЭМ!$E$39:$E$782,СВЦЭМ!$A$39:$A$782,$A158,СВЦЭМ!$B$39:$B$782,O$155)+'СЕТ СН'!$F$12</f>
        <v>318.26791150999998</v>
      </c>
      <c r="P158" s="36">
        <f>SUMIFS(СВЦЭМ!$E$39:$E$782,СВЦЭМ!$A$39:$A$782,$A158,СВЦЭМ!$B$39:$B$782,P$155)+'СЕТ СН'!$F$12</f>
        <v>317.33656295999998</v>
      </c>
      <c r="Q158" s="36">
        <f>SUMIFS(СВЦЭМ!$E$39:$E$782,СВЦЭМ!$A$39:$A$782,$A158,СВЦЭМ!$B$39:$B$782,Q$155)+'СЕТ СН'!$F$12</f>
        <v>315.36329998000002</v>
      </c>
      <c r="R158" s="36">
        <f>SUMIFS(СВЦЭМ!$E$39:$E$782,СВЦЭМ!$A$39:$A$782,$A158,СВЦЭМ!$B$39:$B$782,R$155)+'СЕТ СН'!$F$12</f>
        <v>308.416312</v>
      </c>
      <c r="S158" s="36">
        <f>SUMIFS(СВЦЭМ!$E$39:$E$782,СВЦЭМ!$A$39:$A$782,$A158,СВЦЭМ!$B$39:$B$782,S$155)+'СЕТ СН'!$F$12</f>
        <v>304.42191444999997</v>
      </c>
      <c r="T158" s="36">
        <f>SUMIFS(СВЦЭМ!$E$39:$E$782,СВЦЭМ!$A$39:$A$782,$A158,СВЦЭМ!$B$39:$B$782,T$155)+'СЕТ СН'!$F$12</f>
        <v>305.21257815000001</v>
      </c>
      <c r="U158" s="36">
        <f>SUMIFS(СВЦЭМ!$E$39:$E$782,СВЦЭМ!$A$39:$A$782,$A158,СВЦЭМ!$B$39:$B$782,U$155)+'СЕТ СН'!$F$12</f>
        <v>305.90847607000001</v>
      </c>
      <c r="V158" s="36">
        <f>SUMIFS(СВЦЭМ!$E$39:$E$782,СВЦЭМ!$A$39:$A$782,$A158,СВЦЭМ!$B$39:$B$782,V$155)+'СЕТ СН'!$F$12</f>
        <v>307.39356462000001</v>
      </c>
      <c r="W158" s="36">
        <f>SUMIFS(СВЦЭМ!$E$39:$E$782,СВЦЭМ!$A$39:$A$782,$A158,СВЦЭМ!$B$39:$B$782,W$155)+'СЕТ СН'!$F$12</f>
        <v>312.09129290999999</v>
      </c>
      <c r="X158" s="36">
        <f>SUMIFS(СВЦЭМ!$E$39:$E$782,СВЦЭМ!$A$39:$A$782,$A158,СВЦЭМ!$B$39:$B$782,X$155)+'СЕТ СН'!$F$12</f>
        <v>315.80070790000002</v>
      </c>
      <c r="Y158" s="36">
        <f>SUMIFS(СВЦЭМ!$E$39:$E$782,СВЦЭМ!$A$39:$A$782,$A158,СВЦЭМ!$B$39:$B$782,Y$155)+'СЕТ СН'!$F$12</f>
        <v>324.03743480000003</v>
      </c>
    </row>
    <row r="159" spans="1:27" ht="15.75" x14ac:dyDescent="0.2">
      <c r="A159" s="35">
        <f t="shared" si="4"/>
        <v>44930</v>
      </c>
      <c r="B159" s="36">
        <f>SUMIFS(СВЦЭМ!$E$39:$E$782,СВЦЭМ!$A$39:$A$782,$A159,СВЦЭМ!$B$39:$B$782,B$155)+'СЕТ СН'!$F$12</f>
        <v>317.75976261</v>
      </c>
      <c r="C159" s="36">
        <f>SUMIFS(СВЦЭМ!$E$39:$E$782,СВЦЭМ!$A$39:$A$782,$A159,СВЦЭМ!$B$39:$B$782,C$155)+'СЕТ СН'!$F$12</f>
        <v>324.29725637000001</v>
      </c>
      <c r="D159" s="36">
        <f>SUMIFS(СВЦЭМ!$E$39:$E$782,СВЦЭМ!$A$39:$A$782,$A159,СВЦЭМ!$B$39:$B$782,D$155)+'СЕТ СН'!$F$12</f>
        <v>328.22802386000001</v>
      </c>
      <c r="E159" s="36">
        <f>SUMIFS(СВЦЭМ!$E$39:$E$782,СВЦЭМ!$A$39:$A$782,$A159,СВЦЭМ!$B$39:$B$782,E$155)+'СЕТ СН'!$F$12</f>
        <v>330.16764007</v>
      </c>
      <c r="F159" s="36">
        <f>SUMIFS(СВЦЭМ!$E$39:$E$782,СВЦЭМ!$A$39:$A$782,$A159,СВЦЭМ!$B$39:$B$782,F$155)+'СЕТ СН'!$F$12</f>
        <v>326.35031042999998</v>
      </c>
      <c r="G159" s="36">
        <f>SUMIFS(СВЦЭМ!$E$39:$E$782,СВЦЭМ!$A$39:$A$782,$A159,СВЦЭМ!$B$39:$B$782,G$155)+'СЕТ СН'!$F$12</f>
        <v>313.79472181</v>
      </c>
      <c r="H159" s="36">
        <f>SUMIFS(СВЦЭМ!$E$39:$E$782,СВЦЭМ!$A$39:$A$782,$A159,СВЦЭМ!$B$39:$B$782,H$155)+'СЕТ СН'!$F$12</f>
        <v>311.22569089000001</v>
      </c>
      <c r="I159" s="36">
        <f>SUMIFS(СВЦЭМ!$E$39:$E$782,СВЦЭМ!$A$39:$A$782,$A159,СВЦЭМ!$B$39:$B$782,I$155)+'СЕТ СН'!$F$12</f>
        <v>306.81344275999999</v>
      </c>
      <c r="J159" s="36">
        <f>SUMIFS(СВЦЭМ!$E$39:$E$782,СВЦЭМ!$A$39:$A$782,$A159,СВЦЭМ!$B$39:$B$782,J$155)+'СЕТ СН'!$F$12</f>
        <v>301.99509141999999</v>
      </c>
      <c r="K159" s="36">
        <f>SUMIFS(СВЦЭМ!$E$39:$E$782,СВЦЭМ!$A$39:$A$782,$A159,СВЦЭМ!$B$39:$B$782,K$155)+'СЕТ СН'!$F$12</f>
        <v>300.41489491999999</v>
      </c>
      <c r="L159" s="36">
        <f>SUMIFS(СВЦЭМ!$E$39:$E$782,СВЦЭМ!$A$39:$A$782,$A159,СВЦЭМ!$B$39:$B$782,L$155)+'СЕТ СН'!$F$12</f>
        <v>298.59884312999998</v>
      </c>
      <c r="M159" s="36">
        <f>SUMIFS(СВЦЭМ!$E$39:$E$782,СВЦЭМ!$A$39:$A$782,$A159,СВЦЭМ!$B$39:$B$782,M$155)+'СЕТ СН'!$F$12</f>
        <v>297.62965785</v>
      </c>
      <c r="N159" s="36">
        <f>SUMIFS(СВЦЭМ!$E$39:$E$782,СВЦЭМ!$A$39:$A$782,$A159,СВЦЭМ!$B$39:$B$782,N$155)+'СЕТ СН'!$F$12</f>
        <v>301.27595633999999</v>
      </c>
      <c r="O159" s="36">
        <f>SUMIFS(СВЦЭМ!$E$39:$E$782,СВЦЭМ!$A$39:$A$782,$A159,СВЦЭМ!$B$39:$B$782,O$155)+'СЕТ СН'!$F$12</f>
        <v>300.81114932999998</v>
      </c>
      <c r="P159" s="36">
        <f>SUMIFS(СВЦЭМ!$E$39:$E$782,СВЦЭМ!$A$39:$A$782,$A159,СВЦЭМ!$B$39:$B$782,P$155)+'СЕТ СН'!$F$12</f>
        <v>302.10711945000003</v>
      </c>
      <c r="Q159" s="36">
        <f>SUMIFS(СВЦЭМ!$E$39:$E$782,СВЦЭМ!$A$39:$A$782,$A159,СВЦЭМ!$B$39:$B$782,Q$155)+'СЕТ СН'!$F$12</f>
        <v>300.93923225999998</v>
      </c>
      <c r="R159" s="36">
        <f>SUMIFS(СВЦЭМ!$E$39:$E$782,СВЦЭМ!$A$39:$A$782,$A159,СВЦЭМ!$B$39:$B$782,R$155)+'СЕТ СН'!$F$12</f>
        <v>299.89112065</v>
      </c>
      <c r="S159" s="36">
        <f>SUMIFS(СВЦЭМ!$E$39:$E$782,СВЦЭМ!$A$39:$A$782,$A159,СВЦЭМ!$B$39:$B$782,S$155)+'СЕТ СН'!$F$12</f>
        <v>289.61976865000003</v>
      </c>
      <c r="T159" s="36">
        <f>SUMIFS(СВЦЭМ!$E$39:$E$782,СВЦЭМ!$A$39:$A$782,$A159,СВЦЭМ!$B$39:$B$782,T$155)+'СЕТ СН'!$F$12</f>
        <v>290.29772817000003</v>
      </c>
      <c r="U159" s="36">
        <f>SUMIFS(СВЦЭМ!$E$39:$E$782,СВЦЭМ!$A$39:$A$782,$A159,СВЦЭМ!$B$39:$B$782,U$155)+'СЕТ СН'!$F$12</f>
        <v>293.11689924000001</v>
      </c>
      <c r="V159" s="36">
        <f>SUMIFS(СВЦЭМ!$E$39:$E$782,СВЦЭМ!$A$39:$A$782,$A159,СВЦЭМ!$B$39:$B$782,V$155)+'СЕТ СН'!$F$12</f>
        <v>295.33354878</v>
      </c>
      <c r="W159" s="36">
        <f>SUMIFS(СВЦЭМ!$E$39:$E$782,СВЦЭМ!$A$39:$A$782,$A159,СВЦЭМ!$B$39:$B$782,W$155)+'СЕТ СН'!$F$12</f>
        <v>297.79196643</v>
      </c>
      <c r="X159" s="36">
        <f>SUMIFS(СВЦЭМ!$E$39:$E$782,СВЦЭМ!$A$39:$A$782,$A159,СВЦЭМ!$B$39:$B$782,X$155)+'СЕТ СН'!$F$12</f>
        <v>301.75339852000002</v>
      </c>
      <c r="Y159" s="36">
        <f>SUMIFS(СВЦЭМ!$E$39:$E$782,СВЦЭМ!$A$39:$A$782,$A159,СВЦЭМ!$B$39:$B$782,Y$155)+'СЕТ СН'!$F$12</f>
        <v>306.11869891999999</v>
      </c>
    </row>
    <row r="160" spans="1:27" ht="15.75" x14ac:dyDescent="0.2">
      <c r="A160" s="35">
        <f t="shared" si="4"/>
        <v>44931</v>
      </c>
      <c r="B160" s="36">
        <f>SUMIFS(СВЦЭМ!$E$39:$E$782,СВЦЭМ!$A$39:$A$782,$A160,СВЦЭМ!$B$39:$B$782,B$155)+'СЕТ СН'!$F$12</f>
        <v>306.14179940999998</v>
      </c>
      <c r="C160" s="36">
        <f>SUMIFS(СВЦЭМ!$E$39:$E$782,СВЦЭМ!$A$39:$A$782,$A160,СВЦЭМ!$B$39:$B$782,C$155)+'СЕТ СН'!$F$12</f>
        <v>302.39094711000001</v>
      </c>
      <c r="D160" s="36">
        <f>SUMIFS(СВЦЭМ!$E$39:$E$782,СВЦЭМ!$A$39:$A$782,$A160,СВЦЭМ!$B$39:$B$782,D$155)+'СЕТ СН'!$F$12</f>
        <v>304.54370900999999</v>
      </c>
      <c r="E160" s="36">
        <f>SUMIFS(СВЦЭМ!$E$39:$E$782,СВЦЭМ!$A$39:$A$782,$A160,СВЦЭМ!$B$39:$B$782,E$155)+'СЕТ СН'!$F$12</f>
        <v>307.47896752000003</v>
      </c>
      <c r="F160" s="36">
        <f>SUMIFS(СВЦЭМ!$E$39:$E$782,СВЦЭМ!$A$39:$A$782,$A160,СВЦЭМ!$B$39:$B$782,F$155)+'СЕТ СН'!$F$12</f>
        <v>315.67911644999998</v>
      </c>
      <c r="G160" s="36">
        <f>SUMIFS(СВЦЭМ!$E$39:$E$782,СВЦЭМ!$A$39:$A$782,$A160,СВЦЭМ!$B$39:$B$782,G$155)+'СЕТ СН'!$F$12</f>
        <v>314.88183893000001</v>
      </c>
      <c r="H160" s="36">
        <f>SUMIFS(СВЦЭМ!$E$39:$E$782,СВЦЭМ!$A$39:$A$782,$A160,СВЦЭМ!$B$39:$B$782,H$155)+'СЕТ СН'!$F$12</f>
        <v>314.93058425999999</v>
      </c>
      <c r="I160" s="36">
        <f>SUMIFS(СВЦЭМ!$E$39:$E$782,СВЦЭМ!$A$39:$A$782,$A160,СВЦЭМ!$B$39:$B$782,I$155)+'СЕТ СН'!$F$12</f>
        <v>312.69106003000002</v>
      </c>
      <c r="J160" s="36">
        <f>SUMIFS(СВЦЭМ!$E$39:$E$782,СВЦЭМ!$A$39:$A$782,$A160,СВЦЭМ!$B$39:$B$782,J$155)+'СЕТ СН'!$F$12</f>
        <v>309.54060466999999</v>
      </c>
      <c r="K160" s="36">
        <f>SUMIFS(СВЦЭМ!$E$39:$E$782,СВЦЭМ!$A$39:$A$782,$A160,СВЦЭМ!$B$39:$B$782,K$155)+'СЕТ СН'!$F$12</f>
        <v>302.16163389000002</v>
      </c>
      <c r="L160" s="36">
        <f>SUMIFS(СВЦЭМ!$E$39:$E$782,СВЦЭМ!$A$39:$A$782,$A160,СВЦЭМ!$B$39:$B$782,L$155)+'СЕТ СН'!$F$12</f>
        <v>299.30070764999999</v>
      </c>
      <c r="M160" s="36">
        <f>SUMIFS(СВЦЭМ!$E$39:$E$782,СВЦЭМ!$A$39:$A$782,$A160,СВЦЭМ!$B$39:$B$782,M$155)+'СЕТ СН'!$F$12</f>
        <v>298.19901628000002</v>
      </c>
      <c r="N160" s="36">
        <f>SUMIFS(СВЦЭМ!$E$39:$E$782,СВЦЭМ!$A$39:$A$782,$A160,СВЦЭМ!$B$39:$B$782,N$155)+'СЕТ СН'!$F$12</f>
        <v>300.19978791</v>
      </c>
      <c r="O160" s="36">
        <f>SUMIFS(СВЦЭМ!$E$39:$E$782,СВЦЭМ!$A$39:$A$782,$A160,СВЦЭМ!$B$39:$B$782,O$155)+'СЕТ СН'!$F$12</f>
        <v>303.83930206999997</v>
      </c>
      <c r="P160" s="36">
        <f>SUMIFS(СВЦЭМ!$E$39:$E$782,СВЦЭМ!$A$39:$A$782,$A160,СВЦЭМ!$B$39:$B$782,P$155)+'СЕТ СН'!$F$12</f>
        <v>303.42633453000002</v>
      </c>
      <c r="Q160" s="36">
        <f>SUMIFS(СВЦЭМ!$E$39:$E$782,СВЦЭМ!$A$39:$A$782,$A160,СВЦЭМ!$B$39:$B$782,Q$155)+'СЕТ СН'!$F$12</f>
        <v>304.58392099000002</v>
      </c>
      <c r="R160" s="36">
        <f>SUMIFS(СВЦЭМ!$E$39:$E$782,СВЦЭМ!$A$39:$A$782,$A160,СВЦЭМ!$B$39:$B$782,R$155)+'СЕТ СН'!$F$12</f>
        <v>305.72521540000002</v>
      </c>
      <c r="S160" s="36">
        <f>SUMIFS(СВЦЭМ!$E$39:$E$782,СВЦЭМ!$A$39:$A$782,$A160,СВЦЭМ!$B$39:$B$782,S$155)+'СЕТ СН'!$F$12</f>
        <v>309.77289064000001</v>
      </c>
      <c r="T160" s="36">
        <f>SUMIFS(СВЦЭМ!$E$39:$E$782,СВЦЭМ!$A$39:$A$782,$A160,СВЦЭМ!$B$39:$B$782,T$155)+'СЕТ СН'!$F$12</f>
        <v>295.80036288999997</v>
      </c>
      <c r="U160" s="36">
        <f>SUMIFS(СВЦЭМ!$E$39:$E$782,СВЦЭМ!$A$39:$A$782,$A160,СВЦЭМ!$B$39:$B$782,U$155)+'СЕТ СН'!$F$12</f>
        <v>298.33777562</v>
      </c>
      <c r="V160" s="36">
        <f>SUMIFS(СВЦЭМ!$E$39:$E$782,СВЦЭМ!$A$39:$A$782,$A160,СВЦЭМ!$B$39:$B$782,V$155)+'СЕТ СН'!$F$12</f>
        <v>300.32038104999998</v>
      </c>
      <c r="W160" s="36">
        <f>SUMIFS(СВЦЭМ!$E$39:$E$782,СВЦЭМ!$A$39:$A$782,$A160,СВЦЭМ!$B$39:$B$782,W$155)+'СЕТ СН'!$F$12</f>
        <v>301.93279335</v>
      </c>
      <c r="X160" s="36">
        <f>SUMIFS(СВЦЭМ!$E$39:$E$782,СВЦЭМ!$A$39:$A$782,$A160,СВЦЭМ!$B$39:$B$782,X$155)+'СЕТ СН'!$F$12</f>
        <v>306.39960067999999</v>
      </c>
      <c r="Y160" s="36">
        <f>SUMIFS(СВЦЭМ!$E$39:$E$782,СВЦЭМ!$A$39:$A$782,$A160,СВЦЭМ!$B$39:$B$782,Y$155)+'СЕТ СН'!$F$12</f>
        <v>309.25749287000002</v>
      </c>
    </row>
    <row r="161" spans="1:25" ht="15.75" x14ac:dyDescent="0.2">
      <c r="A161" s="35">
        <f t="shared" si="4"/>
        <v>44932</v>
      </c>
      <c r="B161" s="36">
        <f>SUMIFS(СВЦЭМ!$E$39:$E$782,СВЦЭМ!$A$39:$A$782,$A161,СВЦЭМ!$B$39:$B$782,B$155)+'СЕТ СН'!$F$12</f>
        <v>291.54776218000001</v>
      </c>
      <c r="C161" s="36">
        <f>SUMIFS(СВЦЭМ!$E$39:$E$782,СВЦЭМ!$A$39:$A$782,$A161,СВЦЭМ!$B$39:$B$782,C$155)+'СЕТ СН'!$F$12</f>
        <v>295.05470172000003</v>
      </c>
      <c r="D161" s="36">
        <f>SUMIFS(СВЦЭМ!$E$39:$E$782,СВЦЭМ!$A$39:$A$782,$A161,СВЦЭМ!$B$39:$B$782,D$155)+'СЕТ СН'!$F$12</f>
        <v>297.33688640000003</v>
      </c>
      <c r="E161" s="36">
        <f>SUMIFS(СВЦЭМ!$E$39:$E$782,СВЦЭМ!$A$39:$A$782,$A161,СВЦЭМ!$B$39:$B$782,E$155)+'СЕТ СН'!$F$12</f>
        <v>296.94559178999998</v>
      </c>
      <c r="F161" s="36">
        <f>SUMIFS(СВЦЭМ!$E$39:$E$782,СВЦЭМ!$A$39:$A$782,$A161,СВЦЭМ!$B$39:$B$782,F$155)+'СЕТ СН'!$F$12</f>
        <v>295.77425708999999</v>
      </c>
      <c r="G161" s="36">
        <f>SUMIFS(СВЦЭМ!$E$39:$E$782,СВЦЭМ!$A$39:$A$782,$A161,СВЦЭМ!$B$39:$B$782,G$155)+'СЕТ СН'!$F$12</f>
        <v>293.70929103999998</v>
      </c>
      <c r="H161" s="36">
        <f>SUMIFS(СВЦЭМ!$E$39:$E$782,СВЦЭМ!$A$39:$A$782,$A161,СВЦЭМ!$B$39:$B$782,H$155)+'СЕТ СН'!$F$12</f>
        <v>290.35286182999999</v>
      </c>
      <c r="I161" s="36">
        <f>SUMIFS(СВЦЭМ!$E$39:$E$782,СВЦЭМ!$A$39:$A$782,$A161,СВЦЭМ!$B$39:$B$782,I$155)+'СЕТ СН'!$F$12</f>
        <v>282.40919578</v>
      </c>
      <c r="J161" s="36">
        <f>SUMIFS(СВЦЭМ!$E$39:$E$782,СВЦЭМ!$A$39:$A$782,$A161,СВЦЭМ!$B$39:$B$782,J$155)+'СЕТ СН'!$F$12</f>
        <v>274.49051780999997</v>
      </c>
      <c r="K161" s="36">
        <f>SUMIFS(СВЦЭМ!$E$39:$E$782,СВЦЭМ!$A$39:$A$782,$A161,СВЦЭМ!$B$39:$B$782,K$155)+'СЕТ СН'!$F$12</f>
        <v>272.00941946</v>
      </c>
      <c r="L161" s="36">
        <f>SUMIFS(СВЦЭМ!$E$39:$E$782,СВЦЭМ!$A$39:$A$782,$A161,СВЦЭМ!$B$39:$B$782,L$155)+'СЕТ СН'!$F$12</f>
        <v>271.91727748</v>
      </c>
      <c r="M161" s="36">
        <f>SUMIFS(СВЦЭМ!$E$39:$E$782,СВЦЭМ!$A$39:$A$782,$A161,СВЦЭМ!$B$39:$B$782,M$155)+'СЕТ СН'!$F$12</f>
        <v>274.89152532999998</v>
      </c>
      <c r="N161" s="36">
        <f>SUMIFS(СВЦЭМ!$E$39:$E$782,СВЦЭМ!$A$39:$A$782,$A161,СВЦЭМ!$B$39:$B$782,N$155)+'СЕТ СН'!$F$12</f>
        <v>279.41432455</v>
      </c>
      <c r="O161" s="36">
        <f>SUMIFS(СВЦЭМ!$E$39:$E$782,СВЦЭМ!$A$39:$A$782,$A161,СВЦЭМ!$B$39:$B$782,O$155)+'СЕТ СН'!$F$12</f>
        <v>283.88353952</v>
      </c>
      <c r="P161" s="36">
        <f>SUMIFS(СВЦЭМ!$E$39:$E$782,СВЦЭМ!$A$39:$A$782,$A161,СВЦЭМ!$B$39:$B$782,P$155)+'СЕТ СН'!$F$12</f>
        <v>288.08526925000001</v>
      </c>
      <c r="Q161" s="36">
        <f>SUMIFS(СВЦЭМ!$E$39:$E$782,СВЦЭМ!$A$39:$A$782,$A161,СВЦЭМ!$B$39:$B$782,Q$155)+'СЕТ СН'!$F$12</f>
        <v>288.79398026000001</v>
      </c>
      <c r="R161" s="36">
        <f>SUMIFS(СВЦЭМ!$E$39:$E$782,СВЦЭМ!$A$39:$A$782,$A161,СВЦЭМ!$B$39:$B$782,R$155)+'СЕТ СН'!$F$12</f>
        <v>281.16674762999997</v>
      </c>
      <c r="S161" s="36">
        <f>SUMIFS(СВЦЭМ!$E$39:$E$782,СВЦЭМ!$A$39:$A$782,$A161,СВЦЭМ!$B$39:$B$782,S$155)+'СЕТ СН'!$F$12</f>
        <v>277.68367441999999</v>
      </c>
      <c r="T161" s="36">
        <f>SUMIFS(СВЦЭМ!$E$39:$E$782,СВЦЭМ!$A$39:$A$782,$A161,СВЦЭМ!$B$39:$B$782,T$155)+'СЕТ СН'!$F$12</f>
        <v>278.73654872999998</v>
      </c>
      <c r="U161" s="36">
        <f>SUMIFS(СВЦЭМ!$E$39:$E$782,СВЦЭМ!$A$39:$A$782,$A161,СВЦЭМ!$B$39:$B$782,U$155)+'СЕТ СН'!$F$12</f>
        <v>279.20257999</v>
      </c>
      <c r="V161" s="36">
        <f>SUMIFS(СВЦЭМ!$E$39:$E$782,СВЦЭМ!$A$39:$A$782,$A161,СВЦЭМ!$B$39:$B$782,V$155)+'СЕТ СН'!$F$12</f>
        <v>279.39527680999998</v>
      </c>
      <c r="W161" s="36">
        <f>SUMIFS(СВЦЭМ!$E$39:$E$782,СВЦЭМ!$A$39:$A$782,$A161,СВЦЭМ!$B$39:$B$782,W$155)+'СЕТ СН'!$F$12</f>
        <v>281.32727512999998</v>
      </c>
      <c r="X161" s="36">
        <f>SUMIFS(СВЦЭМ!$E$39:$E$782,СВЦЭМ!$A$39:$A$782,$A161,СВЦЭМ!$B$39:$B$782,X$155)+'СЕТ СН'!$F$12</f>
        <v>283.52170188999997</v>
      </c>
      <c r="Y161" s="36">
        <f>SUMIFS(СВЦЭМ!$E$39:$E$782,СВЦЭМ!$A$39:$A$782,$A161,СВЦЭМ!$B$39:$B$782,Y$155)+'СЕТ СН'!$F$12</f>
        <v>291.88046507000001</v>
      </c>
    </row>
    <row r="162" spans="1:25" ht="15.75" x14ac:dyDescent="0.2">
      <c r="A162" s="35">
        <f t="shared" si="4"/>
        <v>44933</v>
      </c>
      <c r="B162" s="36">
        <f>SUMIFS(СВЦЭМ!$E$39:$E$782,СВЦЭМ!$A$39:$A$782,$A162,СВЦЭМ!$B$39:$B$782,B$155)+'СЕТ СН'!$F$12</f>
        <v>305.17742887999998</v>
      </c>
      <c r="C162" s="36">
        <f>SUMIFS(СВЦЭМ!$E$39:$E$782,СВЦЭМ!$A$39:$A$782,$A162,СВЦЭМ!$B$39:$B$782,C$155)+'СЕТ СН'!$F$12</f>
        <v>312.44953218000001</v>
      </c>
      <c r="D162" s="36">
        <f>SUMIFS(СВЦЭМ!$E$39:$E$782,СВЦЭМ!$A$39:$A$782,$A162,СВЦЭМ!$B$39:$B$782,D$155)+'СЕТ СН'!$F$12</f>
        <v>315.01756476999998</v>
      </c>
      <c r="E162" s="36">
        <f>SUMIFS(СВЦЭМ!$E$39:$E$782,СВЦЭМ!$A$39:$A$782,$A162,СВЦЭМ!$B$39:$B$782,E$155)+'СЕТ СН'!$F$12</f>
        <v>316.22016471000001</v>
      </c>
      <c r="F162" s="36">
        <f>SUMIFS(СВЦЭМ!$E$39:$E$782,СВЦЭМ!$A$39:$A$782,$A162,СВЦЭМ!$B$39:$B$782,F$155)+'СЕТ СН'!$F$12</f>
        <v>313.89407890000001</v>
      </c>
      <c r="G162" s="36">
        <f>SUMIFS(СВЦЭМ!$E$39:$E$782,СВЦЭМ!$A$39:$A$782,$A162,СВЦЭМ!$B$39:$B$782,G$155)+'СЕТ СН'!$F$12</f>
        <v>312.84697008000001</v>
      </c>
      <c r="H162" s="36">
        <f>SUMIFS(СВЦЭМ!$E$39:$E$782,СВЦЭМ!$A$39:$A$782,$A162,СВЦЭМ!$B$39:$B$782,H$155)+'СЕТ СН'!$F$12</f>
        <v>308.76046022000003</v>
      </c>
      <c r="I162" s="36">
        <f>SUMIFS(СВЦЭМ!$E$39:$E$782,СВЦЭМ!$A$39:$A$782,$A162,СВЦЭМ!$B$39:$B$782,I$155)+'СЕТ СН'!$F$12</f>
        <v>307.86045211999999</v>
      </c>
      <c r="J162" s="36">
        <f>SUMIFS(СВЦЭМ!$E$39:$E$782,СВЦЭМ!$A$39:$A$782,$A162,СВЦЭМ!$B$39:$B$782,J$155)+'СЕТ СН'!$F$12</f>
        <v>298.84353879999998</v>
      </c>
      <c r="K162" s="36">
        <f>SUMIFS(СВЦЭМ!$E$39:$E$782,СВЦЭМ!$A$39:$A$782,$A162,СВЦЭМ!$B$39:$B$782,K$155)+'СЕТ СН'!$F$12</f>
        <v>296.05687628999999</v>
      </c>
      <c r="L162" s="36">
        <f>SUMIFS(СВЦЭМ!$E$39:$E$782,СВЦЭМ!$A$39:$A$782,$A162,СВЦЭМ!$B$39:$B$782,L$155)+'СЕТ СН'!$F$12</f>
        <v>292.38453966999998</v>
      </c>
      <c r="M162" s="36">
        <f>SUMIFS(СВЦЭМ!$E$39:$E$782,СВЦЭМ!$A$39:$A$782,$A162,СВЦЭМ!$B$39:$B$782,M$155)+'СЕТ СН'!$F$12</f>
        <v>295.53093611000003</v>
      </c>
      <c r="N162" s="36">
        <f>SUMIFS(СВЦЭМ!$E$39:$E$782,СВЦЭМ!$A$39:$A$782,$A162,СВЦЭМ!$B$39:$B$782,N$155)+'СЕТ СН'!$F$12</f>
        <v>300.11317666000002</v>
      </c>
      <c r="O162" s="36">
        <f>SUMIFS(СВЦЭМ!$E$39:$E$782,СВЦЭМ!$A$39:$A$782,$A162,СВЦЭМ!$B$39:$B$782,O$155)+'СЕТ СН'!$F$12</f>
        <v>301.34042882</v>
      </c>
      <c r="P162" s="36">
        <f>SUMIFS(СВЦЭМ!$E$39:$E$782,СВЦЭМ!$A$39:$A$782,$A162,СВЦЭМ!$B$39:$B$782,P$155)+'СЕТ СН'!$F$12</f>
        <v>304.1425413</v>
      </c>
      <c r="Q162" s="36">
        <f>SUMIFS(СВЦЭМ!$E$39:$E$782,СВЦЭМ!$A$39:$A$782,$A162,СВЦЭМ!$B$39:$B$782,Q$155)+'СЕТ СН'!$F$12</f>
        <v>302.63979962000002</v>
      </c>
      <c r="R162" s="36">
        <f>SUMIFS(СВЦЭМ!$E$39:$E$782,СВЦЭМ!$A$39:$A$782,$A162,СВЦЭМ!$B$39:$B$782,R$155)+'СЕТ СН'!$F$12</f>
        <v>298.09290885000001</v>
      </c>
      <c r="S162" s="36">
        <f>SUMIFS(СВЦЭМ!$E$39:$E$782,СВЦЭМ!$A$39:$A$782,$A162,СВЦЭМ!$B$39:$B$782,S$155)+'СЕТ СН'!$F$12</f>
        <v>296.00556111999998</v>
      </c>
      <c r="T162" s="36">
        <f>SUMIFS(СВЦЭМ!$E$39:$E$782,СВЦЭМ!$A$39:$A$782,$A162,СВЦЭМ!$B$39:$B$782,T$155)+'СЕТ СН'!$F$12</f>
        <v>295.20472675000002</v>
      </c>
      <c r="U162" s="36">
        <f>SUMIFS(СВЦЭМ!$E$39:$E$782,СВЦЭМ!$A$39:$A$782,$A162,СВЦЭМ!$B$39:$B$782,U$155)+'СЕТ СН'!$F$12</f>
        <v>296.10497478000002</v>
      </c>
      <c r="V162" s="36">
        <f>SUMIFS(СВЦЭМ!$E$39:$E$782,СВЦЭМ!$A$39:$A$782,$A162,СВЦЭМ!$B$39:$B$782,V$155)+'СЕТ СН'!$F$12</f>
        <v>299.74343596</v>
      </c>
      <c r="W162" s="36">
        <f>SUMIFS(СВЦЭМ!$E$39:$E$782,СВЦЭМ!$A$39:$A$782,$A162,СВЦЭМ!$B$39:$B$782,W$155)+'СЕТ СН'!$F$12</f>
        <v>301.03338944000001</v>
      </c>
      <c r="X162" s="36">
        <f>SUMIFS(СВЦЭМ!$E$39:$E$782,СВЦЭМ!$A$39:$A$782,$A162,СВЦЭМ!$B$39:$B$782,X$155)+'СЕТ СН'!$F$12</f>
        <v>298.82610525000001</v>
      </c>
      <c r="Y162" s="36">
        <f>SUMIFS(СВЦЭМ!$E$39:$E$782,СВЦЭМ!$A$39:$A$782,$A162,СВЦЭМ!$B$39:$B$782,Y$155)+'СЕТ СН'!$F$12</f>
        <v>309.50312270000001</v>
      </c>
    </row>
    <row r="163" spans="1:25" ht="15.75" x14ac:dyDescent="0.2">
      <c r="A163" s="35">
        <f t="shared" si="4"/>
        <v>44934</v>
      </c>
      <c r="B163" s="36">
        <f>SUMIFS(СВЦЭМ!$E$39:$E$782,СВЦЭМ!$A$39:$A$782,$A163,СВЦЭМ!$B$39:$B$782,B$155)+'СЕТ СН'!$F$12</f>
        <v>332.86098208999999</v>
      </c>
      <c r="C163" s="36">
        <f>SUMIFS(СВЦЭМ!$E$39:$E$782,СВЦЭМ!$A$39:$A$782,$A163,СВЦЭМ!$B$39:$B$782,C$155)+'СЕТ СН'!$F$12</f>
        <v>336.83113300999997</v>
      </c>
      <c r="D163" s="36">
        <f>SUMIFS(СВЦЭМ!$E$39:$E$782,СВЦЭМ!$A$39:$A$782,$A163,СВЦЭМ!$B$39:$B$782,D$155)+'СЕТ СН'!$F$12</f>
        <v>340.39686882000001</v>
      </c>
      <c r="E163" s="36">
        <f>SUMIFS(СВЦЭМ!$E$39:$E$782,СВЦЭМ!$A$39:$A$782,$A163,СВЦЭМ!$B$39:$B$782,E$155)+'СЕТ СН'!$F$12</f>
        <v>340.54882759999998</v>
      </c>
      <c r="F163" s="36">
        <f>SUMIFS(СВЦЭМ!$E$39:$E$782,СВЦЭМ!$A$39:$A$782,$A163,СВЦЭМ!$B$39:$B$782,F$155)+'СЕТ СН'!$F$12</f>
        <v>341.20499047999999</v>
      </c>
      <c r="G163" s="36">
        <f>SUMIFS(СВЦЭМ!$E$39:$E$782,СВЦЭМ!$A$39:$A$782,$A163,СВЦЭМ!$B$39:$B$782,G$155)+'СЕТ СН'!$F$12</f>
        <v>339.0172839</v>
      </c>
      <c r="H163" s="36">
        <f>SUMIFS(СВЦЭМ!$E$39:$E$782,СВЦЭМ!$A$39:$A$782,$A163,СВЦЭМ!$B$39:$B$782,H$155)+'СЕТ СН'!$F$12</f>
        <v>335.86285497</v>
      </c>
      <c r="I163" s="36">
        <f>SUMIFS(СВЦЭМ!$E$39:$E$782,СВЦЭМ!$A$39:$A$782,$A163,СВЦЭМ!$B$39:$B$782,I$155)+'СЕТ СН'!$F$12</f>
        <v>325.83797836999997</v>
      </c>
      <c r="J163" s="36">
        <f>SUMIFS(СВЦЭМ!$E$39:$E$782,СВЦЭМ!$A$39:$A$782,$A163,СВЦЭМ!$B$39:$B$782,J$155)+'СЕТ СН'!$F$12</f>
        <v>321.10052612999999</v>
      </c>
      <c r="K163" s="36">
        <f>SUMIFS(СВЦЭМ!$E$39:$E$782,СВЦЭМ!$A$39:$A$782,$A163,СВЦЭМ!$B$39:$B$782,K$155)+'СЕТ СН'!$F$12</f>
        <v>316.79590230000002</v>
      </c>
      <c r="L163" s="36">
        <f>SUMIFS(СВЦЭМ!$E$39:$E$782,СВЦЭМ!$A$39:$A$782,$A163,СВЦЭМ!$B$39:$B$782,L$155)+'СЕТ СН'!$F$12</f>
        <v>316.35067062000002</v>
      </c>
      <c r="M163" s="36">
        <f>SUMIFS(СВЦЭМ!$E$39:$E$782,СВЦЭМ!$A$39:$A$782,$A163,СВЦЭМ!$B$39:$B$782,M$155)+'СЕТ СН'!$F$12</f>
        <v>319.21234513000002</v>
      </c>
      <c r="N163" s="36">
        <f>SUMIFS(СВЦЭМ!$E$39:$E$782,СВЦЭМ!$A$39:$A$782,$A163,СВЦЭМ!$B$39:$B$782,N$155)+'СЕТ СН'!$F$12</f>
        <v>320.72279750000001</v>
      </c>
      <c r="O163" s="36">
        <f>SUMIFS(СВЦЭМ!$E$39:$E$782,СВЦЭМ!$A$39:$A$782,$A163,СВЦЭМ!$B$39:$B$782,O$155)+'СЕТ СН'!$F$12</f>
        <v>324.57350898999999</v>
      </c>
      <c r="P163" s="36">
        <f>SUMIFS(СВЦЭМ!$E$39:$E$782,СВЦЭМ!$A$39:$A$782,$A163,СВЦЭМ!$B$39:$B$782,P$155)+'СЕТ СН'!$F$12</f>
        <v>325.27864367000001</v>
      </c>
      <c r="Q163" s="36">
        <f>SUMIFS(СВЦЭМ!$E$39:$E$782,СВЦЭМ!$A$39:$A$782,$A163,СВЦЭМ!$B$39:$B$782,Q$155)+'СЕТ СН'!$F$12</f>
        <v>323.67645354000001</v>
      </c>
      <c r="R163" s="36">
        <f>SUMIFS(СВЦЭМ!$E$39:$E$782,СВЦЭМ!$A$39:$A$782,$A163,СВЦЭМ!$B$39:$B$782,R$155)+'СЕТ СН'!$F$12</f>
        <v>318.88088878999997</v>
      </c>
      <c r="S163" s="36">
        <f>SUMIFS(СВЦЭМ!$E$39:$E$782,СВЦЭМ!$A$39:$A$782,$A163,СВЦЭМ!$B$39:$B$782,S$155)+'СЕТ СН'!$F$12</f>
        <v>306.27744209999997</v>
      </c>
      <c r="T163" s="36">
        <f>SUMIFS(СВЦЭМ!$E$39:$E$782,СВЦЭМ!$A$39:$A$782,$A163,СВЦЭМ!$B$39:$B$782,T$155)+'СЕТ СН'!$F$12</f>
        <v>308.321867</v>
      </c>
      <c r="U163" s="36">
        <f>SUMIFS(СВЦЭМ!$E$39:$E$782,СВЦЭМ!$A$39:$A$782,$A163,СВЦЭМ!$B$39:$B$782,U$155)+'СЕТ СН'!$F$12</f>
        <v>310.52833769</v>
      </c>
      <c r="V163" s="36">
        <f>SUMIFS(СВЦЭМ!$E$39:$E$782,СВЦЭМ!$A$39:$A$782,$A163,СВЦЭМ!$B$39:$B$782,V$155)+'СЕТ СН'!$F$12</f>
        <v>314.71288092999998</v>
      </c>
      <c r="W163" s="36">
        <f>SUMIFS(СВЦЭМ!$E$39:$E$782,СВЦЭМ!$A$39:$A$782,$A163,СВЦЭМ!$B$39:$B$782,W$155)+'СЕТ СН'!$F$12</f>
        <v>319.48079473000001</v>
      </c>
      <c r="X163" s="36">
        <f>SUMIFS(СВЦЭМ!$E$39:$E$782,СВЦЭМ!$A$39:$A$782,$A163,СВЦЭМ!$B$39:$B$782,X$155)+'СЕТ СН'!$F$12</f>
        <v>324.29504266999999</v>
      </c>
      <c r="Y163" s="36">
        <f>SUMIFS(СВЦЭМ!$E$39:$E$782,СВЦЭМ!$A$39:$A$782,$A163,СВЦЭМ!$B$39:$B$782,Y$155)+'СЕТ СН'!$F$12</f>
        <v>332.12740568999999</v>
      </c>
    </row>
    <row r="164" spans="1:25" ht="15.75" x14ac:dyDescent="0.2">
      <c r="A164" s="35">
        <f t="shared" si="4"/>
        <v>44935</v>
      </c>
      <c r="B164" s="36">
        <f>SUMIFS(СВЦЭМ!$E$39:$E$782,СВЦЭМ!$A$39:$A$782,$A164,СВЦЭМ!$B$39:$B$782,B$155)+'СЕТ СН'!$F$12</f>
        <v>322.53824255000001</v>
      </c>
      <c r="C164" s="36">
        <f>SUMIFS(СВЦЭМ!$E$39:$E$782,СВЦЭМ!$A$39:$A$782,$A164,СВЦЭМ!$B$39:$B$782,C$155)+'СЕТ СН'!$F$12</f>
        <v>319.2726485</v>
      </c>
      <c r="D164" s="36">
        <f>SUMIFS(СВЦЭМ!$E$39:$E$782,СВЦЭМ!$A$39:$A$782,$A164,СВЦЭМ!$B$39:$B$782,D$155)+'СЕТ СН'!$F$12</f>
        <v>315.80786612999998</v>
      </c>
      <c r="E164" s="36">
        <f>SUMIFS(СВЦЭМ!$E$39:$E$782,СВЦЭМ!$A$39:$A$782,$A164,СВЦЭМ!$B$39:$B$782,E$155)+'СЕТ СН'!$F$12</f>
        <v>315.13961477999999</v>
      </c>
      <c r="F164" s="36">
        <f>SUMIFS(СВЦЭМ!$E$39:$E$782,СВЦЭМ!$A$39:$A$782,$A164,СВЦЭМ!$B$39:$B$782,F$155)+'СЕТ СН'!$F$12</f>
        <v>317.18411952999998</v>
      </c>
      <c r="G164" s="36">
        <f>SUMIFS(СВЦЭМ!$E$39:$E$782,СВЦЭМ!$A$39:$A$782,$A164,СВЦЭМ!$B$39:$B$782,G$155)+'СЕТ СН'!$F$12</f>
        <v>314.67516831</v>
      </c>
      <c r="H164" s="36">
        <f>SUMIFS(СВЦЭМ!$E$39:$E$782,СВЦЭМ!$A$39:$A$782,$A164,СВЦЭМ!$B$39:$B$782,H$155)+'СЕТ СН'!$F$12</f>
        <v>317.02881148</v>
      </c>
      <c r="I164" s="36">
        <f>SUMIFS(СВЦЭМ!$E$39:$E$782,СВЦЭМ!$A$39:$A$782,$A164,СВЦЭМ!$B$39:$B$782,I$155)+'СЕТ СН'!$F$12</f>
        <v>316.52781750000003</v>
      </c>
      <c r="J164" s="36">
        <f>SUMIFS(СВЦЭМ!$E$39:$E$782,СВЦЭМ!$A$39:$A$782,$A164,СВЦЭМ!$B$39:$B$782,J$155)+'СЕТ СН'!$F$12</f>
        <v>323.59274849000002</v>
      </c>
      <c r="K164" s="36">
        <f>SUMIFS(СВЦЭМ!$E$39:$E$782,СВЦЭМ!$A$39:$A$782,$A164,СВЦЭМ!$B$39:$B$782,K$155)+'СЕТ СН'!$F$12</f>
        <v>320.24913801000002</v>
      </c>
      <c r="L164" s="36">
        <f>SUMIFS(СВЦЭМ!$E$39:$E$782,СВЦЭМ!$A$39:$A$782,$A164,СВЦЭМ!$B$39:$B$782,L$155)+'СЕТ СН'!$F$12</f>
        <v>316.72275308000002</v>
      </c>
      <c r="M164" s="36">
        <f>SUMIFS(СВЦЭМ!$E$39:$E$782,СВЦЭМ!$A$39:$A$782,$A164,СВЦЭМ!$B$39:$B$782,M$155)+'СЕТ СН'!$F$12</f>
        <v>319.77614119999998</v>
      </c>
      <c r="N164" s="36">
        <f>SUMIFS(СВЦЭМ!$E$39:$E$782,СВЦЭМ!$A$39:$A$782,$A164,СВЦЭМ!$B$39:$B$782,N$155)+'СЕТ СН'!$F$12</f>
        <v>315.72156260000003</v>
      </c>
      <c r="O164" s="36">
        <f>SUMIFS(СВЦЭМ!$E$39:$E$782,СВЦЭМ!$A$39:$A$782,$A164,СВЦЭМ!$B$39:$B$782,O$155)+'СЕТ СН'!$F$12</f>
        <v>315.03007047</v>
      </c>
      <c r="P164" s="36">
        <f>SUMIFS(СВЦЭМ!$E$39:$E$782,СВЦЭМ!$A$39:$A$782,$A164,СВЦЭМ!$B$39:$B$782,P$155)+'СЕТ СН'!$F$12</f>
        <v>316.59364805000001</v>
      </c>
      <c r="Q164" s="36">
        <f>SUMIFS(СВЦЭМ!$E$39:$E$782,СВЦЭМ!$A$39:$A$782,$A164,СВЦЭМ!$B$39:$B$782,Q$155)+'СЕТ СН'!$F$12</f>
        <v>316.10013464000002</v>
      </c>
      <c r="R164" s="36">
        <f>SUMIFS(СВЦЭМ!$E$39:$E$782,СВЦЭМ!$A$39:$A$782,$A164,СВЦЭМ!$B$39:$B$782,R$155)+'СЕТ СН'!$F$12</f>
        <v>318.10909420000002</v>
      </c>
      <c r="S164" s="36">
        <f>SUMIFS(СВЦЭМ!$E$39:$E$782,СВЦЭМ!$A$39:$A$782,$A164,СВЦЭМ!$B$39:$B$782,S$155)+'СЕТ СН'!$F$12</f>
        <v>315.96136762999998</v>
      </c>
      <c r="T164" s="36">
        <f>SUMIFS(СВЦЭМ!$E$39:$E$782,СВЦЭМ!$A$39:$A$782,$A164,СВЦЭМ!$B$39:$B$782,T$155)+'СЕТ СН'!$F$12</f>
        <v>311.56635903</v>
      </c>
      <c r="U164" s="36">
        <f>SUMIFS(СВЦЭМ!$E$39:$E$782,СВЦЭМ!$A$39:$A$782,$A164,СВЦЭМ!$B$39:$B$782,U$155)+'СЕТ СН'!$F$12</f>
        <v>311.76794704999998</v>
      </c>
      <c r="V164" s="36">
        <f>SUMIFS(СВЦЭМ!$E$39:$E$782,СВЦЭМ!$A$39:$A$782,$A164,СВЦЭМ!$B$39:$B$782,V$155)+'СЕТ СН'!$F$12</f>
        <v>317.86771227000003</v>
      </c>
      <c r="W164" s="36">
        <f>SUMIFS(СВЦЭМ!$E$39:$E$782,СВЦЭМ!$A$39:$A$782,$A164,СВЦЭМ!$B$39:$B$782,W$155)+'СЕТ СН'!$F$12</f>
        <v>319.804216</v>
      </c>
      <c r="X164" s="36">
        <f>SUMIFS(СВЦЭМ!$E$39:$E$782,СВЦЭМ!$A$39:$A$782,$A164,СВЦЭМ!$B$39:$B$782,X$155)+'СЕТ СН'!$F$12</f>
        <v>320.48510836999998</v>
      </c>
      <c r="Y164" s="36">
        <f>SUMIFS(СВЦЭМ!$E$39:$E$782,СВЦЭМ!$A$39:$A$782,$A164,СВЦЭМ!$B$39:$B$782,Y$155)+'СЕТ СН'!$F$12</f>
        <v>327.12181671000002</v>
      </c>
    </row>
    <row r="165" spans="1:25" ht="15.75" x14ac:dyDescent="0.2">
      <c r="A165" s="35">
        <f t="shared" si="4"/>
        <v>44936</v>
      </c>
      <c r="B165" s="36">
        <f>SUMIFS(СВЦЭМ!$E$39:$E$782,СВЦЭМ!$A$39:$A$782,$A165,СВЦЭМ!$B$39:$B$782,B$155)+'СЕТ СН'!$F$12</f>
        <v>302.92915533000001</v>
      </c>
      <c r="C165" s="36">
        <f>SUMIFS(СВЦЭМ!$E$39:$E$782,СВЦЭМ!$A$39:$A$782,$A165,СВЦЭМ!$B$39:$B$782,C$155)+'СЕТ СН'!$F$12</f>
        <v>306.91394636000001</v>
      </c>
      <c r="D165" s="36">
        <f>SUMIFS(СВЦЭМ!$E$39:$E$782,СВЦЭМ!$A$39:$A$782,$A165,СВЦЭМ!$B$39:$B$782,D$155)+'СЕТ СН'!$F$12</f>
        <v>308.97440803000001</v>
      </c>
      <c r="E165" s="36">
        <f>SUMIFS(СВЦЭМ!$E$39:$E$782,СВЦЭМ!$A$39:$A$782,$A165,СВЦЭМ!$B$39:$B$782,E$155)+'СЕТ СН'!$F$12</f>
        <v>309.86923281000003</v>
      </c>
      <c r="F165" s="36">
        <f>SUMIFS(СВЦЭМ!$E$39:$E$782,СВЦЭМ!$A$39:$A$782,$A165,СВЦЭМ!$B$39:$B$782,F$155)+'СЕТ СН'!$F$12</f>
        <v>314.16094755</v>
      </c>
      <c r="G165" s="36">
        <f>SUMIFS(СВЦЭМ!$E$39:$E$782,СВЦЭМ!$A$39:$A$782,$A165,СВЦЭМ!$B$39:$B$782,G$155)+'СЕТ СН'!$F$12</f>
        <v>313.67655173999998</v>
      </c>
      <c r="H165" s="36">
        <f>SUMIFS(СВЦЭМ!$E$39:$E$782,СВЦЭМ!$A$39:$A$782,$A165,СВЦЭМ!$B$39:$B$782,H$155)+'СЕТ СН'!$F$12</f>
        <v>310.44571616000002</v>
      </c>
      <c r="I165" s="36">
        <f>SUMIFS(СВЦЭМ!$E$39:$E$782,СВЦЭМ!$A$39:$A$782,$A165,СВЦЭМ!$B$39:$B$782,I$155)+'СЕТ СН'!$F$12</f>
        <v>304.88947860000002</v>
      </c>
      <c r="J165" s="36">
        <f>SUMIFS(СВЦЭМ!$E$39:$E$782,СВЦЭМ!$A$39:$A$782,$A165,СВЦЭМ!$B$39:$B$782,J$155)+'СЕТ СН'!$F$12</f>
        <v>300.31858145000001</v>
      </c>
      <c r="K165" s="36">
        <f>SUMIFS(СВЦЭМ!$E$39:$E$782,СВЦЭМ!$A$39:$A$782,$A165,СВЦЭМ!$B$39:$B$782,K$155)+'СЕТ СН'!$F$12</f>
        <v>298.19949150999997</v>
      </c>
      <c r="L165" s="36">
        <f>SUMIFS(СВЦЭМ!$E$39:$E$782,СВЦЭМ!$A$39:$A$782,$A165,СВЦЭМ!$B$39:$B$782,L$155)+'СЕТ СН'!$F$12</f>
        <v>296.68226004000002</v>
      </c>
      <c r="M165" s="36">
        <f>SUMIFS(СВЦЭМ!$E$39:$E$782,СВЦЭМ!$A$39:$A$782,$A165,СВЦЭМ!$B$39:$B$782,M$155)+'СЕТ СН'!$F$12</f>
        <v>298.46599251999999</v>
      </c>
      <c r="N165" s="36">
        <f>SUMIFS(СВЦЭМ!$E$39:$E$782,СВЦЭМ!$A$39:$A$782,$A165,СВЦЭМ!$B$39:$B$782,N$155)+'СЕТ СН'!$F$12</f>
        <v>298.02544905000002</v>
      </c>
      <c r="O165" s="36">
        <f>SUMIFS(СВЦЭМ!$E$39:$E$782,СВЦЭМ!$A$39:$A$782,$A165,СВЦЭМ!$B$39:$B$782,O$155)+'СЕТ СН'!$F$12</f>
        <v>300.37015048000001</v>
      </c>
      <c r="P165" s="36">
        <f>SUMIFS(СВЦЭМ!$E$39:$E$782,СВЦЭМ!$A$39:$A$782,$A165,СВЦЭМ!$B$39:$B$782,P$155)+'СЕТ СН'!$F$12</f>
        <v>301.97803508999999</v>
      </c>
      <c r="Q165" s="36">
        <f>SUMIFS(СВЦЭМ!$E$39:$E$782,СВЦЭМ!$A$39:$A$782,$A165,СВЦЭМ!$B$39:$B$782,Q$155)+'СЕТ СН'!$F$12</f>
        <v>304.68974522000002</v>
      </c>
      <c r="R165" s="36">
        <f>SUMIFS(СВЦЭМ!$E$39:$E$782,СВЦЭМ!$A$39:$A$782,$A165,СВЦЭМ!$B$39:$B$782,R$155)+'СЕТ СН'!$F$12</f>
        <v>301.30012409</v>
      </c>
      <c r="S165" s="36">
        <f>SUMIFS(СВЦЭМ!$E$39:$E$782,СВЦЭМ!$A$39:$A$782,$A165,СВЦЭМ!$B$39:$B$782,S$155)+'СЕТ СН'!$F$12</f>
        <v>294.73049344999998</v>
      </c>
      <c r="T165" s="36">
        <f>SUMIFS(СВЦЭМ!$E$39:$E$782,СВЦЭМ!$A$39:$A$782,$A165,СВЦЭМ!$B$39:$B$782,T$155)+'СЕТ СН'!$F$12</f>
        <v>293.81388956000001</v>
      </c>
      <c r="U165" s="36">
        <f>SUMIFS(СВЦЭМ!$E$39:$E$782,СВЦЭМ!$A$39:$A$782,$A165,СВЦЭМ!$B$39:$B$782,U$155)+'СЕТ СН'!$F$12</f>
        <v>292.85866081</v>
      </c>
      <c r="V165" s="36">
        <f>SUMIFS(СВЦЭМ!$E$39:$E$782,СВЦЭМ!$A$39:$A$782,$A165,СВЦЭМ!$B$39:$B$782,V$155)+'СЕТ СН'!$F$12</f>
        <v>294.14135659999999</v>
      </c>
      <c r="W165" s="36">
        <f>SUMIFS(СВЦЭМ!$E$39:$E$782,СВЦЭМ!$A$39:$A$782,$A165,СВЦЭМ!$B$39:$B$782,W$155)+'СЕТ СН'!$F$12</f>
        <v>295.89399637000002</v>
      </c>
      <c r="X165" s="36">
        <f>SUMIFS(СВЦЭМ!$E$39:$E$782,СВЦЭМ!$A$39:$A$782,$A165,СВЦЭМ!$B$39:$B$782,X$155)+'СЕТ СН'!$F$12</f>
        <v>300.92902168000001</v>
      </c>
      <c r="Y165" s="36">
        <f>SUMIFS(СВЦЭМ!$E$39:$E$782,СВЦЭМ!$A$39:$A$782,$A165,СВЦЭМ!$B$39:$B$782,Y$155)+'СЕТ СН'!$F$12</f>
        <v>304.64896474</v>
      </c>
    </row>
    <row r="166" spans="1:25" ht="15.75" x14ac:dyDescent="0.2">
      <c r="A166" s="35">
        <f t="shared" si="4"/>
        <v>44937</v>
      </c>
      <c r="B166" s="36">
        <f>SUMIFS(СВЦЭМ!$E$39:$E$782,СВЦЭМ!$A$39:$A$782,$A166,СВЦЭМ!$B$39:$B$782,B$155)+'СЕТ СН'!$F$12</f>
        <v>293.46399498</v>
      </c>
      <c r="C166" s="36">
        <f>SUMIFS(СВЦЭМ!$E$39:$E$782,СВЦЭМ!$A$39:$A$782,$A166,СВЦЭМ!$B$39:$B$782,C$155)+'СЕТ СН'!$F$12</f>
        <v>294.64752325000001</v>
      </c>
      <c r="D166" s="36">
        <f>SUMIFS(СВЦЭМ!$E$39:$E$782,СВЦЭМ!$A$39:$A$782,$A166,СВЦЭМ!$B$39:$B$782,D$155)+'СЕТ СН'!$F$12</f>
        <v>293.31843644999998</v>
      </c>
      <c r="E166" s="36">
        <f>SUMIFS(СВЦЭМ!$E$39:$E$782,СВЦЭМ!$A$39:$A$782,$A166,СВЦЭМ!$B$39:$B$782,E$155)+'СЕТ СН'!$F$12</f>
        <v>292.63895457000001</v>
      </c>
      <c r="F166" s="36">
        <f>SUMIFS(СВЦЭМ!$E$39:$E$782,СВЦЭМ!$A$39:$A$782,$A166,СВЦЭМ!$B$39:$B$782,F$155)+'СЕТ СН'!$F$12</f>
        <v>291.84280526999999</v>
      </c>
      <c r="G166" s="36">
        <f>SUMIFS(СВЦЭМ!$E$39:$E$782,СВЦЭМ!$A$39:$A$782,$A166,СВЦЭМ!$B$39:$B$782,G$155)+'СЕТ СН'!$F$12</f>
        <v>292.73638846</v>
      </c>
      <c r="H166" s="36">
        <f>SUMIFS(СВЦЭМ!$E$39:$E$782,СВЦЭМ!$A$39:$A$782,$A166,СВЦЭМ!$B$39:$B$782,H$155)+'СЕТ СН'!$F$12</f>
        <v>290.82608060000001</v>
      </c>
      <c r="I166" s="36">
        <f>SUMIFS(СВЦЭМ!$E$39:$E$782,СВЦЭМ!$A$39:$A$782,$A166,СВЦЭМ!$B$39:$B$782,I$155)+'СЕТ СН'!$F$12</f>
        <v>288.79322057000002</v>
      </c>
      <c r="J166" s="36">
        <f>SUMIFS(СВЦЭМ!$E$39:$E$782,СВЦЭМ!$A$39:$A$782,$A166,СВЦЭМ!$B$39:$B$782,J$155)+'СЕТ СН'!$F$12</f>
        <v>284.79266713999999</v>
      </c>
      <c r="K166" s="36">
        <f>SUMIFS(СВЦЭМ!$E$39:$E$782,СВЦЭМ!$A$39:$A$782,$A166,СВЦЭМ!$B$39:$B$782,K$155)+'СЕТ СН'!$F$12</f>
        <v>283.09358655</v>
      </c>
      <c r="L166" s="36">
        <f>SUMIFS(СВЦЭМ!$E$39:$E$782,СВЦЭМ!$A$39:$A$782,$A166,СВЦЭМ!$B$39:$B$782,L$155)+'СЕТ СН'!$F$12</f>
        <v>284.76498655</v>
      </c>
      <c r="M166" s="36">
        <f>SUMIFS(СВЦЭМ!$E$39:$E$782,СВЦЭМ!$A$39:$A$782,$A166,СВЦЭМ!$B$39:$B$782,M$155)+'СЕТ СН'!$F$12</f>
        <v>286.42237127999999</v>
      </c>
      <c r="N166" s="36">
        <f>SUMIFS(СВЦЭМ!$E$39:$E$782,СВЦЭМ!$A$39:$A$782,$A166,СВЦЭМ!$B$39:$B$782,N$155)+'СЕТ СН'!$F$12</f>
        <v>290.66286583999999</v>
      </c>
      <c r="O166" s="36">
        <f>SUMIFS(СВЦЭМ!$E$39:$E$782,СВЦЭМ!$A$39:$A$782,$A166,СВЦЭМ!$B$39:$B$782,O$155)+'СЕТ СН'!$F$12</f>
        <v>286.81428067000002</v>
      </c>
      <c r="P166" s="36">
        <f>SUMIFS(СВЦЭМ!$E$39:$E$782,СВЦЭМ!$A$39:$A$782,$A166,СВЦЭМ!$B$39:$B$782,P$155)+'СЕТ СН'!$F$12</f>
        <v>288.98267802999999</v>
      </c>
      <c r="Q166" s="36">
        <f>SUMIFS(СВЦЭМ!$E$39:$E$782,СВЦЭМ!$A$39:$A$782,$A166,СВЦЭМ!$B$39:$B$782,Q$155)+'СЕТ СН'!$F$12</f>
        <v>290.86917212999998</v>
      </c>
      <c r="R166" s="36">
        <f>SUMIFS(СВЦЭМ!$E$39:$E$782,СВЦЭМ!$A$39:$A$782,$A166,СВЦЭМ!$B$39:$B$782,R$155)+'СЕТ СН'!$F$12</f>
        <v>293.27346947000001</v>
      </c>
      <c r="S166" s="36">
        <f>SUMIFS(СВЦЭМ!$E$39:$E$782,СВЦЭМ!$A$39:$A$782,$A166,СВЦЭМ!$B$39:$B$782,S$155)+'СЕТ СН'!$F$12</f>
        <v>288.66125012999998</v>
      </c>
      <c r="T166" s="36">
        <f>SUMIFS(СВЦЭМ!$E$39:$E$782,СВЦЭМ!$A$39:$A$782,$A166,СВЦЭМ!$B$39:$B$782,T$155)+'СЕТ СН'!$F$12</f>
        <v>282.87015616000002</v>
      </c>
      <c r="U166" s="36">
        <f>SUMIFS(СВЦЭМ!$E$39:$E$782,СВЦЭМ!$A$39:$A$782,$A166,СВЦЭМ!$B$39:$B$782,U$155)+'СЕТ СН'!$F$12</f>
        <v>284.41645181000001</v>
      </c>
      <c r="V166" s="36">
        <f>SUMIFS(СВЦЭМ!$E$39:$E$782,СВЦЭМ!$A$39:$A$782,$A166,СВЦЭМ!$B$39:$B$782,V$155)+'СЕТ СН'!$F$12</f>
        <v>288.02769690999997</v>
      </c>
      <c r="W166" s="36">
        <f>SUMIFS(СВЦЭМ!$E$39:$E$782,СВЦЭМ!$A$39:$A$782,$A166,СВЦЭМ!$B$39:$B$782,W$155)+'СЕТ СН'!$F$12</f>
        <v>289.65510449999999</v>
      </c>
      <c r="X166" s="36">
        <f>SUMIFS(СВЦЭМ!$E$39:$E$782,СВЦЭМ!$A$39:$A$782,$A166,СВЦЭМ!$B$39:$B$782,X$155)+'СЕТ СН'!$F$12</f>
        <v>291.14807851</v>
      </c>
      <c r="Y166" s="36">
        <f>SUMIFS(СВЦЭМ!$E$39:$E$782,СВЦЭМ!$A$39:$A$782,$A166,СВЦЭМ!$B$39:$B$782,Y$155)+'СЕТ СН'!$F$12</f>
        <v>296.116916</v>
      </c>
    </row>
    <row r="167" spans="1:25" ht="15.75" x14ac:dyDescent="0.2">
      <c r="A167" s="35">
        <f t="shared" si="4"/>
        <v>44938</v>
      </c>
      <c r="B167" s="36">
        <f>SUMIFS(СВЦЭМ!$E$39:$E$782,СВЦЭМ!$A$39:$A$782,$A167,СВЦЭМ!$B$39:$B$782,B$155)+'СЕТ СН'!$F$12</f>
        <v>299.12152200999998</v>
      </c>
      <c r="C167" s="36">
        <f>SUMIFS(СВЦЭМ!$E$39:$E$782,СВЦЭМ!$A$39:$A$782,$A167,СВЦЭМ!$B$39:$B$782,C$155)+'СЕТ СН'!$F$12</f>
        <v>304.52805195000002</v>
      </c>
      <c r="D167" s="36">
        <f>SUMIFS(СВЦЭМ!$E$39:$E$782,СВЦЭМ!$A$39:$A$782,$A167,СВЦЭМ!$B$39:$B$782,D$155)+'СЕТ СН'!$F$12</f>
        <v>308.17525610000001</v>
      </c>
      <c r="E167" s="36">
        <f>SUMIFS(СВЦЭМ!$E$39:$E$782,СВЦЭМ!$A$39:$A$782,$A167,СВЦЭМ!$B$39:$B$782,E$155)+'СЕТ СН'!$F$12</f>
        <v>308.70018520000002</v>
      </c>
      <c r="F167" s="36">
        <f>SUMIFS(СВЦЭМ!$E$39:$E$782,СВЦЭМ!$A$39:$A$782,$A167,СВЦЭМ!$B$39:$B$782,F$155)+'СЕТ СН'!$F$12</f>
        <v>308.82806190999997</v>
      </c>
      <c r="G167" s="36">
        <f>SUMIFS(СВЦЭМ!$E$39:$E$782,СВЦЭМ!$A$39:$A$782,$A167,СВЦЭМ!$B$39:$B$782,G$155)+'СЕТ СН'!$F$12</f>
        <v>307.14390271000002</v>
      </c>
      <c r="H167" s="36">
        <f>SUMIFS(СВЦЭМ!$E$39:$E$782,СВЦЭМ!$A$39:$A$782,$A167,СВЦЭМ!$B$39:$B$782,H$155)+'СЕТ СН'!$F$12</f>
        <v>302.71055511999998</v>
      </c>
      <c r="I167" s="36">
        <f>SUMIFS(СВЦЭМ!$E$39:$E$782,СВЦЭМ!$A$39:$A$782,$A167,СВЦЭМ!$B$39:$B$782,I$155)+'СЕТ СН'!$F$12</f>
        <v>295.30297034</v>
      </c>
      <c r="J167" s="36">
        <f>SUMIFS(СВЦЭМ!$E$39:$E$782,СВЦЭМ!$A$39:$A$782,$A167,СВЦЭМ!$B$39:$B$782,J$155)+'СЕТ СН'!$F$12</f>
        <v>287.76205909999999</v>
      </c>
      <c r="K167" s="36">
        <f>SUMIFS(СВЦЭМ!$E$39:$E$782,СВЦЭМ!$A$39:$A$782,$A167,СВЦЭМ!$B$39:$B$782,K$155)+'СЕТ СН'!$F$12</f>
        <v>287.68115705999998</v>
      </c>
      <c r="L167" s="36">
        <f>SUMIFS(СВЦЭМ!$E$39:$E$782,СВЦЭМ!$A$39:$A$782,$A167,СВЦЭМ!$B$39:$B$782,L$155)+'СЕТ СН'!$F$12</f>
        <v>285.99752703000001</v>
      </c>
      <c r="M167" s="36">
        <f>SUMIFS(СВЦЭМ!$E$39:$E$782,СВЦЭМ!$A$39:$A$782,$A167,СВЦЭМ!$B$39:$B$782,M$155)+'СЕТ СН'!$F$12</f>
        <v>285.96026977999998</v>
      </c>
      <c r="N167" s="36">
        <f>SUMIFS(СВЦЭМ!$E$39:$E$782,СВЦЭМ!$A$39:$A$782,$A167,СВЦЭМ!$B$39:$B$782,N$155)+'СЕТ СН'!$F$12</f>
        <v>289.92954624999999</v>
      </c>
      <c r="O167" s="36">
        <f>SUMIFS(СВЦЭМ!$E$39:$E$782,СВЦЭМ!$A$39:$A$782,$A167,СВЦЭМ!$B$39:$B$782,O$155)+'СЕТ СН'!$F$12</f>
        <v>291.12126699999999</v>
      </c>
      <c r="P167" s="36">
        <f>SUMIFS(СВЦЭМ!$E$39:$E$782,СВЦЭМ!$A$39:$A$782,$A167,СВЦЭМ!$B$39:$B$782,P$155)+'СЕТ СН'!$F$12</f>
        <v>288.52864038000001</v>
      </c>
      <c r="Q167" s="36">
        <f>SUMIFS(СВЦЭМ!$E$39:$E$782,СВЦЭМ!$A$39:$A$782,$A167,СВЦЭМ!$B$39:$B$782,Q$155)+'СЕТ СН'!$F$12</f>
        <v>290.00141251999997</v>
      </c>
      <c r="R167" s="36">
        <f>SUMIFS(СВЦЭМ!$E$39:$E$782,СВЦЭМ!$A$39:$A$782,$A167,СВЦЭМ!$B$39:$B$782,R$155)+'СЕТ СН'!$F$12</f>
        <v>291.81279247999998</v>
      </c>
      <c r="S167" s="36">
        <f>SUMIFS(СВЦЭМ!$E$39:$E$782,СВЦЭМ!$A$39:$A$782,$A167,СВЦЭМ!$B$39:$B$782,S$155)+'СЕТ СН'!$F$12</f>
        <v>291.66723066999998</v>
      </c>
      <c r="T167" s="36">
        <f>SUMIFS(СВЦЭМ!$E$39:$E$782,СВЦЭМ!$A$39:$A$782,$A167,СВЦЭМ!$B$39:$B$782,T$155)+'СЕТ СН'!$F$12</f>
        <v>287.06005218000001</v>
      </c>
      <c r="U167" s="36">
        <f>SUMIFS(СВЦЭМ!$E$39:$E$782,СВЦЭМ!$A$39:$A$782,$A167,СВЦЭМ!$B$39:$B$782,U$155)+'СЕТ СН'!$F$12</f>
        <v>284.74393803999999</v>
      </c>
      <c r="V167" s="36">
        <f>SUMIFS(СВЦЭМ!$E$39:$E$782,СВЦЭМ!$A$39:$A$782,$A167,СВЦЭМ!$B$39:$B$782,V$155)+'СЕТ СН'!$F$12</f>
        <v>285.93141426</v>
      </c>
      <c r="W167" s="36">
        <f>SUMIFS(СВЦЭМ!$E$39:$E$782,СВЦЭМ!$A$39:$A$782,$A167,СВЦЭМ!$B$39:$B$782,W$155)+'СЕТ СН'!$F$12</f>
        <v>287.62287595999999</v>
      </c>
      <c r="X167" s="36">
        <f>SUMIFS(СВЦЭМ!$E$39:$E$782,СВЦЭМ!$A$39:$A$782,$A167,СВЦЭМ!$B$39:$B$782,X$155)+'СЕТ СН'!$F$12</f>
        <v>291.12507087</v>
      </c>
      <c r="Y167" s="36">
        <f>SUMIFS(СВЦЭМ!$E$39:$E$782,СВЦЭМ!$A$39:$A$782,$A167,СВЦЭМ!$B$39:$B$782,Y$155)+'СЕТ СН'!$F$12</f>
        <v>292.23031387999998</v>
      </c>
    </row>
    <row r="168" spans="1:25" ht="15.75" x14ac:dyDescent="0.2">
      <c r="A168" s="35">
        <f t="shared" si="4"/>
        <v>44939</v>
      </c>
      <c r="B168" s="36">
        <f>SUMIFS(СВЦЭМ!$E$39:$E$782,СВЦЭМ!$A$39:$A$782,$A168,СВЦЭМ!$B$39:$B$782,B$155)+'СЕТ СН'!$F$12</f>
        <v>313.45092670999998</v>
      </c>
      <c r="C168" s="36">
        <f>SUMIFS(СВЦЭМ!$E$39:$E$782,СВЦЭМ!$A$39:$A$782,$A168,СВЦЭМ!$B$39:$B$782,C$155)+'СЕТ СН'!$F$12</f>
        <v>316.48486923000002</v>
      </c>
      <c r="D168" s="36">
        <f>SUMIFS(СВЦЭМ!$E$39:$E$782,СВЦЭМ!$A$39:$A$782,$A168,СВЦЭМ!$B$39:$B$782,D$155)+'СЕТ СН'!$F$12</f>
        <v>316.69708527</v>
      </c>
      <c r="E168" s="36">
        <f>SUMIFS(СВЦЭМ!$E$39:$E$782,СВЦЭМ!$A$39:$A$782,$A168,СВЦЭМ!$B$39:$B$782,E$155)+'СЕТ СН'!$F$12</f>
        <v>317.96836351000002</v>
      </c>
      <c r="F168" s="36">
        <f>SUMIFS(СВЦЭМ!$E$39:$E$782,СВЦЭМ!$A$39:$A$782,$A168,СВЦЭМ!$B$39:$B$782,F$155)+'СЕТ СН'!$F$12</f>
        <v>315.93903232000002</v>
      </c>
      <c r="G168" s="36">
        <f>SUMIFS(СВЦЭМ!$E$39:$E$782,СВЦЭМ!$A$39:$A$782,$A168,СВЦЭМ!$B$39:$B$782,G$155)+'СЕТ СН'!$F$12</f>
        <v>309.48347645000001</v>
      </c>
      <c r="H168" s="36">
        <f>SUMIFS(СВЦЭМ!$E$39:$E$782,СВЦЭМ!$A$39:$A$782,$A168,СВЦЭМ!$B$39:$B$782,H$155)+'СЕТ СН'!$F$12</f>
        <v>298.92718365000002</v>
      </c>
      <c r="I168" s="36">
        <f>SUMIFS(СВЦЭМ!$E$39:$E$782,СВЦЭМ!$A$39:$A$782,$A168,СВЦЭМ!$B$39:$B$782,I$155)+'СЕТ СН'!$F$12</f>
        <v>294.90950484000001</v>
      </c>
      <c r="J168" s="36">
        <f>SUMIFS(СВЦЭМ!$E$39:$E$782,СВЦЭМ!$A$39:$A$782,$A168,СВЦЭМ!$B$39:$B$782,J$155)+'СЕТ СН'!$F$12</f>
        <v>291.88113134999998</v>
      </c>
      <c r="K168" s="36">
        <f>SUMIFS(СВЦЭМ!$E$39:$E$782,СВЦЭМ!$A$39:$A$782,$A168,СВЦЭМ!$B$39:$B$782,K$155)+'СЕТ СН'!$F$12</f>
        <v>287.92427936000001</v>
      </c>
      <c r="L168" s="36">
        <f>SUMIFS(СВЦЭМ!$E$39:$E$782,СВЦЭМ!$A$39:$A$782,$A168,СВЦЭМ!$B$39:$B$782,L$155)+'СЕТ СН'!$F$12</f>
        <v>286.25205922999999</v>
      </c>
      <c r="M168" s="36">
        <f>SUMIFS(СВЦЭМ!$E$39:$E$782,СВЦЭМ!$A$39:$A$782,$A168,СВЦЭМ!$B$39:$B$782,M$155)+'СЕТ СН'!$F$12</f>
        <v>290.26739772000002</v>
      </c>
      <c r="N168" s="36">
        <f>SUMIFS(СВЦЭМ!$E$39:$E$782,СВЦЭМ!$A$39:$A$782,$A168,СВЦЭМ!$B$39:$B$782,N$155)+'СЕТ СН'!$F$12</f>
        <v>294.76251710999998</v>
      </c>
      <c r="O168" s="36">
        <f>SUMIFS(СВЦЭМ!$E$39:$E$782,СВЦЭМ!$A$39:$A$782,$A168,СВЦЭМ!$B$39:$B$782,O$155)+'СЕТ СН'!$F$12</f>
        <v>297.69630672</v>
      </c>
      <c r="P168" s="36">
        <f>SUMIFS(СВЦЭМ!$E$39:$E$782,СВЦЭМ!$A$39:$A$782,$A168,СВЦЭМ!$B$39:$B$782,P$155)+'СЕТ СН'!$F$12</f>
        <v>295.37584353</v>
      </c>
      <c r="Q168" s="36">
        <f>SUMIFS(СВЦЭМ!$E$39:$E$782,СВЦЭМ!$A$39:$A$782,$A168,СВЦЭМ!$B$39:$B$782,Q$155)+'СЕТ СН'!$F$12</f>
        <v>295.10042814000002</v>
      </c>
      <c r="R168" s="36">
        <f>SUMIFS(СВЦЭМ!$E$39:$E$782,СВЦЭМ!$A$39:$A$782,$A168,СВЦЭМ!$B$39:$B$782,R$155)+'СЕТ СН'!$F$12</f>
        <v>292.49809053000001</v>
      </c>
      <c r="S168" s="36">
        <f>SUMIFS(СВЦЭМ!$E$39:$E$782,СВЦЭМ!$A$39:$A$782,$A168,СВЦЭМ!$B$39:$B$782,S$155)+'СЕТ СН'!$F$12</f>
        <v>288.60999163999998</v>
      </c>
      <c r="T168" s="36">
        <f>SUMIFS(СВЦЭМ!$E$39:$E$782,СВЦЭМ!$A$39:$A$782,$A168,СВЦЭМ!$B$39:$B$782,T$155)+'СЕТ СН'!$F$12</f>
        <v>287.90784803000003</v>
      </c>
      <c r="U168" s="36">
        <f>SUMIFS(СВЦЭМ!$E$39:$E$782,СВЦЭМ!$A$39:$A$782,$A168,СВЦЭМ!$B$39:$B$782,U$155)+'СЕТ СН'!$F$12</f>
        <v>290.30160174000002</v>
      </c>
      <c r="V168" s="36">
        <f>SUMIFS(СВЦЭМ!$E$39:$E$782,СВЦЭМ!$A$39:$A$782,$A168,СВЦЭМ!$B$39:$B$782,V$155)+'СЕТ СН'!$F$12</f>
        <v>291.08938943999999</v>
      </c>
      <c r="W168" s="36">
        <f>SUMIFS(СВЦЭМ!$E$39:$E$782,СВЦЭМ!$A$39:$A$782,$A168,СВЦЭМ!$B$39:$B$782,W$155)+'СЕТ СН'!$F$12</f>
        <v>294.14431338999998</v>
      </c>
      <c r="X168" s="36">
        <f>SUMIFS(СВЦЭМ!$E$39:$E$782,СВЦЭМ!$A$39:$A$782,$A168,СВЦЭМ!$B$39:$B$782,X$155)+'СЕТ СН'!$F$12</f>
        <v>300.80996524</v>
      </c>
      <c r="Y168" s="36">
        <f>SUMIFS(СВЦЭМ!$E$39:$E$782,СВЦЭМ!$A$39:$A$782,$A168,СВЦЭМ!$B$39:$B$782,Y$155)+'СЕТ СН'!$F$12</f>
        <v>314.61066517</v>
      </c>
    </row>
    <row r="169" spans="1:25" ht="15.75" x14ac:dyDescent="0.2">
      <c r="A169" s="35">
        <f t="shared" si="4"/>
        <v>44940</v>
      </c>
      <c r="B169" s="36">
        <f>SUMIFS(СВЦЭМ!$E$39:$E$782,СВЦЭМ!$A$39:$A$782,$A169,СВЦЭМ!$B$39:$B$782,B$155)+'СЕТ СН'!$F$12</f>
        <v>292.89139917</v>
      </c>
      <c r="C169" s="36">
        <f>SUMIFS(СВЦЭМ!$E$39:$E$782,СВЦЭМ!$A$39:$A$782,$A169,СВЦЭМ!$B$39:$B$782,C$155)+'СЕТ СН'!$F$12</f>
        <v>289.22195857999998</v>
      </c>
      <c r="D169" s="36">
        <f>SUMIFS(СВЦЭМ!$E$39:$E$782,СВЦЭМ!$A$39:$A$782,$A169,СВЦЭМ!$B$39:$B$782,D$155)+'СЕТ СН'!$F$12</f>
        <v>291.54071176000002</v>
      </c>
      <c r="E169" s="36">
        <f>SUMIFS(СВЦЭМ!$E$39:$E$782,СВЦЭМ!$A$39:$A$782,$A169,СВЦЭМ!$B$39:$B$782,E$155)+'СЕТ СН'!$F$12</f>
        <v>288.94383629999999</v>
      </c>
      <c r="F169" s="36">
        <f>SUMIFS(СВЦЭМ!$E$39:$E$782,СВЦЭМ!$A$39:$A$782,$A169,СВЦЭМ!$B$39:$B$782,F$155)+'СЕТ СН'!$F$12</f>
        <v>288.63687392999998</v>
      </c>
      <c r="G169" s="36">
        <f>SUMIFS(СВЦЭМ!$E$39:$E$782,СВЦЭМ!$A$39:$A$782,$A169,СВЦЭМ!$B$39:$B$782,G$155)+'СЕТ СН'!$F$12</f>
        <v>284.58513851999999</v>
      </c>
      <c r="H169" s="36">
        <f>SUMIFS(СВЦЭМ!$E$39:$E$782,СВЦЭМ!$A$39:$A$782,$A169,СВЦЭМ!$B$39:$B$782,H$155)+'СЕТ СН'!$F$12</f>
        <v>286.03696229000002</v>
      </c>
      <c r="I169" s="36">
        <f>SUMIFS(СВЦЭМ!$E$39:$E$782,СВЦЭМ!$A$39:$A$782,$A169,СВЦЭМ!$B$39:$B$782,I$155)+'СЕТ СН'!$F$12</f>
        <v>290.18315482999998</v>
      </c>
      <c r="J169" s="36">
        <f>SUMIFS(СВЦЭМ!$E$39:$E$782,СВЦЭМ!$A$39:$A$782,$A169,СВЦЭМ!$B$39:$B$782,J$155)+'СЕТ СН'!$F$12</f>
        <v>287.04250915</v>
      </c>
      <c r="K169" s="36">
        <f>SUMIFS(СВЦЭМ!$E$39:$E$782,СВЦЭМ!$A$39:$A$782,$A169,СВЦЭМ!$B$39:$B$782,K$155)+'СЕТ СН'!$F$12</f>
        <v>286.94325433</v>
      </c>
      <c r="L169" s="36">
        <f>SUMIFS(СВЦЭМ!$E$39:$E$782,СВЦЭМ!$A$39:$A$782,$A169,СВЦЭМ!$B$39:$B$782,L$155)+'СЕТ СН'!$F$12</f>
        <v>281.43543964999998</v>
      </c>
      <c r="M169" s="36">
        <f>SUMIFS(СВЦЭМ!$E$39:$E$782,СВЦЭМ!$A$39:$A$782,$A169,СВЦЭМ!$B$39:$B$782,M$155)+'СЕТ СН'!$F$12</f>
        <v>281.19984463999998</v>
      </c>
      <c r="N169" s="36">
        <f>SUMIFS(СВЦЭМ!$E$39:$E$782,СВЦЭМ!$A$39:$A$782,$A169,СВЦЭМ!$B$39:$B$782,N$155)+'СЕТ СН'!$F$12</f>
        <v>284.17066994999999</v>
      </c>
      <c r="O169" s="36">
        <f>SUMIFS(СВЦЭМ!$E$39:$E$782,СВЦЭМ!$A$39:$A$782,$A169,СВЦЭМ!$B$39:$B$782,O$155)+'СЕТ СН'!$F$12</f>
        <v>287.28125134999999</v>
      </c>
      <c r="P169" s="36">
        <f>SUMIFS(СВЦЭМ!$E$39:$E$782,СВЦЭМ!$A$39:$A$782,$A169,СВЦЭМ!$B$39:$B$782,P$155)+'СЕТ СН'!$F$12</f>
        <v>288.90719410000003</v>
      </c>
      <c r="Q169" s="36">
        <f>SUMIFS(СВЦЭМ!$E$39:$E$782,СВЦЭМ!$A$39:$A$782,$A169,СВЦЭМ!$B$39:$B$782,Q$155)+'СЕТ СН'!$F$12</f>
        <v>285.60051014999999</v>
      </c>
      <c r="R169" s="36">
        <f>SUMIFS(СВЦЭМ!$E$39:$E$782,СВЦЭМ!$A$39:$A$782,$A169,СВЦЭМ!$B$39:$B$782,R$155)+'СЕТ СН'!$F$12</f>
        <v>279.27556771000002</v>
      </c>
      <c r="S169" s="36">
        <f>SUMIFS(СВЦЭМ!$E$39:$E$782,СВЦЭМ!$A$39:$A$782,$A169,СВЦЭМ!$B$39:$B$782,S$155)+'СЕТ СН'!$F$12</f>
        <v>272.51963519999998</v>
      </c>
      <c r="T169" s="36">
        <f>SUMIFS(СВЦЭМ!$E$39:$E$782,СВЦЭМ!$A$39:$A$782,$A169,СВЦЭМ!$B$39:$B$782,T$155)+'СЕТ СН'!$F$12</f>
        <v>270.12178236</v>
      </c>
      <c r="U169" s="36">
        <f>SUMIFS(СВЦЭМ!$E$39:$E$782,СВЦЭМ!$A$39:$A$782,$A169,СВЦЭМ!$B$39:$B$782,U$155)+'СЕТ СН'!$F$12</f>
        <v>270.95331728999997</v>
      </c>
      <c r="V169" s="36">
        <f>SUMIFS(СВЦЭМ!$E$39:$E$782,СВЦЭМ!$A$39:$A$782,$A169,СВЦЭМ!$B$39:$B$782,V$155)+'СЕТ СН'!$F$12</f>
        <v>272.32441043</v>
      </c>
      <c r="W169" s="36">
        <f>SUMIFS(СВЦЭМ!$E$39:$E$782,СВЦЭМ!$A$39:$A$782,$A169,СВЦЭМ!$B$39:$B$782,W$155)+'СЕТ СН'!$F$12</f>
        <v>273.98988704999999</v>
      </c>
      <c r="X169" s="36">
        <f>SUMIFS(СВЦЭМ!$E$39:$E$782,СВЦЭМ!$A$39:$A$782,$A169,СВЦЭМ!$B$39:$B$782,X$155)+'СЕТ СН'!$F$12</f>
        <v>278.57623883000002</v>
      </c>
      <c r="Y169" s="36">
        <f>SUMIFS(СВЦЭМ!$E$39:$E$782,СВЦЭМ!$A$39:$A$782,$A169,СВЦЭМ!$B$39:$B$782,Y$155)+'СЕТ СН'!$F$12</f>
        <v>282.16990945999999</v>
      </c>
    </row>
    <row r="170" spans="1:25" ht="15.75" x14ac:dyDescent="0.2">
      <c r="A170" s="35">
        <f t="shared" si="4"/>
        <v>44941</v>
      </c>
      <c r="B170" s="36">
        <f>SUMIFS(СВЦЭМ!$E$39:$E$782,СВЦЭМ!$A$39:$A$782,$A170,СВЦЭМ!$B$39:$B$782,B$155)+'СЕТ СН'!$F$12</f>
        <v>320.63449226</v>
      </c>
      <c r="C170" s="36">
        <f>SUMIFS(СВЦЭМ!$E$39:$E$782,СВЦЭМ!$A$39:$A$782,$A170,СВЦЭМ!$B$39:$B$782,C$155)+'СЕТ СН'!$F$12</f>
        <v>323.59877482000002</v>
      </c>
      <c r="D170" s="36">
        <f>SUMIFS(СВЦЭМ!$E$39:$E$782,СВЦЭМ!$A$39:$A$782,$A170,СВЦЭМ!$B$39:$B$782,D$155)+'СЕТ СН'!$F$12</f>
        <v>326.57215318999999</v>
      </c>
      <c r="E170" s="36">
        <f>SUMIFS(СВЦЭМ!$E$39:$E$782,СВЦЭМ!$A$39:$A$782,$A170,СВЦЭМ!$B$39:$B$782,E$155)+'СЕТ СН'!$F$12</f>
        <v>328.36284389000002</v>
      </c>
      <c r="F170" s="36">
        <f>SUMIFS(СВЦЭМ!$E$39:$E$782,СВЦЭМ!$A$39:$A$782,$A170,СВЦЭМ!$B$39:$B$782,F$155)+'СЕТ СН'!$F$12</f>
        <v>326.69030606000001</v>
      </c>
      <c r="G170" s="36">
        <f>SUMIFS(СВЦЭМ!$E$39:$E$782,СВЦЭМ!$A$39:$A$782,$A170,СВЦЭМ!$B$39:$B$782,G$155)+'СЕТ СН'!$F$12</f>
        <v>330.96488427999998</v>
      </c>
      <c r="H170" s="36">
        <f>SUMIFS(СВЦЭМ!$E$39:$E$782,СВЦЭМ!$A$39:$A$782,$A170,СВЦЭМ!$B$39:$B$782,H$155)+'СЕТ СН'!$F$12</f>
        <v>328.18538339999998</v>
      </c>
      <c r="I170" s="36">
        <f>SUMIFS(СВЦЭМ!$E$39:$E$782,СВЦЭМ!$A$39:$A$782,$A170,СВЦЭМ!$B$39:$B$782,I$155)+'СЕТ СН'!$F$12</f>
        <v>318.76647923000002</v>
      </c>
      <c r="J170" s="36">
        <f>SUMIFS(СВЦЭМ!$E$39:$E$782,СВЦЭМ!$A$39:$A$782,$A170,СВЦЭМ!$B$39:$B$782,J$155)+'СЕТ СН'!$F$12</f>
        <v>307.89118364000001</v>
      </c>
      <c r="K170" s="36">
        <f>SUMIFS(СВЦЭМ!$E$39:$E$782,СВЦЭМ!$A$39:$A$782,$A170,СВЦЭМ!$B$39:$B$782,K$155)+'СЕТ СН'!$F$12</f>
        <v>304.38346217999998</v>
      </c>
      <c r="L170" s="36">
        <f>SUMIFS(СВЦЭМ!$E$39:$E$782,СВЦЭМ!$A$39:$A$782,$A170,СВЦЭМ!$B$39:$B$782,L$155)+'СЕТ СН'!$F$12</f>
        <v>302.74999580999997</v>
      </c>
      <c r="M170" s="36">
        <f>SUMIFS(СВЦЭМ!$E$39:$E$782,СВЦЭМ!$A$39:$A$782,$A170,СВЦЭМ!$B$39:$B$782,M$155)+'СЕТ СН'!$F$12</f>
        <v>303.34032940999998</v>
      </c>
      <c r="N170" s="36">
        <f>SUMIFS(СВЦЭМ!$E$39:$E$782,СВЦЭМ!$A$39:$A$782,$A170,СВЦЭМ!$B$39:$B$782,N$155)+'СЕТ СН'!$F$12</f>
        <v>303.74023145000001</v>
      </c>
      <c r="O170" s="36">
        <f>SUMIFS(СВЦЭМ!$E$39:$E$782,СВЦЭМ!$A$39:$A$782,$A170,СВЦЭМ!$B$39:$B$782,O$155)+'СЕТ СН'!$F$12</f>
        <v>304.14912783</v>
      </c>
      <c r="P170" s="36">
        <f>SUMIFS(СВЦЭМ!$E$39:$E$782,СВЦЭМ!$A$39:$A$782,$A170,СВЦЭМ!$B$39:$B$782,P$155)+'СЕТ СН'!$F$12</f>
        <v>306.37756682000003</v>
      </c>
      <c r="Q170" s="36">
        <f>SUMIFS(СВЦЭМ!$E$39:$E$782,СВЦЭМ!$A$39:$A$782,$A170,СВЦЭМ!$B$39:$B$782,Q$155)+'СЕТ СН'!$F$12</f>
        <v>304.07221658999998</v>
      </c>
      <c r="R170" s="36">
        <f>SUMIFS(СВЦЭМ!$E$39:$E$782,СВЦЭМ!$A$39:$A$782,$A170,СВЦЭМ!$B$39:$B$782,R$155)+'СЕТ СН'!$F$12</f>
        <v>300.81529429</v>
      </c>
      <c r="S170" s="36">
        <f>SUMIFS(СВЦЭМ!$E$39:$E$782,СВЦЭМ!$A$39:$A$782,$A170,СВЦЭМ!$B$39:$B$782,S$155)+'СЕТ СН'!$F$12</f>
        <v>293.98593727000002</v>
      </c>
      <c r="T170" s="36">
        <f>SUMIFS(СВЦЭМ!$E$39:$E$782,СВЦЭМ!$A$39:$A$782,$A170,СВЦЭМ!$B$39:$B$782,T$155)+'СЕТ СН'!$F$12</f>
        <v>288.69660850999998</v>
      </c>
      <c r="U170" s="36">
        <f>SUMIFS(СВЦЭМ!$E$39:$E$782,СВЦЭМ!$A$39:$A$782,$A170,СВЦЭМ!$B$39:$B$782,U$155)+'СЕТ СН'!$F$12</f>
        <v>288.26135119999998</v>
      </c>
      <c r="V170" s="36">
        <f>SUMIFS(СВЦЭМ!$E$39:$E$782,СВЦЭМ!$A$39:$A$782,$A170,СВЦЭМ!$B$39:$B$782,V$155)+'СЕТ СН'!$F$12</f>
        <v>293.70363134000002</v>
      </c>
      <c r="W170" s="36">
        <f>SUMIFS(СВЦЭМ!$E$39:$E$782,СВЦЭМ!$A$39:$A$782,$A170,СВЦЭМ!$B$39:$B$782,W$155)+'СЕТ СН'!$F$12</f>
        <v>296.89390358000003</v>
      </c>
      <c r="X170" s="36">
        <f>SUMIFS(СВЦЭМ!$E$39:$E$782,СВЦЭМ!$A$39:$A$782,$A170,СВЦЭМ!$B$39:$B$782,X$155)+'СЕТ СН'!$F$12</f>
        <v>300.94809810999999</v>
      </c>
      <c r="Y170" s="36">
        <f>SUMIFS(СВЦЭМ!$E$39:$E$782,СВЦЭМ!$A$39:$A$782,$A170,СВЦЭМ!$B$39:$B$782,Y$155)+'СЕТ СН'!$F$12</f>
        <v>310.33586634</v>
      </c>
    </row>
    <row r="171" spans="1:25" ht="15.75" x14ac:dyDescent="0.2">
      <c r="A171" s="35">
        <f t="shared" si="4"/>
        <v>44942</v>
      </c>
      <c r="B171" s="36">
        <f>SUMIFS(СВЦЭМ!$E$39:$E$782,СВЦЭМ!$A$39:$A$782,$A171,СВЦЭМ!$B$39:$B$782,B$155)+'СЕТ СН'!$F$12</f>
        <v>308.99879470000002</v>
      </c>
      <c r="C171" s="36">
        <f>SUMIFS(СВЦЭМ!$E$39:$E$782,СВЦЭМ!$A$39:$A$782,$A171,СВЦЭМ!$B$39:$B$782,C$155)+'СЕТ СН'!$F$12</f>
        <v>312.45106972999997</v>
      </c>
      <c r="D171" s="36">
        <f>SUMIFS(СВЦЭМ!$E$39:$E$782,СВЦЭМ!$A$39:$A$782,$A171,СВЦЭМ!$B$39:$B$782,D$155)+'СЕТ СН'!$F$12</f>
        <v>313.27784452999998</v>
      </c>
      <c r="E171" s="36">
        <f>SUMIFS(СВЦЭМ!$E$39:$E$782,СВЦЭМ!$A$39:$A$782,$A171,СВЦЭМ!$B$39:$B$782,E$155)+'СЕТ СН'!$F$12</f>
        <v>314.24629607999998</v>
      </c>
      <c r="F171" s="36">
        <f>SUMIFS(СВЦЭМ!$E$39:$E$782,СВЦЭМ!$A$39:$A$782,$A171,СВЦЭМ!$B$39:$B$782,F$155)+'СЕТ СН'!$F$12</f>
        <v>313.71655584000001</v>
      </c>
      <c r="G171" s="36">
        <f>SUMIFS(СВЦЭМ!$E$39:$E$782,СВЦЭМ!$A$39:$A$782,$A171,СВЦЭМ!$B$39:$B$782,G$155)+'СЕТ СН'!$F$12</f>
        <v>312.35668623999999</v>
      </c>
      <c r="H171" s="36">
        <f>SUMIFS(СВЦЭМ!$E$39:$E$782,СВЦЭМ!$A$39:$A$782,$A171,СВЦЭМ!$B$39:$B$782,H$155)+'СЕТ СН'!$F$12</f>
        <v>306.19065763999998</v>
      </c>
      <c r="I171" s="36">
        <f>SUMIFS(СВЦЭМ!$E$39:$E$782,СВЦЭМ!$A$39:$A$782,$A171,СВЦЭМ!$B$39:$B$782,I$155)+'СЕТ СН'!$F$12</f>
        <v>301.61567710999998</v>
      </c>
      <c r="J171" s="36">
        <f>SUMIFS(СВЦЭМ!$E$39:$E$782,СВЦЭМ!$A$39:$A$782,$A171,СВЦЭМ!$B$39:$B$782,J$155)+'СЕТ СН'!$F$12</f>
        <v>295.77202835000003</v>
      </c>
      <c r="K171" s="36">
        <f>SUMIFS(СВЦЭМ!$E$39:$E$782,СВЦЭМ!$A$39:$A$782,$A171,СВЦЭМ!$B$39:$B$782,K$155)+'СЕТ СН'!$F$12</f>
        <v>293.80088544</v>
      </c>
      <c r="L171" s="36">
        <f>SUMIFS(СВЦЭМ!$E$39:$E$782,СВЦЭМ!$A$39:$A$782,$A171,СВЦЭМ!$B$39:$B$782,L$155)+'СЕТ СН'!$F$12</f>
        <v>295.78705769999999</v>
      </c>
      <c r="M171" s="36">
        <f>SUMIFS(СВЦЭМ!$E$39:$E$782,СВЦЭМ!$A$39:$A$782,$A171,СВЦЭМ!$B$39:$B$782,M$155)+'СЕТ СН'!$F$12</f>
        <v>298.68566582</v>
      </c>
      <c r="N171" s="36">
        <f>SUMIFS(СВЦЭМ!$E$39:$E$782,СВЦЭМ!$A$39:$A$782,$A171,СВЦЭМ!$B$39:$B$782,N$155)+'СЕТ СН'!$F$12</f>
        <v>300.16305998000001</v>
      </c>
      <c r="O171" s="36">
        <f>SUMIFS(СВЦЭМ!$E$39:$E$782,СВЦЭМ!$A$39:$A$782,$A171,СВЦЭМ!$B$39:$B$782,O$155)+'СЕТ СН'!$F$12</f>
        <v>302.35830519000001</v>
      </c>
      <c r="P171" s="36">
        <f>SUMIFS(СВЦЭМ!$E$39:$E$782,СВЦЭМ!$A$39:$A$782,$A171,СВЦЭМ!$B$39:$B$782,P$155)+'СЕТ СН'!$F$12</f>
        <v>304.53830479999999</v>
      </c>
      <c r="Q171" s="36">
        <f>SUMIFS(СВЦЭМ!$E$39:$E$782,СВЦЭМ!$A$39:$A$782,$A171,СВЦЭМ!$B$39:$B$782,Q$155)+'СЕТ СН'!$F$12</f>
        <v>305.02129547999999</v>
      </c>
      <c r="R171" s="36">
        <f>SUMIFS(СВЦЭМ!$E$39:$E$782,СВЦЭМ!$A$39:$A$782,$A171,СВЦЭМ!$B$39:$B$782,R$155)+'СЕТ СН'!$F$12</f>
        <v>305.44665126000001</v>
      </c>
      <c r="S171" s="36">
        <f>SUMIFS(СВЦЭМ!$E$39:$E$782,СВЦЭМ!$A$39:$A$782,$A171,СВЦЭМ!$B$39:$B$782,S$155)+'СЕТ СН'!$F$12</f>
        <v>299.09860121999998</v>
      </c>
      <c r="T171" s="36">
        <f>SUMIFS(СВЦЭМ!$E$39:$E$782,СВЦЭМ!$A$39:$A$782,$A171,СВЦЭМ!$B$39:$B$782,T$155)+'СЕТ СН'!$F$12</f>
        <v>299.27146436999999</v>
      </c>
      <c r="U171" s="36">
        <f>SUMIFS(СВЦЭМ!$E$39:$E$782,СВЦЭМ!$A$39:$A$782,$A171,СВЦЭМ!$B$39:$B$782,U$155)+'СЕТ СН'!$F$12</f>
        <v>298.50520225000002</v>
      </c>
      <c r="V171" s="36">
        <f>SUMIFS(СВЦЭМ!$E$39:$E$782,СВЦЭМ!$A$39:$A$782,$A171,СВЦЭМ!$B$39:$B$782,V$155)+'СЕТ СН'!$F$12</f>
        <v>299.96968076000002</v>
      </c>
      <c r="W171" s="36">
        <f>SUMIFS(СВЦЭМ!$E$39:$E$782,СВЦЭМ!$A$39:$A$782,$A171,СВЦЭМ!$B$39:$B$782,W$155)+'СЕТ СН'!$F$12</f>
        <v>302.52305097999999</v>
      </c>
      <c r="X171" s="36">
        <f>SUMIFS(СВЦЭМ!$E$39:$E$782,СВЦЭМ!$A$39:$A$782,$A171,СВЦЭМ!$B$39:$B$782,X$155)+'СЕТ СН'!$F$12</f>
        <v>304.76104356000002</v>
      </c>
      <c r="Y171" s="36">
        <f>SUMIFS(СВЦЭМ!$E$39:$E$782,СВЦЭМ!$A$39:$A$782,$A171,СВЦЭМ!$B$39:$B$782,Y$155)+'СЕТ СН'!$F$12</f>
        <v>310.20708327</v>
      </c>
    </row>
    <row r="172" spans="1:25" ht="15.75" x14ac:dyDescent="0.2">
      <c r="A172" s="35">
        <f t="shared" si="4"/>
        <v>44943</v>
      </c>
      <c r="B172" s="36">
        <f>SUMIFS(СВЦЭМ!$E$39:$E$782,СВЦЭМ!$A$39:$A$782,$A172,СВЦЭМ!$B$39:$B$782,B$155)+'СЕТ СН'!$F$12</f>
        <v>313.04315387000003</v>
      </c>
      <c r="C172" s="36">
        <f>SUMIFS(СВЦЭМ!$E$39:$E$782,СВЦЭМ!$A$39:$A$782,$A172,СВЦЭМ!$B$39:$B$782,C$155)+'СЕТ СН'!$F$12</f>
        <v>317.60242751999999</v>
      </c>
      <c r="D172" s="36">
        <f>SUMIFS(СВЦЭМ!$E$39:$E$782,СВЦЭМ!$A$39:$A$782,$A172,СВЦЭМ!$B$39:$B$782,D$155)+'СЕТ СН'!$F$12</f>
        <v>318.83975436999998</v>
      </c>
      <c r="E172" s="36">
        <f>SUMIFS(СВЦЭМ!$E$39:$E$782,СВЦЭМ!$A$39:$A$782,$A172,СВЦЭМ!$B$39:$B$782,E$155)+'СЕТ СН'!$F$12</f>
        <v>318.56628826999997</v>
      </c>
      <c r="F172" s="36">
        <f>SUMIFS(СВЦЭМ!$E$39:$E$782,СВЦЭМ!$A$39:$A$782,$A172,СВЦЭМ!$B$39:$B$782,F$155)+'СЕТ СН'!$F$12</f>
        <v>318.50989985000001</v>
      </c>
      <c r="G172" s="36">
        <f>SUMIFS(СВЦЭМ!$E$39:$E$782,СВЦЭМ!$A$39:$A$782,$A172,СВЦЭМ!$B$39:$B$782,G$155)+'СЕТ СН'!$F$12</f>
        <v>317.56334830999998</v>
      </c>
      <c r="H172" s="36">
        <f>SUMIFS(СВЦЭМ!$E$39:$E$782,СВЦЭМ!$A$39:$A$782,$A172,СВЦЭМ!$B$39:$B$782,H$155)+'СЕТ СН'!$F$12</f>
        <v>313.54978161999998</v>
      </c>
      <c r="I172" s="36">
        <f>SUMIFS(СВЦЭМ!$E$39:$E$782,СВЦЭМ!$A$39:$A$782,$A172,СВЦЭМ!$B$39:$B$782,I$155)+'СЕТ СН'!$F$12</f>
        <v>305.70953711999999</v>
      </c>
      <c r="J172" s="36">
        <f>SUMIFS(СВЦЭМ!$E$39:$E$782,СВЦЭМ!$A$39:$A$782,$A172,СВЦЭМ!$B$39:$B$782,J$155)+'СЕТ СН'!$F$12</f>
        <v>299.18057386999999</v>
      </c>
      <c r="K172" s="36">
        <f>SUMIFS(СВЦЭМ!$E$39:$E$782,СВЦЭМ!$A$39:$A$782,$A172,СВЦЭМ!$B$39:$B$782,K$155)+'СЕТ СН'!$F$12</f>
        <v>297.56787002999999</v>
      </c>
      <c r="L172" s="36">
        <f>SUMIFS(СВЦЭМ!$E$39:$E$782,СВЦЭМ!$A$39:$A$782,$A172,СВЦЭМ!$B$39:$B$782,L$155)+'СЕТ СН'!$F$12</f>
        <v>294.92586546000001</v>
      </c>
      <c r="M172" s="36">
        <f>SUMIFS(СВЦЭМ!$E$39:$E$782,СВЦЭМ!$A$39:$A$782,$A172,СВЦЭМ!$B$39:$B$782,M$155)+'СЕТ СН'!$F$12</f>
        <v>295.37230178999999</v>
      </c>
      <c r="N172" s="36">
        <f>SUMIFS(СВЦЭМ!$E$39:$E$782,СВЦЭМ!$A$39:$A$782,$A172,СВЦЭМ!$B$39:$B$782,N$155)+'СЕТ СН'!$F$12</f>
        <v>298.13370221999998</v>
      </c>
      <c r="O172" s="36">
        <f>SUMIFS(СВЦЭМ!$E$39:$E$782,СВЦЭМ!$A$39:$A$782,$A172,СВЦЭМ!$B$39:$B$782,O$155)+'СЕТ СН'!$F$12</f>
        <v>300.37978633</v>
      </c>
      <c r="P172" s="36">
        <f>SUMIFS(СВЦЭМ!$E$39:$E$782,СВЦЭМ!$A$39:$A$782,$A172,СВЦЭМ!$B$39:$B$782,P$155)+'СЕТ СН'!$F$12</f>
        <v>303.40604954999998</v>
      </c>
      <c r="Q172" s="36">
        <f>SUMIFS(СВЦЭМ!$E$39:$E$782,СВЦЭМ!$A$39:$A$782,$A172,СВЦЭМ!$B$39:$B$782,Q$155)+'СЕТ СН'!$F$12</f>
        <v>304.64701701000001</v>
      </c>
      <c r="R172" s="36">
        <f>SUMIFS(СВЦЭМ!$E$39:$E$782,СВЦЭМ!$A$39:$A$782,$A172,СВЦЭМ!$B$39:$B$782,R$155)+'СЕТ СН'!$F$12</f>
        <v>298.43230987999999</v>
      </c>
      <c r="S172" s="36">
        <f>SUMIFS(СВЦЭМ!$E$39:$E$782,СВЦЭМ!$A$39:$A$782,$A172,СВЦЭМ!$B$39:$B$782,S$155)+'СЕТ СН'!$F$12</f>
        <v>298.14139511000002</v>
      </c>
      <c r="T172" s="36">
        <f>SUMIFS(СВЦЭМ!$E$39:$E$782,СВЦЭМ!$A$39:$A$782,$A172,СВЦЭМ!$B$39:$B$782,T$155)+'СЕТ СН'!$F$12</f>
        <v>293.89191223</v>
      </c>
      <c r="U172" s="36">
        <f>SUMIFS(СВЦЭМ!$E$39:$E$782,СВЦЭМ!$A$39:$A$782,$A172,СВЦЭМ!$B$39:$B$782,U$155)+'СЕТ СН'!$F$12</f>
        <v>295.86144718999998</v>
      </c>
      <c r="V172" s="36">
        <f>SUMIFS(СВЦЭМ!$E$39:$E$782,СВЦЭМ!$A$39:$A$782,$A172,СВЦЭМ!$B$39:$B$782,V$155)+'СЕТ СН'!$F$12</f>
        <v>299.54568124999997</v>
      </c>
      <c r="W172" s="36">
        <f>SUMIFS(СВЦЭМ!$E$39:$E$782,СВЦЭМ!$A$39:$A$782,$A172,СВЦЭМ!$B$39:$B$782,W$155)+'СЕТ СН'!$F$12</f>
        <v>301.26381091000002</v>
      </c>
      <c r="X172" s="36">
        <f>SUMIFS(СВЦЭМ!$E$39:$E$782,СВЦЭМ!$A$39:$A$782,$A172,СВЦЭМ!$B$39:$B$782,X$155)+'СЕТ СН'!$F$12</f>
        <v>302.95204493</v>
      </c>
      <c r="Y172" s="36">
        <f>SUMIFS(СВЦЭМ!$E$39:$E$782,СВЦЭМ!$A$39:$A$782,$A172,СВЦЭМ!$B$39:$B$782,Y$155)+'СЕТ СН'!$F$12</f>
        <v>307.78454880999999</v>
      </c>
    </row>
    <row r="173" spans="1:25" ht="15.75" x14ac:dyDescent="0.2">
      <c r="A173" s="35">
        <f t="shared" si="4"/>
        <v>44944</v>
      </c>
      <c r="B173" s="36">
        <f>SUMIFS(СВЦЭМ!$E$39:$E$782,СВЦЭМ!$A$39:$A$782,$A173,СВЦЭМ!$B$39:$B$782,B$155)+'СЕТ СН'!$F$12</f>
        <v>313.21584115000002</v>
      </c>
      <c r="C173" s="36">
        <f>SUMIFS(СВЦЭМ!$E$39:$E$782,СВЦЭМ!$A$39:$A$782,$A173,СВЦЭМ!$B$39:$B$782,C$155)+'СЕТ СН'!$F$12</f>
        <v>316.48503890000001</v>
      </c>
      <c r="D173" s="36">
        <f>SUMIFS(СВЦЭМ!$E$39:$E$782,СВЦЭМ!$A$39:$A$782,$A173,СВЦЭМ!$B$39:$B$782,D$155)+'СЕТ СН'!$F$12</f>
        <v>313.86432146999999</v>
      </c>
      <c r="E173" s="36">
        <f>SUMIFS(СВЦЭМ!$E$39:$E$782,СВЦЭМ!$A$39:$A$782,$A173,СВЦЭМ!$B$39:$B$782,E$155)+'СЕТ СН'!$F$12</f>
        <v>314.50982442999998</v>
      </c>
      <c r="F173" s="36">
        <f>SUMIFS(СВЦЭМ!$E$39:$E$782,СВЦЭМ!$A$39:$A$782,$A173,СВЦЭМ!$B$39:$B$782,F$155)+'СЕТ СН'!$F$12</f>
        <v>309.62583093000001</v>
      </c>
      <c r="G173" s="36">
        <f>SUMIFS(СВЦЭМ!$E$39:$E$782,СВЦЭМ!$A$39:$A$782,$A173,СВЦЭМ!$B$39:$B$782,G$155)+'СЕТ СН'!$F$12</f>
        <v>301.37206959999997</v>
      </c>
      <c r="H173" s="36">
        <f>SUMIFS(СВЦЭМ!$E$39:$E$782,СВЦЭМ!$A$39:$A$782,$A173,СВЦЭМ!$B$39:$B$782,H$155)+'СЕТ СН'!$F$12</f>
        <v>293.35042414999998</v>
      </c>
      <c r="I173" s="36">
        <f>SUMIFS(СВЦЭМ!$E$39:$E$782,СВЦЭМ!$A$39:$A$782,$A173,СВЦЭМ!$B$39:$B$782,I$155)+'СЕТ СН'!$F$12</f>
        <v>288.77385973999998</v>
      </c>
      <c r="J173" s="36">
        <f>SUMIFS(СВЦЭМ!$E$39:$E$782,СВЦЭМ!$A$39:$A$782,$A173,СВЦЭМ!$B$39:$B$782,J$155)+'СЕТ СН'!$F$12</f>
        <v>287.3351432</v>
      </c>
      <c r="K173" s="36">
        <f>SUMIFS(СВЦЭМ!$E$39:$E$782,СВЦЭМ!$A$39:$A$782,$A173,СВЦЭМ!$B$39:$B$782,K$155)+'СЕТ СН'!$F$12</f>
        <v>286.49718853000002</v>
      </c>
      <c r="L173" s="36">
        <f>SUMIFS(СВЦЭМ!$E$39:$E$782,СВЦЭМ!$A$39:$A$782,$A173,СВЦЭМ!$B$39:$B$782,L$155)+'СЕТ СН'!$F$12</f>
        <v>288.78329840999999</v>
      </c>
      <c r="M173" s="36">
        <f>SUMIFS(СВЦЭМ!$E$39:$E$782,СВЦЭМ!$A$39:$A$782,$A173,СВЦЭМ!$B$39:$B$782,M$155)+'СЕТ СН'!$F$12</f>
        <v>289.0860629</v>
      </c>
      <c r="N173" s="36">
        <f>SUMIFS(СВЦЭМ!$E$39:$E$782,СВЦЭМ!$A$39:$A$782,$A173,СВЦЭМ!$B$39:$B$782,N$155)+'СЕТ СН'!$F$12</f>
        <v>293.26536035999999</v>
      </c>
      <c r="O173" s="36">
        <f>SUMIFS(СВЦЭМ!$E$39:$E$782,СВЦЭМ!$A$39:$A$782,$A173,СВЦЭМ!$B$39:$B$782,O$155)+'СЕТ СН'!$F$12</f>
        <v>299.19243781</v>
      </c>
      <c r="P173" s="36">
        <f>SUMIFS(СВЦЭМ!$E$39:$E$782,СВЦЭМ!$A$39:$A$782,$A173,СВЦЭМ!$B$39:$B$782,P$155)+'СЕТ СН'!$F$12</f>
        <v>302.27363479000002</v>
      </c>
      <c r="Q173" s="36">
        <f>SUMIFS(СВЦЭМ!$E$39:$E$782,СВЦЭМ!$A$39:$A$782,$A173,СВЦЭМ!$B$39:$B$782,Q$155)+'СЕТ СН'!$F$12</f>
        <v>303.0622477</v>
      </c>
      <c r="R173" s="36">
        <f>SUMIFS(СВЦЭМ!$E$39:$E$782,СВЦЭМ!$A$39:$A$782,$A173,СВЦЭМ!$B$39:$B$782,R$155)+'СЕТ СН'!$F$12</f>
        <v>300.90701094999997</v>
      </c>
      <c r="S173" s="36">
        <f>SUMIFS(СВЦЭМ!$E$39:$E$782,СВЦЭМ!$A$39:$A$782,$A173,СВЦЭМ!$B$39:$B$782,S$155)+'СЕТ СН'!$F$12</f>
        <v>295.04987086</v>
      </c>
      <c r="T173" s="36">
        <f>SUMIFS(СВЦЭМ!$E$39:$E$782,СВЦЭМ!$A$39:$A$782,$A173,СВЦЭМ!$B$39:$B$782,T$155)+'СЕТ СН'!$F$12</f>
        <v>291.60414945000002</v>
      </c>
      <c r="U173" s="36">
        <f>SUMIFS(СВЦЭМ!$E$39:$E$782,СВЦЭМ!$A$39:$A$782,$A173,СВЦЭМ!$B$39:$B$782,U$155)+'СЕТ СН'!$F$12</f>
        <v>292.21513428999998</v>
      </c>
      <c r="V173" s="36">
        <f>SUMIFS(СВЦЭМ!$E$39:$E$782,СВЦЭМ!$A$39:$A$782,$A173,СВЦЭМ!$B$39:$B$782,V$155)+'СЕТ СН'!$F$12</f>
        <v>296.35089149999999</v>
      </c>
      <c r="W173" s="36">
        <f>SUMIFS(СВЦЭМ!$E$39:$E$782,СВЦЭМ!$A$39:$A$782,$A173,СВЦЭМ!$B$39:$B$782,W$155)+'СЕТ СН'!$F$12</f>
        <v>299.20597323999999</v>
      </c>
      <c r="X173" s="36">
        <f>SUMIFS(СВЦЭМ!$E$39:$E$782,СВЦЭМ!$A$39:$A$782,$A173,СВЦЭМ!$B$39:$B$782,X$155)+'СЕТ СН'!$F$12</f>
        <v>304.06342549999999</v>
      </c>
      <c r="Y173" s="36">
        <f>SUMIFS(СВЦЭМ!$E$39:$E$782,СВЦЭМ!$A$39:$A$782,$A173,СВЦЭМ!$B$39:$B$782,Y$155)+'СЕТ СН'!$F$12</f>
        <v>310.21683259999998</v>
      </c>
    </row>
    <row r="174" spans="1:25" ht="15.75" x14ac:dyDescent="0.2">
      <c r="A174" s="35">
        <f t="shared" si="4"/>
        <v>44945</v>
      </c>
      <c r="B174" s="36">
        <f>SUMIFS(СВЦЭМ!$E$39:$E$782,СВЦЭМ!$A$39:$A$782,$A174,СВЦЭМ!$B$39:$B$782,B$155)+'СЕТ СН'!$F$12</f>
        <v>301.45540120999999</v>
      </c>
      <c r="C174" s="36">
        <f>SUMIFS(СВЦЭМ!$E$39:$E$782,СВЦЭМ!$A$39:$A$782,$A174,СВЦЭМ!$B$39:$B$782,C$155)+'СЕТ СН'!$F$12</f>
        <v>309.25697498</v>
      </c>
      <c r="D174" s="36">
        <f>SUMIFS(СВЦЭМ!$E$39:$E$782,СВЦЭМ!$A$39:$A$782,$A174,СВЦЭМ!$B$39:$B$782,D$155)+'СЕТ СН'!$F$12</f>
        <v>308.14414914000002</v>
      </c>
      <c r="E174" s="36">
        <f>SUMIFS(СВЦЭМ!$E$39:$E$782,СВЦЭМ!$A$39:$A$782,$A174,СВЦЭМ!$B$39:$B$782,E$155)+'СЕТ СН'!$F$12</f>
        <v>306.92827183999998</v>
      </c>
      <c r="F174" s="36">
        <f>SUMIFS(СВЦЭМ!$E$39:$E$782,СВЦЭМ!$A$39:$A$782,$A174,СВЦЭМ!$B$39:$B$782,F$155)+'СЕТ СН'!$F$12</f>
        <v>305.71649446999999</v>
      </c>
      <c r="G174" s="36">
        <f>SUMIFS(СВЦЭМ!$E$39:$E$782,СВЦЭМ!$A$39:$A$782,$A174,СВЦЭМ!$B$39:$B$782,G$155)+'СЕТ СН'!$F$12</f>
        <v>294.97257594000001</v>
      </c>
      <c r="H174" s="36">
        <f>SUMIFS(СВЦЭМ!$E$39:$E$782,СВЦЭМ!$A$39:$A$782,$A174,СВЦЭМ!$B$39:$B$782,H$155)+'СЕТ СН'!$F$12</f>
        <v>293.84849517999999</v>
      </c>
      <c r="I174" s="36">
        <f>SUMIFS(СВЦЭМ!$E$39:$E$782,СВЦЭМ!$A$39:$A$782,$A174,СВЦЭМ!$B$39:$B$782,I$155)+'СЕТ СН'!$F$12</f>
        <v>288.01433281999999</v>
      </c>
      <c r="J174" s="36">
        <f>SUMIFS(СВЦЭМ!$E$39:$E$782,СВЦЭМ!$A$39:$A$782,$A174,СВЦЭМ!$B$39:$B$782,J$155)+'СЕТ СН'!$F$12</f>
        <v>283.46878113000002</v>
      </c>
      <c r="K174" s="36">
        <f>SUMIFS(СВЦЭМ!$E$39:$E$782,СВЦЭМ!$A$39:$A$782,$A174,СВЦЭМ!$B$39:$B$782,K$155)+'СЕТ СН'!$F$12</f>
        <v>283.60459655</v>
      </c>
      <c r="L174" s="36">
        <f>SUMIFS(СВЦЭМ!$E$39:$E$782,СВЦЭМ!$A$39:$A$782,$A174,СВЦЭМ!$B$39:$B$782,L$155)+'СЕТ СН'!$F$12</f>
        <v>286.53221079999997</v>
      </c>
      <c r="M174" s="36">
        <f>SUMIFS(СВЦЭМ!$E$39:$E$782,СВЦЭМ!$A$39:$A$782,$A174,СВЦЭМ!$B$39:$B$782,M$155)+'СЕТ СН'!$F$12</f>
        <v>285.60760062000003</v>
      </c>
      <c r="N174" s="36">
        <f>SUMIFS(СВЦЭМ!$E$39:$E$782,СВЦЭМ!$A$39:$A$782,$A174,СВЦЭМ!$B$39:$B$782,N$155)+'СЕТ СН'!$F$12</f>
        <v>289.12330445999999</v>
      </c>
      <c r="O174" s="36">
        <f>SUMIFS(СВЦЭМ!$E$39:$E$782,СВЦЭМ!$A$39:$A$782,$A174,СВЦЭМ!$B$39:$B$782,O$155)+'СЕТ СН'!$F$12</f>
        <v>290.89272652</v>
      </c>
      <c r="P174" s="36">
        <f>SUMIFS(СВЦЭМ!$E$39:$E$782,СВЦЭМ!$A$39:$A$782,$A174,СВЦЭМ!$B$39:$B$782,P$155)+'СЕТ СН'!$F$12</f>
        <v>292.05233657999997</v>
      </c>
      <c r="Q174" s="36">
        <f>SUMIFS(СВЦЭМ!$E$39:$E$782,СВЦЭМ!$A$39:$A$782,$A174,СВЦЭМ!$B$39:$B$782,Q$155)+'СЕТ СН'!$F$12</f>
        <v>293.10799417999999</v>
      </c>
      <c r="R174" s="36">
        <f>SUMIFS(СВЦЭМ!$E$39:$E$782,СВЦЭМ!$A$39:$A$782,$A174,СВЦЭМ!$B$39:$B$782,R$155)+'СЕТ СН'!$F$12</f>
        <v>292.31632499</v>
      </c>
      <c r="S174" s="36">
        <f>SUMIFS(СВЦЭМ!$E$39:$E$782,СВЦЭМ!$A$39:$A$782,$A174,СВЦЭМ!$B$39:$B$782,S$155)+'СЕТ СН'!$F$12</f>
        <v>289.45365966999998</v>
      </c>
      <c r="T174" s="36">
        <f>SUMIFS(СВЦЭМ!$E$39:$E$782,СВЦЭМ!$A$39:$A$782,$A174,СВЦЭМ!$B$39:$B$782,T$155)+'СЕТ СН'!$F$12</f>
        <v>284.07920818000002</v>
      </c>
      <c r="U174" s="36">
        <f>SUMIFS(СВЦЭМ!$E$39:$E$782,СВЦЭМ!$A$39:$A$782,$A174,СВЦЭМ!$B$39:$B$782,U$155)+'СЕТ СН'!$F$12</f>
        <v>286.26376991000001</v>
      </c>
      <c r="V174" s="36">
        <f>SUMIFS(СВЦЭМ!$E$39:$E$782,СВЦЭМ!$A$39:$A$782,$A174,СВЦЭМ!$B$39:$B$782,V$155)+'СЕТ СН'!$F$12</f>
        <v>288.27228550000001</v>
      </c>
      <c r="W174" s="36">
        <f>SUMIFS(СВЦЭМ!$E$39:$E$782,СВЦЭМ!$A$39:$A$782,$A174,СВЦЭМ!$B$39:$B$782,W$155)+'СЕТ СН'!$F$12</f>
        <v>289.61065616000002</v>
      </c>
      <c r="X174" s="36">
        <f>SUMIFS(СВЦЭМ!$E$39:$E$782,СВЦЭМ!$A$39:$A$782,$A174,СВЦЭМ!$B$39:$B$782,X$155)+'СЕТ СН'!$F$12</f>
        <v>291.42828738999998</v>
      </c>
      <c r="Y174" s="36">
        <f>SUMIFS(СВЦЭМ!$E$39:$E$782,СВЦЭМ!$A$39:$A$782,$A174,СВЦЭМ!$B$39:$B$782,Y$155)+'СЕТ СН'!$F$12</f>
        <v>300.75754117999998</v>
      </c>
    </row>
    <row r="175" spans="1:25" ht="15.75" x14ac:dyDescent="0.2">
      <c r="A175" s="35">
        <f t="shared" si="4"/>
        <v>44946</v>
      </c>
      <c r="B175" s="36">
        <f>SUMIFS(СВЦЭМ!$E$39:$E$782,СВЦЭМ!$A$39:$A$782,$A175,СВЦЭМ!$B$39:$B$782,B$155)+'СЕТ СН'!$F$12</f>
        <v>322.15933532000003</v>
      </c>
      <c r="C175" s="36">
        <f>SUMIFS(СВЦЭМ!$E$39:$E$782,СВЦЭМ!$A$39:$A$782,$A175,СВЦЭМ!$B$39:$B$782,C$155)+'СЕТ СН'!$F$12</f>
        <v>326.50939539000001</v>
      </c>
      <c r="D175" s="36">
        <f>SUMIFS(СВЦЭМ!$E$39:$E$782,СВЦЭМ!$A$39:$A$782,$A175,СВЦЭМ!$B$39:$B$782,D$155)+'СЕТ СН'!$F$12</f>
        <v>324.59663071</v>
      </c>
      <c r="E175" s="36">
        <f>SUMIFS(СВЦЭМ!$E$39:$E$782,СВЦЭМ!$A$39:$A$782,$A175,СВЦЭМ!$B$39:$B$782,E$155)+'СЕТ СН'!$F$12</f>
        <v>322.76708150000002</v>
      </c>
      <c r="F175" s="36">
        <f>SUMIFS(СВЦЭМ!$E$39:$E$782,СВЦЭМ!$A$39:$A$782,$A175,СВЦЭМ!$B$39:$B$782,F$155)+'СЕТ СН'!$F$12</f>
        <v>318.09563986000001</v>
      </c>
      <c r="G175" s="36">
        <f>SUMIFS(СВЦЭМ!$E$39:$E$782,СВЦЭМ!$A$39:$A$782,$A175,СВЦЭМ!$B$39:$B$782,G$155)+'СЕТ СН'!$F$12</f>
        <v>309.52363358999997</v>
      </c>
      <c r="H175" s="36">
        <f>SUMIFS(СВЦЭМ!$E$39:$E$782,СВЦЭМ!$A$39:$A$782,$A175,СВЦЭМ!$B$39:$B$782,H$155)+'СЕТ СН'!$F$12</f>
        <v>303.69485888000003</v>
      </c>
      <c r="I175" s="36">
        <f>SUMIFS(СВЦЭМ!$E$39:$E$782,СВЦЭМ!$A$39:$A$782,$A175,СВЦЭМ!$B$39:$B$782,I$155)+'СЕТ СН'!$F$12</f>
        <v>298.91368273</v>
      </c>
      <c r="J175" s="36">
        <f>SUMIFS(СВЦЭМ!$E$39:$E$782,СВЦЭМ!$A$39:$A$782,$A175,СВЦЭМ!$B$39:$B$782,J$155)+'СЕТ СН'!$F$12</f>
        <v>293.98466043000002</v>
      </c>
      <c r="K175" s="36">
        <f>SUMIFS(СВЦЭМ!$E$39:$E$782,СВЦЭМ!$A$39:$A$782,$A175,СВЦЭМ!$B$39:$B$782,K$155)+'СЕТ СН'!$F$12</f>
        <v>293.16785096000001</v>
      </c>
      <c r="L175" s="36">
        <f>SUMIFS(СВЦЭМ!$E$39:$E$782,СВЦЭМ!$A$39:$A$782,$A175,СВЦЭМ!$B$39:$B$782,L$155)+'СЕТ СН'!$F$12</f>
        <v>294.08281862000001</v>
      </c>
      <c r="M175" s="36">
        <f>SUMIFS(СВЦЭМ!$E$39:$E$782,СВЦЭМ!$A$39:$A$782,$A175,СВЦЭМ!$B$39:$B$782,M$155)+'СЕТ СН'!$F$12</f>
        <v>300.07018672999999</v>
      </c>
      <c r="N175" s="36">
        <f>SUMIFS(СВЦЭМ!$E$39:$E$782,СВЦЭМ!$A$39:$A$782,$A175,СВЦЭМ!$B$39:$B$782,N$155)+'СЕТ СН'!$F$12</f>
        <v>302.40419616000003</v>
      </c>
      <c r="O175" s="36">
        <f>SUMIFS(СВЦЭМ!$E$39:$E$782,СВЦЭМ!$A$39:$A$782,$A175,СВЦЭМ!$B$39:$B$782,O$155)+'СЕТ СН'!$F$12</f>
        <v>304.33707883</v>
      </c>
      <c r="P175" s="36">
        <f>SUMIFS(СВЦЭМ!$E$39:$E$782,СВЦЭМ!$A$39:$A$782,$A175,СВЦЭМ!$B$39:$B$782,P$155)+'СЕТ СН'!$F$12</f>
        <v>306.54026051</v>
      </c>
      <c r="Q175" s="36">
        <f>SUMIFS(СВЦЭМ!$E$39:$E$782,СВЦЭМ!$A$39:$A$782,$A175,СВЦЭМ!$B$39:$B$782,Q$155)+'СЕТ СН'!$F$12</f>
        <v>305.80764241000003</v>
      </c>
      <c r="R175" s="36">
        <f>SUMIFS(СВЦЭМ!$E$39:$E$782,СВЦЭМ!$A$39:$A$782,$A175,СВЦЭМ!$B$39:$B$782,R$155)+'СЕТ СН'!$F$12</f>
        <v>306.53564046999998</v>
      </c>
      <c r="S175" s="36">
        <f>SUMIFS(СВЦЭМ!$E$39:$E$782,СВЦЭМ!$A$39:$A$782,$A175,СВЦЭМ!$B$39:$B$782,S$155)+'СЕТ СН'!$F$12</f>
        <v>299.78026076999998</v>
      </c>
      <c r="T175" s="36">
        <f>SUMIFS(СВЦЭМ!$E$39:$E$782,СВЦЭМ!$A$39:$A$782,$A175,СВЦЭМ!$B$39:$B$782,T$155)+'СЕТ СН'!$F$12</f>
        <v>297.76585169999998</v>
      </c>
      <c r="U175" s="36">
        <f>SUMIFS(СВЦЭМ!$E$39:$E$782,СВЦЭМ!$A$39:$A$782,$A175,СВЦЭМ!$B$39:$B$782,U$155)+'СЕТ СН'!$F$12</f>
        <v>300.83733260000002</v>
      </c>
      <c r="V175" s="36">
        <f>SUMIFS(СВЦЭМ!$E$39:$E$782,СВЦЭМ!$A$39:$A$782,$A175,СВЦЭМ!$B$39:$B$782,V$155)+'СЕТ СН'!$F$12</f>
        <v>302.42075053999997</v>
      </c>
      <c r="W175" s="36">
        <f>SUMIFS(СВЦЭМ!$E$39:$E$782,СВЦЭМ!$A$39:$A$782,$A175,СВЦЭМ!$B$39:$B$782,W$155)+'СЕТ СН'!$F$12</f>
        <v>305.32800666999998</v>
      </c>
      <c r="X175" s="36">
        <f>SUMIFS(СВЦЭМ!$E$39:$E$782,СВЦЭМ!$A$39:$A$782,$A175,СВЦЭМ!$B$39:$B$782,X$155)+'СЕТ СН'!$F$12</f>
        <v>307.43423362999999</v>
      </c>
      <c r="Y175" s="36">
        <f>SUMIFS(СВЦЭМ!$E$39:$E$782,СВЦЭМ!$A$39:$A$782,$A175,СВЦЭМ!$B$39:$B$782,Y$155)+'СЕТ СН'!$F$12</f>
        <v>320.76879078000002</v>
      </c>
    </row>
    <row r="176" spans="1:25" ht="15.75" x14ac:dyDescent="0.2">
      <c r="A176" s="35">
        <f t="shared" si="4"/>
        <v>44947</v>
      </c>
      <c r="B176" s="36">
        <f>SUMIFS(СВЦЭМ!$E$39:$E$782,СВЦЭМ!$A$39:$A$782,$A176,СВЦЭМ!$B$39:$B$782,B$155)+'СЕТ СН'!$F$12</f>
        <v>323.57338496</v>
      </c>
      <c r="C176" s="36">
        <f>SUMIFS(СВЦЭМ!$E$39:$E$782,СВЦЭМ!$A$39:$A$782,$A176,СВЦЭМ!$B$39:$B$782,C$155)+'СЕТ СН'!$F$12</f>
        <v>326.21761586999997</v>
      </c>
      <c r="D176" s="36">
        <f>SUMIFS(СВЦЭМ!$E$39:$E$782,СВЦЭМ!$A$39:$A$782,$A176,СВЦЭМ!$B$39:$B$782,D$155)+'СЕТ СН'!$F$12</f>
        <v>326.30921013</v>
      </c>
      <c r="E176" s="36">
        <f>SUMIFS(СВЦЭМ!$E$39:$E$782,СВЦЭМ!$A$39:$A$782,$A176,СВЦЭМ!$B$39:$B$782,E$155)+'СЕТ СН'!$F$12</f>
        <v>327.67519750000002</v>
      </c>
      <c r="F176" s="36">
        <f>SUMIFS(СВЦЭМ!$E$39:$E$782,СВЦЭМ!$A$39:$A$782,$A176,СВЦЭМ!$B$39:$B$782,F$155)+'СЕТ СН'!$F$12</f>
        <v>325.50158075000002</v>
      </c>
      <c r="G176" s="36">
        <f>SUMIFS(СВЦЭМ!$E$39:$E$782,СВЦЭМ!$A$39:$A$782,$A176,СВЦЭМ!$B$39:$B$782,G$155)+'СЕТ СН'!$F$12</f>
        <v>321.92280420999998</v>
      </c>
      <c r="H176" s="36">
        <f>SUMIFS(СВЦЭМ!$E$39:$E$782,СВЦЭМ!$A$39:$A$782,$A176,СВЦЭМ!$B$39:$B$782,H$155)+'СЕТ СН'!$F$12</f>
        <v>314.88330213</v>
      </c>
      <c r="I176" s="36">
        <f>SUMIFS(СВЦЭМ!$E$39:$E$782,СВЦЭМ!$A$39:$A$782,$A176,СВЦЭМ!$B$39:$B$782,I$155)+'СЕТ СН'!$F$12</f>
        <v>304.02405204000002</v>
      </c>
      <c r="J176" s="36">
        <f>SUMIFS(СВЦЭМ!$E$39:$E$782,СВЦЭМ!$A$39:$A$782,$A176,СВЦЭМ!$B$39:$B$782,J$155)+'СЕТ СН'!$F$12</f>
        <v>295.25924977</v>
      </c>
      <c r="K176" s="36">
        <f>SUMIFS(СВЦЭМ!$E$39:$E$782,СВЦЭМ!$A$39:$A$782,$A176,СВЦЭМ!$B$39:$B$782,K$155)+'СЕТ СН'!$F$12</f>
        <v>297.91974141999998</v>
      </c>
      <c r="L176" s="36">
        <f>SUMIFS(СВЦЭМ!$E$39:$E$782,СВЦЭМ!$A$39:$A$782,$A176,СВЦЭМ!$B$39:$B$782,L$155)+'СЕТ СН'!$F$12</f>
        <v>296.74080250999998</v>
      </c>
      <c r="M176" s="36">
        <f>SUMIFS(СВЦЭМ!$E$39:$E$782,СВЦЭМ!$A$39:$A$782,$A176,СВЦЭМ!$B$39:$B$782,M$155)+'СЕТ СН'!$F$12</f>
        <v>300.25849593999999</v>
      </c>
      <c r="N176" s="36">
        <f>SUMIFS(СВЦЭМ!$E$39:$E$782,СВЦЭМ!$A$39:$A$782,$A176,СВЦЭМ!$B$39:$B$782,N$155)+'СЕТ СН'!$F$12</f>
        <v>303.85825851999999</v>
      </c>
      <c r="O176" s="36">
        <f>SUMIFS(СВЦЭМ!$E$39:$E$782,СВЦЭМ!$A$39:$A$782,$A176,СВЦЭМ!$B$39:$B$782,O$155)+'СЕТ СН'!$F$12</f>
        <v>306.66146633</v>
      </c>
      <c r="P176" s="36">
        <f>SUMIFS(СВЦЭМ!$E$39:$E$782,СВЦЭМ!$A$39:$A$782,$A176,СВЦЭМ!$B$39:$B$782,P$155)+'СЕТ СН'!$F$12</f>
        <v>310.03995319000001</v>
      </c>
      <c r="Q176" s="36">
        <f>SUMIFS(СВЦЭМ!$E$39:$E$782,СВЦЭМ!$A$39:$A$782,$A176,СВЦЭМ!$B$39:$B$782,Q$155)+'СЕТ СН'!$F$12</f>
        <v>310.52058557999999</v>
      </c>
      <c r="R176" s="36">
        <f>SUMIFS(СВЦЭМ!$E$39:$E$782,СВЦЭМ!$A$39:$A$782,$A176,СВЦЭМ!$B$39:$B$782,R$155)+'СЕТ СН'!$F$12</f>
        <v>306.19775155999997</v>
      </c>
      <c r="S176" s="36">
        <f>SUMIFS(СВЦЭМ!$E$39:$E$782,СВЦЭМ!$A$39:$A$782,$A176,СВЦЭМ!$B$39:$B$782,S$155)+'СЕТ СН'!$F$12</f>
        <v>301.13580494000001</v>
      </c>
      <c r="T176" s="36">
        <f>SUMIFS(СВЦЭМ!$E$39:$E$782,СВЦЭМ!$A$39:$A$782,$A176,СВЦЭМ!$B$39:$B$782,T$155)+'СЕТ СН'!$F$12</f>
        <v>301.66314586999999</v>
      </c>
      <c r="U176" s="36">
        <f>SUMIFS(СВЦЭМ!$E$39:$E$782,СВЦЭМ!$A$39:$A$782,$A176,СВЦЭМ!$B$39:$B$782,U$155)+'СЕТ СН'!$F$12</f>
        <v>303.92031145999999</v>
      </c>
      <c r="V176" s="36">
        <f>SUMIFS(СВЦЭМ!$E$39:$E$782,СВЦЭМ!$A$39:$A$782,$A176,СВЦЭМ!$B$39:$B$782,V$155)+'СЕТ СН'!$F$12</f>
        <v>306.11515865000001</v>
      </c>
      <c r="W176" s="36">
        <f>SUMIFS(СВЦЭМ!$E$39:$E$782,СВЦЭМ!$A$39:$A$782,$A176,СВЦЭМ!$B$39:$B$782,W$155)+'СЕТ СН'!$F$12</f>
        <v>308.51262650000001</v>
      </c>
      <c r="X176" s="36">
        <f>SUMIFS(СВЦЭМ!$E$39:$E$782,СВЦЭМ!$A$39:$A$782,$A176,СВЦЭМ!$B$39:$B$782,X$155)+'СЕТ СН'!$F$12</f>
        <v>314.23822102999998</v>
      </c>
      <c r="Y176" s="36">
        <f>SUMIFS(СВЦЭМ!$E$39:$E$782,СВЦЭМ!$A$39:$A$782,$A176,СВЦЭМ!$B$39:$B$782,Y$155)+'СЕТ СН'!$F$12</f>
        <v>318.21699586</v>
      </c>
    </row>
    <row r="177" spans="1:27" ht="15.75" x14ac:dyDescent="0.2">
      <c r="A177" s="35">
        <f t="shared" si="4"/>
        <v>44948</v>
      </c>
      <c r="B177" s="36">
        <f>SUMIFS(СВЦЭМ!$E$39:$E$782,СВЦЭМ!$A$39:$A$782,$A177,СВЦЭМ!$B$39:$B$782,B$155)+'СЕТ СН'!$F$12</f>
        <v>321.12302706999998</v>
      </c>
      <c r="C177" s="36">
        <f>SUMIFS(СВЦЭМ!$E$39:$E$782,СВЦЭМ!$A$39:$A$782,$A177,СВЦЭМ!$B$39:$B$782,C$155)+'СЕТ СН'!$F$12</f>
        <v>327.55031194999998</v>
      </c>
      <c r="D177" s="36">
        <f>SUMIFS(СВЦЭМ!$E$39:$E$782,СВЦЭМ!$A$39:$A$782,$A177,СВЦЭМ!$B$39:$B$782,D$155)+'СЕТ СН'!$F$12</f>
        <v>329.29631017999998</v>
      </c>
      <c r="E177" s="36">
        <f>SUMIFS(СВЦЭМ!$E$39:$E$782,СВЦЭМ!$A$39:$A$782,$A177,СВЦЭМ!$B$39:$B$782,E$155)+'СЕТ СН'!$F$12</f>
        <v>332.03107381000001</v>
      </c>
      <c r="F177" s="36">
        <f>SUMIFS(СВЦЭМ!$E$39:$E$782,СВЦЭМ!$A$39:$A$782,$A177,СВЦЭМ!$B$39:$B$782,F$155)+'СЕТ СН'!$F$12</f>
        <v>329.57795539</v>
      </c>
      <c r="G177" s="36">
        <f>SUMIFS(СВЦЭМ!$E$39:$E$782,СВЦЭМ!$A$39:$A$782,$A177,СВЦЭМ!$B$39:$B$782,G$155)+'СЕТ СН'!$F$12</f>
        <v>328.92032934999997</v>
      </c>
      <c r="H177" s="36">
        <f>SUMIFS(СВЦЭМ!$E$39:$E$782,СВЦЭМ!$A$39:$A$782,$A177,СВЦЭМ!$B$39:$B$782,H$155)+'СЕТ СН'!$F$12</f>
        <v>329.02315350999999</v>
      </c>
      <c r="I177" s="36">
        <f>SUMIFS(СВЦЭМ!$E$39:$E$782,СВЦЭМ!$A$39:$A$782,$A177,СВЦЭМ!$B$39:$B$782,I$155)+'СЕТ СН'!$F$12</f>
        <v>328.35179636999999</v>
      </c>
      <c r="J177" s="36">
        <f>SUMIFS(СВЦЭМ!$E$39:$E$782,СВЦЭМ!$A$39:$A$782,$A177,СВЦЭМ!$B$39:$B$782,J$155)+'СЕТ СН'!$F$12</f>
        <v>320.69767501000001</v>
      </c>
      <c r="K177" s="36">
        <f>SUMIFS(СВЦЭМ!$E$39:$E$782,СВЦЭМ!$A$39:$A$782,$A177,СВЦЭМ!$B$39:$B$782,K$155)+'СЕТ СН'!$F$12</f>
        <v>311.42552101000001</v>
      </c>
      <c r="L177" s="36">
        <f>SUMIFS(СВЦЭМ!$E$39:$E$782,СВЦЭМ!$A$39:$A$782,$A177,СВЦЭМ!$B$39:$B$782,L$155)+'СЕТ СН'!$F$12</f>
        <v>305.5097596</v>
      </c>
      <c r="M177" s="36">
        <f>SUMIFS(СВЦЭМ!$E$39:$E$782,СВЦЭМ!$A$39:$A$782,$A177,СВЦЭМ!$B$39:$B$782,M$155)+'СЕТ СН'!$F$12</f>
        <v>303.60443591000001</v>
      </c>
      <c r="N177" s="36">
        <f>SUMIFS(СВЦЭМ!$E$39:$E$782,СВЦЭМ!$A$39:$A$782,$A177,СВЦЭМ!$B$39:$B$782,N$155)+'СЕТ СН'!$F$12</f>
        <v>303.52018535000002</v>
      </c>
      <c r="O177" s="36">
        <f>SUMIFS(СВЦЭМ!$E$39:$E$782,СВЦЭМ!$A$39:$A$782,$A177,СВЦЭМ!$B$39:$B$782,O$155)+'СЕТ СН'!$F$12</f>
        <v>307.69816963</v>
      </c>
      <c r="P177" s="36">
        <f>SUMIFS(СВЦЭМ!$E$39:$E$782,СВЦЭМ!$A$39:$A$782,$A177,СВЦЭМ!$B$39:$B$782,P$155)+'СЕТ СН'!$F$12</f>
        <v>310.13810165000001</v>
      </c>
      <c r="Q177" s="36">
        <f>SUMIFS(СВЦЭМ!$E$39:$E$782,СВЦЭМ!$A$39:$A$782,$A177,СВЦЭМ!$B$39:$B$782,Q$155)+'СЕТ СН'!$F$12</f>
        <v>312.36248354999998</v>
      </c>
      <c r="R177" s="36">
        <f>SUMIFS(СВЦЭМ!$E$39:$E$782,СВЦЭМ!$A$39:$A$782,$A177,СВЦЭМ!$B$39:$B$782,R$155)+'СЕТ СН'!$F$12</f>
        <v>312.37029804999997</v>
      </c>
      <c r="S177" s="36">
        <f>SUMIFS(СВЦЭМ!$E$39:$E$782,СВЦЭМ!$A$39:$A$782,$A177,СВЦЭМ!$B$39:$B$782,S$155)+'СЕТ СН'!$F$12</f>
        <v>305.67424856000002</v>
      </c>
      <c r="T177" s="36">
        <f>SUMIFS(СВЦЭМ!$E$39:$E$782,СВЦЭМ!$A$39:$A$782,$A177,СВЦЭМ!$B$39:$B$782,T$155)+'СЕТ СН'!$F$12</f>
        <v>298.26317948000002</v>
      </c>
      <c r="U177" s="36">
        <f>SUMIFS(СВЦЭМ!$E$39:$E$782,СВЦЭМ!$A$39:$A$782,$A177,СВЦЭМ!$B$39:$B$782,U$155)+'СЕТ СН'!$F$12</f>
        <v>299.57189829999999</v>
      </c>
      <c r="V177" s="36">
        <f>SUMIFS(СВЦЭМ!$E$39:$E$782,СВЦЭМ!$A$39:$A$782,$A177,СВЦЭМ!$B$39:$B$782,V$155)+'СЕТ СН'!$F$12</f>
        <v>302.11557929999998</v>
      </c>
      <c r="W177" s="36">
        <f>SUMIFS(СВЦЭМ!$E$39:$E$782,СВЦЭМ!$A$39:$A$782,$A177,СВЦЭМ!$B$39:$B$782,W$155)+'СЕТ СН'!$F$12</f>
        <v>302.73921401000001</v>
      </c>
      <c r="X177" s="36">
        <f>SUMIFS(СВЦЭМ!$E$39:$E$782,СВЦЭМ!$A$39:$A$782,$A177,СВЦЭМ!$B$39:$B$782,X$155)+'СЕТ СН'!$F$12</f>
        <v>308.60912546999998</v>
      </c>
      <c r="Y177" s="36">
        <f>SUMIFS(СВЦЭМ!$E$39:$E$782,СВЦЭМ!$A$39:$A$782,$A177,СВЦЭМ!$B$39:$B$782,Y$155)+'СЕТ СН'!$F$12</f>
        <v>314.64506129</v>
      </c>
    </row>
    <row r="178" spans="1:27" ht="15.75" x14ac:dyDescent="0.2">
      <c r="A178" s="35">
        <f t="shared" si="4"/>
        <v>44949</v>
      </c>
      <c r="B178" s="36">
        <f>SUMIFS(СВЦЭМ!$E$39:$E$782,СВЦЭМ!$A$39:$A$782,$A178,СВЦЭМ!$B$39:$B$782,B$155)+'СЕТ СН'!$F$12</f>
        <v>317.96949826999997</v>
      </c>
      <c r="C178" s="36">
        <f>SUMIFS(СВЦЭМ!$E$39:$E$782,СВЦЭМ!$A$39:$A$782,$A178,СВЦЭМ!$B$39:$B$782,C$155)+'СЕТ СН'!$F$12</f>
        <v>317.21925561</v>
      </c>
      <c r="D178" s="36">
        <f>SUMIFS(СВЦЭМ!$E$39:$E$782,СВЦЭМ!$A$39:$A$782,$A178,СВЦЭМ!$B$39:$B$782,D$155)+'СЕТ СН'!$F$12</f>
        <v>314.64103247999998</v>
      </c>
      <c r="E178" s="36">
        <f>SUMIFS(СВЦЭМ!$E$39:$E$782,СВЦЭМ!$A$39:$A$782,$A178,СВЦЭМ!$B$39:$B$782,E$155)+'СЕТ СН'!$F$12</f>
        <v>317.6021586</v>
      </c>
      <c r="F178" s="36">
        <f>SUMIFS(СВЦЭМ!$E$39:$E$782,СВЦЭМ!$A$39:$A$782,$A178,СВЦЭМ!$B$39:$B$782,F$155)+'СЕТ СН'!$F$12</f>
        <v>317.12618212000001</v>
      </c>
      <c r="G178" s="36">
        <f>SUMIFS(СВЦЭМ!$E$39:$E$782,СВЦЭМ!$A$39:$A$782,$A178,СВЦЭМ!$B$39:$B$782,G$155)+'СЕТ СН'!$F$12</f>
        <v>315.34524336999999</v>
      </c>
      <c r="H178" s="36">
        <f>SUMIFS(СВЦЭМ!$E$39:$E$782,СВЦЭМ!$A$39:$A$782,$A178,СВЦЭМ!$B$39:$B$782,H$155)+'СЕТ СН'!$F$12</f>
        <v>320.30571814000001</v>
      </c>
      <c r="I178" s="36">
        <f>SUMIFS(СВЦЭМ!$E$39:$E$782,СВЦЭМ!$A$39:$A$782,$A178,СВЦЭМ!$B$39:$B$782,I$155)+'СЕТ СН'!$F$12</f>
        <v>311.78383315000002</v>
      </c>
      <c r="J178" s="36">
        <f>SUMIFS(СВЦЭМ!$E$39:$E$782,СВЦЭМ!$A$39:$A$782,$A178,СВЦЭМ!$B$39:$B$782,J$155)+'СЕТ СН'!$F$12</f>
        <v>303.85082287</v>
      </c>
      <c r="K178" s="36">
        <f>SUMIFS(СВЦЭМ!$E$39:$E$782,СВЦЭМ!$A$39:$A$782,$A178,СВЦЭМ!$B$39:$B$782,K$155)+'СЕТ СН'!$F$12</f>
        <v>300.49817737000001</v>
      </c>
      <c r="L178" s="36">
        <f>SUMIFS(СВЦЭМ!$E$39:$E$782,СВЦЭМ!$A$39:$A$782,$A178,СВЦЭМ!$B$39:$B$782,L$155)+'СЕТ СН'!$F$12</f>
        <v>297.46404389999998</v>
      </c>
      <c r="M178" s="36">
        <f>SUMIFS(СВЦЭМ!$E$39:$E$782,СВЦЭМ!$A$39:$A$782,$A178,СВЦЭМ!$B$39:$B$782,M$155)+'СЕТ СН'!$F$12</f>
        <v>300.12871226999999</v>
      </c>
      <c r="N178" s="36">
        <f>SUMIFS(СВЦЭМ!$E$39:$E$782,СВЦЭМ!$A$39:$A$782,$A178,СВЦЭМ!$B$39:$B$782,N$155)+'СЕТ СН'!$F$12</f>
        <v>304.17091713999997</v>
      </c>
      <c r="O178" s="36">
        <f>SUMIFS(СВЦЭМ!$E$39:$E$782,СВЦЭМ!$A$39:$A$782,$A178,СВЦЭМ!$B$39:$B$782,O$155)+'СЕТ СН'!$F$12</f>
        <v>306.30080161000001</v>
      </c>
      <c r="P178" s="36">
        <f>SUMIFS(СВЦЭМ!$E$39:$E$782,СВЦЭМ!$A$39:$A$782,$A178,СВЦЭМ!$B$39:$B$782,P$155)+'СЕТ СН'!$F$12</f>
        <v>308.57853660000001</v>
      </c>
      <c r="Q178" s="36">
        <f>SUMIFS(СВЦЭМ!$E$39:$E$782,СВЦЭМ!$A$39:$A$782,$A178,СВЦЭМ!$B$39:$B$782,Q$155)+'СЕТ СН'!$F$12</f>
        <v>311.87117746000001</v>
      </c>
      <c r="R178" s="36">
        <f>SUMIFS(СВЦЭМ!$E$39:$E$782,СВЦЭМ!$A$39:$A$782,$A178,СВЦЭМ!$B$39:$B$782,R$155)+'СЕТ СН'!$F$12</f>
        <v>310.84953575999998</v>
      </c>
      <c r="S178" s="36">
        <f>SUMIFS(СВЦЭМ!$E$39:$E$782,СВЦЭМ!$A$39:$A$782,$A178,СВЦЭМ!$B$39:$B$782,S$155)+'СЕТ СН'!$F$12</f>
        <v>308.01547876000001</v>
      </c>
      <c r="T178" s="36">
        <f>SUMIFS(СВЦЭМ!$E$39:$E$782,СВЦЭМ!$A$39:$A$782,$A178,СВЦЭМ!$B$39:$B$782,T$155)+'СЕТ СН'!$F$12</f>
        <v>299.74869598999999</v>
      </c>
      <c r="U178" s="36">
        <f>SUMIFS(СВЦЭМ!$E$39:$E$782,СВЦЭМ!$A$39:$A$782,$A178,СВЦЭМ!$B$39:$B$782,U$155)+'СЕТ СН'!$F$12</f>
        <v>300.53604374000003</v>
      </c>
      <c r="V178" s="36">
        <f>SUMIFS(СВЦЭМ!$E$39:$E$782,СВЦЭМ!$A$39:$A$782,$A178,СВЦЭМ!$B$39:$B$782,V$155)+'СЕТ СН'!$F$12</f>
        <v>303.20220336</v>
      </c>
      <c r="W178" s="36">
        <f>SUMIFS(СВЦЭМ!$E$39:$E$782,СВЦЭМ!$A$39:$A$782,$A178,СВЦЭМ!$B$39:$B$782,W$155)+'СЕТ СН'!$F$12</f>
        <v>305.90701754000003</v>
      </c>
      <c r="X178" s="36">
        <f>SUMIFS(СВЦЭМ!$E$39:$E$782,СВЦЭМ!$A$39:$A$782,$A178,СВЦЭМ!$B$39:$B$782,X$155)+'СЕТ СН'!$F$12</f>
        <v>305.77288471000003</v>
      </c>
      <c r="Y178" s="36">
        <f>SUMIFS(СВЦЭМ!$E$39:$E$782,СВЦЭМ!$A$39:$A$782,$A178,СВЦЭМ!$B$39:$B$782,Y$155)+'СЕТ СН'!$F$12</f>
        <v>309.64925770000002</v>
      </c>
    </row>
    <row r="179" spans="1:27" ht="15.75" x14ac:dyDescent="0.2">
      <c r="A179" s="35">
        <f t="shared" si="4"/>
        <v>44950</v>
      </c>
      <c r="B179" s="36">
        <f>SUMIFS(СВЦЭМ!$E$39:$E$782,СВЦЭМ!$A$39:$A$782,$A179,СВЦЭМ!$B$39:$B$782,B$155)+'СЕТ СН'!$F$12</f>
        <v>303.30289211000002</v>
      </c>
      <c r="C179" s="36">
        <f>SUMIFS(СВЦЭМ!$E$39:$E$782,СВЦЭМ!$A$39:$A$782,$A179,СВЦЭМ!$B$39:$B$782,C$155)+'СЕТ СН'!$F$12</f>
        <v>302.83809014000002</v>
      </c>
      <c r="D179" s="36">
        <f>SUMIFS(СВЦЭМ!$E$39:$E$782,СВЦЭМ!$A$39:$A$782,$A179,СВЦЭМ!$B$39:$B$782,D$155)+'СЕТ СН'!$F$12</f>
        <v>301.31599583000002</v>
      </c>
      <c r="E179" s="36">
        <f>SUMIFS(СВЦЭМ!$E$39:$E$782,СВЦЭМ!$A$39:$A$782,$A179,СВЦЭМ!$B$39:$B$782,E$155)+'СЕТ СН'!$F$12</f>
        <v>300.64277992000001</v>
      </c>
      <c r="F179" s="36">
        <f>SUMIFS(СВЦЭМ!$E$39:$E$782,СВЦЭМ!$A$39:$A$782,$A179,СВЦЭМ!$B$39:$B$782,F$155)+'СЕТ СН'!$F$12</f>
        <v>302.53898943000002</v>
      </c>
      <c r="G179" s="36">
        <f>SUMIFS(СВЦЭМ!$E$39:$E$782,СВЦЭМ!$A$39:$A$782,$A179,СВЦЭМ!$B$39:$B$782,G$155)+'СЕТ СН'!$F$12</f>
        <v>300.00166665</v>
      </c>
      <c r="H179" s="36">
        <f>SUMIFS(СВЦЭМ!$E$39:$E$782,СВЦЭМ!$A$39:$A$782,$A179,СВЦЭМ!$B$39:$B$782,H$155)+'СЕТ СН'!$F$12</f>
        <v>298.19252561000002</v>
      </c>
      <c r="I179" s="36">
        <f>SUMIFS(СВЦЭМ!$E$39:$E$782,СВЦЭМ!$A$39:$A$782,$A179,СВЦЭМ!$B$39:$B$782,I$155)+'СЕТ СН'!$F$12</f>
        <v>294.12171440999998</v>
      </c>
      <c r="J179" s="36">
        <f>SUMIFS(СВЦЭМ!$E$39:$E$782,СВЦЭМ!$A$39:$A$782,$A179,СВЦЭМ!$B$39:$B$782,J$155)+'СЕТ СН'!$F$12</f>
        <v>288.11252261999999</v>
      </c>
      <c r="K179" s="36">
        <f>SUMIFS(СВЦЭМ!$E$39:$E$782,СВЦЭМ!$A$39:$A$782,$A179,СВЦЭМ!$B$39:$B$782,K$155)+'СЕТ СН'!$F$12</f>
        <v>284.39742389000003</v>
      </c>
      <c r="L179" s="36">
        <f>SUMIFS(СВЦЭМ!$E$39:$E$782,СВЦЭМ!$A$39:$A$782,$A179,СВЦЭМ!$B$39:$B$782,L$155)+'СЕТ СН'!$F$12</f>
        <v>283.91774591000001</v>
      </c>
      <c r="M179" s="36">
        <f>SUMIFS(СВЦЭМ!$E$39:$E$782,СВЦЭМ!$A$39:$A$782,$A179,СВЦЭМ!$B$39:$B$782,M$155)+'СЕТ СН'!$F$12</f>
        <v>285.79385502000002</v>
      </c>
      <c r="N179" s="36">
        <f>SUMIFS(СВЦЭМ!$E$39:$E$782,СВЦЭМ!$A$39:$A$782,$A179,СВЦЭМ!$B$39:$B$782,N$155)+'СЕТ СН'!$F$12</f>
        <v>288.71757276</v>
      </c>
      <c r="O179" s="36">
        <f>SUMIFS(СВЦЭМ!$E$39:$E$782,СВЦЭМ!$A$39:$A$782,$A179,СВЦЭМ!$B$39:$B$782,O$155)+'СЕТ СН'!$F$12</f>
        <v>290.27864370999998</v>
      </c>
      <c r="P179" s="36">
        <f>SUMIFS(СВЦЭМ!$E$39:$E$782,СВЦЭМ!$A$39:$A$782,$A179,СВЦЭМ!$B$39:$B$782,P$155)+'СЕТ СН'!$F$12</f>
        <v>294.70151909999998</v>
      </c>
      <c r="Q179" s="36">
        <f>SUMIFS(СВЦЭМ!$E$39:$E$782,СВЦЭМ!$A$39:$A$782,$A179,СВЦЭМ!$B$39:$B$782,Q$155)+'СЕТ СН'!$F$12</f>
        <v>295.73491378</v>
      </c>
      <c r="R179" s="36">
        <f>SUMIFS(СВЦЭМ!$E$39:$E$782,СВЦЭМ!$A$39:$A$782,$A179,СВЦЭМ!$B$39:$B$782,R$155)+'СЕТ СН'!$F$12</f>
        <v>295.10674617000001</v>
      </c>
      <c r="S179" s="36">
        <f>SUMIFS(СВЦЭМ!$E$39:$E$782,СВЦЭМ!$A$39:$A$782,$A179,СВЦЭМ!$B$39:$B$782,S$155)+'СЕТ СН'!$F$12</f>
        <v>290.38775741000001</v>
      </c>
      <c r="T179" s="36">
        <f>SUMIFS(СВЦЭМ!$E$39:$E$782,СВЦЭМ!$A$39:$A$782,$A179,СВЦЭМ!$B$39:$B$782,T$155)+'СЕТ СН'!$F$12</f>
        <v>283.36763680000001</v>
      </c>
      <c r="U179" s="36">
        <f>SUMIFS(СВЦЭМ!$E$39:$E$782,СВЦЭМ!$A$39:$A$782,$A179,СВЦЭМ!$B$39:$B$782,U$155)+'СЕТ СН'!$F$12</f>
        <v>285.05056724999997</v>
      </c>
      <c r="V179" s="36">
        <f>SUMIFS(СВЦЭМ!$E$39:$E$782,СВЦЭМ!$A$39:$A$782,$A179,СВЦЭМ!$B$39:$B$782,V$155)+'СЕТ СН'!$F$12</f>
        <v>288.55184405</v>
      </c>
      <c r="W179" s="36">
        <f>SUMIFS(СВЦЭМ!$E$39:$E$782,СВЦЭМ!$A$39:$A$782,$A179,СВЦЭМ!$B$39:$B$782,W$155)+'СЕТ СН'!$F$12</f>
        <v>290.16783967999999</v>
      </c>
      <c r="X179" s="36">
        <f>SUMIFS(СВЦЭМ!$E$39:$E$782,СВЦЭМ!$A$39:$A$782,$A179,СВЦЭМ!$B$39:$B$782,X$155)+'СЕТ СН'!$F$12</f>
        <v>293.11773284999998</v>
      </c>
      <c r="Y179" s="36">
        <f>SUMIFS(СВЦЭМ!$E$39:$E$782,СВЦЭМ!$A$39:$A$782,$A179,СВЦЭМ!$B$39:$B$782,Y$155)+'СЕТ СН'!$F$12</f>
        <v>295.96690626999998</v>
      </c>
    </row>
    <row r="180" spans="1:27" ht="15.75" x14ac:dyDescent="0.2">
      <c r="A180" s="35">
        <f t="shared" si="4"/>
        <v>44951</v>
      </c>
      <c r="B180" s="36">
        <f>SUMIFS(СВЦЭМ!$E$39:$E$782,СВЦЭМ!$A$39:$A$782,$A180,СВЦЭМ!$B$39:$B$782,B$155)+'СЕТ СН'!$F$12</f>
        <v>305.55002241</v>
      </c>
      <c r="C180" s="36">
        <f>SUMIFS(СВЦЭМ!$E$39:$E$782,СВЦЭМ!$A$39:$A$782,$A180,СВЦЭМ!$B$39:$B$782,C$155)+'СЕТ СН'!$F$12</f>
        <v>310.85203446000003</v>
      </c>
      <c r="D180" s="36">
        <f>SUMIFS(СВЦЭМ!$E$39:$E$782,СВЦЭМ!$A$39:$A$782,$A180,СВЦЭМ!$B$39:$B$782,D$155)+'СЕТ СН'!$F$12</f>
        <v>312.46721273999998</v>
      </c>
      <c r="E180" s="36">
        <f>SUMIFS(СВЦЭМ!$E$39:$E$782,СВЦЭМ!$A$39:$A$782,$A180,СВЦЭМ!$B$39:$B$782,E$155)+'СЕТ СН'!$F$12</f>
        <v>314.32751194000002</v>
      </c>
      <c r="F180" s="36">
        <f>SUMIFS(СВЦЭМ!$E$39:$E$782,СВЦЭМ!$A$39:$A$782,$A180,СВЦЭМ!$B$39:$B$782,F$155)+'СЕТ СН'!$F$12</f>
        <v>313.81928065</v>
      </c>
      <c r="G180" s="36">
        <f>SUMIFS(СВЦЭМ!$E$39:$E$782,СВЦЭМ!$A$39:$A$782,$A180,СВЦЭМ!$B$39:$B$782,G$155)+'СЕТ СН'!$F$12</f>
        <v>312.08893007</v>
      </c>
      <c r="H180" s="36">
        <f>SUMIFS(СВЦЭМ!$E$39:$E$782,СВЦЭМ!$A$39:$A$782,$A180,СВЦЭМ!$B$39:$B$782,H$155)+'СЕТ СН'!$F$12</f>
        <v>312.04036057000002</v>
      </c>
      <c r="I180" s="36">
        <f>SUMIFS(СВЦЭМ!$E$39:$E$782,СВЦЭМ!$A$39:$A$782,$A180,СВЦЭМ!$B$39:$B$782,I$155)+'СЕТ СН'!$F$12</f>
        <v>311.65541259000003</v>
      </c>
      <c r="J180" s="36">
        <f>SUMIFS(СВЦЭМ!$E$39:$E$782,СВЦЭМ!$A$39:$A$782,$A180,СВЦЭМ!$B$39:$B$782,J$155)+'СЕТ СН'!$F$12</f>
        <v>308.25711125999999</v>
      </c>
      <c r="K180" s="36">
        <f>SUMIFS(СВЦЭМ!$E$39:$E$782,СВЦЭМ!$A$39:$A$782,$A180,СВЦЭМ!$B$39:$B$782,K$155)+'СЕТ СН'!$F$12</f>
        <v>304.21880736000003</v>
      </c>
      <c r="L180" s="36">
        <f>SUMIFS(СВЦЭМ!$E$39:$E$782,СВЦЭМ!$A$39:$A$782,$A180,СВЦЭМ!$B$39:$B$782,L$155)+'СЕТ СН'!$F$12</f>
        <v>298.60650264999998</v>
      </c>
      <c r="M180" s="36">
        <f>SUMIFS(СВЦЭМ!$E$39:$E$782,СВЦЭМ!$A$39:$A$782,$A180,СВЦЭМ!$B$39:$B$782,M$155)+'СЕТ СН'!$F$12</f>
        <v>293.09136353999997</v>
      </c>
      <c r="N180" s="36">
        <f>SUMIFS(СВЦЭМ!$E$39:$E$782,СВЦЭМ!$A$39:$A$782,$A180,СВЦЭМ!$B$39:$B$782,N$155)+'СЕТ СН'!$F$12</f>
        <v>295.09273078000001</v>
      </c>
      <c r="O180" s="36">
        <f>SUMIFS(СВЦЭМ!$E$39:$E$782,СВЦЭМ!$A$39:$A$782,$A180,СВЦЭМ!$B$39:$B$782,O$155)+'СЕТ СН'!$F$12</f>
        <v>296.10697299999998</v>
      </c>
      <c r="P180" s="36">
        <f>SUMIFS(СВЦЭМ!$E$39:$E$782,СВЦЭМ!$A$39:$A$782,$A180,СВЦЭМ!$B$39:$B$782,P$155)+'СЕТ СН'!$F$12</f>
        <v>297.69317378</v>
      </c>
      <c r="Q180" s="36">
        <f>SUMIFS(СВЦЭМ!$E$39:$E$782,СВЦЭМ!$A$39:$A$782,$A180,СВЦЭМ!$B$39:$B$782,Q$155)+'СЕТ СН'!$F$12</f>
        <v>297.48575535999998</v>
      </c>
      <c r="R180" s="36">
        <f>SUMIFS(СВЦЭМ!$E$39:$E$782,СВЦЭМ!$A$39:$A$782,$A180,СВЦЭМ!$B$39:$B$782,R$155)+'СЕТ СН'!$F$12</f>
        <v>295.85310167</v>
      </c>
      <c r="S180" s="36">
        <f>SUMIFS(СВЦЭМ!$E$39:$E$782,СВЦЭМ!$A$39:$A$782,$A180,СВЦЭМ!$B$39:$B$782,S$155)+'СЕТ СН'!$F$12</f>
        <v>292.82589598999999</v>
      </c>
      <c r="T180" s="36">
        <f>SUMIFS(СВЦЭМ!$E$39:$E$782,СВЦЭМ!$A$39:$A$782,$A180,СВЦЭМ!$B$39:$B$782,T$155)+'СЕТ СН'!$F$12</f>
        <v>289.67860322000001</v>
      </c>
      <c r="U180" s="36">
        <f>SUMIFS(СВЦЭМ!$E$39:$E$782,СВЦЭМ!$A$39:$A$782,$A180,СВЦЭМ!$B$39:$B$782,U$155)+'СЕТ СН'!$F$12</f>
        <v>290.35996951999999</v>
      </c>
      <c r="V180" s="36">
        <f>SUMIFS(СВЦЭМ!$E$39:$E$782,СВЦЭМ!$A$39:$A$782,$A180,СВЦЭМ!$B$39:$B$782,V$155)+'СЕТ СН'!$F$12</f>
        <v>292.38443289999998</v>
      </c>
      <c r="W180" s="36">
        <f>SUMIFS(СВЦЭМ!$E$39:$E$782,СВЦЭМ!$A$39:$A$782,$A180,СВЦЭМ!$B$39:$B$782,W$155)+'СЕТ СН'!$F$12</f>
        <v>294.52895867000001</v>
      </c>
      <c r="X180" s="36">
        <f>SUMIFS(СВЦЭМ!$E$39:$E$782,СВЦЭМ!$A$39:$A$782,$A180,СВЦЭМ!$B$39:$B$782,X$155)+'СЕТ СН'!$F$12</f>
        <v>297.67901516000001</v>
      </c>
      <c r="Y180" s="36">
        <f>SUMIFS(СВЦЭМ!$E$39:$E$782,СВЦЭМ!$A$39:$A$782,$A180,СВЦЭМ!$B$39:$B$782,Y$155)+'СЕТ СН'!$F$12</f>
        <v>301.94909876000003</v>
      </c>
    </row>
    <row r="181" spans="1:27" ht="15.75" x14ac:dyDescent="0.2">
      <c r="A181" s="35">
        <f t="shared" si="4"/>
        <v>44952</v>
      </c>
      <c r="B181" s="36">
        <f>SUMIFS(СВЦЭМ!$E$39:$E$782,СВЦЭМ!$A$39:$A$782,$A181,СВЦЭМ!$B$39:$B$782,B$155)+'СЕТ СН'!$F$12</f>
        <v>310.70876719</v>
      </c>
      <c r="C181" s="36">
        <f>SUMIFS(СВЦЭМ!$E$39:$E$782,СВЦЭМ!$A$39:$A$782,$A181,СВЦЭМ!$B$39:$B$782,C$155)+'СЕТ СН'!$F$12</f>
        <v>317.94208280999999</v>
      </c>
      <c r="D181" s="36">
        <f>SUMIFS(СВЦЭМ!$E$39:$E$782,СВЦЭМ!$A$39:$A$782,$A181,СВЦЭМ!$B$39:$B$782,D$155)+'СЕТ СН'!$F$12</f>
        <v>321.12962530999999</v>
      </c>
      <c r="E181" s="36">
        <f>SUMIFS(СВЦЭМ!$E$39:$E$782,СВЦЭМ!$A$39:$A$782,$A181,СВЦЭМ!$B$39:$B$782,E$155)+'СЕТ СН'!$F$12</f>
        <v>318.62482347000002</v>
      </c>
      <c r="F181" s="36">
        <f>SUMIFS(СВЦЭМ!$E$39:$E$782,СВЦЭМ!$A$39:$A$782,$A181,СВЦЭМ!$B$39:$B$782,F$155)+'СЕТ СН'!$F$12</f>
        <v>316.95344425000002</v>
      </c>
      <c r="G181" s="36">
        <f>SUMIFS(СВЦЭМ!$E$39:$E$782,СВЦЭМ!$A$39:$A$782,$A181,СВЦЭМ!$B$39:$B$782,G$155)+'СЕТ СН'!$F$12</f>
        <v>317.32670024999999</v>
      </c>
      <c r="H181" s="36">
        <f>SUMIFS(СВЦЭМ!$E$39:$E$782,СВЦЭМ!$A$39:$A$782,$A181,СВЦЭМ!$B$39:$B$782,H$155)+'СЕТ СН'!$F$12</f>
        <v>310.48412552000002</v>
      </c>
      <c r="I181" s="36">
        <f>SUMIFS(СВЦЭМ!$E$39:$E$782,СВЦЭМ!$A$39:$A$782,$A181,СВЦЭМ!$B$39:$B$782,I$155)+'СЕТ СН'!$F$12</f>
        <v>305.16122204999999</v>
      </c>
      <c r="J181" s="36">
        <f>SUMIFS(СВЦЭМ!$E$39:$E$782,СВЦЭМ!$A$39:$A$782,$A181,СВЦЭМ!$B$39:$B$782,J$155)+'СЕТ СН'!$F$12</f>
        <v>299.67897854</v>
      </c>
      <c r="K181" s="36">
        <f>SUMIFS(СВЦЭМ!$E$39:$E$782,СВЦЭМ!$A$39:$A$782,$A181,СВЦЭМ!$B$39:$B$782,K$155)+'СЕТ СН'!$F$12</f>
        <v>292.62578116999998</v>
      </c>
      <c r="L181" s="36">
        <f>SUMIFS(СВЦЭМ!$E$39:$E$782,СВЦЭМ!$A$39:$A$782,$A181,СВЦЭМ!$B$39:$B$782,L$155)+'СЕТ СН'!$F$12</f>
        <v>288.63531448999998</v>
      </c>
      <c r="M181" s="36">
        <f>SUMIFS(СВЦЭМ!$E$39:$E$782,СВЦЭМ!$A$39:$A$782,$A181,СВЦЭМ!$B$39:$B$782,M$155)+'СЕТ СН'!$F$12</f>
        <v>288.87752485999999</v>
      </c>
      <c r="N181" s="36">
        <f>SUMIFS(СВЦЭМ!$E$39:$E$782,СВЦЭМ!$A$39:$A$782,$A181,СВЦЭМ!$B$39:$B$782,N$155)+'СЕТ СН'!$F$12</f>
        <v>290.69969076000001</v>
      </c>
      <c r="O181" s="36">
        <f>SUMIFS(СВЦЭМ!$E$39:$E$782,СВЦЭМ!$A$39:$A$782,$A181,СВЦЭМ!$B$39:$B$782,O$155)+'СЕТ СН'!$F$12</f>
        <v>290.42480442999999</v>
      </c>
      <c r="P181" s="36">
        <f>SUMIFS(СВЦЭМ!$E$39:$E$782,СВЦЭМ!$A$39:$A$782,$A181,СВЦЭМ!$B$39:$B$782,P$155)+'СЕТ СН'!$F$12</f>
        <v>292.66835775999999</v>
      </c>
      <c r="Q181" s="36">
        <f>SUMIFS(СВЦЭМ!$E$39:$E$782,СВЦЭМ!$A$39:$A$782,$A181,СВЦЭМ!$B$39:$B$782,Q$155)+'СЕТ СН'!$F$12</f>
        <v>295.18843270000002</v>
      </c>
      <c r="R181" s="36">
        <f>SUMIFS(СВЦЭМ!$E$39:$E$782,СВЦЭМ!$A$39:$A$782,$A181,СВЦЭМ!$B$39:$B$782,R$155)+'СЕТ СН'!$F$12</f>
        <v>295.87979332999998</v>
      </c>
      <c r="S181" s="36">
        <f>SUMIFS(СВЦЭМ!$E$39:$E$782,СВЦЭМ!$A$39:$A$782,$A181,СВЦЭМ!$B$39:$B$782,S$155)+'СЕТ СН'!$F$12</f>
        <v>293.99490350999997</v>
      </c>
      <c r="T181" s="36">
        <f>SUMIFS(СВЦЭМ!$E$39:$E$782,СВЦЭМ!$A$39:$A$782,$A181,СВЦЭМ!$B$39:$B$782,T$155)+'СЕТ СН'!$F$12</f>
        <v>285.90432845999999</v>
      </c>
      <c r="U181" s="36">
        <f>SUMIFS(СВЦЭМ!$E$39:$E$782,СВЦЭМ!$A$39:$A$782,$A181,СВЦЭМ!$B$39:$B$782,U$155)+'СЕТ СН'!$F$12</f>
        <v>286.37839685</v>
      </c>
      <c r="V181" s="36">
        <f>SUMIFS(СВЦЭМ!$E$39:$E$782,СВЦЭМ!$A$39:$A$782,$A181,СВЦЭМ!$B$39:$B$782,V$155)+'СЕТ СН'!$F$12</f>
        <v>287.74270575000003</v>
      </c>
      <c r="W181" s="36">
        <f>SUMIFS(СВЦЭМ!$E$39:$E$782,СВЦЭМ!$A$39:$A$782,$A181,СВЦЭМ!$B$39:$B$782,W$155)+'СЕТ СН'!$F$12</f>
        <v>290.55526458999998</v>
      </c>
      <c r="X181" s="36">
        <f>SUMIFS(СВЦЭМ!$E$39:$E$782,СВЦЭМ!$A$39:$A$782,$A181,СВЦЭМ!$B$39:$B$782,X$155)+'СЕТ СН'!$F$12</f>
        <v>295.49511517000002</v>
      </c>
      <c r="Y181" s="36">
        <f>SUMIFS(СВЦЭМ!$E$39:$E$782,СВЦЭМ!$A$39:$A$782,$A181,СВЦЭМ!$B$39:$B$782,Y$155)+'СЕТ СН'!$F$12</f>
        <v>300.69031404999998</v>
      </c>
    </row>
    <row r="182" spans="1:27" ht="15.75" x14ac:dyDescent="0.2">
      <c r="A182" s="35">
        <f t="shared" si="4"/>
        <v>44953</v>
      </c>
      <c r="B182" s="36">
        <f>SUMIFS(СВЦЭМ!$E$39:$E$782,СВЦЭМ!$A$39:$A$782,$A182,СВЦЭМ!$B$39:$B$782,B$155)+'СЕТ СН'!$F$12</f>
        <v>307.49054985999999</v>
      </c>
      <c r="C182" s="36">
        <f>SUMIFS(СВЦЭМ!$E$39:$E$782,СВЦЭМ!$A$39:$A$782,$A182,СВЦЭМ!$B$39:$B$782,C$155)+'СЕТ СН'!$F$12</f>
        <v>302.25971867999999</v>
      </c>
      <c r="D182" s="36">
        <f>SUMIFS(СВЦЭМ!$E$39:$E$782,СВЦЭМ!$A$39:$A$782,$A182,СВЦЭМ!$B$39:$B$782,D$155)+'СЕТ СН'!$F$12</f>
        <v>301.86429022999999</v>
      </c>
      <c r="E182" s="36">
        <f>SUMIFS(СВЦЭМ!$E$39:$E$782,СВЦЭМ!$A$39:$A$782,$A182,СВЦЭМ!$B$39:$B$782,E$155)+'СЕТ СН'!$F$12</f>
        <v>303.91145025999998</v>
      </c>
      <c r="F182" s="36">
        <f>SUMIFS(СВЦЭМ!$E$39:$E$782,СВЦЭМ!$A$39:$A$782,$A182,СВЦЭМ!$B$39:$B$782,F$155)+'СЕТ СН'!$F$12</f>
        <v>305.14668220999999</v>
      </c>
      <c r="G182" s="36">
        <f>SUMIFS(СВЦЭМ!$E$39:$E$782,СВЦЭМ!$A$39:$A$782,$A182,СВЦЭМ!$B$39:$B$782,G$155)+'СЕТ СН'!$F$12</f>
        <v>307.21060799000003</v>
      </c>
      <c r="H182" s="36">
        <f>SUMIFS(СВЦЭМ!$E$39:$E$782,СВЦЭМ!$A$39:$A$782,$A182,СВЦЭМ!$B$39:$B$782,H$155)+'СЕТ СН'!$F$12</f>
        <v>305.25294019</v>
      </c>
      <c r="I182" s="36">
        <f>SUMIFS(СВЦЭМ!$E$39:$E$782,СВЦЭМ!$A$39:$A$782,$A182,СВЦЭМ!$B$39:$B$782,I$155)+'СЕТ СН'!$F$12</f>
        <v>299.10599568999999</v>
      </c>
      <c r="J182" s="36">
        <f>SUMIFS(СВЦЭМ!$E$39:$E$782,СВЦЭМ!$A$39:$A$782,$A182,СВЦЭМ!$B$39:$B$782,J$155)+'СЕТ СН'!$F$12</f>
        <v>292.37328260999999</v>
      </c>
      <c r="K182" s="36">
        <f>SUMIFS(СВЦЭМ!$E$39:$E$782,СВЦЭМ!$A$39:$A$782,$A182,СВЦЭМ!$B$39:$B$782,K$155)+'СЕТ СН'!$F$12</f>
        <v>288.64257122999999</v>
      </c>
      <c r="L182" s="36">
        <f>SUMIFS(СВЦЭМ!$E$39:$E$782,СВЦЭМ!$A$39:$A$782,$A182,СВЦЭМ!$B$39:$B$782,L$155)+'СЕТ СН'!$F$12</f>
        <v>286.14466272999999</v>
      </c>
      <c r="M182" s="36">
        <f>SUMIFS(СВЦЭМ!$E$39:$E$782,СВЦЭМ!$A$39:$A$782,$A182,СВЦЭМ!$B$39:$B$782,M$155)+'СЕТ СН'!$F$12</f>
        <v>285.66449451</v>
      </c>
      <c r="N182" s="36">
        <f>SUMIFS(СВЦЭМ!$E$39:$E$782,СВЦЭМ!$A$39:$A$782,$A182,СВЦЭМ!$B$39:$B$782,N$155)+'СЕТ СН'!$F$12</f>
        <v>290.78583710999999</v>
      </c>
      <c r="O182" s="36">
        <f>SUMIFS(СВЦЭМ!$E$39:$E$782,СВЦЭМ!$A$39:$A$782,$A182,СВЦЭМ!$B$39:$B$782,O$155)+'СЕТ СН'!$F$12</f>
        <v>294.45405312999998</v>
      </c>
      <c r="P182" s="36">
        <f>SUMIFS(СВЦЭМ!$E$39:$E$782,СВЦЭМ!$A$39:$A$782,$A182,СВЦЭМ!$B$39:$B$782,P$155)+'СЕТ СН'!$F$12</f>
        <v>299.35197898000001</v>
      </c>
      <c r="Q182" s="36">
        <f>SUMIFS(СВЦЭМ!$E$39:$E$782,СВЦЭМ!$A$39:$A$782,$A182,СВЦЭМ!$B$39:$B$782,Q$155)+'СЕТ СН'!$F$12</f>
        <v>295.03535734000002</v>
      </c>
      <c r="R182" s="36">
        <f>SUMIFS(СВЦЭМ!$E$39:$E$782,СВЦЭМ!$A$39:$A$782,$A182,СВЦЭМ!$B$39:$B$782,R$155)+'СЕТ СН'!$F$12</f>
        <v>298.17985980999998</v>
      </c>
      <c r="S182" s="36">
        <f>SUMIFS(СВЦЭМ!$E$39:$E$782,СВЦЭМ!$A$39:$A$782,$A182,СВЦЭМ!$B$39:$B$782,S$155)+'СЕТ СН'!$F$12</f>
        <v>295.08560175999997</v>
      </c>
      <c r="T182" s="36">
        <f>SUMIFS(СВЦЭМ!$E$39:$E$782,СВЦЭМ!$A$39:$A$782,$A182,СВЦЭМ!$B$39:$B$782,T$155)+'СЕТ СН'!$F$12</f>
        <v>288.17706532</v>
      </c>
      <c r="U182" s="36">
        <f>SUMIFS(СВЦЭМ!$E$39:$E$782,СВЦЭМ!$A$39:$A$782,$A182,СВЦЭМ!$B$39:$B$782,U$155)+'СЕТ СН'!$F$12</f>
        <v>289.51075925999999</v>
      </c>
      <c r="V182" s="36">
        <f>SUMIFS(СВЦЭМ!$E$39:$E$782,СВЦЭМ!$A$39:$A$782,$A182,СВЦЭМ!$B$39:$B$782,V$155)+'СЕТ СН'!$F$12</f>
        <v>293.65742095000002</v>
      </c>
      <c r="W182" s="36">
        <f>SUMIFS(СВЦЭМ!$E$39:$E$782,СВЦЭМ!$A$39:$A$782,$A182,СВЦЭМ!$B$39:$B$782,W$155)+'СЕТ СН'!$F$12</f>
        <v>299.05313429</v>
      </c>
      <c r="X182" s="36">
        <f>SUMIFS(СВЦЭМ!$E$39:$E$782,СВЦЭМ!$A$39:$A$782,$A182,СВЦЭМ!$B$39:$B$782,X$155)+'СЕТ СН'!$F$12</f>
        <v>301.05316307999999</v>
      </c>
      <c r="Y182" s="36">
        <f>SUMIFS(СВЦЭМ!$E$39:$E$782,СВЦЭМ!$A$39:$A$782,$A182,СВЦЭМ!$B$39:$B$782,Y$155)+'СЕТ СН'!$F$12</f>
        <v>314.78378666999998</v>
      </c>
    </row>
    <row r="183" spans="1:27" ht="15.75" x14ac:dyDescent="0.2">
      <c r="A183" s="35">
        <f t="shared" si="4"/>
        <v>44954</v>
      </c>
      <c r="B183" s="36">
        <f>SUMIFS(СВЦЭМ!$E$39:$E$782,СВЦЭМ!$A$39:$A$782,$A183,СВЦЭМ!$B$39:$B$782,B$155)+'СЕТ СН'!$F$12</f>
        <v>310.07893188999998</v>
      </c>
      <c r="C183" s="36">
        <f>SUMIFS(СВЦЭМ!$E$39:$E$782,СВЦЭМ!$A$39:$A$782,$A183,СВЦЭМ!$B$39:$B$782,C$155)+'СЕТ СН'!$F$12</f>
        <v>316.62985923999997</v>
      </c>
      <c r="D183" s="36">
        <f>SUMIFS(СВЦЭМ!$E$39:$E$782,СВЦЭМ!$A$39:$A$782,$A183,СВЦЭМ!$B$39:$B$782,D$155)+'СЕТ СН'!$F$12</f>
        <v>316.11954981000002</v>
      </c>
      <c r="E183" s="36">
        <f>SUMIFS(СВЦЭМ!$E$39:$E$782,СВЦЭМ!$A$39:$A$782,$A183,СВЦЭМ!$B$39:$B$782,E$155)+'СЕТ СН'!$F$12</f>
        <v>315.48717678999998</v>
      </c>
      <c r="F183" s="36">
        <f>SUMIFS(СВЦЭМ!$E$39:$E$782,СВЦЭМ!$A$39:$A$782,$A183,СВЦЭМ!$B$39:$B$782,F$155)+'СЕТ СН'!$F$12</f>
        <v>314.61343835000002</v>
      </c>
      <c r="G183" s="36">
        <f>SUMIFS(СВЦЭМ!$E$39:$E$782,СВЦЭМ!$A$39:$A$782,$A183,СВЦЭМ!$B$39:$B$782,G$155)+'СЕТ СН'!$F$12</f>
        <v>315.09828601999999</v>
      </c>
      <c r="H183" s="36">
        <f>SUMIFS(СВЦЭМ!$E$39:$E$782,СВЦЭМ!$A$39:$A$782,$A183,СВЦЭМ!$B$39:$B$782,H$155)+'СЕТ СН'!$F$12</f>
        <v>307.31300714000002</v>
      </c>
      <c r="I183" s="36">
        <f>SUMIFS(СВЦЭМ!$E$39:$E$782,СВЦЭМ!$A$39:$A$782,$A183,СВЦЭМ!$B$39:$B$782,I$155)+'СЕТ СН'!$F$12</f>
        <v>307.82987391</v>
      </c>
      <c r="J183" s="36">
        <f>SUMIFS(СВЦЭМ!$E$39:$E$782,СВЦЭМ!$A$39:$A$782,$A183,СВЦЭМ!$B$39:$B$782,J$155)+'СЕТ СН'!$F$12</f>
        <v>307.39846329</v>
      </c>
      <c r="K183" s="36">
        <f>SUMIFS(СВЦЭМ!$E$39:$E$782,СВЦЭМ!$A$39:$A$782,$A183,СВЦЭМ!$B$39:$B$782,K$155)+'СЕТ СН'!$F$12</f>
        <v>293.89504799000002</v>
      </c>
      <c r="L183" s="36">
        <f>SUMIFS(СВЦЭМ!$E$39:$E$782,СВЦЭМ!$A$39:$A$782,$A183,СВЦЭМ!$B$39:$B$782,L$155)+'СЕТ СН'!$F$12</f>
        <v>286.18861183000001</v>
      </c>
      <c r="M183" s="36">
        <f>SUMIFS(СВЦЭМ!$E$39:$E$782,СВЦЭМ!$A$39:$A$782,$A183,СВЦЭМ!$B$39:$B$782,M$155)+'СЕТ СН'!$F$12</f>
        <v>285.03928772</v>
      </c>
      <c r="N183" s="36">
        <f>SUMIFS(СВЦЭМ!$E$39:$E$782,СВЦЭМ!$A$39:$A$782,$A183,СВЦЭМ!$B$39:$B$782,N$155)+'СЕТ СН'!$F$12</f>
        <v>285.64240551</v>
      </c>
      <c r="O183" s="36">
        <f>SUMIFS(СВЦЭМ!$E$39:$E$782,СВЦЭМ!$A$39:$A$782,$A183,СВЦЭМ!$B$39:$B$782,O$155)+'СЕТ СН'!$F$12</f>
        <v>287.23576316999998</v>
      </c>
      <c r="P183" s="36">
        <f>SUMIFS(СВЦЭМ!$E$39:$E$782,СВЦЭМ!$A$39:$A$782,$A183,СВЦЭМ!$B$39:$B$782,P$155)+'СЕТ СН'!$F$12</f>
        <v>290.36853613</v>
      </c>
      <c r="Q183" s="36">
        <f>SUMIFS(СВЦЭМ!$E$39:$E$782,СВЦЭМ!$A$39:$A$782,$A183,СВЦЭМ!$B$39:$B$782,Q$155)+'СЕТ СН'!$F$12</f>
        <v>292.28813260999999</v>
      </c>
      <c r="R183" s="36">
        <f>SUMIFS(СВЦЭМ!$E$39:$E$782,СВЦЭМ!$A$39:$A$782,$A183,СВЦЭМ!$B$39:$B$782,R$155)+'СЕТ СН'!$F$12</f>
        <v>293.19541383000001</v>
      </c>
      <c r="S183" s="36">
        <f>SUMIFS(СВЦЭМ!$E$39:$E$782,СВЦЭМ!$A$39:$A$782,$A183,СВЦЭМ!$B$39:$B$782,S$155)+'СЕТ СН'!$F$12</f>
        <v>289.06178118000003</v>
      </c>
      <c r="T183" s="36">
        <f>SUMIFS(СВЦЭМ!$E$39:$E$782,СВЦЭМ!$A$39:$A$782,$A183,СВЦЭМ!$B$39:$B$782,T$155)+'СЕТ СН'!$F$12</f>
        <v>284.36925374999998</v>
      </c>
      <c r="U183" s="36">
        <f>SUMIFS(СВЦЭМ!$E$39:$E$782,СВЦЭМ!$A$39:$A$782,$A183,СВЦЭМ!$B$39:$B$782,U$155)+'СЕТ СН'!$F$12</f>
        <v>284.13154371000002</v>
      </c>
      <c r="V183" s="36">
        <f>SUMIFS(СВЦЭМ!$E$39:$E$782,СВЦЭМ!$A$39:$A$782,$A183,СВЦЭМ!$B$39:$B$782,V$155)+'СЕТ СН'!$F$12</f>
        <v>287.13779333999997</v>
      </c>
      <c r="W183" s="36">
        <f>SUMIFS(СВЦЭМ!$E$39:$E$782,СВЦЭМ!$A$39:$A$782,$A183,СВЦЭМ!$B$39:$B$782,W$155)+'СЕТ СН'!$F$12</f>
        <v>288.56160076999998</v>
      </c>
      <c r="X183" s="36">
        <f>SUMIFS(СВЦЭМ!$E$39:$E$782,СВЦЭМ!$A$39:$A$782,$A183,СВЦЭМ!$B$39:$B$782,X$155)+'СЕТ СН'!$F$12</f>
        <v>292.14977297000001</v>
      </c>
      <c r="Y183" s="36">
        <f>SUMIFS(СВЦЭМ!$E$39:$E$782,СВЦЭМ!$A$39:$A$782,$A183,СВЦЭМ!$B$39:$B$782,Y$155)+'СЕТ СН'!$F$12</f>
        <v>297.95698031000001</v>
      </c>
    </row>
    <row r="184" spans="1:27" ht="15.75" x14ac:dyDescent="0.2">
      <c r="A184" s="35">
        <f t="shared" si="4"/>
        <v>44955</v>
      </c>
      <c r="B184" s="36">
        <f>SUMIFS(СВЦЭМ!$E$39:$E$782,СВЦЭМ!$A$39:$A$782,$A184,СВЦЭМ!$B$39:$B$782,B$155)+'СЕТ СН'!$F$12</f>
        <v>297.98601544000002</v>
      </c>
      <c r="C184" s="36">
        <f>SUMIFS(СВЦЭМ!$E$39:$E$782,СВЦЭМ!$A$39:$A$782,$A184,СВЦЭМ!$B$39:$B$782,C$155)+'СЕТ СН'!$F$12</f>
        <v>305.87171189999998</v>
      </c>
      <c r="D184" s="36">
        <f>SUMIFS(СВЦЭМ!$E$39:$E$782,СВЦЭМ!$A$39:$A$782,$A184,СВЦЭМ!$B$39:$B$782,D$155)+'СЕТ СН'!$F$12</f>
        <v>309.18773662000001</v>
      </c>
      <c r="E184" s="36">
        <f>SUMIFS(СВЦЭМ!$E$39:$E$782,СВЦЭМ!$A$39:$A$782,$A184,СВЦЭМ!$B$39:$B$782,E$155)+'СЕТ СН'!$F$12</f>
        <v>310.3906594</v>
      </c>
      <c r="F184" s="36">
        <f>SUMIFS(СВЦЭМ!$E$39:$E$782,СВЦЭМ!$A$39:$A$782,$A184,СВЦЭМ!$B$39:$B$782,F$155)+'СЕТ СН'!$F$12</f>
        <v>311.07755100999998</v>
      </c>
      <c r="G184" s="36">
        <f>SUMIFS(СВЦЭМ!$E$39:$E$782,СВЦЭМ!$A$39:$A$782,$A184,СВЦЭМ!$B$39:$B$782,G$155)+'СЕТ СН'!$F$12</f>
        <v>307.76283488000001</v>
      </c>
      <c r="H184" s="36">
        <f>SUMIFS(СВЦЭМ!$E$39:$E$782,СВЦЭМ!$A$39:$A$782,$A184,СВЦЭМ!$B$39:$B$782,H$155)+'СЕТ СН'!$F$12</f>
        <v>306.46586273999998</v>
      </c>
      <c r="I184" s="36">
        <f>SUMIFS(СВЦЭМ!$E$39:$E$782,СВЦЭМ!$A$39:$A$782,$A184,СВЦЭМ!$B$39:$B$782,I$155)+'СЕТ СН'!$F$12</f>
        <v>303.66996519000003</v>
      </c>
      <c r="J184" s="36">
        <f>SUMIFS(СВЦЭМ!$E$39:$E$782,СВЦЭМ!$A$39:$A$782,$A184,СВЦЭМ!$B$39:$B$782,J$155)+'СЕТ СН'!$F$12</f>
        <v>295.71266652000003</v>
      </c>
      <c r="K184" s="36">
        <f>SUMIFS(СВЦЭМ!$E$39:$E$782,СВЦЭМ!$A$39:$A$782,$A184,СВЦЭМ!$B$39:$B$782,K$155)+'СЕТ СН'!$F$12</f>
        <v>287.40597795000002</v>
      </c>
      <c r="L184" s="36">
        <f>SUMIFS(СВЦЭМ!$E$39:$E$782,СВЦЭМ!$A$39:$A$782,$A184,СВЦЭМ!$B$39:$B$782,L$155)+'СЕТ СН'!$F$12</f>
        <v>284.61885398999999</v>
      </c>
      <c r="M184" s="36">
        <f>SUMIFS(СВЦЭМ!$E$39:$E$782,СВЦЭМ!$A$39:$A$782,$A184,СВЦЭМ!$B$39:$B$782,M$155)+'СЕТ СН'!$F$12</f>
        <v>284.66859681</v>
      </c>
      <c r="N184" s="36">
        <f>SUMIFS(СВЦЭМ!$E$39:$E$782,СВЦЭМ!$A$39:$A$782,$A184,СВЦЭМ!$B$39:$B$782,N$155)+'СЕТ СН'!$F$12</f>
        <v>286.65064149</v>
      </c>
      <c r="O184" s="36">
        <f>SUMIFS(СВЦЭМ!$E$39:$E$782,СВЦЭМ!$A$39:$A$782,$A184,СВЦЭМ!$B$39:$B$782,O$155)+'СЕТ СН'!$F$12</f>
        <v>288.88184360000002</v>
      </c>
      <c r="P184" s="36">
        <f>SUMIFS(СВЦЭМ!$E$39:$E$782,СВЦЭМ!$A$39:$A$782,$A184,СВЦЭМ!$B$39:$B$782,P$155)+'СЕТ СН'!$F$12</f>
        <v>291.51256239999998</v>
      </c>
      <c r="Q184" s="36">
        <f>SUMIFS(СВЦЭМ!$E$39:$E$782,СВЦЭМ!$A$39:$A$782,$A184,СВЦЭМ!$B$39:$B$782,Q$155)+'СЕТ СН'!$F$12</f>
        <v>292.96186305999998</v>
      </c>
      <c r="R184" s="36">
        <f>SUMIFS(СВЦЭМ!$E$39:$E$782,СВЦЭМ!$A$39:$A$782,$A184,СВЦЭМ!$B$39:$B$782,R$155)+'СЕТ СН'!$F$12</f>
        <v>292.06638393999998</v>
      </c>
      <c r="S184" s="36">
        <f>SUMIFS(СВЦЭМ!$E$39:$E$782,СВЦЭМ!$A$39:$A$782,$A184,СВЦЭМ!$B$39:$B$782,S$155)+'СЕТ СН'!$F$12</f>
        <v>289.89315004000002</v>
      </c>
      <c r="T184" s="36">
        <f>SUMIFS(СВЦЭМ!$E$39:$E$782,СВЦЭМ!$A$39:$A$782,$A184,СВЦЭМ!$B$39:$B$782,T$155)+'СЕТ СН'!$F$12</f>
        <v>282.72851944000001</v>
      </c>
      <c r="U184" s="36">
        <f>SUMIFS(СВЦЭМ!$E$39:$E$782,СВЦЭМ!$A$39:$A$782,$A184,СВЦЭМ!$B$39:$B$782,U$155)+'СЕТ СН'!$F$12</f>
        <v>280.79491049000001</v>
      </c>
      <c r="V184" s="36">
        <f>SUMIFS(СВЦЭМ!$E$39:$E$782,СВЦЭМ!$A$39:$A$782,$A184,СВЦЭМ!$B$39:$B$782,V$155)+'СЕТ СН'!$F$12</f>
        <v>283.35287492999998</v>
      </c>
      <c r="W184" s="36">
        <f>SUMIFS(СВЦЭМ!$E$39:$E$782,СВЦЭМ!$A$39:$A$782,$A184,СВЦЭМ!$B$39:$B$782,W$155)+'СЕТ СН'!$F$12</f>
        <v>285.28245378000003</v>
      </c>
      <c r="X184" s="36">
        <f>SUMIFS(СВЦЭМ!$E$39:$E$782,СВЦЭМ!$A$39:$A$782,$A184,СВЦЭМ!$B$39:$B$782,X$155)+'СЕТ СН'!$F$12</f>
        <v>290.13654972</v>
      </c>
      <c r="Y184" s="36">
        <f>SUMIFS(СВЦЭМ!$E$39:$E$782,СВЦЭМ!$A$39:$A$782,$A184,СВЦЭМ!$B$39:$B$782,Y$155)+'СЕТ СН'!$F$12</f>
        <v>295.49730826000001</v>
      </c>
    </row>
    <row r="185" spans="1:27" ht="15.75" x14ac:dyDescent="0.2">
      <c r="A185" s="35">
        <f t="shared" si="4"/>
        <v>44956</v>
      </c>
      <c r="B185" s="36">
        <f>SUMIFS(СВЦЭМ!$E$39:$E$782,СВЦЭМ!$A$39:$A$782,$A185,СВЦЭМ!$B$39:$B$782,B$155)+'СЕТ СН'!$F$12</f>
        <v>295.54667540000003</v>
      </c>
      <c r="C185" s="36">
        <f>SUMIFS(СВЦЭМ!$E$39:$E$782,СВЦЭМ!$A$39:$A$782,$A185,СВЦЭМ!$B$39:$B$782,C$155)+'СЕТ СН'!$F$12</f>
        <v>299.89502470999997</v>
      </c>
      <c r="D185" s="36">
        <f>SUMIFS(СВЦЭМ!$E$39:$E$782,СВЦЭМ!$A$39:$A$782,$A185,СВЦЭМ!$B$39:$B$782,D$155)+'СЕТ СН'!$F$12</f>
        <v>302.90020083000002</v>
      </c>
      <c r="E185" s="36">
        <f>SUMIFS(СВЦЭМ!$E$39:$E$782,СВЦЭМ!$A$39:$A$782,$A185,СВЦЭМ!$B$39:$B$782,E$155)+'СЕТ СН'!$F$12</f>
        <v>301.47844944000002</v>
      </c>
      <c r="F185" s="36">
        <f>SUMIFS(СВЦЭМ!$E$39:$E$782,СВЦЭМ!$A$39:$A$782,$A185,СВЦЭМ!$B$39:$B$782,F$155)+'СЕТ СН'!$F$12</f>
        <v>297.64740305999999</v>
      </c>
      <c r="G185" s="36">
        <f>SUMIFS(СВЦЭМ!$E$39:$E$782,СВЦЭМ!$A$39:$A$782,$A185,СВЦЭМ!$B$39:$B$782,G$155)+'СЕТ СН'!$F$12</f>
        <v>300.97197038000002</v>
      </c>
      <c r="H185" s="36">
        <f>SUMIFS(СВЦЭМ!$E$39:$E$782,СВЦЭМ!$A$39:$A$782,$A185,СВЦЭМ!$B$39:$B$782,H$155)+'СЕТ СН'!$F$12</f>
        <v>301.65826931999999</v>
      </c>
      <c r="I185" s="36">
        <f>SUMIFS(СВЦЭМ!$E$39:$E$782,СВЦЭМ!$A$39:$A$782,$A185,СВЦЭМ!$B$39:$B$782,I$155)+'СЕТ СН'!$F$12</f>
        <v>298.51431201999998</v>
      </c>
      <c r="J185" s="36">
        <f>SUMIFS(СВЦЭМ!$E$39:$E$782,СВЦЭМ!$A$39:$A$782,$A185,СВЦЭМ!$B$39:$B$782,J$155)+'СЕТ СН'!$F$12</f>
        <v>290.45130130000001</v>
      </c>
      <c r="K185" s="36">
        <f>SUMIFS(СВЦЭМ!$E$39:$E$782,СВЦЭМ!$A$39:$A$782,$A185,СВЦЭМ!$B$39:$B$782,K$155)+'СЕТ СН'!$F$12</f>
        <v>286.10160497999999</v>
      </c>
      <c r="L185" s="36">
        <f>SUMIFS(СВЦЭМ!$E$39:$E$782,СВЦЭМ!$A$39:$A$782,$A185,СВЦЭМ!$B$39:$B$782,L$155)+'СЕТ СН'!$F$12</f>
        <v>284.10125904</v>
      </c>
      <c r="M185" s="36">
        <f>SUMIFS(СВЦЭМ!$E$39:$E$782,СВЦЭМ!$A$39:$A$782,$A185,СВЦЭМ!$B$39:$B$782,M$155)+'СЕТ СН'!$F$12</f>
        <v>284.77480365999998</v>
      </c>
      <c r="N185" s="36">
        <f>SUMIFS(СВЦЭМ!$E$39:$E$782,СВЦЭМ!$A$39:$A$782,$A185,СВЦЭМ!$B$39:$B$782,N$155)+'СЕТ СН'!$F$12</f>
        <v>288.58399279000002</v>
      </c>
      <c r="O185" s="36">
        <f>SUMIFS(СВЦЭМ!$E$39:$E$782,СВЦЭМ!$A$39:$A$782,$A185,СВЦЭМ!$B$39:$B$782,O$155)+'СЕТ СН'!$F$12</f>
        <v>286.30460747000001</v>
      </c>
      <c r="P185" s="36">
        <f>SUMIFS(СВЦЭМ!$E$39:$E$782,СВЦЭМ!$A$39:$A$782,$A185,СВЦЭМ!$B$39:$B$782,P$155)+'СЕТ СН'!$F$12</f>
        <v>288.14790928000002</v>
      </c>
      <c r="Q185" s="36">
        <f>SUMIFS(СВЦЭМ!$E$39:$E$782,СВЦЭМ!$A$39:$A$782,$A185,СВЦЭМ!$B$39:$B$782,Q$155)+'СЕТ СН'!$F$12</f>
        <v>288.84833204</v>
      </c>
      <c r="R185" s="36">
        <f>SUMIFS(СВЦЭМ!$E$39:$E$782,СВЦЭМ!$A$39:$A$782,$A185,СВЦЭМ!$B$39:$B$782,R$155)+'СЕТ СН'!$F$12</f>
        <v>288.65418717</v>
      </c>
      <c r="S185" s="36">
        <f>SUMIFS(СВЦЭМ!$E$39:$E$782,СВЦЭМ!$A$39:$A$782,$A185,СВЦЭМ!$B$39:$B$782,S$155)+'СЕТ СН'!$F$12</f>
        <v>284.85808717999998</v>
      </c>
      <c r="T185" s="36">
        <f>SUMIFS(СВЦЭМ!$E$39:$E$782,СВЦЭМ!$A$39:$A$782,$A185,СВЦЭМ!$B$39:$B$782,T$155)+'СЕТ СН'!$F$12</f>
        <v>287.20984363000002</v>
      </c>
      <c r="U185" s="36">
        <f>SUMIFS(СВЦЭМ!$E$39:$E$782,СВЦЭМ!$A$39:$A$782,$A185,СВЦЭМ!$B$39:$B$782,U$155)+'СЕТ СН'!$F$12</f>
        <v>288.59908883000003</v>
      </c>
      <c r="V185" s="36">
        <f>SUMIFS(СВЦЭМ!$E$39:$E$782,СВЦЭМ!$A$39:$A$782,$A185,СВЦЭМ!$B$39:$B$782,V$155)+'СЕТ СН'!$F$12</f>
        <v>293.58422645000002</v>
      </c>
      <c r="W185" s="36">
        <f>SUMIFS(СВЦЭМ!$E$39:$E$782,СВЦЭМ!$A$39:$A$782,$A185,СВЦЭМ!$B$39:$B$782,W$155)+'СЕТ СН'!$F$12</f>
        <v>296.18753243999998</v>
      </c>
      <c r="X185" s="36">
        <f>SUMIFS(СВЦЭМ!$E$39:$E$782,СВЦЭМ!$A$39:$A$782,$A185,СВЦЭМ!$B$39:$B$782,X$155)+'СЕТ СН'!$F$12</f>
        <v>296.97233591000003</v>
      </c>
      <c r="Y185" s="36">
        <f>SUMIFS(СВЦЭМ!$E$39:$E$782,СВЦЭМ!$A$39:$A$782,$A185,СВЦЭМ!$B$39:$B$782,Y$155)+'СЕТ СН'!$F$12</f>
        <v>298.29385703999998</v>
      </c>
    </row>
    <row r="186" spans="1:27" ht="15.75" x14ac:dyDescent="0.2">
      <c r="A186" s="35">
        <f t="shared" si="4"/>
        <v>44957</v>
      </c>
      <c r="B186" s="36">
        <f>SUMIFS(СВЦЭМ!$E$39:$E$782,СВЦЭМ!$A$39:$A$782,$A186,СВЦЭМ!$B$39:$B$782,B$155)+'СЕТ СН'!$F$12</f>
        <v>297.79399713999999</v>
      </c>
      <c r="C186" s="36">
        <f>SUMIFS(СВЦЭМ!$E$39:$E$782,СВЦЭМ!$A$39:$A$782,$A186,СВЦЭМ!$B$39:$B$782,C$155)+'СЕТ СН'!$F$12</f>
        <v>298.12199196</v>
      </c>
      <c r="D186" s="36">
        <f>SUMIFS(СВЦЭМ!$E$39:$E$782,СВЦЭМ!$A$39:$A$782,$A186,СВЦЭМ!$B$39:$B$782,D$155)+'СЕТ СН'!$F$12</f>
        <v>299.76576247999998</v>
      </c>
      <c r="E186" s="36">
        <f>SUMIFS(СВЦЭМ!$E$39:$E$782,СВЦЭМ!$A$39:$A$782,$A186,СВЦЭМ!$B$39:$B$782,E$155)+'СЕТ СН'!$F$12</f>
        <v>299.73282594</v>
      </c>
      <c r="F186" s="36">
        <f>SUMIFS(СВЦЭМ!$E$39:$E$782,СВЦЭМ!$A$39:$A$782,$A186,СВЦЭМ!$B$39:$B$782,F$155)+'СЕТ СН'!$F$12</f>
        <v>299.70388018</v>
      </c>
      <c r="G186" s="36">
        <f>SUMIFS(СВЦЭМ!$E$39:$E$782,СВЦЭМ!$A$39:$A$782,$A186,СВЦЭМ!$B$39:$B$782,G$155)+'СЕТ СН'!$F$12</f>
        <v>299.01605619999998</v>
      </c>
      <c r="H186" s="36">
        <f>SUMIFS(СВЦЭМ!$E$39:$E$782,СВЦЭМ!$A$39:$A$782,$A186,СВЦЭМ!$B$39:$B$782,H$155)+'СЕТ СН'!$F$12</f>
        <v>293.71862906000001</v>
      </c>
      <c r="I186" s="36">
        <f>SUMIFS(СВЦЭМ!$E$39:$E$782,СВЦЭМ!$A$39:$A$782,$A186,СВЦЭМ!$B$39:$B$782,I$155)+'СЕТ СН'!$F$12</f>
        <v>290.30033040000001</v>
      </c>
      <c r="J186" s="36">
        <f>SUMIFS(СВЦЭМ!$E$39:$E$782,СВЦЭМ!$A$39:$A$782,$A186,СВЦЭМ!$B$39:$B$782,J$155)+'СЕТ СН'!$F$12</f>
        <v>285.06016124000001</v>
      </c>
      <c r="K186" s="36">
        <f>SUMIFS(СВЦЭМ!$E$39:$E$782,СВЦЭМ!$A$39:$A$782,$A186,СВЦЭМ!$B$39:$B$782,K$155)+'СЕТ СН'!$F$12</f>
        <v>284.08860251999999</v>
      </c>
      <c r="L186" s="36">
        <f>SUMIFS(СВЦЭМ!$E$39:$E$782,СВЦЭМ!$A$39:$A$782,$A186,СВЦЭМ!$B$39:$B$782,L$155)+'СЕТ СН'!$F$12</f>
        <v>283.49484453000002</v>
      </c>
      <c r="M186" s="36">
        <f>SUMIFS(СВЦЭМ!$E$39:$E$782,СВЦЭМ!$A$39:$A$782,$A186,СВЦЭМ!$B$39:$B$782,M$155)+'СЕТ СН'!$F$12</f>
        <v>286.34330494</v>
      </c>
      <c r="N186" s="36">
        <f>SUMIFS(СВЦЭМ!$E$39:$E$782,СВЦЭМ!$A$39:$A$782,$A186,СВЦЭМ!$B$39:$B$782,N$155)+'СЕТ СН'!$F$12</f>
        <v>288.81035018</v>
      </c>
      <c r="O186" s="36">
        <f>SUMIFS(СВЦЭМ!$E$39:$E$782,СВЦЭМ!$A$39:$A$782,$A186,СВЦЭМ!$B$39:$B$782,O$155)+'СЕТ СН'!$F$12</f>
        <v>289.32746162000001</v>
      </c>
      <c r="P186" s="36">
        <f>SUMIFS(СВЦЭМ!$E$39:$E$782,СВЦЭМ!$A$39:$A$782,$A186,СВЦЭМ!$B$39:$B$782,P$155)+'СЕТ СН'!$F$12</f>
        <v>291.90708641999998</v>
      </c>
      <c r="Q186" s="36">
        <f>SUMIFS(СВЦЭМ!$E$39:$E$782,СВЦЭМ!$A$39:$A$782,$A186,СВЦЭМ!$B$39:$B$782,Q$155)+'СЕТ СН'!$F$12</f>
        <v>292.40358457000002</v>
      </c>
      <c r="R186" s="36">
        <f>SUMIFS(СВЦЭМ!$E$39:$E$782,СВЦЭМ!$A$39:$A$782,$A186,СВЦЭМ!$B$39:$B$782,R$155)+'СЕТ СН'!$F$12</f>
        <v>292.71232430999999</v>
      </c>
      <c r="S186" s="36">
        <f>SUMIFS(СВЦЭМ!$E$39:$E$782,СВЦЭМ!$A$39:$A$782,$A186,СВЦЭМ!$B$39:$B$782,S$155)+'СЕТ СН'!$F$12</f>
        <v>290.49492519</v>
      </c>
      <c r="T186" s="36">
        <f>SUMIFS(СВЦЭМ!$E$39:$E$782,СВЦЭМ!$A$39:$A$782,$A186,СВЦЭМ!$B$39:$B$782,T$155)+'СЕТ СН'!$F$12</f>
        <v>285.99915070999998</v>
      </c>
      <c r="U186" s="36">
        <f>SUMIFS(СВЦЭМ!$E$39:$E$782,СВЦЭМ!$A$39:$A$782,$A186,СВЦЭМ!$B$39:$B$782,U$155)+'СЕТ СН'!$F$12</f>
        <v>286.32871244</v>
      </c>
      <c r="V186" s="36">
        <f>SUMIFS(СВЦЭМ!$E$39:$E$782,СВЦЭМ!$A$39:$A$782,$A186,СВЦЭМ!$B$39:$B$782,V$155)+'СЕТ СН'!$F$12</f>
        <v>287.96710653999997</v>
      </c>
      <c r="W186" s="36">
        <f>SUMIFS(СВЦЭМ!$E$39:$E$782,СВЦЭМ!$A$39:$A$782,$A186,СВЦЭМ!$B$39:$B$782,W$155)+'СЕТ СН'!$F$12</f>
        <v>290.72820784999999</v>
      </c>
      <c r="X186" s="36">
        <f>SUMIFS(СВЦЭМ!$E$39:$E$782,СВЦЭМ!$A$39:$A$782,$A186,СВЦЭМ!$B$39:$B$782,X$155)+'СЕТ СН'!$F$12</f>
        <v>289.05517835000001</v>
      </c>
      <c r="Y186" s="36">
        <f>SUMIFS(СВЦЭМ!$E$39:$E$782,СВЦЭМ!$A$39:$A$782,$A186,СВЦЭМ!$B$39:$B$782,Y$155)+'СЕТ СН'!$F$12</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СН'!$F$12</f>
        <v>324.64919673000003</v>
      </c>
      <c r="C191" s="36">
        <f>SUMIFS(СВЦЭМ!$F$39:$F$782,СВЦЭМ!$A$39:$A$782,$A191,СВЦЭМ!$B$39:$B$782,C$190)+'СЕТ СН'!$F$12</f>
        <v>327.69532600000002</v>
      </c>
      <c r="D191" s="36">
        <f>SUMIFS(СВЦЭМ!$F$39:$F$782,СВЦЭМ!$A$39:$A$782,$A191,СВЦЭМ!$B$39:$B$782,D$190)+'СЕТ СН'!$F$12</f>
        <v>319.12029720999999</v>
      </c>
      <c r="E191" s="36">
        <f>SUMIFS(СВЦЭМ!$F$39:$F$782,СВЦЭМ!$A$39:$A$782,$A191,СВЦЭМ!$B$39:$B$782,E$190)+'СЕТ СН'!$F$12</f>
        <v>319.18473583000002</v>
      </c>
      <c r="F191" s="36">
        <f>SUMIFS(СВЦЭМ!$F$39:$F$782,СВЦЭМ!$A$39:$A$782,$A191,СВЦЭМ!$B$39:$B$782,F$190)+'СЕТ СН'!$F$12</f>
        <v>318.99005431</v>
      </c>
      <c r="G191" s="36">
        <f>SUMIFS(СВЦЭМ!$F$39:$F$782,СВЦЭМ!$A$39:$A$782,$A191,СВЦЭМ!$B$39:$B$782,G$190)+'СЕТ СН'!$F$12</f>
        <v>319.78173930000003</v>
      </c>
      <c r="H191" s="36">
        <f>SUMIFS(СВЦЭМ!$F$39:$F$782,СВЦЭМ!$A$39:$A$782,$A191,СВЦЭМ!$B$39:$B$782,H$190)+'СЕТ СН'!$F$12</f>
        <v>319.9970854</v>
      </c>
      <c r="I191" s="36">
        <f>SUMIFS(СВЦЭМ!$F$39:$F$782,СВЦЭМ!$A$39:$A$782,$A191,СВЦЭМ!$B$39:$B$782,I$190)+'СЕТ СН'!$F$12</f>
        <v>319.55285436999998</v>
      </c>
      <c r="J191" s="36">
        <f>SUMIFS(СВЦЭМ!$F$39:$F$782,СВЦЭМ!$A$39:$A$782,$A191,СВЦЭМ!$B$39:$B$782,J$190)+'СЕТ СН'!$F$12</f>
        <v>319.63460860999999</v>
      </c>
      <c r="K191" s="36">
        <f>SUMIFS(СВЦЭМ!$F$39:$F$782,СВЦЭМ!$A$39:$A$782,$A191,СВЦЭМ!$B$39:$B$782,K$190)+'СЕТ СН'!$F$12</f>
        <v>324.4243821</v>
      </c>
      <c r="L191" s="36">
        <f>SUMIFS(СВЦЭМ!$F$39:$F$782,СВЦЭМ!$A$39:$A$782,$A191,СВЦЭМ!$B$39:$B$782,L$190)+'СЕТ СН'!$F$12</f>
        <v>322.19233924999997</v>
      </c>
      <c r="M191" s="36">
        <f>SUMIFS(СВЦЭМ!$F$39:$F$782,СВЦЭМ!$A$39:$A$782,$A191,СВЦЭМ!$B$39:$B$782,M$190)+'СЕТ СН'!$F$12</f>
        <v>318.55002912999998</v>
      </c>
      <c r="N191" s="36">
        <f>SUMIFS(СВЦЭМ!$F$39:$F$782,СВЦЭМ!$A$39:$A$782,$A191,СВЦЭМ!$B$39:$B$782,N$190)+'СЕТ СН'!$F$12</f>
        <v>316.14721711999999</v>
      </c>
      <c r="O191" s="36">
        <f>SUMIFS(СВЦЭМ!$F$39:$F$782,СВЦЭМ!$A$39:$A$782,$A191,СВЦЭМ!$B$39:$B$782,O$190)+'СЕТ СН'!$F$12</f>
        <v>314.44397315999998</v>
      </c>
      <c r="P191" s="36">
        <f>SUMIFS(СВЦЭМ!$F$39:$F$782,СВЦЭМ!$A$39:$A$782,$A191,СВЦЭМ!$B$39:$B$782,P$190)+'СЕТ СН'!$F$12</f>
        <v>318.60435851</v>
      </c>
      <c r="Q191" s="36">
        <f>SUMIFS(СВЦЭМ!$F$39:$F$782,СВЦЭМ!$A$39:$A$782,$A191,СВЦЭМ!$B$39:$B$782,Q$190)+'СЕТ СН'!$F$12</f>
        <v>316.91840395000003</v>
      </c>
      <c r="R191" s="36">
        <f>SUMIFS(СВЦЭМ!$F$39:$F$782,СВЦЭМ!$A$39:$A$782,$A191,СВЦЭМ!$B$39:$B$782,R$190)+'СЕТ СН'!$F$12</f>
        <v>314.81070093</v>
      </c>
      <c r="S191" s="36">
        <f>SUMIFS(СВЦЭМ!$F$39:$F$782,СВЦЭМ!$A$39:$A$782,$A191,СВЦЭМ!$B$39:$B$782,S$190)+'СЕТ СН'!$F$12</f>
        <v>304.52457945999998</v>
      </c>
      <c r="T191" s="36">
        <f>SUMIFS(СВЦЭМ!$F$39:$F$782,СВЦЭМ!$A$39:$A$782,$A191,СВЦЭМ!$B$39:$B$782,T$190)+'СЕТ СН'!$F$12</f>
        <v>301.70909225999998</v>
      </c>
      <c r="U191" s="36">
        <f>SUMIFS(СВЦЭМ!$F$39:$F$782,СВЦЭМ!$A$39:$A$782,$A191,СВЦЭМ!$B$39:$B$782,U$190)+'СЕТ СН'!$F$12</f>
        <v>304.69763171</v>
      </c>
      <c r="V191" s="36">
        <f>SUMIFS(СВЦЭМ!$F$39:$F$782,СВЦЭМ!$A$39:$A$782,$A191,СВЦЭМ!$B$39:$B$782,V$190)+'СЕТ СН'!$F$12</f>
        <v>305.44150380999997</v>
      </c>
      <c r="W191" s="36">
        <f>SUMIFS(СВЦЭМ!$F$39:$F$782,СВЦЭМ!$A$39:$A$782,$A191,СВЦЭМ!$B$39:$B$782,W$190)+'СЕТ СН'!$F$12</f>
        <v>309.64473305000001</v>
      </c>
      <c r="X191" s="36">
        <f>SUMIFS(СВЦЭМ!$F$39:$F$782,СВЦЭМ!$A$39:$A$782,$A191,СВЦЭМ!$B$39:$B$782,X$190)+'СЕТ СН'!$F$12</f>
        <v>315.54265027999998</v>
      </c>
      <c r="Y191" s="36">
        <f>SUMIFS(СВЦЭМ!$F$39:$F$782,СВЦЭМ!$A$39:$A$782,$A191,СВЦЭМ!$B$39:$B$782,Y$190)+'СЕТ СН'!$F$12</f>
        <v>330.32593197</v>
      </c>
      <c r="AA191" s="45"/>
    </row>
    <row r="192" spans="1:27" ht="15.75" x14ac:dyDescent="0.2">
      <c r="A192" s="35">
        <f>A191+1</f>
        <v>44928</v>
      </c>
      <c r="B192" s="36">
        <f>SUMIFS(СВЦЭМ!$F$39:$F$782,СВЦЭМ!$A$39:$A$782,$A192,СВЦЭМ!$B$39:$B$782,B$190)+'СЕТ СН'!$F$12</f>
        <v>327.84115593000001</v>
      </c>
      <c r="C192" s="36">
        <f>SUMIFS(СВЦЭМ!$F$39:$F$782,СВЦЭМ!$A$39:$A$782,$A192,СВЦЭМ!$B$39:$B$782,C$190)+'СЕТ СН'!$F$12</f>
        <v>326.21619885000001</v>
      </c>
      <c r="D192" s="36">
        <f>SUMIFS(СВЦЭМ!$F$39:$F$782,СВЦЭМ!$A$39:$A$782,$A192,СВЦЭМ!$B$39:$B$782,D$190)+'СЕТ СН'!$F$12</f>
        <v>328.01499314</v>
      </c>
      <c r="E192" s="36">
        <f>SUMIFS(СВЦЭМ!$F$39:$F$782,СВЦЭМ!$A$39:$A$782,$A192,СВЦЭМ!$B$39:$B$782,E$190)+'СЕТ СН'!$F$12</f>
        <v>328.12271771000002</v>
      </c>
      <c r="F192" s="36">
        <f>SUMIFS(СВЦЭМ!$F$39:$F$782,СВЦЭМ!$A$39:$A$782,$A192,СВЦЭМ!$B$39:$B$782,F$190)+'СЕТ СН'!$F$12</f>
        <v>325.47331064000002</v>
      </c>
      <c r="G192" s="36">
        <f>SUMIFS(СВЦЭМ!$F$39:$F$782,СВЦЭМ!$A$39:$A$782,$A192,СВЦЭМ!$B$39:$B$782,G$190)+'СЕТ СН'!$F$12</f>
        <v>324.74405299</v>
      </c>
      <c r="H192" s="36">
        <f>SUMIFS(СВЦЭМ!$F$39:$F$782,СВЦЭМ!$A$39:$A$782,$A192,СВЦЭМ!$B$39:$B$782,H$190)+'СЕТ СН'!$F$12</f>
        <v>320.29095196999998</v>
      </c>
      <c r="I192" s="36">
        <f>SUMIFS(СВЦЭМ!$F$39:$F$782,СВЦЭМ!$A$39:$A$782,$A192,СВЦЭМ!$B$39:$B$782,I$190)+'СЕТ СН'!$F$12</f>
        <v>316.96790996999999</v>
      </c>
      <c r="J192" s="36">
        <f>SUMIFS(СВЦЭМ!$F$39:$F$782,СВЦЭМ!$A$39:$A$782,$A192,СВЦЭМ!$B$39:$B$782,J$190)+'СЕТ СН'!$F$12</f>
        <v>312.9093977</v>
      </c>
      <c r="K192" s="36">
        <f>SUMIFS(СВЦЭМ!$F$39:$F$782,СВЦЭМ!$A$39:$A$782,$A192,СВЦЭМ!$B$39:$B$782,K$190)+'СЕТ СН'!$F$12</f>
        <v>311.79811610000002</v>
      </c>
      <c r="L192" s="36">
        <f>SUMIFS(СВЦЭМ!$F$39:$F$782,СВЦЭМ!$A$39:$A$782,$A192,СВЦЭМ!$B$39:$B$782,L$190)+'СЕТ СН'!$F$12</f>
        <v>310.88791142999997</v>
      </c>
      <c r="M192" s="36">
        <f>SUMIFS(СВЦЭМ!$F$39:$F$782,СВЦЭМ!$A$39:$A$782,$A192,СВЦЭМ!$B$39:$B$782,M$190)+'СЕТ СН'!$F$12</f>
        <v>314.00095768</v>
      </c>
      <c r="N192" s="36">
        <f>SUMIFS(СВЦЭМ!$F$39:$F$782,СВЦЭМ!$A$39:$A$782,$A192,СВЦЭМ!$B$39:$B$782,N$190)+'СЕТ СН'!$F$12</f>
        <v>312.99852765000003</v>
      </c>
      <c r="O192" s="36">
        <f>SUMIFS(СВЦЭМ!$F$39:$F$782,СВЦЭМ!$A$39:$A$782,$A192,СВЦЭМ!$B$39:$B$782,O$190)+'СЕТ СН'!$F$12</f>
        <v>313.60671991999999</v>
      </c>
      <c r="P192" s="36">
        <f>SUMIFS(СВЦЭМ!$F$39:$F$782,СВЦЭМ!$A$39:$A$782,$A192,СВЦЭМ!$B$39:$B$782,P$190)+'СЕТ СН'!$F$12</f>
        <v>314.30181327000003</v>
      </c>
      <c r="Q192" s="36">
        <f>SUMIFS(СВЦЭМ!$F$39:$F$782,СВЦЭМ!$A$39:$A$782,$A192,СВЦЭМ!$B$39:$B$782,Q$190)+'СЕТ СН'!$F$12</f>
        <v>311.46746100000001</v>
      </c>
      <c r="R192" s="36">
        <f>SUMIFS(СВЦЭМ!$F$39:$F$782,СВЦЭМ!$A$39:$A$782,$A192,СВЦЭМ!$B$39:$B$782,R$190)+'СЕТ СН'!$F$12</f>
        <v>307.04351309999998</v>
      </c>
      <c r="S192" s="36">
        <f>SUMIFS(СВЦЭМ!$F$39:$F$782,СВЦЭМ!$A$39:$A$782,$A192,СВЦЭМ!$B$39:$B$782,S$190)+'СЕТ СН'!$F$12</f>
        <v>300.99044663000001</v>
      </c>
      <c r="T192" s="36">
        <f>SUMIFS(СВЦЭМ!$F$39:$F$782,СВЦЭМ!$A$39:$A$782,$A192,СВЦЭМ!$B$39:$B$782,T$190)+'СЕТ СН'!$F$12</f>
        <v>297.58376014999999</v>
      </c>
      <c r="U192" s="36">
        <f>SUMIFS(СВЦЭМ!$F$39:$F$782,СВЦЭМ!$A$39:$A$782,$A192,СВЦЭМ!$B$39:$B$782,U$190)+'СЕТ СН'!$F$12</f>
        <v>301.77697061999999</v>
      </c>
      <c r="V192" s="36">
        <f>SUMIFS(СВЦЭМ!$F$39:$F$782,СВЦЭМ!$A$39:$A$782,$A192,СВЦЭМ!$B$39:$B$782,V$190)+'СЕТ СН'!$F$12</f>
        <v>304.99470223999998</v>
      </c>
      <c r="W192" s="36">
        <f>SUMIFS(СВЦЭМ!$F$39:$F$782,СВЦЭМ!$A$39:$A$782,$A192,СВЦЭМ!$B$39:$B$782,W$190)+'СЕТ СН'!$F$12</f>
        <v>307.38170380000003</v>
      </c>
      <c r="X192" s="36">
        <f>SUMIFS(СВЦЭМ!$F$39:$F$782,СВЦЭМ!$A$39:$A$782,$A192,СВЦЭМ!$B$39:$B$782,X$190)+'СЕТ СН'!$F$12</f>
        <v>313.64911366000001</v>
      </c>
      <c r="Y192" s="36">
        <f>SUMIFS(СВЦЭМ!$F$39:$F$782,СВЦЭМ!$A$39:$A$782,$A192,СВЦЭМ!$B$39:$B$782,Y$190)+'СЕТ СН'!$F$12</f>
        <v>322.83243155999997</v>
      </c>
    </row>
    <row r="193" spans="1:25" ht="15.75" x14ac:dyDescent="0.2">
      <c r="A193" s="35">
        <f t="shared" ref="A193:A221" si="5">A192+1</f>
        <v>44929</v>
      </c>
      <c r="B193" s="36">
        <f>SUMIFS(СВЦЭМ!$F$39:$F$782,СВЦЭМ!$A$39:$A$782,$A193,СВЦЭМ!$B$39:$B$782,B$190)+'СЕТ СН'!$F$12</f>
        <v>319.69687713000002</v>
      </c>
      <c r="C193" s="36">
        <f>SUMIFS(СВЦЭМ!$F$39:$F$782,СВЦЭМ!$A$39:$A$782,$A193,СВЦЭМ!$B$39:$B$782,C$190)+'СЕТ СН'!$F$12</f>
        <v>315.18553689999999</v>
      </c>
      <c r="D193" s="36">
        <f>SUMIFS(СВЦЭМ!$F$39:$F$782,СВЦЭМ!$A$39:$A$782,$A193,СВЦЭМ!$B$39:$B$782,D$190)+'СЕТ СН'!$F$12</f>
        <v>315.56767248</v>
      </c>
      <c r="E193" s="36">
        <f>SUMIFS(СВЦЭМ!$F$39:$F$782,СВЦЭМ!$A$39:$A$782,$A193,СВЦЭМ!$B$39:$B$782,E$190)+'СЕТ СН'!$F$12</f>
        <v>312.22999589</v>
      </c>
      <c r="F193" s="36">
        <f>SUMIFS(СВЦЭМ!$F$39:$F$782,СВЦЭМ!$A$39:$A$782,$A193,СВЦЭМ!$B$39:$B$782,F$190)+'СЕТ СН'!$F$12</f>
        <v>314.54784554000003</v>
      </c>
      <c r="G193" s="36">
        <f>SUMIFS(СВЦЭМ!$F$39:$F$782,СВЦЭМ!$A$39:$A$782,$A193,СВЦЭМ!$B$39:$B$782,G$190)+'СЕТ СН'!$F$12</f>
        <v>315.58688153999998</v>
      </c>
      <c r="H193" s="36">
        <f>SUMIFS(СВЦЭМ!$F$39:$F$782,СВЦЭМ!$A$39:$A$782,$A193,СВЦЭМ!$B$39:$B$782,H$190)+'СЕТ СН'!$F$12</f>
        <v>310.40028009999997</v>
      </c>
      <c r="I193" s="36">
        <f>SUMIFS(СВЦЭМ!$F$39:$F$782,СВЦЭМ!$A$39:$A$782,$A193,СВЦЭМ!$B$39:$B$782,I$190)+'СЕТ СН'!$F$12</f>
        <v>306.49198811000002</v>
      </c>
      <c r="J193" s="36">
        <f>SUMIFS(СВЦЭМ!$F$39:$F$782,СВЦЭМ!$A$39:$A$782,$A193,СВЦЭМ!$B$39:$B$782,J$190)+'СЕТ СН'!$F$12</f>
        <v>304.69161285000001</v>
      </c>
      <c r="K193" s="36">
        <f>SUMIFS(СВЦЭМ!$F$39:$F$782,СВЦЭМ!$A$39:$A$782,$A193,СВЦЭМ!$B$39:$B$782,K$190)+'СЕТ СН'!$F$12</f>
        <v>307.09248796000003</v>
      </c>
      <c r="L193" s="36">
        <f>SUMIFS(СВЦЭМ!$F$39:$F$782,СВЦЭМ!$A$39:$A$782,$A193,СВЦЭМ!$B$39:$B$782,L$190)+'СЕТ СН'!$F$12</f>
        <v>310.2136931</v>
      </c>
      <c r="M193" s="36">
        <f>SUMIFS(СВЦЭМ!$F$39:$F$782,СВЦЭМ!$A$39:$A$782,$A193,СВЦЭМ!$B$39:$B$782,M$190)+'СЕТ СН'!$F$12</f>
        <v>311.05443838999997</v>
      </c>
      <c r="N193" s="36">
        <f>SUMIFS(СВЦЭМ!$F$39:$F$782,СВЦЭМ!$A$39:$A$782,$A193,СВЦЭМ!$B$39:$B$782,N$190)+'СЕТ СН'!$F$12</f>
        <v>316.07997687</v>
      </c>
      <c r="O193" s="36">
        <f>SUMIFS(СВЦЭМ!$F$39:$F$782,СВЦЭМ!$A$39:$A$782,$A193,СВЦЭМ!$B$39:$B$782,O$190)+'СЕТ СН'!$F$12</f>
        <v>318.26791150999998</v>
      </c>
      <c r="P193" s="36">
        <f>SUMIFS(СВЦЭМ!$F$39:$F$782,СВЦЭМ!$A$39:$A$782,$A193,СВЦЭМ!$B$39:$B$782,P$190)+'СЕТ СН'!$F$12</f>
        <v>317.33656295999998</v>
      </c>
      <c r="Q193" s="36">
        <f>SUMIFS(СВЦЭМ!$F$39:$F$782,СВЦЭМ!$A$39:$A$782,$A193,СВЦЭМ!$B$39:$B$782,Q$190)+'СЕТ СН'!$F$12</f>
        <v>315.36329998000002</v>
      </c>
      <c r="R193" s="36">
        <f>SUMIFS(СВЦЭМ!$F$39:$F$782,СВЦЭМ!$A$39:$A$782,$A193,СВЦЭМ!$B$39:$B$782,R$190)+'СЕТ СН'!$F$12</f>
        <v>308.416312</v>
      </c>
      <c r="S193" s="36">
        <f>SUMIFS(СВЦЭМ!$F$39:$F$782,СВЦЭМ!$A$39:$A$782,$A193,СВЦЭМ!$B$39:$B$782,S$190)+'СЕТ СН'!$F$12</f>
        <v>304.42191444999997</v>
      </c>
      <c r="T193" s="36">
        <f>SUMIFS(СВЦЭМ!$F$39:$F$782,СВЦЭМ!$A$39:$A$782,$A193,СВЦЭМ!$B$39:$B$782,T$190)+'СЕТ СН'!$F$12</f>
        <v>305.21257815000001</v>
      </c>
      <c r="U193" s="36">
        <f>SUMIFS(СВЦЭМ!$F$39:$F$782,СВЦЭМ!$A$39:$A$782,$A193,СВЦЭМ!$B$39:$B$782,U$190)+'СЕТ СН'!$F$12</f>
        <v>305.90847607000001</v>
      </c>
      <c r="V193" s="36">
        <f>SUMIFS(СВЦЭМ!$F$39:$F$782,СВЦЭМ!$A$39:$A$782,$A193,СВЦЭМ!$B$39:$B$782,V$190)+'СЕТ СН'!$F$12</f>
        <v>307.39356462000001</v>
      </c>
      <c r="W193" s="36">
        <f>SUMIFS(СВЦЭМ!$F$39:$F$782,СВЦЭМ!$A$39:$A$782,$A193,СВЦЭМ!$B$39:$B$782,W$190)+'СЕТ СН'!$F$12</f>
        <v>312.09129290999999</v>
      </c>
      <c r="X193" s="36">
        <f>SUMIFS(СВЦЭМ!$F$39:$F$782,СВЦЭМ!$A$39:$A$782,$A193,СВЦЭМ!$B$39:$B$782,X$190)+'СЕТ СН'!$F$12</f>
        <v>315.80070790000002</v>
      </c>
      <c r="Y193" s="36">
        <f>SUMIFS(СВЦЭМ!$F$39:$F$782,СВЦЭМ!$A$39:$A$782,$A193,СВЦЭМ!$B$39:$B$782,Y$190)+'СЕТ СН'!$F$12</f>
        <v>324.03743480000003</v>
      </c>
    </row>
    <row r="194" spans="1:25" ht="15.75" x14ac:dyDescent="0.2">
      <c r="A194" s="35">
        <f t="shared" si="5"/>
        <v>44930</v>
      </c>
      <c r="B194" s="36">
        <f>SUMIFS(СВЦЭМ!$F$39:$F$782,СВЦЭМ!$A$39:$A$782,$A194,СВЦЭМ!$B$39:$B$782,B$190)+'СЕТ СН'!$F$12</f>
        <v>317.75976261</v>
      </c>
      <c r="C194" s="36">
        <f>SUMIFS(СВЦЭМ!$F$39:$F$782,СВЦЭМ!$A$39:$A$782,$A194,СВЦЭМ!$B$39:$B$782,C$190)+'СЕТ СН'!$F$12</f>
        <v>324.29725637000001</v>
      </c>
      <c r="D194" s="36">
        <f>SUMIFS(СВЦЭМ!$F$39:$F$782,СВЦЭМ!$A$39:$A$782,$A194,СВЦЭМ!$B$39:$B$782,D$190)+'СЕТ СН'!$F$12</f>
        <v>328.22802386000001</v>
      </c>
      <c r="E194" s="36">
        <f>SUMIFS(СВЦЭМ!$F$39:$F$782,СВЦЭМ!$A$39:$A$782,$A194,СВЦЭМ!$B$39:$B$782,E$190)+'СЕТ СН'!$F$12</f>
        <v>330.16764007</v>
      </c>
      <c r="F194" s="36">
        <f>SUMIFS(СВЦЭМ!$F$39:$F$782,СВЦЭМ!$A$39:$A$782,$A194,СВЦЭМ!$B$39:$B$782,F$190)+'СЕТ СН'!$F$12</f>
        <v>326.35031042999998</v>
      </c>
      <c r="G194" s="36">
        <f>SUMIFS(СВЦЭМ!$F$39:$F$782,СВЦЭМ!$A$39:$A$782,$A194,СВЦЭМ!$B$39:$B$782,G$190)+'СЕТ СН'!$F$12</f>
        <v>313.79472181</v>
      </c>
      <c r="H194" s="36">
        <f>SUMIFS(СВЦЭМ!$F$39:$F$782,СВЦЭМ!$A$39:$A$782,$A194,СВЦЭМ!$B$39:$B$782,H$190)+'СЕТ СН'!$F$12</f>
        <v>311.22569089000001</v>
      </c>
      <c r="I194" s="36">
        <f>SUMIFS(СВЦЭМ!$F$39:$F$782,СВЦЭМ!$A$39:$A$782,$A194,СВЦЭМ!$B$39:$B$782,I$190)+'СЕТ СН'!$F$12</f>
        <v>306.81344275999999</v>
      </c>
      <c r="J194" s="36">
        <f>SUMIFS(СВЦЭМ!$F$39:$F$782,СВЦЭМ!$A$39:$A$782,$A194,СВЦЭМ!$B$39:$B$782,J$190)+'СЕТ СН'!$F$12</f>
        <v>301.99509141999999</v>
      </c>
      <c r="K194" s="36">
        <f>SUMIFS(СВЦЭМ!$F$39:$F$782,СВЦЭМ!$A$39:$A$782,$A194,СВЦЭМ!$B$39:$B$782,K$190)+'СЕТ СН'!$F$12</f>
        <v>300.41489491999999</v>
      </c>
      <c r="L194" s="36">
        <f>SUMIFS(СВЦЭМ!$F$39:$F$782,СВЦЭМ!$A$39:$A$782,$A194,СВЦЭМ!$B$39:$B$782,L$190)+'СЕТ СН'!$F$12</f>
        <v>298.59884312999998</v>
      </c>
      <c r="M194" s="36">
        <f>SUMIFS(СВЦЭМ!$F$39:$F$782,СВЦЭМ!$A$39:$A$782,$A194,СВЦЭМ!$B$39:$B$782,M$190)+'СЕТ СН'!$F$12</f>
        <v>297.62965785</v>
      </c>
      <c r="N194" s="36">
        <f>SUMIFS(СВЦЭМ!$F$39:$F$782,СВЦЭМ!$A$39:$A$782,$A194,СВЦЭМ!$B$39:$B$782,N$190)+'СЕТ СН'!$F$12</f>
        <v>301.27595633999999</v>
      </c>
      <c r="O194" s="36">
        <f>SUMIFS(СВЦЭМ!$F$39:$F$782,СВЦЭМ!$A$39:$A$782,$A194,СВЦЭМ!$B$39:$B$782,O$190)+'СЕТ СН'!$F$12</f>
        <v>300.81114932999998</v>
      </c>
      <c r="P194" s="36">
        <f>SUMIFS(СВЦЭМ!$F$39:$F$782,СВЦЭМ!$A$39:$A$782,$A194,СВЦЭМ!$B$39:$B$782,P$190)+'СЕТ СН'!$F$12</f>
        <v>302.10711945000003</v>
      </c>
      <c r="Q194" s="36">
        <f>SUMIFS(СВЦЭМ!$F$39:$F$782,СВЦЭМ!$A$39:$A$782,$A194,СВЦЭМ!$B$39:$B$782,Q$190)+'СЕТ СН'!$F$12</f>
        <v>300.93923225999998</v>
      </c>
      <c r="R194" s="36">
        <f>SUMIFS(СВЦЭМ!$F$39:$F$782,СВЦЭМ!$A$39:$A$782,$A194,СВЦЭМ!$B$39:$B$782,R$190)+'СЕТ СН'!$F$12</f>
        <v>299.89112065</v>
      </c>
      <c r="S194" s="36">
        <f>SUMIFS(СВЦЭМ!$F$39:$F$782,СВЦЭМ!$A$39:$A$782,$A194,СВЦЭМ!$B$39:$B$782,S$190)+'СЕТ СН'!$F$12</f>
        <v>289.61976865000003</v>
      </c>
      <c r="T194" s="36">
        <f>SUMIFS(СВЦЭМ!$F$39:$F$782,СВЦЭМ!$A$39:$A$782,$A194,СВЦЭМ!$B$39:$B$782,T$190)+'СЕТ СН'!$F$12</f>
        <v>290.29772817000003</v>
      </c>
      <c r="U194" s="36">
        <f>SUMIFS(СВЦЭМ!$F$39:$F$782,СВЦЭМ!$A$39:$A$782,$A194,СВЦЭМ!$B$39:$B$782,U$190)+'СЕТ СН'!$F$12</f>
        <v>293.11689924000001</v>
      </c>
      <c r="V194" s="36">
        <f>SUMIFS(СВЦЭМ!$F$39:$F$782,СВЦЭМ!$A$39:$A$782,$A194,СВЦЭМ!$B$39:$B$782,V$190)+'СЕТ СН'!$F$12</f>
        <v>295.33354878</v>
      </c>
      <c r="W194" s="36">
        <f>SUMIFS(СВЦЭМ!$F$39:$F$782,СВЦЭМ!$A$39:$A$782,$A194,СВЦЭМ!$B$39:$B$782,W$190)+'СЕТ СН'!$F$12</f>
        <v>297.79196643</v>
      </c>
      <c r="X194" s="36">
        <f>SUMIFS(СВЦЭМ!$F$39:$F$782,СВЦЭМ!$A$39:$A$782,$A194,СВЦЭМ!$B$39:$B$782,X$190)+'СЕТ СН'!$F$12</f>
        <v>301.75339852000002</v>
      </c>
      <c r="Y194" s="36">
        <f>SUMIFS(СВЦЭМ!$F$39:$F$782,СВЦЭМ!$A$39:$A$782,$A194,СВЦЭМ!$B$39:$B$782,Y$190)+'СЕТ СН'!$F$12</f>
        <v>306.11869891999999</v>
      </c>
    </row>
    <row r="195" spans="1:25" ht="15.75" x14ac:dyDescent="0.2">
      <c r="A195" s="35">
        <f t="shared" si="5"/>
        <v>44931</v>
      </c>
      <c r="B195" s="36">
        <f>SUMIFS(СВЦЭМ!$F$39:$F$782,СВЦЭМ!$A$39:$A$782,$A195,СВЦЭМ!$B$39:$B$782,B$190)+'СЕТ СН'!$F$12</f>
        <v>306.14179940999998</v>
      </c>
      <c r="C195" s="36">
        <f>SUMIFS(СВЦЭМ!$F$39:$F$782,СВЦЭМ!$A$39:$A$782,$A195,СВЦЭМ!$B$39:$B$782,C$190)+'СЕТ СН'!$F$12</f>
        <v>302.39094711000001</v>
      </c>
      <c r="D195" s="36">
        <f>SUMIFS(СВЦЭМ!$F$39:$F$782,СВЦЭМ!$A$39:$A$782,$A195,СВЦЭМ!$B$39:$B$782,D$190)+'СЕТ СН'!$F$12</f>
        <v>304.54370900999999</v>
      </c>
      <c r="E195" s="36">
        <f>SUMIFS(СВЦЭМ!$F$39:$F$782,СВЦЭМ!$A$39:$A$782,$A195,СВЦЭМ!$B$39:$B$782,E$190)+'СЕТ СН'!$F$12</f>
        <v>307.47896752000003</v>
      </c>
      <c r="F195" s="36">
        <f>SUMIFS(СВЦЭМ!$F$39:$F$782,СВЦЭМ!$A$39:$A$782,$A195,СВЦЭМ!$B$39:$B$782,F$190)+'СЕТ СН'!$F$12</f>
        <v>315.67911644999998</v>
      </c>
      <c r="G195" s="36">
        <f>SUMIFS(СВЦЭМ!$F$39:$F$782,СВЦЭМ!$A$39:$A$782,$A195,СВЦЭМ!$B$39:$B$782,G$190)+'СЕТ СН'!$F$12</f>
        <v>314.88183893000001</v>
      </c>
      <c r="H195" s="36">
        <f>SUMIFS(СВЦЭМ!$F$39:$F$782,СВЦЭМ!$A$39:$A$782,$A195,СВЦЭМ!$B$39:$B$782,H$190)+'СЕТ СН'!$F$12</f>
        <v>314.93058425999999</v>
      </c>
      <c r="I195" s="36">
        <f>SUMIFS(СВЦЭМ!$F$39:$F$782,СВЦЭМ!$A$39:$A$782,$A195,СВЦЭМ!$B$39:$B$782,I$190)+'СЕТ СН'!$F$12</f>
        <v>312.69106003000002</v>
      </c>
      <c r="J195" s="36">
        <f>SUMIFS(СВЦЭМ!$F$39:$F$782,СВЦЭМ!$A$39:$A$782,$A195,СВЦЭМ!$B$39:$B$782,J$190)+'СЕТ СН'!$F$12</f>
        <v>309.54060466999999</v>
      </c>
      <c r="K195" s="36">
        <f>SUMIFS(СВЦЭМ!$F$39:$F$782,СВЦЭМ!$A$39:$A$782,$A195,СВЦЭМ!$B$39:$B$782,K$190)+'СЕТ СН'!$F$12</f>
        <v>302.16163389000002</v>
      </c>
      <c r="L195" s="36">
        <f>SUMIFS(СВЦЭМ!$F$39:$F$782,СВЦЭМ!$A$39:$A$782,$A195,СВЦЭМ!$B$39:$B$782,L$190)+'СЕТ СН'!$F$12</f>
        <v>299.30070764999999</v>
      </c>
      <c r="M195" s="36">
        <f>SUMIFS(СВЦЭМ!$F$39:$F$782,СВЦЭМ!$A$39:$A$782,$A195,СВЦЭМ!$B$39:$B$782,M$190)+'СЕТ СН'!$F$12</f>
        <v>298.19901628000002</v>
      </c>
      <c r="N195" s="36">
        <f>SUMIFS(СВЦЭМ!$F$39:$F$782,СВЦЭМ!$A$39:$A$782,$A195,СВЦЭМ!$B$39:$B$782,N$190)+'СЕТ СН'!$F$12</f>
        <v>300.19978791</v>
      </c>
      <c r="O195" s="36">
        <f>SUMIFS(СВЦЭМ!$F$39:$F$782,СВЦЭМ!$A$39:$A$782,$A195,СВЦЭМ!$B$39:$B$782,O$190)+'СЕТ СН'!$F$12</f>
        <v>303.83930206999997</v>
      </c>
      <c r="P195" s="36">
        <f>SUMIFS(СВЦЭМ!$F$39:$F$782,СВЦЭМ!$A$39:$A$782,$A195,СВЦЭМ!$B$39:$B$782,P$190)+'СЕТ СН'!$F$12</f>
        <v>303.42633453000002</v>
      </c>
      <c r="Q195" s="36">
        <f>SUMIFS(СВЦЭМ!$F$39:$F$782,СВЦЭМ!$A$39:$A$782,$A195,СВЦЭМ!$B$39:$B$782,Q$190)+'СЕТ СН'!$F$12</f>
        <v>304.58392099000002</v>
      </c>
      <c r="R195" s="36">
        <f>SUMIFS(СВЦЭМ!$F$39:$F$782,СВЦЭМ!$A$39:$A$782,$A195,СВЦЭМ!$B$39:$B$782,R$190)+'СЕТ СН'!$F$12</f>
        <v>305.72521540000002</v>
      </c>
      <c r="S195" s="36">
        <f>SUMIFS(СВЦЭМ!$F$39:$F$782,СВЦЭМ!$A$39:$A$782,$A195,СВЦЭМ!$B$39:$B$782,S$190)+'СЕТ СН'!$F$12</f>
        <v>309.77289064000001</v>
      </c>
      <c r="T195" s="36">
        <f>SUMIFS(СВЦЭМ!$F$39:$F$782,СВЦЭМ!$A$39:$A$782,$A195,СВЦЭМ!$B$39:$B$782,T$190)+'СЕТ СН'!$F$12</f>
        <v>295.80036288999997</v>
      </c>
      <c r="U195" s="36">
        <f>SUMIFS(СВЦЭМ!$F$39:$F$782,СВЦЭМ!$A$39:$A$782,$A195,СВЦЭМ!$B$39:$B$782,U$190)+'СЕТ СН'!$F$12</f>
        <v>298.33777562</v>
      </c>
      <c r="V195" s="36">
        <f>SUMIFS(СВЦЭМ!$F$39:$F$782,СВЦЭМ!$A$39:$A$782,$A195,СВЦЭМ!$B$39:$B$782,V$190)+'СЕТ СН'!$F$12</f>
        <v>300.32038104999998</v>
      </c>
      <c r="W195" s="36">
        <f>SUMIFS(СВЦЭМ!$F$39:$F$782,СВЦЭМ!$A$39:$A$782,$A195,СВЦЭМ!$B$39:$B$782,W$190)+'СЕТ СН'!$F$12</f>
        <v>301.93279335</v>
      </c>
      <c r="X195" s="36">
        <f>SUMIFS(СВЦЭМ!$F$39:$F$782,СВЦЭМ!$A$39:$A$782,$A195,СВЦЭМ!$B$39:$B$782,X$190)+'СЕТ СН'!$F$12</f>
        <v>306.39960067999999</v>
      </c>
      <c r="Y195" s="36">
        <f>SUMIFS(СВЦЭМ!$F$39:$F$782,СВЦЭМ!$A$39:$A$782,$A195,СВЦЭМ!$B$39:$B$782,Y$190)+'СЕТ СН'!$F$12</f>
        <v>309.25749287000002</v>
      </c>
    </row>
    <row r="196" spans="1:25" ht="15.75" x14ac:dyDescent="0.2">
      <c r="A196" s="35">
        <f t="shared" si="5"/>
        <v>44932</v>
      </c>
      <c r="B196" s="36">
        <f>SUMIFS(СВЦЭМ!$F$39:$F$782,СВЦЭМ!$A$39:$A$782,$A196,СВЦЭМ!$B$39:$B$782,B$190)+'СЕТ СН'!$F$12</f>
        <v>291.54776218000001</v>
      </c>
      <c r="C196" s="36">
        <f>SUMIFS(СВЦЭМ!$F$39:$F$782,СВЦЭМ!$A$39:$A$782,$A196,СВЦЭМ!$B$39:$B$782,C$190)+'СЕТ СН'!$F$12</f>
        <v>295.05470172000003</v>
      </c>
      <c r="D196" s="36">
        <f>SUMIFS(СВЦЭМ!$F$39:$F$782,СВЦЭМ!$A$39:$A$782,$A196,СВЦЭМ!$B$39:$B$782,D$190)+'СЕТ СН'!$F$12</f>
        <v>297.33688640000003</v>
      </c>
      <c r="E196" s="36">
        <f>SUMIFS(СВЦЭМ!$F$39:$F$782,СВЦЭМ!$A$39:$A$782,$A196,СВЦЭМ!$B$39:$B$782,E$190)+'СЕТ СН'!$F$12</f>
        <v>296.94559178999998</v>
      </c>
      <c r="F196" s="36">
        <f>SUMIFS(СВЦЭМ!$F$39:$F$782,СВЦЭМ!$A$39:$A$782,$A196,СВЦЭМ!$B$39:$B$782,F$190)+'СЕТ СН'!$F$12</f>
        <v>295.77425708999999</v>
      </c>
      <c r="G196" s="36">
        <f>SUMIFS(СВЦЭМ!$F$39:$F$782,СВЦЭМ!$A$39:$A$782,$A196,СВЦЭМ!$B$39:$B$782,G$190)+'СЕТ СН'!$F$12</f>
        <v>293.70929103999998</v>
      </c>
      <c r="H196" s="36">
        <f>SUMIFS(СВЦЭМ!$F$39:$F$782,СВЦЭМ!$A$39:$A$782,$A196,СВЦЭМ!$B$39:$B$782,H$190)+'СЕТ СН'!$F$12</f>
        <v>290.35286182999999</v>
      </c>
      <c r="I196" s="36">
        <f>SUMIFS(СВЦЭМ!$F$39:$F$782,СВЦЭМ!$A$39:$A$782,$A196,СВЦЭМ!$B$39:$B$782,I$190)+'СЕТ СН'!$F$12</f>
        <v>282.40919578</v>
      </c>
      <c r="J196" s="36">
        <f>SUMIFS(СВЦЭМ!$F$39:$F$782,СВЦЭМ!$A$39:$A$782,$A196,СВЦЭМ!$B$39:$B$782,J$190)+'СЕТ СН'!$F$12</f>
        <v>274.49051780999997</v>
      </c>
      <c r="K196" s="36">
        <f>SUMIFS(СВЦЭМ!$F$39:$F$782,СВЦЭМ!$A$39:$A$782,$A196,СВЦЭМ!$B$39:$B$782,K$190)+'СЕТ СН'!$F$12</f>
        <v>272.00941946</v>
      </c>
      <c r="L196" s="36">
        <f>SUMIFS(СВЦЭМ!$F$39:$F$782,СВЦЭМ!$A$39:$A$782,$A196,СВЦЭМ!$B$39:$B$782,L$190)+'СЕТ СН'!$F$12</f>
        <v>271.91727748</v>
      </c>
      <c r="M196" s="36">
        <f>SUMIFS(СВЦЭМ!$F$39:$F$782,СВЦЭМ!$A$39:$A$782,$A196,СВЦЭМ!$B$39:$B$782,M$190)+'СЕТ СН'!$F$12</f>
        <v>274.89152532999998</v>
      </c>
      <c r="N196" s="36">
        <f>SUMIFS(СВЦЭМ!$F$39:$F$782,СВЦЭМ!$A$39:$A$782,$A196,СВЦЭМ!$B$39:$B$782,N$190)+'СЕТ СН'!$F$12</f>
        <v>279.41432455</v>
      </c>
      <c r="O196" s="36">
        <f>SUMIFS(СВЦЭМ!$F$39:$F$782,СВЦЭМ!$A$39:$A$782,$A196,СВЦЭМ!$B$39:$B$782,O$190)+'СЕТ СН'!$F$12</f>
        <v>283.88353952</v>
      </c>
      <c r="P196" s="36">
        <f>SUMIFS(СВЦЭМ!$F$39:$F$782,СВЦЭМ!$A$39:$A$782,$A196,СВЦЭМ!$B$39:$B$782,P$190)+'СЕТ СН'!$F$12</f>
        <v>288.08526925000001</v>
      </c>
      <c r="Q196" s="36">
        <f>SUMIFS(СВЦЭМ!$F$39:$F$782,СВЦЭМ!$A$39:$A$782,$A196,СВЦЭМ!$B$39:$B$782,Q$190)+'СЕТ СН'!$F$12</f>
        <v>288.79398026000001</v>
      </c>
      <c r="R196" s="36">
        <f>SUMIFS(СВЦЭМ!$F$39:$F$782,СВЦЭМ!$A$39:$A$782,$A196,СВЦЭМ!$B$39:$B$782,R$190)+'СЕТ СН'!$F$12</f>
        <v>281.16674762999997</v>
      </c>
      <c r="S196" s="36">
        <f>SUMIFS(СВЦЭМ!$F$39:$F$782,СВЦЭМ!$A$39:$A$782,$A196,СВЦЭМ!$B$39:$B$782,S$190)+'СЕТ СН'!$F$12</f>
        <v>277.68367441999999</v>
      </c>
      <c r="T196" s="36">
        <f>SUMIFS(СВЦЭМ!$F$39:$F$782,СВЦЭМ!$A$39:$A$782,$A196,СВЦЭМ!$B$39:$B$782,T$190)+'СЕТ СН'!$F$12</f>
        <v>278.73654872999998</v>
      </c>
      <c r="U196" s="36">
        <f>SUMIFS(СВЦЭМ!$F$39:$F$782,СВЦЭМ!$A$39:$A$782,$A196,СВЦЭМ!$B$39:$B$782,U$190)+'СЕТ СН'!$F$12</f>
        <v>279.20257999</v>
      </c>
      <c r="V196" s="36">
        <f>SUMIFS(СВЦЭМ!$F$39:$F$782,СВЦЭМ!$A$39:$A$782,$A196,СВЦЭМ!$B$39:$B$782,V$190)+'СЕТ СН'!$F$12</f>
        <v>279.39527680999998</v>
      </c>
      <c r="W196" s="36">
        <f>SUMIFS(СВЦЭМ!$F$39:$F$782,СВЦЭМ!$A$39:$A$782,$A196,СВЦЭМ!$B$39:$B$782,W$190)+'СЕТ СН'!$F$12</f>
        <v>281.32727512999998</v>
      </c>
      <c r="X196" s="36">
        <f>SUMIFS(СВЦЭМ!$F$39:$F$782,СВЦЭМ!$A$39:$A$782,$A196,СВЦЭМ!$B$39:$B$782,X$190)+'СЕТ СН'!$F$12</f>
        <v>283.52170188999997</v>
      </c>
      <c r="Y196" s="36">
        <f>SUMIFS(СВЦЭМ!$F$39:$F$782,СВЦЭМ!$A$39:$A$782,$A196,СВЦЭМ!$B$39:$B$782,Y$190)+'СЕТ СН'!$F$12</f>
        <v>291.88046507000001</v>
      </c>
    </row>
    <row r="197" spans="1:25" ht="15.75" x14ac:dyDescent="0.2">
      <c r="A197" s="35">
        <f t="shared" si="5"/>
        <v>44933</v>
      </c>
      <c r="B197" s="36">
        <f>SUMIFS(СВЦЭМ!$F$39:$F$782,СВЦЭМ!$A$39:$A$782,$A197,СВЦЭМ!$B$39:$B$782,B$190)+'СЕТ СН'!$F$12</f>
        <v>305.17742887999998</v>
      </c>
      <c r="C197" s="36">
        <f>SUMIFS(СВЦЭМ!$F$39:$F$782,СВЦЭМ!$A$39:$A$782,$A197,СВЦЭМ!$B$39:$B$782,C$190)+'СЕТ СН'!$F$12</f>
        <v>312.44953218000001</v>
      </c>
      <c r="D197" s="36">
        <f>SUMIFS(СВЦЭМ!$F$39:$F$782,СВЦЭМ!$A$39:$A$782,$A197,СВЦЭМ!$B$39:$B$782,D$190)+'СЕТ СН'!$F$12</f>
        <v>315.01756476999998</v>
      </c>
      <c r="E197" s="36">
        <f>SUMIFS(СВЦЭМ!$F$39:$F$782,СВЦЭМ!$A$39:$A$782,$A197,СВЦЭМ!$B$39:$B$782,E$190)+'СЕТ СН'!$F$12</f>
        <v>316.22016471000001</v>
      </c>
      <c r="F197" s="36">
        <f>SUMIFS(СВЦЭМ!$F$39:$F$782,СВЦЭМ!$A$39:$A$782,$A197,СВЦЭМ!$B$39:$B$782,F$190)+'СЕТ СН'!$F$12</f>
        <v>313.89407890000001</v>
      </c>
      <c r="G197" s="36">
        <f>SUMIFS(СВЦЭМ!$F$39:$F$782,СВЦЭМ!$A$39:$A$782,$A197,СВЦЭМ!$B$39:$B$782,G$190)+'СЕТ СН'!$F$12</f>
        <v>312.84697008000001</v>
      </c>
      <c r="H197" s="36">
        <f>SUMIFS(СВЦЭМ!$F$39:$F$782,СВЦЭМ!$A$39:$A$782,$A197,СВЦЭМ!$B$39:$B$782,H$190)+'СЕТ СН'!$F$12</f>
        <v>308.76046022000003</v>
      </c>
      <c r="I197" s="36">
        <f>SUMIFS(СВЦЭМ!$F$39:$F$782,СВЦЭМ!$A$39:$A$782,$A197,СВЦЭМ!$B$39:$B$782,I$190)+'СЕТ СН'!$F$12</f>
        <v>307.86045211999999</v>
      </c>
      <c r="J197" s="36">
        <f>SUMIFS(СВЦЭМ!$F$39:$F$782,СВЦЭМ!$A$39:$A$782,$A197,СВЦЭМ!$B$39:$B$782,J$190)+'СЕТ СН'!$F$12</f>
        <v>298.84353879999998</v>
      </c>
      <c r="K197" s="36">
        <f>SUMIFS(СВЦЭМ!$F$39:$F$782,СВЦЭМ!$A$39:$A$782,$A197,СВЦЭМ!$B$39:$B$782,K$190)+'СЕТ СН'!$F$12</f>
        <v>296.05687628999999</v>
      </c>
      <c r="L197" s="36">
        <f>SUMIFS(СВЦЭМ!$F$39:$F$782,СВЦЭМ!$A$39:$A$782,$A197,СВЦЭМ!$B$39:$B$782,L$190)+'СЕТ СН'!$F$12</f>
        <v>292.38453966999998</v>
      </c>
      <c r="M197" s="36">
        <f>SUMIFS(СВЦЭМ!$F$39:$F$782,СВЦЭМ!$A$39:$A$782,$A197,СВЦЭМ!$B$39:$B$782,M$190)+'СЕТ СН'!$F$12</f>
        <v>295.53093611000003</v>
      </c>
      <c r="N197" s="36">
        <f>SUMIFS(СВЦЭМ!$F$39:$F$782,СВЦЭМ!$A$39:$A$782,$A197,СВЦЭМ!$B$39:$B$782,N$190)+'СЕТ СН'!$F$12</f>
        <v>300.11317666000002</v>
      </c>
      <c r="O197" s="36">
        <f>SUMIFS(СВЦЭМ!$F$39:$F$782,СВЦЭМ!$A$39:$A$782,$A197,СВЦЭМ!$B$39:$B$782,O$190)+'СЕТ СН'!$F$12</f>
        <v>301.34042882</v>
      </c>
      <c r="P197" s="36">
        <f>SUMIFS(СВЦЭМ!$F$39:$F$782,СВЦЭМ!$A$39:$A$782,$A197,СВЦЭМ!$B$39:$B$782,P$190)+'СЕТ СН'!$F$12</f>
        <v>304.1425413</v>
      </c>
      <c r="Q197" s="36">
        <f>SUMIFS(СВЦЭМ!$F$39:$F$782,СВЦЭМ!$A$39:$A$782,$A197,СВЦЭМ!$B$39:$B$782,Q$190)+'СЕТ СН'!$F$12</f>
        <v>302.63979962000002</v>
      </c>
      <c r="R197" s="36">
        <f>SUMIFS(СВЦЭМ!$F$39:$F$782,СВЦЭМ!$A$39:$A$782,$A197,СВЦЭМ!$B$39:$B$782,R$190)+'СЕТ СН'!$F$12</f>
        <v>298.09290885000001</v>
      </c>
      <c r="S197" s="36">
        <f>SUMIFS(СВЦЭМ!$F$39:$F$782,СВЦЭМ!$A$39:$A$782,$A197,СВЦЭМ!$B$39:$B$782,S$190)+'СЕТ СН'!$F$12</f>
        <v>296.00556111999998</v>
      </c>
      <c r="T197" s="36">
        <f>SUMIFS(СВЦЭМ!$F$39:$F$782,СВЦЭМ!$A$39:$A$782,$A197,СВЦЭМ!$B$39:$B$782,T$190)+'СЕТ СН'!$F$12</f>
        <v>295.20472675000002</v>
      </c>
      <c r="U197" s="36">
        <f>SUMIFS(СВЦЭМ!$F$39:$F$782,СВЦЭМ!$A$39:$A$782,$A197,СВЦЭМ!$B$39:$B$782,U$190)+'СЕТ СН'!$F$12</f>
        <v>296.10497478000002</v>
      </c>
      <c r="V197" s="36">
        <f>SUMIFS(СВЦЭМ!$F$39:$F$782,СВЦЭМ!$A$39:$A$782,$A197,СВЦЭМ!$B$39:$B$782,V$190)+'СЕТ СН'!$F$12</f>
        <v>299.74343596</v>
      </c>
      <c r="W197" s="36">
        <f>SUMIFS(СВЦЭМ!$F$39:$F$782,СВЦЭМ!$A$39:$A$782,$A197,СВЦЭМ!$B$39:$B$782,W$190)+'СЕТ СН'!$F$12</f>
        <v>301.03338944000001</v>
      </c>
      <c r="X197" s="36">
        <f>SUMIFS(СВЦЭМ!$F$39:$F$782,СВЦЭМ!$A$39:$A$782,$A197,СВЦЭМ!$B$39:$B$782,X$190)+'СЕТ СН'!$F$12</f>
        <v>298.82610525000001</v>
      </c>
      <c r="Y197" s="36">
        <f>SUMIFS(СВЦЭМ!$F$39:$F$782,СВЦЭМ!$A$39:$A$782,$A197,СВЦЭМ!$B$39:$B$782,Y$190)+'СЕТ СН'!$F$12</f>
        <v>309.50312270000001</v>
      </c>
    </row>
    <row r="198" spans="1:25" ht="15.75" x14ac:dyDescent="0.2">
      <c r="A198" s="35">
        <f t="shared" si="5"/>
        <v>44934</v>
      </c>
      <c r="B198" s="36">
        <f>SUMIFS(СВЦЭМ!$F$39:$F$782,СВЦЭМ!$A$39:$A$782,$A198,СВЦЭМ!$B$39:$B$782,B$190)+'СЕТ СН'!$F$12</f>
        <v>332.86098208999999</v>
      </c>
      <c r="C198" s="36">
        <f>SUMIFS(СВЦЭМ!$F$39:$F$782,СВЦЭМ!$A$39:$A$782,$A198,СВЦЭМ!$B$39:$B$782,C$190)+'СЕТ СН'!$F$12</f>
        <v>336.83113300999997</v>
      </c>
      <c r="D198" s="36">
        <f>SUMIFS(СВЦЭМ!$F$39:$F$782,СВЦЭМ!$A$39:$A$782,$A198,СВЦЭМ!$B$39:$B$782,D$190)+'СЕТ СН'!$F$12</f>
        <v>340.39686882000001</v>
      </c>
      <c r="E198" s="36">
        <f>SUMIFS(СВЦЭМ!$F$39:$F$782,СВЦЭМ!$A$39:$A$782,$A198,СВЦЭМ!$B$39:$B$782,E$190)+'СЕТ СН'!$F$12</f>
        <v>340.54882759999998</v>
      </c>
      <c r="F198" s="36">
        <f>SUMIFS(СВЦЭМ!$F$39:$F$782,СВЦЭМ!$A$39:$A$782,$A198,СВЦЭМ!$B$39:$B$782,F$190)+'СЕТ СН'!$F$12</f>
        <v>341.20499047999999</v>
      </c>
      <c r="G198" s="36">
        <f>SUMIFS(СВЦЭМ!$F$39:$F$782,СВЦЭМ!$A$39:$A$782,$A198,СВЦЭМ!$B$39:$B$782,G$190)+'СЕТ СН'!$F$12</f>
        <v>339.0172839</v>
      </c>
      <c r="H198" s="36">
        <f>SUMIFS(СВЦЭМ!$F$39:$F$782,СВЦЭМ!$A$39:$A$782,$A198,СВЦЭМ!$B$39:$B$782,H$190)+'СЕТ СН'!$F$12</f>
        <v>335.86285497</v>
      </c>
      <c r="I198" s="36">
        <f>SUMIFS(СВЦЭМ!$F$39:$F$782,СВЦЭМ!$A$39:$A$782,$A198,СВЦЭМ!$B$39:$B$782,I$190)+'СЕТ СН'!$F$12</f>
        <v>325.83797836999997</v>
      </c>
      <c r="J198" s="36">
        <f>SUMIFS(СВЦЭМ!$F$39:$F$782,СВЦЭМ!$A$39:$A$782,$A198,СВЦЭМ!$B$39:$B$782,J$190)+'СЕТ СН'!$F$12</f>
        <v>321.10052612999999</v>
      </c>
      <c r="K198" s="36">
        <f>SUMIFS(СВЦЭМ!$F$39:$F$782,СВЦЭМ!$A$39:$A$782,$A198,СВЦЭМ!$B$39:$B$782,K$190)+'СЕТ СН'!$F$12</f>
        <v>316.79590230000002</v>
      </c>
      <c r="L198" s="36">
        <f>SUMIFS(СВЦЭМ!$F$39:$F$782,СВЦЭМ!$A$39:$A$782,$A198,СВЦЭМ!$B$39:$B$782,L$190)+'СЕТ СН'!$F$12</f>
        <v>316.35067062000002</v>
      </c>
      <c r="M198" s="36">
        <f>SUMIFS(СВЦЭМ!$F$39:$F$782,СВЦЭМ!$A$39:$A$782,$A198,СВЦЭМ!$B$39:$B$782,M$190)+'СЕТ СН'!$F$12</f>
        <v>319.21234513000002</v>
      </c>
      <c r="N198" s="36">
        <f>SUMIFS(СВЦЭМ!$F$39:$F$782,СВЦЭМ!$A$39:$A$782,$A198,СВЦЭМ!$B$39:$B$782,N$190)+'СЕТ СН'!$F$12</f>
        <v>320.72279750000001</v>
      </c>
      <c r="O198" s="36">
        <f>SUMIFS(СВЦЭМ!$F$39:$F$782,СВЦЭМ!$A$39:$A$782,$A198,СВЦЭМ!$B$39:$B$782,O$190)+'СЕТ СН'!$F$12</f>
        <v>324.57350898999999</v>
      </c>
      <c r="P198" s="36">
        <f>SUMIFS(СВЦЭМ!$F$39:$F$782,СВЦЭМ!$A$39:$A$782,$A198,СВЦЭМ!$B$39:$B$782,P$190)+'СЕТ СН'!$F$12</f>
        <v>325.27864367000001</v>
      </c>
      <c r="Q198" s="36">
        <f>SUMIFS(СВЦЭМ!$F$39:$F$782,СВЦЭМ!$A$39:$A$782,$A198,СВЦЭМ!$B$39:$B$782,Q$190)+'СЕТ СН'!$F$12</f>
        <v>323.67645354000001</v>
      </c>
      <c r="R198" s="36">
        <f>SUMIFS(СВЦЭМ!$F$39:$F$782,СВЦЭМ!$A$39:$A$782,$A198,СВЦЭМ!$B$39:$B$782,R$190)+'СЕТ СН'!$F$12</f>
        <v>318.88088878999997</v>
      </c>
      <c r="S198" s="36">
        <f>SUMIFS(СВЦЭМ!$F$39:$F$782,СВЦЭМ!$A$39:$A$782,$A198,СВЦЭМ!$B$39:$B$782,S$190)+'СЕТ СН'!$F$12</f>
        <v>306.27744209999997</v>
      </c>
      <c r="T198" s="36">
        <f>SUMIFS(СВЦЭМ!$F$39:$F$782,СВЦЭМ!$A$39:$A$782,$A198,СВЦЭМ!$B$39:$B$782,T$190)+'СЕТ СН'!$F$12</f>
        <v>308.321867</v>
      </c>
      <c r="U198" s="36">
        <f>SUMIFS(СВЦЭМ!$F$39:$F$782,СВЦЭМ!$A$39:$A$782,$A198,СВЦЭМ!$B$39:$B$782,U$190)+'СЕТ СН'!$F$12</f>
        <v>310.52833769</v>
      </c>
      <c r="V198" s="36">
        <f>SUMIFS(СВЦЭМ!$F$39:$F$782,СВЦЭМ!$A$39:$A$782,$A198,СВЦЭМ!$B$39:$B$782,V$190)+'СЕТ СН'!$F$12</f>
        <v>314.71288092999998</v>
      </c>
      <c r="W198" s="36">
        <f>SUMIFS(СВЦЭМ!$F$39:$F$782,СВЦЭМ!$A$39:$A$782,$A198,СВЦЭМ!$B$39:$B$782,W$190)+'СЕТ СН'!$F$12</f>
        <v>319.48079473000001</v>
      </c>
      <c r="X198" s="36">
        <f>SUMIFS(СВЦЭМ!$F$39:$F$782,СВЦЭМ!$A$39:$A$782,$A198,СВЦЭМ!$B$39:$B$782,X$190)+'СЕТ СН'!$F$12</f>
        <v>324.29504266999999</v>
      </c>
      <c r="Y198" s="36">
        <f>SUMIFS(СВЦЭМ!$F$39:$F$782,СВЦЭМ!$A$39:$A$782,$A198,СВЦЭМ!$B$39:$B$782,Y$190)+'СЕТ СН'!$F$12</f>
        <v>332.12740568999999</v>
      </c>
    </row>
    <row r="199" spans="1:25" ht="15.75" x14ac:dyDescent="0.2">
      <c r="A199" s="35">
        <f t="shared" si="5"/>
        <v>44935</v>
      </c>
      <c r="B199" s="36">
        <f>SUMIFS(СВЦЭМ!$F$39:$F$782,СВЦЭМ!$A$39:$A$782,$A199,СВЦЭМ!$B$39:$B$782,B$190)+'СЕТ СН'!$F$12</f>
        <v>322.53824255000001</v>
      </c>
      <c r="C199" s="36">
        <f>SUMIFS(СВЦЭМ!$F$39:$F$782,СВЦЭМ!$A$39:$A$782,$A199,СВЦЭМ!$B$39:$B$782,C$190)+'СЕТ СН'!$F$12</f>
        <v>319.2726485</v>
      </c>
      <c r="D199" s="36">
        <f>SUMIFS(СВЦЭМ!$F$39:$F$782,СВЦЭМ!$A$39:$A$782,$A199,СВЦЭМ!$B$39:$B$782,D$190)+'СЕТ СН'!$F$12</f>
        <v>315.80786612999998</v>
      </c>
      <c r="E199" s="36">
        <f>SUMIFS(СВЦЭМ!$F$39:$F$782,СВЦЭМ!$A$39:$A$782,$A199,СВЦЭМ!$B$39:$B$782,E$190)+'СЕТ СН'!$F$12</f>
        <v>315.13961477999999</v>
      </c>
      <c r="F199" s="36">
        <f>SUMIFS(СВЦЭМ!$F$39:$F$782,СВЦЭМ!$A$39:$A$782,$A199,СВЦЭМ!$B$39:$B$782,F$190)+'СЕТ СН'!$F$12</f>
        <v>317.18411952999998</v>
      </c>
      <c r="G199" s="36">
        <f>SUMIFS(СВЦЭМ!$F$39:$F$782,СВЦЭМ!$A$39:$A$782,$A199,СВЦЭМ!$B$39:$B$782,G$190)+'СЕТ СН'!$F$12</f>
        <v>314.67516831</v>
      </c>
      <c r="H199" s="36">
        <f>SUMIFS(СВЦЭМ!$F$39:$F$782,СВЦЭМ!$A$39:$A$782,$A199,СВЦЭМ!$B$39:$B$782,H$190)+'СЕТ СН'!$F$12</f>
        <v>317.02881148</v>
      </c>
      <c r="I199" s="36">
        <f>SUMIFS(СВЦЭМ!$F$39:$F$782,СВЦЭМ!$A$39:$A$782,$A199,СВЦЭМ!$B$39:$B$782,I$190)+'СЕТ СН'!$F$12</f>
        <v>316.52781750000003</v>
      </c>
      <c r="J199" s="36">
        <f>SUMIFS(СВЦЭМ!$F$39:$F$782,СВЦЭМ!$A$39:$A$782,$A199,СВЦЭМ!$B$39:$B$782,J$190)+'СЕТ СН'!$F$12</f>
        <v>323.59274849000002</v>
      </c>
      <c r="K199" s="36">
        <f>SUMIFS(СВЦЭМ!$F$39:$F$782,СВЦЭМ!$A$39:$A$782,$A199,СВЦЭМ!$B$39:$B$782,K$190)+'СЕТ СН'!$F$12</f>
        <v>320.24913801000002</v>
      </c>
      <c r="L199" s="36">
        <f>SUMIFS(СВЦЭМ!$F$39:$F$782,СВЦЭМ!$A$39:$A$782,$A199,СВЦЭМ!$B$39:$B$782,L$190)+'СЕТ СН'!$F$12</f>
        <v>316.72275308000002</v>
      </c>
      <c r="M199" s="36">
        <f>SUMIFS(СВЦЭМ!$F$39:$F$782,СВЦЭМ!$A$39:$A$782,$A199,СВЦЭМ!$B$39:$B$782,M$190)+'СЕТ СН'!$F$12</f>
        <v>319.77614119999998</v>
      </c>
      <c r="N199" s="36">
        <f>SUMIFS(СВЦЭМ!$F$39:$F$782,СВЦЭМ!$A$39:$A$782,$A199,СВЦЭМ!$B$39:$B$782,N$190)+'СЕТ СН'!$F$12</f>
        <v>315.72156260000003</v>
      </c>
      <c r="O199" s="36">
        <f>SUMIFS(СВЦЭМ!$F$39:$F$782,СВЦЭМ!$A$39:$A$782,$A199,СВЦЭМ!$B$39:$B$782,O$190)+'СЕТ СН'!$F$12</f>
        <v>315.03007047</v>
      </c>
      <c r="P199" s="36">
        <f>SUMIFS(СВЦЭМ!$F$39:$F$782,СВЦЭМ!$A$39:$A$782,$A199,СВЦЭМ!$B$39:$B$782,P$190)+'СЕТ СН'!$F$12</f>
        <v>316.59364805000001</v>
      </c>
      <c r="Q199" s="36">
        <f>SUMIFS(СВЦЭМ!$F$39:$F$782,СВЦЭМ!$A$39:$A$782,$A199,СВЦЭМ!$B$39:$B$782,Q$190)+'СЕТ СН'!$F$12</f>
        <v>316.10013464000002</v>
      </c>
      <c r="R199" s="36">
        <f>SUMIFS(СВЦЭМ!$F$39:$F$782,СВЦЭМ!$A$39:$A$782,$A199,СВЦЭМ!$B$39:$B$782,R$190)+'СЕТ СН'!$F$12</f>
        <v>318.10909420000002</v>
      </c>
      <c r="S199" s="36">
        <f>SUMIFS(СВЦЭМ!$F$39:$F$782,СВЦЭМ!$A$39:$A$782,$A199,СВЦЭМ!$B$39:$B$782,S$190)+'СЕТ СН'!$F$12</f>
        <v>315.96136762999998</v>
      </c>
      <c r="T199" s="36">
        <f>SUMIFS(СВЦЭМ!$F$39:$F$782,СВЦЭМ!$A$39:$A$782,$A199,СВЦЭМ!$B$39:$B$782,T$190)+'СЕТ СН'!$F$12</f>
        <v>311.56635903</v>
      </c>
      <c r="U199" s="36">
        <f>SUMIFS(СВЦЭМ!$F$39:$F$782,СВЦЭМ!$A$39:$A$782,$A199,СВЦЭМ!$B$39:$B$782,U$190)+'СЕТ СН'!$F$12</f>
        <v>311.76794704999998</v>
      </c>
      <c r="V199" s="36">
        <f>SUMIFS(СВЦЭМ!$F$39:$F$782,СВЦЭМ!$A$39:$A$782,$A199,СВЦЭМ!$B$39:$B$782,V$190)+'СЕТ СН'!$F$12</f>
        <v>317.86771227000003</v>
      </c>
      <c r="W199" s="36">
        <f>SUMIFS(СВЦЭМ!$F$39:$F$782,СВЦЭМ!$A$39:$A$782,$A199,СВЦЭМ!$B$39:$B$782,W$190)+'СЕТ СН'!$F$12</f>
        <v>319.804216</v>
      </c>
      <c r="X199" s="36">
        <f>SUMIFS(СВЦЭМ!$F$39:$F$782,СВЦЭМ!$A$39:$A$782,$A199,СВЦЭМ!$B$39:$B$782,X$190)+'СЕТ СН'!$F$12</f>
        <v>320.48510836999998</v>
      </c>
      <c r="Y199" s="36">
        <f>SUMIFS(СВЦЭМ!$F$39:$F$782,СВЦЭМ!$A$39:$A$782,$A199,СВЦЭМ!$B$39:$B$782,Y$190)+'СЕТ СН'!$F$12</f>
        <v>327.12181671000002</v>
      </c>
    </row>
    <row r="200" spans="1:25" ht="15.75" x14ac:dyDescent="0.2">
      <c r="A200" s="35">
        <f t="shared" si="5"/>
        <v>44936</v>
      </c>
      <c r="B200" s="36">
        <f>SUMIFS(СВЦЭМ!$F$39:$F$782,СВЦЭМ!$A$39:$A$782,$A200,СВЦЭМ!$B$39:$B$782,B$190)+'СЕТ СН'!$F$12</f>
        <v>302.92915533000001</v>
      </c>
      <c r="C200" s="36">
        <f>SUMIFS(СВЦЭМ!$F$39:$F$782,СВЦЭМ!$A$39:$A$782,$A200,СВЦЭМ!$B$39:$B$782,C$190)+'СЕТ СН'!$F$12</f>
        <v>306.91394636000001</v>
      </c>
      <c r="D200" s="36">
        <f>SUMIFS(СВЦЭМ!$F$39:$F$782,СВЦЭМ!$A$39:$A$782,$A200,СВЦЭМ!$B$39:$B$782,D$190)+'СЕТ СН'!$F$12</f>
        <v>308.97440803000001</v>
      </c>
      <c r="E200" s="36">
        <f>SUMIFS(СВЦЭМ!$F$39:$F$782,СВЦЭМ!$A$39:$A$782,$A200,СВЦЭМ!$B$39:$B$782,E$190)+'СЕТ СН'!$F$12</f>
        <v>309.86923281000003</v>
      </c>
      <c r="F200" s="36">
        <f>SUMIFS(СВЦЭМ!$F$39:$F$782,СВЦЭМ!$A$39:$A$782,$A200,СВЦЭМ!$B$39:$B$782,F$190)+'СЕТ СН'!$F$12</f>
        <v>314.16094755</v>
      </c>
      <c r="G200" s="36">
        <f>SUMIFS(СВЦЭМ!$F$39:$F$782,СВЦЭМ!$A$39:$A$782,$A200,СВЦЭМ!$B$39:$B$782,G$190)+'СЕТ СН'!$F$12</f>
        <v>313.67655173999998</v>
      </c>
      <c r="H200" s="36">
        <f>SUMIFS(СВЦЭМ!$F$39:$F$782,СВЦЭМ!$A$39:$A$782,$A200,СВЦЭМ!$B$39:$B$782,H$190)+'СЕТ СН'!$F$12</f>
        <v>310.44571616000002</v>
      </c>
      <c r="I200" s="36">
        <f>SUMIFS(СВЦЭМ!$F$39:$F$782,СВЦЭМ!$A$39:$A$782,$A200,СВЦЭМ!$B$39:$B$782,I$190)+'СЕТ СН'!$F$12</f>
        <v>304.88947860000002</v>
      </c>
      <c r="J200" s="36">
        <f>SUMIFS(СВЦЭМ!$F$39:$F$782,СВЦЭМ!$A$39:$A$782,$A200,СВЦЭМ!$B$39:$B$782,J$190)+'СЕТ СН'!$F$12</f>
        <v>300.31858145000001</v>
      </c>
      <c r="K200" s="36">
        <f>SUMIFS(СВЦЭМ!$F$39:$F$782,СВЦЭМ!$A$39:$A$782,$A200,СВЦЭМ!$B$39:$B$782,K$190)+'СЕТ СН'!$F$12</f>
        <v>298.19949150999997</v>
      </c>
      <c r="L200" s="36">
        <f>SUMIFS(СВЦЭМ!$F$39:$F$782,СВЦЭМ!$A$39:$A$782,$A200,СВЦЭМ!$B$39:$B$782,L$190)+'СЕТ СН'!$F$12</f>
        <v>296.68226004000002</v>
      </c>
      <c r="M200" s="36">
        <f>SUMIFS(СВЦЭМ!$F$39:$F$782,СВЦЭМ!$A$39:$A$782,$A200,СВЦЭМ!$B$39:$B$782,M$190)+'СЕТ СН'!$F$12</f>
        <v>298.46599251999999</v>
      </c>
      <c r="N200" s="36">
        <f>SUMIFS(СВЦЭМ!$F$39:$F$782,СВЦЭМ!$A$39:$A$782,$A200,СВЦЭМ!$B$39:$B$782,N$190)+'СЕТ СН'!$F$12</f>
        <v>298.02544905000002</v>
      </c>
      <c r="O200" s="36">
        <f>SUMIFS(СВЦЭМ!$F$39:$F$782,СВЦЭМ!$A$39:$A$782,$A200,СВЦЭМ!$B$39:$B$782,O$190)+'СЕТ СН'!$F$12</f>
        <v>300.37015048000001</v>
      </c>
      <c r="P200" s="36">
        <f>SUMIFS(СВЦЭМ!$F$39:$F$782,СВЦЭМ!$A$39:$A$782,$A200,СВЦЭМ!$B$39:$B$782,P$190)+'СЕТ СН'!$F$12</f>
        <v>301.97803508999999</v>
      </c>
      <c r="Q200" s="36">
        <f>SUMIFS(СВЦЭМ!$F$39:$F$782,СВЦЭМ!$A$39:$A$782,$A200,СВЦЭМ!$B$39:$B$782,Q$190)+'СЕТ СН'!$F$12</f>
        <v>304.68974522000002</v>
      </c>
      <c r="R200" s="36">
        <f>SUMIFS(СВЦЭМ!$F$39:$F$782,СВЦЭМ!$A$39:$A$782,$A200,СВЦЭМ!$B$39:$B$782,R$190)+'СЕТ СН'!$F$12</f>
        <v>301.30012409</v>
      </c>
      <c r="S200" s="36">
        <f>SUMIFS(СВЦЭМ!$F$39:$F$782,СВЦЭМ!$A$39:$A$782,$A200,СВЦЭМ!$B$39:$B$782,S$190)+'СЕТ СН'!$F$12</f>
        <v>294.73049344999998</v>
      </c>
      <c r="T200" s="36">
        <f>SUMIFS(СВЦЭМ!$F$39:$F$782,СВЦЭМ!$A$39:$A$782,$A200,СВЦЭМ!$B$39:$B$782,T$190)+'СЕТ СН'!$F$12</f>
        <v>293.81388956000001</v>
      </c>
      <c r="U200" s="36">
        <f>SUMIFS(СВЦЭМ!$F$39:$F$782,СВЦЭМ!$A$39:$A$782,$A200,СВЦЭМ!$B$39:$B$782,U$190)+'СЕТ СН'!$F$12</f>
        <v>292.85866081</v>
      </c>
      <c r="V200" s="36">
        <f>SUMIFS(СВЦЭМ!$F$39:$F$782,СВЦЭМ!$A$39:$A$782,$A200,СВЦЭМ!$B$39:$B$782,V$190)+'СЕТ СН'!$F$12</f>
        <v>294.14135659999999</v>
      </c>
      <c r="W200" s="36">
        <f>SUMIFS(СВЦЭМ!$F$39:$F$782,СВЦЭМ!$A$39:$A$782,$A200,СВЦЭМ!$B$39:$B$782,W$190)+'СЕТ СН'!$F$12</f>
        <v>295.89399637000002</v>
      </c>
      <c r="X200" s="36">
        <f>SUMIFS(СВЦЭМ!$F$39:$F$782,СВЦЭМ!$A$39:$A$782,$A200,СВЦЭМ!$B$39:$B$782,X$190)+'СЕТ СН'!$F$12</f>
        <v>300.92902168000001</v>
      </c>
      <c r="Y200" s="36">
        <f>SUMIFS(СВЦЭМ!$F$39:$F$782,СВЦЭМ!$A$39:$A$782,$A200,СВЦЭМ!$B$39:$B$782,Y$190)+'СЕТ СН'!$F$12</f>
        <v>304.64896474</v>
      </c>
    </row>
    <row r="201" spans="1:25" ht="15.75" x14ac:dyDescent="0.2">
      <c r="A201" s="35">
        <f t="shared" si="5"/>
        <v>44937</v>
      </c>
      <c r="B201" s="36">
        <f>SUMIFS(СВЦЭМ!$F$39:$F$782,СВЦЭМ!$A$39:$A$782,$A201,СВЦЭМ!$B$39:$B$782,B$190)+'СЕТ СН'!$F$12</f>
        <v>293.46399498</v>
      </c>
      <c r="C201" s="36">
        <f>SUMIFS(СВЦЭМ!$F$39:$F$782,СВЦЭМ!$A$39:$A$782,$A201,СВЦЭМ!$B$39:$B$782,C$190)+'СЕТ СН'!$F$12</f>
        <v>294.64752325000001</v>
      </c>
      <c r="D201" s="36">
        <f>SUMIFS(СВЦЭМ!$F$39:$F$782,СВЦЭМ!$A$39:$A$782,$A201,СВЦЭМ!$B$39:$B$782,D$190)+'СЕТ СН'!$F$12</f>
        <v>293.31843644999998</v>
      </c>
      <c r="E201" s="36">
        <f>SUMIFS(СВЦЭМ!$F$39:$F$782,СВЦЭМ!$A$39:$A$782,$A201,СВЦЭМ!$B$39:$B$782,E$190)+'СЕТ СН'!$F$12</f>
        <v>292.63895457000001</v>
      </c>
      <c r="F201" s="36">
        <f>SUMIFS(СВЦЭМ!$F$39:$F$782,СВЦЭМ!$A$39:$A$782,$A201,СВЦЭМ!$B$39:$B$782,F$190)+'СЕТ СН'!$F$12</f>
        <v>291.84280526999999</v>
      </c>
      <c r="G201" s="36">
        <f>SUMIFS(СВЦЭМ!$F$39:$F$782,СВЦЭМ!$A$39:$A$782,$A201,СВЦЭМ!$B$39:$B$782,G$190)+'СЕТ СН'!$F$12</f>
        <v>292.73638846</v>
      </c>
      <c r="H201" s="36">
        <f>SUMIFS(СВЦЭМ!$F$39:$F$782,СВЦЭМ!$A$39:$A$782,$A201,СВЦЭМ!$B$39:$B$782,H$190)+'СЕТ СН'!$F$12</f>
        <v>290.82608060000001</v>
      </c>
      <c r="I201" s="36">
        <f>SUMIFS(СВЦЭМ!$F$39:$F$782,СВЦЭМ!$A$39:$A$782,$A201,СВЦЭМ!$B$39:$B$782,I$190)+'СЕТ СН'!$F$12</f>
        <v>288.79322057000002</v>
      </c>
      <c r="J201" s="36">
        <f>SUMIFS(СВЦЭМ!$F$39:$F$782,СВЦЭМ!$A$39:$A$782,$A201,СВЦЭМ!$B$39:$B$782,J$190)+'СЕТ СН'!$F$12</f>
        <v>284.79266713999999</v>
      </c>
      <c r="K201" s="36">
        <f>SUMIFS(СВЦЭМ!$F$39:$F$782,СВЦЭМ!$A$39:$A$782,$A201,СВЦЭМ!$B$39:$B$782,K$190)+'СЕТ СН'!$F$12</f>
        <v>283.09358655</v>
      </c>
      <c r="L201" s="36">
        <f>SUMIFS(СВЦЭМ!$F$39:$F$782,СВЦЭМ!$A$39:$A$782,$A201,СВЦЭМ!$B$39:$B$782,L$190)+'СЕТ СН'!$F$12</f>
        <v>284.76498655</v>
      </c>
      <c r="M201" s="36">
        <f>SUMIFS(СВЦЭМ!$F$39:$F$782,СВЦЭМ!$A$39:$A$782,$A201,СВЦЭМ!$B$39:$B$782,M$190)+'СЕТ СН'!$F$12</f>
        <v>286.42237127999999</v>
      </c>
      <c r="N201" s="36">
        <f>SUMIFS(СВЦЭМ!$F$39:$F$782,СВЦЭМ!$A$39:$A$782,$A201,СВЦЭМ!$B$39:$B$782,N$190)+'СЕТ СН'!$F$12</f>
        <v>290.66286583999999</v>
      </c>
      <c r="O201" s="36">
        <f>SUMIFS(СВЦЭМ!$F$39:$F$782,СВЦЭМ!$A$39:$A$782,$A201,СВЦЭМ!$B$39:$B$782,O$190)+'СЕТ СН'!$F$12</f>
        <v>286.81428067000002</v>
      </c>
      <c r="P201" s="36">
        <f>SUMIFS(СВЦЭМ!$F$39:$F$782,СВЦЭМ!$A$39:$A$782,$A201,СВЦЭМ!$B$39:$B$782,P$190)+'СЕТ СН'!$F$12</f>
        <v>288.98267802999999</v>
      </c>
      <c r="Q201" s="36">
        <f>SUMIFS(СВЦЭМ!$F$39:$F$782,СВЦЭМ!$A$39:$A$782,$A201,СВЦЭМ!$B$39:$B$782,Q$190)+'СЕТ СН'!$F$12</f>
        <v>290.86917212999998</v>
      </c>
      <c r="R201" s="36">
        <f>SUMIFS(СВЦЭМ!$F$39:$F$782,СВЦЭМ!$A$39:$A$782,$A201,СВЦЭМ!$B$39:$B$782,R$190)+'СЕТ СН'!$F$12</f>
        <v>293.27346947000001</v>
      </c>
      <c r="S201" s="36">
        <f>SUMIFS(СВЦЭМ!$F$39:$F$782,СВЦЭМ!$A$39:$A$782,$A201,СВЦЭМ!$B$39:$B$782,S$190)+'СЕТ СН'!$F$12</f>
        <v>288.66125012999998</v>
      </c>
      <c r="T201" s="36">
        <f>SUMIFS(СВЦЭМ!$F$39:$F$782,СВЦЭМ!$A$39:$A$782,$A201,СВЦЭМ!$B$39:$B$782,T$190)+'СЕТ СН'!$F$12</f>
        <v>282.87015616000002</v>
      </c>
      <c r="U201" s="36">
        <f>SUMIFS(СВЦЭМ!$F$39:$F$782,СВЦЭМ!$A$39:$A$782,$A201,СВЦЭМ!$B$39:$B$782,U$190)+'СЕТ СН'!$F$12</f>
        <v>284.41645181000001</v>
      </c>
      <c r="V201" s="36">
        <f>SUMIFS(СВЦЭМ!$F$39:$F$782,СВЦЭМ!$A$39:$A$782,$A201,СВЦЭМ!$B$39:$B$782,V$190)+'СЕТ СН'!$F$12</f>
        <v>288.02769690999997</v>
      </c>
      <c r="W201" s="36">
        <f>SUMIFS(СВЦЭМ!$F$39:$F$782,СВЦЭМ!$A$39:$A$782,$A201,СВЦЭМ!$B$39:$B$782,W$190)+'СЕТ СН'!$F$12</f>
        <v>289.65510449999999</v>
      </c>
      <c r="X201" s="36">
        <f>SUMIFS(СВЦЭМ!$F$39:$F$782,СВЦЭМ!$A$39:$A$782,$A201,СВЦЭМ!$B$39:$B$782,X$190)+'СЕТ СН'!$F$12</f>
        <v>291.14807851</v>
      </c>
      <c r="Y201" s="36">
        <f>SUMIFS(СВЦЭМ!$F$39:$F$782,СВЦЭМ!$A$39:$A$782,$A201,СВЦЭМ!$B$39:$B$782,Y$190)+'СЕТ СН'!$F$12</f>
        <v>296.116916</v>
      </c>
    </row>
    <row r="202" spans="1:25" ht="15.75" x14ac:dyDescent="0.2">
      <c r="A202" s="35">
        <f t="shared" si="5"/>
        <v>44938</v>
      </c>
      <c r="B202" s="36">
        <f>SUMIFS(СВЦЭМ!$F$39:$F$782,СВЦЭМ!$A$39:$A$782,$A202,СВЦЭМ!$B$39:$B$782,B$190)+'СЕТ СН'!$F$12</f>
        <v>299.12152200999998</v>
      </c>
      <c r="C202" s="36">
        <f>SUMIFS(СВЦЭМ!$F$39:$F$782,СВЦЭМ!$A$39:$A$782,$A202,СВЦЭМ!$B$39:$B$782,C$190)+'СЕТ СН'!$F$12</f>
        <v>304.52805195000002</v>
      </c>
      <c r="D202" s="36">
        <f>SUMIFS(СВЦЭМ!$F$39:$F$782,СВЦЭМ!$A$39:$A$782,$A202,СВЦЭМ!$B$39:$B$782,D$190)+'СЕТ СН'!$F$12</f>
        <v>308.17525610000001</v>
      </c>
      <c r="E202" s="36">
        <f>SUMIFS(СВЦЭМ!$F$39:$F$782,СВЦЭМ!$A$39:$A$782,$A202,СВЦЭМ!$B$39:$B$782,E$190)+'СЕТ СН'!$F$12</f>
        <v>308.70018520000002</v>
      </c>
      <c r="F202" s="36">
        <f>SUMIFS(СВЦЭМ!$F$39:$F$782,СВЦЭМ!$A$39:$A$782,$A202,СВЦЭМ!$B$39:$B$782,F$190)+'СЕТ СН'!$F$12</f>
        <v>308.82806190999997</v>
      </c>
      <c r="G202" s="36">
        <f>SUMIFS(СВЦЭМ!$F$39:$F$782,СВЦЭМ!$A$39:$A$782,$A202,СВЦЭМ!$B$39:$B$782,G$190)+'СЕТ СН'!$F$12</f>
        <v>307.14390271000002</v>
      </c>
      <c r="H202" s="36">
        <f>SUMIFS(СВЦЭМ!$F$39:$F$782,СВЦЭМ!$A$39:$A$782,$A202,СВЦЭМ!$B$39:$B$782,H$190)+'СЕТ СН'!$F$12</f>
        <v>302.71055511999998</v>
      </c>
      <c r="I202" s="36">
        <f>SUMIFS(СВЦЭМ!$F$39:$F$782,СВЦЭМ!$A$39:$A$782,$A202,СВЦЭМ!$B$39:$B$782,I$190)+'СЕТ СН'!$F$12</f>
        <v>295.30297034</v>
      </c>
      <c r="J202" s="36">
        <f>SUMIFS(СВЦЭМ!$F$39:$F$782,СВЦЭМ!$A$39:$A$782,$A202,СВЦЭМ!$B$39:$B$782,J$190)+'СЕТ СН'!$F$12</f>
        <v>287.76205909999999</v>
      </c>
      <c r="K202" s="36">
        <f>SUMIFS(СВЦЭМ!$F$39:$F$782,СВЦЭМ!$A$39:$A$782,$A202,СВЦЭМ!$B$39:$B$782,K$190)+'СЕТ СН'!$F$12</f>
        <v>287.68115705999998</v>
      </c>
      <c r="L202" s="36">
        <f>SUMIFS(СВЦЭМ!$F$39:$F$782,СВЦЭМ!$A$39:$A$782,$A202,СВЦЭМ!$B$39:$B$782,L$190)+'СЕТ СН'!$F$12</f>
        <v>285.99752703000001</v>
      </c>
      <c r="M202" s="36">
        <f>SUMIFS(СВЦЭМ!$F$39:$F$782,СВЦЭМ!$A$39:$A$782,$A202,СВЦЭМ!$B$39:$B$782,M$190)+'СЕТ СН'!$F$12</f>
        <v>285.96026977999998</v>
      </c>
      <c r="N202" s="36">
        <f>SUMIFS(СВЦЭМ!$F$39:$F$782,СВЦЭМ!$A$39:$A$782,$A202,СВЦЭМ!$B$39:$B$782,N$190)+'СЕТ СН'!$F$12</f>
        <v>289.92954624999999</v>
      </c>
      <c r="O202" s="36">
        <f>SUMIFS(СВЦЭМ!$F$39:$F$782,СВЦЭМ!$A$39:$A$782,$A202,СВЦЭМ!$B$39:$B$782,O$190)+'СЕТ СН'!$F$12</f>
        <v>291.12126699999999</v>
      </c>
      <c r="P202" s="36">
        <f>SUMIFS(СВЦЭМ!$F$39:$F$782,СВЦЭМ!$A$39:$A$782,$A202,СВЦЭМ!$B$39:$B$782,P$190)+'СЕТ СН'!$F$12</f>
        <v>288.52864038000001</v>
      </c>
      <c r="Q202" s="36">
        <f>SUMIFS(СВЦЭМ!$F$39:$F$782,СВЦЭМ!$A$39:$A$782,$A202,СВЦЭМ!$B$39:$B$782,Q$190)+'СЕТ СН'!$F$12</f>
        <v>290.00141251999997</v>
      </c>
      <c r="R202" s="36">
        <f>SUMIFS(СВЦЭМ!$F$39:$F$782,СВЦЭМ!$A$39:$A$782,$A202,СВЦЭМ!$B$39:$B$782,R$190)+'СЕТ СН'!$F$12</f>
        <v>291.81279247999998</v>
      </c>
      <c r="S202" s="36">
        <f>SUMIFS(СВЦЭМ!$F$39:$F$782,СВЦЭМ!$A$39:$A$782,$A202,СВЦЭМ!$B$39:$B$782,S$190)+'СЕТ СН'!$F$12</f>
        <v>291.66723066999998</v>
      </c>
      <c r="T202" s="36">
        <f>SUMIFS(СВЦЭМ!$F$39:$F$782,СВЦЭМ!$A$39:$A$782,$A202,СВЦЭМ!$B$39:$B$782,T$190)+'СЕТ СН'!$F$12</f>
        <v>287.06005218000001</v>
      </c>
      <c r="U202" s="36">
        <f>SUMIFS(СВЦЭМ!$F$39:$F$782,СВЦЭМ!$A$39:$A$782,$A202,СВЦЭМ!$B$39:$B$782,U$190)+'СЕТ СН'!$F$12</f>
        <v>284.74393803999999</v>
      </c>
      <c r="V202" s="36">
        <f>SUMIFS(СВЦЭМ!$F$39:$F$782,СВЦЭМ!$A$39:$A$782,$A202,СВЦЭМ!$B$39:$B$782,V$190)+'СЕТ СН'!$F$12</f>
        <v>285.93141426</v>
      </c>
      <c r="W202" s="36">
        <f>SUMIFS(СВЦЭМ!$F$39:$F$782,СВЦЭМ!$A$39:$A$782,$A202,СВЦЭМ!$B$39:$B$782,W$190)+'СЕТ СН'!$F$12</f>
        <v>287.62287595999999</v>
      </c>
      <c r="X202" s="36">
        <f>SUMIFS(СВЦЭМ!$F$39:$F$782,СВЦЭМ!$A$39:$A$782,$A202,СВЦЭМ!$B$39:$B$782,X$190)+'СЕТ СН'!$F$12</f>
        <v>291.12507087</v>
      </c>
      <c r="Y202" s="36">
        <f>SUMIFS(СВЦЭМ!$F$39:$F$782,СВЦЭМ!$A$39:$A$782,$A202,СВЦЭМ!$B$39:$B$782,Y$190)+'СЕТ СН'!$F$12</f>
        <v>292.23031387999998</v>
      </c>
    </row>
    <row r="203" spans="1:25" ht="15.75" x14ac:dyDescent="0.2">
      <c r="A203" s="35">
        <f t="shared" si="5"/>
        <v>44939</v>
      </c>
      <c r="B203" s="36">
        <f>SUMIFS(СВЦЭМ!$F$39:$F$782,СВЦЭМ!$A$39:$A$782,$A203,СВЦЭМ!$B$39:$B$782,B$190)+'СЕТ СН'!$F$12</f>
        <v>313.45092670999998</v>
      </c>
      <c r="C203" s="36">
        <f>SUMIFS(СВЦЭМ!$F$39:$F$782,СВЦЭМ!$A$39:$A$782,$A203,СВЦЭМ!$B$39:$B$782,C$190)+'СЕТ СН'!$F$12</f>
        <v>316.48486923000002</v>
      </c>
      <c r="D203" s="36">
        <f>SUMIFS(СВЦЭМ!$F$39:$F$782,СВЦЭМ!$A$39:$A$782,$A203,СВЦЭМ!$B$39:$B$782,D$190)+'СЕТ СН'!$F$12</f>
        <v>316.69708527</v>
      </c>
      <c r="E203" s="36">
        <f>SUMIFS(СВЦЭМ!$F$39:$F$782,СВЦЭМ!$A$39:$A$782,$A203,СВЦЭМ!$B$39:$B$782,E$190)+'СЕТ СН'!$F$12</f>
        <v>317.96836351000002</v>
      </c>
      <c r="F203" s="36">
        <f>SUMIFS(СВЦЭМ!$F$39:$F$782,СВЦЭМ!$A$39:$A$782,$A203,СВЦЭМ!$B$39:$B$782,F$190)+'СЕТ СН'!$F$12</f>
        <v>315.93903232000002</v>
      </c>
      <c r="G203" s="36">
        <f>SUMIFS(СВЦЭМ!$F$39:$F$782,СВЦЭМ!$A$39:$A$782,$A203,СВЦЭМ!$B$39:$B$782,G$190)+'СЕТ СН'!$F$12</f>
        <v>309.48347645000001</v>
      </c>
      <c r="H203" s="36">
        <f>SUMIFS(СВЦЭМ!$F$39:$F$782,СВЦЭМ!$A$39:$A$782,$A203,СВЦЭМ!$B$39:$B$782,H$190)+'СЕТ СН'!$F$12</f>
        <v>298.92718365000002</v>
      </c>
      <c r="I203" s="36">
        <f>SUMIFS(СВЦЭМ!$F$39:$F$782,СВЦЭМ!$A$39:$A$782,$A203,СВЦЭМ!$B$39:$B$782,I$190)+'СЕТ СН'!$F$12</f>
        <v>294.90950484000001</v>
      </c>
      <c r="J203" s="36">
        <f>SUMIFS(СВЦЭМ!$F$39:$F$782,СВЦЭМ!$A$39:$A$782,$A203,СВЦЭМ!$B$39:$B$782,J$190)+'СЕТ СН'!$F$12</f>
        <v>291.88113134999998</v>
      </c>
      <c r="K203" s="36">
        <f>SUMIFS(СВЦЭМ!$F$39:$F$782,СВЦЭМ!$A$39:$A$782,$A203,СВЦЭМ!$B$39:$B$782,K$190)+'СЕТ СН'!$F$12</f>
        <v>287.92427936000001</v>
      </c>
      <c r="L203" s="36">
        <f>SUMIFS(СВЦЭМ!$F$39:$F$782,СВЦЭМ!$A$39:$A$782,$A203,СВЦЭМ!$B$39:$B$782,L$190)+'СЕТ СН'!$F$12</f>
        <v>286.25205922999999</v>
      </c>
      <c r="M203" s="36">
        <f>SUMIFS(СВЦЭМ!$F$39:$F$782,СВЦЭМ!$A$39:$A$782,$A203,СВЦЭМ!$B$39:$B$782,M$190)+'СЕТ СН'!$F$12</f>
        <v>290.26739772000002</v>
      </c>
      <c r="N203" s="36">
        <f>SUMIFS(СВЦЭМ!$F$39:$F$782,СВЦЭМ!$A$39:$A$782,$A203,СВЦЭМ!$B$39:$B$782,N$190)+'СЕТ СН'!$F$12</f>
        <v>294.76251710999998</v>
      </c>
      <c r="O203" s="36">
        <f>SUMIFS(СВЦЭМ!$F$39:$F$782,СВЦЭМ!$A$39:$A$782,$A203,СВЦЭМ!$B$39:$B$782,O$190)+'СЕТ СН'!$F$12</f>
        <v>297.69630672</v>
      </c>
      <c r="P203" s="36">
        <f>SUMIFS(СВЦЭМ!$F$39:$F$782,СВЦЭМ!$A$39:$A$782,$A203,СВЦЭМ!$B$39:$B$782,P$190)+'СЕТ СН'!$F$12</f>
        <v>295.37584353</v>
      </c>
      <c r="Q203" s="36">
        <f>SUMIFS(СВЦЭМ!$F$39:$F$782,СВЦЭМ!$A$39:$A$782,$A203,СВЦЭМ!$B$39:$B$782,Q$190)+'СЕТ СН'!$F$12</f>
        <v>295.10042814000002</v>
      </c>
      <c r="R203" s="36">
        <f>SUMIFS(СВЦЭМ!$F$39:$F$782,СВЦЭМ!$A$39:$A$782,$A203,СВЦЭМ!$B$39:$B$782,R$190)+'СЕТ СН'!$F$12</f>
        <v>292.49809053000001</v>
      </c>
      <c r="S203" s="36">
        <f>SUMIFS(СВЦЭМ!$F$39:$F$782,СВЦЭМ!$A$39:$A$782,$A203,СВЦЭМ!$B$39:$B$782,S$190)+'СЕТ СН'!$F$12</f>
        <v>288.60999163999998</v>
      </c>
      <c r="T203" s="36">
        <f>SUMIFS(СВЦЭМ!$F$39:$F$782,СВЦЭМ!$A$39:$A$782,$A203,СВЦЭМ!$B$39:$B$782,T$190)+'СЕТ СН'!$F$12</f>
        <v>287.90784803000003</v>
      </c>
      <c r="U203" s="36">
        <f>SUMIFS(СВЦЭМ!$F$39:$F$782,СВЦЭМ!$A$39:$A$782,$A203,СВЦЭМ!$B$39:$B$782,U$190)+'СЕТ СН'!$F$12</f>
        <v>290.30160174000002</v>
      </c>
      <c r="V203" s="36">
        <f>SUMIFS(СВЦЭМ!$F$39:$F$782,СВЦЭМ!$A$39:$A$782,$A203,СВЦЭМ!$B$39:$B$782,V$190)+'СЕТ СН'!$F$12</f>
        <v>291.08938943999999</v>
      </c>
      <c r="W203" s="36">
        <f>SUMIFS(СВЦЭМ!$F$39:$F$782,СВЦЭМ!$A$39:$A$782,$A203,СВЦЭМ!$B$39:$B$782,W$190)+'СЕТ СН'!$F$12</f>
        <v>294.14431338999998</v>
      </c>
      <c r="X203" s="36">
        <f>SUMIFS(СВЦЭМ!$F$39:$F$782,СВЦЭМ!$A$39:$A$782,$A203,СВЦЭМ!$B$39:$B$782,X$190)+'СЕТ СН'!$F$12</f>
        <v>300.80996524</v>
      </c>
      <c r="Y203" s="36">
        <f>SUMIFS(СВЦЭМ!$F$39:$F$782,СВЦЭМ!$A$39:$A$782,$A203,СВЦЭМ!$B$39:$B$782,Y$190)+'СЕТ СН'!$F$12</f>
        <v>314.61066517</v>
      </c>
    </row>
    <row r="204" spans="1:25" ht="15.75" x14ac:dyDescent="0.2">
      <c r="A204" s="35">
        <f t="shared" si="5"/>
        <v>44940</v>
      </c>
      <c r="B204" s="36">
        <f>SUMIFS(СВЦЭМ!$F$39:$F$782,СВЦЭМ!$A$39:$A$782,$A204,СВЦЭМ!$B$39:$B$782,B$190)+'СЕТ СН'!$F$12</f>
        <v>292.89139917</v>
      </c>
      <c r="C204" s="36">
        <f>SUMIFS(СВЦЭМ!$F$39:$F$782,СВЦЭМ!$A$39:$A$782,$A204,СВЦЭМ!$B$39:$B$782,C$190)+'СЕТ СН'!$F$12</f>
        <v>289.22195857999998</v>
      </c>
      <c r="D204" s="36">
        <f>SUMIFS(СВЦЭМ!$F$39:$F$782,СВЦЭМ!$A$39:$A$782,$A204,СВЦЭМ!$B$39:$B$782,D$190)+'СЕТ СН'!$F$12</f>
        <v>291.54071176000002</v>
      </c>
      <c r="E204" s="36">
        <f>SUMIFS(СВЦЭМ!$F$39:$F$782,СВЦЭМ!$A$39:$A$782,$A204,СВЦЭМ!$B$39:$B$782,E$190)+'СЕТ СН'!$F$12</f>
        <v>288.94383629999999</v>
      </c>
      <c r="F204" s="36">
        <f>SUMIFS(СВЦЭМ!$F$39:$F$782,СВЦЭМ!$A$39:$A$782,$A204,СВЦЭМ!$B$39:$B$782,F$190)+'СЕТ СН'!$F$12</f>
        <v>288.63687392999998</v>
      </c>
      <c r="G204" s="36">
        <f>SUMIFS(СВЦЭМ!$F$39:$F$782,СВЦЭМ!$A$39:$A$782,$A204,СВЦЭМ!$B$39:$B$782,G$190)+'СЕТ СН'!$F$12</f>
        <v>284.58513851999999</v>
      </c>
      <c r="H204" s="36">
        <f>SUMIFS(СВЦЭМ!$F$39:$F$782,СВЦЭМ!$A$39:$A$782,$A204,СВЦЭМ!$B$39:$B$782,H$190)+'СЕТ СН'!$F$12</f>
        <v>286.03696229000002</v>
      </c>
      <c r="I204" s="36">
        <f>SUMIFS(СВЦЭМ!$F$39:$F$782,СВЦЭМ!$A$39:$A$782,$A204,СВЦЭМ!$B$39:$B$782,I$190)+'СЕТ СН'!$F$12</f>
        <v>290.18315482999998</v>
      </c>
      <c r="J204" s="36">
        <f>SUMIFS(СВЦЭМ!$F$39:$F$782,СВЦЭМ!$A$39:$A$782,$A204,СВЦЭМ!$B$39:$B$782,J$190)+'СЕТ СН'!$F$12</f>
        <v>287.04250915</v>
      </c>
      <c r="K204" s="36">
        <f>SUMIFS(СВЦЭМ!$F$39:$F$782,СВЦЭМ!$A$39:$A$782,$A204,СВЦЭМ!$B$39:$B$782,K$190)+'СЕТ СН'!$F$12</f>
        <v>286.94325433</v>
      </c>
      <c r="L204" s="36">
        <f>SUMIFS(СВЦЭМ!$F$39:$F$782,СВЦЭМ!$A$39:$A$782,$A204,СВЦЭМ!$B$39:$B$782,L$190)+'СЕТ СН'!$F$12</f>
        <v>281.43543964999998</v>
      </c>
      <c r="M204" s="36">
        <f>SUMIFS(СВЦЭМ!$F$39:$F$782,СВЦЭМ!$A$39:$A$782,$A204,СВЦЭМ!$B$39:$B$782,M$190)+'СЕТ СН'!$F$12</f>
        <v>281.19984463999998</v>
      </c>
      <c r="N204" s="36">
        <f>SUMIFS(СВЦЭМ!$F$39:$F$782,СВЦЭМ!$A$39:$A$782,$A204,СВЦЭМ!$B$39:$B$782,N$190)+'СЕТ СН'!$F$12</f>
        <v>284.17066994999999</v>
      </c>
      <c r="O204" s="36">
        <f>SUMIFS(СВЦЭМ!$F$39:$F$782,СВЦЭМ!$A$39:$A$782,$A204,СВЦЭМ!$B$39:$B$782,O$190)+'СЕТ СН'!$F$12</f>
        <v>287.28125134999999</v>
      </c>
      <c r="P204" s="36">
        <f>SUMIFS(СВЦЭМ!$F$39:$F$782,СВЦЭМ!$A$39:$A$782,$A204,СВЦЭМ!$B$39:$B$782,P$190)+'СЕТ СН'!$F$12</f>
        <v>288.90719410000003</v>
      </c>
      <c r="Q204" s="36">
        <f>SUMIFS(СВЦЭМ!$F$39:$F$782,СВЦЭМ!$A$39:$A$782,$A204,СВЦЭМ!$B$39:$B$782,Q$190)+'СЕТ СН'!$F$12</f>
        <v>285.60051014999999</v>
      </c>
      <c r="R204" s="36">
        <f>SUMIFS(СВЦЭМ!$F$39:$F$782,СВЦЭМ!$A$39:$A$782,$A204,СВЦЭМ!$B$39:$B$782,R$190)+'СЕТ СН'!$F$12</f>
        <v>279.27556771000002</v>
      </c>
      <c r="S204" s="36">
        <f>SUMIFS(СВЦЭМ!$F$39:$F$782,СВЦЭМ!$A$39:$A$782,$A204,СВЦЭМ!$B$39:$B$782,S$190)+'СЕТ СН'!$F$12</f>
        <v>272.51963519999998</v>
      </c>
      <c r="T204" s="36">
        <f>SUMIFS(СВЦЭМ!$F$39:$F$782,СВЦЭМ!$A$39:$A$782,$A204,СВЦЭМ!$B$39:$B$782,T$190)+'СЕТ СН'!$F$12</f>
        <v>270.12178236</v>
      </c>
      <c r="U204" s="36">
        <f>SUMIFS(СВЦЭМ!$F$39:$F$782,СВЦЭМ!$A$39:$A$782,$A204,СВЦЭМ!$B$39:$B$782,U$190)+'СЕТ СН'!$F$12</f>
        <v>270.95331728999997</v>
      </c>
      <c r="V204" s="36">
        <f>SUMIFS(СВЦЭМ!$F$39:$F$782,СВЦЭМ!$A$39:$A$782,$A204,СВЦЭМ!$B$39:$B$782,V$190)+'СЕТ СН'!$F$12</f>
        <v>272.32441043</v>
      </c>
      <c r="W204" s="36">
        <f>SUMIFS(СВЦЭМ!$F$39:$F$782,СВЦЭМ!$A$39:$A$782,$A204,СВЦЭМ!$B$39:$B$782,W$190)+'СЕТ СН'!$F$12</f>
        <v>273.98988704999999</v>
      </c>
      <c r="X204" s="36">
        <f>SUMIFS(СВЦЭМ!$F$39:$F$782,СВЦЭМ!$A$39:$A$782,$A204,СВЦЭМ!$B$39:$B$782,X$190)+'СЕТ СН'!$F$12</f>
        <v>278.57623883000002</v>
      </c>
      <c r="Y204" s="36">
        <f>SUMIFS(СВЦЭМ!$F$39:$F$782,СВЦЭМ!$A$39:$A$782,$A204,СВЦЭМ!$B$39:$B$782,Y$190)+'СЕТ СН'!$F$12</f>
        <v>282.16990945999999</v>
      </c>
    </row>
    <row r="205" spans="1:25" ht="15.75" x14ac:dyDescent="0.2">
      <c r="A205" s="35">
        <f t="shared" si="5"/>
        <v>44941</v>
      </c>
      <c r="B205" s="36">
        <f>SUMIFS(СВЦЭМ!$F$39:$F$782,СВЦЭМ!$A$39:$A$782,$A205,СВЦЭМ!$B$39:$B$782,B$190)+'СЕТ СН'!$F$12</f>
        <v>320.63449226</v>
      </c>
      <c r="C205" s="36">
        <f>SUMIFS(СВЦЭМ!$F$39:$F$782,СВЦЭМ!$A$39:$A$782,$A205,СВЦЭМ!$B$39:$B$782,C$190)+'СЕТ СН'!$F$12</f>
        <v>323.59877482000002</v>
      </c>
      <c r="D205" s="36">
        <f>SUMIFS(СВЦЭМ!$F$39:$F$782,СВЦЭМ!$A$39:$A$782,$A205,СВЦЭМ!$B$39:$B$782,D$190)+'СЕТ СН'!$F$12</f>
        <v>326.57215318999999</v>
      </c>
      <c r="E205" s="36">
        <f>SUMIFS(СВЦЭМ!$F$39:$F$782,СВЦЭМ!$A$39:$A$782,$A205,СВЦЭМ!$B$39:$B$782,E$190)+'СЕТ СН'!$F$12</f>
        <v>328.36284389000002</v>
      </c>
      <c r="F205" s="36">
        <f>SUMIFS(СВЦЭМ!$F$39:$F$782,СВЦЭМ!$A$39:$A$782,$A205,СВЦЭМ!$B$39:$B$782,F$190)+'СЕТ СН'!$F$12</f>
        <v>326.69030606000001</v>
      </c>
      <c r="G205" s="36">
        <f>SUMIFS(СВЦЭМ!$F$39:$F$782,СВЦЭМ!$A$39:$A$782,$A205,СВЦЭМ!$B$39:$B$782,G$190)+'СЕТ СН'!$F$12</f>
        <v>330.96488427999998</v>
      </c>
      <c r="H205" s="36">
        <f>SUMIFS(СВЦЭМ!$F$39:$F$782,СВЦЭМ!$A$39:$A$782,$A205,СВЦЭМ!$B$39:$B$782,H$190)+'СЕТ СН'!$F$12</f>
        <v>328.18538339999998</v>
      </c>
      <c r="I205" s="36">
        <f>SUMIFS(СВЦЭМ!$F$39:$F$782,СВЦЭМ!$A$39:$A$782,$A205,СВЦЭМ!$B$39:$B$782,I$190)+'СЕТ СН'!$F$12</f>
        <v>318.76647923000002</v>
      </c>
      <c r="J205" s="36">
        <f>SUMIFS(СВЦЭМ!$F$39:$F$782,СВЦЭМ!$A$39:$A$782,$A205,СВЦЭМ!$B$39:$B$782,J$190)+'СЕТ СН'!$F$12</f>
        <v>307.89118364000001</v>
      </c>
      <c r="K205" s="36">
        <f>SUMIFS(СВЦЭМ!$F$39:$F$782,СВЦЭМ!$A$39:$A$782,$A205,СВЦЭМ!$B$39:$B$782,K$190)+'СЕТ СН'!$F$12</f>
        <v>304.38346217999998</v>
      </c>
      <c r="L205" s="36">
        <f>SUMIFS(СВЦЭМ!$F$39:$F$782,СВЦЭМ!$A$39:$A$782,$A205,СВЦЭМ!$B$39:$B$782,L$190)+'СЕТ СН'!$F$12</f>
        <v>302.74999580999997</v>
      </c>
      <c r="M205" s="36">
        <f>SUMIFS(СВЦЭМ!$F$39:$F$782,СВЦЭМ!$A$39:$A$782,$A205,СВЦЭМ!$B$39:$B$782,M$190)+'СЕТ СН'!$F$12</f>
        <v>303.34032940999998</v>
      </c>
      <c r="N205" s="36">
        <f>SUMIFS(СВЦЭМ!$F$39:$F$782,СВЦЭМ!$A$39:$A$782,$A205,СВЦЭМ!$B$39:$B$782,N$190)+'СЕТ СН'!$F$12</f>
        <v>303.74023145000001</v>
      </c>
      <c r="O205" s="36">
        <f>SUMIFS(СВЦЭМ!$F$39:$F$782,СВЦЭМ!$A$39:$A$782,$A205,СВЦЭМ!$B$39:$B$782,O$190)+'СЕТ СН'!$F$12</f>
        <v>304.14912783</v>
      </c>
      <c r="P205" s="36">
        <f>SUMIFS(СВЦЭМ!$F$39:$F$782,СВЦЭМ!$A$39:$A$782,$A205,СВЦЭМ!$B$39:$B$782,P$190)+'СЕТ СН'!$F$12</f>
        <v>306.37756682000003</v>
      </c>
      <c r="Q205" s="36">
        <f>SUMIFS(СВЦЭМ!$F$39:$F$782,СВЦЭМ!$A$39:$A$782,$A205,СВЦЭМ!$B$39:$B$782,Q$190)+'СЕТ СН'!$F$12</f>
        <v>304.07221658999998</v>
      </c>
      <c r="R205" s="36">
        <f>SUMIFS(СВЦЭМ!$F$39:$F$782,СВЦЭМ!$A$39:$A$782,$A205,СВЦЭМ!$B$39:$B$782,R$190)+'СЕТ СН'!$F$12</f>
        <v>300.81529429</v>
      </c>
      <c r="S205" s="36">
        <f>SUMIFS(СВЦЭМ!$F$39:$F$782,СВЦЭМ!$A$39:$A$782,$A205,СВЦЭМ!$B$39:$B$782,S$190)+'СЕТ СН'!$F$12</f>
        <v>293.98593727000002</v>
      </c>
      <c r="T205" s="36">
        <f>SUMIFS(СВЦЭМ!$F$39:$F$782,СВЦЭМ!$A$39:$A$782,$A205,СВЦЭМ!$B$39:$B$782,T$190)+'СЕТ СН'!$F$12</f>
        <v>288.69660850999998</v>
      </c>
      <c r="U205" s="36">
        <f>SUMIFS(СВЦЭМ!$F$39:$F$782,СВЦЭМ!$A$39:$A$782,$A205,СВЦЭМ!$B$39:$B$782,U$190)+'СЕТ СН'!$F$12</f>
        <v>288.26135119999998</v>
      </c>
      <c r="V205" s="36">
        <f>SUMIFS(СВЦЭМ!$F$39:$F$782,СВЦЭМ!$A$39:$A$782,$A205,СВЦЭМ!$B$39:$B$782,V$190)+'СЕТ СН'!$F$12</f>
        <v>293.70363134000002</v>
      </c>
      <c r="W205" s="36">
        <f>SUMIFS(СВЦЭМ!$F$39:$F$782,СВЦЭМ!$A$39:$A$782,$A205,СВЦЭМ!$B$39:$B$782,W$190)+'СЕТ СН'!$F$12</f>
        <v>296.89390358000003</v>
      </c>
      <c r="X205" s="36">
        <f>SUMIFS(СВЦЭМ!$F$39:$F$782,СВЦЭМ!$A$39:$A$782,$A205,СВЦЭМ!$B$39:$B$782,X$190)+'СЕТ СН'!$F$12</f>
        <v>300.94809810999999</v>
      </c>
      <c r="Y205" s="36">
        <f>SUMIFS(СВЦЭМ!$F$39:$F$782,СВЦЭМ!$A$39:$A$782,$A205,СВЦЭМ!$B$39:$B$782,Y$190)+'СЕТ СН'!$F$12</f>
        <v>310.33586634</v>
      </c>
    </row>
    <row r="206" spans="1:25" ht="15.75" x14ac:dyDescent="0.2">
      <c r="A206" s="35">
        <f t="shared" si="5"/>
        <v>44942</v>
      </c>
      <c r="B206" s="36">
        <f>SUMIFS(СВЦЭМ!$F$39:$F$782,СВЦЭМ!$A$39:$A$782,$A206,СВЦЭМ!$B$39:$B$782,B$190)+'СЕТ СН'!$F$12</f>
        <v>308.99879470000002</v>
      </c>
      <c r="C206" s="36">
        <f>SUMIFS(СВЦЭМ!$F$39:$F$782,СВЦЭМ!$A$39:$A$782,$A206,СВЦЭМ!$B$39:$B$782,C$190)+'СЕТ СН'!$F$12</f>
        <v>312.45106972999997</v>
      </c>
      <c r="D206" s="36">
        <f>SUMIFS(СВЦЭМ!$F$39:$F$782,СВЦЭМ!$A$39:$A$782,$A206,СВЦЭМ!$B$39:$B$782,D$190)+'СЕТ СН'!$F$12</f>
        <v>313.27784452999998</v>
      </c>
      <c r="E206" s="36">
        <f>SUMIFS(СВЦЭМ!$F$39:$F$782,СВЦЭМ!$A$39:$A$782,$A206,СВЦЭМ!$B$39:$B$782,E$190)+'СЕТ СН'!$F$12</f>
        <v>314.24629607999998</v>
      </c>
      <c r="F206" s="36">
        <f>SUMIFS(СВЦЭМ!$F$39:$F$782,СВЦЭМ!$A$39:$A$782,$A206,СВЦЭМ!$B$39:$B$782,F$190)+'СЕТ СН'!$F$12</f>
        <v>313.71655584000001</v>
      </c>
      <c r="G206" s="36">
        <f>SUMIFS(СВЦЭМ!$F$39:$F$782,СВЦЭМ!$A$39:$A$782,$A206,СВЦЭМ!$B$39:$B$782,G$190)+'СЕТ СН'!$F$12</f>
        <v>312.35668623999999</v>
      </c>
      <c r="H206" s="36">
        <f>SUMIFS(СВЦЭМ!$F$39:$F$782,СВЦЭМ!$A$39:$A$782,$A206,СВЦЭМ!$B$39:$B$782,H$190)+'СЕТ СН'!$F$12</f>
        <v>306.19065763999998</v>
      </c>
      <c r="I206" s="36">
        <f>SUMIFS(СВЦЭМ!$F$39:$F$782,СВЦЭМ!$A$39:$A$782,$A206,СВЦЭМ!$B$39:$B$782,I$190)+'СЕТ СН'!$F$12</f>
        <v>301.61567710999998</v>
      </c>
      <c r="J206" s="36">
        <f>SUMIFS(СВЦЭМ!$F$39:$F$782,СВЦЭМ!$A$39:$A$782,$A206,СВЦЭМ!$B$39:$B$782,J$190)+'СЕТ СН'!$F$12</f>
        <v>295.77202835000003</v>
      </c>
      <c r="K206" s="36">
        <f>SUMIFS(СВЦЭМ!$F$39:$F$782,СВЦЭМ!$A$39:$A$782,$A206,СВЦЭМ!$B$39:$B$782,K$190)+'СЕТ СН'!$F$12</f>
        <v>293.80088544</v>
      </c>
      <c r="L206" s="36">
        <f>SUMIFS(СВЦЭМ!$F$39:$F$782,СВЦЭМ!$A$39:$A$782,$A206,СВЦЭМ!$B$39:$B$782,L$190)+'СЕТ СН'!$F$12</f>
        <v>295.78705769999999</v>
      </c>
      <c r="M206" s="36">
        <f>SUMIFS(СВЦЭМ!$F$39:$F$782,СВЦЭМ!$A$39:$A$782,$A206,СВЦЭМ!$B$39:$B$782,M$190)+'СЕТ СН'!$F$12</f>
        <v>298.68566582</v>
      </c>
      <c r="N206" s="36">
        <f>SUMIFS(СВЦЭМ!$F$39:$F$782,СВЦЭМ!$A$39:$A$782,$A206,СВЦЭМ!$B$39:$B$782,N$190)+'СЕТ СН'!$F$12</f>
        <v>300.16305998000001</v>
      </c>
      <c r="O206" s="36">
        <f>SUMIFS(СВЦЭМ!$F$39:$F$782,СВЦЭМ!$A$39:$A$782,$A206,СВЦЭМ!$B$39:$B$782,O$190)+'СЕТ СН'!$F$12</f>
        <v>302.35830519000001</v>
      </c>
      <c r="P206" s="36">
        <f>SUMIFS(СВЦЭМ!$F$39:$F$782,СВЦЭМ!$A$39:$A$782,$A206,СВЦЭМ!$B$39:$B$782,P$190)+'СЕТ СН'!$F$12</f>
        <v>304.53830479999999</v>
      </c>
      <c r="Q206" s="36">
        <f>SUMIFS(СВЦЭМ!$F$39:$F$782,СВЦЭМ!$A$39:$A$782,$A206,СВЦЭМ!$B$39:$B$782,Q$190)+'СЕТ СН'!$F$12</f>
        <v>305.02129547999999</v>
      </c>
      <c r="R206" s="36">
        <f>SUMIFS(СВЦЭМ!$F$39:$F$782,СВЦЭМ!$A$39:$A$782,$A206,СВЦЭМ!$B$39:$B$782,R$190)+'СЕТ СН'!$F$12</f>
        <v>305.44665126000001</v>
      </c>
      <c r="S206" s="36">
        <f>SUMIFS(СВЦЭМ!$F$39:$F$782,СВЦЭМ!$A$39:$A$782,$A206,СВЦЭМ!$B$39:$B$782,S$190)+'СЕТ СН'!$F$12</f>
        <v>299.09860121999998</v>
      </c>
      <c r="T206" s="36">
        <f>SUMIFS(СВЦЭМ!$F$39:$F$782,СВЦЭМ!$A$39:$A$782,$A206,СВЦЭМ!$B$39:$B$782,T$190)+'СЕТ СН'!$F$12</f>
        <v>299.27146436999999</v>
      </c>
      <c r="U206" s="36">
        <f>SUMIFS(СВЦЭМ!$F$39:$F$782,СВЦЭМ!$A$39:$A$782,$A206,СВЦЭМ!$B$39:$B$782,U$190)+'СЕТ СН'!$F$12</f>
        <v>298.50520225000002</v>
      </c>
      <c r="V206" s="36">
        <f>SUMIFS(СВЦЭМ!$F$39:$F$782,СВЦЭМ!$A$39:$A$782,$A206,СВЦЭМ!$B$39:$B$782,V$190)+'СЕТ СН'!$F$12</f>
        <v>299.96968076000002</v>
      </c>
      <c r="W206" s="36">
        <f>SUMIFS(СВЦЭМ!$F$39:$F$782,СВЦЭМ!$A$39:$A$782,$A206,СВЦЭМ!$B$39:$B$782,W$190)+'СЕТ СН'!$F$12</f>
        <v>302.52305097999999</v>
      </c>
      <c r="X206" s="36">
        <f>SUMIFS(СВЦЭМ!$F$39:$F$782,СВЦЭМ!$A$39:$A$782,$A206,СВЦЭМ!$B$39:$B$782,X$190)+'СЕТ СН'!$F$12</f>
        <v>304.76104356000002</v>
      </c>
      <c r="Y206" s="36">
        <f>SUMIFS(СВЦЭМ!$F$39:$F$782,СВЦЭМ!$A$39:$A$782,$A206,СВЦЭМ!$B$39:$B$782,Y$190)+'СЕТ СН'!$F$12</f>
        <v>310.20708327</v>
      </c>
    </row>
    <row r="207" spans="1:25" ht="15.75" x14ac:dyDescent="0.2">
      <c r="A207" s="35">
        <f t="shared" si="5"/>
        <v>44943</v>
      </c>
      <c r="B207" s="36">
        <f>SUMIFS(СВЦЭМ!$F$39:$F$782,СВЦЭМ!$A$39:$A$782,$A207,СВЦЭМ!$B$39:$B$782,B$190)+'СЕТ СН'!$F$12</f>
        <v>313.04315387000003</v>
      </c>
      <c r="C207" s="36">
        <f>SUMIFS(СВЦЭМ!$F$39:$F$782,СВЦЭМ!$A$39:$A$782,$A207,СВЦЭМ!$B$39:$B$782,C$190)+'СЕТ СН'!$F$12</f>
        <v>317.60242751999999</v>
      </c>
      <c r="D207" s="36">
        <f>SUMIFS(СВЦЭМ!$F$39:$F$782,СВЦЭМ!$A$39:$A$782,$A207,СВЦЭМ!$B$39:$B$782,D$190)+'СЕТ СН'!$F$12</f>
        <v>318.83975436999998</v>
      </c>
      <c r="E207" s="36">
        <f>SUMIFS(СВЦЭМ!$F$39:$F$782,СВЦЭМ!$A$39:$A$782,$A207,СВЦЭМ!$B$39:$B$782,E$190)+'СЕТ СН'!$F$12</f>
        <v>318.56628826999997</v>
      </c>
      <c r="F207" s="36">
        <f>SUMIFS(СВЦЭМ!$F$39:$F$782,СВЦЭМ!$A$39:$A$782,$A207,СВЦЭМ!$B$39:$B$782,F$190)+'СЕТ СН'!$F$12</f>
        <v>318.50989985000001</v>
      </c>
      <c r="G207" s="36">
        <f>SUMIFS(СВЦЭМ!$F$39:$F$782,СВЦЭМ!$A$39:$A$782,$A207,СВЦЭМ!$B$39:$B$782,G$190)+'СЕТ СН'!$F$12</f>
        <v>317.56334830999998</v>
      </c>
      <c r="H207" s="36">
        <f>SUMIFS(СВЦЭМ!$F$39:$F$782,СВЦЭМ!$A$39:$A$782,$A207,СВЦЭМ!$B$39:$B$782,H$190)+'СЕТ СН'!$F$12</f>
        <v>313.54978161999998</v>
      </c>
      <c r="I207" s="36">
        <f>SUMIFS(СВЦЭМ!$F$39:$F$782,СВЦЭМ!$A$39:$A$782,$A207,СВЦЭМ!$B$39:$B$782,I$190)+'СЕТ СН'!$F$12</f>
        <v>305.70953711999999</v>
      </c>
      <c r="J207" s="36">
        <f>SUMIFS(СВЦЭМ!$F$39:$F$782,СВЦЭМ!$A$39:$A$782,$A207,СВЦЭМ!$B$39:$B$782,J$190)+'СЕТ СН'!$F$12</f>
        <v>299.18057386999999</v>
      </c>
      <c r="K207" s="36">
        <f>SUMIFS(СВЦЭМ!$F$39:$F$782,СВЦЭМ!$A$39:$A$782,$A207,СВЦЭМ!$B$39:$B$782,K$190)+'СЕТ СН'!$F$12</f>
        <v>297.56787002999999</v>
      </c>
      <c r="L207" s="36">
        <f>SUMIFS(СВЦЭМ!$F$39:$F$782,СВЦЭМ!$A$39:$A$782,$A207,СВЦЭМ!$B$39:$B$782,L$190)+'СЕТ СН'!$F$12</f>
        <v>294.92586546000001</v>
      </c>
      <c r="M207" s="36">
        <f>SUMIFS(СВЦЭМ!$F$39:$F$782,СВЦЭМ!$A$39:$A$782,$A207,СВЦЭМ!$B$39:$B$782,M$190)+'СЕТ СН'!$F$12</f>
        <v>295.37230178999999</v>
      </c>
      <c r="N207" s="36">
        <f>SUMIFS(СВЦЭМ!$F$39:$F$782,СВЦЭМ!$A$39:$A$782,$A207,СВЦЭМ!$B$39:$B$782,N$190)+'СЕТ СН'!$F$12</f>
        <v>298.13370221999998</v>
      </c>
      <c r="O207" s="36">
        <f>SUMIFS(СВЦЭМ!$F$39:$F$782,СВЦЭМ!$A$39:$A$782,$A207,СВЦЭМ!$B$39:$B$782,O$190)+'СЕТ СН'!$F$12</f>
        <v>300.37978633</v>
      </c>
      <c r="P207" s="36">
        <f>SUMIFS(СВЦЭМ!$F$39:$F$782,СВЦЭМ!$A$39:$A$782,$A207,СВЦЭМ!$B$39:$B$782,P$190)+'СЕТ СН'!$F$12</f>
        <v>303.40604954999998</v>
      </c>
      <c r="Q207" s="36">
        <f>SUMIFS(СВЦЭМ!$F$39:$F$782,СВЦЭМ!$A$39:$A$782,$A207,СВЦЭМ!$B$39:$B$782,Q$190)+'СЕТ СН'!$F$12</f>
        <v>304.64701701000001</v>
      </c>
      <c r="R207" s="36">
        <f>SUMIFS(СВЦЭМ!$F$39:$F$782,СВЦЭМ!$A$39:$A$782,$A207,СВЦЭМ!$B$39:$B$782,R$190)+'СЕТ СН'!$F$12</f>
        <v>298.43230987999999</v>
      </c>
      <c r="S207" s="36">
        <f>SUMIFS(СВЦЭМ!$F$39:$F$782,СВЦЭМ!$A$39:$A$782,$A207,СВЦЭМ!$B$39:$B$782,S$190)+'СЕТ СН'!$F$12</f>
        <v>298.14139511000002</v>
      </c>
      <c r="T207" s="36">
        <f>SUMIFS(СВЦЭМ!$F$39:$F$782,СВЦЭМ!$A$39:$A$782,$A207,СВЦЭМ!$B$39:$B$782,T$190)+'СЕТ СН'!$F$12</f>
        <v>293.89191223</v>
      </c>
      <c r="U207" s="36">
        <f>SUMIFS(СВЦЭМ!$F$39:$F$782,СВЦЭМ!$A$39:$A$782,$A207,СВЦЭМ!$B$39:$B$782,U$190)+'СЕТ СН'!$F$12</f>
        <v>295.86144718999998</v>
      </c>
      <c r="V207" s="36">
        <f>SUMIFS(СВЦЭМ!$F$39:$F$782,СВЦЭМ!$A$39:$A$782,$A207,СВЦЭМ!$B$39:$B$782,V$190)+'СЕТ СН'!$F$12</f>
        <v>299.54568124999997</v>
      </c>
      <c r="W207" s="36">
        <f>SUMIFS(СВЦЭМ!$F$39:$F$782,СВЦЭМ!$A$39:$A$782,$A207,СВЦЭМ!$B$39:$B$782,W$190)+'СЕТ СН'!$F$12</f>
        <v>301.26381091000002</v>
      </c>
      <c r="X207" s="36">
        <f>SUMIFS(СВЦЭМ!$F$39:$F$782,СВЦЭМ!$A$39:$A$782,$A207,СВЦЭМ!$B$39:$B$782,X$190)+'СЕТ СН'!$F$12</f>
        <v>302.95204493</v>
      </c>
      <c r="Y207" s="36">
        <f>SUMIFS(СВЦЭМ!$F$39:$F$782,СВЦЭМ!$A$39:$A$782,$A207,СВЦЭМ!$B$39:$B$782,Y$190)+'СЕТ СН'!$F$12</f>
        <v>307.78454880999999</v>
      </c>
    </row>
    <row r="208" spans="1:25" ht="15.75" x14ac:dyDescent="0.2">
      <c r="A208" s="35">
        <f t="shared" si="5"/>
        <v>44944</v>
      </c>
      <c r="B208" s="36">
        <f>SUMIFS(СВЦЭМ!$F$39:$F$782,СВЦЭМ!$A$39:$A$782,$A208,СВЦЭМ!$B$39:$B$782,B$190)+'СЕТ СН'!$F$12</f>
        <v>313.21584115000002</v>
      </c>
      <c r="C208" s="36">
        <f>SUMIFS(СВЦЭМ!$F$39:$F$782,СВЦЭМ!$A$39:$A$782,$A208,СВЦЭМ!$B$39:$B$782,C$190)+'СЕТ СН'!$F$12</f>
        <v>316.48503890000001</v>
      </c>
      <c r="D208" s="36">
        <f>SUMIFS(СВЦЭМ!$F$39:$F$782,СВЦЭМ!$A$39:$A$782,$A208,СВЦЭМ!$B$39:$B$782,D$190)+'СЕТ СН'!$F$12</f>
        <v>313.86432146999999</v>
      </c>
      <c r="E208" s="36">
        <f>SUMIFS(СВЦЭМ!$F$39:$F$782,СВЦЭМ!$A$39:$A$782,$A208,СВЦЭМ!$B$39:$B$782,E$190)+'СЕТ СН'!$F$12</f>
        <v>314.50982442999998</v>
      </c>
      <c r="F208" s="36">
        <f>SUMIFS(СВЦЭМ!$F$39:$F$782,СВЦЭМ!$A$39:$A$782,$A208,СВЦЭМ!$B$39:$B$782,F$190)+'СЕТ СН'!$F$12</f>
        <v>309.62583093000001</v>
      </c>
      <c r="G208" s="36">
        <f>SUMIFS(СВЦЭМ!$F$39:$F$782,СВЦЭМ!$A$39:$A$782,$A208,СВЦЭМ!$B$39:$B$782,G$190)+'СЕТ СН'!$F$12</f>
        <v>301.37206959999997</v>
      </c>
      <c r="H208" s="36">
        <f>SUMIFS(СВЦЭМ!$F$39:$F$782,СВЦЭМ!$A$39:$A$782,$A208,СВЦЭМ!$B$39:$B$782,H$190)+'СЕТ СН'!$F$12</f>
        <v>293.35042414999998</v>
      </c>
      <c r="I208" s="36">
        <f>SUMIFS(СВЦЭМ!$F$39:$F$782,СВЦЭМ!$A$39:$A$782,$A208,СВЦЭМ!$B$39:$B$782,I$190)+'СЕТ СН'!$F$12</f>
        <v>288.77385973999998</v>
      </c>
      <c r="J208" s="36">
        <f>SUMIFS(СВЦЭМ!$F$39:$F$782,СВЦЭМ!$A$39:$A$782,$A208,СВЦЭМ!$B$39:$B$782,J$190)+'СЕТ СН'!$F$12</f>
        <v>287.3351432</v>
      </c>
      <c r="K208" s="36">
        <f>SUMIFS(СВЦЭМ!$F$39:$F$782,СВЦЭМ!$A$39:$A$782,$A208,СВЦЭМ!$B$39:$B$782,K$190)+'СЕТ СН'!$F$12</f>
        <v>286.49718853000002</v>
      </c>
      <c r="L208" s="36">
        <f>SUMIFS(СВЦЭМ!$F$39:$F$782,СВЦЭМ!$A$39:$A$782,$A208,СВЦЭМ!$B$39:$B$782,L$190)+'СЕТ СН'!$F$12</f>
        <v>288.78329840999999</v>
      </c>
      <c r="M208" s="36">
        <f>SUMIFS(СВЦЭМ!$F$39:$F$782,СВЦЭМ!$A$39:$A$782,$A208,СВЦЭМ!$B$39:$B$782,M$190)+'СЕТ СН'!$F$12</f>
        <v>289.0860629</v>
      </c>
      <c r="N208" s="36">
        <f>SUMIFS(СВЦЭМ!$F$39:$F$782,СВЦЭМ!$A$39:$A$782,$A208,СВЦЭМ!$B$39:$B$782,N$190)+'СЕТ СН'!$F$12</f>
        <v>293.26536035999999</v>
      </c>
      <c r="O208" s="36">
        <f>SUMIFS(СВЦЭМ!$F$39:$F$782,СВЦЭМ!$A$39:$A$782,$A208,СВЦЭМ!$B$39:$B$782,O$190)+'СЕТ СН'!$F$12</f>
        <v>299.19243781</v>
      </c>
      <c r="P208" s="36">
        <f>SUMIFS(СВЦЭМ!$F$39:$F$782,СВЦЭМ!$A$39:$A$782,$A208,СВЦЭМ!$B$39:$B$782,P$190)+'СЕТ СН'!$F$12</f>
        <v>302.27363479000002</v>
      </c>
      <c r="Q208" s="36">
        <f>SUMIFS(СВЦЭМ!$F$39:$F$782,СВЦЭМ!$A$39:$A$782,$A208,СВЦЭМ!$B$39:$B$782,Q$190)+'СЕТ СН'!$F$12</f>
        <v>303.0622477</v>
      </c>
      <c r="R208" s="36">
        <f>SUMIFS(СВЦЭМ!$F$39:$F$782,СВЦЭМ!$A$39:$A$782,$A208,СВЦЭМ!$B$39:$B$782,R$190)+'СЕТ СН'!$F$12</f>
        <v>300.90701094999997</v>
      </c>
      <c r="S208" s="36">
        <f>SUMIFS(СВЦЭМ!$F$39:$F$782,СВЦЭМ!$A$39:$A$782,$A208,СВЦЭМ!$B$39:$B$782,S$190)+'СЕТ СН'!$F$12</f>
        <v>295.04987086</v>
      </c>
      <c r="T208" s="36">
        <f>SUMIFS(СВЦЭМ!$F$39:$F$782,СВЦЭМ!$A$39:$A$782,$A208,СВЦЭМ!$B$39:$B$782,T$190)+'СЕТ СН'!$F$12</f>
        <v>291.60414945000002</v>
      </c>
      <c r="U208" s="36">
        <f>SUMIFS(СВЦЭМ!$F$39:$F$782,СВЦЭМ!$A$39:$A$782,$A208,СВЦЭМ!$B$39:$B$782,U$190)+'СЕТ СН'!$F$12</f>
        <v>292.21513428999998</v>
      </c>
      <c r="V208" s="36">
        <f>SUMIFS(СВЦЭМ!$F$39:$F$782,СВЦЭМ!$A$39:$A$782,$A208,СВЦЭМ!$B$39:$B$782,V$190)+'СЕТ СН'!$F$12</f>
        <v>296.35089149999999</v>
      </c>
      <c r="W208" s="36">
        <f>SUMIFS(СВЦЭМ!$F$39:$F$782,СВЦЭМ!$A$39:$A$782,$A208,СВЦЭМ!$B$39:$B$782,W$190)+'СЕТ СН'!$F$12</f>
        <v>299.20597323999999</v>
      </c>
      <c r="X208" s="36">
        <f>SUMIFS(СВЦЭМ!$F$39:$F$782,СВЦЭМ!$A$39:$A$782,$A208,СВЦЭМ!$B$39:$B$782,X$190)+'СЕТ СН'!$F$12</f>
        <v>304.06342549999999</v>
      </c>
      <c r="Y208" s="36">
        <f>SUMIFS(СВЦЭМ!$F$39:$F$782,СВЦЭМ!$A$39:$A$782,$A208,СВЦЭМ!$B$39:$B$782,Y$190)+'СЕТ СН'!$F$12</f>
        <v>310.21683259999998</v>
      </c>
    </row>
    <row r="209" spans="1:25" ht="15.75" x14ac:dyDescent="0.2">
      <c r="A209" s="35">
        <f t="shared" si="5"/>
        <v>44945</v>
      </c>
      <c r="B209" s="36">
        <f>SUMIFS(СВЦЭМ!$F$39:$F$782,СВЦЭМ!$A$39:$A$782,$A209,СВЦЭМ!$B$39:$B$782,B$190)+'СЕТ СН'!$F$12</f>
        <v>301.45540120999999</v>
      </c>
      <c r="C209" s="36">
        <f>SUMIFS(СВЦЭМ!$F$39:$F$782,СВЦЭМ!$A$39:$A$782,$A209,СВЦЭМ!$B$39:$B$782,C$190)+'СЕТ СН'!$F$12</f>
        <v>309.25697498</v>
      </c>
      <c r="D209" s="36">
        <f>SUMIFS(СВЦЭМ!$F$39:$F$782,СВЦЭМ!$A$39:$A$782,$A209,СВЦЭМ!$B$39:$B$782,D$190)+'СЕТ СН'!$F$12</f>
        <v>308.14414914000002</v>
      </c>
      <c r="E209" s="36">
        <f>SUMIFS(СВЦЭМ!$F$39:$F$782,СВЦЭМ!$A$39:$A$782,$A209,СВЦЭМ!$B$39:$B$782,E$190)+'СЕТ СН'!$F$12</f>
        <v>306.92827183999998</v>
      </c>
      <c r="F209" s="36">
        <f>SUMIFS(СВЦЭМ!$F$39:$F$782,СВЦЭМ!$A$39:$A$782,$A209,СВЦЭМ!$B$39:$B$782,F$190)+'СЕТ СН'!$F$12</f>
        <v>305.71649446999999</v>
      </c>
      <c r="G209" s="36">
        <f>SUMIFS(СВЦЭМ!$F$39:$F$782,СВЦЭМ!$A$39:$A$782,$A209,СВЦЭМ!$B$39:$B$782,G$190)+'СЕТ СН'!$F$12</f>
        <v>294.97257594000001</v>
      </c>
      <c r="H209" s="36">
        <f>SUMIFS(СВЦЭМ!$F$39:$F$782,СВЦЭМ!$A$39:$A$782,$A209,СВЦЭМ!$B$39:$B$782,H$190)+'СЕТ СН'!$F$12</f>
        <v>293.84849517999999</v>
      </c>
      <c r="I209" s="36">
        <f>SUMIFS(СВЦЭМ!$F$39:$F$782,СВЦЭМ!$A$39:$A$782,$A209,СВЦЭМ!$B$39:$B$782,I$190)+'СЕТ СН'!$F$12</f>
        <v>288.01433281999999</v>
      </c>
      <c r="J209" s="36">
        <f>SUMIFS(СВЦЭМ!$F$39:$F$782,СВЦЭМ!$A$39:$A$782,$A209,СВЦЭМ!$B$39:$B$782,J$190)+'СЕТ СН'!$F$12</f>
        <v>283.46878113000002</v>
      </c>
      <c r="K209" s="36">
        <f>SUMIFS(СВЦЭМ!$F$39:$F$782,СВЦЭМ!$A$39:$A$782,$A209,СВЦЭМ!$B$39:$B$782,K$190)+'СЕТ СН'!$F$12</f>
        <v>283.60459655</v>
      </c>
      <c r="L209" s="36">
        <f>SUMIFS(СВЦЭМ!$F$39:$F$782,СВЦЭМ!$A$39:$A$782,$A209,СВЦЭМ!$B$39:$B$782,L$190)+'СЕТ СН'!$F$12</f>
        <v>286.53221079999997</v>
      </c>
      <c r="M209" s="36">
        <f>SUMIFS(СВЦЭМ!$F$39:$F$782,СВЦЭМ!$A$39:$A$782,$A209,СВЦЭМ!$B$39:$B$782,M$190)+'СЕТ СН'!$F$12</f>
        <v>285.60760062000003</v>
      </c>
      <c r="N209" s="36">
        <f>SUMIFS(СВЦЭМ!$F$39:$F$782,СВЦЭМ!$A$39:$A$782,$A209,СВЦЭМ!$B$39:$B$782,N$190)+'СЕТ СН'!$F$12</f>
        <v>289.12330445999999</v>
      </c>
      <c r="O209" s="36">
        <f>SUMIFS(СВЦЭМ!$F$39:$F$782,СВЦЭМ!$A$39:$A$782,$A209,СВЦЭМ!$B$39:$B$782,O$190)+'СЕТ СН'!$F$12</f>
        <v>290.89272652</v>
      </c>
      <c r="P209" s="36">
        <f>SUMIFS(СВЦЭМ!$F$39:$F$782,СВЦЭМ!$A$39:$A$782,$A209,СВЦЭМ!$B$39:$B$782,P$190)+'СЕТ СН'!$F$12</f>
        <v>292.05233657999997</v>
      </c>
      <c r="Q209" s="36">
        <f>SUMIFS(СВЦЭМ!$F$39:$F$782,СВЦЭМ!$A$39:$A$782,$A209,СВЦЭМ!$B$39:$B$782,Q$190)+'СЕТ СН'!$F$12</f>
        <v>293.10799417999999</v>
      </c>
      <c r="R209" s="36">
        <f>SUMIFS(СВЦЭМ!$F$39:$F$782,СВЦЭМ!$A$39:$A$782,$A209,СВЦЭМ!$B$39:$B$782,R$190)+'СЕТ СН'!$F$12</f>
        <v>292.31632499</v>
      </c>
      <c r="S209" s="36">
        <f>SUMIFS(СВЦЭМ!$F$39:$F$782,СВЦЭМ!$A$39:$A$782,$A209,СВЦЭМ!$B$39:$B$782,S$190)+'СЕТ СН'!$F$12</f>
        <v>289.45365966999998</v>
      </c>
      <c r="T209" s="36">
        <f>SUMIFS(СВЦЭМ!$F$39:$F$782,СВЦЭМ!$A$39:$A$782,$A209,СВЦЭМ!$B$39:$B$782,T$190)+'СЕТ СН'!$F$12</f>
        <v>284.07920818000002</v>
      </c>
      <c r="U209" s="36">
        <f>SUMIFS(СВЦЭМ!$F$39:$F$782,СВЦЭМ!$A$39:$A$782,$A209,СВЦЭМ!$B$39:$B$782,U$190)+'СЕТ СН'!$F$12</f>
        <v>286.26376991000001</v>
      </c>
      <c r="V209" s="36">
        <f>SUMIFS(СВЦЭМ!$F$39:$F$782,СВЦЭМ!$A$39:$A$782,$A209,СВЦЭМ!$B$39:$B$782,V$190)+'СЕТ СН'!$F$12</f>
        <v>288.27228550000001</v>
      </c>
      <c r="W209" s="36">
        <f>SUMIFS(СВЦЭМ!$F$39:$F$782,СВЦЭМ!$A$39:$A$782,$A209,СВЦЭМ!$B$39:$B$782,W$190)+'СЕТ СН'!$F$12</f>
        <v>289.61065616000002</v>
      </c>
      <c r="X209" s="36">
        <f>SUMIFS(СВЦЭМ!$F$39:$F$782,СВЦЭМ!$A$39:$A$782,$A209,СВЦЭМ!$B$39:$B$782,X$190)+'СЕТ СН'!$F$12</f>
        <v>291.42828738999998</v>
      </c>
      <c r="Y209" s="36">
        <f>SUMIFS(СВЦЭМ!$F$39:$F$782,СВЦЭМ!$A$39:$A$782,$A209,СВЦЭМ!$B$39:$B$782,Y$190)+'СЕТ СН'!$F$12</f>
        <v>300.75754117999998</v>
      </c>
    </row>
    <row r="210" spans="1:25" ht="15.75" x14ac:dyDescent="0.2">
      <c r="A210" s="35">
        <f t="shared" si="5"/>
        <v>44946</v>
      </c>
      <c r="B210" s="36">
        <f>SUMIFS(СВЦЭМ!$F$39:$F$782,СВЦЭМ!$A$39:$A$782,$A210,СВЦЭМ!$B$39:$B$782,B$190)+'СЕТ СН'!$F$12</f>
        <v>322.15933532000003</v>
      </c>
      <c r="C210" s="36">
        <f>SUMIFS(СВЦЭМ!$F$39:$F$782,СВЦЭМ!$A$39:$A$782,$A210,СВЦЭМ!$B$39:$B$782,C$190)+'СЕТ СН'!$F$12</f>
        <v>326.50939539000001</v>
      </c>
      <c r="D210" s="36">
        <f>SUMIFS(СВЦЭМ!$F$39:$F$782,СВЦЭМ!$A$39:$A$782,$A210,СВЦЭМ!$B$39:$B$782,D$190)+'СЕТ СН'!$F$12</f>
        <v>324.59663071</v>
      </c>
      <c r="E210" s="36">
        <f>SUMIFS(СВЦЭМ!$F$39:$F$782,СВЦЭМ!$A$39:$A$782,$A210,СВЦЭМ!$B$39:$B$782,E$190)+'СЕТ СН'!$F$12</f>
        <v>322.76708150000002</v>
      </c>
      <c r="F210" s="36">
        <f>SUMIFS(СВЦЭМ!$F$39:$F$782,СВЦЭМ!$A$39:$A$782,$A210,СВЦЭМ!$B$39:$B$782,F$190)+'СЕТ СН'!$F$12</f>
        <v>318.09563986000001</v>
      </c>
      <c r="G210" s="36">
        <f>SUMIFS(СВЦЭМ!$F$39:$F$782,СВЦЭМ!$A$39:$A$782,$A210,СВЦЭМ!$B$39:$B$782,G$190)+'СЕТ СН'!$F$12</f>
        <v>309.52363358999997</v>
      </c>
      <c r="H210" s="36">
        <f>SUMIFS(СВЦЭМ!$F$39:$F$782,СВЦЭМ!$A$39:$A$782,$A210,СВЦЭМ!$B$39:$B$782,H$190)+'СЕТ СН'!$F$12</f>
        <v>303.69485888000003</v>
      </c>
      <c r="I210" s="36">
        <f>SUMIFS(СВЦЭМ!$F$39:$F$782,СВЦЭМ!$A$39:$A$782,$A210,СВЦЭМ!$B$39:$B$782,I$190)+'СЕТ СН'!$F$12</f>
        <v>298.91368273</v>
      </c>
      <c r="J210" s="36">
        <f>SUMIFS(СВЦЭМ!$F$39:$F$782,СВЦЭМ!$A$39:$A$782,$A210,СВЦЭМ!$B$39:$B$782,J$190)+'СЕТ СН'!$F$12</f>
        <v>293.98466043000002</v>
      </c>
      <c r="K210" s="36">
        <f>SUMIFS(СВЦЭМ!$F$39:$F$782,СВЦЭМ!$A$39:$A$782,$A210,СВЦЭМ!$B$39:$B$782,K$190)+'СЕТ СН'!$F$12</f>
        <v>293.16785096000001</v>
      </c>
      <c r="L210" s="36">
        <f>SUMIFS(СВЦЭМ!$F$39:$F$782,СВЦЭМ!$A$39:$A$782,$A210,СВЦЭМ!$B$39:$B$782,L$190)+'СЕТ СН'!$F$12</f>
        <v>294.08281862000001</v>
      </c>
      <c r="M210" s="36">
        <f>SUMIFS(СВЦЭМ!$F$39:$F$782,СВЦЭМ!$A$39:$A$782,$A210,СВЦЭМ!$B$39:$B$782,M$190)+'СЕТ СН'!$F$12</f>
        <v>300.07018672999999</v>
      </c>
      <c r="N210" s="36">
        <f>SUMIFS(СВЦЭМ!$F$39:$F$782,СВЦЭМ!$A$39:$A$782,$A210,СВЦЭМ!$B$39:$B$782,N$190)+'СЕТ СН'!$F$12</f>
        <v>302.40419616000003</v>
      </c>
      <c r="O210" s="36">
        <f>SUMIFS(СВЦЭМ!$F$39:$F$782,СВЦЭМ!$A$39:$A$782,$A210,СВЦЭМ!$B$39:$B$782,O$190)+'СЕТ СН'!$F$12</f>
        <v>304.33707883</v>
      </c>
      <c r="P210" s="36">
        <f>SUMIFS(СВЦЭМ!$F$39:$F$782,СВЦЭМ!$A$39:$A$782,$A210,СВЦЭМ!$B$39:$B$782,P$190)+'СЕТ СН'!$F$12</f>
        <v>306.54026051</v>
      </c>
      <c r="Q210" s="36">
        <f>SUMIFS(СВЦЭМ!$F$39:$F$782,СВЦЭМ!$A$39:$A$782,$A210,СВЦЭМ!$B$39:$B$782,Q$190)+'СЕТ СН'!$F$12</f>
        <v>305.80764241000003</v>
      </c>
      <c r="R210" s="36">
        <f>SUMIFS(СВЦЭМ!$F$39:$F$782,СВЦЭМ!$A$39:$A$782,$A210,СВЦЭМ!$B$39:$B$782,R$190)+'СЕТ СН'!$F$12</f>
        <v>306.53564046999998</v>
      </c>
      <c r="S210" s="36">
        <f>SUMIFS(СВЦЭМ!$F$39:$F$782,СВЦЭМ!$A$39:$A$782,$A210,СВЦЭМ!$B$39:$B$782,S$190)+'СЕТ СН'!$F$12</f>
        <v>299.78026076999998</v>
      </c>
      <c r="T210" s="36">
        <f>SUMIFS(СВЦЭМ!$F$39:$F$782,СВЦЭМ!$A$39:$A$782,$A210,СВЦЭМ!$B$39:$B$782,T$190)+'СЕТ СН'!$F$12</f>
        <v>297.76585169999998</v>
      </c>
      <c r="U210" s="36">
        <f>SUMIFS(СВЦЭМ!$F$39:$F$782,СВЦЭМ!$A$39:$A$782,$A210,СВЦЭМ!$B$39:$B$782,U$190)+'СЕТ СН'!$F$12</f>
        <v>300.83733260000002</v>
      </c>
      <c r="V210" s="36">
        <f>SUMIFS(СВЦЭМ!$F$39:$F$782,СВЦЭМ!$A$39:$A$782,$A210,СВЦЭМ!$B$39:$B$782,V$190)+'СЕТ СН'!$F$12</f>
        <v>302.42075053999997</v>
      </c>
      <c r="W210" s="36">
        <f>SUMIFS(СВЦЭМ!$F$39:$F$782,СВЦЭМ!$A$39:$A$782,$A210,СВЦЭМ!$B$39:$B$782,W$190)+'СЕТ СН'!$F$12</f>
        <v>305.32800666999998</v>
      </c>
      <c r="X210" s="36">
        <f>SUMIFS(СВЦЭМ!$F$39:$F$782,СВЦЭМ!$A$39:$A$782,$A210,СВЦЭМ!$B$39:$B$782,X$190)+'СЕТ СН'!$F$12</f>
        <v>307.43423362999999</v>
      </c>
      <c r="Y210" s="36">
        <f>SUMIFS(СВЦЭМ!$F$39:$F$782,СВЦЭМ!$A$39:$A$782,$A210,СВЦЭМ!$B$39:$B$782,Y$190)+'СЕТ СН'!$F$12</f>
        <v>320.76879078000002</v>
      </c>
    </row>
    <row r="211" spans="1:25" ht="15.75" x14ac:dyDescent="0.2">
      <c r="A211" s="35">
        <f t="shared" si="5"/>
        <v>44947</v>
      </c>
      <c r="B211" s="36">
        <f>SUMIFS(СВЦЭМ!$F$39:$F$782,СВЦЭМ!$A$39:$A$782,$A211,СВЦЭМ!$B$39:$B$782,B$190)+'СЕТ СН'!$F$12</f>
        <v>323.57338496</v>
      </c>
      <c r="C211" s="36">
        <f>SUMIFS(СВЦЭМ!$F$39:$F$782,СВЦЭМ!$A$39:$A$782,$A211,СВЦЭМ!$B$39:$B$782,C$190)+'СЕТ СН'!$F$12</f>
        <v>326.21761586999997</v>
      </c>
      <c r="D211" s="36">
        <f>SUMIFS(СВЦЭМ!$F$39:$F$782,СВЦЭМ!$A$39:$A$782,$A211,СВЦЭМ!$B$39:$B$782,D$190)+'СЕТ СН'!$F$12</f>
        <v>326.30921013</v>
      </c>
      <c r="E211" s="36">
        <f>SUMIFS(СВЦЭМ!$F$39:$F$782,СВЦЭМ!$A$39:$A$782,$A211,СВЦЭМ!$B$39:$B$782,E$190)+'СЕТ СН'!$F$12</f>
        <v>327.67519750000002</v>
      </c>
      <c r="F211" s="36">
        <f>SUMIFS(СВЦЭМ!$F$39:$F$782,СВЦЭМ!$A$39:$A$782,$A211,СВЦЭМ!$B$39:$B$782,F$190)+'СЕТ СН'!$F$12</f>
        <v>325.50158075000002</v>
      </c>
      <c r="G211" s="36">
        <f>SUMIFS(СВЦЭМ!$F$39:$F$782,СВЦЭМ!$A$39:$A$782,$A211,СВЦЭМ!$B$39:$B$782,G$190)+'СЕТ СН'!$F$12</f>
        <v>321.92280420999998</v>
      </c>
      <c r="H211" s="36">
        <f>SUMIFS(СВЦЭМ!$F$39:$F$782,СВЦЭМ!$A$39:$A$782,$A211,СВЦЭМ!$B$39:$B$782,H$190)+'СЕТ СН'!$F$12</f>
        <v>314.88330213</v>
      </c>
      <c r="I211" s="36">
        <f>SUMIFS(СВЦЭМ!$F$39:$F$782,СВЦЭМ!$A$39:$A$782,$A211,СВЦЭМ!$B$39:$B$782,I$190)+'СЕТ СН'!$F$12</f>
        <v>304.02405204000002</v>
      </c>
      <c r="J211" s="36">
        <f>SUMIFS(СВЦЭМ!$F$39:$F$782,СВЦЭМ!$A$39:$A$782,$A211,СВЦЭМ!$B$39:$B$782,J$190)+'СЕТ СН'!$F$12</f>
        <v>295.25924977</v>
      </c>
      <c r="K211" s="36">
        <f>SUMIFS(СВЦЭМ!$F$39:$F$782,СВЦЭМ!$A$39:$A$782,$A211,СВЦЭМ!$B$39:$B$782,K$190)+'СЕТ СН'!$F$12</f>
        <v>297.91974141999998</v>
      </c>
      <c r="L211" s="36">
        <f>SUMIFS(СВЦЭМ!$F$39:$F$782,СВЦЭМ!$A$39:$A$782,$A211,СВЦЭМ!$B$39:$B$782,L$190)+'СЕТ СН'!$F$12</f>
        <v>296.74080250999998</v>
      </c>
      <c r="M211" s="36">
        <f>SUMIFS(СВЦЭМ!$F$39:$F$782,СВЦЭМ!$A$39:$A$782,$A211,СВЦЭМ!$B$39:$B$782,M$190)+'СЕТ СН'!$F$12</f>
        <v>300.25849593999999</v>
      </c>
      <c r="N211" s="36">
        <f>SUMIFS(СВЦЭМ!$F$39:$F$782,СВЦЭМ!$A$39:$A$782,$A211,СВЦЭМ!$B$39:$B$782,N$190)+'СЕТ СН'!$F$12</f>
        <v>303.85825851999999</v>
      </c>
      <c r="O211" s="36">
        <f>SUMIFS(СВЦЭМ!$F$39:$F$782,СВЦЭМ!$A$39:$A$782,$A211,СВЦЭМ!$B$39:$B$782,O$190)+'СЕТ СН'!$F$12</f>
        <v>306.66146633</v>
      </c>
      <c r="P211" s="36">
        <f>SUMIFS(СВЦЭМ!$F$39:$F$782,СВЦЭМ!$A$39:$A$782,$A211,СВЦЭМ!$B$39:$B$782,P$190)+'СЕТ СН'!$F$12</f>
        <v>310.03995319000001</v>
      </c>
      <c r="Q211" s="36">
        <f>SUMIFS(СВЦЭМ!$F$39:$F$782,СВЦЭМ!$A$39:$A$782,$A211,СВЦЭМ!$B$39:$B$782,Q$190)+'СЕТ СН'!$F$12</f>
        <v>310.52058557999999</v>
      </c>
      <c r="R211" s="36">
        <f>SUMIFS(СВЦЭМ!$F$39:$F$782,СВЦЭМ!$A$39:$A$782,$A211,СВЦЭМ!$B$39:$B$782,R$190)+'СЕТ СН'!$F$12</f>
        <v>306.19775155999997</v>
      </c>
      <c r="S211" s="36">
        <f>SUMIFS(СВЦЭМ!$F$39:$F$782,СВЦЭМ!$A$39:$A$782,$A211,СВЦЭМ!$B$39:$B$782,S$190)+'СЕТ СН'!$F$12</f>
        <v>301.13580494000001</v>
      </c>
      <c r="T211" s="36">
        <f>SUMIFS(СВЦЭМ!$F$39:$F$782,СВЦЭМ!$A$39:$A$782,$A211,СВЦЭМ!$B$39:$B$782,T$190)+'СЕТ СН'!$F$12</f>
        <v>301.66314586999999</v>
      </c>
      <c r="U211" s="36">
        <f>SUMIFS(СВЦЭМ!$F$39:$F$782,СВЦЭМ!$A$39:$A$782,$A211,СВЦЭМ!$B$39:$B$782,U$190)+'СЕТ СН'!$F$12</f>
        <v>303.92031145999999</v>
      </c>
      <c r="V211" s="36">
        <f>SUMIFS(СВЦЭМ!$F$39:$F$782,СВЦЭМ!$A$39:$A$782,$A211,СВЦЭМ!$B$39:$B$782,V$190)+'СЕТ СН'!$F$12</f>
        <v>306.11515865000001</v>
      </c>
      <c r="W211" s="36">
        <f>SUMIFS(СВЦЭМ!$F$39:$F$782,СВЦЭМ!$A$39:$A$782,$A211,СВЦЭМ!$B$39:$B$782,W$190)+'СЕТ СН'!$F$12</f>
        <v>308.51262650000001</v>
      </c>
      <c r="X211" s="36">
        <f>SUMIFS(СВЦЭМ!$F$39:$F$782,СВЦЭМ!$A$39:$A$782,$A211,СВЦЭМ!$B$39:$B$782,X$190)+'СЕТ СН'!$F$12</f>
        <v>314.23822102999998</v>
      </c>
      <c r="Y211" s="36">
        <f>SUMIFS(СВЦЭМ!$F$39:$F$782,СВЦЭМ!$A$39:$A$782,$A211,СВЦЭМ!$B$39:$B$782,Y$190)+'СЕТ СН'!$F$12</f>
        <v>318.21699586</v>
      </c>
    </row>
    <row r="212" spans="1:25" ht="15.75" x14ac:dyDescent="0.2">
      <c r="A212" s="35">
        <f t="shared" si="5"/>
        <v>44948</v>
      </c>
      <c r="B212" s="36">
        <f>SUMIFS(СВЦЭМ!$F$39:$F$782,СВЦЭМ!$A$39:$A$782,$A212,СВЦЭМ!$B$39:$B$782,B$190)+'СЕТ СН'!$F$12</f>
        <v>321.12302706999998</v>
      </c>
      <c r="C212" s="36">
        <f>SUMIFS(СВЦЭМ!$F$39:$F$782,СВЦЭМ!$A$39:$A$782,$A212,СВЦЭМ!$B$39:$B$782,C$190)+'СЕТ СН'!$F$12</f>
        <v>327.55031194999998</v>
      </c>
      <c r="D212" s="36">
        <f>SUMIFS(СВЦЭМ!$F$39:$F$782,СВЦЭМ!$A$39:$A$782,$A212,СВЦЭМ!$B$39:$B$782,D$190)+'СЕТ СН'!$F$12</f>
        <v>329.29631017999998</v>
      </c>
      <c r="E212" s="36">
        <f>SUMIFS(СВЦЭМ!$F$39:$F$782,СВЦЭМ!$A$39:$A$782,$A212,СВЦЭМ!$B$39:$B$782,E$190)+'СЕТ СН'!$F$12</f>
        <v>332.03107381000001</v>
      </c>
      <c r="F212" s="36">
        <f>SUMIFS(СВЦЭМ!$F$39:$F$782,СВЦЭМ!$A$39:$A$782,$A212,СВЦЭМ!$B$39:$B$782,F$190)+'СЕТ СН'!$F$12</f>
        <v>329.57795539</v>
      </c>
      <c r="G212" s="36">
        <f>SUMIFS(СВЦЭМ!$F$39:$F$782,СВЦЭМ!$A$39:$A$782,$A212,СВЦЭМ!$B$39:$B$782,G$190)+'СЕТ СН'!$F$12</f>
        <v>328.92032934999997</v>
      </c>
      <c r="H212" s="36">
        <f>SUMIFS(СВЦЭМ!$F$39:$F$782,СВЦЭМ!$A$39:$A$782,$A212,СВЦЭМ!$B$39:$B$782,H$190)+'СЕТ СН'!$F$12</f>
        <v>329.02315350999999</v>
      </c>
      <c r="I212" s="36">
        <f>SUMIFS(СВЦЭМ!$F$39:$F$782,СВЦЭМ!$A$39:$A$782,$A212,СВЦЭМ!$B$39:$B$782,I$190)+'СЕТ СН'!$F$12</f>
        <v>328.35179636999999</v>
      </c>
      <c r="J212" s="36">
        <f>SUMIFS(СВЦЭМ!$F$39:$F$782,СВЦЭМ!$A$39:$A$782,$A212,СВЦЭМ!$B$39:$B$782,J$190)+'СЕТ СН'!$F$12</f>
        <v>320.69767501000001</v>
      </c>
      <c r="K212" s="36">
        <f>SUMIFS(СВЦЭМ!$F$39:$F$782,СВЦЭМ!$A$39:$A$782,$A212,СВЦЭМ!$B$39:$B$782,K$190)+'СЕТ СН'!$F$12</f>
        <v>311.42552101000001</v>
      </c>
      <c r="L212" s="36">
        <f>SUMIFS(СВЦЭМ!$F$39:$F$782,СВЦЭМ!$A$39:$A$782,$A212,СВЦЭМ!$B$39:$B$782,L$190)+'СЕТ СН'!$F$12</f>
        <v>305.5097596</v>
      </c>
      <c r="M212" s="36">
        <f>SUMIFS(СВЦЭМ!$F$39:$F$782,СВЦЭМ!$A$39:$A$782,$A212,СВЦЭМ!$B$39:$B$782,M$190)+'СЕТ СН'!$F$12</f>
        <v>303.60443591000001</v>
      </c>
      <c r="N212" s="36">
        <f>SUMIFS(СВЦЭМ!$F$39:$F$782,СВЦЭМ!$A$39:$A$782,$A212,СВЦЭМ!$B$39:$B$782,N$190)+'СЕТ СН'!$F$12</f>
        <v>303.52018535000002</v>
      </c>
      <c r="O212" s="36">
        <f>SUMIFS(СВЦЭМ!$F$39:$F$782,СВЦЭМ!$A$39:$A$782,$A212,СВЦЭМ!$B$39:$B$782,O$190)+'СЕТ СН'!$F$12</f>
        <v>307.69816963</v>
      </c>
      <c r="P212" s="36">
        <f>SUMIFS(СВЦЭМ!$F$39:$F$782,СВЦЭМ!$A$39:$A$782,$A212,СВЦЭМ!$B$39:$B$782,P$190)+'СЕТ СН'!$F$12</f>
        <v>310.13810165000001</v>
      </c>
      <c r="Q212" s="36">
        <f>SUMIFS(СВЦЭМ!$F$39:$F$782,СВЦЭМ!$A$39:$A$782,$A212,СВЦЭМ!$B$39:$B$782,Q$190)+'СЕТ СН'!$F$12</f>
        <v>312.36248354999998</v>
      </c>
      <c r="R212" s="36">
        <f>SUMIFS(СВЦЭМ!$F$39:$F$782,СВЦЭМ!$A$39:$A$782,$A212,СВЦЭМ!$B$39:$B$782,R$190)+'СЕТ СН'!$F$12</f>
        <v>312.37029804999997</v>
      </c>
      <c r="S212" s="36">
        <f>SUMIFS(СВЦЭМ!$F$39:$F$782,СВЦЭМ!$A$39:$A$782,$A212,СВЦЭМ!$B$39:$B$782,S$190)+'СЕТ СН'!$F$12</f>
        <v>305.67424856000002</v>
      </c>
      <c r="T212" s="36">
        <f>SUMIFS(СВЦЭМ!$F$39:$F$782,СВЦЭМ!$A$39:$A$782,$A212,СВЦЭМ!$B$39:$B$782,T$190)+'СЕТ СН'!$F$12</f>
        <v>298.26317948000002</v>
      </c>
      <c r="U212" s="36">
        <f>SUMIFS(СВЦЭМ!$F$39:$F$782,СВЦЭМ!$A$39:$A$782,$A212,СВЦЭМ!$B$39:$B$782,U$190)+'СЕТ СН'!$F$12</f>
        <v>299.57189829999999</v>
      </c>
      <c r="V212" s="36">
        <f>SUMIFS(СВЦЭМ!$F$39:$F$782,СВЦЭМ!$A$39:$A$782,$A212,СВЦЭМ!$B$39:$B$782,V$190)+'СЕТ СН'!$F$12</f>
        <v>302.11557929999998</v>
      </c>
      <c r="W212" s="36">
        <f>SUMIFS(СВЦЭМ!$F$39:$F$782,СВЦЭМ!$A$39:$A$782,$A212,СВЦЭМ!$B$39:$B$782,W$190)+'СЕТ СН'!$F$12</f>
        <v>302.73921401000001</v>
      </c>
      <c r="X212" s="36">
        <f>SUMIFS(СВЦЭМ!$F$39:$F$782,СВЦЭМ!$A$39:$A$782,$A212,СВЦЭМ!$B$39:$B$782,X$190)+'СЕТ СН'!$F$12</f>
        <v>308.60912546999998</v>
      </c>
      <c r="Y212" s="36">
        <f>SUMIFS(СВЦЭМ!$F$39:$F$782,СВЦЭМ!$A$39:$A$782,$A212,СВЦЭМ!$B$39:$B$782,Y$190)+'СЕТ СН'!$F$12</f>
        <v>314.64506129</v>
      </c>
    </row>
    <row r="213" spans="1:25" ht="15.75" x14ac:dyDescent="0.2">
      <c r="A213" s="35">
        <f t="shared" si="5"/>
        <v>44949</v>
      </c>
      <c r="B213" s="36">
        <f>SUMIFS(СВЦЭМ!$F$39:$F$782,СВЦЭМ!$A$39:$A$782,$A213,СВЦЭМ!$B$39:$B$782,B$190)+'СЕТ СН'!$F$12</f>
        <v>317.96949826999997</v>
      </c>
      <c r="C213" s="36">
        <f>SUMIFS(СВЦЭМ!$F$39:$F$782,СВЦЭМ!$A$39:$A$782,$A213,СВЦЭМ!$B$39:$B$782,C$190)+'СЕТ СН'!$F$12</f>
        <v>317.21925561</v>
      </c>
      <c r="D213" s="36">
        <f>SUMIFS(СВЦЭМ!$F$39:$F$782,СВЦЭМ!$A$39:$A$782,$A213,СВЦЭМ!$B$39:$B$782,D$190)+'СЕТ СН'!$F$12</f>
        <v>314.64103247999998</v>
      </c>
      <c r="E213" s="36">
        <f>SUMIFS(СВЦЭМ!$F$39:$F$782,СВЦЭМ!$A$39:$A$782,$A213,СВЦЭМ!$B$39:$B$782,E$190)+'СЕТ СН'!$F$12</f>
        <v>317.6021586</v>
      </c>
      <c r="F213" s="36">
        <f>SUMIFS(СВЦЭМ!$F$39:$F$782,СВЦЭМ!$A$39:$A$782,$A213,СВЦЭМ!$B$39:$B$782,F$190)+'СЕТ СН'!$F$12</f>
        <v>317.12618212000001</v>
      </c>
      <c r="G213" s="36">
        <f>SUMIFS(СВЦЭМ!$F$39:$F$782,СВЦЭМ!$A$39:$A$782,$A213,СВЦЭМ!$B$39:$B$782,G$190)+'СЕТ СН'!$F$12</f>
        <v>315.34524336999999</v>
      </c>
      <c r="H213" s="36">
        <f>SUMIFS(СВЦЭМ!$F$39:$F$782,СВЦЭМ!$A$39:$A$782,$A213,СВЦЭМ!$B$39:$B$782,H$190)+'СЕТ СН'!$F$12</f>
        <v>320.30571814000001</v>
      </c>
      <c r="I213" s="36">
        <f>SUMIFS(СВЦЭМ!$F$39:$F$782,СВЦЭМ!$A$39:$A$782,$A213,СВЦЭМ!$B$39:$B$782,I$190)+'СЕТ СН'!$F$12</f>
        <v>311.78383315000002</v>
      </c>
      <c r="J213" s="36">
        <f>SUMIFS(СВЦЭМ!$F$39:$F$782,СВЦЭМ!$A$39:$A$782,$A213,СВЦЭМ!$B$39:$B$782,J$190)+'СЕТ СН'!$F$12</f>
        <v>303.85082287</v>
      </c>
      <c r="K213" s="36">
        <f>SUMIFS(СВЦЭМ!$F$39:$F$782,СВЦЭМ!$A$39:$A$782,$A213,СВЦЭМ!$B$39:$B$782,K$190)+'СЕТ СН'!$F$12</f>
        <v>300.49817737000001</v>
      </c>
      <c r="L213" s="36">
        <f>SUMIFS(СВЦЭМ!$F$39:$F$782,СВЦЭМ!$A$39:$A$782,$A213,СВЦЭМ!$B$39:$B$782,L$190)+'СЕТ СН'!$F$12</f>
        <v>297.46404389999998</v>
      </c>
      <c r="M213" s="36">
        <f>SUMIFS(СВЦЭМ!$F$39:$F$782,СВЦЭМ!$A$39:$A$782,$A213,СВЦЭМ!$B$39:$B$782,M$190)+'СЕТ СН'!$F$12</f>
        <v>300.12871226999999</v>
      </c>
      <c r="N213" s="36">
        <f>SUMIFS(СВЦЭМ!$F$39:$F$782,СВЦЭМ!$A$39:$A$782,$A213,СВЦЭМ!$B$39:$B$782,N$190)+'СЕТ СН'!$F$12</f>
        <v>304.17091713999997</v>
      </c>
      <c r="O213" s="36">
        <f>SUMIFS(СВЦЭМ!$F$39:$F$782,СВЦЭМ!$A$39:$A$782,$A213,СВЦЭМ!$B$39:$B$782,O$190)+'СЕТ СН'!$F$12</f>
        <v>306.30080161000001</v>
      </c>
      <c r="P213" s="36">
        <f>SUMIFS(СВЦЭМ!$F$39:$F$782,СВЦЭМ!$A$39:$A$782,$A213,СВЦЭМ!$B$39:$B$782,P$190)+'СЕТ СН'!$F$12</f>
        <v>308.57853660000001</v>
      </c>
      <c r="Q213" s="36">
        <f>SUMIFS(СВЦЭМ!$F$39:$F$782,СВЦЭМ!$A$39:$A$782,$A213,СВЦЭМ!$B$39:$B$782,Q$190)+'СЕТ СН'!$F$12</f>
        <v>311.87117746000001</v>
      </c>
      <c r="R213" s="36">
        <f>SUMIFS(СВЦЭМ!$F$39:$F$782,СВЦЭМ!$A$39:$A$782,$A213,СВЦЭМ!$B$39:$B$782,R$190)+'СЕТ СН'!$F$12</f>
        <v>310.84953575999998</v>
      </c>
      <c r="S213" s="36">
        <f>SUMIFS(СВЦЭМ!$F$39:$F$782,СВЦЭМ!$A$39:$A$782,$A213,СВЦЭМ!$B$39:$B$782,S$190)+'СЕТ СН'!$F$12</f>
        <v>308.01547876000001</v>
      </c>
      <c r="T213" s="36">
        <f>SUMIFS(СВЦЭМ!$F$39:$F$782,СВЦЭМ!$A$39:$A$782,$A213,СВЦЭМ!$B$39:$B$782,T$190)+'СЕТ СН'!$F$12</f>
        <v>299.74869598999999</v>
      </c>
      <c r="U213" s="36">
        <f>SUMIFS(СВЦЭМ!$F$39:$F$782,СВЦЭМ!$A$39:$A$782,$A213,СВЦЭМ!$B$39:$B$782,U$190)+'СЕТ СН'!$F$12</f>
        <v>300.53604374000003</v>
      </c>
      <c r="V213" s="36">
        <f>SUMIFS(СВЦЭМ!$F$39:$F$782,СВЦЭМ!$A$39:$A$782,$A213,СВЦЭМ!$B$39:$B$782,V$190)+'СЕТ СН'!$F$12</f>
        <v>303.20220336</v>
      </c>
      <c r="W213" s="36">
        <f>SUMIFS(СВЦЭМ!$F$39:$F$782,СВЦЭМ!$A$39:$A$782,$A213,СВЦЭМ!$B$39:$B$782,W$190)+'СЕТ СН'!$F$12</f>
        <v>305.90701754000003</v>
      </c>
      <c r="X213" s="36">
        <f>SUMIFS(СВЦЭМ!$F$39:$F$782,СВЦЭМ!$A$39:$A$782,$A213,СВЦЭМ!$B$39:$B$782,X$190)+'СЕТ СН'!$F$12</f>
        <v>305.77288471000003</v>
      </c>
      <c r="Y213" s="36">
        <f>SUMIFS(СВЦЭМ!$F$39:$F$782,СВЦЭМ!$A$39:$A$782,$A213,СВЦЭМ!$B$39:$B$782,Y$190)+'СЕТ СН'!$F$12</f>
        <v>309.64925770000002</v>
      </c>
    </row>
    <row r="214" spans="1:25" ht="15.75" x14ac:dyDescent="0.2">
      <c r="A214" s="35">
        <f t="shared" si="5"/>
        <v>44950</v>
      </c>
      <c r="B214" s="36">
        <f>SUMIFS(СВЦЭМ!$F$39:$F$782,СВЦЭМ!$A$39:$A$782,$A214,СВЦЭМ!$B$39:$B$782,B$190)+'СЕТ СН'!$F$12</f>
        <v>303.30289211000002</v>
      </c>
      <c r="C214" s="36">
        <f>SUMIFS(СВЦЭМ!$F$39:$F$782,СВЦЭМ!$A$39:$A$782,$A214,СВЦЭМ!$B$39:$B$782,C$190)+'СЕТ СН'!$F$12</f>
        <v>302.83809014000002</v>
      </c>
      <c r="D214" s="36">
        <f>SUMIFS(СВЦЭМ!$F$39:$F$782,СВЦЭМ!$A$39:$A$782,$A214,СВЦЭМ!$B$39:$B$782,D$190)+'СЕТ СН'!$F$12</f>
        <v>301.31599583000002</v>
      </c>
      <c r="E214" s="36">
        <f>SUMIFS(СВЦЭМ!$F$39:$F$782,СВЦЭМ!$A$39:$A$782,$A214,СВЦЭМ!$B$39:$B$782,E$190)+'СЕТ СН'!$F$12</f>
        <v>300.64277992000001</v>
      </c>
      <c r="F214" s="36">
        <f>SUMIFS(СВЦЭМ!$F$39:$F$782,СВЦЭМ!$A$39:$A$782,$A214,СВЦЭМ!$B$39:$B$782,F$190)+'СЕТ СН'!$F$12</f>
        <v>302.53898943000002</v>
      </c>
      <c r="G214" s="36">
        <f>SUMIFS(СВЦЭМ!$F$39:$F$782,СВЦЭМ!$A$39:$A$782,$A214,СВЦЭМ!$B$39:$B$782,G$190)+'СЕТ СН'!$F$12</f>
        <v>300.00166665</v>
      </c>
      <c r="H214" s="36">
        <f>SUMIFS(СВЦЭМ!$F$39:$F$782,СВЦЭМ!$A$39:$A$782,$A214,СВЦЭМ!$B$39:$B$782,H$190)+'СЕТ СН'!$F$12</f>
        <v>298.19252561000002</v>
      </c>
      <c r="I214" s="36">
        <f>SUMIFS(СВЦЭМ!$F$39:$F$782,СВЦЭМ!$A$39:$A$782,$A214,СВЦЭМ!$B$39:$B$782,I$190)+'СЕТ СН'!$F$12</f>
        <v>294.12171440999998</v>
      </c>
      <c r="J214" s="36">
        <f>SUMIFS(СВЦЭМ!$F$39:$F$782,СВЦЭМ!$A$39:$A$782,$A214,СВЦЭМ!$B$39:$B$782,J$190)+'СЕТ СН'!$F$12</f>
        <v>288.11252261999999</v>
      </c>
      <c r="K214" s="36">
        <f>SUMIFS(СВЦЭМ!$F$39:$F$782,СВЦЭМ!$A$39:$A$782,$A214,СВЦЭМ!$B$39:$B$782,K$190)+'СЕТ СН'!$F$12</f>
        <v>284.39742389000003</v>
      </c>
      <c r="L214" s="36">
        <f>SUMIFS(СВЦЭМ!$F$39:$F$782,СВЦЭМ!$A$39:$A$782,$A214,СВЦЭМ!$B$39:$B$782,L$190)+'СЕТ СН'!$F$12</f>
        <v>283.91774591000001</v>
      </c>
      <c r="M214" s="36">
        <f>SUMIFS(СВЦЭМ!$F$39:$F$782,СВЦЭМ!$A$39:$A$782,$A214,СВЦЭМ!$B$39:$B$782,M$190)+'СЕТ СН'!$F$12</f>
        <v>285.79385502000002</v>
      </c>
      <c r="N214" s="36">
        <f>SUMIFS(СВЦЭМ!$F$39:$F$782,СВЦЭМ!$A$39:$A$782,$A214,СВЦЭМ!$B$39:$B$782,N$190)+'СЕТ СН'!$F$12</f>
        <v>288.71757276</v>
      </c>
      <c r="O214" s="36">
        <f>SUMIFS(СВЦЭМ!$F$39:$F$782,СВЦЭМ!$A$39:$A$782,$A214,СВЦЭМ!$B$39:$B$782,O$190)+'СЕТ СН'!$F$12</f>
        <v>290.27864370999998</v>
      </c>
      <c r="P214" s="36">
        <f>SUMIFS(СВЦЭМ!$F$39:$F$782,СВЦЭМ!$A$39:$A$782,$A214,СВЦЭМ!$B$39:$B$782,P$190)+'СЕТ СН'!$F$12</f>
        <v>294.70151909999998</v>
      </c>
      <c r="Q214" s="36">
        <f>SUMIFS(СВЦЭМ!$F$39:$F$782,СВЦЭМ!$A$39:$A$782,$A214,СВЦЭМ!$B$39:$B$782,Q$190)+'СЕТ СН'!$F$12</f>
        <v>295.73491378</v>
      </c>
      <c r="R214" s="36">
        <f>SUMIFS(СВЦЭМ!$F$39:$F$782,СВЦЭМ!$A$39:$A$782,$A214,СВЦЭМ!$B$39:$B$782,R$190)+'СЕТ СН'!$F$12</f>
        <v>295.10674617000001</v>
      </c>
      <c r="S214" s="36">
        <f>SUMIFS(СВЦЭМ!$F$39:$F$782,СВЦЭМ!$A$39:$A$782,$A214,СВЦЭМ!$B$39:$B$782,S$190)+'СЕТ СН'!$F$12</f>
        <v>290.38775741000001</v>
      </c>
      <c r="T214" s="36">
        <f>SUMIFS(СВЦЭМ!$F$39:$F$782,СВЦЭМ!$A$39:$A$782,$A214,СВЦЭМ!$B$39:$B$782,T$190)+'СЕТ СН'!$F$12</f>
        <v>283.36763680000001</v>
      </c>
      <c r="U214" s="36">
        <f>SUMIFS(СВЦЭМ!$F$39:$F$782,СВЦЭМ!$A$39:$A$782,$A214,СВЦЭМ!$B$39:$B$782,U$190)+'СЕТ СН'!$F$12</f>
        <v>285.05056724999997</v>
      </c>
      <c r="V214" s="36">
        <f>SUMIFS(СВЦЭМ!$F$39:$F$782,СВЦЭМ!$A$39:$A$782,$A214,СВЦЭМ!$B$39:$B$782,V$190)+'СЕТ СН'!$F$12</f>
        <v>288.55184405</v>
      </c>
      <c r="W214" s="36">
        <f>SUMIFS(СВЦЭМ!$F$39:$F$782,СВЦЭМ!$A$39:$A$782,$A214,СВЦЭМ!$B$39:$B$782,W$190)+'СЕТ СН'!$F$12</f>
        <v>290.16783967999999</v>
      </c>
      <c r="X214" s="36">
        <f>SUMIFS(СВЦЭМ!$F$39:$F$782,СВЦЭМ!$A$39:$A$782,$A214,СВЦЭМ!$B$39:$B$782,X$190)+'СЕТ СН'!$F$12</f>
        <v>293.11773284999998</v>
      </c>
      <c r="Y214" s="36">
        <f>SUMIFS(СВЦЭМ!$F$39:$F$782,СВЦЭМ!$A$39:$A$782,$A214,СВЦЭМ!$B$39:$B$782,Y$190)+'СЕТ СН'!$F$12</f>
        <v>295.96690626999998</v>
      </c>
    </row>
    <row r="215" spans="1:25" ht="15.75" x14ac:dyDescent="0.2">
      <c r="A215" s="35">
        <f t="shared" si="5"/>
        <v>44951</v>
      </c>
      <c r="B215" s="36">
        <f>SUMIFS(СВЦЭМ!$F$39:$F$782,СВЦЭМ!$A$39:$A$782,$A215,СВЦЭМ!$B$39:$B$782,B$190)+'СЕТ СН'!$F$12</f>
        <v>305.55002241</v>
      </c>
      <c r="C215" s="36">
        <f>SUMIFS(СВЦЭМ!$F$39:$F$782,СВЦЭМ!$A$39:$A$782,$A215,СВЦЭМ!$B$39:$B$782,C$190)+'СЕТ СН'!$F$12</f>
        <v>310.85203446000003</v>
      </c>
      <c r="D215" s="36">
        <f>SUMIFS(СВЦЭМ!$F$39:$F$782,СВЦЭМ!$A$39:$A$782,$A215,СВЦЭМ!$B$39:$B$782,D$190)+'СЕТ СН'!$F$12</f>
        <v>312.46721273999998</v>
      </c>
      <c r="E215" s="36">
        <f>SUMIFS(СВЦЭМ!$F$39:$F$782,СВЦЭМ!$A$39:$A$782,$A215,СВЦЭМ!$B$39:$B$782,E$190)+'СЕТ СН'!$F$12</f>
        <v>314.32751194000002</v>
      </c>
      <c r="F215" s="36">
        <f>SUMIFS(СВЦЭМ!$F$39:$F$782,СВЦЭМ!$A$39:$A$782,$A215,СВЦЭМ!$B$39:$B$782,F$190)+'СЕТ СН'!$F$12</f>
        <v>313.81928065</v>
      </c>
      <c r="G215" s="36">
        <f>SUMIFS(СВЦЭМ!$F$39:$F$782,СВЦЭМ!$A$39:$A$782,$A215,СВЦЭМ!$B$39:$B$782,G$190)+'СЕТ СН'!$F$12</f>
        <v>312.08893007</v>
      </c>
      <c r="H215" s="36">
        <f>SUMIFS(СВЦЭМ!$F$39:$F$782,СВЦЭМ!$A$39:$A$782,$A215,СВЦЭМ!$B$39:$B$782,H$190)+'СЕТ СН'!$F$12</f>
        <v>312.04036057000002</v>
      </c>
      <c r="I215" s="36">
        <f>SUMIFS(СВЦЭМ!$F$39:$F$782,СВЦЭМ!$A$39:$A$782,$A215,СВЦЭМ!$B$39:$B$782,I$190)+'СЕТ СН'!$F$12</f>
        <v>311.65541259000003</v>
      </c>
      <c r="J215" s="36">
        <f>SUMIFS(СВЦЭМ!$F$39:$F$782,СВЦЭМ!$A$39:$A$782,$A215,СВЦЭМ!$B$39:$B$782,J$190)+'СЕТ СН'!$F$12</f>
        <v>308.25711125999999</v>
      </c>
      <c r="K215" s="36">
        <f>SUMIFS(СВЦЭМ!$F$39:$F$782,СВЦЭМ!$A$39:$A$782,$A215,СВЦЭМ!$B$39:$B$782,K$190)+'СЕТ СН'!$F$12</f>
        <v>304.21880736000003</v>
      </c>
      <c r="L215" s="36">
        <f>SUMIFS(СВЦЭМ!$F$39:$F$782,СВЦЭМ!$A$39:$A$782,$A215,СВЦЭМ!$B$39:$B$782,L$190)+'СЕТ СН'!$F$12</f>
        <v>298.60650264999998</v>
      </c>
      <c r="M215" s="36">
        <f>SUMIFS(СВЦЭМ!$F$39:$F$782,СВЦЭМ!$A$39:$A$782,$A215,СВЦЭМ!$B$39:$B$782,M$190)+'СЕТ СН'!$F$12</f>
        <v>293.09136353999997</v>
      </c>
      <c r="N215" s="36">
        <f>SUMIFS(СВЦЭМ!$F$39:$F$782,СВЦЭМ!$A$39:$A$782,$A215,СВЦЭМ!$B$39:$B$782,N$190)+'СЕТ СН'!$F$12</f>
        <v>295.09273078000001</v>
      </c>
      <c r="O215" s="36">
        <f>SUMIFS(СВЦЭМ!$F$39:$F$782,СВЦЭМ!$A$39:$A$782,$A215,СВЦЭМ!$B$39:$B$782,O$190)+'СЕТ СН'!$F$12</f>
        <v>296.10697299999998</v>
      </c>
      <c r="P215" s="36">
        <f>SUMIFS(СВЦЭМ!$F$39:$F$782,СВЦЭМ!$A$39:$A$782,$A215,СВЦЭМ!$B$39:$B$782,P$190)+'СЕТ СН'!$F$12</f>
        <v>297.69317378</v>
      </c>
      <c r="Q215" s="36">
        <f>SUMIFS(СВЦЭМ!$F$39:$F$782,СВЦЭМ!$A$39:$A$782,$A215,СВЦЭМ!$B$39:$B$782,Q$190)+'СЕТ СН'!$F$12</f>
        <v>297.48575535999998</v>
      </c>
      <c r="R215" s="36">
        <f>SUMIFS(СВЦЭМ!$F$39:$F$782,СВЦЭМ!$A$39:$A$782,$A215,СВЦЭМ!$B$39:$B$782,R$190)+'СЕТ СН'!$F$12</f>
        <v>295.85310167</v>
      </c>
      <c r="S215" s="36">
        <f>SUMIFS(СВЦЭМ!$F$39:$F$782,СВЦЭМ!$A$39:$A$782,$A215,СВЦЭМ!$B$39:$B$782,S$190)+'СЕТ СН'!$F$12</f>
        <v>292.82589598999999</v>
      </c>
      <c r="T215" s="36">
        <f>SUMIFS(СВЦЭМ!$F$39:$F$782,СВЦЭМ!$A$39:$A$782,$A215,СВЦЭМ!$B$39:$B$782,T$190)+'СЕТ СН'!$F$12</f>
        <v>289.67860322000001</v>
      </c>
      <c r="U215" s="36">
        <f>SUMIFS(СВЦЭМ!$F$39:$F$782,СВЦЭМ!$A$39:$A$782,$A215,СВЦЭМ!$B$39:$B$782,U$190)+'СЕТ СН'!$F$12</f>
        <v>290.35996951999999</v>
      </c>
      <c r="V215" s="36">
        <f>SUMIFS(СВЦЭМ!$F$39:$F$782,СВЦЭМ!$A$39:$A$782,$A215,СВЦЭМ!$B$39:$B$782,V$190)+'СЕТ СН'!$F$12</f>
        <v>292.38443289999998</v>
      </c>
      <c r="W215" s="36">
        <f>SUMIFS(СВЦЭМ!$F$39:$F$782,СВЦЭМ!$A$39:$A$782,$A215,СВЦЭМ!$B$39:$B$782,W$190)+'СЕТ СН'!$F$12</f>
        <v>294.52895867000001</v>
      </c>
      <c r="X215" s="36">
        <f>SUMIFS(СВЦЭМ!$F$39:$F$782,СВЦЭМ!$A$39:$A$782,$A215,СВЦЭМ!$B$39:$B$782,X$190)+'СЕТ СН'!$F$12</f>
        <v>297.67901516000001</v>
      </c>
      <c r="Y215" s="36">
        <f>SUMIFS(СВЦЭМ!$F$39:$F$782,СВЦЭМ!$A$39:$A$782,$A215,СВЦЭМ!$B$39:$B$782,Y$190)+'СЕТ СН'!$F$12</f>
        <v>301.94909876000003</v>
      </c>
    </row>
    <row r="216" spans="1:25" ht="15.75" x14ac:dyDescent="0.2">
      <c r="A216" s="35">
        <f t="shared" si="5"/>
        <v>44952</v>
      </c>
      <c r="B216" s="36">
        <f>SUMIFS(СВЦЭМ!$F$39:$F$782,СВЦЭМ!$A$39:$A$782,$A216,СВЦЭМ!$B$39:$B$782,B$190)+'СЕТ СН'!$F$12</f>
        <v>310.70876719</v>
      </c>
      <c r="C216" s="36">
        <f>SUMIFS(СВЦЭМ!$F$39:$F$782,СВЦЭМ!$A$39:$A$782,$A216,СВЦЭМ!$B$39:$B$782,C$190)+'СЕТ СН'!$F$12</f>
        <v>317.94208280999999</v>
      </c>
      <c r="D216" s="36">
        <f>SUMIFS(СВЦЭМ!$F$39:$F$782,СВЦЭМ!$A$39:$A$782,$A216,СВЦЭМ!$B$39:$B$782,D$190)+'СЕТ СН'!$F$12</f>
        <v>321.12962530999999</v>
      </c>
      <c r="E216" s="36">
        <f>SUMIFS(СВЦЭМ!$F$39:$F$782,СВЦЭМ!$A$39:$A$782,$A216,СВЦЭМ!$B$39:$B$782,E$190)+'СЕТ СН'!$F$12</f>
        <v>318.62482347000002</v>
      </c>
      <c r="F216" s="36">
        <f>SUMIFS(СВЦЭМ!$F$39:$F$782,СВЦЭМ!$A$39:$A$782,$A216,СВЦЭМ!$B$39:$B$782,F$190)+'СЕТ СН'!$F$12</f>
        <v>316.95344425000002</v>
      </c>
      <c r="G216" s="36">
        <f>SUMIFS(СВЦЭМ!$F$39:$F$782,СВЦЭМ!$A$39:$A$782,$A216,СВЦЭМ!$B$39:$B$782,G$190)+'СЕТ СН'!$F$12</f>
        <v>317.32670024999999</v>
      </c>
      <c r="H216" s="36">
        <f>SUMIFS(СВЦЭМ!$F$39:$F$782,СВЦЭМ!$A$39:$A$782,$A216,СВЦЭМ!$B$39:$B$782,H$190)+'СЕТ СН'!$F$12</f>
        <v>310.48412552000002</v>
      </c>
      <c r="I216" s="36">
        <f>SUMIFS(СВЦЭМ!$F$39:$F$782,СВЦЭМ!$A$39:$A$782,$A216,СВЦЭМ!$B$39:$B$782,I$190)+'СЕТ СН'!$F$12</f>
        <v>305.16122204999999</v>
      </c>
      <c r="J216" s="36">
        <f>SUMIFS(СВЦЭМ!$F$39:$F$782,СВЦЭМ!$A$39:$A$782,$A216,СВЦЭМ!$B$39:$B$782,J$190)+'СЕТ СН'!$F$12</f>
        <v>299.67897854</v>
      </c>
      <c r="K216" s="36">
        <f>SUMIFS(СВЦЭМ!$F$39:$F$782,СВЦЭМ!$A$39:$A$782,$A216,СВЦЭМ!$B$39:$B$782,K$190)+'СЕТ СН'!$F$12</f>
        <v>292.62578116999998</v>
      </c>
      <c r="L216" s="36">
        <f>SUMIFS(СВЦЭМ!$F$39:$F$782,СВЦЭМ!$A$39:$A$782,$A216,СВЦЭМ!$B$39:$B$782,L$190)+'СЕТ СН'!$F$12</f>
        <v>288.63531448999998</v>
      </c>
      <c r="M216" s="36">
        <f>SUMIFS(СВЦЭМ!$F$39:$F$782,СВЦЭМ!$A$39:$A$782,$A216,СВЦЭМ!$B$39:$B$782,M$190)+'СЕТ СН'!$F$12</f>
        <v>288.87752485999999</v>
      </c>
      <c r="N216" s="36">
        <f>SUMIFS(СВЦЭМ!$F$39:$F$782,СВЦЭМ!$A$39:$A$782,$A216,СВЦЭМ!$B$39:$B$782,N$190)+'СЕТ СН'!$F$12</f>
        <v>290.69969076000001</v>
      </c>
      <c r="O216" s="36">
        <f>SUMIFS(СВЦЭМ!$F$39:$F$782,СВЦЭМ!$A$39:$A$782,$A216,СВЦЭМ!$B$39:$B$782,O$190)+'СЕТ СН'!$F$12</f>
        <v>290.42480442999999</v>
      </c>
      <c r="P216" s="36">
        <f>SUMIFS(СВЦЭМ!$F$39:$F$782,СВЦЭМ!$A$39:$A$782,$A216,СВЦЭМ!$B$39:$B$782,P$190)+'СЕТ СН'!$F$12</f>
        <v>292.66835775999999</v>
      </c>
      <c r="Q216" s="36">
        <f>SUMIFS(СВЦЭМ!$F$39:$F$782,СВЦЭМ!$A$39:$A$782,$A216,СВЦЭМ!$B$39:$B$782,Q$190)+'СЕТ СН'!$F$12</f>
        <v>295.18843270000002</v>
      </c>
      <c r="R216" s="36">
        <f>SUMIFS(СВЦЭМ!$F$39:$F$782,СВЦЭМ!$A$39:$A$782,$A216,СВЦЭМ!$B$39:$B$782,R$190)+'СЕТ СН'!$F$12</f>
        <v>295.87979332999998</v>
      </c>
      <c r="S216" s="36">
        <f>SUMIFS(СВЦЭМ!$F$39:$F$782,СВЦЭМ!$A$39:$A$782,$A216,СВЦЭМ!$B$39:$B$782,S$190)+'СЕТ СН'!$F$12</f>
        <v>293.99490350999997</v>
      </c>
      <c r="T216" s="36">
        <f>SUMIFS(СВЦЭМ!$F$39:$F$782,СВЦЭМ!$A$39:$A$782,$A216,СВЦЭМ!$B$39:$B$782,T$190)+'СЕТ СН'!$F$12</f>
        <v>285.90432845999999</v>
      </c>
      <c r="U216" s="36">
        <f>SUMIFS(СВЦЭМ!$F$39:$F$782,СВЦЭМ!$A$39:$A$782,$A216,СВЦЭМ!$B$39:$B$782,U$190)+'СЕТ СН'!$F$12</f>
        <v>286.37839685</v>
      </c>
      <c r="V216" s="36">
        <f>SUMIFS(СВЦЭМ!$F$39:$F$782,СВЦЭМ!$A$39:$A$782,$A216,СВЦЭМ!$B$39:$B$782,V$190)+'СЕТ СН'!$F$12</f>
        <v>287.74270575000003</v>
      </c>
      <c r="W216" s="36">
        <f>SUMIFS(СВЦЭМ!$F$39:$F$782,СВЦЭМ!$A$39:$A$782,$A216,СВЦЭМ!$B$39:$B$782,W$190)+'СЕТ СН'!$F$12</f>
        <v>290.55526458999998</v>
      </c>
      <c r="X216" s="36">
        <f>SUMIFS(СВЦЭМ!$F$39:$F$782,СВЦЭМ!$A$39:$A$782,$A216,СВЦЭМ!$B$39:$B$782,X$190)+'СЕТ СН'!$F$12</f>
        <v>295.49511517000002</v>
      </c>
      <c r="Y216" s="36">
        <f>SUMIFS(СВЦЭМ!$F$39:$F$782,СВЦЭМ!$A$39:$A$782,$A216,СВЦЭМ!$B$39:$B$782,Y$190)+'СЕТ СН'!$F$12</f>
        <v>300.69031404999998</v>
      </c>
    </row>
    <row r="217" spans="1:25" ht="15.75" x14ac:dyDescent="0.2">
      <c r="A217" s="35">
        <f t="shared" si="5"/>
        <v>44953</v>
      </c>
      <c r="B217" s="36">
        <f>SUMIFS(СВЦЭМ!$F$39:$F$782,СВЦЭМ!$A$39:$A$782,$A217,СВЦЭМ!$B$39:$B$782,B$190)+'СЕТ СН'!$F$12</f>
        <v>307.49054985999999</v>
      </c>
      <c r="C217" s="36">
        <f>SUMIFS(СВЦЭМ!$F$39:$F$782,СВЦЭМ!$A$39:$A$782,$A217,СВЦЭМ!$B$39:$B$782,C$190)+'СЕТ СН'!$F$12</f>
        <v>302.25971867999999</v>
      </c>
      <c r="D217" s="36">
        <f>SUMIFS(СВЦЭМ!$F$39:$F$782,СВЦЭМ!$A$39:$A$782,$A217,СВЦЭМ!$B$39:$B$782,D$190)+'СЕТ СН'!$F$12</f>
        <v>301.86429022999999</v>
      </c>
      <c r="E217" s="36">
        <f>SUMIFS(СВЦЭМ!$F$39:$F$782,СВЦЭМ!$A$39:$A$782,$A217,СВЦЭМ!$B$39:$B$782,E$190)+'СЕТ СН'!$F$12</f>
        <v>303.91145025999998</v>
      </c>
      <c r="F217" s="36">
        <f>SUMIFS(СВЦЭМ!$F$39:$F$782,СВЦЭМ!$A$39:$A$782,$A217,СВЦЭМ!$B$39:$B$782,F$190)+'СЕТ СН'!$F$12</f>
        <v>305.14668220999999</v>
      </c>
      <c r="G217" s="36">
        <f>SUMIFS(СВЦЭМ!$F$39:$F$782,СВЦЭМ!$A$39:$A$782,$A217,СВЦЭМ!$B$39:$B$782,G$190)+'СЕТ СН'!$F$12</f>
        <v>307.21060799000003</v>
      </c>
      <c r="H217" s="36">
        <f>SUMIFS(СВЦЭМ!$F$39:$F$782,СВЦЭМ!$A$39:$A$782,$A217,СВЦЭМ!$B$39:$B$782,H$190)+'СЕТ СН'!$F$12</f>
        <v>305.25294019</v>
      </c>
      <c r="I217" s="36">
        <f>SUMIFS(СВЦЭМ!$F$39:$F$782,СВЦЭМ!$A$39:$A$782,$A217,СВЦЭМ!$B$39:$B$782,I$190)+'СЕТ СН'!$F$12</f>
        <v>299.10599568999999</v>
      </c>
      <c r="J217" s="36">
        <f>SUMIFS(СВЦЭМ!$F$39:$F$782,СВЦЭМ!$A$39:$A$782,$A217,СВЦЭМ!$B$39:$B$782,J$190)+'СЕТ СН'!$F$12</f>
        <v>292.37328260999999</v>
      </c>
      <c r="K217" s="36">
        <f>SUMIFS(СВЦЭМ!$F$39:$F$782,СВЦЭМ!$A$39:$A$782,$A217,СВЦЭМ!$B$39:$B$782,K$190)+'СЕТ СН'!$F$12</f>
        <v>288.64257122999999</v>
      </c>
      <c r="L217" s="36">
        <f>SUMIFS(СВЦЭМ!$F$39:$F$782,СВЦЭМ!$A$39:$A$782,$A217,СВЦЭМ!$B$39:$B$782,L$190)+'СЕТ СН'!$F$12</f>
        <v>286.14466272999999</v>
      </c>
      <c r="M217" s="36">
        <f>SUMIFS(СВЦЭМ!$F$39:$F$782,СВЦЭМ!$A$39:$A$782,$A217,СВЦЭМ!$B$39:$B$782,M$190)+'СЕТ СН'!$F$12</f>
        <v>285.66449451</v>
      </c>
      <c r="N217" s="36">
        <f>SUMIFS(СВЦЭМ!$F$39:$F$782,СВЦЭМ!$A$39:$A$782,$A217,СВЦЭМ!$B$39:$B$782,N$190)+'СЕТ СН'!$F$12</f>
        <v>290.78583710999999</v>
      </c>
      <c r="O217" s="36">
        <f>SUMIFS(СВЦЭМ!$F$39:$F$782,СВЦЭМ!$A$39:$A$782,$A217,СВЦЭМ!$B$39:$B$782,O$190)+'СЕТ СН'!$F$12</f>
        <v>294.45405312999998</v>
      </c>
      <c r="P217" s="36">
        <f>SUMIFS(СВЦЭМ!$F$39:$F$782,СВЦЭМ!$A$39:$A$782,$A217,СВЦЭМ!$B$39:$B$782,P$190)+'СЕТ СН'!$F$12</f>
        <v>299.35197898000001</v>
      </c>
      <c r="Q217" s="36">
        <f>SUMIFS(СВЦЭМ!$F$39:$F$782,СВЦЭМ!$A$39:$A$782,$A217,СВЦЭМ!$B$39:$B$782,Q$190)+'СЕТ СН'!$F$12</f>
        <v>295.03535734000002</v>
      </c>
      <c r="R217" s="36">
        <f>SUMIFS(СВЦЭМ!$F$39:$F$782,СВЦЭМ!$A$39:$A$782,$A217,СВЦЭМ!$B$39:$B$782,R$190)+'СЕТ СН'!$F$12</f>
        <v>298.17985980999998</v>
      </c>
      <c r="S217" s="36">
        <f>SUMIFS(СВЦЭМ!$F$39:$F$782,СВЦЭМ!$A$39:$A$782,$A217,СВЦЭМ!$B$39:$B$782,S$190)+'СЕТ СН'!$F$12</f>
        <v>295.08560175999997</v>
      </c>
      <c r="T217" s="36">
        <f>SUMIFS(СВЦЭМ!$F$39:$F$782,СВЦЭМ!$A$39:$A$782,$A217,СВЦЭМ!$B$39:$B$782,T$190)+'СЕТ СН'!$F$12</f>
        <v>288.17706532</v>
      </c>
      <c r="U217" s="36">
        <f>SUMIFS(СВЦЭМ!$F$39:$F$782,СВЦЭМ!$A$39:$A$782,$A217,СВЦЭМ!$B$39:$B$782,U$190)+'СЕТ СН'!$F$12</f>
        <v>289.51075925999999</v>
      </c>
      <c r="V217" s="36">
        <f>SUMIFS(СВЦЭМ!$F$39:$F$782,СВЦЭМ!$A$39:$A$782,$A217,СВЦЭМ!$B$39:$B$782,V$190)+'СЕТ СН'!$F$12</f>
        <v>293.65742095000002</v>
      </c>
      <c r="W217" s="36">
        <f>SUMIFS(СВЦЭМ!$F$39:$F$782,СВЦЭМ!$A$39:$A$782,$A217,СВЦЭМ!$B$39:$B$782,W$190)+'СЕТ СН'!$F$12</f>
        <v>299.05313429</v>
      </c>
      <c r="X217" s="36">
        <f>SUMIFS(СВЦЭМ!$F$39:$F$782,СВЦЭМ!$A$39:$A$782,$A217,СВЦЭМ!$B$39:$B$782,X$190)+'СЕТ СН'!$F$12</f>
        <v>301.05316307999999</v>
      </c>
      <c r="Y217" s="36">
        <f>SUMIFS(СВЦЭМ!$F$39:$F$782,СВЦЭМ!$A$39:$A$782,$A217,СВЦЭМ!$B$39:$B$782,Y$190)+'СЕТ СН'!$F$12</f>
        <v>314.78378666999998</v>
      </c>
    </row>
    <row r="218" spans="1:25" ht="15.75" x14ac:dyDescent="0.2">
      <c r="A218" s="35">
        <f t="shared" si="5"/>
        <v>44954</v>
      </c>
      <c r="B218" s="36">
        <f>SUMIFS(СВЦЭМ!$F$39:$F$782,СВЦЭМ!$A$39:$A$782,$A218,СВЦЭМ!$B$39:$B$782,B$190)+'СЕТ СН'!$F$12</f>
        <v>310.07893188999998</v>
      </c>
      <c r="C218" s="36">
        <f>SUMIFS(СВЦЭМ!$F$39:$F$782,СВЦЭМ!$A$39:$A$782,$A218,СВЦЭМ!$B$39:$B$782,C$190)+'СЕТ СН'!$F$12</f>
        <v>316.62985923999997</v>
      </c>
      <c r="D218" s="36">
        <f>SUMIFS(СВЦЭМ!$F$39:$F$782,СВЦЭМ!$A$39:$A$782,$A218,СВЦЭМ!$B$39:$B$782,D$190)+'СЕТ СН'!$F$12</f>
        <v>316.11954981000002</v>
      </c>
      <c r="E218" s="36">
        <f>SUMIFS(СВЦЭМ!$F$39:$F$782,СВЦЭМ!$A$39:$A$782,$A218,СВЦЭМ!$B$39:$B$782,E$190)+'СЕТ СН'!$F$12</f>
        <v>315.48717678999998</v>
      </c>
      <c r="F218" s="36">
        <f>SUMIFS(СВЦЭМ!$F$39:$F$782,СВЦЭМ!$A$39:$A$782,$A218,СВЦЭМ!$B$39:$B$782,F$190)+'СЕТ СН'!$F$12</f>
        <v>314.61343835000002</v>
      </c>
      <c r="G218" s="36">
        <f>SUMIFS(СВЦЭМ!$F$39:$F$782,СВЦЭМ!$A$39:$A$782,$A218,СВЦЭМ!$B$39:$B$782,G$190)+'СЕТ СН'!$F$12</f>
        <v>315.09828601999999</v>
      </c>
      <c r="H218" s="36">
        <f>SUMIFS(СВЦЭМ!$F$39:$F$782,СВЦЭМ!$A$39:$A$782,$A218,СВЦЭМ!$B$39:$B$782,H$190)+'СЕТ СН'!$F$12</f>
        <v>307.31300714000002</v>
      </c>
      <c r="I218" s="36">
        <f>SUMIFS(СВЦЭМ!$F$39:$F$782,СВЦЭМ!$A$39:$A$782,$A218,СВЦЭМ!$B$39:$B$782,I$190)+'СЕТ СН'!$F$12</f>
        <v>307.82987391</v>
      </c>
      <c r="J218" s="36">
        <f>SUMIFS(СВЦЭМ!$F$39:$F$782,СВЦЭМ!$A$39:$A$782,$A218,СВЦЭМ!$B$39:$B$782,J$190)+'СЕТ СН'!$F$12</f>
        <v>307.39846329</v>
      </c>
      <c r="K218" s="36">
        <f>SUMIFS(СВЦЭМ!$F$39:$F$782,СВЦЭМ!$A$39:$A$782,$A218,СВЦЭМ!$B$39:$B$782,K$190)+'СЕТ СН'!$F$12</f>
        <v>293.89504799000002</v>
      </c>
      <c r="L218" s="36">
        <f>SUMIFS(СВЦЭМ!$F$39:$F$782,СВЦЭМ!$A$39:$A$782,$A218,СВЦЭМ!$B$39:$B$782,L$190)+'СЕТ СН'!$F$12</f>
        <v>286.18861183000001</v>
      </c>
      <c r="M218" s="36">
        <f>SUMIFS(СВЦЭМ!$F$39:$F$782,СВЦЭМ!$A$39:$A$782,$A218,СВЦЭМ!$B$39:$B$782,M$190)+'СЕТ СН'!$F$12</f>
        <v>285.03928772</v>
      </c>
      <c r="N218" s="36">
        <f>SUMIFS(СВЦЭМ!$F$39:$F$782,СВЦЭМ!$A$39:$A$782,$A218,СВЦЭМ!$B$39:$B$782,N$190)+'СЕТ СН'!$F$12</f>
        <v>285.64240551</v>
      </c>
      <c r="O218" s="36">
        <f>SUMIFS(СВЦЭМ!$F$39:$F$782,СВЦЭМ!$A$39:$A$782,$A218,СВЦЭМ!$B$39:$B$782,O$190)+'СЕТ СН'!$F$12</f>
        <v>287.23576316999998</v>
      </c>
      <c r="P218" s="36">
        <f>SUMIFS(СВЦЭМ!$F$39:$F$782,СВЦЭМ!$A$39:$A$782,$A218,СВЦЭМ!$B$39:$B$782,P$190)+'СЕТ СН'!$F$12</f>
        <v>290.36853613</v>
      </c>
      <c r="Q218" s="36">
        <f>SUMIFS(СВЦЭМ!$F$39:$F$782,СВЦЭМ!$A$39:$A$782,$A218,СВЦЭМ!$B$39:$B$782,Q$190)+'СЕТ СН'!$F$12</f>
        <v>292.28813260999999</v>
      </c>
      <c r="R218" s="36">
        <f>SUMIFS(СВЦЭМ!$F$39:$F$782,СВЦЭМ!$A$39:$A$782,$A218,СВЦЭМ!$B$39:$B$782,R$190)+'СЕТ СН'!$F$12</f>
        <v>293.19541383000001</v>
      </c>
      <c r="S218" s="36">
        <f>SUMIFS(СВЦЭМ!$F$39:$F$782,СВЦЭМ!$A$39:$A$782,$A218,СВЦЭМ!$B$39:$B$782,S$190)+'СЕТ СН'!$F$12</f>
        <v>289.06178118000003</v>
      </c>
      <c r="T218" s="36">
        <f>SUMIFS(СВЦЭМ!$F$39:$F$782,СВЦЭМ!$A$39:$A$782,$A218,СВЦЭМ!$B$39:$B$782,T$190)+'СЕТ СН'!$F$12</f>
        <v>284.36925374999998</v>
      </c>
      <c r="U218" s="36">
        <f>SUMIFS(СВЦЭМ!$F$39:$F$782,СВЦЭМ!$A$39:$A$782,$A218,СВЦЭМ!$B$39:$B$782,U$190)+'СЕТ СН'!$F$12</f>
        <v>284.13154371000002</v>
      </c>
      <c r="V218" s="36">
        <f>SUMIFS(СВЦЭМ!$F$39:$F$782,СВЦЭМ!$A$39:$A$782,$A218,СВЦЭМ!$B$39:$B$782,V$190)+'СЕТ СН'!$F$12</f>
        <v>287.13779333999997</v>
      </c>
      <c r="W218" s="36">
        <f>SUMIFS(СВЦЭМ!$F$39:$F$782,СВЦЭМ!$A$39:$A$782,$A218,СВЦЭМ!$B$39:$B$782,W$190)+'СЕТ СН'!$F$12</f>
        <v>288.56160076999998</v>
      </c>
      <c r="X218" s="36">
        <f>SUMIFS(СВЦЭМ!$F$39:$F$782,СВЦЭМ!$A$39:$A$782,$A218,СВЦЭМ!$B$39:$B$782,X$190)+'СЕТ СН'!$F$12</f>
        <v>292.14977297000001</v>
      </c>
      <c r="Y218" s="36">
        <f>SUMIFS(СВЦЭМ!$F$39:$F$782,СВЦЭМ!$A$39:$A$782,$A218,СВЦЭМ!$B$39:$B$782,Y$190)+'СЕТ СН'!$F$12</f>
        <v>297.95698031000001</v>
      </c>
    </row>
    <row r="219" spans="1:25" ht="15.75" x14ac:dyDescent="0.2">
      <c r="A219" s="35">
        <f t="shared" si="5"/>
        <v>44955</v>
      </c>
      <c r="B219" s="36">
        <f>SUMIFS(СВЦЭМ!$F$39:$F$782,СВЦЭМ!$A$39:$A$782,$A219,СВЦЭМ!$B$39:$B$782,B$190)+'СЕТ СН'!$F$12</f>
        <v>297.98601544000002</v>
      </c>
      <c r="C219" s="36">
        <f>SUMIFS(СВЦЭМ!$F$39:$F$782,СВЦЭМ!$A$39:$A$782,$A219,СВЦЭМ!$B$39:$B$782,C$190)+'СЕТ СН'!$F$12</f>
        <v>305.87171189999998</v>
      </c>
      <c r="D219" s="36">
        <f>SUMIFS(СВЦЭМ!$F$39:$F$782,СВЦЭМ!$A$39:$A$782,$A219,СВЦЭМ!$B$39:$B$782,D$190)+'СЕТ СН'!$F$12</f>
        <v>309.18773662000001</v>
      </c>
      <c r="E219" s="36">
        <f>SUMIFS(СВЦЭМ!$F$39:$F$782,СВЦЭМ!$A$39:$A$782,$A219,СВЦЭМ!$B$39:$B$782,E$190)+'СЕТ СН'!$F$12</f>
        <v>310.3906594</v>
      </c>
      <c r="F219" s="36">
        <f>SUMIFS(СВЦЭМ!$F$39:$F$782,СВЦЭМ!$A$39:$A$782,$A219,СВЦЭМ!$B$39:$B$782,F$190)+'СЕТ СН'!$F$12</f>
        <v>311.07755100999998</v>
      </c>
      <c r="G219" s="36">
        <f>SUMIFS(СВЦЭМ!$F$39:$F$782,СВЦЭМ!$A$39:$A$782,$A219,СВЦЭМ!$B$39:$B$782,G$190)+'СЕТ СН'!$F$12</f>
        <v>307.76283488000001</v>
      </c>
      <c r="H219" s="36">
        <f>SUMIFS(СВЦЭМ!$F$39:$F$782,СВЦЭМ!$A$39:$A$782,$A219,СВЦЭМ!$B$39:$B$782,H$190)+'СЕТ СН'!$F$12</f>
        <v>306.46586273999998</v>
      </c>
      <c r="I219" s="36">
        <f>SUMIFS(СВЦЭМ!$F$39:$F$782,СВЦЭМ!$A$39:$A$782,$A219,СВЦЭМ!$B$39:$B$782,I$190)+'СЕТ СН'!$F$12</f>
        <v>303.66996519000003</v>
      </c>
      <c r="J219" s="36">
        <f>SUMIFS(СВЦЭМ!$F$39:$F$782,СВЦЭМ!$A$39:$A$782,$A219,СВЦЭМ!$B$39:$B$782,J$190)+'СЕТ СН'!$F$12</f>
        <v>295.71266652000003</v>
      </c>
      <c r="K219" s="36">
        <f>SUMIFS(СВЦЭМ!$F$39:$F$782,СВЦЭМ!$A$39:$A$782,$A219,СВЦЭМ!$B$39:$B$782,K$190)+'СЕТ СН'!$F$12</f>
        <v>287.40597795000002</v>
      </c>
      <c r="L219" s="36">
        <f>SUMIFS(СВЦЭМ!$F$39:$F$782,СВЦЭМ!$A$39:$A$782,$A219,СВЦЭМ!$B$39:$B$782,L$190)+'СЕТ СН'!$F$12</f>
        <v>284.61885398999999</v>
      </c>
      <c r="M219" s="36">
        <f>SUMIFS(СВЦЭМ!$F$39:$F$782,СВЦЭМ!$A$39:$A$782,$A219,СВЦЭМ!$B$39:$B$782,M$190)+'СЕТ СН'!$F$12</f>
        <v>284.66859681</v>
      </c>
      <c r="N219" s="36">
        <f>SUMIFS(СВЦЭМ!$F$39:$F$782,СВЦЭМ!$A$39:$A$782,$A219,СВЦЭМ!$B$39:$B$782,N$190)+'СЕТ СН'!$F$12</f>
        <v>286.65064149</v>
      </c>
      <c r="O219" s="36">
        <f>SUMIFS(СВЦЭМ!$F$39:$F$782,СВЦЭМ!$A$39:$A$782,$A219,СВЦЭМ!$B$39:$B$782,O$190)+'СЕТ СН'!$F$12</f>
        <v>288.88184360000002</v>
      </c>
      <c r="P219" s="36">
        <f>SUMIFS(СВЦЭМ!$F$39:$F$782,СВЦЭМ!$A$39:$A$782,$A219,СВЦЭМ!$B$39:$B$782,P$190)+'СЕТ СН'!$F$12</f>
        <v>291.51256239999998</v>
      </c>
      <c r="Q219" s="36">
        <f>SUMIFS(СВЦЭМ!$F$39:$F$782,СВЦЭМ!$A$39:$A$782,$A219,СВЦЭМ!$B$39:$B$782,Q$190)+'СЕТ СН'!$F$12</f>
        <v>292.96186305999998</v>
      </c>
      <c r="R219" s="36">
        <f>SUMIFS(СВЦЭМ!$F$39:$F$782,СВЦЭМ!$A$39:$A$782,$A219,СВЦЭМ!$B$39:$B$782,R$190)+'СЕТ СН'!$F$12</f>
        <v>292.06638393999998</v>
      </c>
      <c r="S219" s="36">
        <f>SUMIFS(СВЦЭМ!$F$39:$F$782,СВЦЭМ!$A$39:$A$782,$A219,СВЦЭМ!$B$39:$B$782,S$190)+'СЕТ СН'!$F$12</f>
        <v>289.89315004000002</v>
      </c>
      <c r="T219" s="36">
        <f>SUMIFS(СВЦЭМ!$F$39:$F$782,СВЦЭМ!$A$39:$A$782,$A219,СВЦЭМ!$B$39:$B$782,T$190)+'СЕТ СН'!$F$12</f>
        <v>282.72851944000001</v>
      </c>
      <c r="U219" s="36">
        <f>SUMIFS(СВЦЭМ!$F$39:$F$782,СВЦЭМ!$A$39:$A$782,$A219,СВЦЭМ!$B$39:$B$782,U$190)+'СЕТ СН'!$F$12</f>
        <v>280.79491049000001</v>
      </c>
      <c r="V219" s="36">
        <f>SUMIFS(СВЦЭМ!$F$39:$F$782,СВЦЭМ!$A$39:$A$782,$A219,СВЦЭМ!$B$39:$B$782,V$190)+'СЕТ СН'!$F$12</f>
        <v>283.35287492999998</v>
      </c>
      <c r="W219" s="36">
        <f>SUMIFS(СВЦЭМ!$F$39:$F$782,СВЦЭМ!$A$39:$A$782,$A219,СВЦЭМ!$B$39:$B$782,W$190)+'СЕТ СН'!$F$12</f>
        <v>285.28245378000003</v>
      </c>
      <c r="X219" s="36">
        <f>SUMIFS(СВЦЭМ!$F$39:$F$782,СВЦЭМ!$A$39:$A$782,$A219,СВЦЭМ!$B$39:$B$782,X$190)+'СЕТ СН'!$F$12</f>
        <v>290.13654972</v>
      </c>
      <c r="Y219" s="36">
        <f>SUMIFS(СВЦЭМ!$F$39:$F$782,СВЦЭМ!$A$39:$A$782,$A219,СВЦЭМ!$B$39:$B$782,Y$190)+'СЕТ СН'!$F$12</f>
        <v>295.49730826000001</v>
      </c>
    </row>
    <row r="220" spans="1:25" ht="15.75" x14ac:dyDescent="0.2">
      <c r="A220" s="35">
        <f t="shared" si="5"/>
        <v>44956</v>
      </c>
      <c r="B220" s="36">
        <f>SUMIFS(СВЦЭМ!$F$39:$F$782,СВЦЭМ!$A$39:$A$782,$A220,СВЦЭМ!$B$39:$B$782,B$190)+'СЕТ СН'!$F$12</f>
        <v>295.54667540000003</v>
      </c>
      <c r="C220" s="36">
        <f>SUMIFS(СВЦЭМ!$F$39:$F$782,СВЦЭМ!$A$39:$A$782,$A220,СВЦЭМ!$B$39:$B$782,C$190)+'СЕТ СН'!$F$12</f>
        <v>299.89502470999997</v>
      </c>
      <c r="D220" s="36">
        <f>SUMIFS(СВЦЭМ!$F$39:$F$782,СВЦЭМ!$A$39:$A$782,$A220,СВЦЭМ!$B$39:$B$782,D$190)+'СЕТ СН'!$F$12</f>
        <v>302.90020083000002</v>
      </c>
      <c r="E220" s="36">
        <f>SUMIFS(СВЦЭМ!$F$39:$F$782,СВЦЭМ!$A$39:$A$782,$A220,СВЦЭМ!$B$39:$B$782,E$190)+'СЕТ СН'!$F$12</f>
        <v>301.47844944000002</v>
      </c>
      <c r="F220" s="36">
        <f>SUMIFS(СВЦЭМ!$F$39:$F$782,СВЦЭМ!$A$39:$A$782,$A220,СВЦЭМ!$B$39:$B$782,F$190)+'СЕТ СН'!$F$12</f>
        <v>297.64740305999999</v>
      </c>
      <c r="G220" s="36">
        <f>SUMIFS(СВЦЭМ!$F$39:$F$782,СВЦЭМ!$A$39:$A$782,$A220,СВЦЭМ!$B$39:$B$782,G$190)+'СЕТ СН'!$F$12</f>
        <v>300.97197038000002</v>
      </c>
      <c r="H220" s="36">
        <f>SUMIFS(СВЦЭМ!$F$39:$F$782,СВЦЭМ!$A$39:$A$782,$A220,СВЦЭМ!$B$39:$B$782,H$190)+'СЕТ СН'!$F$12</f>
        <v>301.65826931999999</v>
      </c>
      <c r="I220" s="36">
        <f>SUMIFS(СВЦЭМ!$F$39:$F$782,СВЦЭМ!$A$39:$A$782,$A220,СВЦЭМ!$B$39:$B$782,I$190)+'СЕТ СН'!$F$12</f>
        <v>298.51431201999998</v>
      </c>
      <c r="J220" s="36">
        <f>SUMIFS(СВЦЭМ!$F$39:$F$782,СВЦЭМ!$A$39:$A$782,$A220,СВЦЭМ!$B$39:$B$782,J$190)+'СЕТ СН'!$F$12</f>
        <v>290.45130130000001</v>
      </c>
      <c r="K220" s="36">
        <f>SUMIFS(СВЦЭМ!$F$39:$F$782,СВЦЭМ!$A$39:$A$782,$A220,СВЦЭМ!$B$39:$B$782,K$190)+'СЕТ СН'!$F$12</f>
        <v>286.10160497999999</v>
      </c>
      <c r="L220" s="36">
        <f>SUMIFS(СВЦЭМ!$F$39:$F$782,СВЦЭМ!$A$39:$A$782,$A220,СВЦЭМ!$B$39:$B$782,L$190)+'СЕТ СН'!$F$12</f>
        <v>284.10125904</v>
      </c>
      <c r="M220" s="36">
        <f>SUMIFS(СВЦЭМ!$F$39:$F$782,СВЦЭМ!$A$39:$A$782,$A220,СВЦЭМ!$B$39:$B$782,M$190)+'СЕТ СН'!$F$12</f>
        <v>284.77480365999998</v>
      </c>
      <c r="N220" s="36">
        <f>SUMIFS(СВЦЭМ!$F$39:$F$782,СВЦЭМ!$A$39:$A$782,$A220,СВЦЭМ!$B$39:$B$782,N$190)+'СЕТ СН'!$F$12</f>
        <v>288.58399279000002</v>
      </c>
      <c r="O220" s="36">
        <f>SUMIFS(СВЦЭМ!$F$39:$F$782,СВЦЭМ!$A$39:$A$782,$A220,СВЦЭМ!$B$39:$B$782,O$190)+'СЕТ СН'!$F$12</f>
        <v>286.30460747000001</v>
      </c>
      <c r="P220" s="36">
        <f>SUMIFS(СВЦЭМ!$F$39:$F$782,СВЦЭМ!$A$39:$A$782,$A220,СВЦЭМ!$B$39:$B$782,P$190)+'СЕТ СН'!$F$12</f>
        <v>288.14790928000002</v>
      </c>
      <c r="Q220" s="36">
        <f>SUMIFS(СВЦЭМ!$F$39:$F$782,СВЦЭМ!$A$39:$A$782,$A220,СВЦЭМ!$B$39:$B$782,Q$190)+'СЕТ СН'!$F$12</f>
        <v>288.84833204</v>
      </c>
      <c r="R220" s="36">
        <f>SUMIFS(СВЦЭМ!$F$39:$F$782,СВЦЭМ!$A$39:$A$782,$A220,СВЦЭМ!$B$39:$B$782,R$190)+'СЕТ СН'!$F$12</f>
        <v>288.65418717</v>
      </c>
      <c r="S220" s="36">
        <f>SUMIFS(СВЦЭМ!$F$39:$F$782,СВЦЭМ!$A$39:$A$782,$A220,СВЦЭМ!$B$39:$B$782,S$190)+'СЕТ СН'!$F$12</f>
        <v>284.85808717999998</v>
      </c>
      <c r="T220" s="36">
        <f>SUMIFS(СВЦЭМ!$F$39:$F$782,СВЦЭМ!$A$39:$A$782,$A220,СВЦЭМ!$B$39:$B$782,T$190)+'СЕТ СН'!$F$12</f>
        <v>287.20984363000002</v>
      </c>
      <c r="U220" s="36">
        <f>SUMIFS(СВЦЭМ!$F$39:$F$782,СВЦЭМ!$A$39:$A$782,$A220,СВЦЭМ!$B$39:$B$782,U$190)+'СЕТ СН'!$F$12</f>
        <v>288.59908883000003</v>
      </c>
      <c r="V220" s="36">
        <f>SUMIFS(СВЦЭМ!$F$39:$F$782,СВЦЭМ!$A$39:$A$782,$A220,СВЦЭМ!$B$39:$B$782,V$190)+'СЕТ СН'!$F$12</f>
        <v>293.58422645000002</v>
      </c>
      <c r="W220" s="36">
        <f>SUMIFS(СВЦЭМ!$F$39:$F$782,СВЦЭМ!$A$39:$A$782,$A220,СВЦЭМ!$B$39:$B$782,W$190)+'СЕТ СН'!$F$12</f>
        <v>296.18753243999998</v>
      </c>
      <c r="X220" s="36">
        <f>SUMIFS(СВЦЭМ!$F$39:$F$782,СВЦЭМ!$A$39:$A$782,$A220,СВЦЭМ!$B$39:$B$782,X$190)+'СЕТ СН'!$F$12</f>
        <v>296.97233591000003</v>
      </c>
      <c r="Y220" s="36">
        <f>SUMIFS(СВЦЭМ!$F$39:$F$782,СВЦЭМ!$A$39:$A$782,$A220,СВЦЭМ!$B$39:$B$782,Y$190)+'СЕТ СН'!$F$12</f>
        <v>298.29385703999998</v>
      </c>
    </row>
    <row r="221" spans="1:25" ht="15.75" x14ac:dyDescent="0.2">
      <c r="A221" s="35">
        <f t="shared" si="5"/>
        <v>44957</v>
      </c>
      <c r="B221" s="36">
        <f>SUMIFS(СВЦЭМ!$F$39:$F$782,СВЦЭМ!$A$39:$A$782,$A221,СВЦЭМ!$B$39:$B$782,B$190)+'СЕТ СН'!$F$12</f>
        <v>297.79399713999999</v>
      </c>
      <c r="C221" s="36">
        <f>SUMIFS(СВЦЭМ!$F$39:$F$782,СВЦЭМ!$A$39:$A$782,$A221,СВЦЭМ!$B$39:$B$782,C$190)+'СЕТ СН'!$F$12</f>
        <v>298.12199196</v>
      </c>
      <c r="D221" s="36">
        <f>SUMIFS(СВЦЭМ!$F$39:$F$782,СВЦЭМ!$A$39:$A$782,$A221,СВЦЭМ!$B$39:$B$782,D$190)+'СЕТ СН'!$F$12</f>
        <v>299.76576247999998</v>
      </c>
      <c r="E221" s="36">
        <f>SUMIFS(СВЦЭМ!$F$39:$F$782,СВЦЭМ!$A$39:$A$782,$A221,СВЦЭМ!$B$39:$B$782,E$190)+'СЕТ СН'!$F$12</f>
        <v>299.73282594</v>
      </c>
      <c r="F221" s="36">
        <f>SUMIFS(СВЦЭМ!$F$39:$F$782,СВЦЭМ!$A$39:$A$782,$A221,СВЦЭМ!$B$39:$B$782,F$190)+'СЕТ СН'!$F$12</f>
        <v>299.70388018</v>
      </c>
      <c r="G221" s="36">
        <f>SUMIFS(СВЦЭМ!$F$39:$F$782,СВЦЭМ!$A$39:$A$782,$A221,СВЦЭМ!$B$39:$B$782,G$190)+'СЕТ СН'!$F$12</f>
        <v>299.01605619999998</v>
      </c>
      <c r="H221" s="36">
        <f>SUMIFS(СВЦЭМ!$F$39:$F$782,СВЦЭМ!$A$39:$A$782,$A221,СВЦЭМ!$B$39:$B$782,H$190)+'СЕТ СН'!$F$12</f>
        <v>293.71862906000001</v>
      </c>
      <c r="I221" s="36">
        <f>SUMIFS(СВЦЭМ!$F$39:$F$782,СВЦЭМ!$A$39:$A$782,$A221,СВЦЭМ!$B$39:$B$782,I$190)+'СЕТ СН'!$F$12</f>
        <v>290.30033040000001</v>
      </c>
      <c r="J221" s="36">
        <f>SUMIFS(СВЦЭМ!$F$39:$F$782,СВЦЭМ!$A$39:$A$782,$A221,СВЦЭМ!$B$39:$B$782,J$190)+'СЕТ СН'!$F$12</f>
        <v>285.06016124000001</v>
      </c>
      <c r="K221" s="36">
        <f>SUMIFS(СВЦЭМ!$F$39:$F$782,СВЦЭМ!$A$39:$A$782,$A221,СВЦЭМ!$B$39:$B$782,K$190)+'СЕТ СН'!$F$12</f>
        <v>284.08860251999999</v>
      </c>
      <c r="L221" s="36">
        <f>SUMIFS(СВЦЭМ!$F$39:$F$782,СВЦЭМ!$A$39:$A$782,$A221,СВЦЭМ!$B$39:$B$782,L$190)+'СЕТ СН'!$F$12</f>
        <v>283.49484453000002</v>
      </c>
      <c r="M221" s="36">
        <f>SUMIFS(СВЦЭМ!$F$39:$F$782,СВЦЭМ!$A$39:$A$782,$A221,СВЦЭМ!$B$39:$B$782,M$190)+'СЕТ СН'!$F$12</f>
        <v>286.34330494</v>
      </c>
      <c r="N221" s="36">
        <f>SUMIFS(СВЦЭМ!$F$39:$F$782,СВЦЭМ!$A$39:$A$782,$A221,СВЦЭМ!$B$39:$B$782,N$190)+'СЕТ СН'!$F$12</f>
        <v>288.81035018</v>
      </c>
      <c r="O221" s="36">
        <f>SUMIFS(СВЦЭМ!$F$39:$F$782,СВЦЭМ!$A$39:$A$782,$A221,СВЦЭМ!$B$39:$B$782,O$190)+'СЕТ СН'!$F$12</f>
        <v>289.32746162000001</v>
      </c>
      <c r="P221" s="36">
        <f>SUMIFS(СВЦЭМ!$F$39:$F$782,СВЦЭМ!$A$39:$A$782,$A221,СВЦЭМ!$B$39:$B$782,P$190)+'СЕТ СН'!$F$12</f>
        <v>291.90708641999998</v>
      </c>
      <c r="Q221" s="36">
        <f>SUMIFS(СВЦЭМ!$F$39:$F$782,СВЦЭМ!$A$39:$A$782,$A221,СВЦЭМ!$B$39:$B$782,Q$190)+'СЕТ СН'!$F$12</f>
        <v>292.40358457000002</v>
      </c>
      <c r="R221" s="36">
        <f>SUMIFS(СВЦЭМ!$F$39:$F$782,СВЦЭМ!$A$39:$A$782,$A221,СВЦЭМ!$B$39:$B$782,R$190)+'СЕТ СН'!$F$12</f>
        <v>292.71232430999999</v>
      </c>
      <c r="S221" s="36">
        <f>SUMIFS(СВЦЭМ!$F$39:$F$782,СВЦЭМ!$A$39:$A$782,$A221,СВЦЭМ!$B$39:$B$782,S$190)+'СЕТ СН'!$F$12</f>
        <v>290.49492519</v>
      </c>
      <c r="T221" s="36">
        <f>SUMIFS(СВЦЭМ!$F$39:$F$782,СВЦЭМ!$A$39:$A$782,$A221,СВЦЭМ!$B$39:$B$782,T$190)+'СЕТ СН'!$F$12</f>
        <v>285.99915070999998</v>
      </c>
      <c r="U221" s="36">
        <f>SUMIFS(СВЦЭМ!$F$39:$F$782,СВЦЭМ!$A$39:$A$782,$A221,СВЦЭМ!$B$39:$B$782,U$190)+'СЕТ СН'!$F$12</f>
        <v>286.32871244</v>
      </c>
      <c r="V221" s="36">
        <f>SUMIFS(СВЦЭМ!$F$39:$F$782,СВЦЭМ!$A$39:$A$782,$A221,СВЦЭМ!$B$39:$B$782,V$190)+'СЕТ СН'!$F$12</f>
        <v>287.96710653999997</v>
      </c>
      <c r="W221" s="36">
        <f>SUMIFS(СВЦЭМ!$F$39:$F$782,СВЦЭМ!$A$39:$A$782,$A221,СВЦЭМ!$B$39:$B$782,W$190)+'СЕТ СН'!$F$12</f>
        <v>290.72820784999999</v>
      </c>
      <c r="X221" s="36">
        <f>SUMIFS(СВЦЭМ!$F$39:$F$782,СВЦЭМ!$A$39:$A$782,$A221,СВЦЭМ!$B$39:$B$782,X$190)+'СЕТ СН'!$F$12</f>
        <v>289.05517835000001</v>
      </c>
      <c r="Y221" s="36">
        <f>SUMIFS(СВЦЭМ!$F$39:$F$782,СВЦЭМ!$A$39:$A$782,$A221,СВЦЭМ!$B$39:$B$782,Y$190)+'СЕТ СН'!$F$12</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44928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44929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44930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44931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44932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44933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44934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44935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44936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44937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44938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44939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44940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44941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44942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44943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44944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44945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44946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44947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44948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44949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44950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44951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44952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44953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44954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44955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44956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44957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44928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44929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44930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44931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44932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44933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44934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44935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44936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44937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44938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44939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44940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44941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44942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44943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44944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44945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44946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44947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44948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44949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44950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44951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44952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44953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44954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44955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44956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44957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44928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44929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44930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44931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44932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44933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44934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44935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44936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44937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44938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44939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44940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44941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44942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44943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44944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44945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44946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44947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44948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44949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44950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44951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44952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44953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44954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44955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44956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44957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44928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44929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44930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44931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44932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44933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44934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44935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44936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44937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44938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44939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44940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44941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44942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44943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44944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44945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44946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44947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44948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44949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44950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44951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44952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44953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44954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44955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44956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44957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44928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44929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44930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44931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44932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44933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44934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44935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44936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44937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44938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44939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44940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44941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44942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44943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44944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44945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44946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44947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44948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44949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44950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44951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44952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44953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44954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44955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44956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44957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44928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44929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44930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44931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44932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44933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44934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44935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44936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44937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44938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44939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44940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44941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44942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44943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44944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44945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44946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44947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44948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44949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44950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44951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44952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44953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44954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44955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44956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44957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32.07178742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687571.53132250579</v>
      </c>
      <c r="O439" s="139"/>
      <c r="P439" s="138">
        <f>СВЦЭМ!$D$12+'СЕТ СН'!$F$10-'СЕТ СН'!$G$24</f>
        <v>687571.53132250579</v>
      </c>
      <c r="Q439" s="139"/>
      <c r="R439" s="138">
        <f>СВЦЭМ!$D$12+'СЕТ СН'!$F$10-'СЕТ СН'!$H$24</f>
        <v>687571.53132250579</v>
      </c>
      <c r="S439" s="139"/>
      <c r="T439" s="138">
        <f>СВЦЭМ!$D$12+'СЕТ СН'!$F$10-'СЕТ СН'!$I$24</f>
        <v>687571.53132250579</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1032814.32</v>
      </c>
      <c r="O443" s="143"/>
      <c r="P443" s="143">
        <f>'СЕТ СН'!$G$7</f>
        <v>1599804.51</v>
      </c>
      <c r="Q443" s="143"/>
      <c r="R443" s="143">
        <f>'СЕТ СН'!$H$7</f>
        <v>1278957.28</v>
      </c>
      <c r="S443" s="143"/>
      <c r="T443" s="143">
        <f>'СЕТ СН'!$I$7</f>
        <v>1022544.47</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A36" sqref="A3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48" sqref="K4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8.3240231300000005</v>
      </c>
    </row>
    <row r="11" spans="1:4" ht="66" customHeight="1" x14ac:dyDescent="0.2">
      <c r="A11" s="164" t="s">
        <v>93</v>
      </c>
      <c r="B11" s="165"/>
      <c r="C11" s="73"/>
      <c r="D11" s="74">
        <v>1911.92290226</v>
      </c>
    </row>
    <row r="12" spans="1:4" ht="30" customHeight="1" x14ac:dyDescent="0.2">
      <c r="A12" s="164" t="s">
        <v>94</v>
      </c>
      <c r="B12" s="165"/>
      <c r="C12" s="73"/>
      <c r="D12" s="75">
        <v>687571.53132250579</v>
      </c>
    </row>
    <row r="13" spans="1:4" ht="30" customHeight="1" x14ac:dyDescent="0.2">
      <c r="A13" s="164" t="s">
        <v>95</v>
      </c>
      <c r="B13" s="165"/>
      <c r="C13" s="73"/>
      <c r="D13" s="76"/>
    </row>
    <row r="14" spans="1:4" ht="15" customHeight="1" x14ac:dyDescent="0.2">
      <c r="A14" s="166" t="s">
        <v>96</v>
      </c>
      <c r="B14" s="167"/>
      <c r="C14" s="73"/>
      <c r="D14" s="74">
        <v>1967.0983854200001</v>
      </c>
    </row>
    <row r="15" spans="1:4" ht="15" customHeight="1" x14ac:dyDescent="0.2">
      <c r="A15" s="166" t="s">
        <v>97</v>
      </c>
      <c r="B15" s="167"/>
      <c r="C15" s="73"/>
      <c r="D15" s="74">
        <v>2656.0314566000002</v>
      </c>
    </row>
    <row r="16" spans="1:4" ht="15" customHeight="1" x14ac:dyDescent="0.2">
      <c r="A16" s="166" t="s">
        <v>98</v>
      </c>
      <c r="B16" s="167"/>
      <c r="C16" s="73"/>
      <c r="D16" s="74">
        <v>3727.0840212799999</v>
      </c>
    </row>
    <row r="17" spans="1:4" ht="15" customHeight="1" x14ac:dyDescent="0.2">
      <c r="A17" s="166" t="s">
        <v>99</v>
      </c>
      <c r="B17" s="167"/>
      <c r="C17" s="73"/>
      <c r="D17" s="74">
        <v>3053.15913507</v>
      </c>
    </row>
    <row r="18" spans="1:4" ht="52.5" customHeight="1" x14ac:dyDescent="0.2">
      <c r="A18" s="164" t="s">
        <v>100</v>
      </c>
      <c r="B18" s="165"/>
      <c r="C18" s="73"/>
      <c r="D18" s="74">
        <v>32.07178742</v>
      </c>
    </row>
    <row r="19" spans="1:4" ht="52.5" customHeight="1" x14ac:dyDescent="0.25">
      <c r="A19" s="164" t="s">
        <v>140</v>
      </c>
      <c r="B19" s="165"/>
      <c r="C19" s="81"/>
      <c r="D19" s="74">
        <v>1865.9806928200001</v>
      </c>
    </row>
    <row r="20" spans="1:4" ht="52.5" customHeight="1" x14ac:dyDescent="0.25">
      <c r="A20" s="164" t="s">
        <v>141</v>
      </c>
      <c r="B20" s="165"/>
      <c r="C20" s="81"/>
      <c r="D20" s="99"/>
    </row>
    <row r="21" spans="1:4" ht="52.5" customHeight="1" x14ac:dyDescent="0.25">
      <c r="A21" s="166" t="s">
        <v>142</v>
      </c>
      <c r="B21" s="167"/>
      <c r="C21" s="81"/>
      <c r="D21" s="74">
        <v>1920.74967567</v>
      </c>
    </row>
    <row r="22" spans="1:4" ht="52.5" customHeight="1" x14ac:dyDescent="0.25">
      <c r="A22" s="166" t="s">
        <v>143</v>
      </c>
      <c r="B22" s="167"/>
      <c r="C22" s="81"/>
      <c r="D22" s="74">
        <v>1844.04192846</v>
      </c>
    </row>
    <row r="23" spans="1:4" ht="52.5" customHeight="1" x14ac:dyDescent="0.25">
      <c r="A23" s="166" t="s">
        <v>144</v>
      </c>
      <c r="B23" s="167"/>
      <c r="C23" s="81"/>
      <c r="D23" s="74">
        <v>1824.0762628</v>
      </c>
    </row>
    <row r="24" spans="1:4" ht="52.5" customHeight="1" x14ac:dyDescent="0.25">
      <c r="A24" s="166" t="s">
        <v>145</v>
      </c>
      <c r="B24" s="167"/>
      <c r="C24" s="81"/>
      <c r="D24" s="74">
        <v>1836.6963302199999</v>
      </c>
    </row>
    <row r="25" spans="1:4" ht="15" customHeight="1" x14ac:dyDescent="0.2">
      <c r="A25" s="69" t="s">
        <v>101</v>
      </c>
      <c r="B25" s="70"/>
      <c r="C25" s="77"/>
      <c r="D25" s="78"/>
    </row>
    <row r="26" spans="1:4" ht="30" customHeight="1" x14ac:dyDescent="0.2">
      <c r="A26" s="164" t="s">
        <v>102</v>
      </c>
      <c r="B26" s="165"/>
      <c r="C26" s="73"/>
      <c r="D26" s="79">
        <v>1940.117</v>
      </c>
    </row>
    <row r="27" spans="1:4" ht="30" customHeight="1" x14ac:dyDescent="0.2">
      <c r="A27" s="164" t="s">
        <v>103</v>
      </c>
      <c r="B27" s="165"/>
      <c r="C27" s="80"/>
      <c r="D27" s="79">
        <v>2.1549999999999998</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1.1144539401960001E-3</v>
      </c>
    </row>
    <row r="32" spans="1:4" ht="15" customHeight="1" x14ac:dyDescent="0.25">
      <c r="A32" s="166" t="s">
        <v>98</v>
      </c>
      <c r="B32" s="167"/>
      <c r="C32" s="81"/>
      <c r="D32" s="82">
        <v>2.7012132805109999E-3</v>
      </c>
    </row>
    <row r="33" spans="1:6" ht="15" customHeight="1" x14ac:dyDescent="0.25">
      <c r="A33" s="166" t="s">
        <v>99</v>
      </c>
      <c r="B33" s="167"/>
      <c r="C33" s="81"/>
      <c r="D33" s="82">
        <v>1.7027133586750001E-3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2074.9600215199998</v>
      </c>
      <c r="D39" s="84">
        <v>2002.5924061400001</v>
      </c>
      <c r="E39" s="84">
        <v>324.64919673000003</v>
      </c>
      <c r="F39" s="84">
        <v>324.64919673000003</v>
      </c>
    </row>
    <row r="40" spans="1:6" ht="12.75" customHeight="1" x14ac:dyDescent="0.2">
      <c r="A40" s="83" t="s">
        <v>149</v>
      </c>
      <c r="B40" s="83">
        <v>2</v>
      </c>
      <c r="C40" s="84">
        <v>2073.0397152199998</v>
      </c>
      <c r="D40" s="84">
        <v>2021.3823967000001</v>
      </c>
      <c r="E40" s="84">
        <v>327.69532600000002</v>
      </c>
      <c r="F40" s="84">
        <v>327.69532600000002</v>
      </c>
    </row>
    <row r="41" spans="1:6" ht="12.75" customHeight="1" x14ac:dyDescent="0.2">
      <c r="A41" s="83" t="s">
        <v>149</v>
      </c>
      <c r="B41" s="83">
        <v>3</v>
      </c>
      <c r="C41" s="84">
        <v>2025.22431695</v>
      </c>
      <c r="D41" s="84">
        <v>1968.4874944000001</v>
      </c>
      <c r="E41" s="84">
        <v>319.12029720999999</v>
      </c>
      <c r="F41" s="84">
        <v>319.12029720999999</v>
      </c>
    </row>
    <row r="42" spans="1:6" ht="12.75" customHeight="1" x14ac:dyDescent="0.2">
      <c r="A42" s="83" t="s">
        <v>149</v>
      </c>
      <c r="B42" s="83">
        <v>4</v>
      </c>
      <c r="C42" s="84">
        <v>2039.70980682</v>
      </c>
      <c r="D42" s="84">
        <v>1968.88498284</v>
      </c>
      <c r="E42" s="84">
        <v>319.18473583000002</v>
      </c>
      <c r="F42" s="84">
        <v>319.18473583000002</v>
      </c>
    </row>
    <row r="43" spans="1:6" ht="12.75" customHeight="1" x14ac:dyDescent="0.2">
      <c r="A43" s="83" t="s">
        <v>149</v>
      </c>
      <c r="B43" s="83">
        <v>5</v>
      </c>
      <c r="C43" s="84">
        <v>2011.53962224</v>
      </c>
      <c r="D43" s="84">
        <v>1967.6840935600001</v>
      </c>
      <c r="E43" s="84">
        <v>318.99005431</v>
      </c>
      <c r="F43" s="84">
        <v>318.99005431</v>
      </c>
    </row>
    <row r="44" spans="1:6" ht="12.75" customHeight="1" x14ac:dyDescent="0.2">
      <c r="A44" s="83" t="s">
        <v>149</v>
      </c>
      <c r="B44" s="83">
        <v>6</v>
      </c>
      <c r="C44" s="84">
        <v>2014.02367598</v>
      </c>
      <c r="D44" s="84">
        <v>1972.5675874200001</v>
      </c>
      <c r="E44" s="84">
        <v>319.78173930000003</v>
      </c>
      <c r="F44" s="84">
        <v>319.78173930000003</v>
      </c>
    </row>
    <row r="45" spans="1:6" ht="12.75" customHeight="1" x14ac:dyDescent="0.2">
      <c r="A45" s="83" t="s">
        <v>149</v>
      </c>
      <c r="B45" s="83">
        <v>7</v>
      </c>
      <c r="C45" s="84">
        <v>2015.1665368700001</v>
      </c>
      <c r="D45" s="84">
        <v>1973.89594571</v>
      </c>
      <c r="E45" s="84">
        <v>319.9970854</v>
      </c>
      <c r="F45" s="84">
        <v>319.9970854</v>
      </c>
    </row>
    <row r="46" spans="1:6" ht="12.75" customHeight="1" x14ac:dyDescent="0.2">
      <c r="A46" s="83" t="s">
        <v>149</v>
      </c>
      <c r="B46" s="83">
        <v>8</v>
      </c>
      <c r="C46" s="84">
        <v>2009.7779097</v>
      </c>
      <c r="D46" s="84">
        <v>1971.1557150399999</v>
      </c>
      <c r="E46" s="84">
        <v>319.55285436999998</v>
      </c>
      <c r="F46" s="84">
        <v>319.55285436999998</v>
      </c>
    </row>
    <row r="47" spans="1:6" ht="12.75" customHeight="1" x14ac:dyDescent="0.2">
      <c r="A47" s="83" t="s">
        <v>149</v>
      </c>
      <c r="B47" s="83">
        <v>9</v>
      </c>
      <c r="C47" s="84">
        <v>2010.9708078000001</v>
      </c>
      <c r="D47" s="84">
        <v>1971.66001452</v>
      </c>
      <c r="E47" s="84">
        <v>319.63460860999999</v>
      </c>
      <c r="F47" s="84">
        <v>319.63460860999999</v>
      </c>
    </row>
    <row r="48" spans="1:6" ht="12.75" customHeight="1" x14ac:dyDescent="0.2">
      <c r="A48" s="83" t="s">
        <v>149</v>
      </c>
      <c r="B48" s="83">
        <v>10</v>
      </c>
      <c r="C48" s="84">
        <v>2041.54304968</v>
      </c>
      <c r="D48" s="84">
        <v>2001.20564135</v>
      </c>
      <c r="E48" s="84">
        <v>324.4243821</v>
      </c>
      <c r="F48" s="84">
        <v>324.4243821</v>
      </c>
    </row>
    <row r="49" spans="1:6" ht="12.75" customHeight="1" x14ac:dyDescent="0.2">
      <c r="A49" s="83" t="s">
        <v>149</v>
      </c>
      <c r="B49" s="83">
        <v>11</v>
      </c>
      <c r="C49" s="84">
        <v>2028.0046254700001</v>
      </c>
      <c r="D49" s="84">
        <v>1987.4373274500001</v>
      </c>
      <c r="E49" s="84">
        <v>322.19233924999997</v>
      </c>
      <c r="F49" s="84">
        <v>322.19233924999997</v>
      </c>
    </row>
    <row r="50" spans="1:6" ht="12.75" customHeight="1" x14ac:dyDescent="0.2">
      <c r="A50" s="83" t="s">
        <v>149</v>
      </c>
      <c r="B50" s="83">
        <v>12</v>
      </c>
      <c r="C50" s="84">
        <v>2004.5022179</v>
      </c>
      <c r="D50" s="84">
        <v>1964.96980659</v>
      </c>
      <c r="E50" s="84">
        <v>318.55002912999998</v>
      </c>
      <c r="F50" s="84">
        <v>318.55002912999998</v>
      </c>
    </row>
    <row r="51" spans="1:6" ht="12.75" customHeight="1" x14ac:dyDescent="0.2">
      <c r="A51" s="83" t="s">
        <v>149</v>
      </c>
      <c r="B51" s="83">
        <v>13</v>
      </c>
      <c r="C51" s="84">
        <v>1995.0304614900001</v>
      </c>
      <c r="D51" s="84">
        <v>1950.1481063199999</v>
      </c>
      <c r="E51" s="84">
        <v>316.14721711999999</v>
      </c>
      <c r="F51" s="84">
        <v>316.14721711999999</v>
      </c>
    </row>
    <row r="52" spans="1:6" ht="12.75" customHeight="1" x14ac:dyDescent="0.2">
      <c r="A52" s="83" t="s">
        <v>149</v>
      </c>
      <c r="B52" s="83">
        <v>14</v>
      </c>
      <c r="C52" s="84">
        <v>1982.5710827600001</v>
      </c>
      <c r="D52" s="84">
        <v>1939.6416782900001</v>
      </c>
      <c r="E52" s="84">
        <v>314.44397315999998</v>
      </c>
      <c r="F52" s="84">
        <v>314.44397315999998</v>
      </c>
    </row>
    <row r="53" spans="1:6" ht="12.75" customHeight="1" x14ac:dyDescent="0.2">
      <c r="A53" s="83" t="s">
        <v>149</v>
      </c>
      <c r="B53" s="83">
        <v>15</v>
      </c>
      <c r="C53" s="84">
        <v>2009.86397244</v>
      </c>
      <c r="D53" s="84">
        <v>1965.3049363299999</v>
      </c>
      <c r="E53" s="84">
        <v>318.60435851</v>
      </c>
      <c r="F53" s="84">
        <v>318.60435851</v>
      </c>
    </row>
    <row r="54" spans="1:6" ht="12.75" customHeight="1" x14ac:dyDescent="0.2">
      <c r="A54" s="83" t="s">
        <v>149</v>
      </c>
      <c r="B54" s="83">
        <v>16</v>
      </c>
      <c r="C54" s="84">
        <v>1998.13444592</v>
      </c>
      <c r="D54" s="84">
        <v>1954.90515768</v>
      </c>
      <c r="E54" s="84">
        <v>316.91840395000003</v>
      </c>
      <c r="F54" s="84">
        <v>316.91840395000003</v>
      </c>
    </row>
    <row r="55" spans="1:6" ht="12.75" customHeight="1" x14ac:dyDescent="0.2">
      <c r="A55" s="83" t="s">
        <v>149</v>
      </c>
      <c r="B55" s="83">
        <v>17</v>
      </c>
      <c r="C55" s="84">
        <v>1984.36765438</v>
      </c>
      <c r="D55" s="84">
        <v>1941.9038316000001</v>
      </c>
      <c r="E55" s="84">
        <v>314.81070093</v>
      </c>
      <c r="F55" s="84">
        <v>314.81070093</v>
      </c>
    </row>
    <row r="56" spans="1:6" ht="12.75" customHeight="1" x14ac:dyDescent="0.2">
      <c r="A56" s="83" t="s">
        <v>149</v>
      </c>
      <c r="B56" s="83">
        <v>18</v>
      </c>
      <c r="C56" s="84">
        <v>1929.5454884000001</v>
      </c>
      <c r="D56" s="84">
        <v>1878.4540865900001</v>
      </c>
      <c r="E56" s="84">
        <v>304.52457945999998</v>
      </c>
      <c r="F56" s="84">
        <v>304.52457945999998</v>
      </c>
    </row>
    <row r="57" spans="1:6" ht="12.75" customHeight="1" x14ac:dyDescent="0.2">
      <c r="A57" s="83" t="s">
        <v>149</v>
      </c>
      <c r="B57" s="83">
        <v>19</v>
      </c>
      <c r="C57" s="84">
        <v>1903.74668724</v>
      </c>
      <c r="D57" s="84">
        <v>1861.0868072799999</v>
      </c>
      <c r="E57" s="84">
        <v>301.70909225999998</v>
      </c>
      <c r="F57" s="84">
        <v>301.70909225999998</v>
      </c>
    </row>
    <row r="58" spans="1:6" ht="12.75" customHeight="1" x14ac:dyDescent="0.2">
      <c r="A58" s="83" t="s">
        <v>149</v>
      </c>
      <c r="B58" s="83">
        <v>20</v>
      </c>
      <c r="C58" s="84">
        <v>1928.3663998</v>
      </c>
      <c r="D58" s="84">
        <v>1879.5215561499999</v>
      </c>
      <c r="E58" s="84">
        <v>304.69763171</v>
      </c>
      <c r="F58" s="84">
        <v>304.69763171</v>
      </c>
    </row>
    <row r="59" spans="1:6" ht="12.75" customHeight="1" x14ac:dyDescent="0.2">
      <c r="A59" s="83" t="s">
        <v>149</v>
      </c>
      <c r="B59" s="83">
        <v>21</v>
      </c>
      <c r="C59" s="84">
        <v>1928.4904706299999</v>
      </c>
      <c r="D59" s="84">
        <v>1884.11011706</v>
      </c>
      <c r="E59" s="84">
        <v>305.44150380999997</v>
      </c>
      <c r="F59" s="84">
        <v>305.44150380999997</v>
      </c>
    </row>
    <row r="60" spans="1:6" ht="12.75" customHeight="1" x14ac:dyDescent="0.2">
      <c r="A60" s="83" t="s">
        <v>149</v>
      </c>
      <c r="B60" s="83">
        <v>22</v>
      </c>
      <c r="C60" s="84">
        <v>1961.3056647999999</v>
      </c>
      <c r="D60" s="84">
        <v>1910.0376567999999</v>
      </c>
      <c r="E60" s="84">
        <v>309.64473305000001</v>
      </c>
      <c r="F60" s="84">
        <v>309.64473305000001</v>
      </c>
    </row>
    <row r="61" spans="1:6" ht="12.75" customHeight="1" x14ac:dyDescent="0.2">
      <c r="A61" s="83" t="s">
        <v>149</v>
      </c>
      <c r="B61" s="83">
        <v>23</v>
      </c>
      <c r="C61" s="84">
        <v>2022.8651073000001</v>
      </c>
      <c r="D61" s="84">
        <v>1946.4188472400001</v>
      </c>
      <c r="E61" s="84">
        <v>315.54265027999998</v>
      </c>
      <c r="F61" s="84">
        <v>315.54265027999998</v>
      </c>
    </row>
    <row r="62" spans="1:6" ht="12.75" customHeight="1" x14ac:dyDescent="0.2">
      <c r="A62" s="83" t="s">
        <v>149</v>
      </c>
      <c r="B62" s="83">
        <v>24</v>
      </c>
      <c r="C62" s="84">
        <v>2114.7860317300001</v>
      </c>
      <c r="D62" s="84">
        <v>2037.6092396700001</v>
      </c>
      <c r="E62" s="84">
        <v>330.32593197</v>
      </c>
      <c r="F62" s="84">
        <v>330.32593197</v>
      </c>
    </row>
    <row r="63" spans="1:6" ht="12.75" customHeight="1" x14ac:dyDescent="0.2">
      <c r="A63" s="83" t="s">
        <v>150</v>
      </c>
      <c r="B63" s="83">
        <v>1</v>
      </c>
      <c r="C63" s="84">
        <v>2096.5312196099999</v>
      </c>
      <c r="D63" s="84">
        <v>2022.28194588</v>
      </c>
      <c r="E63" s="84">
        <v>327.84115593000001</v>
      </c>
      <c r="F63" s="84">
        <v>327.84115593000001</v>
      </c>
    </row>
    <row r="64" spans="1:6" ht="12.75" customHeight="1" x14ac:dyDescent="0.2">
      <c r="A64" s="83" t="s">
        <v>150</v>
      </c>
      <c r="B64" s="83">
        <v>2</v>
      </c>
      <c r="C64" s="84">
        <v>2056.2393613999998</v>
      </c>
      <c r="D64" s="84">
        <v>2012.25842898</v>
      </c>
      <c r="E64" s="84">
        <v>326.21619885000001</v>
      </c>
      <c r="F64" s="84">
        <v>326.21619885000001</v>
      </c>
    </row>
    <row r="65" spans="1:6" ht="12.75" customHeight="1" x14ac:dyDescent="0.2">
      <c r="A65" s="83" t="s">
        <v>150</v>
      </c>
      <c r="B65" s="83">
        <v>3</v>
      </c>
      <c r="C65" s="84">
        <v>2066.3691217199998</v>
      </c>
      <c r="D65" s="84">
        <v>2023.3542574200001</v>
      </c>
      <c r="E65" s="84">
        <v>328.01499314</v>
      </c>
      <c r="F65" s="84">
        <v>328.01499314</v>
      </c>
    </row>
    <row r="66" spans="1:6" ht="12.75" customHeight="1" x14ac:dyDescent="0.2">
      <c r="A66" s="83" t="s">
        <v>150</v>
      </c>
      <c r="B66" s="83">
        <v>4</v>
      </c>
      <c r="C66" s="84">
        <v>2069.68806606</v>
      </c>
      <c r="D66" s="84">
        <v>2024.01875434</v>
      </c>
      <c r="E66" s="84">
        <v>328.12271771000002</v>
      </c>
      <c r="F66" s="84">
        <v>328.12271771000002</v>
      </c>
    </row>
    <row r="67" spans="1:6" ht="12.75" customHeight="1" x14ac:dyDescent="0.2">
      <c r="A67" s="83" t="s">
        <v>150</v>
      </c>
      <c r="B67" s="83">
        <v>5</v>
      </c>
      <c r="C67" s="84">
        <v>2048.8041238800001</v>
      </c>
      <c r="D67" s="84">
        <v>2007.6759371200001</v>
      </c>
      <c r="E67" s="84">
        <v>325.47331064000002</v>
      </c>
      <c r="F67" s="84">
        <v>325.47331064000002</v>
      </c>
    </row>
    <row r="68" spans="1:6" ht="12.75" customHeight="1" x14ac:dyDescent="0.2">
      <c r="A68" s="83" t="s">
        <v>150</v>
      </c>
      <c r="B68" s="83">
        <v>6</v>
      </c>
      <c r="C68" s="84">
        <v>2046.2381213000001</v>
      </c>
      <c r="D68" s="84">
        <v>2003.17752518</v>
      </c>
      <c r="E68" s="84">
        <v>324.74405299</v>
      </c>
      <c r="F68" s="84">
        <v>324.74405299</v>
      </c>
    </row>
    <row r="69" spans="1:6" ht="12.75" customHeight="1" x14ac:dyDescent="0.2">
      <c r="A69" s="83" t="s">
        <v>150</v>
      </c>
      <c r="B69" s="83">
        <v>7</v>
      </c>
      <c r="C69" s="84">
        <v>2060.7672957099999</v>
      </c>
      <c r="D69" s="84">
        <v>1975.70865607</v>
      </c>
      <c r="E69" s="84">
        <v>320.29095196999998</v>
      </c>
      <c r="F69" s="84">
        <v>320.29095196999998</v>
      </c>
    </row>
    <row r="70" spans="1:6" ht="12.75" customHeight="1" x14ac:dyDescent="0.2">
      <c r="A70" s="83" t="s">
        <v>150</v>
      </c>
      <c r="B70" s="83">
        <v>8</v>
      </c>
      <c r="C70" s="84">
        <v>2020.7368163599999</v>
      </c>
      <c r="D70" s="84">
        <v>1955.21053461</v>
      </c>
      <c r="E70" s="84">
        <v>316.96790996999999</v>
      </c>
      <c r="F70" s="84">
        <v>316.96790996999999</v>
      </c>
    </row>
    <row r="71" spans="1:6" ht="12.75" customHeight="1" x14ac:dyDescent="0.2">
      <c r="A71" s="83" t="s">
        <v>150</v>
      </c>
      <c r="B71" s="83">
        <v>9</v>
      </c>
      <c r="C71" s="84">
        <v>2016.1807555099999</v>
      </c>
      <c r="D71" s="84">
        <v>1930.1756787100001</v>
      </c>
      <c r="E71" s="84">
        <v>312.9093977</v>
      </c>
      <c r="F71" s="84">
        <v>312.9093977</v>
      </c>
    </row>
    <row r="72" spans="1:6" ht="12.75" customHeight="1" x14ac:dyDescent="0.2">
      <c r="A72" s="83" t="s">
        <v>150</v>
      </c>
      <c r="B72" s="83">
        <v>10</v>
      </c>
      <c r="C72" s="84">
        <v>1957.9130672599999</v>
      </c>
      <c r="D72" s="84">
        <v>1923.32075925</v>
      </c>
      <c r="E72" s="84">
        <v>311.79811610000002</v>
      </c>
      <c r="F72" s="84">
        <v>311.79811610000002</v>
      </c>
    </row>
    <row r="73" spans="1:6" ht="12.75" customHeight="1" x14ac:dyDescent="0.2">
      <c r="A73" s="83" t="s">
        <v>150</v>
      </c>
      <c r="B73" s="83">
        <v>11</v>
      </c>
      <c r="C73" s="84">
        <v>1967.2661730899999</v>
      </c>
      <c r="D73" s="84">
        <v>1917.70617902</v>
      </c>
      <c r="E73" s="84">
        <v>310.88791142999997</v>
      </c>
      <c r="F73" s="84">
        <v>310.88791142999997</v>
      </c>
    </row>
    <row r="74" spans="1:6" ht="12.75" customHeight="1" x14ac:dyDescent="0.2">
      <c r="A74" s="83" t="s">
        <v>150</v>
      </c>
      <c r="B74" s="83">
        <v>12</v>
      </c>
      <c r="C74" s="84">
        <v>1978.1202813899999</v>
      </c>
      <c r="D74" s="84">
        <v>1936.90894574</v>
      </c>
      <c r="E74" s="84">
        <v>314.00095768</v>
      </c>
      <c r="F74" s="84">
        <v>314.00095768</v>
      </c>
    </row>
    <row r="75" spans="1:6" ht="12.75" customHeight="1" x14ac:dyDescent="0.2">
      <c r="A75" s="83" t="s">
        <v>150</v>
      </c>
      <c r="B75" s="83">
        <v>13</v>
      </c>
      <c r="C75" s="84">
        <v>1976.8658226</v>
      </c>
      <c r="D75" s="84">
        <v>1930.7254751299999</v>
      </c>
      <c r="E75" s="84">
        <v>312.99852765000003</v>
      </c>
      <c r="F75" s="84">
        <v>312.99852765000003</v>
      </c>
    </row>
    <row r="76" spans="1:6" ht="12.75" customHeight="1" x14ac:dyDescent="0.2">
      <c r="A76" s="83" t="s">
        <v>150</v>
      </c>
      <c r="B76" s="83">
        <v>14</v>
      </c>
      <c r="C76" s="84">
        <v>1976.10301521</v>
      </c>
      <c r="D76" s="84">
        <v>1934.47709762</v>
      </c>
      <c r="E76" s="84">
        <v>313.60671991999999</v>
      </c>
      <c r="F76" s="84">
        <v>313.60671991999999</v>
      </c>
    </row>
    <row r="77" spans="1:6" ht="12.75" customHeight="1" x14ac:dyDescent="0.2">
      <c r="A77" s="83" t="s">
        <v>150</v>
      </c>
      <c r="B77" s="83">
        <v>15</v>
      </c>
      <c r="C77" s="84">
        <v>1980.1742385299999</v>
      </c>
      <c r="D77" s="84">
        <v>1938.76476774</v>
      </c>
      <c r="E77" s="84">
        <v>314.30181327000003</v>
      </c>
      <c r="F77" s="84">
        <v>314.30181327000003</v>
      </c>
    </row>
    <row r="78" spans="1:6" ht="12.75" customHeight="1" x14ac:dyDescent="0.2">
      <c r="A78" s="83" t="s">
        <v>150</v>
      </c>
      <c r="B78" s="83">
        <v>16</v>
      </c>
      <c r="C78" s="84">
        <v>1971.3726478000001</v>
      </c>
      <c r="D78" s="84">
        <v>1921.2811195899999</v>
      </c>
      <c r="E78" s="84">
        <v>311.46746100000001</v>
      </c>
      <c r="F78" s="84">
        <v>311.46746100000001</v>
      </c>
    </row>
    <row r="79" spans="1:6" ht="12.75" customHeight="1" x14ac:dyDescent="0.2">
      <c r="A79" s="83" t="s">
        <v>150</v>
      </c>
      <c r="B79" s="83">
        <v>17</v>
      </c>
      <c r="C79" s="84">
        <v>1938.4911732</v>
      </c>
      <c r="D79" s="84">
        <v>1893.9920809600001</v>
      </c>
      <c r="E79" s="84">
        <v>307.04351309999998</v>
      </c>
      <c r="F79" s="84">
        <v>307.04351309999998</v>
      </c>
    </row>
    <row r="80" spans="1:6" ht="12.75" customHeight="1" x14ac:dyDescent="0.2">
      <c r="A80" s="83" t="s">
        <v>150</v>
      </c>
      <c r="B80" s="83">
        <v>18</v>
      </c>
      <c r="C80" s="84">
        <v>1898.2217595499999</v>
      </c>
      <c r="D80" s="84">
        <v>1856.6538553099999</v>
      </c>
      <c r="E80" s="84">
        <v>300.99044663000001</v>
      </c>
      <c r="F80" s="84">
        <v>300.99044663000001</v>
      </c>
    </row>
    <row r="81" spans="1:6" ht="12.75" customHeight="1" x14ac:dyDescent="0.2">
      <c r="A81" s="83" t="s">
        <v>150</v>
      </c>
      <c r="B81" s="83">
        <v>19</v>
      </c>
      <c r="C81" s="84">
        <v>1877.3021022</v>
      </c>
      <c r="D81" s="84">
        <v>1835.6397744799999</v>
      </c>
      <c r="E81" s="84">
        <v>297.58376014999999</v>
      </c>
      <c r="F81" s="84">
        <v>297.58376014999999</v>
      </c>
    </row>
    <row r="82" spans="1:6" ht="12.75" customHeight="1" x14ac:dyDescent="0.2">
      <c r="A82" s="83" t="s">
        <v>150</v>
      </c>
      <c r="B82" s="83">
        <v>20</v>
      </c>
      <c r="C82" s="84">
        <v>1903.1347285300001</v>
      </c>
      <c r="D82" s="84">
        <v>1861.50551361</v>
      </c>
      <c r="E82" s="84">
        <v>301.77697061999999</v>
      </c>
      <c r="F82" s="84">
        <v>301.77697061999999</v>
      </c>
    </row>
    <row r="83" spans="1:6" ht="12.75" customHeight="1" x14ac:dyDescent="0.2">
      <c r="A83" s="83" t="s">
        <v>150</v>
      </c>
      <c r="B83" s="83">
        <v>21</v>
      </c>
      <c r="C83" s="84">
        <v>1929.66708124</v>
      </c>
      <c r="D83" s="84">
        <v>1881.3540300300001</v>
      </c>
      <c r="E83" s="84">
        <v>304.99470223999998</v>
      </c>
      <c r="F83" s="84">
        <v>304.99470223999998</v>
      </c>
    </row>
    <row r="84" spans="1:6" ht="12.75" customHeight="1" x14ac:dyDescent="0.2">
      <c r="A84" s="83" t="s">
        <v>150</v>
      </c>
      <c r="B84" s="83">
        <v>22</v>
      </c>
      <c r="C84" s="84">
        <v>1970.7587047</v>
      </c>
      <c r="D84" s="84">
        <v>1896.0782038699999</v>
      </c>
      <c r="E84" s="84">
        <v>307.38170380000003</v>
      </c>
      <c r="F84" s="84">
        <v>307.38170380000003</v>
      </c>
    </row>
    <row r="85" spans="1:6" ht="12.75" customHeight="1" x14ac:dyDescent="0.2">
      <c r="A85" s="83" t="s">
        <v>150</v>
      </c>
      <c r="B85" s="83">
        <v>23</v>
      </c>
      <c r="C85" s="84">
        <v>1978.4434641800001</v>
      </c>
      <c r="D85" s="84">
        <v>1934.73860257</v>
      </c>
      <c r="E85" s="84">
        <v>313.64911366000001</v>
      </c>
      <c r="F85" s="84">
        <v>313.64911366000001</v>
      </c>
    </row>
    <row r="86" spans="1:6" ht="12.75" customHeight="1" x14ac:dyDescent="0.2">
      <c r="A86" s="83" t="s">
        <v>150</v>
      </c>
      <c r="B86" s="83">
        <v>24</v>
      </c>
      <c r="C86" s="84">
        <v>2045.2126180400001</v>
      </c>
      <c r="D86" s="84">
        <v>1991.3857246800001</v>
      </c>
      <c r="E86" s="84">
        <v>322.83243155999997</v>
      </c>
      <c r="F86" s="84">
        <v>322.83243155999997</v>
      </c>
    </row>
    <row r="87" spans="1:6" ht="12.75" customHeight="1" x14ac:dyDescent="0.2">
      <c r="A87" s="83" t="s">
        <v>151</v>
      </c>
      <c r="B87" s="83">
        <v>1</v>
      </c>
      <c r="C87" s="84">
        <v>2014.24165481</v>
      </c>
      <c r="D87" s="84">
        <v>1972.0441167199999</v>
      </c>
      <c r="E87" s="84">
        <v>319.69687713000002</v>
      </c>
      <c r="F87" s="84">
        <v>319.69687713000002</v>
      </c>
    </row>
    <row r="88" spans="1:6" ht="12.75" customHeight="1" x14ac:dyDescent="0.2">
      <c r="A88" s="83" t="s">
        <v>151</v>
      </c>
      <c r="B88" s="83">
        <v>2</v>
      </c>
      <c r="C88" s="84">
        <v>1987.6429381200001</v>
      </c>
      <c r="D88" s="84">
        <v>1944.2160001300001</v>
      </c>
      <c r="E88" s="84">
        <v>315.18553689999999</v>
      </c>
      <c r="F88" s="84">
        <v>315.18553689999999</v>
      </c>
    </row>
    <row r="89" spans="1:6" ht="12.75" customHeight="1" x14ac:dyDescent="0.2">
      <c r="A89" s="83" t="s">
        <v>151</v>
      </c>
      <c r="B89" s="83">
        <v>3</v>
      </c>
      <c r="C89" s="84">
        <v>1990.31707923</v>
      </c>
      <c r="D89" s="84">
        <v>1946.57319622</v>
      </c>
      <c r="E89" s="84">
        <v>315.56767248</v>
      </c>
      <c r="F89" s="84">
        <v>315.56767248</v>
      </c>
    </row>
    <row r="90" spans="1:6" ht="12.75" customHeight="1" x14ac:dyDescent="0.2">
      <c r="A90" s="83" t="s">
        <v>151</v>
      </c>
      <c r="B90" s="83">
        <v>4</v>
      </c>
      <c r="C90" s="84">
        <v>1969.0211964600001</v>
      </c>
      <c r="D90" s="84">
        <v>1925.98480154</v>
      </c>
      <c r="E90" s="84">
        <v>312.22999589</v>
      </c>
      <c r="F90" s="84">
        <v>312.22999589</v>
      </c>
    </row>
    <row r="91" spans="1:6" ht="12.75" customHeight="1" x14ac:dyDescent="0.2">
      <c r="A91" s="83" t="s">
        <v>151</v>
      </c>
      <c r="B91" s="83">
        <v>5</v>
      </c>
      <c r="C91" s="84">
        <v>2003.06978007</v>
      </c>
      <c r="D91" s="84">
        <v>1940.28241314</v>
      </c>
      <c r="E91" s="84">
        <v>314.54784554000003</v>
      </c>
      <c r="F91" s="84">
        <v>314.54784554000003</v>
      </c>
    </row>
    <row r="92" spans="1:6" ht="12.75" customHeight="1" x14ac:dyDescent="0.2">
      <c r="A92" s="83" t="s">
        <v>151</v>
      </c>
      <c r="B92" s="83">
        <v>6</v>
      </c>
      <c r="C92" s="84">
        <v>1992.5840192600001</v>
      </c>
      <c r="D92" s="84">
        <v>1946.6916869700001</v>
      </c>
      <c r="E92" s="84">
        <v>315.58688153999998</v>
      </c>
      <c r="F92" s="84">
        <v>315.58688153999998</v>
      </c>
    </row>
    <row r="93" spans="1:6" ht="12.75" customHeight="1" x14ac:dyDescent="0.2">
      <c r="A93" s="83" t="s">
        <v>151</v>
      </c>
      <c r="B93" s="83">
        <v>7</v>
      </c>
      <c r="C93" s="84">
        <v>1982.61651598</v>
      </c>
      <c r="D93" s="84">
        <v>1914.69823447</v>
      </c>
      <c r="E93" s="84">
        <v>310.40028009999997</v>
      </c>
      <c r="F93" s="84">
        <v>310.40028009999997</v>
      </c>
    </row>
    <row r="94" spans="1:6" ht="12.75" customHeight="1" x14ac:dyDescent="0.2">
      <c r="A94" s="83" t="s">
        <v>151</v>
      </c>
      <c r="B94" s="83">
        <v>8</v>
      </c>
      <c r="C94" s="84">
        <v>1929.7314054599999</v>
      </c>
      <c r="D94" s="84">
        <v>1890.5900095300001</v>
      </c>
      <c r="E94" s="84">
        <v>306.49198811000002</v>
      </c>
      <c r="F94" s="84">
        <v>306.49198811000002</v>
      </c>
    </row>
    <row r="95" spans="1:6" ht="12.75" customHeight="1" x14ac:dyDescent="0.2">
      <c r="A95" s="83" t="s">
        <v>151</v>
      </c>
      <c r="B95" s="83">
        <v>9</v>
      </c>
      <c r="C95" s="84">
        <v>1917.8024285199999</v>
      </c>
      <c r="D95" s="84">
        <v>1879.4844289099999</v>
      </c>
      <c r="E95" s="84">
        <v>304.69161285000001</v>
      </c>
      <c r="F95" s="84">
        <v>304.69161285000001</v>
      </c>
    </row>
    <row r="96" spans="1:6" ht="12.75" customHeight="1" x14ac:dyDescent="0.2">
      <c r="A96" s="83" t="s">
        <v>151</v>
      </c>
      <c r="B96" s="83">
        <v>10</v>
      </c>
      <c r="C96" s="84">
        <v>1934.32214641</v>
      </c>
      <c r="D96" s="84">
        <v>1894.29418141</v>
      </c>
      <c r="E96" s="84">
        <v>307.09248796000003</v>
      </c>
      <c r="F96" s="84">
        <v>307.09248796000003</v>
      </c>
    </row>
    <row r="97" spans="1:6" ht="12.75" customHeight="1" x14ac:dyDescent="0.2">
      <c r="A97" s="83" t="s">
        <v>151</v>
      </c>
      <c r="B97" s="83">
        <v>11</v>
      </c>
      <c r="C97" s="84">
        <v>1958.70491603</v>
      </c>
      <c r="D97" s="84">
        <v>1913.54727607</v>
      </c>
      <c r="E97" s="84">
        <v>310.2136931</v>
      </c>
      <c r="F97" s="84">
        <v>310.2136931</v>
      </c>
    </row>
    <row r="98" spans="1:6" ht="12.75" customHeight="1" x14ac:dyDescent="0.2">
      <c r="A98" s="83" t="s">
        <v>151</v>
      </c>
      <c r="B98" s="83">
        <v>12</v>
      </c>
      <c r="C98" s="84">
        <v>1959.4768215500001</v>
      </c>
      <c r="D98" s="84">
        <v>1918.73339745</v>
      </c>
      <c r="E98" s="84">
        <v>311.05443838999997</v>
      </c>
      <c r="F98" s="84">
        <v>311.05443838999997</v>
      </c>
    </row>
    <row r="99" spans="1:6" ht="12.75" customHeight="1" x14ac:dyDescent="0.2">
      <c r="A99" s="83" t="s">
        <v>151</v>
      </c>
      <c r="B99" s="83">
        <v>13</v>
      </c>
      <c r="C99" s="84">
        <v>1992.7993841800001</v>
      </c>
      <c r="D99" s="84">
        <v>1949.73333615</v>
      </c>
      <c r="E99" s="84">
        <v>316.07997687</v>
      </c>
      <c r="F99" s="84">
        <v>316.07997687</v>
      </c>
    </row>
    <row r="100" spans="1:6" ht="12.75" customHeight="1" x14ac:dyDescent="0.2">
      <c r="A100" s="83" t="s">
        <v>151</v>
      </c>
      <c r="B100" s="83">
        <v>14</v>
      </c>
      <c r="C100" s="84">
        <v>2013.3156998500001</v>
      </c>
      <c r="D100" s="84">
        <v>1963.2295694300001</v>
      </c>
      <c r="E100" s="84">
        <v>318.26791150999998</v>
      </c>
      <c r="F100" s="84">
        <v>318.26791150999998</v>
      </c>
    </row>
    <row r="101" spans="1:6" ht="12.75" customHeight="1" x14ac:dyDescent="0.2">
      <c r="A101" s="83" t="s">
        <v>151</v>
      </c>
      <c r="B101" s="83">
        <v>15</v>
      </c>
      <c r="C101" s="84">
        <v>2003.3002580100001</v>
      </c>
      <c r="D101" s="84">
        <v>1957.4845635900001</v>
      </c>
      <c r="E101" s="84">
        <v>317.33656295999998</v>
      </c>
      <c r="F101" s="84">
        <v>317.33656295999998</v>
      </c>
    </row>
    <row r="102" spans="1:6" ht="12.75" customHeight="1" x14ac:dyDescent="0.2">
      <c r="A102" s="83" t="s">
        <v>151</v>
      </c>
      <c r="B102" s="83">
        <v>16</v>
      </c>
      <c r="C102" s="84">
        <v>1995.12811442</v>
      </c>
      <c r="D102" s="84">
        <v>1945.3125283500001</v>
      </c>
      <c r="E102" s="84">
        <v>315.36329998000002</v>
      </c>
      <c r="F102" s="84">
        <v>315.36329998000002</v>
      </c>
    </row>
    <row r="103" spans="1:6" ht="12.75" customHeight="1" x14ac:dyDescent="0.2">
      <c r="A103" s="83" t="s">
        <v>151</v>
      </c>
      <c r="B103" s="83">
        <v>17</v>
      </c>
      <c r="C103" s="84">
        <v>1946.4587163199999</v>
      </c>
      <c r="D103" s="84">
        <v>1902.46016489</v>
      </c>
      <c r="E103" s="84">
        <v>308.416312</v>
      </c>
      <c r="F103" s="84">
        <v>308.416312</v>
      </c>
    </row>
    <row r="104" spans="1:6" ht="12.75" customHeight="1" x14ac:dyDescent="0.2">
      <c r="A104" s="83" t="s">
        <v>151</v>
      </c>
      <c r="B104" s="83">
        <v>18</v>
      </c>
      <c r="C104" s="84">
        <v>1914.80550939</v>
      </c>
      <c r="D104" s="84">
        <v>1877.82079944</v>
      </c>
      <c r="E104" s="84">
        <v>304.42191444999997</v>
      </c>
      <c r="F104" s="84">
        <v>304.42191444999997</v>
      </c>
    </row>
    <row r="105" spans="1:6" ht="12.75" customHeight="1" x14ac:dyDescent="0.2">
      <c r="A105" s="83" t="s">
        <v>151</v>
      </c>
      <c r="B105" s="83">
        <v>19</v>
      </c>
      <c r="C105" s="84">
        <v>1931.9847923899999</v>
      </c>
      <c r="D105" s="84">
        <v>1882.6979934799999</v>
      </c>
      <c r="E105" s="84">
        <v>305.21257815000001</v>
      </c>
      <c r="F105" s="84">
        <v>305.21257815000001</v>
      </c>
    </row>
    <row r="106" spans="1:6" ht="12.75" customHeight="1" x14ac:dyDescent="0.2">
      <c r="A106" s="83" t="s">
        <v>151</v>
      </c>
      <c r="B106" s="83">
        <v>20</v>
      </c>
      <c r="C106" s="84">
        <v>1928.01266663</v>
      </c>
      <c r="D106" s="84">
        <v>1886.9906265899999</v>
      </c>
      <c r="E106" s="84">
        <v>305.90847607000001</v>
      </c>
      <c r="F106" s="84">
        <v>305.90847607000001</v>
      </c>
    </row>
    <row r="107" spans="1:6" ht="12.75" customHeight="1" x14ac:dyDescent="0.2">
      <c r="A107" s="83" t="s">
        <v>151</v>
      </c>
      <c r="B107" s="83">
        <v>21</v>
      </c>
      <c r="C107" s="84">
        <v>1939.9076886600001</v>
      </c>
      <c r="D107" s="84">
        <v>1896.15136708</v>
      </c>
      <c r="E107" s="84">
        <v>307.39356462000001</v>
      </c>
      <c r="F107" s="84">
        <v>307.39356462000001</v>
      </c>
    </row>
    <row r="108" spans="1:6" ht="12.75" customHeight="1" x14ac:dyDescent="0.2">
      <c r="A108" s="83" t="s">
        <v>151</v>
      </c>
      <c r="B108" s="83">
        <v>22</v>
      </c>
      <c r="C108" s="84">
        <v>1968.2671627899999</v>
      </c>
      <c r="D108" s="84">
        <v>1925.1292148299999</v>
      </c>
      <c r="E108" s="84">
        <v>312.09129290999999</v>
      </c>
      <c r="F108" s="84">
        <v>312.09129290999999</v>
      </c>
    </row>
    <row r="109" spans="1:6" ht="12.75" customHeight="1" x14ac:dyDescent="0.2">
      <c r="A109" s="83" t="s">
        <v>151</v>
      </c>
      <c r="B109" s="83">
        <v>23</v>
      </c>
      <c r="C109" s="84">
        <v>1991.6778131399999</v>
      </c>
      <c r="D109" s="84">
        <v>1948.0106707800001</v>
      </c>
      <c r="E109" s="84">
        <v>315.80070790000002</v>
      </c>
      <c r="F109" s="84">
        <v>315.80070790000002</v>
      </c>
    </row>
    <row r="110" spans="1:6" ht="12.75" customHeight="1" x14ac:dyDescent="0.2">
      <c r="A110" s="83" t="s">
        <v>151</v>
      </c>
      <c r="B110" s="83">
        <v>24</v>
      </c>
      <c r="C110" s="84">
        <v>2041.7013814500001</v>
      </c>
      <c r="D110" s="84">
        <v>1998.81876427</v>
      </c>
      <c r="E110" s="84">
        <v>324.03743480000003</v>
      </c>
      <c r="F110" s="84">
        <v>324.03743480000003</v>
      </c>
    </row>
    <row r="111" spans="1:6" ht="12.75" customHeight="1" x14ac:dyDescent="0.2">
      <c r="A111" s="83" t="s">
        <v>152</v>
      </c>
      <c r="B111" s="83">
        <v>1</v>
      </c>
      <c r="C111" s="84">
        <v>1995.04243428</v>
      </c>
      <c r="D111" s="84">
        <v>1960.0950625600001</v>
      </c>
      <c r="E111" s="84">
        <v>317.75976261</v>
      </c>
      <c r="F111" s="84">
        <v>317.75976261</v>
      </c>
    </row>
    <row r="112" spans="1:6" ht="12.75" customHeight="1" x14ac:dyDescent="0.2">
      <c r="A112" s="83" t="s">
        <v>152</v>
      </c>
      <c r="B112" s="83">
        <v>2</v>
      </c>
      <c r="C112" s="84">
        <v>2041.4783314199999</v>
      </c>
      <c r="D112" s="84">
        <v>2000.4214687000001</v>
      </c>
      <c r="E112" s="84">
        <v>324.29725637000001</v>
      </c>
      <c r="F112" s="84">
        <v>324.29725637000001</v>
      </c>
    </row>
    <row r="113" spans="1:6" ht="12.75" customHeight="1" x14ac:dyDescent="0.2">
      <c r="A113" s="83" t="s">
        <v>152</v>
      </c>
      <c r="B113" s="83">
        <v>3</v>
      </c>
      <c r="C113" s="84">
        <v>2067.3105103100002</v>
      </c>
      <c r="D113" s="84">
        <v>2024.66833337</v>
      </c>
      <c r="E113" s="84">
        <v>328.22802386000001</v>
      </c>
      <c r="F113" s="84">
        <v>328.22802386000001</v>
      </c>
    </row>
    <row r="114" spans="1:6" ht="12.75" customHeight="1" x14ac:dyDescent="0.2">
      <c r="A114" s="83" t="s">
        <v>152</v>
      </c>
      <c r="B114" s="83">
        <v>4</v>
      </c>
      <c r="C114" s="84">
        <v>2083.9441642299998</v>
      </c>
      <c r="D114" s="84">
        <v>2036.6328191</v>
      </c>
      <c r="E114" s="84">
        <v>330.16764007</v>
      </c>
      <c r="F114" s="84">
        <v>330.16764007</v>
      </c>
    </row>
    <row r="115" spans="1:6" ht="12.75" customHeight="1" x14ac:dyDescent="0.2">
      <c r="A115" s="83" t="s">
        <v>152</v>
      </c>
      <c r="B115" s="83">
        <v>5</v>
      </c>
      <c r="C115" s="84">
        <v>2057.6788236399998</v>
      </c>
      <c r="D115" s="84">
        <v>2013.08569369</v>
      </c>
      <c r="E115" s="84">
        <v>326.35031042999998</v>
      </c>
      <c r="F115" s="84">
        <v>326.35031042999998</v>
      </c>
    </row>
    <row r="116" spans="1:6" ht="12.75" customHeight="1" x14ac:dyDescent="0.2">
      <c r="A116" s="83" t="s">
        <v>152</v>
      </c>
      <c r="B116" s="83">
        <v>6</v>
      </c>
      <c r="C116" s="84">
        <v>1978.6761265600001</v>
      </c>
      <c r="D116" s="84">
        <v>1935.6367836700001</v>
      </c>
      <c r="E116" s="84">
        <v>313.79472181</v>
      </c>
      <c r="F116" s="84">
        <v>313.79472181</v>
      </c>
    </row>
    <row r="117" spans="1:6" ht="12.75" customHeight="1" x14ac:dyDescent="0.2">
      <c r="A117" s="83" t="s">
        <v>152</v>
      </c>
      <c r="B117" s="83">
        <v>7</v>
      </c>
      <c r="C117" s="84">
        <v>1963.09905422</v>
      </c>
      <c r="D117" s="84">
        <v>1919.78976524</v>
      </c>
      <c r="E117" s="84">
        <v>311.22569089000001</v>
      </c>
      <c r="F117" s="84">
        <v>311.22569089000001</v>
      </c>
    </row>
    <row r="118" spans="1:6" ht="12.75" customHeight="1" x14ac:dyDescent="0.2">
      <c r="A118" s="83" t="s">
        <v>152</v>
      </c>
      <c r="B118" s="83">
        <v>8</v>
      </c>
      <c r="C118" s="84">
        <v>1936.4995741099999</v>
      </c>
      <c r="D118" s="84">
        <v>1892.57289638</v>
      </c>
      <c r="E118" s="84">
        <v>306.81344275999999</v>
      </c>
      <c r="F118" s="84">
        <v>306.81344275999999</v>
      </c>
    </row>
    <row r="119" spans="1:6" ht="12.75" customHeight="1" x14ac:dyDescent="0.2">
      <c r="A119" s="83" t="s">
        <v>152</v>
      </c>
      <c r="B119" s="83">
        <v>9</v>
      </c>
      <c r="C119" s="84">
        <v>1903.3907070800001</v>
      </c>
      <c r="D119" s="84">
        <v>1862.8509876400001</v>
      </c>
      <c r="E119" s="84">
        <v>301.99509141999999</v>
      </c>
      <c r="F119" s="84">
        <v>301.99509141999999</v>
      </c>
    </row>
    <row r="120" spans="1:6" ht="12.75" customHeight="1" x14ac:dyDescent="0.2">
      <c r="A120" s="83" t="s">
        <v>152</v>
      </c>
      <c r="B120" s="83">
        <v>10</v>
      </c>
      <c r="C120" s="84">
        <v>1892.20703439</v>
      </c>
      <c r="D120" s="84">
        <v>1853.10357555</v>
      </c>
      <c r="E120" s="84">
        <v>300.41489491999999</v>
      </c>
      <c r="F120" s="84">
        <v>300.41489491999999</v>
      </c>
    </row>
    <row r="121" spans="1:6" ht="12.75" customHeight="1" x14ac:dyDescent="0.2">
      <c r="A121" s="83" t="s">
        <v>152</v>
      </c>
      <c r="B121" s="83">
        <v>11</v>
      </c>
      <c r="C121" s="84">
        <v>1879.20002396</v>
      </c>
      <c r="D121" s="84">
        <v>1841.90129456</v>
      </c>
      <c r="E121" s="84">
        <v>298.59884312999998</v>
      </c>
      <c r="F121" s="84">
        <v>298.59884312999998</v>
      </c>
    </row>
    <row r="122" spans="1:6" ht="12.75" customHeight="1" x14ac:dyDescent="0.2">
      <c r="A122" s="83" t="s">
        <v>152</v>
      </c>
      <c r="B122" s="83">
        <v>12</v>
      </c>
      <c r="C122" s="84">
        <v>1878.0124418</v>
      </c>
      <c r="D122" s="84">
        <v>1835.92289353</v>
      </c>
      <c r="E122" s="84">
        <v>297.62965785</v>
      </c>
      <c r="F122" s="84">
        <v>297.62965785</v>
      </c>
    </row>
    <row r="123" spans="1:6" ht="12.75" customHeight="1" x14ac:dyDescent="0.2">
      <c r="A123" s="83" t="s">
        <v>152</v>
      </c>
      <c r="B123" s="83">
        <v>13</v>
      </c>
      <c r="C123" s="84">
        <v>1908.5484552200001</v>
      </c>
      <c r="D123" s="84">
        <v>1858.41501657</v>
      </c>
      <c r="E123" s="84">
        <v>301.27595633999999</v>
      </c>
      <c r="F123" s="84">
        <v>301.27595633999999</v>
      </c>
    </row>
    <row r="124" spans="1:6" ht="12.75" customHeight="1" x14ac:dyDescent="0.2">
      <c r="A124" s="83" t="s">
        <v>152</v>
      </c>
      <c r="B124" s="83">
        <v>14</v>
      </c>
      <c r="C124" s="84">
        <v>1896.2281052799999</v>
      </c>
      <c r="D124" s="84">
        <v>1855.54786334</v>
      </c>
      <c r="E124" s="84">
        <v>300.81114932999998</v>
      </c>
      <c r="F124" s="84">
        <v>300.81114932999998</v>
      </c>
    </row>
    <row r="125" spans="1:6" ht="12.75" customHeight="1" x14ac:dyDescent="0.2">
      <c r="A125" s="83" t="s">
        <v>152</v>
      </c>
      <c r="B125" s="83">
        <v>15</v>
      </c>
      <c r="C125" s="84">
        <v>1926.13858878</v>
      </c>
      <c r="D125" s="84">
        <v>1863.5420304500001</v>
      </c>
      <c r="E125" s="84">
        <v>302.10711945000003</v>
      </c>
      <c r="F125" s="84">
        <v>302.10711945000003</v>
      </c>
    </row>
    <row r="126" spans="1:6" ht="12.75" customHeight="1" x14ac:dyDescent="0.2">
      <c r="A126" s="83" t="s">
        <v>152</v>
      </c>
      <c r="B126" s="83">
        <v>16</v>
      </c>
      <c r="C126" s="84">
        <v>1890.85097131</v>
      </c>
      <c r="D126" s="84">
        <v>1856.3379404499999</v>
      </c>
      <c r="E126" s="84">
        <v>300.93923225999998</v>
      </c>
      <c r="F126" s="84">
        <v>300.93923225999998</v>
      </c>
    </row>
    <row r="127" spans="1:6" ht="12.75" customHeight="1" x14ac:dyDescent="0.2">
      <c r="A127" s="83" t="s">
        <v>152</v>
      </c>
      <c r="B127" s="83">
        <v>17</v>
      </c>
      <c r="C127" s="84">
        <v>1900.0205614199999</v>
      </c>
      <c r="D127" s="84">
        <v>1849.8726839200001</v>
      </c>
      <c r="E127" s="84">
        <v>299.89112065</v>
      </c>
      <c r="F127" s="84">
        <v>299.89112065</v>
      </c>
    </row>
    <row r="128" spans="1:6" ht="12.75" customHeight="1" x14ac:dyDescent="0.2">
      <c r="A128" s="83" t="s">
        <v>152</v>
      </c>
      <c r="B128" s="83">
        <v>18</v>
      </c>
      <c r="C128" s="84">
        <v>1826.6488434299999</v>
      </c>
      <c r="D128" s="84">
        <v>1786.5140440800001</v>
      </c>
      <c r="E128" s="84">
        <v>289.61976865000003</v>
      </c>
      <c r="F128" s="84">
        <v>289.61976865000003</v>
      </c>
    </row>
    <row r="129" spans="1:6" ht="12.75" customHeight="1" x14ac:dyDescent="0.2">
      <c r="A129" s="83" t="s">
        <v>152</v>
      </c>
      <c r="B129" s="83">
        <v>19</v>
      </c>
      <c r="C129" s="84">
        <v>1833.4666605499999</v>
      </c>
      <c r="D129" s="84">
        <v>1790.6960245400001</v>
      </c>
      <c r="E129" s="84">
        <v>290.29772817000003</v>
      </c>
      <c r="F129" s="84">
        <v>290.29772817000003</v>
      </c>
    </row>
    <row r="130" spans="1:6" ht="12.75" customHeight="1" x14ac:dyDescent="0.2">
      <c r="A130" s="83" t="s">
        <v>152</v>
      </c>
      <c r="B130" s="83">
        <v>20</v>
      </c>
      <c r="C130" s="84">
        <v>1851.89951797</v>
      </c>
      <c r="D130" s="84">
        <v>1808.08602776</v>
      </c>
      <c r="E130" s="84">
        <v>293.11689924000001</v>
      </c>
      <c r="F130" s="84">
        <v>293.11689924000001</v>
      </c>
    </row>
    <row r="131" spans="1:6" ht="12.75" customHeight="1" x14ac:dyDescent="0.2">
      <c r="A131" s="83" t="s">
        <v>152</v>
      </c>
      <c r="B131" s="83">
        <v>21</v>
      </c>
      <c r="C131" s="84">
        <v>1861.4356189299999</v>
      </c>
      <c r="D131" s="84">
        <v>1821.7593883699999</v>
      </c>
      <c r="E131" s="84">
        <v>295.33354878</v>
      </c>
      <c r="F131" s="84">
        <v>295.33354878</v>
      </c>
    </row>
    <row r="132" spans="1:6" ht="12.75" customHeight="1" x14ac:dyDescent="0.2">
      <c r="A132" s="83" t="s">
        <v>152</v>
      </c>
      <c r="B132" s="83">
        <v>22</v>
      </c>
      <c r="C132" s="84">
        <v>1876.9908913300001</v>
      </c>
      <c r="D132" s="84">
        <v>1836.92409094</v>
      </c>
      <c r="E132" s="84">
        <v>297.79196643</v>
      </c>
      <c r="F132" s="84">
        <v>297.79196643</v>
      </c>
    </row>
    <row r="133" spans="1:6" ht="12.75" customHeight="1" x14ac:dyDescent="0.2">
      <c r="A133" s="83" t="s">
        <v>152</v>
      </c>
      <c r="B133" s="83">
        <v>23</v>
      </c>
      <c r="C133" s="84">
        <v>1903.2208662400001</v>
      </c>
      <c r="D133" s="84">
        <v>1861.3601095900001</v>
      </c>
      <c r="E133" s="84">
        <v>301.75339852000002</v>
      </c>
      <c r="F133" s="84">
        <v>301.75339852000002</v>
      </c>
    </row>
    <row r="134" spans="1:6" ht="12.75" customHeight="1" x14ac:dyDescent="0.2">
      <c r="A134" s="83" t="s">
        <v>152</v>
      </c>
      <c r="B134" s="83">
        <v>24</v>
      </c>
      <c r="C134" s="84">
        <v>1931.8043275</v>
      </c>
      <c r="D134" s="84">
        <v>1888.28738223</v>
      </c>
      <c r="E134" s="84">
        <v>306.11869891999999</v>
      </c>
      <c r="F134" s="84">
        <v>306.11869891999999</v>
      </c>
    </row>
    <row r="135" spans="1:6" ht="12.75" customHeight="1" x14ac:dyDescent="0.2">
      <c r="A135" s="83" t="s">
        <v>153</v>
      </c>
      <c r="B135" s="83">
        <v>1</v>
      </c>
      <c r="C135" s="84">
        <v>1941.5507217899999</v>
      </c>
      <c r="D135" s="84">
        <v>1888.4298771399999</v>
      </c>
      <c r="E135" s="84">
        <v>306.14179940999998</v>
      </c>
      <c r="F135" s="84">
        <v>306.14179940999998</v>
      </c>
    </row>
    <row r="136" spans="1:6" ht="12.75" customHeight="1" x14ac:dyDescent="0.2">
      <c r="A136" s="83" t="s">
        <v>153</v>
      </c>
      <c r="B136" s="83">
        <v>2</v>
      </c>
      <c r="C136" s="84">
        <v>1905.1897360600001</v>
      </c>
      <c r="D136" s="84">
        <v>1865.2928159400001</v>
      </c>
      <c r="E136" s="84">
        <v>302.39094711000001</v>
      </c>
      <c r="F136" s="84">
        <v>302.39094711000001</v>
      </c>
    </row>
    <row r="137" spans="1:6" ht="12.75" customHeight="1" x14ac:dyDescent="0.2">
      <c r="A137" s="83" t="s">
        <v>153</v>
      </c>
      <c r="B137" s="83">
        <v>3</v>
      </c>
      <c r="C137" s="84">
        <v>1922.96981497</v>
      </c>
      <c r="D137" s="84">
        <v>1878.5720868799999</v>
      </c>
      <c r="E137" s="84">
        <v>304.54370900999999</v>
      </c>
      <c r="F137" s="84">
        <v>304.54370900999999</v>
      </c>
    </row>
    <row r="138" spans="1:6" ht="12.75" customHeight="1" x14ac:dyDescent="0.2">
      <c r="A138" s="83" t="s">
        <v>153</v>
      </c>
      <c r="B138" s="83">
        <v>4</v>
      </c>
      <c r="C138" s="84">
        <v>1952.4768102099999</v>
      </c>
      <c r="D138" s="84">
        <v>1896.67817324</v>
      </c>
      <c r="E138" s="84">
        <v>307.47896752000003</v>
      </c>
      <c r="F138" s="84">
        <v>307.47896752000003</v>
      </c>
    </row>
    <row r="139" spans="1:6" ht="12.75" customHeight="1" x14ac:dyDescent="0.2">
      <c r="A139" s="83" t="s">
        <v>153</v>
      </c>
      <c r="B139" s="83">
        <v>5</v>
      </c>
      <c r="C139" s="84">
        <v>1993.61091156</v>
      </c>
      <c r="D139" s="84">
        <v>1947.2606362199999</v>
      </c>
      <c r="E139" s="84">
        <v>315.67911644999998</v>
      </c>
      <c r="F139" s="84">
        <v>315.67911644999998</v>
      </c>
    </row>
    <row r="140" spans="1:6" ht="12.75" customHeight="1" x14ac:dyDescent="0.2">
      <c r="A140" s="83" t="s">
        <v>153</v>
      </c>
      <c r="B140" s="83">
        <v>6</v>
      </c>
      <c r="C140" s="84">
        <v>1985.6381529099999</v>
      </c>
      <c r="D140" s="84">
        <v>1942.3426449999999</v>
      </c>
      <c r="E140" s="84">
        <v>314.88183893000001</v>
      </c>
      <c r="F140" s="84">
        <v>314.88183893000001</v>
      </c>
    </row>
    <row r="141" spans="1:6" ht="12.75" customHeight="1" x14ac:dyDescent="0.2">
      <c r="A141" s="83" t="s">
        <v>153</v>
      </c>
      <c r="B141" s="83">
        <v>7</v>
      </c>
      <c r="C141" s="84">
        <v>1984.64121217</v>
      </c>
      <c r="D141" s="84">
        <v>1942.6433296600001</v>
      </c>
      <c r="E141" s="84">
        <v>314.93058425999999</v>
      </c>
      <c r="F141" s="84">
        <v>314.93058425999999</v>
      </c>
    </row>
    <row r="142" spans="1:6" ht="12.75" customHeight="1" x14ac:dyDescent="0.2">
      <c r="A142" s="83" t="s">
        <v>153</v>
      </c>
      <c r="B142" s="83">
        <v>8</v>
      </c>
      <c r="C142" s="84">
        <v>1969.53962146</v>
      </c>
      <c r="D142" s="84">
        <v>1928.8288669599999</v>
      </c>
      <c r="E142" s="84">
        <v>312.69106003000002</v>
      </c>
      <c r="F142" s="84">
        <v>312.69106003000002</v>
      </c>
    </row>
    <row r="143" spans="1:6" ht="12.75" customHeight="1" x14ac:dyDescent="0.2">
      <c r="A143" s="83" t="s">
        <v>153</v>
      </c>
      <c r="B143" s="83">
        <v>9</v>
      </c>
      <c r="C143" s="84">
        <v>1952.9599284400001</v>
      </c>
      <c r="D143" s="84">
        <v>1909.3953428699999</v>
      </c>
      <c r="E143" s="84">
        <v>309.54060466999999</v>
      </c>
      <c r="F143" s="84">
        <v>309.54060466999999</v>
      </c>
    </row>
    <row r="144" spans="1:6" ht="12.75" customHeight="1" x14ac:dyDescent="0.2">
      <c r="A144" s="83" t="s">
        <v>153</v>
      </c>
      <c r="B144" s="83">
        <v>10</v>
      </c>
      <c r="C144" s="84">
        <v>1909.2855427699999</v>
      </c>
      <c r="D144" s="84">
        <v>1863.87830173</v>
      </c>
      <c r="E144" s="84">
        <v>302.16163389000002</v>
      </c>
      <c r="F144" s="84">
        <v>302.16163389000002</v>
      </c>
    </row>
    <row r="145" spans="1:6" ht="12.75" customHeight="1" x14ac:dyDescent="0.2">
      <c r="A145" s="83" t="s">
        <v>153</v>
      </c>
      <c r="B145" s="83">
        <v>11</v>
      </c>
      <c r="C145" s="84">
        <v>1883.70531891</v>
      </c>
      <c r="D145" s="84">
        <v>1846.2307325199999</v>
      </c>
      <c r="E145" s="84">
        <v>299.30070764999999</v>
      </c>
      <c r="F145" s="84">
        <v>299.30070764999999</v>
      </c>
    </row>
    <row r="146" spans="1:6" ht="12.75" customHeight="1" x14ac:dyDescent="0.2">
      <c r="A146" s="83" t="s">
        <v>153</v>
      </c>
      <c r="B146" s="83">
        <v>12</v>
      </c>
      <c r="C146" s="84">
        <v>1883.6967885900001</v>
      </c>
      <c r="D146" s="84">
        <v>1839.4349702300001</v>
      </c>
      <c r="E146" s="84">
        <v>298.19901628000002</v>
      </c>
      <c r="F146" s="84">
        <v>298.19901628000002</v>
      </c>
    </row>
    <row r="147" spans="1:6" ht="12.75" customHeight="1" x14ac:dyDescent="0.2">
      <c r="A147" s="83" t="s">
        <v>153</v>
      </c>
      <c r="B147" s="83">
        <v>13</v>
      </c>
      <c r="C147" s="84">
        <v>1915.1854965499999</v>
      </c>
      <c r="D147" s="84">
        <v>1851.7766920500001</v>
      </c>
      <c r="E147" s="84">
        <v>300.19978791</v>
      </c>
      <c r="F147" s="84">
        <v>300.19978791</v>
      </c>
    </row>
    <row r="148" spans="1:6" ht="12.75" customHeight="1" x14ac:dyDescent="0.2">
      <c r="A148" s="83" t="s">
        <v>153</v>
      </c>
      <c r="B148" s="83">
        <v>14</v>
      </c>
      <c r="C148" s="84">
        <v>1911.6919863600001</v>
      </c>
      <c r="D148" s="84">
        <v>1874.2269660100001</v>
      </c>
      <c r="E148" s="84">
        <v>303.83930206999997</v>
      </c>
      <c r="F148" s="84">
        <v>303.83930206999997</v>
      </c>
    </row>
    <row r="149" spans="1:6" ht="12.75" customHeight="1" x14ac:dyDescent="0.2">
      <c r="A149" s="83" t="s">
        <v>153</v>
      </c>
      <c r="B149" s="83">
        <v>15</v>
      </c>
      <c r="C149" s="84">
        <v>1916.4537511000001</v>
      </c>
      <c r="D149" s="84">
        <v>1871.6795835800001</v>
      </c>
      <c r="E149" s="84">
        <v>303.42633453000002</v>
      </c>
      <c r="F149" s="84">
        <v>303.42633453000002</v>
      </c>
    </row>
    <row r="150" spans="1:6" ht="12.75" customHeight="1" x14ac:dyDescent="0.2">
      <c r="A150" s="83" t="s">
        <v>153</v>
      </c>
      <c r="B150" s="83">
        <v>16</v>
      </c>
      <c r="C150" s="84">
        <v>1919.6983333600001</v>
      </c>
      <c r="D150" s="84">
        <v>1878.8201337200001</v>
      </c>
      <c r="E150" s="84">
        <v>304.58392099000002</v>
      </c>
      <c r="F150" s="84">
        <v>304.58392099000002</v>
      </c>
    </row>
    <row r="151" spans="1:6" ht="12.75" customHeight="1" x14ac:dyDescent="0.2">
      <c r="A151" s="83" t="s">
        <v>153</v>
      </c>
      <c r="B151" s="83">
        <v>17</v>
      </c>
      <c r="C151" s="84">
        <v>1925.1957667900001</v>
      </c>
      <c r="D151" s="84">
        <v>1885.8601866199999</v>
      </c>
      <c r="E151" s="84">
        <v>305.72521540000002</v>
      </c>
      <c r="F151" s="84">
        <v>305.72521540000002</v>
      </c>
    </row>
    <row r="152" spans="1:6" ht="12.75" customHeight="1" x14ac:dyDescent="0.2">
      <c r="A152" s="83" t="s">
        <v>153</v>
      </c>
      <c r="B152" s="83">
        <v>18</v>
      </c>
      <c r="C152" s="84">
        <v>1951.6426903900001</v>
      </c>
      <c r="D152" s="84">
        <v>1910.8281944400001</v>
      </c>
      <c r="E152" s="84">
        <v>309.77289064000001</v>
      </c>
      <c r="F152" s="84">
        <v>309.77289064000001</v>
      </c>
    </row>
    <row r="153" spans="1:6" ht="12.75" customHeight="1" x14ac:dyDescent="0.2">
      <c r="A153" s="83" t="s">
        <v>153</v>
      </c>
      <c r="B153" s="83">
        <v>19</v>
      </c>
      <c r="C153" s="84">
        <v>1863.3270708</v>
      </c>
      <c r="D153" s="84">
        <v>1824.6389223000001</v>
      </c>
      <c r="E153" s="84">
        <v>295.80036288999997</v>
      </c>
      <c r="F153" s="84">
        <v>295.80036288999997</v>
      </c>
    </row>
    <row r="154" spans="1:6" ht="12.75" customHeight="1" x14ac:dyDescent="0.2">
      <c r="A154" s="83" t="s">
        <v>153</v>
      </c>
      <c r="B154" s="83">
        <v>20</v>
      </c>
      <c r="C154" s="84">
        <v>1879.21678389</v>
      </c>
      <c r="D154" s="84">
        <v>1840.2909045700001</v>
      </c>
      <c r="E154" s="84">
        <v>298.33777562</v>
      </c>
      <c r="F154" s="84">
        <v>298.33777562</v>
      </c>
    </row>
    <row r="155" spans="1:6" ht="12.75" customHeight="1" x14ac:dyDescent="0.2">
      <c r="A155" s="83" t="s">
        <v>153</v>
      </c>
      <c r="B155" s="83">
        <v>21</v>
      </c>
      <c r="C155" s="84">
        <v>1891.9082295799999</v>
      </c>
      <c r="D155" s="84">
        <v>1852.5205685400001</v>
      </c>
      <c r="E155" s="84">
        <v>300.32038104999998</v>
      </c>
      <c r="F155" s="84">
        <v>300.32038104999998</v>
      </c>
    </row>
    <row r="156" spans="1:6" ht="12.75" customHeight="1" x14ac:dyDescent="0.2">
      <c r="A156" s="83" t="s">
        <v>153</v>
      </c>
      <c r="B156" s="83">
        <v>22</v>
      </c>
      <c r="C156" s="84">
        <v>1903.71879266</v>
      </c>
      <c r="D156" s="84">
        <v>1862.46670318</v>
      </c>
      <c r="E156" s="84">
        <v>301.93279335</v>
      </c>
      <c r="F156" s="84">
        <v>301.93279335</v>
      </c>
    </row>
    <row r="157" spans="1:6" ht="12.75" customHeight="1" x14ac:dyDescent="0.2">
      <c r="A157" s="83" t="s">
        <v>153</v>
      </c>
      <c r="B157" s="83">
        <v>23</v>
      </c>
      <c r="C157" s="84">
        <v>1933.76773727</v>
      </c>
      <c r="D157" s="84">
        <v>1890.0201194000001</v>
      </c>
      <c r="E157" s="84">
        <v>306.39960067999999</v>
      </c>
      <c r="F157" s="84">
        <v>306.39960067999999</v>
      </c>
    </row>
    <row r="158" spans="1:6" ht="12.75" customHeight="1" x14ac:dyDescent="0.2">
      <c r="A158" s="83" t="s">
        <v>153</v>
      </c>
      <c r="B158" s="83">
        <v>24</v>
      </c>
      <c r="C158" s="84">
        <v>1950.1132279999999</v>
      </c>
      <c r="D158" s="84">
        <v>1907.6489730999999</v>
      </c>
      <c r="E158" s="84">
        <v>309.25749287000002</v>
      </c>
      <c r="F158" s="84">
        <v>309.25749287000002</v>
      </c>
    </row>
    <row r="159" spans="1:6" ht="12.75" customHeight="1" x14ac:dyDescent="0.2">
      <c r="A159" s="83" t="s">
        <v>154</v>
      </c>
      <c r="B159" s="83">
        <v>1</v>
      </c>
      <c r="C159" s="84">
        <v>1851.0681357200001</v>
      </c>
      <c r="D159" s="84">
        <v>1798.4068355700001</v>
      </c>
      <c r="E159" s="84">
        <v>291.54776218000001</v>
      </c>
      <c r="F159" s="84">
        <v>291.54776218000001</v>
      </c>
    </row>
    <row r="160" spans="1:6" ht="12.75" customHeight="1" x14ac:dyDescent="0.2">
      <c r="A160" s="83" t="s">
        <v>154</v>
      </c>
      <c r="B160" s="83">
        <v>2</v>
      </c>
      <c r="C160" s="84">
        <v>1863.93283303</v>
      </c>
      <c r="D160" s="84">
        <v>1820.03932553</v>
      </c>
      <c r="E160" s="84">
        <v>295.05470172000003</v>
      </c>
      <c r="F160" s="84">
        <v>295.05470172000003</v>
      </c>
    </row>
    <row r="161" spans="1:6" ht="12.75" customHeight="1" x14ac:dyDescent="0.2">
      <c r="A161" s="83" t="s">
        <v>154</v>
      </c>
      <c r="B161" s="83">
        <v>3</v>
      </c>
      <c r="C161" s="84">
        <v>1877.90618774</v>
      </c>
      <c r="D161" s="84">
        <v>1834.1169384100001</v>
      </c>
      <c r="E161" s="84">
        <v>297.33688640000003</v>
      </c>
      <c r="F161" s="84">
        <v>297.33688640000003</v>
      </c>
    </row>
    <row r="162" spans="1:6" ht="12.75" customHeight="1" x14ac:dyDescent="0.2">
      <c r="A162" s="83" t="s">
        <v>154</v>
      </c>
      <c r="B162" s="83">
        <v>4</v>
      </c>
      <c r="C162" s="84">
        <v>1876.73681915</v>
      </c>
      <c r="D162" s="84">
        <v>1831.7032450700001</v>
      </c>
      <c r="E162" s="84">
        <v>296.94559178999998</v>
      </c>
      <c r="F162" s="84">
        <v>296.94559178999998</v>
      </c>
    </row>
    <row r="163" spans="1:6" ht="12.75" customHeight="1" x14ac:dyDescent="0.2">
      <c r="A163" s="83" t="s">
        <v>154</v>
      </c>
      <c r="B163" s="83">
        <v>5</v>
      </c>
      <c r="C163" s="84">
        <v>1866.5881402699999</v>
      </c>
      <c r="D163" s="84">
        <v>1824.4778892100001</v>
      </c>
      <c r="E163" s="84">
        <v>295.77425708999999</v>
      </c>
      <c r="F163" s="84">
        <v>295.77425708999999</v>
      </c>
    </row>
    <row r="164" spans="1:6" ht="12.75" customHeight="1" x14ac:dyDescent="0.2">
      <c r="A164" s="83" t="s">
        <v>154</v>
      </c>
      <c r="B164" s="83">
        <v>6</v>
      </c>
      <c r="C164" s="84">
        <v>1854.1129740700001</v>
      </c>
      <c r="D164" s="84">
        <v>1811.74018535</v>
      </c>
      <c r="E164" s="84">
        <v>293.70929103999998</v>
      </c>
      <c r="F164" s="84">
        <v>293.70929103999998</v>
      </c>
    </row>
    <row r="165" spans="1:6" ht="12.75" customHeight="1" x14ac:dyDescent="0.2">
      <c r="A165" s="83" t="s">
        <v>154</v>
      </c>
      <c r="B165" s="83">
        <v>7</v>
      </c>
      <c r="C165" s="84">
        <v>1832.5383967499999</v>
      </c>
      <c r="D165" s="84">
        <v>1791.03611546</v>
      </c>
      <c r="E165" s="84">
        <v>290.35286182999999</v>
      </c>
      <c r="F165" s="84">
        <v>290.35286182999999</v>
      </c>
    </row>
    <row r="166" spans="1:6" ht="12.75" customHeight="1" x14ac:dyDescent="0.2">
      <c r="A166" s="83" t="s">
        <v>154</v>
      </c>
      <c r="B166" s="83">
        <v>8</v>
      </c>
      <c r="C166" s="84">
        <v>1780.6501825099999</v>
      </c>
      <c r="D166" s="84">
        <v>1742.0357622700001</v>
      </c>
      <c r="E166" s="84">
        <v>282.40919578</v>
      </c>
      <c r="F166" s="84">
        <v>282.40919578</v>
      </c>
    </row>
    <row r="167" spans="1:6" ht="12.75" customHeight="1" x14ac:dyDescent="0.2">
      <c r="A167" s="83" t="s">
        <v>154</v>
      </c>
      <c r="B167" s="83">
        <v>9</v>
      </c>
      <c r="C167" s="84">
        <v>1742.7507136900001</v>
      </c>
      <c r="D167" s="84">
        <v>1693.18954755</v>
      </c>
      <c r="E167" s="84">
        <v>274.49051780999997</v>
      </c>
      <c r="F167" s="84">
        <v>274.49051780999997</v>
      </c>
    </row>
    <row r="168" spans="1:6" ht="12.75" customHeight="1" x14ac:dyDescent="0.2">
      <c r="A168" s="83" t="s">
        <v>154</v>
      </c>
      <c r="B168" s="83">
        <v>10</v>
      </c>
      <c r="C168" s="84">
        <v>1720.2611619899999</v>
      </c>
      <c r="D168" s="84">
        <v>1677.8849394900001</v>
      </c>
      <c r="E168" s="84">
        <v>272.00941946</v>
      </c>
      <c r="F168" s="84">
        <v>272.00941946</v>
      </c>
    </row>
    <row r="169" spans="1:6" ht="12.75" customHeight="1" x14ac:dyDescent="0.2">
      <c r="A169" s="83" t="s">
        <v>154</v>
      </c>
      <c r="B169" s="83">
        <v>11</v>
      </c>
      <c r="C169" s="84">
        <v>1719.0044621500001</v>
      </c>
      <c r="D169" s="84">
        <v>1677.3165634300001</v>
      </c>
      <c r="E169" s="84">
        <v>271.91727748</v>
      </c>
      <c r="F169" s="84">
        <v>271.91727748</v>
      </c>
    </row>
    <row r="170" spans="1:6" ht="12.75" customHeight="1" x14ac:dyDescent="0.2">
      <c r="A170" s="83" t="s">
        <v>154</v>
      </c>
      <c r="B170" s="83">
        <v>12</v>
      </c>
      <c r="C170" s="84">
        <v>1737.4639656100001</v>
      </c>
      <c r="D170" s="84">
        <v>1695.6631548099999</v>
      </c>
      <c r="E170" s="84">
        <v>274.89152532999998</v>
      </c>
      <c r="F170" s="84">
        <v>274.89152532999998</v>
      </c>
    </row>
    <row r="171" spans="1:6" ht="12.75" customHeight="1" x14ac:dyDescent="0.2">
      <c r="A171" s="83" t="s">
        <v>154</v>
      </c>
      <c r="B171" s="83">
        <v>13</v>
      </c>
      <c r="C171" s="84">
        <v>1770.6581430399999</v>
      </c>
      <c r="D171" s="84">
        <v>1723.5619559199999</v>
      </c>
      <c r="E171" s="84">
        <v>279.41432455</v>
      </c>
      <c r="F171" s="84">
        <v>279.41432455</v>
      </c>
    </row>
    <row r="172" spans="1:6" ht="12.75" customHeight="1" x14ac:dyDescent="0.2">
      <c r="A172" s="83" t="s">
        <v>154</v>
      </c>
      <c r="B172" s="83">
        <v>14</v>
      </c>
      <c r="C172" s="84">
        <v>1790.9603543600001</v>
      </c>
      <c r="D172" s="84">
        <v>1751.1302235999999</v>
      </c>
      <c r="E172" s="84">
        <v>283.88353952</v>
      </c>
      <c r="F172" s="84">
        <v>283.88353952</v>
      </c>
    </row>
    <row r="173" spans="1:6" ht="12.75" customHeight="1" x14ac:dyDescent="0.2">
      <c r="A173" s="83" t="s">
        <v>154</v>
      </c>
      <c r="B173" s="83">
        <v>15</v>
      </c>
      <c r="C173" s="84">
        <v>1819.1239808600001</v>
      </c>
      <c r="D173" s="84">
        <v>1777.0485137200001</v>
      </c>
      <c r="E173" s="84">
        <v>288.08526925000001</v>
      </c>
      <c r="F173" s="84">
        <v>288.08526925000001</v>
      </c>
    </row>
    <row r="174" spans="1:6" ht="12.75" customHeight="1" x14ac:dyDescent="0.2">
      <c r="A174" s="83" t="s">
        <v>154</v>
      </c>
      <c r="B174" s="83">
        <v>16</v>
      </c>
      <c r="C174" s="84">
        <v>1829.07200979</v>
      </c>
      <c r="D174" s="84">
        <v>1781.4201840799999</v>
      </c>
      <c r="E174" s="84">
        <v>288.79398026000001</v>
      </c>
      <c r="F174" s="84">
        <v>288.79398026000001</v>
      </c>
    </row>
    <row r="175" spans="1:6" ht="12.75" customHeight="1" x14ac:dyDescent="0.2">
      <c r="A175" s="83" t="s">
        <v>154</v>
      </c>
      <c r="B175" s="83">
        <v>17</v>
      </c>
      <c r="C175" s="84">
        <v>1790.30040639</v>
      </c>
      <c r="D175" s="84">
        <v>1734.3717444399999</v>
      </c>
      <c r="E175" s="84">
        <v>281.16674762999997</v>
      </c>
      <c r="F175" s="84">
        <v>281.16674762999997</v>
      </c>
    </row>
    <row r="176" spans="1:6" ht="12.75" customHeight="1" x14ac:dyDescent="0.2">
      <c r="A176" s="83" t="s">
        <v>154</v>
      </c>
      <c r="B176" s="83">
        <v>18</v>
      </c>
      <c r="C176" s="84">
        <v>1755.94420281</v>
      </c>
      <c r="D176" s="84">
        <v>1712.8864735</v>
      </c>
      <c r="E176" s="84">
        <v>277.68367441999999</v>
      </c>
      <c r="F176" s="84">
        <v>277.68367441999999</v>
      </c>
    </row>
    <row r="177" spans="1:6" ht="12.75" customHeight="1" x14ac:dyDescent="0.2">
      <c r="A177" s="83" t="s">
        <v>154</v>
      </c>
      <c r="B177" s="83">
        <v>19</v>
      </c>
      <c r="C177" s="84">
        <v>1760.1197921400001</v>
      </c>
      <c r="D177" s="84">
        <v>1719.3811086400001</v>
      </c>
      <c r="E177" s="84">
        <v>278.73654872999998</v>
      </c>
      <c r="F177" s="84">
        <v>278.73654872999998</v>
      </c>
    </row>
    <row r="178" spans="1:6" ht="12.75" customHeight="1" x14ac:dyDescent="0.2">
      <c r="A178" s="83" t="s">
        <v>154</v>
      </c>
      <c r="B178" s="83">
        <v>20</v>
      </c>
      <c r="C178" s="84">
        <v>1761.64800552</v>
      </c>
      <c r="D178" s="84">
        <v>1722.25581367</v>
      </c>
      <c r="E178" s="84">
        <v>279.20257999</v>
      </c>
      <c r="F178" s="84">
        <v>279.20257999</v>
      </c>
    </row>
    <row r="179" spans="1:6" ht="12.75" customHeight="1" x14ac:dyDescent="0.2">
      <c r="A179" s="83" t="s">
        <v>154</v>
      </c>
      <c r="B179" s="83">
        <v>21</v>
      </c>
      <c r="C179" s="84">
        <v>1764.1365998900001</v>
      </c>
      <c r="D179" s="84">
        <v>1723.44446034</v>
      </c>
      <c r="E179" s="84">
        <v>279.39527680999998</v>
      </c>
      <c r="F179" s="84">
        <v>279.39527680999998</v>
      </c>
    </row>
    <row r="180" spans="1:6" ht="12.75" customHeight="1" x14ac:dyDescent="0.2">
      <c r="A180" s="83" t="s">
        <v>154</v>
      </c>
      <c r="B180" s="83">
        <v>22</v>
      </c>
      <c r="C180" s="84">
        <v>1776.7907141999999</v>
      </c>
      <c r="D180" s="84">
        <v>1735.3619552499999</v>
      </c>
      <c r="E180" s="84">
        <v>281.32727512999998</v>
      </c>
      <c r="F180" s="84">
        <v>281.32727512999998</v>
      </c>
    </row>
    <row r="181" spans="1:6" ht="12.75" customHeight="1" x14ac:dyDescent="0.2">
      <c r="A181" s="83" t="s">
        <v>154</v>
      </c>
      <c r="B181" s="83">
        <v>23</v>
      </c>
      <c r="C181" s="84">
        <v>1790.4416203000001</v>
      </c>
      <c r="D181" s="84">
        <v>1748.8982350799999</v>
      </c>
      <c r="E181" s="84">
        <v>283.52170188999997</v>
      </c>
      <c r="F181" s="84">
        <v>283.52170188999997</v>
      </c>
    </row>
    <row r="182" spans="1:6" ht="12.75" customHeight="1" x14ac:dyDescent="0.2">
      <c r="A182" s="83" t="s">
        <v>154</v>
      </c>
      <c r="B182" s="83">
        <v>24</v>
      </c>
      <c r="C182" s="84">
        <v>1842.4586532599999</v>
      </c>
      <c r="D182" s="84">
        <v>1800.4591070399999</v>
      </c>
      <c r="E182" s="84">
        <v>291.88046507000001</v>
      </c>
      <c r="F182" s="84">
        <v>291.88046507000001</v>
      </c>
    </row>
    <row r="183" spans="1:6" ht="12.75" customHeight="1" x14ac:dyDescent="0.2">
      <c r="A183" s="83" t="s">
        <v>155</v>
      </c>
      <c r="B183" s="83">
        <v>1</v>
      </c>
      <c r="C183" s="84">
        <v>1931.9414022599999</v>
      </c>
      <c r="D183" s="84">
        <v>1882.48117587</v>
      </c>
      <c r="E183" s="84">
        <v>305.17742887999998</v>
      </c>
      <c r="F183" s="84">
        <v>305.17742887999998</v>
      </c>
    </row>
    <row r="184" spans="1:6" ht="12.75" customHeight="1" x14ac:dyDescent="0.2">
      <c r="A184" s="83" t="s">
        <v>155</v>
      </c>
      <c r="B184" s="83">
        <v>2</v>
      </c>
      <c r="C184" s="84">
        <v>1969.8389575000001</v>
      </c>
      <c r="D184" s="84">
        <v>1927.339007</v>
      </c>
      <c r="E184" s="84">
        <v>312.44953218000001</v>
      </c>
      <c r="F184" s="84">
        <v>312.44953218000001</v>
      </c>
    </row>
    <row r="185" spans="1:6" ht="12.75" customHeight="1" x14ac:dyDescent="0.2">
      <c r="A185" s="83" t="s">
        <v>155</v>
      </c>
      <c r="B185" s="83">
        <v>3</v>
      </c>
      <c r="C185" s="84">
        <v>1986.7551015900001</v>
      </c>
      <c r="D185" s="84">
        <v>1943.1798672499999</v>
      </c>
      <c r="E185" s="84">
        <v>315.01756476999998</v>
      </c>
      <c r="F185" s="84">
        <v>315.01756476999998</v>
      </c>
    </row>
    <row r="186" spans="1:6" ht="12.75" customHeight="1" x14ac:dyDescent="0.2">
      <c r="A186" s="83" t="s">
        <v>155</v>
      </c>
      <c r="B186" s="83">
        <v>4</v>
      </c>
      <c r="C186" s="84">
        <v>1994.1965552900001</v>
      </c>
      <c r="D186" s="84">
        <v>1950.5980821400001</v>
      </c>
      <c r="E186" s="84">
        <v>316.22016471000001</v>
      </c>
      <c r="F186" s="84">
        <v>316.22016471000001</v>
      </c>
    </row>
    <row r="187" spans="1:6" ht="12.75" customHeight="1" x14ac:dyDescent="0.2">
      <c r="A187" s="83" t="s">
        <v>155</v>
      </c>
      <c r="B187" s="83">
        <v>5</v>
      </c>
      <c r="C187" s="84">
        <v>1979.3636920700001</v>
      </c>
      <c r="D187" s="84">
        <v>1936.2496660100001</v>
      </c>
      <c r="E187" s="84">
        <v>313.89407890000001</v>
      </c>
      <c r="F187" s="84">
        <v>313.89407890000001</v>
      </c>
    </row>
    <row r="188" spans="1:6" ht="12.75" customHeight="1" x14ac:dyDescent="0.2">
      <c r="A188" s="83" t="s">
        <v>155</v>
      </c>
      <c r="B188" s="83">
        <v>6</v>
      </c>
      <c r="C188" s="84">
        <v>1975.1087317199999</v>
      </c>
      <c r="D188" s="84">
        <v>1929.7905951</v>
      </c>
      <c r="E188" s="84">
        <v>312.84697008000001</v>
      </c>
      <c r="F188" s="84">
        <v>312.84697008000001</v>
      </c>
    </row>
    <row r="189" spans="1:6" ht="12.75" customHeight="1" x14ac:dyDescent="0.2">
      <c r="A189" s="83" t="s">
        <v>155</v>
      </c>
      <c r="B189" s="83">
        <v>7</v>
      </c>
      <c r="C189" s="84">
        <v>1947.30778706</v>
      </c>
      <c r="D189" s="84">
        <v>1904.5830366299999</v>
      </c>
      <c r="E189" s="84">
        <v>308.76046022000003</v>
      </c>
      <c r="F189" s="84">
        <v>308.76046022000003</v>
      </c>
    </row>
    <row r="190" spans="1:6" ht="12.75" customHeight="1" x14ac:dyDescent="0.2">
      <c r="A190" s="83" t="s">
        <v>155</v>
      </c>
      <c r="B190" s="83">
        <v>8</v>
      </c>
      <c r="C190" s="84">
        <v>1942.11333345</v>
      </c>
      <c r="D190" s="84">
        <v>1899.0313537899999</v>
      </c>
      <c r="E190" s="84">
        <v>307.86045211999999</v>
      </c>
      <c r="F190" s="84">
        <v>307.86045211999999</v>
      </c>
    </row>
    <row r="191" spans="1:6" ht="12.75" customHeight="1" x14ac:dyDescent="0.2">
      <c r="A191" s="83" t="s">
        <v>155</v>
      </c>
      <c r="B191" s="83">
        <v>9</v>
      </c>
      <c r="C191" s="84">
        <v>1886.6890573400001</v>
      </c>
      <c r="D191" s="84">
        <v>1843.41069513</v>
      </c>
      <c r="E191" s="84">
        <v>298.84353879999998</v>
      </c>
      <c r="F191" s="84">
        <v>298.84353879999998</v>
      </c>
    </row>
    <row r="192" spans="1:6" ht="12.75" customHeight="1" x14ac:dyDescent="0.2">
      <c r="A192" s="83" t="s">
        <v>155</v>
      </c>
      <c r="B192" s="83">
        <v>10</v>
      </c>
      <c r="C192" s="84">
        <v>1874.1997293899999</v>
      </c>
      <c r="D192" s="84">
        <v>1826.2212203399999</v>
      </c>
      <c r="E192" s="84">
        <v>296.05687628999999</v>
      </c>
      <c r="F192" s="84">
        <v>296.05687628999999</v>
      </c>
    </row>
    <row r="193" spans="1:6" ht="12.75" customHeight="1" x14ac:dyDescent="0.2">
      <c r="A193" s="83" t="s">
        <v>155</v>
      </c>
      <c r="B193" s="83">
        <v>11</v>
      </c>
      <c r="C193" s="84">
        <v>1862.29360133</v>
      </c>
      <c r="D193" s="84">
        <v>1803.5684816800001</v>
      </c>
      <c r="E193" s="84">
        <v>292.38453966999998</v>
      </c>
      <c r="F193" s="84">
        <v>292.38453966999998</v>
      </c>
    </row>
    <row r="194" spans="1:6" ht="12.75" customHeight="1" x14ac:dyDescent="0.2">
      <c r="A194" s="83" t="s">
        <v>155</v>
      </c>
      <c r="B194" s="83">
        <v>12</v>
      </c>
      <c r="C194" s="84">
        <v>1872.4275848100001</v>
      </c>
      <c r="D194" s="84">
        <v>1822.97696836</v>
      </c>
      <c r="E194" s="84">
        <v>295.53093611000003</v>
      </c>
      <c r="F194" s="84">
        <v>295.53093611000003</v>
      </c>
    </row>
    <row r="195" spans="1:6" ht="12.75" customHeight="1" x14ac:dyDescent="0.2">
      <c r="A195" s="83" t="s">
        <v>155</v>
      </c>
      <c r="B195" s="83">
        <v>13</v>
      </c>
      <c r="C195" s="84">
        <v>1908.00832584</v>
      </c>
      <c r="D195" s="84">
        <v>1851.2424321599999</v>
      </c>
      <c r="E195" s="84">
        <v>300.11317666000002</v>
      </c>
      <c r="F195" s="84">
        <v>300.11317666000002</v>
      </c>
    </row>
    <row r="196" spans="1:6" ht="12.75" customHeight="1" x14ac:dyDescent="0.2">
      <c r="A196" s="83" t="s">
        <v>155</v>
      </c>
      <c r="B196" s="83">
        <v>14</v>
      </c>
      <c r="C196" s="84">
        <v>1902.5922969400001</v>
      </c>
      <c r="D196" s="84">
        <v>1858.8127138100001</v>
      </c>
      <c r="E196" s="84">
        <v>301.34042882</v>
      </c>
      <c r="F196" s="84">
        <v>301.34042882</v>
      </c>
    </row>
    <row r="197" spans="1:6" ht="12.75" customHeight="1" x14ac:dyDescent="0.2">
      <c r="A197" s="83" t="s">
        <v>155</v>
      </c>
      <c r="B197" s="83">
        <v>15</v>
      </c>
      <c r="C197" s="84">
        <v>1920.3435725300001</v>
      </c>
      <c r="D197" s="84">
        <v>1876.0974914799999</v>
      </c>
      <c r="E197" s="84">
        <v>304.1425413</v>
      </c>
      <c r="F197" s="84">
        <v>304.1425413</v>
      </c>
    </row>
    <row r="198" spans="1:6" ht="12.75" customHeight="1" x14ac:dyDescent="0.2">
      <c r="A198" s="83" t="s">
        <v>155</v>
      </c>
      <c r="B198" s="83">
        <v>16</v>
      </c>
      <c r="C198" s="84">
        <v>1908.7297783700001</v>
      </c>
      <c r="D198" s="84">
        <v>1866.82785797</v>
      </c>
      <c r="E198" s="84">
        <v>302.63979962000002</v>
      </c>
      <c r="F198" s="84">
        <v>302.63979962000002</v>
      </c>
    </row>
    <row r="199" spans="1:6" ht="12.75" customHeight="1" x14ac:dyDescent="0.2">
      <c r="A199" s="83" t="s">
        <v>155</v>
      </c>
      <c r="B199" s="83">
        <v>17</v>
      </c>
      <c r="C199" s="84">
        <v>1886.72672586</v>
      </c>
      <c r="D199" s="84">
        <v>1838.7804485500001</v>
      </c>
      <c r="E199" s="84">
        <v>298.09290885000001</v>
      </c>
      <c r="F199" s="84">
        <v>298.09290885000001</v>
      </c>
    </row>
    <row r="200" spans="1:6" ht="12.75" customHeight="1" x14ac:dyDescent="0.2">
      <c r="A200" s="83" t="s">
        <v>155</v>
      </c>
      <c r="B200" s="83">
        <v>18</v>
      </c>
      <c r="C200" s="84">
        <v>1871.1825083799999</v>
      </c>
      <c r="D200" s="84">
        <v>1825.90468371</v>
      </c>
      <c r="E200" s="84">
        <v>296.00556111999998</v>
      </c>
      <c r="F200" s="84">
        <v>296.00556111999998</v>
      </c>
    </row>
    <row r="201" spans="1:6" ht="12.75" customHeight="1" x14ac:dyDescent="0.2">
      <c r="A201" s="83" t="s">
        <v>155</v>
      </c>
      <c r="B201" s="83">
        <v>19</v>
      </c>
      <c r="C201" s="84">
        <v>1857.5375199499999</v>
      </c>
      <c r="D201" s="84">
        <v>1820.96475212</v>
      </c>
      <c r="E201" s="84">
        <v>295.20472675000002</v>
      </c>
      <c r="F201" s="84">
        <v>295.20472675000002</v>
      </c>
    </row>
    <row r="202" spans="1:6" ht="12.75" customHeight="1" x14ac:dyDescent="0.2">
      <c r="A202" s="83" t="s">
        <v>155</v>
      </c>
      <c r="B202" s="83">
        <v>20</v>
      </c>
      <c r="C202" s="84">
        <v>1883.09392327</v>
      </c>
      <c r="D202" s="84">
        <v>1826.5179150199999</v>
      </c>
      <c r="E202" s="84">
        <v>296.10497478000002</v>
      </c>
      <c r="F202" s="84">
        <v>296.10497478000002</v>
      </c>
    </row>
    <row r="203" spans="1:6" ht="12.75" customHeight="1" x14ac:dyDescent="0.2">
      <c r="A203" s="83" t="s">
        <v>155</v>
      </c>
      <c r="B203" s="83">
        <v>21</v>
      </c>
      <c r="C203" s="84">
        <v>1891.55553897</v>
      </c>
      <c r="D203" s="84">
        <v>1848.96169371</v>
      </c>
      <c r="E203" s="84">
        <v>299.74343596</v>
      </c>
      <c r="F203" s="84">
        <v>299.74343596</v>
      </c>
    </row>
    <row r="204" spans="1:6" ht="12.75" customHeight="1" x14ac:dyDescent="0.2">
      <c r="A204" s="83" t="s">
        <v>155</v>
      </c>
      <c r="B204" s="83">
        <v>22</v>
      </c>
      <c r="C204" s="84">
        <v>1899.98324837</v>
      </c>
      <c r="D204" s="84">
        <v>1856.9187472599999</v>
      </c>
      <c r="E204" s="84">
        <v>301.03338944000001</v>
      </c>
      <c r="F204" s="84">
        <v>301.03338944000001</v>
      </c>
    </row>
    <row r="205" spans="1:6" ht="12.75" customHeight="1" x14ac:dyDescent="0.2">
      <c r="A205" s="83" t="s">
        <v>155</v>
      </c>
      <c r="B205" s="83">
        <v>23</v>
      </c>
      <c r="C205" s="84">
        <v>1883.1845115000001</v>
      </c>
      <c r="D205" s="84">
        <v>1843.3031566100001</v>
      </c>
      <c r="E205" s="84">
        <v>298.82610525000001</v>
      </c>
      <c r="F205" s="84">
        <v>298.82610525000001</v>
      </c>
    </row>
    <row r="206" spans="1:6" ht="12.75" customHeight="1" x14ac:dyDescent="0.2">
      <c r="A206" s="83" t="s">
        <v>155</v>
      </c>
      <c r="B206" s="83">
        <v>24</v>
      </c>
      <c r="C206" s="84">
        <v>1949.89214176</v>
      </c>
      <c r="D206" s="84">
        <v>1909.1641360599999</v>
      </c>
      <c r="E206" s="84">
        <v>309.50312270000001</v>
      </c>
      <c r="F206" s="84">
        <v>309.50312270000001</v>
      </c>
    </row>
    <row r="207" spans="1:6" ht="12.75" customHeight="1" x14ac:dyDescent="0.2">
      <c r="A207" s="83" t="s">
        <v>156</v>
      </c>
      <c r="B207" s="83">
        <v>1</v>
      </c>
      <c r="C207" s="84">
        <v>2093.8118094800002</v>
      </c>
      <c r="D207" s="84">
        <v>2053.2466482099999</v>
      </c>
      <c r="E207" s="84">
        <v>332.86098208999999</v>
      </c>
      <c r="F207" s="84">
        <v>332.86098208999999</v>
      </c>
    </row>
    <row r="208" spans="1:6" ht="12.75" customHeight="1" x14ac:dyDescent="0.2">
      <c r="A208" s="83" t="s">
        <v>156</v>
      </c>
      <c r="B208" s="83">
        <v>2</v>
      </c>
      <c r="C208" s="84">
        <v>2116.5260868199998</v>
      </c>
      <c r="D208" s="84">
        <v>2077.73644878</v>
      </c>
      <c r="E208" s="84">
        <v>336.83113300999997</v>
      </c>
      <c r="F208" s="84">
        <v>336.83113300999997</v>
      </c>
    </row>
    <row r="209" spans="1:6" ht="12.75" customHeight="1" x14ac:dyDescent="0.2">
      <c r="A209" s="83" t="s">
        <v>156</v>
      </c>
      <c r="B209" s="83">
        <v>3</v>
      </c>
      <c r="C209" s="84">
        <v>2136.91453452</v>
      </c>
      <c r="D209" s="84">
        <v>2099.7316224400001</v>
      </c>
      <c r="E209" s="84">
        <v>340.39686882000001</v>
      </c>
      <c r="F209" s="84">
        <v>340.39686882000001</v>
      </c>
    </row>
    <row r="210" spans="1:6" ht="12.75" customHeight="1" x14ac:dyDescent="0.2">
      <c r="A210" s="83" t="s">
        <v>156</v>
      </c>
      <c r="B210" s="83">
        <v>4</v>
      </c>
      <c r="C210" s="84">
        <v>2138.86305257</v>
      </c>
      <c r="D210" s="84">
        <v>2100.6689773100002</v>
      </c>
      <c r="E210" s="84">
        <v>340.54882759999998</v>
      </c>
      <c r="F210" s="84">
        <v>340.54882759999998</v>
      </c>
    </row>
    <row r="211" spans="1:6" ht="12.75" customHeight="1" x14ac:dyDescent="0.2">
      <c r="A211" s="83" t="s">
        <v>156</v>
      </c>
      <c r="B211" s="83">
        <v>5</v>
      </c>
      <c r="C211" s="84">
        <v>2145.5890533800002</v>
      </c>
      <c r="D211" s="84">
        <v>2104.7165055300002</v>
      </c>
      <c r="E211" s="84">
        <v>341.20499047999999</v>
      </c>
      <c r="F211" s="84">
        <v>341.20499047999999</v>
      </c>
    </row>
    <row r="212" spans="1:6" ht="12.75" customHeight="1" x14ac:dyDescent="0.2">
      <c r="A212" s="83" t="s">
        <v>156</v>
      </c>
      <c r="B212" s="83">
        <v>6</v>
      </c>
      <c r="C212" s="84">
        <v>2132.8424929600001</v>
      </c>
      <c r="D212" s="84">
        <v>2091.22167902</v>
      </c>
      <c r="E212" s="84">
        <v>339.0172839</v>
      </c>
      <c r="F212" s="84">
        <v>339.0172839</v>
      </c>
    </row>
    <row r="213" spans="1:6" ht="12.75" customHeight="1" x14ac:dyDescent="0.2">
      <c r="A213" s="83" t="s">
        <v>156</v>
      </c>
      <c r="B213" s="83">
        <v>7</v>
      </c>
      <c r="C213" s="84">
        <v>2114.6103955600001</v>
      </c>
      <c r="D213" s="84">
        <v>2071.7636440599999</v>
      </c>
      <c r="E213" s="84">
        <v>335.86285497</v>
      </c>
      <c r="F213" s="84">
        <v>335.86285497</v>
      </c>
    </row>
    <row r="214" spans="1:6" ht="12.75" customHeight="1" x14ac:dyDescent="0.2">
      <c r="A214" s="83" t="s">
        <v>156</v>
      </c>
      <c r="B214" s="83">
        <v>8</v>
      </c>
      <c r="C214" s="84">
        <v>2055.2521510500001</v>
      </c>
      <c r="D214" s="84">
        <v>2009.92538313</v>
      </c>
      <c r="E214" s="84">
        <v>325.83797836999997</v>
      </c>
      <c r="F214" s="84">
        <v>325.83797836999997</v>
      </c>
    </row>
    <row r="215" spans="1:6" ht="12.75" customHeight="1" x14ac:dyDescent="0.2">
      <c r="A215" s="83" t="s">
        <v>156</v>
      </c>
      <c r="B215" s="83">
        <v>9</v>
      </c>
      <c r="C215" s="84">
        <v>2020.9716602799999</v>
      </c>
      <c r="D215" s="84">
        <v>1980.70249893</v>
      </c>
      <c r="E215" s="84">
        <v>321.10052612999999</v>
      </c>
      <c r="F215" s="84">
        <v>321.10052612999999</v>
      </c>
    </row>
    <row r="216" spans="1:6" ht="12.75" customHeight="1" x14ac:dyDescent="0.2">
      <c r="A216" s="83" t="s">
        <v>156</v>
      </c>
      <c r="B216" s="83">
        <v>10</v>
      </c>
      <c r="C216" s="84">
        <v>1995.30532565</v>
      </c>
      <c r="D216" s="84">
        <v>1954.14950853</v>
      </c>
      <c r="E216" s="84">
        <v>316.79590230000002</v>
      </c>
      <c r="F216" s="84">
        <v>316.79590230000002</v>
      </c>
    </row>
    <row r="217" spans="1:6" ht="12.75" customHeight="1" x14ac:dyDescent="0.2">
      <c r="A217" s="83" t="s">
        <v>156</v>
      </c>
      <c r="B217" s="83">
        <v>11</v>
      </c>
      <c r="C217" s="84">
        <v>1997.4786735</v>
      </c>
      <c r="D217" s="84">
        <v>1951.40310537</v>
      </c>
      <c r="E217" s="84">
        <v>316.35067062000002</v>
      </c>
      <c r="F217" s="84">
        <v>316.35067062000002</v>
      </c>
    </row>
    <row r="218" spans="1:6" ht="12.75" customHeight="1" x14ac:dyDescent="0.2">
      <c r="A218" s="83" t="s">
        <v>156</v>
      </c>
      <c r="B218" s="83">
        <v>12</v>
      </c>
      <c r="C218" s="84">
        <v>2011.5180471399999</v>
      </c>
      <c r="D218" s="84">
        <v>1969.05529026</v>
      </c>
      <c r="E218" s="84">
        <v>319.21234513000002</v>
      </c>
      <c r="F218" s="84">
        <v>319.21234513000002</v>
      </c>
    </row>
    <row r="219" spans="1:6" ht="12.75" customHeight="1" x14ac:dyDescent="0.2">
      <c r="A219" s="83" t="s">
        <v>156</v>
      </c>
      <c r="B219" s="83">
        <v>13</v>
      </c>
      <c r="C219" s="84">
        <v>2023.4186509900001</v>
      </c>
      <c r="D219" s="84">
        <v>1978.37248705</v>
      </c>
      <c r="E219" s="84">
        <v>320.72279750000001</v>
      </c>
      <c r="F219" s="84">
        <v>320.72279750000001</v>
      </c>
    </row>
    <row r="220" spans="1:6" ht="12.75" customHeight="1" x14ac:dyDescent="0.2">
      <c r="A220" s="83" t="s">
        <v>156</v>
      </c>
      <c r="B220" s="83">
        <v>14</v>
      </c>
      <c r="C220" s="84">
        <v>2043.1681039800001</v>
      </c>
      <c r="D220" s="84">
        <v>2002.1255277499999</v>
      </c>
      <c r="E220" s="84">
        <v>324.57350898999999</v>
      </c>
      <c r="F220" s="84">
        <v>324.57350898999999</v>
      </c>
    </row>
    <row r="221" spans="1:6" ht="12.75" customHeight="1" x14ac:dyDescent="0.2">
      <c r="A221" s="83" t="s">
        <v>156</v>
      </c>
      <c r="B221" s="83">
        <v>15</v>
      </c>
      <c r="C221" s="84">
        <v>2051.6685834800001</v>
      </c>
      <c r="D221" s="84">
        <v>2006.47513764</v>
      </c>
      <c r="E221" s="84">
        <v>325.27864367000001</v>
      </c>
      <c r="F221" s="84">
        <v>325.27864367000001</v>
      </c>
    </row>
    <row r="222" spans="1:6" ht="12.75" customHeight="1" x14ac:dyDescent="0.2">
      <c r="A222" s="83" t="s">
        <v>156</v>
      </c>
      <c r="B222" s="83">
        <v>16</v>
      </c>
      <c r="C222" s="84">
        <v>2041.1606974900001</v>
      </c>
      <c r="D222" s="84">
        <v>1996.59205821</v>
      </c>
      <c r="E222" s="84">
        <v>323.67645354000001</v>
      </c>
      <c r="F222" s="84">
        <v>323.67645354000001</v>
      </c>
    </row>
    <row r="223" spans="1:6" ht="12.75" customHeight="1" x14ac:dyDescent="0.2">
      <c r="A223" s="83" t="s">
        <v>156</v>
      </c>
      <c r="B223" s="83">
        <v>17</v>
      </c>
      <c r="C223" s="84">
        <v>2012.03924725</v>
      </c>
      <c r="D223" s="84">
        <v>1967.01070813</v>
      </c>
      <c r="E223" s="84">
        <v>318.88088878999997</v>
      </c>
      <c r="F223" s="84">
        <v>318.88088878999997</v>
      </c>
    </row>
    <row r="224" spans="1:6" ht="12.75" customHeight="1" x14ac:dyDescent="0.2">
      <c r="A224" s="83" t="s">
        <v>156</v>
      </c>
      <c r="B224" s="83">
        <v>18</v>
      </c>
      <c r="C224" s="84">
        <v>1933.0815896199999</v>
      </c>
      <c r="D224" s="84">
        <v>1889.26658651</v>
      </c>
      <c r="E224" s="84">
        <v>306.27744209999997</v>
      </c>
      <c r="F224" s="84">
        <v>306.27744209999997</v>
      </c>
    </row>
    <row r="225" spans="1:6" ht="12.75" customHeight="1" x14ac:dyDescent="0.2">
      <c r="A225" s="83" t="s">
        <v>156</v>
      </c>
      <c r="B225" s="83">
        <v>19</v>
      </c>
      <c r="C225" s="84">
        <v>1946.9829462499999</v>
      </c>
      <c r="D225" s="84">
        <v>1901.8775827100001</v>
      </c>
      <c r="E225" s="84">
        <v>308.321867</v>
      </c>
      <c r="F225" s="84">
        <v>308.321867</v>
      </c>
    </row>
    <row r="226" spans="1:6" ht="12.75" customHeight="1" x14ac:dyDescent="0.2">
      <c r="A226" s="83" t="s">
        <v>156</v>
      </c>
      <c r="B226" s="83">
        <v>20</v>
      </c>
      <c r="C226" s="84">
        <v>1973.0081159700001</v>
      </c>
      <c r="D226" s="84">
        <v>1915.48815524</v>
      </c>
      <c r="E226" s="84">
        <v>310.52833769</v>
      </c>
      <c r="F226" s="84">
        <v>310.52833769</v>
      </c>
    </row>
    <row r="227" spans="1:6" ht="12.75" customHeight="1" x14ac:dyDescent="0.2">
      <c r="A227" s="83" t="s">
        <v>156</v>
      </c>
      <c r="B227" s="83">
        <v>21</v>
      </c>
      <c r="C227" s="84">
        <v>1984.2205187300001</v>
      </c>
      <c r="D227" s="84">
        <v>1941.30043077</v>
      </c>
      <c r="E227" s="84">
        <v>314.71288092999998</v>
      </c>
      <c r="F227" s="84">
        <v>314.71288092999998</v>
      </c>
    </row>
    <row r="228" spans="1:6" ht="12.75" customHeight="1" x14ac:dyDescent="0.2">
      <c r="A228" s="83" t="s">
        <v>156</v>
      </c>
      <c r="B228" s="83">
        <v>22</v>
      </c>
      <c r="C228" s="84">
        <v>2013.2688447400001</v>
      </c>
      <c r="D228" s="84">
        <v>1970.7112165399999</v>
      </c>
      <c r="E228" s="84">
        <v>319.48079473000001</v>
      </c>
      <c r="F228" s="84">
        <v>319.48079473000001</v>
      </c>
    </row>
    <row r="229" spans="1:6" ht="12.75" customHeight="1" x14ac:dyDescent="0.2">
      <c r="A229" s="83" t="s">
        <v>156</v>
      </c>
      <c r="B229" s="83">
        <v>23</v>
      </c>
      <c r="C229" s="84">
        <v>2045.3230391100001</v>
      </c>
      <c r="D229" s="84">
        <v>2000.4078135499999</v>
      </c>
      <c r="E229" s="84">
        <v>324.29504266999999</v>
      </c>
      <c r="F229" s="84">
        <v>324.29504266999999</v>
      </c>
    </row>
    <row r="230" spans="1:6" ht="12.75" customHeight="1" x14ac:dyDescent="0.2">
      <c r="A230" s="83" t="s">
        <v>156</v>
      </c>
      <c r="B230" s="83">
        <v>24</v>
      </c>
      <c r="C230" s="84">
        <v>2091.4685560600001</v>
      </c>
      <c r="D230" s="84">
        <v>2048.7215961500001</v>
      </c>
      <c r="E230" s="84">
        <v>332.12740568999999</v>
      </c>
      <c r="F230" s="84">
        <v>332.12740568999999</v>
      </c>
    </row>
    <row r="231" spans="1:6" ht="12.75" customHeight="1" x14ac:dyDescent="0.2">
      <c r="A231" s="83" t="s">
        <v>157</v>
      </c>
      <c r="B231" s="83">
        <v>1</v>
      </c>
      <c r="C231" s="84">
        <v>2035.2181760200001</v>
      </c>
      <c r="D231" s="84">
        <v>1989.5710253499999</v>
      </c>
      <c r="E231" s="84">
        <v>322.53824255000001</v>
      </c>
      <c r="F231" s="84">
        <v>322.53824255000001</v>
      </c>
    </row>
    <row r="232" spans="1:6" ht="12.75" customHeight="1" x14ac:dyDescent="0.2">
      <c r="A232" s="83" t="s">
        <v>157</v>
      </c>
      <c r="B232" s="83">
        <v>2</v>
      </c>
      <c r="C232" s="84">
        <v>2011.79570186</v>
      </c>
      <c r="D232" s="84">
        <v>1969.42727049</v>
      </c>
      <c r="E232" s="84">
        <v>319.2726485</v>
      </c>
      <c r="F232" s="84">
        <v>319.2726485</v>
      </c>
    </row>
    <row r="233" spans="1:6" ht="12.75" customHeight="1" x14ac:dyDescent="0.2">
      <c r="A233" s="83" t="s">
        <v>157</v>
      </c>
      <c r="B233" s="83">
        <v>3</v>
      </c>
      <c r="C233" s="84">
        <v>1992.7925417199999</v>
      </c>
      <c r="D233" s="84">
        <v>1948.0548261700001</v>
      </c>
      <c r="E233" s="84">
        <v>315.80786612999998</v>
      </c>
      <c r="F233" s="84">
        <v>315.80786612999998</v>
      </c>
    </row>
    <row r="234" spans="1:6" ht="12.75" customHeight="1" x14ac:dyDescent="0.2">
      <c r="A234" s="83" t="s">
        <v>157</v>
      </c>
      <c r="B234" s="83">
        <v>4</v>
      </c>
      <c r="C234" s="84">
        <v>1990.6143384899999</v>
      </c>
      <c r="D234" s="84">
        <v>1943.9327304399999</v>
      </c>
      <c r="E234" s="84">
        <v>315.13961477999999</v>
      </c>
      <c r="F234" s="84">
        <v>315.13961477999999</v>
      </c>
    </row>
    <row r="235" spans="1:6" ht="12.75" customHeight="1" x14ac:dyDescent="0.2">
      <c r="A235" s="83" t="s">
        <v>157</v>
      </c>
      <c r="B235" s="83">
        <v>5</v>
      </c>
      <c r="C235" s="84">
        <v>2001.0771846299999</v>
      </c>
      <c r="D235" s="84">
        <v>1956.54421916</v>
      </c>
      <c r="E235" s="84">
        <v>317.18411952999998</v>
      </c>
      <c r="F235" s="84">
        <v>317.18411952999998</v>
      </c>
    </row>
    <row r="236" spans="1:6" ht="12.75" customHeight="1" x14ac:dyDescent="0.2">
      <c r="A236" s="83" t="s">
        <v>157</v>
      </c>
      <c r="B236" s="83">
        <v>6</v>
      </c>
      <c r="C236" s="84">
        <v>1980.06000088</v>
      </c>
      <c r="D236" s="84">
        <v>1941.0678011699999</v>
      </c>
      <c r="E236" s="84">
        <v>314.67516831</v>
      </c>
      <c r="F236" s="84">
        <v>314.67516831</v>
      </c>
    </row>
    <row r="237" spans="1:6" ht="12.75" customHeight="1" x14ac:dyDescent="0.2">
      <c r="A237" s="83" t="s">
        <v>157</v>
      </c>
      <c r="B237" s="83">
        <v>7</v>
      </c>
      <c r="C237" s="84">
        <v>1997.0528356899999</v>
      </c>
      <c r="D237" s="84">
        <v>1955.58620438</v>
      </c>
      <c r="E237" s="84">
        <v>317.02881148</v>
      </c>
      <c r="F237" s="84">
        <v>317.02881148</v>
      </c>
    </row>
    <row r="238" spans="1:6" ht="12.75" customHeight="1" x14ac:dyDescent="0.2">
      <c r="A238" s="83" t="s">
        <v>157</v>
      </c>
      <c r="B238" s="83">
        <v>8</v>
      </c>
      <c r="C238" s="84">
        <v>2000.3886286699999</v>
      </c>
      <c r="D238" s="84">
        <v>1952.4958325600001</v>
      </c>
      <c r="E238" s="84">
        <v>316.52781750000003</v>
      </c>
      <c r="F238" s="84">
        <v>316.52781750000003</v>
      </c>
    </row>
    <row r="239" spans="1:6" ht="12.75" customHeight="1" x14ac:dyDescent="0.2">
      <c r="A239" s="83" t="s">
        <v>157</v>
      </c>
      <c r="B239" s="83">
        <v>9</v>
      </c>
      <c r="C239" s="84">
        <v>2039.9519633</v>
      </c>
      <c r="D239" s="84">
        <v>1996.0757252200001</v>
      </c>
      <c r="E239" s="84">
        <v>323.59274849000002</v>
      </c>
      <c r="F239" s="84">
        <v>323.59274849000002</v>
      </c>
    </row>
    <row r="240" spans="1:6" ht="12.75" customHeight="1" x14ac:dyDescent="0.2">
      <c r="A240" s="83" t="s">
        <v>157</v>
      </c>
      <c r="B240" s="83">
        <v>10</v>
      </c>
      <c r="C240" s="84">
        <v>2045.9806444200001</v>
      </c>
      <c r="D240" s="84">
        <v>1975.45072744</v>
      </c>
      <c r="E240" s="84">
        <v>320.24913801000002</v>
      </c>
      <c r="F240" s="84">
        <v>320.24913801000002</v>
      </c>
    </row>
    <row r="241" spans="1:6" ht="12.75" customHeight="1" x14ac:dyDescent="0.2">
      <c r="A241" s="83" t="s">
        <v>157</v>
      </c>
      <c r="B241" s="83">
        <v>11</v>
      </c>
      <c r="C241" s="84">
        <v>2005.1506698799999</v>
      </c>
      <c r="D241" s="84">
        <v>1953.6982889999999</v>
      </c>
      <c r="E241" s="84">
        <v>316.72275308000002</v>
      </c>
      <c r="F241" s="84">
        <v>316.72275308000002</v>
      </c>
    </row>
    <row r="242" spans="1:6" ht="12.75" customHeight="1" x14ac:dyDescent="0.2">
      <c r="A242" s="83" t="s">
        <v>157</v>
      </c>
      <c r="B242" s="83">
        <v>12</v>
      </c>
      <c r="C242" s="84">
        <v>2016.1064933</v>
      </c>
      <c r="D242" s="84">
        <v>1972.5330556199999</v>
      </c>
      <c r="E242" s="84">
        <v>319.77614119999998</v>
      </c>
      <c r="F242" s="84">
        <v>319.77614119999998</v>
      </c>
    </row>
    <row r="243" spans="1:6" ht="12.75" customHeight="1" x14ac:dyDescent="0.2">
      <c r="A243" s="83" t="s">
        <v>157</v>
      </c>
      <c r="B243" s="83">
        <v>13</v>
      </c>
      <c r="C243" s="84">
        <v>1996.93568086</v>
      </c>
      <c r="D243" s="84">
        <v>1947.52246453</v>
      </c>
      <c r="E243" s="84">
        <v>315.72156260000003</v>
      </c>
      <c r="F243" s="84">
        <v>315.72156260000003</v>
      </c>
    </row>
    <row r="244" spans="1:6" ht="12.75" customHeight="1" x14ac:dyDescent="0.2">
      <c r="A244" s="83" t="s">
        <v>157</v>
      </c>
      <c r="B244" s="83">
        <v>14</v>
      </c>
      <c r="C244" s="84">
        <v>2001.1344718600001</v>
      </c>
      <c r="D244" s="84">
        <v>1943.2570084500001</v>
      </c>
      <c r="E244" s="84">
        <v>315.03007047</v>
      </c>
      <c r="F244" s="84">
        <v>315.03007047</v>
      </c>
    </row>
    <row r="245" spans="1:6" ht="12.75" customHeight="1" x14ac:dyDescent="0.2">
      <c r="A245" s="83" t="s">
        <v>157</v>
      </c>
      <c r="B245" s="83">
        <v>15</v>
      </c>
      <c r="C245" s="84">
        <v>1996.57264861</v>
      </c>
      <c r="D245" s="84">
        <v>1952.9019070700001</v>
      </c>
      <c r="E245" s="84">
        <v>316.59364805000001</v>
      </c>
      <c r="F245" s="84">
        <v>316.59364805000001</v>
      </c>
    </row>
    <row r="246" spans="1:6" ht="12.75" customHeight="1" x14ac:dyDescent="0.2">
      <c r="A246" s="83" t="s">
        <v>157</v>
      </c>
      <c r="B246" s="83">
        <v>16</v>
      </c>
      <c r="C246" s="84">
        <v>2012.6372198900001</v>
      </c>
      <c r="D246" s="84">
        <v>1949.85767893</v>
      </c>
      <c r="E246" s="84">
        <v>316.10013464000002</v>
      </c>
      <c r="F246" s="84">
        <v>316.10013464000002</v>
      </c>
    </row>
    <row r="247" spans="1:6" ht="12.75" customHeight="1" x14ac:dyDescent="0.2">
      <c r="A247" s="83" t="s">
        <v>157</v>
      </c>
      <c r="B247" s="83">
        <v>17</v>
      </c>
      <c r="C247" s="84">
        <v>2036.7050983399999</v>
      </c>
      <c r="D247" s="84">
        <v>1962.24990785</v>
      </c>
      <c r="E247" s="84">
        <v>318.10909420000002</v>
      </c>
      <c r="F247" s="84">
        <v>318.10909420000002</v>
      </c>
    </row>
    <row r="248" spans="1:6" ht="12.75" customHeight="1" x14ac:dyDescent="0.2">
      <c r="A248" s="83" t="s">
        <v>157</v>
      </c>
      <c r="B248" s="83">
        <v>18</v>
      </c>
      <c r="C248" s="84">
        <v>1998.0543900099999</v>
      </c>
      <c r="D248" s="84">
        <v>1949.0016972799999</v>
      </c>
      <c r="E248" s="84">
        <v>315.96136762999998</v>
      </c>
      <c r="F248" s="84">
        <v>315.96136762999998</v>
      </c>
    </row>
    <row r="249" spans="1:6" ht="12.75" customHeight="1" x14ac:dyDescent="0.2">
      <c r="A249" s="83" t="s">
        <v>157</v>
      </c>
      <c r="B249" s="83">
        <v>19</v>
      </c>
      <c r="C249" s="84">
        <v>1967.3091691</v>
      </c>
      <c r="D249" s="84">
        <v>1921.8911702</v>
      </c>
      <c r="E249" s="84">
        <v>311.56635903</v>
      </c>
      <c r="F249" s="84">
        <v>311.56635903</v>
      </c>
    </row>
    <row r="250" spans="1:6" ht="12.75" customHeight="1" x14ac:dyDescent="0.2">
      <c r="A250" s="83" t="s">
        <v>157</v>
      </c>
      <c r="B250" s="83">
        <v>20</v>
      </c>
      <c r="C250" s="84">
        <v>1978.45536371</v>
      </c>
      <c r="D250" s="84">
        <v>1923.1346620500001</v>
      </c>
      <c r="E250" s="84">
        <v>311.76794704999998</v>
      </c>
      <c r="F250" s="84">
        <v>311.76794704999998</v>
      </c>
    </row>
    <row r="251" spans="1:6" ht="12.75" customHeight="1" x14ac:dyDescent="0.2">
      <c r="A251" s="83" t="s">
        <v>157</v>
      </c>
      <c r="B251" s="83">
        <v>21</v>
      </c>
      <c r="C251" s="84">
        <v>2003.72517475</v>
      </c>
      <c r="D251" s="84">
        <v>1960.7609480199999</v>
      </c>
      <c r="E251" s="84">
        <v>317.86771227000003</v>
      </c>
      <c r="F251" s="84">
        <v>317.86771227000003</v>
      </c>
    </row>
    <row r="252" spans="1:6" ht="12.75" customHeight="1" x14ac:dyDescent="0.2">
      <c r="A252" s="83" t="s">
        <v>157</v>
      </c>
      <c r="B252" s="83">
        <v>22</v>
      </c>
      <c r="C252" s="84">
        <v>2016.9220143499999</v>
      </c>
      <c r="D252" s="84">
        <v>1972.7062345100001</v>
      </c>
      <c r="E252" s="84">
        <v>319.804216</v>
      </c>
      <c r="F252" s="84">
        <v>319.804216</v>
      </c>
    </row>
    <row r="253" spans="1:6" ht="12.75" customHeight="1" x14ac:dyDescent="0.2">
      <c r="A253" s="83" t="s">
        <v>157</v>
      </c>
      <c r="B253" s="83">
        <v>23</v>
      </c>
      <c r="C253" s="84">
        <v>2023.82305049</v>
      </c>
      <c r="D253" s="84">
        <v>1976.9063061500001</v>
      </c>
      <c r="E253" s="84">
        <v>320.48510836999998</v>
      </c>
      <c r="F253" s="84">
        <v>320.48510836999998</v>
      </c>
    </row>
    <row r="254" spans="1:6" ht="12.75" customHeight="1" x14ac:dyDescent="0.2">
      <c r="A254" s="83" t="s">
        <v>157</v>
      </c>
      <c r="B254" s="83">
        <v>24</v>
      </c>
      <c r="C254" s="84">
        <v>2059.1306452200001</v>
      </c>
      <c r="D254" s="84">
        <v>2017.8447155700001</v>
      </c>
      <c r="E254" s="84">
        <v>327.12181671000002</v>
      </c>
      <c r="F254" s="84">
        <v>327.12181671000002</v>
      </c>
    </row>
    <row r="255" spans="1:6" ht="12.75" customHeight="1" x14ac:dyDescent="0.2">
      <c r="A255" s="83" t="s">
        <v>158</v>
      </c>
      <c r="B255" s="83">
        <v>1</v>
      </c>
      <c r="C255" s="84">
        <v>1916.9430582</v>
      </c>
      <c r="D255" s="84">
        <v>1868.6127431299999</v>
      </c>
      <c r="E255" s="84">
        <v>302.92915533000001</v>
      </c>
      <c r="F255" s="84">
        <v>302.92915533000001</v>
      </c>
    </row>
    <row r="256" spans="1:6" ht="12.75" customHeight="1" x14ac:dyDescent="0.2">
      <c r="A256" s="83" t="s">
        <v>158</v>
      </c>
      <c r="B256" s="83">
        <v>2</v>
      </c>
      <c r="C256" s="84">
        <v>1942.9926938000001</v>
      </c>
      <c r="D256" s="84">
        <v>1893.1928509500001</v>
      </c>
      <c r="E256" s="84">
        <v>306.91394636000001</v>
      </c>
      <c r="F256" s="84">
        <v>306.91394636000001</v>
      </c>
    </row>
    <row r="257" spans="1:6" ht="12.75" customHeight="1" x14ac:dyDescent="0.2">
      <c r="A257" s="83" t="s">
        <v>158</v>
      </c>
      <c r="B257" s="83">
        <v>3</v>
      </c>
      <c r="C257" s="84">
        <v>1950.4272695</v>
      </c>
      <c r="D257" s="84">
        <v>1905.90276965</v>
      </c>
      <c r="E257" s="84">
        <v>308.97440803000001</v>
      </c>
      <c r="F257" s="84">
        <v>308.97440803000001</v>
      </c>
    </row>
    <row r="258" spans="1:6" ht="12.75" customHeight="1" x14ac:dyDescent="0.2">
      <c r="A258" s="83" t="s">
        <v>158</v>
      </c>
      <c r="B258" s="83">
        <v>4</v>
      </c>
      <c r="C258" s="84">
        <v>1963.2420316299999</v>
      </c>
      <c r="D258" s="84">
        <v>1911.42247929</v>
      </c>
      <c r="E258" s="84">
        <v>309.86923281000003</v>
      </c>
      <c r="F258" s="84">
        <v>309.86923281000003</v>
      </c>
    </row>
    <row r="259" spans="1:6" ht="12.75" customHeight="1" x14ac:dyDescent="0.2">
      <c r="A259" s="83" t="s">
        <v>158</v>
      </c>
      <c r="B259" s="83">
        <v>5</v>
      </c>
      <c r="C259" s="84">
        <v>1984.8026449700001</v>
      </c>
      <c r="D259" s="84">
        <v>1937.8958402200001</v>
      </c>
      <c r="E259" s="84">
        <v>314.16094755</v>
      </c>
      <c r="F259" s="84">
        <v>314.16094755</v>
      </c>
    </row>
    <row r="260" spans="1:6" ht="12.75" customHeight="1" x14ac:dyDescent="0.2">
      <c r="A260" s="83" t="s">
        <v>158</v>
      </c>
      <c r="B260" s="83">
        <v>6</v>
      </c>
      <c r="C260" s="84">
        <v>1974.3317394400001</v>
      </c>
      <c r="D260" s="84">
        <v>1934.90785385</v>
      </c>
      <c r="E260" s="84">
        <v>313.67655173999998</v>
      </c>
      <c r="F260" s="84">
        <v>313.67655173999998</v>
      </c>
    </row>
    <row r="261" spans="1:6" ht="12.75" customHeight="1" x14ac:dyDescent="0.2">
      <c r="A261" s="83" t="s">
        <v>158</v>
      </c>
      <c r="B261" s="83">
        <v>7</v>
      </c>
      <c r="C261" s="84">
        <v>1960.4286271999999</v>
      </c>
      <c r="D261" s="84">
        <v>1914.97850593</v>
      </c>
      <c r="E261" s="84">
        <v>310.44571616000002</v>
      </c>
      <c r="F261" s="84">
        <v>310.44571616000002</v>
      </c>
    </row>
    <row r="262" spans="1:6" ht="12.75" customHeight="1" x14ac:dyDescent="0.2">
      <c r="A262" s="83" t="s">
        <v>158</v>
      </c>
      <c r="B262" s="83">
        <v>8</v>
      </c>
      <c r="C262" s="84">
        <v>1926.8617941099999</v>
      </c>
      <c r="D262" s="84">
        <v>1880.7049599899999</v>
      </c>
      <c r="E262" s="84">
        <v>304.88947860000002</v>
      </c>
      <c r="F262" s="84">
        <v>304.88947860000002</v>
      </c>
    </row>
    <row r="263" spans="1:6" ht="12.75" customHeight="1" x14ac:dyDescent="0.2">
      <c r="A263" s="83" t="s">
        <v>158</v>
      </c>
      <c r="B263" s="83">
        <v>9</v>
      </c>
      <c r="C263" s="84">
        <v>1894.8997241100001</v>
      </c>
      <c r="D263" s="84">
        <v>1852.50946774</v>
      </c>
      <c r="E263" s="84">
        <v>300.31858145000001</v>
      </c>
      <c r="F263" s="84">
        <v>300.31858145000001</v>
      </c>
    </row>
    <row r="264" spans="1:6" ht="12.75" customHeight="1" x14ac:dyDescent="0.2">
      <c r="A264" s="83" t="s">
        <v>158</v>
      </c>
      <c r="B264" s="83">
        <v>10</v>
      </c>
      <c r="C264" s="84">
        <v>1889.5395217600001</v>
      </c>
      <c r="D264" s="84">
        <v>1839.4379016600001</v>
      </c>
      <c r="E264" s="84">
        <v>298.19949150999997</v>
      </c>
      <c r="F264" s="84">
        <v>298.19949150999997</v>
      </c>
    </row>
    <row r="265" spans="1:6" ht="12.75" customHeight="1" x14ac:dyDescent="0.2">
      <c r="A265" s="83" t="s">
        <v>158</v>
      </c>
      <c r="B265" s="83">
        <v>11</v>
      </c>
      <c r="C265" s="84">
        <v>1872.8047773000001</v>
      </c>
      <c r="D265" s="84">
        <v>1830.07888813</v>
      </c>
      <c r="E265" s="84">
        <v>296.68226004000002</v>
      </c>
      <c r="F265" s="84">
        <v>296.68226004000002</v>
      </c>
    </row>
    <row r="266" spans="1:6" ht="12.75" customHeight="1" x14ac:dyDescent="0.2">
      <c r="A266" s="83" t="s">
        <v>158</v>
      </c>
      <c r="B266" s="83">
        <v>12</v>
      </c>
      <c r="C266" s="84">
        <v>1884.65238198</v>
      </c>
      <c r="D266" s="84">
        <v>1841.0818081</v>
      </c>
      <c r="E266" s="84">
        <v>298.46599251999999</v>
      </c>
      <c r="F266" s="84">
        <v>298.46599251999999</v>
      </c>
    </row>
    <row r="267" spans="1:6" ht="12.75" customHeight="1" x14ac:dyDescent="0.2">
      <c r="A267" s="83" t="s">
        <v>158</v>
      </c>
      <c r="B267" s="83">
        <v>13</v>
      </c>
      <c r="C267" s="84">
        <v>1892.0682331600001</v>
      </c>
      <c r="D267" s="84">
        <v>1838.3643240399999</v>
      </c>
      <c r="E267" s="84">
        <v>298.02544905000002</v>
      </c>
      <c r="F267" s="84">
        <v>298.02544905000002</v>
      </c>
    </row>
    <row r="268" spans="1:6" ht="12.75" customHeight="1" x14ac:dyDescent="0.2">
      <c r="A268" s="83" t="s">
        <v>158</v>
      </c>
      <c r="B268" s="83">
        <v>14</v>
      </c>
      <c r="C268" s="84">
        <v>1895.2390624300001</v>
      </c>
      <c r="D268" s="84">
        <v>1852.8275702999999</v>
      </c>
      <c r="E268" s="84">
        <v>300.37015048000001</v>
      </c>
      <c r="F268" s="84">
        <v>300.37015048000001</v>
      </c>
    </row>
    <row r="269" spans="1:6" ht="12.75" customHeight="1" x14ac:dyDescent="0.2">
      <c r="A269" s="83" t="s">
        <v>158</v>
      </c>
      <c r="B269" s="83">
        <v>15</v>
      </c>
      <c r="C269" s="84">
        <v>1905.3579883299999</v>
      </c>
      <c r="D269" s="84">
        <v>1862.74577602</v>
      </c>
      <c r="E269" s="84">
        <v>301.97803508999999</v>
      </c>
      <c r="F269" s="84">
        <v>301.97803508999999</v>
      </c>
    </row>
    <row r="270" spans="1:6" ht="12.75" customHeight="1" x14ac:dyDescent="0.2">
      <c r="A270" s="83" t="s">
        <v>158</v>
      </c>
      <c r="B270" s="83">
        <v>16</v>
      </c>
      <c r="C270" s="84">
        <v>1922.84438596</v>
      </c>
      <c r="D270" s="84">
        <v>1879.47290847</v>
      </c>
      <c r="E270" s="84">
        <v>304.68974522000002</v>
      </c>
      <c r="F270" s="84">
        <v>304.68974522000002</v>
      </c>
    </row>
    <row r="271" spans="1:6" ht="12.75" customHeight="1" x14ac:dyDescent="0.2">
      <c r="A271" s="83" t="s">
        <v>158</v>
      </c>
      <c r="B271" s="83">
        <v>17</v>
      </c>
      <c r="C271" s="84">
        <v>1904.83873943</v>
      </c>
      <c r="D271" s="84">
        <v>1858.5640948600001</v>
      </c>
      <c r="E271" s="84">
        <v>301.30012409</v>
      </c>
      <c r="F271" s="84">
        <v>301.30012409</v>
      </c>
    </row>
    <row r="272" spans="1:6" ht="12.75" customHeight="1" x14ac:dyDescent="0.2">
      <c r="A272" s="83" t="s">
        <v>158</v>
      </c>
      <c r="B272" s="83">
        <v>18</v>
      </c>
      <c r="C272" s="84">
        <v>1865.36782705</v>
      </c>
      <c r="D272" s="84">
        <v>1818.0394529800001</v>
      </c>
      <c r="E272" s="84">
        <v>294.73049344999998</v>
      </c>
      <c r="F272" s="84">
        <v>294.73049344999998</v>
      </c>
    </row>
    <row r="273" spans="1:6" ht="12.75" customHeight="1" x14ac:dyDescent="0.2">
      <c r="A273" s="83" t="s">
        <v>158</v>
      </c>
      <c r="B273" s="83">
        <v>19</v>
      </c>
      <c r="C273" s="84">
        <v>1867.3781315799999</v>
      </c>
      <c r="D273" s="84">
        <v>1812.3853993299999</v>
      </c>
      <c r="E273" s="84">
        <v>293.81388956000001</v>
      </c>
      <c r="F273" s="84">
        <v>293.81388956000001</v>
      </c>
    </row>
    <row r="274" spans="1:6" ht="12.75" customHeight="1" x14ac:dyDescent="0.2">
      <c r="A274" s="83" t="s">
        <v>158</v>
      </c>
      <c r="B274" s="83">
        <v>20</v>
      </c>
      <c r="C274" s="84">
        <v>1856.93949572</v>
      </c>
      <c r="D274" s="84">
        <v>1806.4930889300001</v>
      </c>
      <c r="E274" s="84">
        <v>292.85866081</v>
      </c>
      <c r="F274" s="84">
        <v>292.85866081</v>
      </c>
    </row>
    <row r="275" spans="1:6" ht="12.75" customHeight="1" x14ac:dyDescent="0.2">
      <c r="A275" s="83" t="s">
        <v>158</v>
      </c>
      <c r="B275" s="83">
        <v>21</v>
      </c>
      <c r="C275" s="84">
        <v>1868.1873951099999</v>
      </c>
      <c r="D275" s="84">
        <v>1814.4053735499999</v>
      </c>
      <c r="E275" s="84">
        <v>294.14135659999999</v>
      </c>
      <c r="F275" s="84">
        <v>294.14135659999999</v>
      </c>
    </row>
    <row r="276" spans="1:6" ht="12.75" customHeight="1" x14ac:dyDescent="0.2">
      <c r="A276" s="83" t="s">
        <v>158</v>
      </c>
      <c r="B276" s="83">
        <v>22</v>
      </c>
      <c r="C276" s="84">
        <v>1865.5422807499999</v>
      </c>
      <c r="D276" s="84">
        <v>1825.2164986600001</v>
      </c>
      <c r="E276" s="84">
        <v>295.89399637000002</v>
      </c>
      <c r="F276" s="84">
        <v>295.89399637000002</v>
      </c>
    </row>
    <row r="277" spans="1:6" ht="12.75" customHeight="1" x14ac:dyDescent="0.2">
      <c r="A277" s="83" t="s">
        <v>158</v>
      </c>
      <c r="B277" s="83">
        <v>23</v>
      </c>
      <c r="C277" s="84">
        <v>1901.3846329099999</v>
      </c>
      <c r="D277" s="84">
        <v>1856.2749566800001</v>
      </c>
      <c r="E277" s="84">
        <v>300.92902168000001</v>
      </c>
      <c r="F277" s="84">
        <v>300.92902168000001</v>
      </c>
    </row>
    <row r="278" spans="1:6" ht="12.75" customHeight="1" x14ac:dyDescent="0.2">
      <c r="A278" s="83" t="s">
        <v>158</v>
      </c>
      <c r="B278" s="83">
        <v>24</v>
      </c>
      <c r="C278" s="84">
        <v>1920.9092060600001</v>
      </c>
      <c r="D278" s="84">
        <v>1879.22135482</v>
      </c>
      <c r="E278" s="84">
        <v>304.64896474</v>
      </c>
      <c r="F278" s="84">
        <v>304.64896474</v>
      </c>
    </row>
    <row r="279" spans="1:6" ht="12.75" customHeight="1" x14ac:dyDescent="0.2">
      <c r="A279" s="83" t="s">
        <v>159</v>
      </c>
      <c r="B279" s="83">
        <v>1</v>
      </c>
      <c r="C279" s="84">
        <v>1853.67991256</v>
      </c>
      <c r="D279" s="84">
        <v>1810.2270812199999</v>
      </c>
      <c r="E279" s="84">
        <v>293.46399498</v>
      </c>
      <c r="F279" s="84">
        <v>293.46399498</v>
      </c>
    </row>
    <row r="280" spans="1:6" ht="12.75" customHeight="1" x14ac:dyDescent="0.2">
      <c r="A280" s="83" t="s">
        <v>159</v>
      </c>
      <c r="B280" s="83">
        <v>2</v>
      </c>
      <c r="C280" s="84">
        <v>1865.31984167</v>
      </c>
      <c r="D280" s="84">
        <v>1817.5276529</v>
      </c>
      <c r="E280" s="84">
        <v>294.64752325000001</v>
      </c>
      <c r="F280" s="84">
        <v>294.64752325000001</v>
      </c>
    </row>
    <row r="281" spans="1:6" ht="12.75" customHeight="1" x14ac:dyDescent="0.2">
      <c r="A281" s="83" t="s">
        <v>159</v>
      </c>
      <c r="B281" s="83">
        <v>3</v>
      </c>
      <c r="C281" s="84">
        <v>1865.3341237100001</v>
      </c>
      <c r="D281" s="84">
        <v>1809.3292062200001</v>
      </c>
      <c r="E281" s="84">
        <v>293.31843644999998</v>
      </c>
      <c r="F281" s="84">
        <v>293.31843644999998</v>
      </c>
    </row>
    <row r="282" spans="1:6" ht="12.75" customHeight="1" x14ac:dyDescent="0.2">
      <c r="A282" s="83" t="s">
        <v>159</v>
      </c>
      <c r="B282" s="83">
        <v>4</v>
      </c>
      <c r="C282" s="84">
        <v>1855.0771671099999</v>
      </c>
      <c r="D282" s="84">
        <v>1805.1378351400001</v>
      </c>
      <c r="E282" s="84">
        <v>292.63895457000001</v>
      </c>
      <c r="F282" s="84">
        <v>292.63895457000001</v>
      </c>
    </row>
    <row r="283" spans="1:6" ht="12.75" customHeight="1" x14ac:dyDescent="0.2">
      <c r="A283" s="83" t="s">
        <v>159</v>
      </c>
      <c r="B283" s="83">
        <v>5</v>
      </c>
      <c r="C283" s="84">
        <v>1832.84275529</v>
      </c>
      <c r="D283" s="84">
        <v>1800.22680332</v>
      </c>
      <c r="E283" s="84">
        <v>291.84280526999999</v>
      </c>
      <c r="F283" s="84">
        <v>291.84280526999999</v>
      </c>
    </row>
    <row r="284" spans="1:6" ht="12.75" customHeight="1" x14ac:dyDescent="0.2">
      <c r="A284" s="83" t="s">
        <v>159</v>
      </c>
      <c r="B284" s="83">
        <v>6</v>
      </c>
      <c r="C284" s="84">
        <v>1853.8844301300001</v>
      </c>
      <c r="D284" s="84">
        <v>1805.7388542599999</v>
      </c>
      <c r="E284" s="84">
        <v>292.73638846</v>
      </c>
      <c r="F284" s="84">
        <v>292.73638846</v>
      </c>
    </row>
    <row r="285" spans="1:6" ht="12.75" customHeight="1" x14ac:dyDescent="0.2">
      <c r="A285" s="83" t="s">
        <v>159</v>
      </c>
      <c r="B285" s="83">
        <v>7</v>
      </c>
      <c r="C285" s="84">
        <v>1848.40422958</v>
      </c>
      <c r="D285" s="84">
        <v>1793.95515649</v>
      </c>
      <c r="E285" s="84">
        <v>290.82608060000001</v>
      </c>
      <c r="F285" s="84">
        <v>290.82608060000001</v>
      </c>
    </row>
    <row r="286" spans="1:6" ht="12.75" customHeight="1" x14ac:dyDescent="0.2">
      <c r="A286" s="83" t="s">
        <v>159</v>
      </c>
      <c r="B286" s="83">
        <v>8</v>
      </c>
      <c r="C286" s="84">
        <v>1831.8466491500001</v>
      </c>
      <c r="D286" s="84">
        <v>1781.41549794</v>
      </c>
      <c r="E286" s="84">
        <v>288.79322057000002</v>
      </c>
      <c r="F286" s="84">
        <v>288.79322057000002</v>
      </c>
    </row>
    <row r="287" spans="1:6" ht="12.75" customHeight="1" x14ac:dyDescent="0.2">
      <c r="A287" s="83" t="s">
        <v>159</v>
      </c>
      <c r="B287" s="83">
        <v>9</v>
      </c>
      <c r="C287" s="84">
        <v>1800.47372819</v>
      </c>
      <c r="D287" s="84">
        <v>1756.7381601</v>
      </c>
      <c r="E287" s="84">
        <v>284.79266713999999</v>
      </c>
      <c r="F287" s="84">
        <v>284.79266713999999</v>
      </c>
    </row>
    <row r="288" spans="1:6" ht="12.75" customHeight="1" x14ac:dyDescent="0.2">
      <c r="A288" s="83" t="s">
        <v>159</v>
      </c>
      <c r="B288" s="83">
        <v>10</v>
      </c>
      <c r="C288" s="84">
        <v>1790.9291455699999</v>
      </c>
      <c r="D288" s="84">
        <v>1746.2574137300001</v>
      </c>
      <c r="E288" s="84">
        <v>283.09358655</v>
      </c>
      <c r="F288" s="84">
        <v>283.09358655</v>
      </c>
    </row>
    <row r="289" spans="1:6" ht="12.75" customHeight="1" x14ac:dyDescent="0.2">
      <c r="A289" s="83" t="s">
        <v>159</v>
      </c>
      <c r="B289" s="83">
        <v>11</v>
      </c>
      <c r="C289" s="84">
        <v>1799.3179045700001</v>
      </c>
      <c r="D289" s="84">
        <v>1756.5674128999999</v>
      </c>
      <c r="E289" s="84">
        <v>284.76498655</v>
      </c>
      <c r="F289" s="84">
        <v>284.76498655</v>
      </c>
    </row>
    <row r="290" spans="1:6" ht="12.75" customHeight="1" x14ac:dyDescent="0.2">
      <c r="A290" s="83" t="s">
        <v>159</v>
      </c>
      <c r="B290" s="83">
        <v>12</v>
      </c>
      <c r="C290" s="84">
        <v>1805.05165149</v>
      </c>
      <c r="D290" s="84">
        <v>1766.7909591499999</v>
      </c>
      <c r="E290" s="84">
        <v>286.42237127999999</v>
      </c>
      <c r="F290" s="84">
        <v>286.42237127999999</v>
      </c>
    </row>
    <row r="291" spans="1:6" ht="12.75" customHeight="1" x14ac:dyDescent="0.2">
      <c r="A291" s="83" t="s">
        <v>159</v>
      </c>
      <c r="B291" s="83">
        <v>13</v>
      </c>
      <c r="C291" s="84">
        <v>1841.0449516900001</v>
      </c>
      <c r="D291" s="84">
        <v>1792.9483693100001</v>
      </c>
      <c r="E291" s="84">
        <v>290.66286583999999</v>
      </c>
      <c r="F291" s="84">
        <v>290.66286583999999</v>
      </c>
    </row>
    <row r="292" spans="1:6" ht="12.75" customHeight="1" x14ac:dyDescent="0.2">
      <c r="A292" s="83" t="s">
        <v>159</v>
      </c>
      <c r="B292" s="83">
        <v>14</v>
      </c>
      <c r="C292" s="84">
        <v>1814.37009603</v>
      </c>
      <c r="D292" s="84">
        <v>1769.2084447899999</v>
      </c>
      <c r="E292" s="84">
        <v>286.81428067000002</v>
      </c>
      <c r="F292" s="84">
        <v>286.81428067000002</v>
      </c>
    </row>
    <row r="293" spans="1:6" ht="12.75" customHeight="1" x14ac:dyDescent="0.2">
      <c r="A293" s="83" t="s">
        <v>159</v>
      </c>
      <c r="B293" s="83">
        <v>15</v>
      </c>
      <c r="C293" s="84">
        <v>1830.08581142</v>
      </c>
      <c r="D293" s="84">
        <v>1782.5841626900001</v>
      </c>
      <c r="E293" s="84">
        <v>288.98267802999999</v>
      </c>
      <c r="F293" s="84">
        <v>288.98267802999999</v>
      </c>
    </row>
    <row r="294" spans="1:6" ht="12.75" customHeight="1" x14ac:dyDescent="0.2">
      <c r="A294" s="83" t="s">
        <v>159</v>
      </c>
      <c r="B294" s="83">
        <v>16</v>
      </c>
      <c r="C294" s="84">
        <v>1857.76692123</v>
      </c>
      <c r="D294" s="84">
        <v>1794.2209657400001</v>
      </c>
      <c r="E294" s="84">
        <v>290.86917212999998</v>
      </c>
      <c r="F294" s="84">
        <v>290.86917212999998</v>
      </c>
    </row>
    <row r="295" spans="1:6" ht="12.75" customHeight="1" x14ac:dyDescent="0.2">
      <c r="A295" s="83" t="s">
        <v>159</v>
      </c>
      <c r="B295" s="83">
        <v>17</v>
      </c>
      <c r="C295" s="84">
        <v>1850.6915575800001</v>
      </c>
      <c r="D295" s="84">
        <v>1809.0518282400001</v>
      </c>
      <c r="E295" s="84">
        <v>293.27346947000001</v>
      </c>
      <c r="F295" s="84">
        <v>293.27346947000001</v>
      </c>
    </row>
    <row r="296" spans="1:6" ht="12.75" customHeight="1" x14ac:dyDescent="0.2">
      <c r="A296" s="83" t="s">
        <v>159</v>
      </c>
      <c r="B296" s="83">
        <v>18</v>
      </c>
      <c r="C296" s="84">
        <v>1837.04040738</v>
      </c>
      <c r="D296" s="84">
        <v>1780.6014408000001</v>
      </c>
      <c r="E296" s="84">
        <v>288.66125012999998</v>
      </c>
      <c r="F296" s="84">
        <v>288.66125012999998</v>
      </c>
    </row>
    <row r="297" spans="1:6" ht="12.75" customHeight="1" x14ac:dyDescent="0.2">
      <c r="A297" s="83" t="s">
        <v>159</v>
      </c>
      <c r="B297" s="83">
        <v>19</v>
      </c>
      <c r="C297" s="84">
        <v>1788.9258409700001</v>
      </c>
      <c r="D297" s="84">
        <v>1744.8791876</v>
      </c>
      <c r="E297" s="84">
        <v>282.87015616000002</v>
      </c>
      <c r="F297" s="84">
        <v>282.87015616000002</v>
      </c>
    </row>
    <row r="298" spans="1:6" ht="12.75" customHeight="1" x14ac:dyDescent="0.2">
      <c r="A298" s="83" t="s">
        <v>159</v>
      </c>
      <c r="B298" s="83">
        <v>20</v>
      </c>
      <c r="C298" s="84">
        <v>1793.1725017799999</v>
      </c>
      <c r="D298" s="84">
        <v>1754.4174829799999</v>
      </c>
      <c r="E298" s="84">
        <v>284.41645181000001</v>
      </c>
      <c r="F298" s="84">
        <v>284.41645181000001</v>
      </c>
    </row>
    <row r="299" spans="1:6" ht="12.75" customHeight="1" x14ac:dyDescent="0.2">
      <c r="A299" s="83" t="s">
        <v>159</v>
      </c>
      <c r="B299" s="83">
        <v>21</v>
      </c>
      <c r="C299" s="84">
        <v>1833.93784461</v>
      </c>
      <c r="D299" s="84">
        <v>1776.69337978</v>
      </c>
      <c r="E299" s="84">
        <v>288.02769690999997</v>
      </c>
      <c r="F299" s="84">
        <v>288.02769690999997</v>
      </c>
    </row>
    <row r="300" spans="1:6" ht="12.75" customHeight="1" x14ac:dyDescent="0.2">
      <c r="A300" s="83" t="s">
        <v>159</v>
      </c>
      <c r="B300" s="83">
        <v>22</v>
      </c>
      <c r="C300" s="84">
        <v>1841.9857452000001</v>
      </c>
      <c r="D300" s="84">
        <v>1786.7320126</v>
      </c>
      <c r="E300" s="84">
        <v>289.65510449999999</v>
      </c>
      <c r="F300" s="84">
        <v>289.65510449999999</v>
      </c>
    </row>
    <row r="301" spans="1:6" ht="12.75" customHeight="1" x14ac:dyDescent="0.2">
      <c r="A301" s="83" t="s">
        <v>159</v>
      </c>
      <c r="B301" s="83">
        <v>23</v>
      </c>
      <c r="C301" s="84">
        <v>1829.5249678600001</v>
      </c>
      <c r="D301" s="84">
        <v>1795.9413944600001</v>
      </c>
      <c r="E301" s="84">
        <v>291.14807851</v>
      </c>
      <c r="F301" s="84">
        <v>291.14807851</v>
      </c>
    </row>
    <row r="302" spans="1:6" ht="12.75" customHeight="1" x14ac:dyDescent="0.2">
      <c r="A302" s="83" t="s">
        <v>159</v>
      </c>
      <c r="B302" s="83">
        <v>24</v>
      </c>
      <c r="C302" s="84">
        <v>1871.1307380000001</v>
      </c>
      <c r="D302" s="84">
        <v>1826.59157415</v>
      </c>
      <c r="E302" s="84">
        <v>296.116916</v>
      </c>
      <c r="F302" s="84">
        <v>296.116916</v>
      </c>
    </row>
    <row r="303" spans="1:6" ht="12.75" customHeight="1" x14ac:dyDescent="0.2">
      <c r="A303" s="83" t="s">
        <v>160</v>
      </c>
      <c r="B303" s="83">
        <v>1</v>
      </c>
      <c r="C303" s="84">
        <v>1888.6484818700001</v>
      </c>
      <c r="D303" s="84">
        <v>1845.1254292799999</v>
      </c>
      <c r="E303" s="84">
        <v>299.12152200999998</v>
      </c>
      <c r="F303" s="84">
        <v>299.12152200999998</v>
      </c>
    </row>
    <row r="304" spans="1:6" ht="12.75" customHeight="1" x14ac:dyDescent="0.2">
      <c r="A304" s="83" t="s">
        <v>160</v>
      </c>
      <c r="B304" s="83">
        <v>2</v>
      </c>
      <c r="C304" s="84">
        <v>1927.1375107700001</v>
      </c>
      <c r="D304" s="84">
        <v>1878.47550656</v>
      </c>
      <c r="E304" s="84">
        <v>304.52805195000002</v>
      </c>
      <c r="F304" s="84">
        <v>304.52805195000002</v>
      </c>
    </row>
    <row r="305" spans="1:6" ht="12.75" customHeight="1" x14ac:dyDescent="0.2">
      <c r="A305" s="83" t="s">
        <v>160</v>
      </c>
      <c r="B305" s="83">
        <v>3</v>
      </c>
      <c r="C305" s="84">
        <v>1946.62308171</v>
      </c>
      <c r="D305" s="84">
        <v>1900.9732161500001</v>
      </c>
      <c r="E305" s="84">
        <v>308.17525610000001</v>
      </c>
      <c r="F305" s="84">
        <v>308.17525610000001</v>
      </c>
    </row>
    <row r="306" spans="1:6" ht="12.75" customHeight="1" x14ac:dyDescent="0.2">
      <c r="A306" s="83" t="s">
        <v>160</v>
      </c>
      <c r="B306" s="83">
        <v>4</v>
      </c>
      <c r="C306" s="84">
        <v>1941.1796949699999</v>
      </c>
      <c r="D306" s="84">
        <v>1904.2112313</v>
      </c>
      <c r="E306" s="84">
        <v>308.70018520000002</v>
      </c>
      <c r="F306" s="84">
        <v>308.70018520000002</v>
      </c>
    </row>
    <row r="307" spans="1:6" ht="12.75" customHeight="1" x14ac:dyDescent="0.2">
      <c r="A307" s="83" t="s">
        <v>160</v>
      </c>
      <c r="B307" s="83">
        <v>5</v>
      </c>
      <c r="C307" s="84">
        <v>1954.29934463</v>
      </c>
      <c r="D307" s="84">
        <v>1905.0000364</v>
      </c>
      <c r="E307" s="84">
        <v>308.82806190999997</v>
      </c>
      <c r="F307" s="84">
        <v>308.82806190999997</v>
      </c>
    </row>
    <row r="308" spans="1:6" ht="12.75" customHeight="1" x14ac:dyDescent="0.2">
      <c r="A308" s="83" t="s">
        <v>160</v>
      </c>
      <c r="B308" s="83">
        <v>6</v>
      </c>
      <c r="C308" s="84">
        <v>1961.3878641399999</v>
      </c>
      <c r="D308" s="84">
        <v>1894.6113323100001</v>
      </c>
      <c r="E308" s="84">
        <v>307.14390271000002</v>
      </c>
      <c r="F308" s="84">
        <v>307.14390271000002</v>
      </c>
    </row>
    <row r="309" spans="1:6" ht="12.75" customHeight="1" x14ac:dyDescent="0.2">
      <c r="A309" s="83" t="s">
        <v>160</v>
      </c>
      <c r="B309" s="83">
        <v>7</v>
      </c>
      <c r="C309" s="84">
        <v>1920.7872951500001</v>
      </c>
      <c r="D309" s="84">
        <v>1867.2643118799999</v>
      </c>
      <c r="E309" s="84">
        <v>302.71055511999998</v>
      </c>
      <c r="F309" s="84">
        <v>302.71055511999998</v>
      </c>
    </row>
    <row r="310" spans="1:6" ht="12.75" customHeight="1" x14ac:dyDescent="0.2">
      <c r="A310" s="83" t="s">
        <v>160</v>
      </c>
      <c r="B310" s="83">
        <v>8</v>
      </c>
      <c r="C310" s="84">
        <v>1863.83104753</v>
      </c>
      <c r="D310" s="84">
        <v>1821.57076581</v>
      </c>
      <c r="E310" s="84">
        <v>295.30297034</v>
      </c>
      <c r="F310" s="84">
        <v>295.30297034</v>
      </c>
    </row>
    <row r="311" spans="1:6" ht="12.75" customHeight="1" x14ac:dyDescent="0.2">
      <c r="A311" s="83" t="s">
        <v>160</v>
      </c>
      <c r="B311" s="83">
        <v>9</v>
      </c>
      <c r="C311" s="84">
        <v>1822.65698301</v>
      </c>
      <c r="D311" s="84">
        <v>1775.05479805</v>
      </c>
      <c r="E311" s="84">
        <v>287.76205909999999</v>
      </c>
      <c r="F311" s="84">
        <v>287.76205909999999</v>
      </c>
    </row>
    <row r="312" spans="1:6" ht="12.75" customHeight="1" x14ac:dyDescent="0.2">
      <c r="A312" s="83" t="s">
        <v>160</v>
      </c>
      <c r="B312" s="83">
        <v>10</v>
      </c>
      <c r="C312" s="84">
        <v>1815.946486</v>
      </c>
      <c r="D312" s="84">
        <v>1774.5557553000001</v>
      </c>
      <c r="E312" s="84">
        <v>287.68115705999998</v>
      </c>
      <c r="F312" s="84">
        <v>287.68115705999998</v>
      </c>
    </row>
    <row r="313" spans="1:6" ht="12.75" customHeight="1" x14ac:dyDescent="0.2">
      <c r="A313" s="83" t="s">
        <v>160</v>
      </c>
      <c r="B313" s="83">
        <v>11</v>
      </c>
      <c r="C313" s="84">
        <v>1805.3536888199999</v>
      </c>
      <c r="D313" s="84">
        <v>1764.1703154500001</v>
      </c>
      <c r="E313" s="84">
        <v>285.99752703000001</v>
      </c>
      <c r="F313" s="84">
        <v>285.99752703000001</v>
      </c>
    </row>
    <row r="314" spans="1:6" ht="12.75" customHeight="1" x14ac:dyDescent="0.2">
      <c r="A314" s="83" t="s">
        <v>160</v>
      </c>
      <c r="B314" s="83">
        <v>12</v>
      </c>
      <c r="C314" s="84">
        <v>1806.3550774400001</v>
      </c>
      <c r="D314" s="84">
        <v>1763.94049479</v>
      </c>
      <c r="E314" s="84">
        <v>285.96026977999998</v>
      </c>
      <c r="F314" s="84">
        <v>285.96026977999998</v>
      </c>
    </row>
    <row r="315" spans="1:6" ht="12.75" customHeight="1" x14ac:dyDescent="0.2">
      <c r="A315" s="83" t="s">
        <v>160</v>
      </c>
      <c r="B315" s="83">
        <v>13</v>
      </c>
      <c r="C315" s="84">
        <v>1830.83696809</v>
      </c>
      <c r="D315" s="84">
        <v>1788.4249013599999</v>
      </c>
      <c r="E315" s="84">
        <v>289.92954624999999</v>
      </c>
      <c r="F315" s="84">
        <v>289.92954624999999</v>
      </c>
    </row>
    <row r="316" spans="1:6" ht="12.75" customHeight="1" x14ac:dyDescent="0.2">
      <c r="A316" s="83" t="s">
        <v>160</v>
      </c>
      <c r="B316" s="83">
        <v>14</v>
      </c>
      <c r="C316" s="84">
        <v>1844.5693485500001</v>
      </c>
      <c r="D316" s="84">
        <v>1795.7760082</v>
      </c>
      <c r="E316" s="84">
        <v>291.12126699999999</v>
      </c>
      <c r="F316" s="84">
        <v>291.12126699999999</v>
      </c>
    </row>
    <row r="317" spans="1:6" ht="12.75" customHeight="1" x14ac:dyDescent="0.2">
      <c r="A317" s="83" t="s">
        <v>160</v>
      </c>
      <c r="B317" s="83">
        <v>15</v>
      </c>
      <c r="C317" s="84">
        <v>1835.5453536099999</v>
      </c>
      <c r="D317" s="84">
        <v>1779.78344006</v>
      </c>
      <c r="E317" s="84">
        <v>288.52864038000001</v>
      </c>
      <c r="F317" s="84">
        <v>288.52864038000001</v>
      </c>
    </row>
    <row r="318" spans="1:6" ht="12.75" customHeight="1" x14ac:dyDescent="0.2">
      <c r="A318" s="83" t="s">
        <v>160</v>
      </c>
      <c r="B318" s="83">
        <v>16</v>
      </c>
      <c r="C318" s="84">
        <v>1831.4727147799999</v>
      </c>
      <c r="D318" s="84">
        <v>1788.8682070499999</v>
      </c>
      <c r="E318" s="84">
        <v>290.00141251999997</v>
      </c>
      <c r="F318" s="84">
        <v>290.00141251999997</v>
      </c>
    </row>
    <row r="319" spans="1:6" ht="12.75" customHeight="1" x14ac:dyDescent="0.2">
      <c r="A319" s="83" t="s">
        <v>160</v>
      </c>
      <c r="B319" s="83">
        <v>17</v>
      </c>
      <c r="C319" s="84">
        <v>1842.44180271</v>
      </c>
      <c r="D319" s="84">
        <v>1800.04166994</v>
      </c>
      <c r="E319" s="84">
        <v>291.81279247999998</v>
      </c>
      <c r="F319" s="84">
        <v>291.81279247999998</v>
      </c>
    </row>
    <row r="320" spans="1:6" ht="12.75" customHeight="1" x14ac:dyDescent="0.2">
      <c r="A320" s="83" t="s">
        <v>160</v>
      </c>
      <c r="B320" s="83">
        <v>18</v>
      </c>
      <c r="C320" s="84">
        <v>1832.65276565</v>
      </c>
      <c r="D320" s="84">
        <v>1799.1437746900001</v>
      </c>
      <c r="E320" s="84">
        <v>291.66723066999998</v>
      </c>
      <c r="F320" s="84">
        <v>291.66723066999998</v>
      </c>
    </row>
    <row r="321" spans="1:6" ht="12.75" customHeight="1" x14ac:dyDescent="0.2">
      <c r="A321" s="83" t="s">
        <v>160</v>
      </c>
      <c r="B321" s="83">
        <v>19</v>
      </c>
      <c r="C321" s="84">
        <v>1821.68619298</v>
      </c>
      <c r="D321" s="84">
        <v>1770.72448166</v>
      </c>
      <c r="E321" s="84">
        <v>287.06005218000001</v>
      </c>
      <c r="F321" s="84">
        <v>287.06005218000001</v>
      </c>
    </row>
    <row r="322" spans="1:6" ht="12.75" customHeight="1" x14ac:dyDescent="0.2">
      <c r="A322" s="83" t="s">
        <v>160</v>
      </c>
      <c r="B322" s="83">
        <v>20</v>
      </c>
      <c r="C322" s="84">
        <v>1825.5516715599999</v>
      </c>
      <c r="D322" s="84">
        <v>1756.43757557</v>
      </c>
      <c r="E322" s="84">
        <v>284.74393803999999</v>
      </c>
      <c r="F322" s="84">
        <v>284.74393803999999</v>
      </c>
    </row>
    <row r="323" spans="1:6" ht="12.75" customHeight="1" x14ac:dyDescent="0.2">
      <c r="A323" s="83" t="s">
        <v>160</v>
      </c>
      <c r="B323" s="83">
        <v>21</v>
      </c>
      <c r="C323" s="84">
        <v>1845.22593093</v>
      </c>
      <c r="D323" s="84">
        <v>1763.76250007</v>
      </c>
      <c r="E323" s="84">
        <v>285.93141426</v>
      </c>
      <c r="F323" s="84">
        <v>285.93141426</v>
      </c>
    </row>
    <row r="324" spans="1:6" ht="12.75" customHeight="1" x14ac:dyDescent="0.2">
      <c r="A324" s="83" t="s">
        <v>160</v>
      </c>
      <c r="B324" s="83">
        <v>22</v>
      </c>
      <c r="C324" s="84">
        <v>1823.5624329699999</v>
      </c>
      <c r="D324" s="84">
        <v>1774.1962494700001</v>
      </c>
      <c r="E324" s="84">
        <v>287.62287595999999</v>
      </c>
      <c r="F324" s="84">
        <v>287.62287595999999</v>
      </c>
    </row>
    <row r="325" spans="1:6" ht="12.75" customHeight="1" x14ac:dyDescent="0.2">
      <c r="A325" s="83" t="s">
        <v>160</v>
      </c>
      <c r="B325" s="83">
        <v>23</v>
      </c>
      <c r="C325" s="84">
        <v>1839.6341388799999</v>
      </c>
      <c r="D325" s="84">
        <v>1795.79947227</v>
      </c>
      <c r="E325" s="84">
        <v>291.12507087</v>
      </c>
      <c r="F325" s="84">
        <v>291.12507087</v>
      </c>
    </row>
    <row r="326" spans="1:6" ht="12.75" customHeight="1" x14ac:dyDescent="0.2">
      <c r="A326" s="83" t="s">
        <v>160</v>
      </c>
      <c r="B326" s="83">
        <v>24</v>
      </c>
      <c r="C326" s="84">
        <v>1853.15288283</v>
      </c>
      <c r="D326" s="84">
        <v>1802.6171428099999</v>
      </c>
      <c r="E326" s="84">
        <v>292.23031387999998</v>
      </c>
      <c r="F326" s="84">
        <v>292.23031387999998</v>
      </c>
    </row>
    <row r="327" spans="1:6" ht="12.75" customHeight="1" x14ac:dyDescent="0.2">
      <c r="A327" s="83" t="s">
        <v>161</v>
      </c>
      <c r="B327" s="83">
        <v>1</v>
      </c>
      <c r="C327" s="84">
        <v>1984.0937340400001</v>
      </c>
      <c r="D327" s="84">
        <v>1933.5160901500001</v>
      </c>
      <c r="E327" s="84">
        <v>313.45092670999998</v>
      </c>
      <c r="F327" s="84">
        <v>313.45092670999998</v>
      </c>
    </row>
    <row r="328" spans="1:6" ht="12.75" customHeight="1" x14ac:dyDescent="0.2">
      <c r="A328" s="83" t="s">
        <v>161</v>
      </c>
      <c r="B328" s="83">
        <v>2</v>
      </c>
      <c r="C328" s="84">
        <v>2013.4464127000001</v>
      </c>
      <c r="D328" s="84">
        <v>1952.23090699</v>
      </c>
      <c r="E328" s="84">
        <v>316.48486923000002</v>
      </c>
      <c r="F328" s="84">
        <v>316.48486923000002</v>
      </c>
    </row>
    <row r="329" spans="1:6" ht="12.75" customHeight="1" x14ac:dyDescent="0.2">
      <c r="A329" s="83" t="s">
        <v>161</v>
      </c>
      <c r="B329" s="83">
        <v>3</v>
      </c>
      <c r="C329" s="84">
        <v>2017.9216871799999</v>
      </c>
      <c r="D329" s="84">
        <v>1953.5399575900001</v>
      </c>
      <c r="E329" s="84">
        <v>316.69708527</v>
      </c>
      <c r="F329" s="84">
        <v>316.69708527</v>
      </c>
    </row>
    <row r="330" spans="1:6" ht="12.75" customHeight="1" x14ac:dyDescent="0.2">
      <c r="A330" s="83" t="s">
        <v>161</v>
      </c>
      <c r="B330" s="83">
        <v>4</v>
      </c>
      <c r="C330" s="84">
        <v>2014.27343885</v>
      </c>
      <c r="D330" s="84">
        <v>1961.3818132700001</v>
      </c>
      <c r="E330" s="84">
        <v>317.96836351000002</v>
      </c>
      <c r="F330" s="84">
        <v>317.96836351000002</v>
      </c>
    </row>
    <row r="331" spans="1:6" ht="12.75" customHeight="1" x14ac:dyDescent="0.2">
      <c r="A331" s="83" t="s">
        <v>161</v>
      </c>
      <c r="B331" s="83">
        <v>5</v>
      </c>
      <c r="C331" s="84">
        <v>2036.6039567600001</v>
      </c>
      <c r="D331" s="84">
        <v>1948.86392234</v>
      </c>
      <c r="E331" s="84">
        <v>315.93903232000002</v>
      </c>
      <c r="F331" s="84">
        <v>315.93903232000002</v>
      </c>
    </row>
    <row r="332" spans="1:6" ht="12.75" customHeight="1" x14ac:dyDescent="0.2">
      <c r="A332" s="83" t="s">
        <v>161</v>
      </c>
      <c r="B332" s="83">
        <v>6</v>
      </c>
      <c r="C332" s="84">
        <v>1972.49474463</v>
      </c>
      <c r="D332" s="84">
        <v>1909.0429485499999</v>
      </c>
      <c r="E332" s="84">
        <v>309.48347645000001</v>
      </c>
      <c r="F332" s="84">
        <v>309.48347645000001</v>
      </c>
    </row>
    <row r="333" spans="1:6" ht="12.75" customHeight="1" x14ac:dyDescent="0.2">
      <c r="A333" s="83" t="s">
        <v>161</v>
      </c>
      <c r="B333" s="83">
        <v>7</v>
      </c>
      <c r="C333" s="84">
        <v>1916.78507823</v>
      </c>
      <c r="D333" s="84">
        <v>1843.9266568099999</v>
      </c>
      <c r="E333" s="84">
        <v>298.92718365000002</v>
      </c>
      <c r="F333" s="84">
        <v>298.92718365000002</v>
      </c>
    </row>
    <row r="334" spans="1:6" ht="12.75" customHeight="1" x14ac:dyDescent="0.2">
      <c r="A334" s="83" t="s">
        <v>161</v>
      </c>
      <c r="B334" s="83">
        <v>8</v>
      </c>
      <c r="C334" s="84">
        <v>1863.76590143</v>
      </c>
      <c r="D334" s="84">
        <v>1819.14368137</v>
      </c>
      <c r="E334" s="84">
        <v>294.90950484000001</v>
      </c>
      <c r="F334" s="84">
        <v>294.90950484000001</v>
      </c>
    </row>
    <row r="335" spans="1:6" ht="12.75" customHeight="1" x14ac:dyDescent="0.2">
      <c r="A335" s="83" t="s">
        <v>161</v>
      </c>
      <c r="B335" s="83">
        <v>9</v>
      </c>
      <c r="C335" s="84">
        <v>1849.63962171</v>
      </c>
      <c r="D335" s="84">
        <v>1800.463217</v>
      </c>
      <c r="E335" s="84">
        <v>291.88113134999998</v>
      </c>
      <c r="F335" s="84">
        <v>291.88113134999998</v>
      </c>
    </row>
    <row r="336" spans="1:6" ht="12.75" customHeight="1" x14ac:dyDescent="0.2">
      <c r="A336" s="83" t="s">
        <v>161</v>
      </c>
      <c r="B336" s="83">
        <v>10</v>
      </c>
      <c r="C336" s="84">
        <v>1870.4089848799999</v>
      </c>
      <c r="D336" s="84">
        <v>1776.0554506000001</v>
      </c>
      <c r="E336" s="84">
        <v>287.92427936000001</v>
      </c>
      <c r="F336" s="84">
        <v>287.92427936000001</v>
      </c>
    </row>
    <row r="337" spans="1:6" ht="12.75" customHeight="1" x14ac:dyDescent="0.2">
      <c r="A337" s="83" t="s">
        <v>161</v>
      </c>
      <c r="B337" s="83">
        <v>11</v>
      </c>
      <c r="C337" s="84">
        <v>1841.10670132</v>
      </c>
      <c r="D337" s="84">
        <v>1765.74039247</v>
      </c>
      <c r="E337" s="84">
        <v>286.25205922999999</v>
      </c>
      <c r="F337" s="84">
        <v>286.25205922999999</v>
      </c>
    </row>
    <row r="338" spans="1:6" ht="12.75" customHeight="1" x14ac:dyDescent="0.2">
      <c r="A338" s="83" t="s">
        <v>161</v>
      </c>
      <c r="B338" s="83">
        <v>12</v>
      </c>
      <c r="C338" s="84">
        <v>1862.5697893500001</v>
      </c>
      <c r="D338" s="84">
        <v>1790.5089317100001</v>
      </c>
      <c r="E338" s="84">
        <v>290.26739772000002</v>
      </c>
      <c r="F338" s="84">
        <v>290.26739772000002</v>
      </c>
    </row>
    <row r="339" spans="1:6" ht="12.75" customHeight="1" x14ac:dyDescent="0.2">
      <c r="A339" s="83" t="s">
        <v>161</v>
      </c>
      <c r="B339" s="83">
        <v>13</v>
      </c>
      <c r="C339" s="84">
        <v>1862.1616589</v>
      </c>
      <c r="D339" s="84">
        <v>1818.23699033</v>
      </c>
      <c r="E339" s="84">
        <v>294.76251710999998</v>
      </c>
      <c r="F339" s="84">
        <v>294.76251710999998</v>
      </c>
    </row>
    <row r="340" spans="1:6" ht="12.75" customHeight="1" x14ac:dyDescent="0.2">
      <c r="A340" s="83" t="s">
        <v>161</v>
      </c>
      <c r="B340" s="83">
        <v>14</v>
      </c>
      <c r="C340" s="84">
        <v>1881.4787457899999</v>
      </c>
      <c r="D340" s="84">
        <v>1836.3340158399999</v>
      </c>
      <c r="E340" s="84">
        <v>297.69630672</v>
      </c>
      <c r="F340" s="84">
        <v>297.69630672</v>
      </c>
    </row>
    <row r="341" spans="1:6" ht="12.75" customHeight="1" x14ac:dyDescent="0.2">
      <c r="A341" s="83" t="s">
        <v>161</v>
      </c>
      <c r="B341" s="83">
        <v>15</v>
      </c>
      <c r="C341" s="84">
        <v>1880.9211413200001</v>
      </c>
      <c r="D341" s="84">
        <v>1822.0202827000001</v>
      </c>
      <c r="E341" s="84">
        <v>295.37584353</v>
      </c>
      <c r="F341" s="84">
        <v>295.37584353</v>
      </c>
    </row>
    <row r="342" spans="1:6" ht="12.75" customHeight="1" x14ac:dyDescent="0.2">
      <c r="A342" s="83" t="s">
        <v>161</v>
      </c>
      <c r="B342" s="83">
        <v>16</v>
      </c>
      <c r="C342" s="84">
        <v>1864.5756755100001</v>
      </c>
      <c r="D342" s="84">
        <v>1820.3213880999999</v>
      </c>
      <c r="E342" s="84">
        <v>295.10042814000002</v>
      </c>
      <c r="F342" s="84">
        <v>295.10042814000002</v>
      </c>
    </row>
    <row r="343" spans="1:6" ht="12.75" customHeight="1" x14ac:dyDescent="0.2">
      <c r="A343" s="83" t="s">
        <v>161</v>
      </c>
      <c r="B343" s="83">
        <v>17</v>
      </c>
      <c r="C343" s="84">
        <v>1875.41194567</v>
      </c>
      <c r="D343" s="84">
        <v>1804.26891798</v>
      </c>
      <c r="E343" s="84">
        <v>292.49809053000001</v>
      </c>
      <c r="F343" s="84">
        <v>292.49809053000001</v>
      </c>
    </row>
    <row r="344" spans="1:6" ht="12.75" customHeight="1" x14ac:dyDescent="0.2">
      <c r="A344" s="83" t="s">
        <v>161</v>
      </c>
      <c r="B344" s="83">
        <v>18</v>
      </c>
      <c r="C344" s="84">
        <v>1870.0749213199999</v>
      </c>
      <c r="D344" s="84">
        <v>1780.28525382</v>
      </c>
      <c r="E344" s="84">
        <v>288.60999163999998</v>
      </c>
      <c r="F344" s="84">
        <v>288.60999163999998</v>
      </c>
    </row>
    <row r="345" spans="1:6" ht="12.75" customHeight="1" x14ac:dyDescent="0.2">
      <c r="A345" s="83" t="s">
        <v>161</v>
      </c>
      <c r="B345" s="83">
        <v>19</v>
      </c>
      <c r="C345" s="84">
        <v>1841.0714601899999</v>
      </c>
      <c r="D345" s="84">
        <v>1775.9540942799999</v>
      </c>
      <c r="E345" s="84">
        <v>287.90784803000003</v>
      </c>
      <c r="F345" s="84">
        <v>287.90784803000003</v>
      </c>
    </row>
    <row r="346" spans="1:6" ht="12.75" customHeight="1" x14ac:dyDescent="0.2">
      <c r="A346" s="83" t="s">
        <v>161</v>
      </c>
      <c r="B346" s="83">
        <v>20</v>
      </c>
      <c r="C346" s="84">
        <v>1837.3642686400001</v>
      </c>
      <c r="D346" s="84">
        <v>1790.7199185899999</v>
      </c>
      <c r="E346" s="84">
        <v>290.30160174000002</v>
      </c>
      <c r="F346" s="84">
        <v>290.30160174000002</v>
      </c>
    </row>
    <row r="347" spans="1:6" ht="12.75" customHeight="1" x14ac:dyDescent="0.2">
      <c r="A347" s="83" t="s">
        <v>161</v>
      </c>
      <c r="B347" s="83">
        <v>21</v>
      </c>
      <c r="C347" s="84">
        <v>1841.3615154399999</v>
      </c>
      <c r="D347" s="84">
        <v>1795.5793720300001</v>
      </c>
      <c r="E347" s="84">
        <v>291.08938943999999</v>
      </c>
      <c r="F347" s="84">
        <v>291.08938943999999</v>
      </c>
    </row>
    <row r="348" spans="1:6" ht="12.75" customHeight="1" x14ac:dyDescent="0.2">
      <c r="A348" s="83" t="s">
        <v>161</v>
      </c>
      <c r="B348" s="83">
        <v>22</v>
      </c>
      <c r="C348" s="84">
        <v>1874.7128264099999</v>
      </c>
      <c r="D348" s="84">
        <v>1814.42361241</v>
      </c>
      <c r="E348" s="84">
        <v>294.14431338999998</v>
      </c>
      <c r="F348" s="84">
        <v>294.14431338999998</v>
      </c>
    </row>
    <row r="349" spans="1:6" ht="12.75" customHeight="1" x14ac:dyDescent="0.2">
      <c r="A349" s="83" t="s">
        <v>161</v>
      </c>
      <c r="B349" s="83">
        <v>23</v>
      </c>
      <c r="C349" s="84">
        <v>1906.28641788</v>
      </c>
      <c r="D349" s="84">
        <v>1855.5405593400001</v>
      </c>
      <c r="E349" s="84">
        <v>300.80996524</v>
      </c>
      <c r="F349" s="84">
        <v>300.80996524</v>
      </c>
    </row>
    <row r="350" spans="1:6" ht="12.75" customHeight="1" x14ac:dyDescent="0.2">
      <c r="A350" s="83" t="s">
        <v>161</v>
      </c>
      <c r="B350" s="83">
        <v>24</v>
      </c>
      <c r="C350" s="84">
        <v>1986.1221226600001</v>
      </c>
      <c r="D350" s="84">
        <v>1940.66991478</v>
      </c>
      <c r="E350" s="84">
        <v>314.61066517</v>
      </c>
      <c r="F350" s="84">
        <v>314.61066517</v>
      </c>
    </row>
    <row r="351" spans="1:6" ht="12.75" customHeight="1" x14ac:dyDescent="0.2">
      <c r="A351" s="83" t="s">
        <v>162</v>
      </c>
      <c r="B351" s="83">
        <v>1</v>
      </c>
      <c r="C351" s="84">
        <v>1847.21366605</v>
      </c>
      <c r="D351" s="84">
        <v>1806.69503485</v>
      </c>
      <c r="E351" s="84">
        <v>292.89139917</v>
      </c>
      <c r="F351" s="84">
        <v>292.89139917</v>
      </c>
    </row>
    <row r="352" spans="1:6" ht="12.75" customHeight="1" x14ac:dyDescent="0.2">
      <c r="A352" s="83" t="s">
        <v>162</v>
      </c>
      <c r="B352" s="83">
        <v>2</v>
      </c>
      <c r="C352" s="84">
        <v>1861.64091835</v>
      </c>
      <c r="D352" s="84">
        <v>1784.0601602700001</v>
      </c>
      <c r="E352" s="84">
        <v>289.22195857999998</v>
      </c>
      <c r="F352" s="84">
        <v>289.22195857999998</v>
      </c>
    </row>
    <row r="353" spans="1:6" ht="12.75" customHeight="1" x14ac:dyDescent="0.2">
      <c r="A353" s="83" t="s">
        <v>162</v>
      </c>
      <c r="B353" s="83">
        <v>3</v>
      </c>
      <c r="C353" s="84">
        <v>1854.4736356000001</v>
      </c>
      <c r="D353" s="84">
        <v>1798.3633451799999</v>
      </c>
      <c r="E353" s="84">
        <v>291.54071176000002</v>
      </c>
      <c r="F353" s="84">
        <v>291.54071176000002</v>
      </c>
    </row>
    <row r="354" spans="1:6" ht="12.75" customHeight="1" x14ac:dyDescent="0.2">
      <c r="A354" s="83" t="s">
        <v>162</v>
      </c>
      <c r="B354" s="83">
        <v>4</v>
      </c>
      <c r="C354" s="84">
        <v>1829.7754798000001</v>
      </c>
      <c r="D354" s="84">
        <v>1782.3445682399999</v>
      </c>
      <c r="E354" s="84">
        <v>288.94383629999999</v>
      </c>
      <c r="F354" s="84">
        <v>288.94383629999999</v>
      </c>
    </row>
    <row r="355" spans="1:6" ht="12.75" customHeight="1" x14ac:dyDescent="0.2">
      <c r="A355" s="83" t="s">
        <v>162</v>
      </c>
      <c r="B355" s="83">
        <v>5</v>
      </c>
      <c r="C355" s="84">
        <v>1831.1739391900001</v>
      </c>
      <c r="D355" s="84">
        <v>1780.45107669</v>
      </c>
      <c r="E355" s="84">
        <v>288.63687392999998</v>
      </c>
      <c r="F355" s="84">
        <v>288.63687392999998</v>
      </c>
    </row>
    <row r="356" spans="1:6" ht="12.75" customHeight="1" x14ac:dyDescent="0.2">
      <c r="A356" s="83" t="s">
        <v>162</v>
      </c>
      <c r="B356" s="83">
        <v>6</v>
      </c>
      <c r="C356" s="84">
        <v>1807.10907544</v>
      </c>
      <c r="D356" s="84">
        <v>1755.4580237499999</v>
      </c>
      <c r="E356" s="84">
        <v>284.58513851999999</v>
      </c>
      <c r="F356" s="84">
        <v>284.58513851999999</v>
      </c>
    </row>
    <row r="357" spans="1:6" ht="12.75" customHeight="1" x14ac:dyDescent="0.2">
      <c r="A357" s="83" t="s">
        <v>162</v>
      </c>
      <c r="B357" s="83">
        <v>7</v>
      </c>
      <c r="C357" s="84">
        <v>1823.3062292699999</v>
      </c>
      <c r="D357" s="84">
        <v>1764.4135710999999</v>
      </c>
      <c r="E357" s="84">
        <v>286.03696229000002</v>
      </c>
      <c r="F357" s="84">
        <v>286.03696229000002</v>
      </c>
    </row>
    <row r="358" spans="1:6" ht="12.75" customHeight="1" x14ac:dyDescent="0.2">
      <c r="A358" s="83" t="s">
        <v>162</v>
      </c>
      <c r="B358" s="83">
        <v>8</v>
      </c>
      <c r="C358" s="84">
        <v>1832.4836648800001</v>
      </c>
      <c r="D358" s="84">
        <v>1789.9892810399999</v>
      </c>
      <c r="E358" s="84">
        <v>290.18315482999998</v>
      </c>
      <c r="F358" s="84">
        <v>290.18315482999998</v>
      </c>
    </row>
    <row r="359" spans="1:6" ht="12.75" customHeight="1" x14ac:dyDescent="0.2">
      <c r="A359" s="83" t="s">
        <v>162</v>
      </c>
      <c r="B359" s="83">
        <v>9</v>
      </c>
      <c r="C359" s="84">
        <v>1815.19553855</v>
      </c>
      <c r="D359" s="84">
        <v>1770.61626781</v>
      </c>
      <c r="E359" s="84">
        <v>287.04250915</v>
      </c>
      <c r="F359" s="84">
        <v>287.04250915</v>
      </c>
    </row>
    <row r="360" spans="1:6" ht="12.75" customHeight="1" x14ac:dyDescent="0.2">
      <c r="A360" s="83" t="s">
        <v>162</v>
      </c>
      <c r="B360" s="83">
        <v>10</v>
      </c>
      <c r="C360" s="84">
        <v>1812.5239231400001</v>
      </c>
      <c r="D360" s="84">
        <v>1770.0040163399999</v>
      </c>
      <c r="E360" s="84">
        <v>286.94325433</v>
      </c>
      <c r="F360" s="84">
        <v>286.94325433</v>
      </c>
    </row>
    <row r="361" spans="1:6" ht="12.75" customHeight="1" x14ac:dyDescent="0.2">
      <c r="A361" s="83" t="s">
        <v>162</v>
      </c>
      <c r="B361" s="83">
        <v>11</v>
      </c>
      <c r="C361" s="84">
        <v>1780.24571178</v>
      </c>
      <c r="D361" s="84">
        <v>1736.02916607</v>
      </c>
      <c r="E361" s="84">
        <v>281.43543964999998</v>
      </c>
      <c r="F361" s="84">
        <v>281.43543964999998</v>
      </c>
    </row>
    <row r="362" spans="1:6" ht="12.75" customHeight="1" x14ac:dyDescent="0.2">
      <c r="A362" s="83" t="s">
        <v>162</v>
      </c>
      <c r="B362" s="83">
        <v>12</v>
      </c>
      <c r="C362" s="84">
        <v>1779.9080448300001</v>
      </c>
      <c r="D362" s="84">
        <v>1734.5759027399999</v>
      </c>
      <c r="E362" s="84">
        <v>281.19984463999998</v>
      </c>
      <c r="F362" s="84">
        <v>281.19984463999998</v>
      </c>
    </row>
    <row r="363" spans="1:6" ht="12.75" customHeight="1" x14ac:dyDescent="0.2">
      <c r="A363" s="83" t="s">
        <v>162</v>
      </c>
      <c r="B363" s="83">
        <v>13</v>
      </c>
      <c r="C363" s="84">
        <v>1810.03083257</v>
      </c>
      <c r="D363" s="84">
        <v>1752.9013822300001</v>
      </c>
      <c r="E363" s="84">
        <v>284.17066994999999</v>
      </c>
      <c r="F363" s="84">
        <v>284.17066994999999</v>
      </c>
    </row>
    <row r="364" spans="1:6" ht="12.75" customHeight="1" x14ac:dyDescent="0.2">
      <c r="A364" s="83" t="s">
        <v>162</v>
      </c>
      <c r="B364" s="83">
        <v>14</v>
      </c>
      <c r="C364" s="84">
        <v>1820.4587135500001</v>
      </c>
      <c r="D364" s="84">
        <v>1772.08894457</v>
      </c>
      <c r="E364" s="84">
        <v>287.28125134999999</v>
      </c>
      <c r="F364" s="84">
        <v>287.28125134999999</v>
      </c>
    </row>
    <row r="365" spans="1:6" ht="12.75" customHeight="1" x14ac:dyDescent="0.2">
      <c r="A365" s="83" t="s">
        <v>162</v>
      </c>
      <c r="B365" s="83">
        <v>15</v>
      </c>
      <c r="C365" s="84">
        <v>1845.6509381400001</v>
      </c>
      <c r="D365" s="84">
        <v>1782.11854154</v>
      </c>
      <c r="E365" s="84">
        <v>288.90719410000003</v>
      </c>
      <c r="F365" s="84">
        <v>288.90719410000003</v>
      </c>
    </row>
    <row r="366" spans="1:6" ht="12.75" customHeight="1" x14ac:dyDescent="0.2">
      <c r="A366" s="83" t="s">
        <v>162</v>
      </c>
      <c r="B366" s="83">
        <v>16</v>
      </c>
      <c r="C366" s="84">
        <v>1803.6762013</v>
      </c>
      <c r="D366" s="84">
        <v>1761.7213243599999</v>
      </c>
      <c r="E366" s="84">
        <v>285.60051014999999</v>
      </c>
      <c r="F366" s="84">
        <v>285.60051014999999</v>
      </c>
    </row>
    <row r="367" spans="1:6" ht="12.75" customHeight="1" x14ac:dyDescent="0.2">
      <c r="A367" s="83" t="s">
        <v>162</v>
      </c>
      <c r="B367" s="83">
        <v>17</v>
      </c>
      <c r="C367" s="84">
        <v>1764.2138439099999</v>
      </c>
      <c r="D367" s="84">
        <v>1722.7060370300001</v>
      </c>
      <c r="E367" s="84">
        <v>279.27556771000002</v>
      </c>
      <c r="F367" s="84">
        <v>279.27556771000002</v>
      </c>
    </row>
    <row r="368" spans="1:6" ht="12.75" customHeight="1" x14ac:dyDescent="0.2">
      <c r="A368" s="83" t="s">
        <v>162</v>
      </c>
      <c r="B368" s="83">
        <v>18</v>
      </c>
      <c r="C368" s="84">
        <v>1723.79121063</v>
      </c>
      <c r="D368" s="84">
        <v>1681.03219558</v>
      </c>
      <c r="E368" s="84">
        <v>272.51963519999998</v>
      </c>
      <c r="F368" s="84">
        <v>272.51963519999998</v>
      </c>
    </row>
    <row r="369" spans="1:6" ht="12.75" customHeight="1" x14ac:dyDescent="0.2">
      <c r="A369" s="83" t="s">
        <v>162</v>
      </c>
      <c r="B369" s="83">
        <v>19</v>
      </c>
      <c r="C369" s="84">
        <v>1713.30728426</v>
      </c>
      <c r="D369" s="84">
        <v>1666.24108589</v>
      </c>
      <c r="E369" s="84">
        <v>270.12178236</v>
      </c>
      <c r="F369" s="84">
        <v>270.12178236</v>
      </c>
    </row>
    <row r="370" spans="1:6" ht="12.75" customHeight="1" x14ac:dyDescent="0.2">
      <c r="A370" s="83" t="s">
        <v>162</v>
      </c>
      <c r="B370" s="83">
        <v>20</v>
      </c>
      <c r="C370" s="84">
        <v>1706.82080006</v>
      </c>
      <c r="D370" s="84">
        <v>1671.37039327</v>
      </c>
      <c r="E370" s="84">
        <v>270.95331728999997</v>
      </c>
      <c r="F370" s="84">
        <v>270.95331728999997</v>
      </c>
    </row>
    <row r="371" spans="1:6" ht="12.75" customHeight="1" x14ac:dyDescent="0.2">
      <c r="A371" s="83" t="s">
        <v>162</v>
      </c>
      <c r="B371" s="83">
        <v>21</v>
      </c>
      <c r="C371" s="84">
        <v>1722.9455263499999</v>
      </c>
      <c r="D371" s="84">
        <v>1679.8279552900001</v>
      </c>
      <c r="E371" s="84">
        <v>272.32441043</v>
      </c>
      <c r="F371" s="84">
        <v>272.32441043</v>
      </c>
    </row>
    <row r="372" spans="1:6" ht="12.75" customHeight="1" x14ac:dyDescent="0.2">
      <c r="A372" s="83" t="s">
        <v>162</v>
      </c>
      <c r="B372" s="83">
        <v>22</v>
      </c>
      <c r="C372" s="84">
        <v>1735.0925273099999</v>
      </c>
      <c r="D372" s="84">
        <v>1690.1014161999999</v>
      </c>
      <c r="E372" s="84">
        <v>273.98988704999999</v>
      </c>
      <c r="F372" s="84">
        <v>273.98988704999999</v>
      </c>
    </row>
    <row r="373" spans="1:6" ht="12.75" customHeight="1" x14ac:dyDescent="0.2">
      <c r="A373" s="83" t="s">
        <v>162</v>
      </c>
      <c r="B373" s="83">
        <v>23</v>
      </c>
      <c r="C373" s="84">
        <v>1763.25655547</v>
      </c>
      <c r="D373" s="84">
        <v>1718.3922400700001</v>
      </c>
      <c r="E373" s="84">
        <v>278.57623883000002</v>
      </c>
      <c r="F373" s="84">
        <v>278.57623883000002</v>
      </c>
    </row>
    <row r="374" spans="1:6" ht="12.75" customHeight="1" x14ac:dyDescent="0.2">
      <c r="A374" s="83" t="s">
        <v>162</v>
      </c>
      <c r="B374" s="83">
        <v>24</v>
      </c>
      <c r="C374" s="84">
        <v>1773.6112450600001</v>
      </c>
      <c r="D374" s="84">
        <v>1740.5597291700001</v>
      </c>
      <c r="E374" s="84">
        <v>282.16990945999999</v>
      </c>
      <c r="F374" s="84">
        <v>282.16990945999999</v>
      </c>
    </row>
    <row r="375" spans="1:6" ht="12.75" customHeight="1" x14ac:dyDescent="0.2">
      <c r="A375" s="83" t="s">
        <v>163</v>
      </c>
      <c r="B375" s="83">
        <v>1</v>
      </c>
      <c r="C375" s="84">
        <v>2033.9378036000001</v>
      </c>
      <c r="D375" s="84">
        <v>1977.8277778500001</v>
      </c>
      <c r="E375" s="84">
        <v>320.63449226</v>
      </c>
      <c r="F375" s="84">
        <v>320.63449226</v>
      </c>
    </row>
    <row r="376" spans="1:6" ht="12.75" customHeight="1" x14ac:dyDescent="0.2">
      <c r="A376" s="83" t="s">
        <v>163</v>
      </c>
      <c r="B376" s="83">
        <v>2</v>
      </c>
      <c r="C376" s="84">
        <v>2048.5271795399999</v>
      </c>
      <c r="D376" s="84">
        <v>1996.11289855</v>
      </c>
      <c r="E376" s="84">
        <v>323.59877482000002</v>
      </c>
      <c r="F376" s="84">
        <v>323.59877482000002</v>
      </c>
    </row>
    <row r="377" spans="1:6" ht="12.75" customHeight="1" x14ac:dyDescent="0.2">
      <c r="A377" s="83" t="s">
        <v>163</v>
      </c>
      <c r="B377" s="83">
        <v>3</v>
      </c>
      <c r="C377" s="84">
        <v>2066.2241546599998</v>
      </c>
      <c r="D377" s="84">
        <v>2014.45412657</v>
      </c>
      <c r="E377" s="84">
        <v>326.57215318999999</v>
      </c>
      <c r="F377" s="84">
        <v>326.57215318999999</v>
      </c>
    </row>
    <row r="378" spans="1:6" ht="12.75" customHeight="1" x14ac:dyDescent="0.2">
      <c r="A378" s="83" t="s">
        <v>163</v>
      </c>
      <c r="B378" s="83">
        <v>4</v>
      </c>
      <c r="C378" s="84">
        <v>2083.5212080000001</v>
      </c>
      <c r="D378" s="84">
        <v>2025.4999681100001</v>
      </c>
      <c r="E378" s="84">
        <v>328.36284389000002</v>
      </c>
      <c r="F378" s="84">
        <v>328.36284389000002</v>
      </c>
    </row>
    <row r="379" spans="1:6" ht="12.75" customHeight="1" x14ac:dyDescent="0.2">
      <c r="A379" s="83" t="s">
        <v>163</v>
      </c>
      <c r="B379" s="83">
        <v>5</v>
      </c>
      <c r="C379" s="84">
        <v>2093.7241390300001</v>
      </c>
      <c r="D379" s="84">
        <v>2015.1829502600001</v>
      </c>
      <c r="E379" s="84">
        <v>326.69030606000001</v>
      </c>
      <c r="F379" s="84">
        <v>326.69030606000001</v>
      </c>
    </row>
    <row r="380" spans="1:6" ht="12.75" customHeight="1" x14ac:dyDescent="0.2">
      <c r="A380" s="83" t="s">
        <v>163</v>
      </c>
      <c r="B380" s="83">
        <v>6</v>
      </c>
      <c r="C380" s="84">
        <v>2111.7839084900002</v>
      </c>
      <c r="D380" s="84">
        <v>2041.5506049000001</v>
      </c>
      <c r="E380" s="84">
        <v>330.96488427999998</v>
      </c>
      <c r="F380" s="84">
        <v>330.96488427999998</v>
      </c>
    </row>
    <row r="381" spans="1:6" ht="12.75" customHeight="1" x14ac:dyDescent="0.2">
      <c r="A381" s="83" t="s">
        <v>163</v>
      </c>
      <c r="B381" s="83">
        <v>7</v>
      </c>
      <c r="C381" s="84">
        <v>2079.0904468600002</v>
      </c>
      <c r="D381" s="84">
        <v>2024.4053064499999</v>
      </c>
      <c r="E381" s="84">
        <v>328.18538339999998</v>
      </c>
      <c r="F381" s="84">
        <v>328.18538339999998</v>
      </c>
    </row>
    <row r="382" spans="1:6" ht="12.75" customHeight="1" x14ac:dyDescent="0.2">
      <c r="A382" s="83" t="s">
        <v>163</v>
      </c>
      <c r="B382" s="83">
        <v>8</v>
      </c>
      <c r="C382" s="84">
        <v>2015.59998466</v>
      </c>
      <c r="D382" s="84">
        <v>1966.3049749500001</v>
      </c>
      <c r="E382" s="84">
        <v>318.76647923000002</v>
      </c>
      <c r="F382" s="84">
        <v>318.76647923000002</v>
      </c>
    </row>
    <row r="383" spans="1:6" ht="12.75" customHeight="1" x14ac:dyDescent="0.2">
      <c r="A383" s="83" t="s">
        <v>163</v>
      </c>
      <c r="B383" s="83">
        <v>9</v>
      </c>
      <c r="C383" s="84">
        <v>1944.7466609600001</v>
      </c>
      <c r="D383" s="84">
        <v>1899.22092058</v>
      </c>
      <c r="E383" s="84">
        <v>307.89118364000001</v>
      </c>
      <c r="F383" s="84">
        <v>307.89118364000001</v>
      </c>
    </row>
    <row r="384" spans="1:6" ht="12.75" customHeight="1" x14ac:dyDescent="0.2">
      <c r="A384" s="83" t="s">
        <v>163</v>
      </c>
      <c r="B384" s="83">
        <v>10</v>
      </c>
      <c r="C384" s="84">
        <v>1927.9044458200001</v>
      </c>
      <c r="D384" s="84">
        <v>1877.5836073200001</v>
      </c>
      <c r="E384" s="84">
        <v>304.38346217999998</v>
      </c>
      <c r="F384" s="84">
        <v>304.38346217999998</v>
      </c>
    </row>
    <row r="385" spans="1:6" ht="12.75" customHeight="1" x14ac:dyDescent="0.2">
      <c r="A385" s="83" t="s">
        <v>163</v>
      </c>
      <c r="B385" s="83">
        <v>11</v>
      </c>
      <c r="C385" s="84">
        <v>1950.86971612</v>
      </c>
      <c r="D385" s="84">
        <v>1867.5076010800001</v>
      </c>
      <c r="E385" s="84">
        <v>302.74999580999997</v>
      </c>
      <c r="F385" s="84">
        <v>302.74999580999997</v>
      </c>
    </row>
    <row r="386" spans="1:6" ht="12.75" customHeight="1" x14ac:dyDescent="0.2">
      <c r="A386" s="83" t="s">
        <v>163</v>
      </c>
      <c r="B386" s="83">
        <v>12</v>
      </c>
      <c r="C386" s="84">
        <v>1965.12703358</v>
      </c>
      <c r="D386" s="84">
        <v>1871.14906266</v>
      </c>
      <c r="E386" s="84">
        <v>303.34032940999998</v>
      </c>
      <c r="F386" s="84">
        <v>303.34032940999998</v>
      </c>
    </row>
    <row r="387" spans="1:6" ht="12.75" customHeight="1" x14ac:dyDescent="0.2">
      <c r="A387" s="83" t="s">
        <v>163</v>
      </c>
      <c r="B387" s="83">
        <v>13</v>
      </c>
      <c r="C387" s="84">
        <v>1937.6555920599999</v>
      </c>
      <c r="D387" s="84">
        <v>1873.6158507800001</v>
      </c>
      <c r="E387" s="84">
        <v>303.74023145000001</v>
      </c>
      <c r="F387" s="84">
        <v>303.74023145000001</v>
      </c>
    </row>
    <row r="388" spans="1:6" ht="12.75" customHeight="1" x14ac:dyDescent="0.2">
      <c r="A388" s="83" t="s">
        <v>163</v>
      </c>
      <c r="B388" s="83">
        <v>14</v>
      </c>
      <c r="C388" s="84">
        <v>1970.6717808799999</v>
      </c>
      <c r="D388" s="84">
        <v>1876.1381203599999</v>
      </c>
      <c r="E388" s="84">
        <v>304.14912783</v>
      </c>
      <c r="F388" s="84">
        <v>304.14912783</v>
      </c>
    </row>
    <row r="389" spans="1:6" ht="12.75" customHeight="1" x14ac:dyDescent="0.2">
      <c r="A389" s="83" t="s">
        <v>163</v>
      </c>
      <c r="B389" s="83">
        <v>15</v>
      </c>
      <c r="C389" s="84">
        <v>1977.01341527</v>
      </c>
      <c r="D389" s="84">
        <v>1889.88420397</v>
      </c>
      <c r="E389" s="84">
        <v>306.37756682000003</v>
      </c>
      <c r="F389" s="84">
        <v>306.37756682000003</v>
      </c>
    </row>
    <row r="390" spans="1:6" ht="12.75" customHeight="1" x14ac:dyDescent="0.2">
      <c r="A390" s="83" t="s">
        <v>163</v>
      </c>
      <c r="B390" s="83">
        <v>16</v>
      </c>
      <c r="C390" s="84">
        <v>1955.72547188</v>
      </c>
      <c r="D390" s="84">
        <v>1875.6636948099999</v>
      </c>
      <c r="E390" s="84">
        <v>304.07221658999998</v>
      </c>
      <c r="F390" s="84">
        <v>304.07221658999998</v>
      </c>
    </row>
    <row r="391" spans="1:6" ht="12.75" customHeight="1" x14ac:dyDescent="0.2">
      <c r="A391" s="83" t="s">
        <v>163</v>
      </c>
      <c r="B391" s="83">
        <v>17</v>
      </c>
      <c r="C391" s="84">
        <v>1895.45591771</v>
      </c>
      <c r="D391" s="84">
        <v>1855.5734314700001</v>
      </c>
      <c r="E391" s="84">
        <v>300.81529429</v>
      </c>
      <c r="F391" s="84">
        <v>300.81529429</v>
      </c>
    </row>
    <row r="392" spans="1:6" ht="12.75" customHeight="1" x14ac:dyDescent="0.2">
      <c r="A392" s="83" t="s">
        <v>163</v>
      </c>
      <c r="B392" s="83">
        <v>18</v>
      </c>
      <c r="C392" s="84">
        <v>1857.4000992599999</v>
      </c>
      <c r="D392" s="84">
        <v>1813.44667237</v>
      </c>
      <c r="E392" s="84">
        <v>293.98593727000002</v>
      </c>
      <c r="F392" s="84">
        <v>293.98593727000002</v>
      </c>
    </row>
    <row r="393" spans="1:6" ht="12.75" customHeight="1" x14ac:dyDescent="0.2">
      <c r="A393" s="83" t="s">
        <v>163</v>
      </c>
      <c r="B393" s="83">
        <v>19</v>
      </c>
      <c r="C393" s="84">
        <v>1826.50032108</v>
      </c>
      <c r="D393" s="84">
        <v>1780.8195483100001</v>
      </c>
      <c r="E393" s="84">
        <v>288.69660850999998</v>
      </c>
      <c r="F393" s="84">
        <v>288.69660850999998</v>
      </c>
    </row>
    <row r="394" spans="1:6" ht="12.75" customHeight="1" x14ac:dyDescent="0.2">
      <c r="A394" s="83" t="s">
        <v>163</v>
      </c>
      <c r="B394" s="83">
        <v>20</v>
      </c>
      <c r="C394" s="84">
        <v>1826.1965173399999</v>
      </c>
      <c r="D394" s="84">
        <v>1778.1346718699999</v>
      </c>
      <c r="E394" s="84">
        <v>288.26135119999998</v>
      </c>
      <c r="F394" s="84">
        <v>288.26135119999998</v>
      </c>
    </row>
    <row r="395" spans="1:6" ht="12.75" customHeight="1" x14ac:dyDescent="0.2">
      <c r="A395" s="83" t="s">
        <v>163</v>
      </c>
      <c r="B395" s="83">
        <v>21</v>
      </c>
      <c r="C395" s="84">
        <v>1851.4658996999999</v>
      </c>
      <c r="D395" s="84">
        <v>1811.70527358</v>
      </c>
      <c r="E395" s="84">
        <v>293.70363134000002</v>
      </c>
      <c r="F395" s="84">
        <v>293.70363134000002</v>
      </c>
    </row>
    <row r="396" spans="1:6" ht="12.75" customHeight="1" x14ac:dyDescent="0.2">
      <c r="A396" s="83" t="s">
        <v>163</v>
      </c>
      <c r="B396" s="83">
        <v>22</v>
      </c>
      <c r="C396" s="84">
        <v>1875.83015993</v>
      </c>
      <c r="D396" s="84">
        <v>1831.3844073299999</v>
      </c>
      <c r="E396" s="84">
        <v>296.89390358000003</v>
      </c>
      <c r="F396" s="84">
        <v>296.89390358000003</v>
      </c>
    </row>
    <row r="397" spans="1:6" ht="12.75" customHeight="1" x14ac:dyDescent="0.2">
      <c r="A397" s="83" t="s">
        <v>163</v>
      </c>
      <c r="B397" s="83">
        <v>23</v>
      </c>
      <c r="C397" s="84">
        <v>1892.8075297099999</v>
      </c>
      <c r="D397" s="84">
        <v>1856.3926293</v>
      </c>
      <c r="E397" s="84">
        <v>300.94809810999999</v>
      </c>
      <c r="F397" s="84">
        <v>300.94809810999999</v>
      </c>
    </row>
    <row r="398" spans="1:6" ht="12.75" customHeight="1" x14ac:dyDescent="0.2">
      <c r="A398" s="83" t="s">
        <v>163</v>
      </c>
      <c r="B398" s="83">
        <v>24</v>
      </c>
      <c r="C398" s="84">
        <v>1988.0061576999999</v>
      </c>
      <c r="D398" s="84">
        <v>1914.3008994100001</v>
      </c>
      <c r="E398" s="84">
        <v>310.33586634</v>
      </c>
      <c r="F398" s="84">
        <v>310.33586634</v>
      </c>
    </row>
    <row r="399" spans="1:6" ht="12.75" customHeight="1" x14ac:dyDescent="0.2">
      <c r="A399" s="83" t="s">
        <v>164</v>
      </c>
      <c r="B399" s="83">
        <v>1</v>
      </c>
      <c r="C399" s="84">
        <v>1980.4237064599999</v>
      </c>
      <c r="D399" s="84">
        <v>1906.05319837</v>
      </c>
      <c r="E399" s="84">
        <v>308.99879470000002</v>
      </c>
      <c r="F399" s="84">
        <v>308.99879470000002</v>
      </c>
    </row>
    <row r="400" spans="1:6" ht="12.75" customHeight="1" x14ac:dyDescent="0.2">
      <c r="A400" s="83" t="s">
        <v>164</v>
      </c>
      <c r="B400" s="83">
        <v>2</v>
      </c>
      <c r="C400" s="84">
        <v>1987.15205317</v>
      </c>
      <c r="D400" s="84">
        <v>1927.34849132</v>
      </c>
      <c r="E400" s="84">
        <v>312.45106972999997</v>
      </c>
      <c r="F400" s="84">
        <v>312.45106972999997</v>
      </c>
    </row>
    <row r="401" spans="1:6" ht="12.75" customHeight="1" x14ac:dyDescent="0.2">
      <c r="A401" s="83" t="s">
        <v>164</v>
      </c>
      <c r="B401" s="83">
        <v>3</v>
      </c>
      <c r="C401" s="84">
        <v>1989.2772996900001</v>
      </c>
      <c r="D401" s="84">
        <v>1932.44843599</v>
      </c>
      <c r="E401" s="84">
        <v>313.27784452999998</v>
      </c>
      <c r="F401" s="84">
        <v>313.27784452999998</v>
      </c>
    </row>
    <row r="402" spans="1:6" ht="12.75" customHeight="1" x14ac:dyDescent="0.2">
      <c r="A402" s="83" t="s">
        <v>164</v>
      </c>
      <c r="B402" s="83">
        <v>4</v>
      </c>
      <c r="C402" s="84">
        <v>1984.1165592699999</v>
      </c>
      <c r="D402" s="84">
        <v>1938.4223110200001</v>
      </c>
      <c r="E402" s="84">
        <v>314.24629607999998</v>
      </c>
      <c r="F402" s="84">
        <v>314.24629607999998</v>
      </c>
    </row>
    <row r="403" spans="1:6" ht="12.75" customHeight="1" x14ac:dyDescent="0.2">
      <c r="A403" s="83" t="s">
        <v>164</v>
      </c>
      <c r="B403" s="83">
        <v>5</v>
      </c>
      <c r="C403" s="84">
        <v>1969.32547301</v>
      </c>
      <c r="D403" s="84">
        <v>1935.1546183600001</v>
      </c>
      <c r="E403" s="84">
        <v>313.71655584000001</v>
      </c>
      <c r="F403" s="84">
        <v>313.71655584000001</v>
      </c>
    </row>
    <row r="404" spans="1:6" ht="12.75" customHeight="1" x14ac:dyDescent="0.2">
      <c r="A404" s="83" t="s">
        <v>164</v>
      </c>
      <c r="B404" s="83">
        <v>6</v>
      </c>
      <c r="C404" s="84">
        <v>1968.1404862500001</v>
      </c>
      <c r="D404" s="84">
        <v>1926.7662885699999</v>
      </c>
      <c r="E404" s="84">
        <v>312.35668623999999</v>
      </c>
      <c r="F404" s="84">
        <v>312.35668623999999</v>
      </c>
    </row>
    <row r="405" spans="1:6" ht="12.75" customHeight="1" x14ac:dyDescent="0.2">
      <c r="A405" s="83" t="s">
        <v>164</v>
      </c>
      <c r="B405" s="83">
        <v>7</v>
      </c>
      <c r="C405" s="84">
        <v>1932.2885258700001</v>
      </c>
      <c r="D405" s="84">
        <v>1888.7312582</v>
      </c>
      <c r="E405" s="84">
        <v>306.19065763999998</v>
      </c>
      <c r="F405" s="84">
        <v>306.19065763999998</v>
      </c>
    </row>
    <row r="406" spans="1:6" ht="12.75" customHeight="1" x14ac:dyDescent="0.2">
      <c r="A406" s="83" t="s">
        <v>164</v>
      </c>
      <c r="B406" s="83">
        <v>8</v>
      </c>
      <c r="C406" s="84">
        <v>1906.5248041699999</v>
      </c>
      <c r="D406" s="84">
        <v>1860.5105776800001</v>
      </c>
      <c r="E406" s="84">
        <v>301.61567710999998</v>
      </c>
      <c r="F406" s="84">
        <v>301.61567710999998</v>
      </c>
    </row>
    <row r="407" spans="1:6" ht="12.75" customHeight="1" x14ac:dyDescent="0.2">
      <c r="A407" s="83" t="s">
        <v>164</v>
      </c>
      <c r="B407" s="83">
        <v>9</v>
      </c>
      <c r="C407" s="84">
        <v>1868.2606765800001</v>
      </c>
      <c r="D407" s="84">
        <v>1824.46414127</v>
      </c>
      <c r="E407" s="84">
        <v>295.77202835000003</v>
      </c>
      <c r="F407" s="84">
        <v>295.77202835000003</v>
      </c>
    </row>
    <row r="408" spans="1:6" ht="12.75" customHeight="1" x14ac:dyDescent="0.2">
      <c r="A408" s="83" t="s">
        <v>164</v>
      </c>
      <c r="B408" s="83">
        <v>10</v>
      </c>
      <c r="C408" s="84">
        <v>1854.00296516</v>
      </c>
      <c r="D408" s="84">
        <v>1812.30518364</v>
      </c>
      <c r="E408" s="84">
        <v>293.80088544</v>
      </c>
      <c r="F408" s="84">
        <v>293.80088544</v>
      </c>
    </row>
    <row r="409" spans="1:6" ht="12.75" customHeight="1" x14ac:dyDescent="0.2">
      <c r="A409" s="83" t="s">
        <v>164</v>
      </c>
      <c r="B409" s="83">
        <v>11</v>
      </c>
      <c r="C409" s="84">
        <v>1869.6924829500001</v>
      </c>
      <c r="D409" s="84">
        <v>1824.55684954</v>
      </c>
      <c r="E409" s="84">
        <v>295.78705769999999</v>
      </c>
      <c r="F409" s="84">
        <v>295.78705769999999</v>
      </c>
    </row>
    <row r="410" spans="1:6" ht="12.75" customHeight="1" x14ac:dyDescent="0.2">
      <c r="A410" s="83" t="s">
        <v>164</v>
      </c>
      <c r="B410" s="83">
        <v>12</v>
      </c>
      <c r="C410" s="84">
        <v>1881.8542743600001</v>
      </c>
      <c r="D410" s="84">
        <v>1842.4368586600001</v>
      </c>
      <c r="E410" s="84">
        <v>298.68566582</v>
      </c>
      <c r="F410" s="84">
        <v>298.68566582</v>
      </c>
    </row>
    <row r="411" spans="1:6" ht="12.75" customHeight="1" x14ac:dyDescent="0.2">
      <c r="A411" s="83" t="s">
        <v>164</v>
      </c>
      <c r="B411" s="83">
        <v>13</v>
      </c>
      <c r="C411" s="84">
        <v>1895.47939896</v>
      </c>
      <c r="D411" s="84">
        <v>1851.55013648</v>
      </c>
      <c r="E411" s="84">
        <v>300.16305998000001</v>
      </c>
      <c r="F411" s="84">
        <v>300.16305998000001</v>
      </c>
    </row>
    <row r="412" spans="1:6" ht="12.75" customHeight="1" x14ac:dyDescent="0.2">
      <c r="A412" s="83" t="s">
        <v>164</v>
      </c>
      <c r="B412" s="83">
        <v>14</v>
      </c>
      <c r="C412" s="84">
        <v>1909.35683221</v>
      </c>
      <c r="D412" s="84">
        <v>1865.0914648800001</v>
      </c>
      <c r="E412" s="84">
        <v>302.35830519000001</v>
      </c>
      <c r="F412" s="84">
        <v>302.35830519000001</v>
      </c>
    </row>
    <row r="413" spans="1:6" ht="12.75" customHeight="1" x14ac:dyDescent="0.2">
      <c r="A413" s="83" t="s">
        <v>164</v>
      </c>
      <c r="B413" s="83">
        <v>15</v>
      </c>
      <c r="C413" s="84">
        <v>1922.5806493</v>
      </c>
      <c r="D413" s="84">
        <v>1878.53875109</v>
      </c>
      <c r="E413" s="84">
        <v>304.53830479999999</v>
      </c>
      <c r="F413" s="84">
        <v>304.53830479999999</v>
      </c>
    </row>
    <row r="414" spans="1:6" ht="12.75" customHeight="1" x14ac:dyDescent="0.2">
      <c r="A414" s="83" t="s">
        <v>164</v>
      </c>
      <c r="B414" s="83">
        <v>16</v>
      </c>
      <c r="C414" s="84">
        <v>1956.2927906800001</v>
      </c>
      <c r="D414" s="84">
        <v>1881.5180699299999</v>
      </c>
      <c r="E414" s="84">
        <v>305.02129547999999</v>
      </c>
      <c r="F414" s="84">
        <v>305.02129547999999</v>
      </c>
    </row>
    <row r="415" spans="1:6" ht="12.75" customHeight="1" x14ac:dyDescent="0.2">
      <c r="A415" s="83" t="s">
        <v>164</v>
      </c>
      <c r="B415" s="83">
        <v>17</v>
      </c>
      <c r="C415" s="84">
        <v>1956.8042217699999</v>
      </c>
      <c r="D415" s="84">
        <v>1884.1418689899999</v>
      </c>
      <c r="E415" s="84">
        <v>305.44665126000001</v>
      </c>
      <c r="F415" s="84">
        <v>305.44665126000001</v>
      </c>
    </row>
    <row r="416" spans="1:6" ht="12.75" customHeight="1" x14ac:dyDescent="0.2">
      <c r="A416" s="83" t="s">
        <v>164</v>
      </c>
      <c r="B416" s="83">
        <v>18</v>
      </c>
      <c r="C416" s="84">
        <v>1886.90327518</v>
      </c>
      <c r="D416" s="84">
        <v>1844.98404286</v>
      </c>
      <c r="E416" s="84">
        <v>299.09860121999998</v>
      </c>
      <c r="F416" s="84">
        <v>299.09860121999998</v>
      </c>
    </row>
    <row r="417" spans="1:6" ht="12.75" customHeight="1" x14ac:dyDescent="0.2">
      <c r="A417" s="83" t="s">
        <v>164</v>
      </c>
      <c r="B417" s="83">
        <v>19</v>
      </c>
      <c r="C417" s="84">
        <v>1890.3834242800001</v>
      </c>
      <c r="D417" s="84">
        <v>1846.05034591</v>
      </c>
      <c r="E417" s="84">
        <v>299.27146436999999</v>
      </c>
      <c r="F417" s="84">
        <v>299.27146436999999</v>
      </c>
    </row>
    <row r="418" spans="1:6" ht="12.75" customHeight="1" x14ac:dyDescent="0.2">
      <c r="A418" s="83" t="s">
        <v>164</v>
      </c>
      <c r="B418" s="83">
        <v>20</v>
      </c>
      <c r="C418" s="84">
        <v>1892.7386449799999</v>
      </c>
      <c r="D418" s="84">
        <v>1841.3236725500001</v>
      </c>
      <c r="E418" s="84">
        <v>298.50520225000002</v>
      </c>
      <c r="F418" s="84">
        <v>298.50520225000002</v>
      </c>
    </row>
    <row r="419" spans="1:6" ht="12.75" customHeight="1" x14ac:dyDescent="0.2">
      <c r="A419" s="83" t="s">
        <v>164</v>
      </c>
      <c r="B419" s="83">
        <v>21</v>
      </c>
      <c r="C419" s="84">
        <v>1889.64600847</v>
      </c>
      <c r="D419" s="84">
        <v>1850.3572804800001</v>
      </c>
      <c r="E419" s="84">
        <v>299.96968076000002</v>
      </c>
      <c r="F419" s="84">
        <v>299.96968076000002</v>
      </c>
    </row>
    <row r="420" spans="1:6" ht="12.75" customHeight="1" x14ac:dyDescent="0.2">
      <c r="A420" s="83" t="s">
        <v>164</v>
      </c>
      <c r="B420" s="83">
        <v>22</v>
      </c>
      <c r="C420" s="84">
        <v>1907.7222085400001</v>
      </c>
      <c r="D420" s="84">
        <v>1866.1076961900001</v>
      </c>
      <c r="E420" s="84">
        <v>302.52305097999999</v>
      </c>
      <c r="F420" s="84">
        <v>302.52305097999999</v>
      </c>
    </row>
    <row r="421" spans="1:6" ht="12.75" customHeight="1" x14ac:dyDescent="0.2">
      <c r="A421" s="83" t="s">
        <v>164</v>
      </c>
      <c r="B421" s="83">
        <v>23</v>
      </c>
      <c r="C421" s="84">
        <v>1926.3592969700001</v>
      </c>
      <c r="D421" s="84">
        <v>1879.91271093</v>
      </c>
      <c r="E421" s="84">
        <v>304.76104356000002</v>
      </c>
      <c r="F421" s="84">
        <v>304.76104356000002</v>
      </c>
    </row>
    <row r="422" spans="1:6" ht="12.75" customHeight="1" x14ac:dyDescent="0.2">
      <c r="A422" s="83" t="s">
        <v>164</v>
      </c>
      <c r="B422" s="83">
        <v>24</v>
      </c>
      <c r="C422" s="84">
        <v>1959.75485951</v>
      </c>
      <c r="D422" s="84">
        <v>1913.50650348</v>
      </c>
      <c r="E422" s="84">
        <v>310.20708327</v>
      </c>
      <c r="F422" s="84">
        <v>310.20708327</v>
      </c>
    </row>
    <row r="423" spans="1:6" ht="12.75" customHeight="1" x14ac:dyDescent="0.2">
      <c r="A423" s="83" t="s">
        <v>165</v>
      </c>
      <c r="B423" s="83">
        <v>1</v>
      </c>
      <c r="C423" s="84">
        <v>1982.4009518</v>
      </c>
      <c r="D423" s="84">
        <v>1931.00075109</v>
      </c>
      <c r="E423" s="84">
        <v>313.04315387000003</v>
      </c>
      <c r="F423" s="84">
        <v>313.04315387000003</v>
      </c>
    </row>
    <row r="424" spans="1:6" ht="12.75" customHeight="1" x14ac:dyDescent="0.2">
      <c r="A424" s="83" t="s">
        <v>165</v>
      </c>
      <c r="B424" s="83">
        <v>2</v>
      </c>
      <c r="C424" s="84">
        <v>2008.0350489800001</v>
      </c>
      <c r="D424" s="84">
        <v>1959.1245440800001</v>
      </c>
      <c r="E424" s="84">
        <v>317.60242751999999</v>
      </c>
      <c r="F424" s="84">
        <v>317.60242751999999</v>
      </c>
    </row>
    <row r="425" spans="1:6" ht="12.75" customHeight="1" x14ac:dyDescent="0.2">
      <c r="A425" s="83" t="s">
        <v>165</v>
      </c>
      <c r="B425" s="83">
        <v>3</v>
      </c>
      <c r="C425" s="84">
        <v>2005.15795654</v>
      </c>
      <c r="D425" s="84">
        <v>1966.75697122</v>
      </c>
      <c r="E425" s="84">
        <v>318.83975436999998</v>
      </c>
      <c r="F425" s="84">
        <v>318.83975436999998</v>
      </c>
    </row>
    <row r="426" spans="1:6" ht="12.75" customHeight="1" x14ac:dyDescent="0.2">
      <c r="A426" s="83" t="s">
        <v>165</v>
      </c>
      <c r="B426" s="83">
        <v>4</v>
      </c>
      <c r="C426" s="84">
        <v>1998.70038404</v>
      </c>
      <c r="D426" s="84">
        <v>1965.0701008200001</v>
      </c>
      <c r="E426" s="84">
        <v>318.56628826999997</v>
      </c>
      <c r="F426" s="84">
        <v>318.56628826999997</v>
      </c>
    </row>
    <row r="427" spans="1:6" ht="12.75" customHeight="1" x14ac:dyDescent="0.2">
      <c r="A427" s="83" t="s">
        <v>165</v>
      </c>
      <c r="B427" s="83">
        <v>5</v>
      </c>
      <c r="C427" s="84">
        <v>2011.22315531</v>
      </c>
      <c r="D427" s="84">
        <v>1964.7222698999999</v>
      </c>
      <c r="E427" s="84">
        <v>318.50989985000001</v>
      </c>
      <c r="F427" s="84">
        <v>318.50989985000001</v>
      </c>
    </row>
    <row r="428" spans="1:6" ht="12.75" customHeight="1" x14ac:dyDescent="0.2">
      <c r="A428" s="83" t="s">
        <v>165</v>
      </c>
      <c r="B428" s="83">
        <v>6</v>
      </c>
      <c r="C428" s="84">
        <v>2001.59950731</v>
      </c>
      <c r="D428" s="84">
        <v>1958.88348468</v>
      </c>
      <c r="E428" s="84">
        <v>317.56334830999998</v>
      </c>
      <c r="F428" s="84">
        <v>317.56334830999998</v>
      </c>
    </row>
    <row r="429" spans="1:6" ht="12.75" customHeight="1" x14ac:dyDescent="0.2">
      <c r="A429" s="83" t="s">
        <v>165</v>
      </c>
      <c r="B429" s="83">
        <v>7</v>
      </c>
      <c r="C429" s="84">
        <v>1989.8082910400001</v>
      </c>
      <c r="D429" s="84">
        <v>1934.1258747899999</v>
      </c>
      <c r="E429" s="84">
        <v>313.54978161999998</v>
      </c>
      <c r="F429" s="84">
        <v>313.54978161999998</v>
      </c>
    </row>
    <row r="430" spans="1:6" ht="12.75" customHeight="1" x14ac:dyDescent="0.2">
      <c r="A430" s="83" t="s">
        <v>165</v>
      </c>
      <c r="B430" s="83">
        <v>8</v>
      </c>
      <c r="C430" s="84">
        <v>1931.40198876</v>
      </c>
      <c r="D430" s="84">
        <v>1885.7634754000001</v>
      </c>
      <c r="E430" s="84">
        <v>305.70953711999999</v>
      </c>
      <c r="F430" s="84">
        <v>305.70953711999999</v>
      </c>
    </row>
    <row r="431" spans="1:6" ht="12.75" customHeight="1" x14ac:dyDescent="0.2">
      <c r="A431" s="83" t="s">
        <v>165</v>
      </c>
      <c r="B431" s="83">
        <v>9</v>
      </c>
      <c r="C431" s="84">
        <v>1897.6350586900001</v>
      </c>
      <c r="D431" s="84">
        <v>1845.4896896</v>
      </c>
      <c r="E431" s="84">
        <v>299.18057386999999</v>
      </c>
      <c r="F431" s="84">
        <v>299.18057386999999</v>
      </c>
    </row>
    <row r="432" spans="1:6" ht="12.75" customHeight="1" x14ac:dyDescent="0.2">
      <c r="A432" s="83" t="s">
        <v>165</v>
      </c>
      <c r="B432" s="83">
        <v>10</v>
      </c>
      <c r="C432" s="84">
        <v>1890.99561051</v>
      </c>
      <c r="D432" s="84">
        <v>1835.5417565800001</v>
      </c>
      <c r="E432" s="84">
        <v>297.56787002999999</v>
      </c>
      <c r="F432" s="84">
        <v>297.56787002999999</v>
      </c>
    </row>
    <row r="433" spans="1:6" ht="12.75" customHeight="1" x14ac:dyDescent="0.2">
      <c r="A433" s="83" t="s">
        <v>165</v>
      </c>
      <c r="B433" s="83">
        <v>11</v>
      </c>
      <c r="C433" s="84">
        <v>1873.7352569</v>
      </c>
      <c r="D433" s="84">
        <v>1819.2446015200001</v>
      </c>
      <c r="E433" s="84">
        <v>294.92586546000001</v>
      </c>
      <c r="F433" s="84">
        <v>294.92586546000001</v>
      </c>
    </row>
    <row r="434" spans="1:6" ht="12.75" customHeight="1" x14ac:dyDescent="0.2">
      <c r="A434" s="83" t="s">
        <v>165</v>
      </c>
      <c r="B434" s="83">
        <v>12</v>
      </c>
      <c r="C434" s="84">
        <v>1883.35184194</v>
      </c>
      <c r="D434" s="84">
        <v>1821.9984355700001</v>
      </c>
      <c r="E434" s="84">
        <v>295.37230178999999</v>
      </c>
      <c r="F434" s="84">
        <v>295.37230178999999</v>
      </c>
    </row>
    <row r="435" spans="1:6" ht="12.75" customHeight="1" x14ac:dyDescent="0.2">
      <c r="A435" s="83" t="s">
        <v>165</v>
      </c>
      <c r="B435" s="83">
        <v>13</v>
      </c>
      <c r="C435" s="84">
        <v>1892.82269236</v>
      </c>
      <c r="D435" s="84">
        <v>1839.03208169</v>
      </c>
      <c r="E435" s="84">
        <v>298.13370221999998</v>
      </c>
      <c r="F435" s="84">
        <v>298.13370221999998</v>
      </c>
    </row>
    <row r="436" spans="1:6" ht="12.75" customHeight="1" x14ac:dyDescent="0.2">
      <c r="A436" s="83" t="s">
        <v>165</v>
      </c>
      <c r="B436" s="83">
        <v>14</v>
      </c>
      <c r="C436" s="84">
        <v>1903.22867634</v>
      </c>
      <c r="D436" s="84">
        <v>1852.8870089</v>
      </c>
      <c r="E436" s="84">
        <v>300.37978633</v>
      </c>
      <c r="F436" s="84">
        <v>300.37978633</v>
      </c>
    </row>
    <row r="437" spans="1:6" ht="12.75" customHeight="1" x14ac:dyDescent="0.2">
      <c r="A437" s="83" t="s">
        <v>165</v>
      </c>
      <c r="B437" s="83">
        <v>15</v>
      </c>
      <c r="C437" s="84">
        <v>1920.2510153200001</v>
      </c>
      <c r="D437" s="84">
        <v>1871.55445607</v>
      </c>
      <c r="E437" s="84">
        <v>303.40604954999998</v>
      </c>
      <c r="F437" s="84">
        <v>303.40604954999998</v>
      </c>
    </row>
    <row r="438" spans="1:6" ht="12.75" customHeight="1" x14ac:dyDescent="0.2">
      <c r="A438" s="83" t="s">
        <v>165</v>
      </c>
      <c r="B438" s="83">
        <v>16</v>
      </c>
      <c r="C438" s="84">
        <v>1938.4982581199999</v>
      </c>
      <c r="D438" s="84">
        <v>1879.20934029</v>
      </c>
      <c r="E438" s="84">
        <v>304.64701701000001</v>
      </c>
      <c r="F438" s="84">
        <v>304.64701701000001</v>
      </c>
    </row>
    <row r="439" spans="1:6" ht="12.75" customHeight="1" x14ac:dyDescent="0.2">
      <c r="A439" s="83" t="s">
        <v>165</v>
      </c>
      <c r="B439" s="83">
        <v>17</v>
      </c>
      <c r="C439" s="84">
        <v>1909.08002612</v>
      </c>
      <c r="D439" s="84">
        <v>1840.8740373400001</v>
      </c>
      <c r="E439" s="84">
        <v>298.43230987999999</v>
      </c>
      <c r="F439" s="84">
        <v>298.43230987999999</v>
      </c>
    </row>
    <row r="440" spans="1:6" ht="12.75" customHeight="1" x14ac:dyDescent="0.2">
      <c r="A440" s="83" t="s">
        <v>165</v>
      </c>
      <c r="B440" s="83">
        <v>18</v>
      </c>
      <c r="C440" s="84">
        <v>1888.4947940699999</v>
      </c>
      <c r="D440" s="84">
        <v>1839.0795351100001</v>
      </c>
      <c r="E440" s="84">
        <v>298.14139511000002</v>
      </c>
      <c r="F440" s="84">
        <v>298.14139511000002</v>
      </c>
    </row>
    <row r="441" spans="1:6" ht="12.75" customHeight="1" x14ac:dyDescent="0.2">
      <c r="A441" s="83" t="s">
        <v>165</v>
      </c>
      <c r="B441" s="83">
        <v>19</v>
      </c>
      <c r="C441" s="84">
        <v>1866.1409331100001</v>
      </c>
      <c r="D441" s="84">
        <v>1812.86668065</v>
      </c>
      <c r="E441" s="84">
        <v>293.89191223</v>
      </c>
      <c r="F441" s="84">
        <v>293.89191223</v>
      </c>
    </row>
    <row r="442" spans="1:6" ht="12.75" customHeight="1" x14ac:dyDescent="0.2">
      <c r="A442" s="83" t="s">
        <v>165</v>
      </c>
      <c r="B442" s="83">
        <v>20</v>
      </c>
      <c r="C442" s="84">
        <v>1860.9218314100001</v>
      </c>
      <c r="D442" s="84">
        <v>1825.01571967</v>
      </c>
      <c r="E442" s="84">
        <v>295.86144718999998</v>
      </c>
      <c r="F442" s="84">
        <v>295.86144718999998</v>
      </c>
    </row>
    <row r="443" spans="1:6" ht="12.75" customHeight="1" x14ac:dyDescent="0.2">
      <c r="A443" s="83" t="s">
        <v>165</v>
      </c>
      <c r="B443" s="83">
        <v>21</v>
      </c>
      <c r="C443" s="84">
        <v>1885.8732735599999</v>
      </c>
      <c r="D443" s="84">
        <v>1847.74184752</v>
      </c>
      <c r="E443" s="84">
        <v>299.54568124999997</v>
      </c>
      <c r="F443" s="84">
        <v>299.54568124999997</v>
      </c>
    </row>
    <row r="444" spans="1:6" ht="12.75" customHeight="1" x14ac:dyDescent="0.2">
      <c r="A444" s="83" t="s">
        <v>165</v>
      </c>
      <c r="B444" s="83">
        <v>22</v>
      </c>
      <c r="C444" s="84">
        <v>1908.4616295799999</v>
      </c>
      <c r="D444" s="84">
        <v>1858.34009773</v>
      </c>
      <c r="E444" s="84">
        <v>301.26381091000002</v>
      </c>
      <c r="F444" s="84">
        <v>301.26381091000002</v>
      </c>
    </row>
    <row r="445" spans="1:6" ht="12.75" customHeight="1" x14ac:dyDescent="0.2">
      <c r="A445" s="83" t="s">
        <v>165</v>
      </c>
      <c r="B445" s="83">
        <v>23</v>
      </c>
      <c r="C445" s="84">
        <v>1917.3184526099999</v>
      </c>
      <c r="D445" s="84">
        <v>1868.7539371800001</v>
      </c>
      <c r="E445" s="84">
        <v>302.95204493</v>
      </c>
      <c r="F445" s="84">
        <v>302.95204493</v>
      </c>
    </row>
    <row r="446" spans="1:6" ht="12.75" customHeight="1" x14ac:dyDescent="0.2">
      <c r="A446" s="83" t="s">
        <v>165</v>
      </c>
      <c r="B446" s="83">
        <v>24</v>
      </c>
      <c r="C446" s="84">
        <v>1965.4204608699999</v>
      </c>
      <c r="D446" s="84">
        <v>1898.5631456599999</v>
      </c>
      <c r="E446" s="84">
        <v>307.78454880999999</v>
      </c>
      <c r="F446" s="84">
        <v>307.78454880999999</v>
      </c>
    </row>
    <row r="447" spans="1:6" ht="12.75" customHeight="1" x14ac:dyDescent="0.2">
      <c r="A447" s="83" t="s">
        <v>166</v>
      </c>
      <c r="B447" s="83">
        <v>1</v>
      </c>
      <c r="C447" s="84">
        <v>1987.4162343200001</v>
      </c>
      <c r="D447" s="84">
        <v>1932.0659693</v>
      </c>
      <c r="E447" s="84">
        <v>313.21584115000002</v>
      </c>
      <c r="F447" s="84">
        <v>313.21584115000002</v>
      </c>
    </row>
    <row r="448" spans="1:6" ht="12.75" customHeight="1" x14ac:dyDescent="0.2">
      <c r="A448" s="83" t="s">
        <v>166</v>
      </c>
      <c r="B448" s="83">
        <v>2</v>
      </c>
      <c r="C448" s="84">
        <v>1994.1555925299999</v>
      </c>
      <c r="D448" s="84">
        <v>1952.23195358</v>
      </c>
      <c r="E448" s="84">
        <v>316.48503890000001</v>
      </c>
      <c r="F448" s="84">
        <v>316.48503890000001</v>
      </c>
    </row>
    <row r="449" spans="1:6" ht="12.75" customHeight="1" x14ac:dyDescent="0.2">
      <c r="A449" s="83" t="s">
        <v>166</v>
      </c>
      <c r="B449" s="83">
        <v>3</v>
      </c>
      <c r="C449" s="84">
        <v>1980.5900353</v>
      </c>
      <c r="D449" s="84">
        <v>1936.06610789</v>
      </c>
      <c r="E449" s="84">
        <v>313.86432146999999</v>
      </c>
      <c r="F449" s="84">
        <v>313.86432146999999</v>
      </c>
    </row>
    <row r="450" spans="1:6" ht="12.75" customHeight="1" x14ac:dyDescent="0.2">
      <c r="A450" s="83" t="s">
        <v>166</v>
      </c>
      <c r="B450" s="83">
        <v>4</v>
      </c>
      <c r="C450" s="84">
        <v>1985.21208551</v>
      </c>
      <c r="D450" s="84">
        <v>1940.04788059</v>
      </c>
      <c r="E450" s="84">
        <v>314.50982442999998</v>
      </c>
      <c r="F450" s="84">
        <v>314.50982442999998</v>
      </c>
    </row>
    <row r="451" spans="1:6" ht="12.75" customHeight="1" x14ac:dyDescent="0.2">
      <c r="A451" s="83" t="s">
        <v>166</v>
      </c>
      <c r="B451" s="83">
        <v>5</v>
      </c>
      <c r="C451" s="84">
        <v>1953.27719856</v>
      </c>
      <c r="D451" s="84">
        <v>1909.92105941</v>
      </c>
      <c r="E451" s="84">
        <v>309.62583093000001</v>
      </c>
      <c r="F451" s="84">
        <v>309.62583093000001</v>
      </c>
    </row>
    <row r="452" spans="1:6" ht="12.75" customHeight="1" x14ac:dyDescent="0.2">
      <c r="A452" s="83" t="s">
        <v>166</v>
      </c>
      <c r="B452" s="83">
        <v>6</v>
      </c>
      <c r="C452" s="84">
        <v>1900.4315856000001</v>
      </c>
      <c r="D452" s="84">
        <v>1859.0078893899999</v>
      </c>
      <c r="E452" s="84">
        <v>301.37206959999997</v>
      </c>
      <c r="F452" s="84">
        <v>301.37206959999997</v>
      </c>
    </row>
    <row r="453" spans="1:6" ht="12.75" customHeight="1" x14ac:dyDescent="0.2">
      <c r="A453" s="83" t="s">
        <v>166</v>
      </c>
      <c r="B453" s="83">
        <v>7</v>
      </c>
      <c r="C453" s="84">
        <v>1842.0692841600001</v>
      </c>
      <c r="D453" s="84">
        <v>1809.52652173</v>
      </c>
      <c r="E453" s="84">
        <v>293.35042414999998</v>
      </c>
      <c r="F453" s="84">
        <v>293.35042414999998</v>
      </c>
    </row>
    <row r="454" spans="1:6" ht="12.75" customHeight="1" x14ac:dyDescent="0.2">
      <c r="A454" s="83" t="s">
        <v>166</v>
      </c>
      <c r="B454" s="83">
        <v>8</v>
      </c>
      <c r="C454" s="84">
        <v>1817.34015606</v>
      </c>
      <c r="D454" s="84">
        <v>1781.2960710299999</v>
      </c>
      <c r="E454" s="84">
        <v>288.77385973999998</v>
      </c>
      <c r="F454" s="84">
        <v>288.77385973999998</v>
      </c>
    </row>
    <row r="455" spans="1:6" ht="12.75" customHeight="1" x14ac:dyDescent="0.2">
      <c r="A455" s="83" t="s">
        <v>166</v>
      </c>
      <c r="B455" s="83">
        <v>9</v>
      </c>
      <c r="C455" s="84">
        <v>1823.24984642</v>
      </c>
      <c r="D455" s="84">
        <v>1772.4213754</v>
      </c>
      <c r="E455" s="84">
        <v>287.3351432</v>
      </c>
      <c r="F455" s="84">
        <v>287.3351432</v>
      </c>
    </row>
    <row r="456" spans="1:6" ht="12.75" customHeight="1" x14ac:dyDescent="0.2">
      <c r="A456" s="83" t="s">
        <v>166</v>
      </c>
      <c r="B456" s="83">
        <v>10</v>
      </c>
      <c r="C456" s="84">
        <v>1810.8253422099999</v>
      </c>
      <c r="D456" s="84">
        <v>1767.2524679200001</v>
      </c>
      <c r="E456" s="84">
        <v>286.49718853000002</v>
      </c>
      <c r="F456" s="84">
        <v>286.49718853000002</v>
      </c>
    </row>
    <row r="457" spans="1:6" ht="12.75" customHeight="1" x14ac:dyDescent="0.2">
      <c r="A457" s="83" t="s">
        <v>166</v>
      </c>
      <c r="B457" s="83">
        <v>11</v>
      </c>
      <c r="C457" s="84">
        <v>1820.8685177100001</v>
      </c>
      <c r="D457" s="84">
        <v>1781.3542933399999</v>
      </c>
      <c r="E457" s="84">
        <v>288.78329840999999</v>
      </c>
      <c r="F457" s="84">
        <v>288.78329840999999</v>
      </c>
    </row>
    <row r="458" spans="1:6" ht="12.75" customHeight="1" x14ac:dyDescent="0.2">
      <c r="A458" s="83" t="s">
        <v>166</v>
      </c>
      <c r="B458" s="83">
        <v>12</v>
      </c>
      <c r="C458" s="84">
        <v>1819.7850911099999</v>
      </c>
      <c r="D458" s="84">
        <v>1783.22189035</v>
      </c>
      <c r="E458" s="84">
        <v>289.0860629</v>
      </c>
      <c r="F458" s="84">
        <v>289.0860629</v>
      </c>
    </row>
    <row r="459" spans="1:6" ht="12.75" customHeight="1" x14ac:dyDescent="0.2">
      <c r="A459" s="83" t="s">
        <v>166</v>
      </c>
      <c r="B459" s="83">
        <v>13</v>
      </c>
      <c r="C459" s="84">
        <v>1864.3719356700001</v>
      </c>
      <c r="D459" s="84">
        <v>1809.0018073599999</v>
      </c>
      <c r="E459" s="84">
        <v>293.26536035999999</v>
      </c>
      <c r="F459" s="84">
        <v>293.26536035999999</v>
      </c>
    </row>
    <row r="460" spans="1:6" ht="12.75" customHeight="1" x14ac:dyDescent="0.2">
      <c r="A460" s="83" t="s">
        <v>166</v>
      </c>
      <c r="B460" s="83">
        <v>14</v>
      </c>
      <c r="C460" s="84">
        <v>1936.1624896200001</v>
      </c>
      <c r="D460" s="84">
        <v>1845.5628720899999</v>
      </c>
      <c r="E460" s="84">
        <v>299.19243781</v>
      </c>
      <c r="F460" s="84">
        <v>299.19243781</v>
      </c>
    </row>
    <row r="461" spans="1:6" ht="12.75" customHeight="1" x14ac:dyDescent="0.2">
      <c r="A461" s="83" t="s">
        <v>166</v>
      </c>
      <c r="B461" s="83">
        <v>15</v>
      </c>
      <c r="C461" s="84">
        <v>1910.39272061</v>
      </c>
      <c r="D461" s="84">
        <v>1864.5691771199999</v>
      </c>
      <c r="E461" s="84">
        <v>302.27363479000002</v>
      </c>
      <c r="F461" s="84">
        <v>302.27363479000002</v>
      </c>
    </row>
    <row r="462" spans="1:6" ht="12.75" customHeight="1" x14ac:dyDescent="0.2">
      <c r="A462" s="83" t="s">
        <v>166</v>
      </c>
      <c r="B462" s="83">
        <v>16</v>
      </c>
      <c r="C462" s="84">
        <v>1913.12347854</v>
      </c>
      <c r="D462" s="84">
        <v>1869.43372088</v>
      </c>
      <c r="E462" s="84">
        <v>303.0622477</v>
      </c>
      <c r="F462" s="84">
        <v>303.0622477</v>
      </c>
    </row>
    <row r="463" spans="1:6" ht="12.75" customHeight="1" x14ac:dyDescent="0.2">
      <c r="A463" s="83" t="s">
        <v>166</v>
      </c>
      <c r="B463" s="83">
        <v>17</v>
      </c>
      <c r="C463" s="84">
        <v>1901.3264938100001</v>
      </c>
      <c r="D463" s="84">
        <v>1856.1391839200001</v>
      </c>
      <c r="E463" s="84">
        <v>300.90701094999997</v>
      </c>
      <c r="F463" s="84">
        <v>300.90701094999997</v>
      </c>
    </row>
    <row r="464" spans="1:6" ht="12.75" customHeight="1" x14ac:dyDescent="0.2">
      <c r="A464" s="83" t="s">
        <v>166</v>
      </c>
      <c r="B464" s="83">
        <v>18</v>
      </c>
      <c r="C464" s="84">
        <v>1863.43685351</v>
      </c>
      <c r="D464" s="84">
        <v>1820.0095265099999</v>
      </c>
      <c r="E464" s="84">
        <v>295.04987086</v>
      </c>
      <c r="F464" s="84">
        <v>295.04987086</v>
      </c>
    </row>
    <row r="465" spans="1:6" ht="12.75" customHeight="1" x14ac:dyDescent="0.2">
      <c r="A465" s="83" t="s">
        <v>166</v>
      </c>
      <c r="B465" s="83">
        <v>19</v>
      </c>
      <c r="C465" s="84">
        <v>1842.93783809</v>
      </c>
      <c r="D465" s="84">
        <v>1798.7546594</v>
      </c>
      <c r="E465" s="84">
        <v>291.60414945000002</v>
      </c>
      <c r="F465" s="84">
        <v>291.60414945000002</v>
      </c>
    </row>
    <row r="466" spans="1:6" ht="12.75" customHeight="1" x14ac:dyDescent="0.2">
      <c r="A466" s="83" t="s">
        <v>166</v>
      </c>
      <c r="B466" s="83">
        <v>20</v>
      </c>
      <c r="C466" s="84">
        <v>1859.8441350200001</v>
      </c>
      <c r="D466" s="84">
        <v>1802.5235077699999</v>
      </c>
      <c r="E466" s="84">
        <v>292.21513428999998</v>
      </c>
      <c r="F466" s="84">
        <v>292.21513428999998</v>
      </c>
    </row>
    <row r="467" spans="1:6" ht="12.75" customHeight="1" x14ac:dyDescent="0.2">
      <c r="A467" s="83" t="s">
        <v>166</v>
      </c>
      <c r="B467" s="83">
        <v>21</v>
      </c>
      <c r="C467" s="84">
        <v>1884.32370464</v>
      </c>
      <c r="D467" s="84">
        <v>1828.0348475999999</v>
      </c>
      <c r="E467" s="84">
        <v>296.35089149999999</v>
      </c>
      <c r="F467" s="84">
        <v>296.35089149999999</v>
      </c>
    </row>
    <row r="468" spans="1:6" ht="12.75" customHeight="1" x14ac:dyDescent="0.2">
      <c r="A468" s="83" t="s">
        <v>166</v>
      </c>
      <c r="B468" s="83">
        <v>22</v>
      </c>
      <c r="C468" s="84">
        <v>1891.61657167</v>
      </c>
      <c r="D468" s="84">
        <v>1845.64636511</v>
      </c>
      <c r="E468" s="84">
        <v>299.20597323999999</v>
      </c>
      <c r="F468" s="84">
        <v>299.20597323999999</v>
      </c>
    </row>
    <row r="469" spans="1:6" ht="12.75" customHeight="1" x14ac:dyDescent="0.2">
      <c r="A469" s="83" t="s">
        <v>166</v>
      </c>
      <c r="B469" s="83">
        <v>23</v>
      </c>
      <c r="C469" s="84">
        <v>1925.3186357300001</v>
      </c>
      <c r="D469" s="84">
        <v>1875.60946715</v>
      </c>
      <c r="E469" s="84">
        <v>304.06342549999999</v>
      </c>
      <c r="F469" s="84">
        <v>304.06342549999999</v>
      </c>
    </row>
    <row r="470" spans="1:6" ht="12.75" customHeight="1" x14ac:dyDescent="0.2">
      <c r="A470" s="83" t="s">
        <v>166</v>
      </c>
      <c r="B470" s="83">
        <v>24</v>
      </c>
      <c r="C470" s="84">
        <v>1968.8962699000001</v>
      </c>
      <c r="D470" s="84">
        <v>1913.5666420099999</v>
      </c>
      <c r="E470" s="84">
        <v>310.21683259999998</v>
      </c>
      <c r="F470" s="84">
        <v>310.21683259999998</v>
      </c>
    </row>
    <row r="471" spans="1:6" ht="12.75" customHeight="1" x14ac:dyDescent="0.2">
      <c r="A471" s="83" t="s">
        <v>167</v>
      </c>
      <c r="B471" s="83">
        <v>1</v>
      </c>
      <c r="C471" s="84">
        <v>1910.3138055899999</v>
      </c>
      <c r="D471" s="84">
        <v>1859.5219188599999</v>
      </c>
      <c r="E471" s="84">
        <v>301.45540120999999</v>
      </c>
      <c r="F471" s="84">
        <v>301.45540120999999</v>
      </c>
    </row>
    <row r="472" spans="1:6" ht="12.75" customHeight="1" x14ac:dyDescent="0.2">
      <c r="A472" s="83" t="s">
        <v>167</v>
      </c>
      <c r="B472" s="83">
        <v>2</v>
      </c>
      <c r="C472" s="84">
        <v>1949.6619044199999</v>
      </c>
      <c r="D472" s="84">
        <v>1907.6457785299999</v>
      </c>
      <c r="E472" s="84">
        <v>309.25697498</v>
      </c>
      <c r="F472" s="84">
        <v>309.25697498</v>
      </c>
    </row>
    <row r="473" spans="1:6" ht="12.75" customHeight="1" x14ac:dyDescent="0.2">
      <c r="A473" s="83" t="s">
        <v>167</v>
      </c>
      <c r="B473" s="83">
        <v>3</v>
      </c>
      <c r="C473" s="84">
        <v>1942.98724885</v>
      </c>
      <c r="D473" s="84">
        <v>1900.7813334299999</v>
      </c>
      <c r="E473" s="84">
        <v>308.14414914000002</v>
      </c>
      <c r="F473" s="84">
        <v>308.14414914000002</v>
      </c>
    </row>
    <row r="474" spans="1:6" ht="12.75" customHeight="1" x14ac:dyDescent="0.2">
      <c r="A474" s="83" t="s">
        <v>167</v>
      </c>
      <c r="B474" s="83">
        <v>4</v>
      </c>
      <c r="C474" s="84">
        <v>1937.0089538100001</v>
      </c>
      <c r="D474" s="84">
        <v>1893.2812174400001</v>
      </c>
      <c r="E474" s="84">
        <v>306.92827183999998</v>
      </c>
      <c r="F474" s="84">
        <v>306.92827183999998</v>
      </c>
    </row>
    <row r="475" spans="1:6" ht="12.75" customHeight="1" x14ac:dyDescent="0.2">
      <c r="A475" s="83" t="s">
        <v>167</v>
      </c>
      <c r="B475" s="83">
        <v>5</v>
      </c>
      <c r="C475" s="84">
        <v>1928.0668545799999</v>
      </c>
      <c r="D475" s="84">
        <v>1885.8063917100001</v>
      </c>
      <c r="E475" s="84">
        <v>305.71649446999999</v>
      </c>
      <c r="F475" s="84">
        <v>305.71649446999999</v>
      </c>
    </row>
    <row r="476" spans="1:6" ht="12.75" customHeight="1" x14ac:dyDescent="0.2">
      <c r="A476" s="83" t="s">
        <v>167</v>
      </c>
      <c r="B476" s="83">
        <v>6</v>
      </c>
      <c r="C476" s="84">
        <v>1862.3343330299999</v>
      </c>
      <c r="D476" s="84">
        <v>1819.5327342400001</v>
      </c>
      <c r="E476" s="84">
        <v>294.97257594000001</v>
      </c>
      <c r="F476" s="84">
        <v>294.97257594000001</v>
      </c>
    </row>
    <row r="477" spans="1:6" ht="12.75" customHeight="1" x14ac:dyDescent="0.2">
      <c r="A477" s="83" t="s">
        <v>167</v>
      </c>
      <c r="B477" s="83">
        <v>7</v>
      </c>
      <c r="C477" s="84">
        <v>1857.7190651400001</v>
      </c>
      <c r="D477" s="84">
        <v>1812.59886342</v>
      </c>
      <c r="E477" s="84">
        <v>293.84849517999999</v>
      </c>
      <c r="F477" s="84">
        <v>293.84849517999999</v>
      </c>
    </row>
    <row r="478" spans="1:6" ht="12.75" customHeight="1" x14ac:dyDescent="0.2">
      <c r="A478" s="83" t="s">
        <v>167</v>
      </c>
      <c r="B478" s="83">
        <v>8</v>
      </c>
      <c r="C478" s="84">
        <v>1849.4847334000001</v>
      </c>
      <c r="D478" s="84">
        <v>1776.61094366</v>
      </c>
      <c r="E478" s="84">
        <v>288.01433281999999</v>
      </c>
      <c r="F478" s="84">
        <v>288.01433281999999</v>
      </c>
    </row>
    <row r="479" spans="1:6" ht="12.75" customHeight="1" x14ac:dyDescent="0.2">
      <c r="A479" s="83" t="s">
        <v>167</v>
      </c>
      <c r="B479" s="83">
        <v>9</v>
      </c>
      <c r="C479" s="84">
        <v>1832.07676173</v>
      </c>
      <c r="D479" s="84">
        <v>1748.57179436</v>
      </c>
      <c r="E479" s="84">
        <v>283.46878113000002</v>
      </c>
      <c r="F479" s="84">
        <v>283.46878113000002</v>
      </c>
    </row>
    <row r="480" spans="1:6" ht="12.75" customHeight="1" x14ac:dyDescent="0.2">
      <c r="A480" s="83" t="s">
        <v>167</v>
      </c>
      <c r="B480" s="83">
        <v>10</v>
      </c>
      <c r="C480" s="84">
        <v>1803.3607838099999</v>
      </c>
      <c r="D480" s="84">
        <v>1749.40956921</v>
      </c>
      <c r="E480" s="84">
        <v>283.60459655</v>
      </c>
      <c r="F480" s="84">
        <v>283.60459655</v>
      </c>
    </row>
    <row r="481" spans="1:6" ht="12.75" customHeight="1" x14ac:dyDescent="0.2">
      <c r="A481" s="83" t="s">
        <v>167</v>
      </c>
      <c r="B481" s="83">
        <v>11</v>
      </c>
      <c r="C481" s="84">
        <v>1863.5118705499999</v>
      </c>
      <c r="D481" s="84">
        <v>1767.4685021400001</v>
      </c>
      <c r="E481" s="84">
        <v>286.53221079999997</v>
      </c>
      <c r="F481" s="84">
        <v>286.53221079999997</v>
      </c>
    </row>
    <row r="482" spans="1:6" ht="12.75" customHeight="1" x14ac:dyDescent="0.2">
      <c r="A482" s="83" t="s">
        <v>167</v>
      </c>
      <c r="B482" s="83">
        <v>12</v>
      </c>
      <c r="C482" s="84">
        <v>1805.98369263</v>
      </c>
      <c r="D482" s="84">
        <v>1761.7650617899999</v>
      </c>
      <c r="E482" s="84">
        <v>285.60760062000003</v>
      </c>
      <c r="F482" s="84">
        <v>285.60760062000003</v>
      </c>
    </row>
    <row r="483" spans="1:6" ht="12.75" customHeight="1" x14ac:dyDescent="0.2">
      <c r="A483" s="83" t="s">
        <v>167</v>
      </c>
      <c r="B483" s="83">
        <v>13</v>
      </c>
      <c r="C483" s="84">
        <v>1823.1917163000001</v>
      </c>
      <c r="D483" s="84">
        <v>1783.45161416</v>
      </c>
      <c r="E483" s="84">
        <v>289.12330445999999</v>
      </c>
      <c r="F483" s="84">
        <v>289.12330445999999</v>
      </c>
    </row>
    <row r="484" spans="1:6" ht="12.75" customHeight="1" x14ac:dyDescent="0.2">
      <c r="A484" s="83" t="s">
        <v>167</v>
      </c>
      <c r="B484" s="83">
        <v>14</v>
      </c>
      <c r="C484" s="84">
        <v>1840.6771122</v>
      </c>
      <c r="D484" s="84">
        <v>1794.36626054</v>
      </c>
      <c r="E484" s="84">
        <v>290.89272652</v>
      </c>
      <c r="F484" s="84">
        <v>290.89272652</v>
      </c>
    </row>
    <row r="485" spans="1:6" ht="12.75" customHeight="1" x14ac:dyDescent="0.2">
      <c r="A485" s="83" t="s">
        <v>167</v>
      </c>
      <c r="B485" s="83">
        <v>15</v>
      </c>
      <c r="C485" s="84">
        <v>1852.85446293</v>
      </c>
      <c r="D485" s="84">
        <v>1801.51929322</v>
      </c>
      <c r="E485" s="84">
        <v>292.05233657999997</v>
      </c>
      <c r="F485" s="84">
        <v>292.05233657999997</v>
      </c>
    </row>
    <row r="486" spans="1:6" ht="12.75" customHeight="1" x14ac:dyDescent="0.2">
      <c r="A486" s="83" t="s">
        <v>167</v>
      </c>
      <c r="B486" s="83">
        <v>16</v>
      </c>
      <c r="C486" s="84">
        <v>1847.4869823199999</v>
      </c>
      <c r="D486" s="84">
        <v>1808.03109707</v>
      </c>
      <c r="E486" s="84">
        <v>293.10799417999999</v>
      </c>
      <c r="F486" s="84">
        <v>293.10799417999999</v>
      </c>
    </row>
    <row r="487" spans="1:6" ht="12.75" customHeight="1" x14ac:dyDescent="0.2">
      <c r="A487" s="83" t="s">
        <v>167</v>
      </c>
      <c r="B487" s="83">
        <v>17</v>
      </c>
      <c r="C487" s="84">
        <v>1847.0622093300001</v>
      </c>
      <c r="D487" s="84">
        <v>1803.14770071</v>
      </c>
      <c r="E487" s="84">
        <v>292.31632499</v>
      </c>
      <c r="F487" s="84">
        <v>292.31632499</v>
      </c>
    </row>
    <row r="488" spans="1:6" ht="12.75" customHeight="1" x14ac:dyDescent="0.2">
      <c r="A488" s="83" t="s">
        <v>167</v>
      </c>
      <c r="B488" s="83">
        <v>18</v>
      </c>
      <c r="C488" s="84">
        <v>1818.2952334900001</v>
      </c>
      <c r="D488" s="84">
        <v>1785.4894040199999</v>
      </c>
      <c r="E488" s="84">
        <v>289.45365966999998</v>
      </c>
      <c r="F488" s="84">
        <v>289.45365966999998</v>
      </c>
    </row>
    <row r="489" spans="1:6" ht="12.75" customHeight="1" x14ac:dyDescent="0.2">
      <c r="A489" s="83" t="s">
        <v>167</v>
      </c>
      <c r="B489" s="83">
        <v>19</v>
      </c>
      <c r="C489" s="84">
        <v>1797.66156443</v>
      </c>
      <c r="D489" s="84">
        <v>1752.3372020700001</v>
      </c>
      <c r="E489" s="84">
        <v>284.07920818000002</v>
      </c>
      <c r="F489" s="84">
        <v>284.07920818000002</v>
      </c>
    </row>
    <row r="490" spans="1:6" ht="12.75" customHeight="1" x14ac:dyDescent="0.2">
      <c r="A490" s="83" t="s">
        <v>167</v>
      </c>
      <c r="B490" s="83">
        <v>20</v>
      </c>
      <c r="C490" s="84">
        <v>1807.94660236</v>
      </c>
      <c r="D490" s="84">
        <v>1765.8126295699999</v>
      </c>
      <c r="E490" s="84">
        <v>286.26376991000001</v>
      </c>
      <c r="F490" s="84">
        <v>286.26376991000001</v>
      </c>
    </row>
    <row r="491" spans="1:6" ht="12.75" customHeight="1" x14ac:dyDescent="0.2">
      <c r="A491" s="83" t="s">
        <v>167</v>
      </c>
      <c r="B491" s="83">
        <v>21</v>
      </c>
      <c r="C491" s="84">
        <v>1859.83438187</v>
      </c>
      <c r="D491" s="84">
        <v>1778.2021198899999</v>
      </c>
      <c r="E491" s="84">
        <v>288.27228550000001</v>
      </c>
      <c r="F491" s="84">
        <v>288.27228550000001</v>
      </c>
    </row>
    <row r="492" spans="1:6" ht="12.75" customHeight="1" x14ac:dyDescent="0.2">
      <c r="A492" s="83" t="s">
        <v>167</v>
      </c>
      <c r="B492" s="83">
        <v>22</v>
      </c>
      <c r="C492" s="84">
        <v>1844.0690838600001</v>
      </c>
      <c r="D492" s="84">
        <v>1786.4578338700001</v>
      </c>
      <c r="E492" s="84">
        <v>289.61065616000002</v>
      </c>
      <c r="F492" s="84">
        <v>289.61065616000002</v>
      </c>
    </row>
    <row r="493" spans="1:6" ht="12.75" customHeight="1" x14ac:dyDescent="0.2">
      <c r="A493" s="83" t="s">
        <v>167</v>
      </c>
      <c r="B493" s="83">
        <v>23</v>
      </c>
      <c r="C493" s="84">
        <v>1847.6289845199999</v>
      </c>
      <c r="D493" s="84">
        <v>1797.6698576199999</v>
      </c>
      <c r="E493" s="84">
        <v>291.42828738999998</v>
      </c>
      <c r="F493" s="84">
        <v>291.42828738999998</v>
      </c>
    </row>
    <row r="494" spans="1:6" ht="12.75" customHeight="1" x14ac:dyDescent="0.2">
      <c r="A494" s="83" t="s">
        <v>167</v>
      </c>
      <c r="B494" s="83">
        <v>24</v>
      </c>
      <c r="C494" s="84">
        <v>1925.54930586</v>
      </c>
      <c r="D494" s="84">
        <v>1855.2171825</v>
      </c>
      <c r="E494" s="84">
        <v>300.75754117999998</v>
      </c>
      <c r="F494" s="84">
        <v>300.75754117999998</v>
      </c>
    </row>
    <row r="495" spans="1:6" ht="12.75" customHeight="1" x14ac:dyDescent="0.2">
      <c r="A495" s="83" t="s">
        <v>168</v>
      </c>
      <c r="B495" s="83">
        <v>1</v>
      </c>
      <c r="C495" s="84">
        <v>2056.47196738</v>
      </c>
      <c r="D495" s="84">
        <v>1987.23374328</v>
      </c>
      <c r="E495" s="84">
        <v>322.15933532000003</v>
      </c>
      <c r="F495" s="84">
        <v>322.15933532000003</v>
      </c>
    </row>
    <row r="496" spans="1:6" ht="12.75" customHeight="1" x14ac:dyDescent="0.2">
      <c r="A496" s="83" t="s">
        <v>168</v>
      </c>
      <c r="B496" s="83">
        <v>2</v>
      </c>
      <c r="C496" s="84">
        <v>2066.7358709499999</v>
      </c>
      <c r="D496" s="84">
        <v>2014.06700624</v>
      </c>
      <c r="E496" s="84">
        <v>326.50939539000001</v>
      </c>
      <c r="F496" s="84">
        <v>326.50939539000001</v>
      </c>
    </row>
    <row r="497" spans="1:6" ht="12.75" customHeight="1" x14ac:dyDescent="0.2">
      <c r="A497" s="83" t="s">
        <v>168</v>
      </c>
      <c r="B497" s="83">
        <v>3</v>
      </c>
      <c r="C497" s="84">
        <v>2058.84631412</v>
      </c>
      <c r="D497" s="84">
        <v>2002.2681536699999</v>
      </c>
      <c r="E497" s="84">
        <v>324.59663071</v>
      </c>
      <c r="F497" s="84">
        <v>324.59663071</v>
      </c>
    </row>
    <row r="498" spans="1:6" ht="12.75" customHeight="1" x14ac:dyDescent="0.2">
      <c r="A498" s="83" t="s">
        <v>168</v>
      </c>
      <c r="B498" s="83">
        <v>4</v>
      </c>
      <c r="C498" s="84">
        <v>2057.0939352599999</v>
      </c>
      <c r="D498" s="84">
        <v>1990.9826140800001</v>
      </c>
      <c r="E498" s="84">
        <v>322.76708150000002</v>
      </c>
      <c r="F498" s="84">
        <v>322.76708150000002</v>
      </c>
    </row>
    <row r="499" spans="1:6" ht="12.75" customHeight="1" x14ac:dyDescent="0.2">
      <c r="A499" s="83" t="s">
        <v>168</v>
      </c>
      <c r="B499" s="83">
        <v>5</v>
      </c>
      <c r="C499" s="84">
        <v>2024.1357935599999</v>
      </c>
      <c r="D499" s="84">
        <v>1962.16691502</v>
      </c>
      <c r="E499" s="84">
        <v>318.09563986000001</v>
      </c>
      <c r="F499" s="84">
        <v>318.09563986000001</v>
      </c>
    </row>
    <row r="500" spans="1:6" ht="12.75" customHeight="1" x14ac:dyDescent="0.2">
      <c r="A500" s="83" t="s">
        <v>168</v>
      </c>
      <c r="B500" s="83">
        <v>6</v>
      </c>
      <c r="C500" s="84">
        <v>1984.87083798</v>
      </c>
      <c r="D500" s="84">
        <v>1909.2906571000001</v>
      </c>
      <c r="E500" s="84">
        <v>309.52363358999997</v>
      </c>
      <c r="F500" s="84">
        <v>309.52363358999997</v>
      </c>
    </row>
    <row r="501" spans="1:6" ht="12.75" customHeight="1" x14ac:dyDescent="0.2">
      <c r="A501" s="83" t="s">
        <v>168</v>
      </c>
      <c r="B501" s="83">
        <v>7</v>
      </c>
      <c r="C501" s="84">
        <v>1932.7408842699999</v>
      </c>
      <c r="D501" s="84">
        <v>1873.3359709399999</v>
      </c>
      <c r="E501" s="84">
        <v>303.69485888000003</v>
      </c>
      <c r="F501" s="84">
        <v>303.69485888000003</v>
      </c>
    </row>
    <row r="502" spans="1:6" ht="12.75" customHeight="1" x14ac:dyDescent="0.2">
      <c r="A502" s="83" t="s">
        <v>168</v>
      </c>
      <c r="B502" s="83">
        <v>8</v>
      </c>
      <c r="C502" s="84">
        <v>1922.0257024699999</v>
      </c>
      <c r="D502" s="84">
        <v>1843.8433766799999</v>
      </c>
      <c r="E502" s="84">
        <v>298.91368273</v>
      </c>
      <c r="F502" s="84">
        <v>298.91368273</v>
      </c>
    </row>
    <row r="503" spans="1:6" ht="12.75" customHeight="1" x14ac:dyDescent="0.2">
      <c r="A503" s="83" t="s">
        <v>168</v>
      </c>
      <c r="B503" s="83">
        <v>9</v>
      </c>
      <c r="C503" s="84">
        <v>1864.3881592</v>
      </c>
      <c r="D503" s="84">
        <v>1813.43879616</v>
      </c>
      <c r="E503" s="84">
        <v>293.98466043000002</v>
      </c>
      <c r="F503" s="84">
        <v>293.98466043000002</v>
      </c>
    </row>
    <row r="504" spans="1:6" ht="12.75" customHeight="1" x14ac:dyDescent="0.2">
      <c r="A504" s="83" t="s">
        <v>168</v>
      </c>
      <c r="B504" s="83">
        <v>10</v>
      </c>
      <c r="C504" s="84">
        <v>1854.42849686</v>
      </c>
      <c r="D504" s="84">
        <v>1808.40032249</v>
      </c>
      <c r="E504" s="84">
        <v>293.16785096000001</v>
      </c>
      <c r="F504" s="84">
        <v>293.16785096000001</v>
      </c>
    </row>
    <row r="505" spans="1:6" ht="12.75" customHeight="1" x14ac:dyDescent="0.2">
      <c r="A505" s="83" t="s">
        <v>168</v>
      </c>
      <c r="B505" s="83">
        <v>11</v>
      </c>
      <c r="C505" s="84">
        <v>1866.0576578099999</v>
      </c>
      <c r="D505" s="84">
        <v>1814.0442831299999</v>
      </c>
      <c r="E505" s="84">
        <v>294.08281862000001</v>
      </c>
      <c r="F505" s="84">
        <v>294.08281862000001</v>
      </c>
    </row>
    <row r="506" spans="1:6" ht="12.75" customHeight="1" x14ac:dyDescent="0.2">
      <c r="A506" s="83" t="s">
        <v>168</v>
      </c>
      <c r="B506" s="83">
        <v>12</v>
      </c>
      <c r="C506" s="84">
        <v>1912.33154887</v>
      </c>
      <c r="D506" s="84">
        <v>1850.9772496099999</v>
      </c>
      <c r="E506" s="84">
        <v>300.07018672999999</v>
      </c>
      <c r="F506" s="84">
        <v>300.07018672999999</v>
      </c>
    </row>
    <row r="507" spans="1:6" ht="12.75" customHeight="1" x14ac:dyDescent="0.2">
      <c r="A507" s="83" t="s">
        <v>168</v>
      </c>
      <c r="B507" s="83">
        <v>13</v>
      </c>
      <c r="C507" s="84">
        <v>1920.98760982</v>
      </c>
      <c r="D507" s="84">
        <v>1865.3745424599999</v>
      </c>
      <c r="E507" s="84">
        <v>302.40419616000003</v>
      </c>
      <c r="F507" s="84">
        <v>302.40419616000003</v>
      </c>
    </row>
    <row r="508" spans="1:6" ht="12.75" customHeight="1" x14ac:dyDescent="0.2">
      <c r="A508" s="83" t="s">
        <v>168</v>
      </c>
      <c r="B508" s="83">
        <v>14</v>
      </c>
      <c r="C508" s="84">
        <v>1920.4291014600001</v>
      </c>
      <c r="D508" s="84">
        <v>1877.2974925200001</v>
      </c>
      <c r="E508" s="84">
        <v>304.33707883</v>
      </c>
      <c r="F508" s="84">
        <v>304.33707883</v>
      </c>
    </row>
    <row r="509" spans="1:6" ht="12.75" customHeight="1" x14ac:dyDescent="0.2">
      <c r="A509" s="83" t="s">
        <v>168</v>
      </c>
      <c r="B509" s="83">
        <v>15</v>
      </c>
      <c r="C509" s="84">
        <v>1945.8422920999999</v>
      </c>
      <c r="D509" s="84">
        <v>1890.8877768699999</v>
      </c>
      <c r="E509" s="84">
        <v>306.54026051</v>
      </c>
      <c r="F509" s="84">
        <v>306.54026051</v>
      </c>
    </row>
    <row r="510" spans="1:6" ht="12.75" customHeight="1" x14ac:dyDescent="0.2">
      <c r="A510" s="83" t="s">
        <v>168</v>
      </c>
      <c r="B510" s="83">
        <v>16</v>
      </c>
      <c r="C510" s="84">
        <v>1924.37933215</v>
      </c>
      <c r="D510" s="84">
        <v>1886.3686360700001</v>
      </c>
      <c r="E510" s="84">
        <v>305.80764241000003</v>
      </c>
      <c r="F510" s="84">
        <v>305.80764241000003</v>
      </c>
    </row>
    <row r="511" spans="1:6" ht="12.75" customHeight="1" x14ac:dyDescent="0.2">
      <c r="A511" s="83" t="s">
        <v>168</v>
      </c>
      <c r="B511" s="83">
        <v>17</v>
      </c>
      <c r="C511" s="84">
        <v>1934.24491893</v>
      </c>
      <c r="D511" s="84">
        <v>1890.85927823</v>
      </c>
      <c r="E511" s="84">
        <v>306.53564046999998</v>
      </c>
      <c r="F511" s="84">
        <v>306.53564046999998</v>
      </c>
    </row>
    <row r="512" spans="1:6" ht="12.75" customHeight="1" x14ac:dyDescent="0.2">
      <c r="A512" s="83" t="s">
        <v>168</v>
      </c>
      <c r="B512" s="83">
        <v>18</v>
      </c>
      <c r="C512" s="84">
        <v>1898.0013954000001</v>
      </c>
      <c r="D512" s="84">
        <v>1849.1888468300001</v>
      </c>
      <c r="E512" s="84">
        <v>299.78026076999998</v>
      </c>
      <c r="F512" s="84">
        <v>299.78026076999998</v>
      </c>
    </row>
    <row r="513" spans="1:6" ht="12.75" customHeight="1" x14ac:dyDescent="0.2">
      <c r="A513" s="83" t="s">
        <v>168</v>
      </c>
      <c r="B513" s="83">
        <v>19</v>
      </c>
      <c r="C513" s="84">
        <v>1882.15443041</v>
      </c>
      <c r="D513" s="84">
        <v>1836.76300274</v>
      </c>
      <c r="E513" s="84">
        <v>297.76585169999998</v>
      </c>
      <c r="F513" s="84">
        <v>297.76585169999998</v>
      </c>
    </row>
    <row r="514" spans="1:6" ht="12.75" customHeight="1" x14ac:dyDescent="0.2">
      <c r="A514" s="83" t="s">
        <v>168</v>
      </c>
      <c r="B514" s="83">
        <v>20</v>
      </c>
      <c r="C514" s="84">
        <v>1901.05868943</v>
      </c>
      <c r="D514" s="84">
        <v>1855.70937435</v>
      </c>
      <c r="E514" s="84">
        <v>300.83733260000002</v>
      </c>
      <c r="F514" s="84">
        <v>300.83733260000002</v>
      </c>
    </row>
    <row r="515" spans="1:6" ht="12.75" customHeight="1" x14ac:dyDescent="0.2">
      <c r="A515" s="83" t="s">
        <v>168</v>
      </c>
      <c r="B515" s="83">
        <v>21</v>
      </c>
      <c r="C515" s="84">
        <v>1911.7488761300001</v>
      </c>
      <c r="D515" s="84">
        <v>1865.47665785</v>
      </c>
      <c r="E515" s="84">
        <v>302.42075053999997</v>
      </c>
      <c r="F515" s="84">
        <v>302.42075053999997</v>
      </c>
    </row>
    <row r="516" spans="1:6" ht="12.75" customHeight="1" x14ac:dyDescent="0.2">
      <c r="A516" s="83" t="s">
        <v>168</v>
      </c>
      <c r="B516" s="83">
        <v>22</v>
      </c>
      <c r="C516" s="84">
        <v>1929.09199468</v>
      </c>
      <c r="D516" s="84">
        <v>1883.41001207</v>
      </c>
      <c r="E516" s="84">
        <v>305.32800666999998</v>
      </c>
      <c r="F516" s="84">
        <v>305.32800666999998</v>
      </c>
    </row>
    <row r="517" spans="1:6" ht="12.75" customHeight="1" x14ac:dyDescent="0.2">
      <c r="A517" s="83" t="s">
        <v>168</v>
      </c>
      <c r="B517" s="83">
        <v>23</v>
      </c>
      <c r="C517" s="84">
        <v>1946.1590873299999</v>
      </c>
      <c r="D517" s="84">
        <v>1896.40223309</v>
      </c>
      <c r="E517" s="84">
        <v>307.43423362999999</v>
      </c>
      <c r="F517" s="84">
        <v>307.43423362999999</v>
      </c>
    </row>
    <row r="518" spans="1:6" ht="12.75" customHeight="1" x14ac:dyDescent="0.2">
      <c r="A518" s="83" t="s">
        <v>168</v>
      </c>
      <c r="B518" s="83">
        <v>24</v>
      </c>
      <c r="C518" s="84">
        <v>2030.0160441099999</v>
      </c>
      <c r="D518" s="84">
        <v>1978.65619569</v>
      </c>
      <c r="E518" s="84">
        <v>320.76879078000002</v>
      </c>
      <c r="F518" s="84">
        <v>320.76879078000002</v>
      </c>
    </row>
    <row r="519" spans="1:6" ht="12.75" customHeight="1" x14ac:dyDescent="0.2">
      <c r="A519" s="83" t="s">
        <v>169</v>
      </c>
      <c r="B519" s="83">
        <v>1</v>
      </c>
      <c r="C519" s="84">
        <v>2058.90252599</v>
      </c>
      <c r="D519" s="84">
        <v>1995.95628169</v>
      </c>
      <c r="E519" s="84">
        <v>323.57338496</v>
      </c>
      <c r="F519" s="84">
        <v>323.57338496</v>
      </c>
    </row>
    <row r="520" spans="1:6" ht="12.75" customHeight="1" x14ac:dyDescent="0.2">
      <c r="A520" s="83" t="s">
        <v>169</v>
      </c>
      <c r="B520" s="83">
        <v>2</v>
      </c>
      <c r="C520" s="84">
        <v>2068.8111903200002</v>
      </c>
      <c r="D520" s="84">
        <v>2012.2671697999999</v>
      </c>
      <c r="E520" s="84">
        <v>326.21761586999997</v>
      </c>
      <c r="F520" s="84">
        <v>326.21761586999997</v>
      </c>
    </row>
    <row r="521" spans="1:6" ht="12.75" customHeight="1" x14ac:dyDescent="0.2">
      <c r="A521" s="83" t="s">
        <v>169</v>
      </c>
      <c r="B521" s="83">
        <v>3</v>
      </c>
      <c r="C521" s="84">
        <v>2087.8832937699999</v>
      </c>
      <c r="D521" s="84">
        <v>2012.8321673099999</v>
      </c>
      <c r="E521" s="84">
        <v>326.30921013</v>
      </c>
      <c r="F521" s="84">
        <v>326.30921013</v>
      </c>
    </row>
    <row r="522" spans="1:6" ht="12.75" customHeight="1" x14ac:dyDescent="0.2">
      <c r="A522" s="83" t="s">
        <v>169</v>
      </c>
      <c r="B522" s="83">
        <v>4</v>
      </c>
      <c r="C522" s="84">
        <v>2114.7602551099999</v>
      </c>
      <c r="D522" s="84">
        <v>2021.25823442</v>
      </c>
      <c r="E522" s="84">
        <v>327.67519750000002</v>
      </c>
      <c r="F522" s="84">
        <v>327.67519750000002</v>
      </c>
    </row>
    <row r="523" spans="1:6" ht="12.75" customHeight="1" x14ac:dyDescent="0.2">
      <c r="A523" s="83" t="s">
        <v>169</v>
      </c>
      <c r="B523" s="83">
        <v>5</v>
      </c>
      <c r="C523" s="84">
        <v>2071.5179397400002</v>
      </c>
      <c r="D523" s="84">
        <v>2007.8503207599999</v>
      </c>
      <c r="E523" s="84">
        <v>325.50158075000002</v>
      </c>
      <c r="F523" s="84">
        <v>325.50158075000002</v>
      </c>
    </row>
    <row r="524" spans="1:6" ht="12.75" customHeight="1" x14ac:dyDescent="0.2">
      <c r="A524" s="83" t="s">
        <v>169</v>
      </c>
      <c r="B524" s="83">
        <v>6</v>
      </c>
      <c r="C524" s="84">
        <v>2041.4405660499999</v>
      </c>
      <c r="D524" s="84">
        <v>1985.7747056600001</v>
      </c>
      <c r="E524" s="84">
        <v>321.92280420999998</v>
      </c>
      <c r="F524" s="84">
        <v>321.92280420999998</v>
      </c>
    </row>
    <row r="525" spans="1:6" ht="12.75" customHeight="1" x14ac:dyDescent="0.2">
      <c r="A525" s="83" t="s">
        <v>169</v>
      </c>
      <c r="B525" s="83">
        <v>7</v>
      </c>
      <c r="C525" s="84">
        <v>1988.69194363</v>
      </c>
      <c r="D525" s="84">
        <v>1942.35167069</v>
      </c>
      <c r="E525" s="84">
        <v>314.88330213</v>
      </c>
      <c r="F525" s="84">
        <v>314.88330213</v>
      </c>
    </row>
    <row r="526" spans="1:6" ht="12.75" customHeight="1" x14ac:dyDescent="0.2">
      <c r="A526" s="83" t="s">
        <v>169</v>
      </c>
      <c r="B526" s="83">
        <v>8</v>
      </c>
      <c r="C526" s="84">
        <v>1943.69042124</v>
      </c>
      <c r="D526" s="84">
        <v>1875.3665926900001</v>
      </c>
      <c r="E526" s="84">
        <v>304.02405204000002</v>
      </c>
      <c r="F526" s="84">
        <v>304.02405204000002</v>
      </c>
    </row>
    <row r="527" spans="1:6" ht="12.75" customHeight="1" x14ac:dyDescent="0.2">
      <c r="A527" s="83" t="s">
        <v>169</v>
      </c>
      <c r="B527" s="83">
        <v>9</v>
      </c>
      <c r="C527" s="84">
        <v>1903.0042569300001</v>
      </c>
      <c r="D527" s="84">
        <v>1821.30107634</v>
      </c>
      <c r="E527" s="84">
        <v>295.25924977</v>
      </c>
      <c r="F527" s="84">
        <v>295.25924977</v>
      </c>
    </row>
    <row r="528" spans="1:6" ht="12.75" customHeight="1" x14ac:dyDescent="0.2">
      <c r="A528" s="83" t="s">
        <v>169</v>
      </c>
      <c r="B528" s="83">
        <v>10</v>
      </c>
      <c r="C528" s="84">
        <v>1894.04864462</v>
      </c>
      <c r="D528" s="84">
        <v>1837.71226854</v>
      </c>
      <c r="E528" s="84">
        <v>297.91974141999998</v>
      </c>
      <c r="F528" s="84">
        <v>297.91974141999998</v>
      </c>
    </row>
    <row r="529" spans="1:6" ht="12.75" customHeight="1" x14ac:dyDescent="0.2">
      <c r="A529" s="83" t="s">
        <v>169</v>
      </c>
      <c r="B529" s="83">
        <v>11</v>
      </c>
      <c r="C529" s="84">
        <v>1895.71820189</v>
      </c>
      <c r="D529" s="84">
        <v>1830.44000628</v>
      </c>
      <c r="E529" s="84">
        <v>296.74080250999998</v>
      </c>
      <c r="F529" s="84">
        <v>296.74080250999998</v>
      </c>
    </row>
    <row r="530" spans="1:6" ht="12.75" customHeight="1" x14ac:dyDescent="0.2">
      <c r="A530" s="83" t="s">
        <v>169</v>
      </c>
      <c r="B530" s="83">
        <v>12</v>
      </c>
      <c r="C530" s="84">
        <v>1901.0546564599999</v>
      </c>
      <c r="D530" s="84">
        <v>1852.1388313800001</v>
      </c>
      <c r="E530" s="84">
        <v>300.25849593999999</v>
      </c>
      <c r="F530" s="84">
        <v>300.25849593999999</v>
      </c>
    </row>
    <row r="531" spans="1:6" ht="12.75" customHeight="1" x14ac:dyDescent="0.2">
      <c r="A531" s="83" t="s">
        <v>169</v>
      </c>
      <c r="B531" s="83">
        <v>13</v>
      </c>
      <c r="C531" s="84">
        <v>1929.8946046200001</v>
      </c>
      <c r="D531" s="84">
        <v>1874.3438985099999</v>
      </c>
      <c r="E531" s="84">
        <v>303.85825851999999</v>
      </c>
      <c r="F531" s="84">
        <v>303.85825851999999</v>
      </c>
    </row>
    <row r="532" spans="1:6" ht="12.75" customHeight="1" x14ac:dyDescent="0.2">
      <c r="A532" s="83" t="s">
        <v>169</v>
      </c>
      <c r="B532" s="83">
        <v>14</v>
      </c>
      <c r="C532" s="84">
        <v>1926.94457837</v>
      </c>
      <c r="D532" s="84">
        <v>1891.63543267</v>
      </c>
      <c r="E532" s="84">
        <v>306.66146633</v>
      </c>
      <c r="F532" s="84">
        <v>306.66146633</v>
      </c>
    </row>
    <row r="533" spans="1:6" ht="12.75" customHeight="1" x14ac:dyDescent="0.2">
      <c r="A533" s="83" t="s">
        <v>169</v>
      </c>
      <c r="B533" s="83">
        <v>15</v>
      </c>
      <c r="C533" s="84">
        <v>1956.6695785300001</v>
      </c>
      <c r="D533" s="84">
        <v>1912.47556472</v>
      </c>
      <c r="E533" s="84">
        <v>310.03995319000001</v>
      </c>
      <c r="F533" s="84">
        <v>310.03995319000001</v>
      </c>
    </row>
    <row r="534" spans="1:6" ht="12.75" customHeight="1" x14ac:dyDescent="0.2">
      <c r="A534" s="83" t="s">
        <v>169</v>
      </c>
      <c r="B534" s="83">
        <v>16</v>
      </c>
      <c r="C534" s="84">
        <v>1956.95503379</v>
      </c>
      <c r="D534" s="84">
        <v>1915.44033648</v>
      </c>
      <c r="E534" s="84">
        <v>310.52058557999999</v>
      </c>
      <c r="F534" s="84">
        <v>310.52058557999999</v>
      </c>
    </row>
    <row r="535" spans="1:6" ht="12.75" customHeight="1" x14ac:dyDescent="0.2">
      <c r="A535" s="83" t="s">
        <v>169</v>
      </c>
      <c r="B535" s="83">
        <v>17</v>
      </c>
      <c r="C535" s="84">
        <v>1928.81249396</v>
      </c>
      <c r="D535" s="84">
        <v>1888.77501691</v>
      </c>
      <c r="E535" s="84">
        <v>306.19775155999997</v>
      </c>
      <c r="F535" s="84">
        <v>306.19775155999997</v>
      </c>
    </row>
    <row r="536" spans="1:6" ht="12.75" customHeight="1" x14ac:dyDescent="0.2">
      <c r="A536" s="83" t="s">
        <v>169</v>
      </c>
      <c r="B536" s="83">
        <v>18</v>
      </c>
      <c r="C536" s="84">
        <v>1902.6716842400001</v>
      </c>
      <c r="D536" s="84">
        <v>1857.5504953</v>
      </c>
      <c r="E536" s="84">
        <v>301.13580494000001</v>
      </c>
      <c r="F536" s="84">
        <v>301.13580494000001</v>
      </c>
    </row>
    <row r="537" spans="1:6" ht="12.75" customHeight="1" x14ac:dyDescent="0.2">
      <c r="A537" s="83" t="s">
        <v>169</v>
      </c>
      <c r="B537" s="83">
        <v>19</v>
      </c>
      <c r="C537" s="84">
        <v>1903.1232861799999</v>
      </c>
      <c r="D537" s="84">
        <v>1860.80338783</v>
      </c>
      <c r="E537" s="84">
        <v>301.66314586999999</v>
      </c>
      <c r="F537" s="84">
        <v>301.66314586999999</v>
      </c>
    </row>
    <row r="538" spans="1:6" ht="12.75" customHeight="1" x14ac:dyDescent="0.2">
      <c r="A538" s="83" t="s">
        <v>169</v>
      </c>
      <c r="B538" s="83">
        <v>20</v>
      </c>
      <c r="C538" s="84">
        <v>1918.1560328200001</v>
      </c>
      <c r="D538" s="84">
        <v>1874.7266709099999</v>
      </c>
      <c r="E538" s="84">
        <v>303.92031145999999</v>
      </c>
      <c r="F538" s="84">
        <v>303.92031145999999</v>
      </c>
    </row>
    <row r="539" spans="1:6" ht="12.75" customHeight="1" x14ac:dyDescent="0.2">
      <c r="A539" s="83" t="s">
        <v>169</v>
      </c>
      <c r="B539" s="83">
        <v>21</v>
      </c>
      <c r="C539" s="84">
        <v>1931.5658011999999</v>
      </c>
      <c r="D539" s="84">
        <v>1888.2655441100001</v>
      </c>
      <c r="E539" s="84">
        <v>306.11515865000001</v>
      </c>
      <c r="F539" s="84">
        <v>306.11515865000001</v>
      </c>
    </row>
    <row r="540" spans="1:6" ht="12.75" customHeight="1" x14ac:dyDescent="0.2">
      <c r="A540" s="83" t="s">
        <v>169</v>
      </c>
      <c r="B540" s="83">
        <v>22</v>
      </c>
      <c r="C540" s="84">
        <v>1959.06766823</v>
      </c>
      <c r="D540" s="84">
        <v>1903.0542790699999</v>
      </c>
      <c r="E540" s="84">
        <v>308.51262650000001</v>
      </c>
      <c r="F540" s="84">
        <v>308.51262650000001</v>
      </c>
    </row>
    <row r="541" spans="1:6" ht="12.75" customHeight="1" x14ac:dyDescent="0.2">
      <c r="A541" s="83" t="s">
        <v>169</v>
      </c>
      <c r="B541" s="83">
        <v>23</v>
      </c>
      <c r="C541" s="84">
        <v>1984.28141833</v>
      </c>
      <c r="D541" s="84">
        <v>1938.37250019</v>
      </c>
      <c r="E541" s="84">
        <v>314.23822102999998</v>
      </c>
      <c r="F541" s="84">
        <v>314.23822102999998</v>
      </c>
    </row>
    <row r="542" spans="1:6" ht="12.75" customHeight="1" x14ac:dyDescent="0.2">
      <c r="A542" s="83" t="s">
        <v>169</v>
      </c>
      <c r="B542" s="83">
        <v>24</v>
      </c>
      <c r="C542" s="84">
        <v>2003.5133828800001</v>
      </c>
      <c r="D542" s="84">
        <v>1962.91549721</v>
      </c>
      <c r="E542" s="84">
        <v>318.21699586</v>
      </c>
      <c r="F542" s="84">
        <v>318.21699586</v>
      </c>
    </row>
    <row r="543" spans="1:6" ht="12.75" customHeight="1" x14ac:dyDescent="0.2">
      <c r="A543" s="83" t="s">
        <v>170</v>
      </c>
      <c r="B543" s="83">
        <v>1</v>
      </c>
      <c r="C543" s="84">
        <v>2024.4181112900001</v>
      </c>
      <c r="D543" s="84">
        <v>1980.8412955399999</v>
      </c>
      <c r="E543" s="84">
        <v>321.12302706999998</v>
      </c>
      <c r="F543" s="84">
        <v>321.12302706999998</v>
      </c>
    </row>
    <row r="544" spans="1:6" ht="12.75" customHeight="1" x14ac:dyDescent="0.2">
      <c r="A544" s="83" t="s">
        <v>170</v>
      </c>
      <c r="B544" s="83">
        <v>2</v>
      </c>
      <c r="C544" s="84">
        <v>2057.4756483000001</v>
      </c>
      <c r="D544" s="84">
        <v>2020.48788027</v>
      </c>
      <c r="E544" s="84">
        <v>327.55031194999998</v>
      </c>
      <c r="F544" s="84">
        <v>327.55031194999998</v>
      </c>
    </row>
    <row r="545" spans="1:6" ht="12.75" customHeight="1" x14ac:dyDescent="0.2">
      <c r="A545" s="83" t="s">
        <v>170</v>
      </c>
      <c r="B545" s="83">
        <v>3</v>
      </c>
      <c r="C545" s="84">
        <v>2081.7801378099998</v>
      </c>
      <c r="D545" s="84">
        <v>2031.25803722</v>
      </c>
      <c r="E545" s="84">
        <v>329.29631017999998</v>
      </c>
      <c r="F545" s="84">
        <v>329.29631017999998</v>
      </c>
    </row>
    <row r="546" spans="1:6" ht="12.75" customHeight="1" x14ac:dyDescent="0.2">
      <c r="A546" s="83" t="s">
        <v>170</v>
      </c>
      <c r="B546" s="83">
        <v>4</v>
      </c>
      <c r="C546" s="84">
        <v>2101.0273026999998</v>
      </c>
      <c r="D546" s="84">
        <v>2048.1273747800001</v>
      </c>
      <c r="E546" s="84">
        <v>332.03107381000001</v>
      </c>
      <c r="F546" s="84">
        <v>332.03107381000001</v>
      </c>
    </row>
    <row r="547" spans="1:6" ht="12.75" customHeight="1" x14ac:dyDescent="0.2">
      <c r="A547" s="83" t="s">
        <v>170</v>
      </c>
      <c r="B547" s="83">
        <v>5</v>
      </c>
      <c r="C547" s="84">
        <v>2079.391959</v>
      </c>
      <c r="D547" s="84">
        <v>2032.9953603399999</v>
      </c>
      <c r="E547" s="84">
        <v>329.57795539</v>
      </c>
      <c r="F547" s="84">
        <v>329.57795539</v>
      </c>
    </row>
    <row r="548" spans="1:6" ht="12.75" customHeight="1" x14ac:dyDescent="0.2">
      <c r="A548" s="83" t="s">
        <v>170</v>
      </c>
      <c r="B548" s="83">
        <v>6</v>
      </c>
      <c r="C548" s="84">
        <v>2072.8402236900001</v>
      </c>
      <c r="D548" s="84">
        <v>2028.93880659</v>
      </c>
      <c r="E548" s="84">
        <v>328.92032934999997</v>
      </c>
      <c r="F548" s="84">
        <v>328.92032934999997</v>
      </c>
    </row>
    <row r="549" spans="1:6" ht="12.75" customHeight="1" x14ac:dyDescent="0.2">
      <c r="A549" s="83" t="s">
        <v>170</v>
      </c>
      <c r="B549" s="83">
        <v>7</v>
      </c>
      <c r="C549" s="84">
        <v>2070.51269877</v>
      </c>
      <c r="D549" s="84">
        <v>2029.57307547</v>
      </c>
      <c r="E549" s="84">
        <v>329.02315350999999</v>
      </c>
      <c r="F549" s="84">
        <v>329.02315350999999</v>
      </c>
    </row>
    <row r="550" spans="1:6" ht="12.75" customHeight="1" x14ac:dyDescent="0.2">
      <c r="A550" s="83" t="s">
        <v>170</v>
      </c>
      <c r="B550" s="83">
        <v>8</v>
      </c>
      <c r="C550" s="84">
        <v>2075.6722829999999</v>
      </c>
      <c r="D550" s="84">
        <v>2025.4318217299999</v>
      </c>
      <c r="E550" s="84">
        <v>328.35179636999999</v>
      </c>
      <c r="F550" s="84">
        <v>328.35179636999999</v>
      </c>
    </row>
    <row r="551" spans="1:6" ht="12.75" customHeight="1" x14ac:dyDescent="0.2">
      <c r="A551" s="83" t="s">
        <v>170</v>
      </c>
      <c r="B551" s="83">
        <v>9</v>
      </c>
      <c r="C551" s="84">
        <v>2023.5257758499999</v>
      </c>
      <c r="D551" s="84">
        <v>1978.21751941</v>
      </c>
      <c r="E551" s="84">
        <v>320.69767501000001</v>
      </c>
      <c r="F551" s="84">
        <v>320.69767501000001</v>
      </c>
    </row>
    <row r="552" spans="1:6" ht="12.75" customHeight="1" x14ac:dyDescent="0.2">
      <c r="A552" s="83" t="s">
        <v>170</v>
      </c>
      <c r="B552" s="83">
        <v>10</v>
      </c>
      <c r="C552" s="84">
        <v>1965.7608086499999</v>
      </c>
      <c r="D552" s="84">
        <v>1921.02241351</v>
      </c>
      <c r="E552" s="84">
        <v>311.42552101000001</v>
      </c>
      <c r="F552" s="84">
        <v>311.42552101000001</v>
      </c>
    </row>
    <row r="553" spans="1:6" ht="12.75" customHeight="1" x14ac:dyDescent="0.2">
      <c r="A553" s="83" t="s">
        <v>170</v>
      </c>
      <c r="B553" s="83">
        <v>11</v>
      </c>
      <c r="C553" s="84">
        <v>1925.87627613</v>
      </c>
      <c r="D553" s="84">
        <v>1884.53115157</v>
      </c>
      <c r="E553" s="84">
        <v>305.5097596</v>
      </c>
      <c r="F553" s="84">
        <v>305.5097596</v>
      </c>
    </row>
    <row r="554" spans="1:6" ht="12.75" customHeight="1" x14ac:dyDescent="0.2">
      <c r="A554" s="83" t="s">
        <v>170</v>
      </c>
      <c r="B554" s="83">
        <v>12</v>
      </c>
      <c r="C554" s="84">
        <v>1943.9567699900001</v>
      </c>
      <c r="D554" s="84">
        <v>1872.7781986</v>
      </c>
      <c r="E554" s="84">
        <v>303.60443591000001</v>
      </c>
      <c r="F554" s="84">
        <v>303.60443591000001</v>
      </c>
    </row>
    <row r="555" spans="1:6" ht="12.75" customHeight="1" x14ac:dyDescent="0.2">
      <c r="A555" s="83" t="s">
        <v>170</v>
      </c>
      <c r="B555" s="83">
        <v>13</v>
      </c>
      <c r="C555" s="84">
        <v>1912.6363008200001</v>
      </c>
      <c r="D555" s="84">
        <v>1872.25850059</v>
      </c>
      <c r="E555" s="84">
        <v>303.52018535000002</v>
      </c>
      <c r="F555" s="84">
        <v>303.52018535000002</v>
      </c>
    </row>
    <row r="556" spans="1:6" ht="12.75" customHeight="1" x14ac:dyDescent="0.2">
      <c r="A556" s="83" t="s">
        <v>170</v>
      </c>
      <c r="B556" s="83">
        <v>14</v>
      </c>
      <c r="C556" s="84">
        <v>1936.7425527299999</v>
      </c>
      <c r="D556" s="84">
        <v>1898.03031734</v>
      </c>
      <c r="E556" s="84">
        <v>307.69816963</v>
      </c>
      <c r="F556" s="84">
        <v>307.69816963</v>
      </c>
    </row>
    <row r="557" spans="1:6" ht="12.75" customHeight="1" x14ac:dyDescent="0.2">
      <c r="A557" s="83" t="s">
        <v>170</v>
      </c>
      <c r="B557" s="83">
        <v>15</v>
      </c>
      <c r="C557" s="84">
        <v>1954.2915362799999</v>
      </c>
      <c r="D557" s="84">
        <v>1913.08099163</v>
      </c>
      <c r="E557" s="84">
        <v>310.13810165000001</v>
      </c>
      <c r="F557" s="84">
        <v>310.13810165000001</v>
      </c>
    </row>
    <row r="558" spans="1:6" ht="12.75" customHeight="1" x14ac:dyDescent="0.2">
      <c r="A558" s="83" t="s">
        <v>170</v>
      </c>
      <c r="B558" s="83">
        <v>16</v>
      </c>
      <c r="C558" s="84">
        <v>2012.60395124</v>
      </c>
      <c r="D558" s="84">
        <v>1926.80204916</v>
      </c>
      <c r="E558" s="84">
        <v>312.36248354999998</v>
      </c>
      <c r="F558" s="84">
        <v>312.36248354999998</v>
      </c>
    </row>
    <row r="559" spans="1:6" ht="12.75" customHeight="1" x14ac:dyDescent="0.2">
      <c r="A559" s="83" t="s">
        <v>170</v>
      </c>
      <c r="B559" s="83">
        <v>17</v>
      </c>
      <c r="C559" s="84">
        <v>2012.77719024</v>
      </c>
      <c r="D559" s="84">
        <v>1926.8502527400001</v>
      </c>
      <c r="E559" s="84">
        <v>312.37029804999997</v>
      </c>
      <c r="F559" s="84">
        <v>312.37029804999997</v>
      </c>
    </row>
    <row r="560" spans="1:6" ht="12.75" customHeight="1" x14ac:dyDescent="0.2">
      <c r="A560" s="83" t="s">
        <v>170</v>
      </c>
      <c r="B560" s="83">
        <v>18</v>
      </c>
      <c r="C560" s="84">
        <v>1970.4694970400001</v>
      </c>
      <c r="D560" s="84">
        <v>1885.54579859</v>
      </c>
      <c r="E560" s="84">
        <v>305.67424856000002</v>
      </c>
      <c r="F560" s="84">
        <v>305.67424856000002</v>
      </c>
    </row>
    <row r="561" spans="1:6" ht="12.75" customHeight="1" x14ac:dyDescent="0.2">
      <c r="A561" s="83" t="s">
        <v>170</v>
      </c>
      <c r="B561" s="83">
        <v>19</v>
      </c>
      <c r="C561" s="84">
        <v>1895.49348895</v>
      </c>
      <c r="D561" s="84">
        <v>1839.8307597200001</v>
      </c>
      <c r="E561" s="84">
        <v>298.26317948000002</v>
      </c>
      <c r="F561" s="84">
        <v>298.26317948000002</v>
      </c>
    </row>
    <row r="562" spans="1:6" ht="12.75" customHeight="1" x14ac:dyDescent="0.2">
      <c r="A562" s="83" t="s">
        <v>170</v>
      </c>
      <c r="B562" s="83">
        <v>20</v>
      </c>
      <c r="C562" s="84">
        <v>1907.5426395899999</v>
      </c>
      <c r="D562" s="84">
        <v>1847.9035669299999</v>
      </c>
      <c r="E562" s="84">
        <v>299.57189829999999</v>
      </c>
      <c r="F562" s="84">
        <v>299.57189829999999</v>
      </c>
    </row>
    <row r="563" spans="1:6" ht="12.75" customHeight="1" x14ac:dyDescent="0.2">
      <c r="A563" s="83" t="s">
        <v>170</v>
      </c>
      <c r="B563" s="83">
        <v>21</v>
      </c>
      <c r="C563" s="84">
        <v>1903.7495000900001</v>
      </c>
      <c r="D563" s="84">
        <v>1863.59421486</v>
      </c>
      <c r="E563" s="84">
        <v>302.11557929999998</v>
      </c>
      <c r="F563" s="84">
        <v>302.11557929999998</v>
      </c>
    </row>
    <row r="564" spans="1:6" ht="12.75" customHeight="1" x14ac:dyDescent="0.2">
      <c r="A564" s="83" t="s">
        <v>170</v>
      </c>
      <c r="B564" s="83">
        <v>22</v>
      </c>
      <c r="C564" s="84">
        <v>1911.7964411999999</v>
      </c>
      <c r="D564" s="84">
        <v>1867.4410936899999</v>
      </c>
      <c r="E564" s="84">
        <v>302.73921401000001</v>
      </c>
      <c r="F564" s="84">
        <v>302.73921401000001</v>
      </c>
    </row>
    <row r="565" spans="1:6" ht="12.75" customHeight="1" x14ac:dyDescent="0.2">
      <c r="A565" s="83" t="s">
        <v>170</v>
      </c>
      <c r="B565" s="83">
        <v>23</v>
      </c>
      <c r="C565" s="84">
        <v>1948.5824459400001</v>
      </c>
      <c r="D565" s="84">
        <v>1903.6495311000001</v>
      </c>
      <c r="E565" s="84">
        <v>308.60912546999998</v>
      </c>
      <c r="F565" s="84">
        <v>308.60912546999998</v>
      </c>
    </row>
    <row r="566" spans="1:6" ht="12.75" customHeight="1" x14ac:dyDescent="0.2">
      <c r="A566" s="83" t="s">
        <v>170</v>
      </c>
      <c r="B566" s="83">
        <v>24</v>
      </c>
      <c r="C566" s="84">
        <v>1983.50614763</v>
      </c>
      <c r="D566" s="84">
        <v>1940.88208659</v>
      </c>
      <c r="E566" s="84">
        <v>314.64506129</v>
      </c>
      <c r="F566" s="84">
        <v>314.64506129</v>
      </c>
    </row>
    <row r="567" spans="1:6" ht="12.75" customHeight="1" x14ac:dyDescent="0.2">
      <c r="A567" s="83" t="s">
        <v>171</v>
      </c>
      <c r="B567" s="83">
        <v>1</v>
      </c>
      <c r="C567" s="84">
        <v>2014.9330074100001</v>
      </c>
      <c r="D567" s="84">
        <v>1961.3888129899999</v>
      </c>
      <c r="E567" s="84">
        <v>317.96949826999997</v>
      </c>
      <c r="F567" s="84">
        <v>317.96949826999997</v>
      </c>
    </row>
    <row r="568" spans="1:6" ht="12.75" customHeight="1" x14ac:dyDescent="0.2">
      <c r="A568" s="83" t="s">
        <v>171</v>
      </c>
      <c r="B568" s="83">
        <v>2</v>
      </c>
      <c r="C568" s="84">
        <v>2009.53230334</v>
      </c>
      <c r="D568" s="84">
        <v>1956.7609554200001</v>
      </c>
      <c r="E568" s="84">
        <v>317.21925561</v>
      </c>
      <c r="F568" s="84">
        <v>317.21925561</v>
      </c>
    </row>
    <row r="569" spans="1:6" ht="12.75" customHeight="1" x14ac:dyDescent="0.2">
      <c r="A569" s="83" t="s">
        <v>171</v>
      </c>
      <c r="B569" s="83">
        <v>3</v>
      </c>
      <c r="C569" s="84">
        <v>1999.2131229399999</v>
      </c>
      <c r="D569" s="84">
        <v>1940.8572350100001</v>
      </c>
      <c r="E569" s="84">
        <v>314.64103247999998</v>
      </c>
      <c r="F569" s="84">
        <v>314.64103247999998</v>
      </c>
    </row>
    <row r="570" spans="1:6" ht="12.75" customHeight="1" x14ac:dyDescent="0.2">
      <c r="A570" s="83" t="s">
        <v>171</v>
      </c>
      <c r="B570" s="83">
        <v>4</v>
      </c>
      <c r="C570" s="84">
        <v>2005.9052187299999</v>
      </c>
      <c r="D570" s="84">
        <v>1959.12288524</v>
      </c>
      <c r="E570" s="84">
        <v>317.6021586</v>
      </c>
      <c r="F570" s="84">
        <v>317.6021586</v>
      </c>
    </row>
    <row r="571" spans="1:6" ht="12.75" customHeight="1" x14ac:dyDescent="0.2">
      <c r="A571" s="83" t="s">
        <v>171</v>
      </c>
      <c r="B571" s="83">
        <v>5</v>
      </c>
      <c r="C571" s="84">
        <v>2002.7535935999999</v>
      </c>
      <c r="D571" s="84">
        <v>1956.1868333800001</v>
      </c>
      <c r="E571" s="84">
        <v>317.12618212000001</v>
      </c>
      <c r="F571" s="84">
        <v>317.12618212000001</v>
      </c>
    </row>
    <row r="572" spans="1:6" ht="12.75" customHeight="1" x14ac:dyDescent="0.2">
      <c r="A572" s="83" t="s">
        <v>171</v>
      </c>
      <c r="B572" s="83">
        <v>6</v>
      </c>
      <c r="C572" s="84">
        <v>1994.42977365</v>
      </c>
      <c r="D572" s="84">
        <v>1945.2011465099999</v>
      </c>
      <c r="E572" s="84">
        <v>315.34524336999999</v>
      </c>
      <c r="F572" s="84">
        <v>315.34524336999999</v>
      </c>
    </row>
    <row r="573" spans="1:6" ht="12.75" customHeight="1" x14ac:dyDescent="0.2">
      <c r="A573" s="83" t="s">
        <v>171</v>
      </c>
      <c r="B573" s="83">
        <v>7</v>
      </c>
      <c r="C573" s="84">
        <v>2038.97616563</v>
      </c>
      <c r="D573" s="84">
        <v>1975.79974092</v>
      </c>
      <c r="E573" s="84">
        <v>320.30571814000001</v>
      </c>
      <c r="F573" s="84">
        <v>320.30571814000001</v>
      </c>
    </row>
    <row r="574" spans="1:6" ht="12.75" customHeight="1" x14ac:dyDescent="0.2">
      <c r="A574" s="83" t="s">
        <v>171</v>
      </c>
      <c r="B574" s="83">
        <v>8</v>
      </c>
      <c r="C574" s="84">
        <v>1966.15047084</v>
      </c>
      <c r="D574" s="84">
        <v>1923.2326551799999</v>
      </c>
      <c r="E574" s="84">
        <v>311.78383315000002</v>
      </c>
      <c r="F574" s="84">
        <v>311.78383315000002</v>
      </c>
    </row>
    <row r="575" spans="1:6" ht="12.75" customHeight="1" x14ac:dyDescent="0.2">
      <c r="A575" s="83" t="s">
        <v>171</v>
      </c>
      <c r="B575" s="83">
        <v>9</v>
      </c>
      <c r="C575" s="84">
        <v>1918.1488270499999</v>
      </c>
      <c r="D575" s="84">
        <v>1874.29803184</v>
      </c>
      <c r="E575" s="84">
        <v>303.85082287</v>
      </c>
      <c r="F575" s="84">
        <v>303.85082287</v>
      </c>
    </row>
    <row r="576" spans="1:6" ht="12.75" customHeight="1" x14ac:dyDescent="0.2">
      <c r="A576" s="83" t="s">
        <v>171</v>
      </c>
      <c r="B576" s="83">
        <v>10</v>
      </c>
      <c r="C576" s="84">
        <v>1903.2586643699999</v>
      </c>
      <c r="D576" s="84">
        <v>1853.6173017399999</v>
      </c>
      <c r="E576" s="84">
        <v>300.49817737000001</v>
      </c>
      <c r="F576" s="84">
        <v>300.49817737000001</v>
      </c>
    </row>
    <row r="577" spans="1:6" ht="12.75" customHeight="1" x14ac:dyDescent="0.2">
      <c r="A577" s="83" t="s">
        <v>171</v>
      </c>
      <c r="B577" s="83">
        <v>11</v>
      </c>
      <c r="C577" s="84">
        <v>1877.19221053</v>
      </c>
      <c r="D577" s="84">
        <v>1834.9013070399999</v>
      </c>
      <c r="E577" s="84">
        <v>297.46404389999998</v>
      </c>
      <c r="F577" s="84">
        <v>297.46404389999998</v>
      </c>
    </row>
    <row r="578" spans="1:6" ht="12.75" customHeight="1" x14ac:dyDescent="0.2">
      <c r="A578" s="83" t="s">
        <v>171</v>
      </c>
      <c r="B578" s="83">
        <v>12</v>
      </c>
      <c r="C578" s="84">
        <v>1902.4715070100001</v>
      </c>
      <c r="D578" s="84">
        <v>1851.3382633000001</v>
      </c>
      <c r="E578" s="84">
        <v>300.12871226999999</v>
      </c>
      <c r="F578" s="84">
        <v>300.12871226999999</v>
      </c>
    </row>
    <row r="579" spans="1:6" ht="12.75" customHeight="1" x14ac:dyDescent="0.2">
      <c r="A579" s="83" t="s">
        <v>171</v>
      </c>
      <c r="B579" s="83">
        <v>13</v>
      </c>
      <c r="C579" s="84">
        <v>1931.82794812</v>
      </c>
      <c r="D579" s="84">
        <v>1876.27252729</v>
      </c>
      <c r="E579" s="84">
        <v>304.17091713999997</v>
      </c>
      <c r="F579" s="84">
        <v>304.17091713999997</v>
      </c>
    </row>
    <row r="580" spans="1:6" ht="12.75" customHeight="1" x14ac:dyDescent="0.2">
      <c r="A580" s="83" t="s">
        <v>171</v>
      </c>
      <c r="B580" s="83">
        <v>14</v>
      </c>
      <c r="C580" s="84">
        <v>1928.5850321800001</v>
      </c>
      <c r="D580" s="84">
        <v>1889.4106792099999</v>
      </c>
      <c r="E580" s="84">
        <v>306.30080161000001</v>
      </c>
      <c r="F580" s="84">
        <v>306.30080161000001</v>
      </c>
    </row>
    <row r="581" spans="1:6" ht="12.75" customHeight="1" x14ac:dyDescent="0.2">
      <c r="A581" s="83" t="s">
        <v>171</v>
      </c>
      <c r="B581" s="83">
        <v>15</v>
      </c>
      <c r="C581" s="84">
        <v>1946.0600841800001</v>
      </c>
      <c r="D581" s="84">
        <v>1903.46084423</v>
      </c>
      <c r="E581" s="84">
        <v>308.57853660000001</v>
      </c>
      <c r="F581" s="84">
        <v>308.57853660000001</v>
      </c>
    </row>
    <row r="582" spans="1:6" ht="12.75" customHeight="1" x14ac:dyDescent="0.2">
      <c r="A582" s="83" t="s">
        <v>171</v>
      </c>
      <c r="B582" s="83">
        <v>16</v>
      </c>
      <c r="C582" s="84">
        <v>1974.91404332</v>
      </c>
      <c r="D582" s="84">
        <v>1923.7714369099999</v>
      </c>
      <c r="E582" s="84">
        <v>311.87117746000001</v>
      </c>
      <c r="F582" s="84">
        <v>311.87117746000001</v>
      </c>
    </row>
    <row r="583" spans="1:6" ht="12.75" customHeight="1" x14ac:dyDescent="0.2">
      <c r="A583" s="83" t="s">
        <v>171</v>
      </c>
      <c r="B583" s="83">
        <v>17</v>
      </c>
      <c r="C583" s="84">
        <v>1972.20894449</v>
      </c>
      <c r="D583" s="84">
        <v>1917.4694594499999</v>
      </c>
      <c r="E583" s="84">
        <v>310.84953575999998</v>
      </c>
      <c r="F583" s="84">
        <v>310.84953575999998</v>
      </c>
    </row>
    <row r="584" spans="1:6" ht="12.75" customHeight="1" x14ac:dyDescent="0.2">
      <c r="A584" s="83" t="s">
        <v>171</v>
      </c>
      <c r="B584" s="83">
        <v>18</v>
      </c>
      <c r="C584" s="84">
        <v>1974.2688662</v>
      </c>
      <c r="D584" s="84">
        <v>1899.98763265</v>
      </c>
      <c r="E584" s="84">
        <v>308.01547876000001</v>
      </c>
      <c r="F584" s="84">
        <v>308.01547876000001</v>
      </c>
    </row>
    <row r="585" spans="1:6" ht="12.75" customHeight="1" x14ac:dyDescent="0.2">
      <c r="A585" s="83" t="s">
        <v>171</v>
      </c>
      <c r="B585" s="83">
        <v>19</v>
      </c>
      <c r="C585" s="84">
        <v>1892.0544646999999</v>
      </c>
      <c r="D585" s="84">
        <v>1848.9941400800001</v>
      </c>
      <c r="E585" s="84">
        <v>299.74869598999999</v>
      </c>
      <c r="F585" s="84">
        <v>299.74869598999999</v>
      </c>
    </row>
    <row r="586" spans="1:6" ht="12.75" customHeight="1" x14ac:dyDescent="0.2">
      <c r="A586" s="83" t="s">
        <v>171</v>
      </c>
      <c r="B586" s="83">
        <v>20</v>
      </c>
      <c r="C586" s="84">
        <v>1899.01498803</v>
      </c>
      <c r="D586" s="84">
        <v>1853.85087976</v>
      </c>
      <c r="E586" s="84">
        <v>300.53604374000003</v>
      </c>
      <c r="F586" s="84">
        <v>300.53604374000003</v>
      </c>
    </row>
    <row r="587" spans="1:6" ht="12.75" customHeight="1" x14ac:dyDescent="0.2">
      <c r="A587" s="83" t="s">
        <v>171</v>
      </c>
      <c r="B587" s="83">
        <v>21</v>
      </c>
      <c r="C587" s="84">
        <v>1909.8076144700001</v>
      </c>
      <c r="D587" s="84">
        <v>1870.2970347400001</v>
      </c>
      <c r="E587" s="84">
        <v>303.20220336</v>
      </c>
      <c r="F587" s="84">
        <v>303.20220336</v>
      </c>
    </row>
    <row r="588" spans="1:6" ht="12.75" customHeight="1" x14ac:dyDescent="0.2">
      <c r="A588" s="83" t="s">
        <v>171</v>
      </c>
      <c r="B588" s="83">
        <v>22</v>
      </c>
      <c r="C588" s="84">
        <v>1933.4612648</v>
      </c>
      <c r="D588" s="84">
        <v>1886.9816296399999</v>
      </c>
      <c r="E588" s="84">
        <v>305.90701754000003</v>
      </c>
      <c r="F588" s="84">
        <v>305.90701754000003</v>
      </c>
    </row>
    <row r="589" spans="1:6" ht="12.75" customHeight="1" x14ac:dyDescent="0.2">
      <c r="A589" s="83" t="s">
        <v>171</v>
      </c>
      <c r="B589" s="83">
        <v>23</v>
      </c>
      <c r="C589" s="84">
        <v>1931.0065638799999</v>
      </c>
      <c r="D589" s="84">
        <v>1886.1542338100001</v>
      </c>
      <c r="E589" s="84">
        <v>305.77288471000003</v>
      </c>
      <c r="F589" s="84">
        <v>305.77288471000003</v>
      </c>
    </row>
    <row r="590" spans="1:6" ht="12.75" customHeight="1" x14ac:dyDescent="0.2">
      <c r="A590" s="83" t="s">
        <v>171</v>
      </c>
      <c r="B590" s="83">
        <v>24</v>
      </c>
      <c r="C590" s="84">
        <v>1948.3953481000001</v>
      </c>
      <c r="D590" s="84">
        <v>1910.0655670199999</v>
      </c>
      <c r="E590" s="84">
        <v>309.64925770000002</v>
      </c>
      <c r="F590" s="84">
        <v>309.64925770000002</v>
      </c>
    </row>
    <row r="591" spans="1:6" ht="12.75" customHeight="1" x14ac:dyDescent="0.2">
      <c r="A591" s="83" t="s">
        <v>172</v>
      </c>
      <c r="B591" s="83">
        <v>1</v>
      </c>
      <c r="C591" s="84">
        <v>1908.3883985699999</v>
      </c>
      <c r="D591" s="84">
        <v>1870.91813136</v>
      </c>
      <c r="E591" s="84">
        <v>303.30289211000002</v>
      </c>
      <c r="F591" s="84">
        <v>303.30289211000002</v>
      </c>
    </row>
    <row r="592" spans="1:6" ht="12.75" customHeight="1" x14ac:dyDescent="0.2">
      <c r="A592" s="83" t="s">
        <v>172</v>
      </c>
      <c r="B592" s="83">
        <v>2</v>
      </c>
      <c r="C592" s="84">
        <v>1912.8736383</v>
      </c>
      <c r="D592" s="84">
        <v>1868.05100926</v>
      </c>
      <c r="E592" s="84">
        <v>302.83809014000002</v>
      </c>
      <c r="F592" s="84">
        <v>302.83809014000002</v>
      </c>
    </row>
    <row r="593" spans="1:6" ht="12.75" customHeight="1" x14ac:dyDescent="0.2">
      <c r="A593" s="83" t="s">
        <v>172</v>
      </c>
      <c r="B593" s="83">
        <v>3</v>
      </c>
      <c r="C593" s="84">
        <v>1910.1149340500001</v>
      </c>
      <c r="D593" s="84">
        <v>1858.6619994099999</v>
      </c>
      <c r="E593" s="84">
        <v>301.31599583000002</v>
      </c>
      <c r="F593" s="84">
        <v>301.31599583000002</v>
      </c>
    </row>
    <row r="594" spans="1:6" ht="12.75" customHeight="1" x14ac:dyDescent="0.2">
      <c r="A594" s="83" t="s">
        <v>172</v>
      </c>
      <c r="B594" s="83">
        <v>4</v>
      </c>
      <c r="C594" s="84">
        <v>1894.5930443300001</v>
      </c>
      <c r="D594" s="84">
        <v>1854.5092798200001</v>
      </c>
      <c r="E594" s="84">
        <v>300.64277992000001</v>
      </c>
      <c r="F594" s="84">
        <v>300.64277992000001</v>
      </c>
    </row>
    <row r="595" spans="1:6" ht="12.75" customHeight="1" x14ac:dyDescent="0.2">
      <c r="A595" s="83" t="s">
        <v>172</v>
      </c>
      <c r="B595" s="83">
        <v>5</v>
      </c>
      <c r="C595" s="84">
        <v>1935.3717830099999</v>
      </c>
      <c r="D595" s="84">
        <v>1866.2060121699999</v>
      </c>
      <c r="E595" s="84">
        <v>302.53898943000002</v>
      </c>
      <c r="F595" s="84">
        <v>302.53898943000002</v>
      </c>
    </row>
    <row r="596" spans="1:6" ht="12.75" customHeight="1" x14ac:dyDescent="0.2">
      <c r="A596" s="83" t="s">
        <v>172</v>
      </c>
      <c r="B596" s="83">
        <v>6</v>
      </c>
      <c r="C596" s="84">
        <v>1903.6129538499999</v>
      </c>
      <c r="D596" s="84">
        <v>1850.5545848300001</v>
      </c>
      <c r="E596" s="84">
        <v>300.00166665</v>
      </c>
      <c r="F596" s="84">
        <v>300.00166665</v>
      </c>
    </row>
    <row r="597" spans="1:6" ht="12.75" customHeight="1" x14ac:dyDescent="0.2">
      <c r="A597" s="83" t="s">
        <v>172</v>
      </c>
      <c r="B597" s="83">
        <v>7</v>
      </c>
      <c r="C597" s="84">
        <v>1921.9670246000001</v>
      </c>
      <c r="D597" s="84">
        <v>1839.3949326300001</v>
      </c>
      <c r="E597" s="84">
        <v>298.19252561000002</v>
      </c>
      <c r="F597" s="84">
        <v>298.19252561000002</v>
      </c>
    </row>
    <row r="598" spans="1:6" ht="12.75" customHeight="1" x14ac:dyDescent="0.2">
      <c r="A598" s="83" t="s">
        <v>172</v>
      </c>
      <c r="B598" s="83">
        <v>8</v>
      </c>
      <c r="C598" s="84">
        <v>1849.33145623</v>
      </c>
      <c r="D598" s="84">
        <v>1814.28421108</v>
      </c>
      <c r="E598" s="84">
        <v>294.12171440999998</v>
      </c>
      <c r="F598" s="84">
        <v>294.12171440999998</v>
      </c>
    </row>
    <row r="599" spans="1:6" ht="12.75" customHeight="1" x14ac:dyDescent="0.2">
      <c r="A599" s="83" t="s">
        <v>172</v>
      </c>
      <c r="B599" s="83">
        <v>9</v>
      </c>
      <c r="C599" s="84">
        <v>1826.98690573</v>
      </c>
      <c r="D599" s="84">
        <v>1777.2166256099999</v>
      </c>
      <c r="E599" s="84">
        <v>288.11252261999999</v>
      </c>
      <c r="F599" s="84">
        <v>288.11252261999999</v>
      </c>
    </row>
    <row r="600" spans="1:6" ht="12.75" customHeight="1" x14ac:dyDescent="0.2">
      <c r="A600" s="83" t="s">
        <v>172</v>
      </c>
      <c r="B600" s="83">
        <v>10</v>
      </c>
      <c r="C600" s="84">
        <v>1823.83377941</v>
      </c>
      <c r="D600" s="84">
        <v>1754.3001096200001</v>
      </c>
      <c r="E600" s="84">
        <v>284.39742389000003</v>
      </c>
      <c r="F600" s="84">
        <v>284.39742389000003</v>
      </c>
    </row>
    <row r="601" spans="1:6" ht="12.75" customHeight="1" x14ac:dyDescent="0.2">
      <c r="A601" s="83" t="s">
        <v>172</v>
      </c>
      <c r="B601" s="83">
        <v>11</v>
      </c>
      <c r="C601" s="84">
        <v>1793.6883081200001</v>
      </c>
      <c r="D601" s="84">
        <v>1751.34122512</v>
      </c>
      <c r="E601" s="84">
        <v>283.91774591000001</v>
      </c>
      <c r="F601" s="84">
        <v>283.91774591000001</v>
      </c>
    </row>
    <row r="602" spans="1:6" ht="12.75" customHeight="1" x14ac:dyDescent="0.2">
      <c r="A602" s="83" t="s">
        <v>172</v>
      </c>
      <c r="B602" s="83">
        <v>12</v>
      </c>
      <c r="C602" s="84">
        <v>1843.14506396</v>
      </c>
      <c r="D602" s="84">
        <v>1762.9139685099999</v>
      </c>
      <c r="E602" s="84">
        <v>285.79385502000002</v>
      </c>
      <c r="F602" s="84">
        <v>285.79385502000002</v>
      </c>
    </row>
    <row r="603" spans="1:6" ht="12.75" customHeight="1" x14ac:dyDescent="0.2">
      <c r="A603" s="83" t="s">
        <v>172</v>
      </c>
      <c r="B603" s="83">
        <v>13</v>
      </c>
      <c r="C603" s="84">
        <v>1848.17514489</v>
      </c>
      <c r="D603" s="84">
        <v>1780.9488658800001</v>
      </c>
      <c r="E603" s="84">
        <v>288.71757276</v>
      </c>
      <c r="F603" s="84">
        <v>288.71757276</v>
      </c>
    </row>
    <row r="604" spans="1:6" ht="12.75" customHeight="1" x14ac:dyDescent="0.2">
      <c r="A604" s="83" t="s">
        <v>172</v>
      </c>
      <c r="B604" s="83">
        <v>14</v>
      </c>
      <c r="C604" s="84">
        <v>1862.8118668899999</v>
      </c>
      <c r="D604" s="84">
        <v>1790.57830238</v>
      </c>
      <c r="E604" s="84">
        <v>290.27864370999998</v>
      </c>
      <c r="F604" s="84">
        <v>290.27864370999998</v>
      </c>
    </row>
    <row r="605" spans="1:6" ht="12.75" customHeight="1" x14ac:dyDescent="0.2">
      <c r="A605" s="83" t="s">
        <v>172</v>
      </c>
      <c r="B605" s="83">
        <v>15</v>
      </c>
      <c r="C605" s="84">
        <v>1875.9706597700001</v>
      </c>
      <c r="D605" s="84">
        <v>1817.8607253</v>
      </c>
      <c r="E605" s="84">
        <v>294.70151909999998</v>
      </c>
      <c r="F605" s="84">
        <v>294.70151909999998</v>
      </c>
    </row>
    <row r="606" spans="1:6" ht="12.75" customHeight="1" x14ac:dyDescent="0.2">
      <c r="A606" s="83" t="s">
        <v>172</v>
      </c>
      <c r="B606" s="83">
        <v>16</v>
      </c>
      <c r="C606" s="84">
        <v>1917.2272397500001</v>
      </c>
      <c r="D606" s="84">
        <v>1824.2352007300001</v>
      </c>
      <c r="E606" s="84">
        <v>295.73491378</v>
      </c>
      <c r="F606" s="84">
        <v>295.73491378</v>
      </c>
    </row>
    <row r="607" spans="1:6" ht="12.75" customHeight="1" x14ac:dyDescent="0.2">
      <c r="A607" s="83" t="s">
        <v>172</v>
      </c>
      <c r="B607" s="83">
        <v>17</v>
      </c>
      <c r="C607" s="84">
        <v>1924.5619164300001</v>
      </c>
      <c r="D607" s="84">
        <v>1820.3603607699999</v>
      </c>
      <c r="E607" s="84">
        <v>295.10674617000001</v>
      </c>
      <c r="F607" s="84">
        <v>295.10674617000001</v>
      </c>
    </row>
    <row r="608" spans="1:6" ht="12.75" customHeight="1" x14ac:dyDescent="0.2">
      <c r="A608" s="83" t="s">
        <v>172</v>
      </c>
      <c r="B608" s="83">
        <v>18</v>
      </c>
      <c r="C608" s="84">
        <v>1891.7662375299999</v>
      </c>
      <c r="D608" s="84">
        <v>1791.2513681800001</v>
      </c>
      <c r="E608" s="84">
        <v>290.38775741000001</v>
      </c>
      <c r="F608" s="84">
        <v>290.38775741000001</v>
      </c>
    </row>
    <row r="609" spans="1:6" ht="12.75" customHeight="1" x14ac:dyDescent="0.2">
      <c r="A609" s="83" t="s">
        <v>172</v>
      </c>
      <c r="B609" s="83">
        <v>19</v>
      </c>
      <c r="C609" s="84">
        <v>1839.1933130800001</v>
      </c>
      <c r="D609" s="84">
        <v>1747.9478875100001</v>
      </c>
      <c r="E609" s="84">
        <v>283.36763680000001</v>
      </c>
      <c r="F609" s="84">
        <v>283.36763680000001</v>
      </c>
    </row>
    <row r="610" spans="1:6" ht="12.75" customHeight="1" x14ac:dyDescent="0.2">
      <c r="A610" s="83" t="s">
        <v>172</v>
      </c>
      <c r="B610" s="83">
        <v>20</v>
      </c>
      <c r="C610" s="84">
        <v>1842.2913811200001</v>
      </c>
      <c r="D610" s="84">
        <v>1758.32901204</v>
      </c>
      <c r="E610" s="84">
        <v>285.05056724999997</v>
      </c>
      <c r="F610" s="84">
        <v>285.05056724999997</v>
      </c>
    </row>
    <row r="611" spans="1:6" ht="12.75" customHeight="1" x14ac:dyDescent="0.2">
      <c r="A611" s="83" t="s">
        <v>172</v>
      </c>
      <c r="B611" s="83">
        <v>21</v>
      </c>
      <c r="C611" s="84">
        <v>1829.99686711</v>
      </c>
      <c r="D611" s="84">
        <v>1779.92657149</v>
      </c>
      <c r="E611" s="84">
        <v>288.55184405</v>
      </c>
      <c r="F611" s="84">
        <v>288.55184405</v>
      </c>
    </row>
    <row r="612" spans="1:6" ht="12.75" customHeight="1" x14ac:dyDescent="0.2">
      <c r="A612" s="83" t="s">
        <v>172</v>
      </c>
      <c r="B612" s="83">
        <v>22</v>
      </c>
      <c r="C612" s="84">
        <v>1859.7840706699999</v>
      </c>
      <c r="D612" s="84">
        <v>1789.8948098400001</v>
      </c>
      <c r="E612" s="84">
        <v>290.16783967999999</v>
      </c>
      <c r="F612" s="84">
        <v>290.16783967999999</v>
      </c>
    </row>
    <row r="613" spans="1:6" ht="12.75" customHeight="1" x14ac:dyDescent="0.2">
      <c r="A613" s="83" t="s">
        <v>172</v>
      </c>
      <c r="B613" s="83">
        <v>23</v>
      </c>
      <c r="C613" s="84">
        <v>1897.0489286899999</v>
      </c>
      <c r="D613" s="84">
        <v>1808.0911698699999</v>
      </c>
      <c r="E613" s="84">
        <v>293.11773284999998</v>
      </c>
      <c r="F613" s="84">
        <v>293.11773284999998</v>
      </c>
    </row>
    <row r="614" spans="1:6" ht="12.75" customHeight="1" x14ac:dyDescent="0.2">
      <c r="A614" s="83" t="s">
        <v>172</v>
      </c>
      <c r="B614" s="83">
        <v>24</v>
      </c>
      <c r="C614" s="84">
        <v>1875.42525671</v>
      </c>
      <c r="D614" s="84">
        <v>1825.6662420099999</v>
      </c>
      <c r="E614" s="84">
        <v>295.96690626999998</v>
      </c>
      <c r="F614" s="84">
        <v>295.96690626999998</v>
      </c>
    </row>
    <row r="615" spans="1:6" ht="12.75" customHeight="1" x14ac:dyDescent="0.2">
      <c r="A615" s="83" t="s">
        <v>173</v>
      </c>
      <c r="B615" s="83">
        <v>1</v>
      </c>
      <c r="C615" s="84">
        <v>1936.4131446399999</v>
      </c>
      <c r="D615" s="84">
        <v>1884.7795119800001</v>
      </c>
      <c r="E615" s="84">
        <v>305.55002241</v>
      </c>
      <c r="F615" s="84">
        <v>305.55002241</v>
      </c>
    </row>
    <row r="616" spans="1:6" ht="12.75" customHeight="1" x14ac:dyDescent="0.2">
      <c r="A616" s="83" t="s">
        <v>173</v>
      </c>
      <c r="B616" s="83">
        <v>2</v>
      </c>
      <c r="C616" s="84">
        <v>1997.7025952199999</v>
      </c>
      <c r="D616" s="84">
        <v>1917.48487262</v>
      </c>
      <c r="E616" s="84">
        <v>310.85203446000003</v>
      </c>
      <c r="F616" s="84">
        <v>310.85203446000003</v>
      </c>
    </row>
    <row r="617" spans="1:6" ht="12.75" customHeight="1" x14ac:dyDescent="0.2">
      <c r="A617" s="83" t="s">
        <v>173</v>
      </c>
      <c r="B617" s="83">
        <v>3</v>
      </c>
      <c r="C617" s="84">
        <v>1999.7362098599999</v>
      </c>
      <c r="D617" s="84">
        <v>1927.4480691900001</v>
      </c>
      <c r="E617" s="84">
        <v>312.46721273999998</v>
      </c>
      <c r="F617" s="84">
        <v>312.46721273999998</v>
      </c>
    </row>
    <row r="618" spans="1:6" ht="12.75" customHeight="1" x14ac:dyDescent="0.2">
      <c r="A618" s="83" t="s">
        <v>173</v>
      </c>
      <c r="B618" s="83">
        <v>4</v>
      </c>
      <c r="C618" s="84">
        <v>2002.9238999300001</v>
      </c>
      <c r="D618" s="84">
        <v>1938.9232895</v>
      </c>
      <c r="E618" s="84">
        <v>314.32751194000002</v>
      </c>
      <c r="F618" s="84">
        <v>314.32751194000002</v>
      </c>
    </row>
    <row r="619" spans="1:6" ht="12.75" customHeight="1" x14ac:dyDescent="0.2">
      <c r="A619" s="83" t="s">
        <v>173</v>
      </c>
      <c r="B619" s="83">
        <v>5</v>
      </c>
      <c r="C619" s="84">
        <v>2010.0555356299999</v>
      </c>
      <c r="D619" s="84">
        <v>1935.78827445</v>
      </c>
      <c r="E619" s="84">
        <v>313.81928065</v>
      </c>
      <c r="F619" s="84">
        <v>313.81928065</v>
      </c>
    </row>
    <row r="620" spans="1:6" ht="12.75" customHeight="1" x14ac:dyDescent="0.2">
      <c r="A620" s="83" t="s">
        <v>173</v>
      </c>
      <c r="B620" s="83">
        <v>6</v>
      </c>
      <c r="C620" s="84">
        <v>1996.74302281</v>
      </c>
      <c r="D620" s="84">
        <v>1925.1146396900001</v>
      </c>
      <c r="E620" s="84">
        <v>312.08893007</v>
      </c>
      <c r="F620" s="84">
        <v>312.08893007</v>
      </c>
    </row>
    <row r="621" spans="1:6" ht="12.75" customHeight="1" x14ac:dyDescent="0.2">
      <c r="A621" s="83" t="s">
        <v>173</v>
      </c>
      <c r="B621" s="83">
        <v>7</v>
      </c>
      <c r="C621" s="84">
        <v>2004.94542512</v>
      </c>
      <c r="D621" s="84">
        <v>1924.8150396999999</v>
      </c>
      <c r="E621" s="84">
        <v>312.04036057000002</v>
      </c>
      <c r="F621" s="84">
        <v>312.04036057000002</v>
      </c>
    </row>
    <row r="622" spans="1:6" ht="12.75" customHeight="1" x14ac:dyDescent="0.2">
      <c r="A622" s="83" t="s">
        <v>173</v>
      </c>
      <c r="B622" s="83">
        <v>8</v>
      </c>
      <c r="C622" s="84">
        <v>1978.62798051</v>
      </c>
      <c r="D622" s="84">
        <v>1922.4404953799999</v>
      </c>
      <c r="E622" s="84">
        <v>311.65541259000003</v>
      </c>
      <c r="F622" s="84">
        <v>311.65541259000003</v>
      </c>
    </row>
    <row r="623" spans="1:6" ht="12.75" customHeight="1" x14ac:dyDescent="0.2">
      <c r="A623" s="83" t="s">
        <v>173</v>
      </c>
      <c r="B623" s="83">
        <v>9</v>
      </c>
      <c r="C623" s="84">
        <v>1969.26973471</v>
      </c>
      <c r="D623" s="84">
        <v>1901.4781381299999</v>
      </c>
      <c r="E623" s="84">
        <v>308.25711125999999</v>
      </c>
      <c r="F623" s="84">
        <v>308.25711125999999</v>
      </c>
    </row>
    <row r="624" spans="1:6" ht="12.75" customHeight="1" x14ac:dyDescent="0.2">
      <c r="A624" s="83" t="s">
        <v>173</v>
      </c>
      <c r="B624" s="83">
        <v>10</v>
      </c>
      <c r="C624" s="84">
        <v>1956.7552896899999</v>
      </c>
      <c r="D624" s="84">
        <v>1876.5679372</v>
      </c>
      <c r="E624" s="84">
        <v>304.21880736000003</v>
      </c>
      <c r="F624" s="84">
        <v>304.21880736000003</v>
      </c>
    </row>
    <row r="625" spans="1:6" ht="12.75" customHeight="1" x14ac:dyDescent="0.2">
      <c r="A625" s="83" t="s">
        <v>173</v>
      </c>
      <c r="B625" s="83">
        <v>11</v>
      </c>
      <c r="C625" s="84">
        <v>1906.28299014</v>
      </c>
      <c r="D625" s="84">
        <v>1841.9485421899999</v>
      </c>
      <c r="E625" s="84">
        <v>298.60650264999998</v>
      </c>
      <c r="F625" s="84">
        <v>298.60650264999998</v>
      </c>
    </row>
    <row r="626" spans="1:6" ht="12.75" customHeight="1" x14ac:dyDescent="0.2">
      <c r="A626" s="83" t="s">
        <v>173</v>
      </c>
      <c r="B626" s="83">
        <v>12</v>
      </c>
      <c r="C626" s="84">
        <v>1860.89866162</v>
      </c>
      <c r="D626" s="84">
        <v>1807.92851129</v>
      </c>
      <c r="E626" s="84">
        <v>293.09136353999997</v>
      </c>
      <c r="F626" s="84">
        <v>293.09136353999997</v>
      </c>
    </row>
    <row r="627" spans="1:6" ht="12.75" customHeight="1" x14ac:dyDescent="0.2">
      <c r="A627" s="83" t="s">
        <v>173</v>
      </c>
      <c r="B627" s="83">
        <v>13</v>
      </c>
      <c r="C627" s="84">
        <v>1868.5486278999999</v>
      </c>
      <c r="D627" s="84">
        <v>1820.27390707</v>
      </c>
      <c r="E627" s="84">
        <v>295.09273078000001</v>
      </c>
      <c r="F627" s="84">
        <v>295.09273078000001</v>
      </c>
    </row>
    <row r="628" spans="1:6" ht="12.75" customHeight="1" x14ac:dyDescent="0.2">
      <c r="A628" s="83" t="s">
        <v>173</v>
      </c>
      <c r="B628" s="83">
        <v>14</v>
      </c>
      <c r="C628" s="84">
        <v>1907.1159860499999</v>
      </c>
      <c r="D628" s="84">
        <v>1826.53024095</v>
      </c>
      <c r="E628" s="84">
        <v>296.10697299999998</v>
      </c>
      <c r="F628" s="84">
        <v>296.10697299999998</v>
      </c>
    </row>
    <row r="629" spans="1:6" ht="12.75" customHeight="1" x14ac:dyDescent="0.2">
      <c r="A629" s="83" t="s">
        <v>173</v>
      </c>
      <c r="B629" s="83">
        <v>15</v>
      </c>
      <c r="C629" s="84">
        <v>1915.14701949</v>
      </c>
      <c r="D629" s="84">
        <v>1836.3146903899999</v>
      </c>
      <c r="E629" s="84">
        <v>297.69317378</v>
      </c>
      <c r="F629" s="84">
        <v>297.69317378</v>
      </c>
    </row>
    <row r="630" spans="1:6" ht="12.75" customHeight="1" x14ac:dyDescent="0.2">
      <c r="A630" s="83" t="s">
        <v>173</v>
      </c>
      <c r="B630" s="83">
        <v>16</v>
      </c>
      <c r="C630" s="84">
        <v>1921.39964515</v>
      </c>
      <c r="D630" s="84">
        <v>1835.0352337899999</v>
      </c>
      <c r="E630" s="84">
        <v>297.48575535999998</v>
      </c>
      <c r="F630" s="84">
        <v>297.48575535999998</v>
      </c>
    </row>
    <row r="631" spans="1:6" ht="12.75" customHeight="1" x14ac:dyDescent="0.2">
      <c r="A631" s="83" t="s">
        <v>173</v>
      </c>
      <c r="B631" s="83">
        <v>17</v>
      </c>
      <c r="C631" s="84">
        <v>1909.5869692799999</v>
      </c>
      <c r="D631" s="84">
        <v>1824.9642405</v>
      </c>
      <c r="E631" s="84">
        <v>295.85310167</v>
      </c>
      <c r="F631" s="84">
        <v>295.85310167</v>
      </c>
    </row>
    <row r="632" spans="1:6" ht="12.75" customHeight="1" x14ac:dyDescent="0.2">
      <c r="A632" s="83" t="s">
        <v>173</v>
      </c>
      <c r="B632" s="83">
        <v>18</v>
      </c>
      <c r="C632" s="84">
        <v>1892.59425698</v>
      </c>
      <c r="D632" s="84">
        <v>1806.29097972</v>
      </c>
      <c r="E632" s="84">
        <v>292.82589598999999</v>
      </c>
      <c r="F632" s="84">
        <v>292.82589598999999</v>
      </c>
    </row>
    <row r="633" spans="1:6" ht="12.75" customHeight="1" x14ac:dyDescent="0.2">
      <c r="A633" s="83" t="s">
        <v>173</v>
      </c>
      <c r="B633" s="83">
        <v>19</v>
      </c>
      <c r="C633" s="84">
        <v>1874.4088261300001</v>
      </c>
      <c r="D633" s="84">
        <v>1786.8769640600001</v>
      </c>
      <c r="E633" s="84">
        <v>289.67860322000001</v>
      </c>
      <c r="F633" s="84">
        <v>289.67860322000001</v>
      </c>
    </row>
    <row r="634" spans="1:6" ht="12.75" customHeight="1" x14ac:dyDescent="0.2">
      <c r="A634" s="83" t="s">
        <v>173</v>
      </c>
      <c r="B634" s="83">
        <v>20</v>
      </c>
      <c r="C634" s="84">
        <v>1858.4595609400001</v>
      </c>
      <c r="D634" s="84">
        <v>1791.0799591499999</v>
      </c>
      <c r="E634" s="84">
        <v>290.35996951999999</v>
      </c>
      <c r="F634" s="84">
        <v>290.35996951999999</v>
      </c>
    </row>
    <row r="635" spans="1:6" ht="12.75" customHeight="1" x14ac:dyDescent="0.2">
      <c r="A635" s="83" t="s">
        <v>173</v>
      </c>
      <c r="B635" s="83">
        <v>21</v>
      </c>
      <c r="C635" s="84">
        <v>1904.7321887000001</v>
      </c>
      <c r="D635" s="84">
        <v>1803.56782303</v>
      </c>
      <c r="E635" s="84">
        <v>292.38443289999998</v>
      </c>
      <c r="F635" s="84">
        <v>292.38443289999998</v>
      </c>
    </row>
    <row r="636" spans="1:6" ht="12.75" customHeight="1" x14ac:dyDescent="0.2">
      <c r="A636" s="83" t="s">
        <v>173</v>
      </c>
      <c r="B636" s="83">
        <v>22</v>
      </c>
      <c r="C636" s="84">
        <v>1908.95322326</v>
      </c>
      <c r="D636" s="84">
        <v>1816.7962895400001</v>
      </c>
      <c r="E636" s="84">
        <v>294.52895867000001</v>
      </c>
      <c r="F636" s="84">
        <v>294.52895867000001</v>
      </c>
    </row>
    <row r="637" spans="1:6" ht="12.75" customHeight="1" x14ac:dyDescent="0.2">
      <c r="A637" s="83" t="s">
        <v>173</v>
      </c>
      <c r="B637" s="83">
        <v>23</v>
      </c>
      <c r="C637" s="84">
        <v>1925.43393156</v>
      </c>
      <c r="D637" s="84">
        <v>1836.22735321</v>
      </c>
      <c r="E637" s="84">
        <v>297.67901516000001</v>
      </c>
      <c r="F637" s="84">
        <v>297.67901516000001</v>
      </c>
    </row>
    <row r="638" spans="1:6" ht="12.75" customHeight="1" x14ac:dyDescent="0.2">
      <c r="A638" s="83" t="s">
        <v>173</v>
      </c>
      <c r="B638" s="83">
        <v>24</v>
      </c>
      <c r="C638" s="84">
        <v>1937.65221956</v>
      </c>
      <c r="D638" s="84">
        <v>1862.5672828300001</v>
      </c>
      <c r="E638" s="84">
        <v>301.94909876000003</v>
      </c>
      <c r="F638" s="84">
        <v>301.94909876000003</v>
      </c>
    </row>
    <row r="639" spans="1:6" ht="12.75" customHeight="1" x14ac:dyDescent="0.2">
      <c r="A639" s="83" t="s">
        <v>174</v>
      </c>
      <c r="B639" s="83">
        <v>1</v>
      </c>
      <c r="C639" s="84">
        <v>1969.5480353800001</v>
      </c>
      <c r="D639" s="84">
        <v>1916.60113123</v>
      </c>
      <c r="E639" s="84">
        <v>310.70876719</v>
      </c>
      <c r="F639" s="84">
        <v>310.70876719</v>
      </c>
    </row>
    <row r="640" spans="1:6" ht="12.75" customHeight="1" x14ac:dyDescent="0.2">
      <c r="A640" s="83" t="s">
        <v>174</v>
      </c>
      <c r="B640" s="83">
        <v>2</v>
      </c>
      <c r="C640" s="84">
        <v>2036.49653358</v>
      </c>
      <c r="D640" s="84">
        <v>1961.21970128</v>
      </c>
      <c r="E640" s="84">
        <v>317.94208280999999</v>
      </c>
      <c r="F640" s="84">
        <v>317.94208280999999</v>
      </c>
    </row>
    <row r="641" spans="1:6" ht="12.75" customHeight="1" x14ac:dyDescent="0.2">
      <c r="A641" s="83" t="s">
        <v>174</v>
      </c>
      <c r="B641" s="83">
        <v>3</v>
      </c>
      <c r="C641" s="84">
        <v>2044.9178678799999</v>
      </c>
      <c r="D641" s="84">
        <v>1980.8819966799999</v>
      </c>
      <c r="E641" s="84">
        <v>321.12962530999999</v>
      </c>
      <c r="F641" s="84">
        <v>321.12962530999999</v>
      </c>
    </row>
    <row r="642" spans="1:6" ht="12.75" customHeight="1" x14ac:dyDescent="0.2">
      <c r="A642" s="83" t="s">
        <v>174</v>
      </c>
      <c r="B642" s="83">
        <v>4</v>
      </c>
      <c r="C642" s="84">
        <v>2035.1554751199999</v>
      </c>
      <c r="D642" s="84">
        <v>1965.4311740400001</v>
      </c>
      <c r="E642" s="84">
        <v>318.62482347000002</v>
      </c>
      <c r="F642" s="84">
        <v>318.62482347000002</v>
      </c>
    </row>
    <row r="643" spans="1:6" ht="12.75" customHeight="1" x14ac:dyDescent="0.2">
      <c r="A643" s="83" t="s">
        <v>174</v>
      </c>
      <c r="B643" s="83">
        <v>5</v>
      </c>
      <c r="C643" s="84">
        <v>2037.04008684</v>
      </c>
      <c r="D643" s="84">
        <v>1955.12130308</v>
      </c>
      <c r="E643" s="84">
        <v>316.95344425000002</v>
      </c>
      <c r="F643" s="84">
        <v>316.95344425000002</v>
      </c>
    </row>
    <row r="644" spans="1:6" ht="12.75" customHeight="1" x14ac:dyDescent="0.2">
      <c r="A644" s="83" t="s">
        <v>174</v>
      </c>
      <c r="B644" s="83">
        <v>6</v>
      </c>
      <c r="C644" s="84">
        <v>2037.8255766299999</v>
      </c>
      <c r="D644" s="84">
        <v>1957.4237256599999</v>
      </c>
      <c r="E644" s="84">
        <v>317.32670024999999</v>
      </c>
      <c r="F644" s="84">
        <v>317.32670024999999</v>
      </c>
    </row>
    <row r="645" spans="1:6" ht="12.75" customHeight="1" x14ac:dyDescent="0.2">
      <c r="A645" s="83" t="s">
        <v>174</v>
      </c>
      <c r="B645" s="83">
        <v>7</v>
      </c>
      <c r="C645" s="84">
        <v>1985.0977713100001</v>
      </c>
      <c r="D645" s="84">
        <v>1915.21543333</v>
      </c>
      <c r="E645" s="84">
        <v>310.48412552000002</v>
      </c>
      <c r="F645" s="84">
        <v>310.48412552000002</v>
      </c>
    </row>
    <row r="646" spans="1:6" ht="12.75" customHeight="1" x14ac:dyDescent="0.2">
      <c r="A646" s="83" t="s">
        <v>174</v>
      </c>
      <c r="B646" s="83">
        <v>8</v>
      </c>
      <c r="C646" s="84">
        <v>1946.9123414400001</v>
      </c>
      <c r="D646" s="84">
        <v>1882.3812043099999</v>
      </c>
      <c r="E646" s="84">
        <v>305.16122204999999</v>
      </c>
      <c r="F646" s="84">
        <v>305.16122204999999</v>
      </c>
    </row>
    <row r="647" spans="1:6" ht="12.75" customHeight="1" x14ac:dyDescent="0.2">
      <c r="A647" s="83" t="s">
        <v>174</v>
      </c>
      <c r="B647" s="83">
        <v>9</v>
      </c>
      <c r="C647" s="84">
        <v>1917.5067829899999</v>
      </c>
      <c r="D647" s="84">
        <v>1848.56408932</v>
      </c>
      <c r="E647" s="84">
        <v>299.67897854</v>
      </c>
      <c r="F647" s="84">
        <v>299.67897854</v>
      </c>
    </row>
    <row r="648" spans="1:6" ht="12.75" customHeight="1" x14ac:dyDescent="0.2">
      <c r="A648" s="83" t="s">
        <v>174</v>
      </c>
      <c r="B648" s="83">
        <v>10</v>
      </c>
      <c r="C648" s="84">
        <v>1883.90447273</v>
      </c>
      <c r="D648" s="84">
        <v>1805.05657526</v>
      </c>
      <c r="E648" s="84">
        <v>292.62578116999998</v>
      </c>
      <c r="F648" s="84">
        <v>292.62578116999998</v>
      </c>
    </row>
    <row r="649" spans="1:6" ht="12.75" customHeight="1" x14ac:dyDescent="0.2">
      <c r="A649" s="83" t="s">
        <v>174</v>
      </c>
      <c r="B649" s="83">
        <v>11</v>
      </c>
      <c r="C649" s="84">
        <v>1861.70755454</v>
      </c>
      <c r="D649" s="84">
        <v>1780.4414573199999</v>
      </c>
      <c r="E649" s="84">
        <v>288.63531448999998</v>
      </c>
      <c r="F649" s="84">
        <v>288.63531448999998</v>
      </c>
    </row>
    <row r="650" spans="1:6" ht="12.75" customHeight="1" x14ac:dyDescent="0.2">
      <c r="A650" s="83" t="s">
        <v>174</v>
      </c>
      <c r="B650" s="83">
        <v>12</v>
      </c>
      <c r="C650" s="84">
        <v>1844.2956339699999</v>
      </c>
      <c r="D650" s="84">
        <v>1781.9355273900001</v>
      </c>
      <c r="E650" s="84">
        <v>288.87752485999999</v>
      </c>
      <c r="F650" s="84">
        <v>288.87752485999999</v>
      </c>
    </row>
    <row r="651" spans="1:6" ht="12.75" customHeight="1" x14ac:dyDescent="0.2">
      <c r="A651" s="83" t="s">
        <v>174</v>
      </c>
      <c r="B651" s="83">
        <v>13</v>
      </c>
      <c r="C651" s="84">
        <v>1831.8926070499999</v>
      </c>
      <c r="D651" s="84">
        <v>1793.17552312</v>
      </c>
      <c r="E651" s="84">
        <v>290.69969076000001</v>
      </c>
      <c r="F651" s="84">
        <v>290.69969076000001</v>
      </c>
    </row>
    <row r="652" spans="1:6" ht="12.75" customHeight="1" x14ac:dyDescent="0.2">
      <c r="A652" s="83" t="s">
        <v>174</v>
      </c>
      <c r="B652" s="83">
        <v>14</v>
      </c>
      <c r="C652" s="84">
        <v>1840.7955598200001</v>
      </c>
      <c r="D652" s="84">
        <v>1791.4798920600001</v>
      </c>
      <c r="E652" s="84">
        <v>290.42480442999999</v>
      </c>
      <c r="F652" s="84">
        <v>290.42480442999999</v>
      </c>
    </row>
    <row r="653" spans="1:6" ht="12.75" customHeight="1" x14ac:dyDescent="0.2">
      <c r="A653" s="83" t="s">
        <v>174</v>
      </c>
      <c r="B653" s="83">
        <v>15</v>
      </c>
      <c r="C653" s="84">
        <v>1848.7312000500001</v>
      </c>
      <c r="D653" s="84">
        <v>1805.3192081699999</v>
      </c>
      <c r="E653" s="84">
        <v>292.66835775999999</v>
      </c>
      <c r="F653" s="84">
        <v>292.66835775999999</v>
      </c>
    </row>
    <row r="654" spans="1:6" ht="12.75" customHeight="1" x14ac:dyDescent="0.2">
      <c r="A654" s="83" t="s">
        <v>174</v>
      </c>
      <c r="B654" s="83">
        <v>16</v>
      </c>
      <c r="C654" s="84">
        <v>1864.7383084099999</v>
      </c>
      <c r="D654" s="84">
        <v>1820.8642425600001</v>
      </c>
      <c r="E654" s="84">
        <v>295.18843270000002</v>
      </c>
      <c r="F654" s="84">
        <v>295.18843270000002</v>
      </c>
    </row>
    <row r="655" spans="1:6" ht="12.75" customHeight="1" x14ac:dyDescent="0.2">
      <c r="A655" s="83" t="s">
        <v>174</v>
      </c>
      <c r="B655" s="83">
        <v>17</v>
      </c>
      <c r="C655" s="84">
        <v>1867.3208439099999</v>
      </c>
      <c r="D655" s="84">
        <v>1825.1288874899999</v>
      </c>
      <c r="E655" s="84">
        <v>295.87979332999998</v>
      </c>
      <c r="F655" s="84">
        <v>295.87979332999998</v>
      </c>
    </row>
    <row r="656" spans="1:6" ht="12.75" customHeight="1" x14ac:dyDescent="0.2">
      <c r="A656" s="83" t="s">
        <v>174</v>
      </c>
      <c r="B656" s="83">
        <v>18</v>
      </c>
      <c r="C656" s="84">
        <v>1855.5226124400001</v>
      </c>
      <c r="D656" s="84">
        <v>1813.50198045</v>
      </c>
      <c r="E656" s="84">
        <v>293.99490350999997</v>
      </c>
      <c r="F656" s="84">
        <v>293.99490350999997</v>
      </c>
    </row>
    <row r="657" spans="1:6" ht="12.75" customHeight="1" x14ac:dyDescent="0.2">
      <c r="A657" s="83" t="s">
        <v>174</v>
      </c>
      <c r="B657" s="83">
        <v>19</v>
      </c>
      <c r="C657" s="84">
        <v>1812.0715550699999</v>
      </c>
      <c r="D657" s="84">
        <v>1763.5954218100001</v>
      </c>
      <c r="E657" s="84">
        <v>285.90432845999999</v>
      </c>
      <c r="F657" s="84">
        <v>285.90432845999999</v>
      </c>
    </row>
    <row r="658" spans="1:6" ht="12.75" customHeight="1" x14ac:dyDescent="0.2">
      <c r="A658" s="83" t="s">
        <v>174</v>
      </c>
      <c r="B658" s="83">
        <v>20</v>
      </c>
      <c r="C658" s="84">
        <v>1808.0922811299999</v>
      </c>
      <c r="D658" s="84">
        <v>1766.5197036899999</v>
      </c>
      <c r="E658" s="84">
        <v>286.37839685</v>
      </c>
      <c r="F658" s="84">
        <v>286.37839685</v>
      </c>
    </row>
    <row r="659" spans="1:6" ht="12.75" customHeight="1" x14ac:dyDescent="0.2">
      <c r="A659" s="83" t="s">
        <v>174</v>
      </c>
      <c r="B659" s="83">
        <v>21</v>
      </c>
      <c r="C659" s="84">
        <v>1820.4785334400001</v>
      </c>
      <c r="D659" s="84">
        <v>1774.93541725</v>
      </c>
      <c r="E659" s="84">
        <v>287.74270575000003</v>
      </c>
      <c r="F659" s="84">
        <v>287.74270575000003</v>
      </c>
    </row>
    <row r="660" spans="1:6" ht="12.75" customHeight="1" x14ac:dyDescent="0.2">
      <c r="A660" s="83" t="s">
        <v>174</v>
      </c>
      <c r="B660" s="83">
        <v>22</v>
      </c>
      <c r="C660" s="84">
        <v>1836.21076468</v>
      </c>
      <c r="D660" s="84">
        <v>1792.2846330499999</v>
      </c>
      <c r="E660" s="84">
        <v>290.55526458999998</v>
      </c>
      <c r="F660" s="84">
        <v>290.55526458999998</v>
      </c>
    </row>
    <row r="661" spans="1:6" ht="12.75" customHeight="1" x14ac:dyDescent="0.2">
      <c r="A661" s="83" t="s">
        <v>174</v>
      </c>
      <c r="B661" s="83">
        <v>23</v>
      </c>
      <c r="C661" s="84">
        <v>1864.00537917</v>
      </c>
      <c r="D661" s="84">
        <v>1822.7560075700001</v>
      </c>
      <c r="E661" s="84">
        <v>295.49511517000002</v>
      </c>
      <c r="F661" s="84">
        <v>295.49511517000002</v>
      </c>
    </row>
    <row r="662" spans="1:6" ht="12.75" customHeight="1" x14ac:dyDescent="0.2">
      <c r="A662" s="83" t="s">
        <v>174</v>
      </c>
      <c r="B662" s="83">
        <v>24</v>
      </c>
      <c r="C662" s="84">
        <v>1908.34941921</v>
      </c>
      <c r="D662" s="84">
        <v>1854.80249319</v>
      </c>
      <c r="E662" s="84">
        <v>300.69031404999998</v>
      </c>
      <c r="F662" s="84">
        <v>300.69031404999998</v>
      </c>
    </row>
    <row r="663" spans="1:6" ht="12.75" customHeight="1" x14ac:dyDescent="0.2">
      <c r="A663" s="83" t="s">
        <v>175</v>
      </c>
      <c r="B663" s="83">
        <v>1</v>
      </c>
      <c r="C663" s="84">
        <v>1949.0644202200001</v>
      </c>
      <c r="D663" s="84">
        <v>1896.7496186999999</v>
      </c>
      <c r="E663" s="84">
        <v>307.49054985999999</v>
      </c>
      <c r="F663" s="84">
        <v>307.49054985999999</v>
      </c>
    </row>
    <row r="664" spans="1:6" ht="12.75" customHeight="1" x14ac:dyDescent="0.2">
      <c r="A664" s="83" t="s">
        <v>175</v>
      </c>
      <c r="B664" s="83">
        <v>2</v>
      </c>
      <c r="C664" s="84">
        <v>1913.3151983600001</v>
      </c>
      <c r="D664" s="84">
        <v>1864.4833358799999</v>
      </c>
      <c r="E664" s="84">
        <v>302.25971867999999</v>
      </c>
      <c r="F664" s="84">
        <v>302.25971867999999</v>
      </c>
    </row>
    <row r="665" spans="1:6" ht="12.75" customHeight="1" x14ac:dyDescent="0.2">
      <c r="A665" s="83" t="s">
        <v>175</v>
      </c>
      <c r="B665" s="83">
        <v>3</v>
      </c>
      <c r="C665" s="84">
        <v>1907.6874907500001</v>
      </c>
      <c r="D665" s="84">
        <v>1862.0441429800001</v>
      </c>
      <c r="E665" s="84">
        <v>301.86429022999999</v>
      </c>
      <c r="F665" s="84">
        <v>301.86429022999999</v>
      </c>
    </row>
    <row r="666" spans="1:6" ht="12.75" customHeight="1" x14ac:dyDescent="0.2">
      <c r="A666" s="83" t="s">
        <v>175</v>
      </c>
      <c r="B666" s="83">
        <v>4</v>
      </c>
      <c r="C666" s="84">
        <v>1922.9663083999999</v>
      </c>
      <c r="D666" s="84">
        <v>1874.6720107799999</v>
      </c>
      <c r="E666" s="84">
        <v>303.91145025999998</v>
      </c>
      <c r="F666" s="84">
        <v>303.91145025999998</v>
      </c>
    </row>
    <row r="667" spans="1:6" ht="12.75" customHeight="1" x14ac:dyDescent="0.2">
      <c r="A667" s="83" t="s">
        <v>175</v>
      </c>
      <c r="B667" s="83">
        <v>5</v>
      </c>
      <c r="C667" s="84">
        <v>1947.73120206</v>
      </c>
      <c r="D667" s="84">
        <v>1882.29151563</v>
      </c>
      <c r="E667" s="84">
        <v>305.14668220999999</v>
      </c>
      <c r="F667" s="84">
        <v>305.14668220999999</v>
      </c>
    </row>
    <row r="668" spans="1:6" ht="12.75" customHeight="1" x14ac:dyDescent="0.2">
      <c r="A668" s="83" t="s">
        <v>175</v>
      </c>
      <c r="B668" s="83">
        <v>6</v>
      </c>
      <c r="C668" s="84">
        <v>1949.98041177</v>
      </c>
      <c r="D668" s="84">
        <v>1895.0228026</v>
      </c>
      <c r="E668" s="84">
        <v>307.21060799000003</v>
      </c>
      <c r="F668" s="84">
        <v>307.21060799000003</v>
      </c>
    </row>
    <row r="669" spans="1:6" ht="12.75" customHeight="1" x14ac:dyDescent="0.2">
      <c r="A669" s="83" t="s">
        <v>175</v>
      </c>
      <c r="B669" s="83">
        <v>7</v>
      </c>
      <c r="C669" s="84">
        <v>1927.5513643700001</v>
      </c>
      <c r="D669" s="84">
        <v>1882.9469659599999</v>
      </c>
      <c r="E669" s="84">
        <v>305.25294019</v>
      </c>
      <c r="F669" s="84">
        <v>305.25294019</v>
      </c>
    </row>
    <row r="670" spans="1:6" ht="12.75" customHeight="1" x14ac:dyDescent="0.2">
      <c r="A670" s="83" t="s">
        <v>175</v>
      </c>
      <c r="B670" s="83">
        <v>8</v>
      </c>
      <c r="C670" s="84">
        <v>1899.33973971</v>
      </c>
      <c r="D670" s="84">
        <v>1845.0296554900001</v>
      </c>
      <c r="E670" s="84">
        <v>299.10599568999999</v>
      </c>
      <c r="F670" s="84">
        <v>299.10599568999999</v>
      </c>
    </row>
    <row r="671" spans="1:6" ht="12.75" customHeight="1" x14ac:dyDescent="0.2">
      <c r="A671" s="83" t="s">
        <v>175</v>
      </c>
      <c r="B671" s="83">
        <v>9</v>
      </c>
      <c r="C671" s="84">
        <v>1844.53399347</v>
      </c>
      <c r="D671" s="84">
        <v>1803.4990426700001</v>
      </c>
      <c r="E671" s="84">
        <v>292.37328260999999</v>
      </c>
      <c r="F671" s="84">
        <v>292.37328260999999</v>
      </c>
    </row>
    <row r="672" spans="1:6" ht="12.75" customHeight="1" x14ac:dyDescent="0.2">
      <c r="A672" s="83" t="s">
        <v>175</v>
      </c>
      <c r="B672" s="83">
        <v>10</v>
      </c>
      <c r="C672" s="84">
        <v>1822.02864697</v>
      </c>
      <c r="D672" s="84">
        <v>1780.4862203600001</v>
      </c>
      <c r="E672" s="84">
        <v>288.64257122999999</v>
      </c>
      <c r="F672" s="84">
        <v>288.64257122999999</v>
      </c>
    </row>
    <row r="673" spans="1:6" ht="12.75" customHeight="1" x14ac:dyDescent="0.2">
      <c r="A673" s="83" t="s">
        <v>175</v>
      </c>
      <c r="B673" s="83">
        <v>11</v>
      </c>
      <c r="C673" s="84">
        <v>1812.78350553</v>
      </c>
      <c r="D673" s="84">
        <v>1765.07791924</v>
      </c>
      <c r="E673" s="84">
        <v>286.14466272999999</v>
      </c>
      <c r="F673" s="84">
        <v>286.14466272999999</v>
      </c>
    </row>
    <row r="674" spans="1:6" ht="12.75" customHeight="1" x14ac:dyDescent="0.2">
      <c r="A674" s="83" t="s">
        <v>175</v>
      </c>
      <c r="B674" s="83">
        <v>12</v>
      </c>
      <c r="C674" s="84">
        <v>1800.00179518</v>
      </c>
      <c r="D674" s="84">
        <v>1762.11601068</v>
      </c>
      <c r="E674" s="84">
        <v>285.66449451</v>
      </c>
      <c r="F674" s="84">
        <v>285.66449451</v>
      </c>
    </row>
    <row r="675" spans="1:6" ht="12.75" customHeight="1" x14ac:dyDescent="0.2">
      <c r="A675" s="83" t="s">
        <v>175</v>
      </c>
      <c r="B675" s="83">
        <v>13</v>
      </c>
      <c r="C675" s="84">
        <v>1838.9430811699999</v>
      </c>
      <c r="D675" s="84">
        <v>1793.70691526</v>
      </c>
      <c r="E675" s="84">
        <v>290.78583710999999</v>
      </c>
      <c r="F675" s="84">
        <v>290.78583710999999</v>
      </c>
    </row>
    <row r="676" spans="1:6" ht="12.75" customHeight="1" x14ac:dyDescent="0.2">
      <c r="A676" s="83" t="s">
        <v>175</v>
      </c>
      <c r="B676" s="83">
        <v>14</v>
      </c>
      <c r="C676" s="84">
        <v>1866.7608440399999</v>
      </c>
      <c r="D676" s="84">
        <v>1816.3342361499999</v>
      </c>
      <c r="E676" s="84">
        <v>294.45405312999998</v>
      </c>
      <c r="F676" s="84">
        <v>294.45405312999998</v>
      </c>
    </row>
    <row r="677" spans="1:6" ht="12.75" customHeight="1" x14ac:dyDescent="0.2">
      <c r="A677" s="83" t="s">
        <v>175</v>
      </c>
      <c r="B677" s="83">
        <v>15</v>
      </c>
      <c r="C677" s="84">
        <v>1886.3170459800001</v>
      </c>
      <c r="D677" s="84">
        <v>1846.5469987700001</v>
      </c>
      <c r="E677" s="84">
        <v>299.35197898000001</v>
      </c>
      <c r="F677" s="84">
        <v>299.35197898000001</v>
      </c>
    </row>
    <row r="678" spans="1:6" ht="12.75" customHeight="1" x14ac:dyDescent="0.2">
      <c r="A678" s="83" t="s">
        <v>175</v>
      </c>
      <c r="B678" s="83">
        <v>16</v>
      </c>
      <c r="C678" s="84">
        <v>1858.47131522</v>
      </c>
      <c r="D678" s="84">
        <v>1819.9200000999999</v>
      </c>
      <c r="E678" s="84">
        <v>295.03535734000002</v>
      </c>
      <c r="F678" s="84">
        <v>295.03535734000002</v>
      </c>
    </row>
    <row r="679" spans="1:6" ht="12.75" customHeight="1" x14ac:dyDescent="0.2">
      <c r="A679" s="83" t="s">
        <v>175</v>
      </c>
      <c r="B679" s="83">
        <v>17</v>
      </c>
      <c r="C679" s="84">
        <v>1879.25761059</v>
      </c>
      <c r="D679" s="84">
        <v>1839.31680388</v>
      </c>
      <c r="E679" s="84">
        <v>298.17985980999998</v>
      </c>
      <c r="F679" s="84">
        <v>298.17985980999998</v>
      </c>
    </row>
    <row r="680" spans="1:6" ht="12.75" customHeight="1" x14ac:dyDescent="0.2">
      <c r="A680" s="83" t="s">
        <v>175</v>
      </c>
      <c r="B680" s="83">
        <v>18</v>
      </c>
      <c r="C680" s="84">
        <v>1857.80930205</v>
      </c>
      <c r="D680" s="84">
        <v>1820.2299319000001</v>
      </c>
      <c r="E680" s="84">
        <v>295.08560175999997</v>
      </c>
      <c r="F680" s="84">
        <v>295.08560175999997</v>
      </c>
    </row>
    <row r="681" spans="1:6" ht="12.75" customHeight="1" x14ac:dyDescent="0.2">
      <c r="A681" s="83" t="s">
        <v>175</v>
      </c>
      <c r="B681" s="83">
        <v>19</v>
      </c>
      <c r="C681" s="84">
        <v>1837.46925089</v>
      </c>
      <c r="D681" s="84">
        <v>1777.6147559999999</v>
      </c>
      <c r="E681" s="84">
        <v>288.17706532</v>
      </c>
      <c r="F681" s="84">
        <v>288.17706532</v>
      </c>
    </row>
    <row r="682" spans="1:6" ht="12.75" customHeight="1" x14ac:dyDescent="0.2">
      <c r="A682" s="83" t="s">
        <v>175</v>
      </c>
      <c r="B682" s="83">
        <v>20</v>
      </c>
      <c r="C682" s="84">
        <v>1827.7719546999999</v>
      </c>
      <c r="D682" s="84">
        <v>1785.84162178</v>
      </c>
      <c r="E682" s="84">
        <v>289.51075925999999</v>
      </c>
      <c r="F682" s="84">
        <v>289.51075925999999</v>
      </c>
    </row>
    <row r="683" spans="1:6" ht="12.75" customHeight="1" x14ac:dyDescent="0.2">
      <c r="A683" s="83" t="s">
        <v>175</v>
      </c>
      <c r="B683" s="83">
        <v>21</v>
      </c>
      <c r="C683" s="84">
        <v>1853.1472784699999</v>
      </c>
      <c r="D683" s="84">
        <v>1811.4202256799999</v>
      </c>
      <c r="E683" s="84">
        <v>293.65742095000002</v>
      </c>
      <c r="F683" s="84">
        <v>293.65742095000002</v>
      </c>
    </row>
    <row r="684" spans="1:6" ht="12.75" customHeight="1" x14ac:dyDescent="0.2">
      <c r="A684" s="83" t="s">
        <v>175</v>
      </c>
      <c r="B684" s="83">
        <v>22</v>
      </c>
      <c r="C684" s="84">
        <v>1885.18193804</v>
      </c>
      <c r="D684" s="84">
        <v>1844.70358093</v>
      </c>
      <c r="E684" s="84">
        <v>299.05313429</v>
      </c>
      <c r="F684" s="84">
        <v>299.05313429</v>
      </c>
    </row>
    <row r="685" spans="1:6" ht="12.75" customHeight="1" x14ac:dyDescent="0.2">
      <c r="A685" s="83" t="s">
        <v>175</v>
      </c>
      <c r="B685" s="83">
        <v>23</v>
      </c>
      <c r="C685" s="84">
        <v>1899.4812798</v>
      </c>
      <c r="D685" s="84">
        <v>1857.0407205900001</v>
      </c>
      <c r="E685" s="84">
        <v>301.05316307999999</v>
      </c>
      <c r="F685" s="84">
        <v>301.05316307999999</v>
      </c>
    </row>
    <row r="686" spans="1:6" ht="12.75" customHeight="1" x14ac:dyDescent="0.2">
      <c r="A686" s="83" t="s">
        <v>175</v>
      </c>
      <c r="B686" s="83">
        <v>24</v>
      </c>
      <c r="C686" s="84">
        <v>1983.0871974500001</v>
      </c>
      <c r="D686" s="84">
        <v>1941.73781149</v>
      </c>
      <c r="E686" s="84">
        <v>314.78378666999998</v>
      </c>
      <c r="F686" s="84">
        <v>314.78378666999998</v>
      </c>
    </row>
    <row r="687" spans="1:6" ht="12.75" customHeight="1" x14ac:dyDescent="0.2">
      <c r="A687" s="83" t="s">
        <v>176</v>
      </c>
      <c r="B687" s="83">
        <v>1</v>
      </c>
      <c r="C687" s="84">
        <v>1961.42529513</v>
      </c>
      <c r="D687" s="84">
        <v>1912.71600412</v>
      </c>
      <c r="E687" s="84">
        <v>310.07893188999998</v>
      </c>
      <c r="F687" s="84">
        <v>310.07893188999998</v>
      </c>
    </row>
    <row r="688" spans="1:6" ht="12.75" customHeight="1" x14ac:dyDescent="0.2">
      <c r="A688" s="83" t="s">
        <v>176</v>
      </c>
      <c r="B688" s="83">
        <v>2</v>
      </c>
      <c r="C688" s="84">
        <v>1992.89250186</v>
      </c>
      <c r="D688" s="84">
        <v>1953.1252750900001</v>
      </c>
      <c r="E688" s="84">
        <v>316.62985923999997</v>
      </c>
      <c r="F688" s="84">
        <v>316.62985923999997</v>
      </c>
    </row>
    <row r="689" spans="1:6" ht="12.75" customHeight="1" x14ac:dyDescent="0.2">
      <c r="A689" s="83" t="s">
        <v>176</v>
      </c>
      <c r="B689" s="83">
        <v>3</v>
      </c>
      <c r="C689" s="84">
        <v>1989.1828310799999</v>
      </c>
      <c r="D689" s="84">
        <v>1949.9774410499999</v>
      </c>
      <c r="E689" s="84">
        <v>316.11954981000002</v>
      </c>
      <c r="F689" s="84">
        <v>316.11954981000002</v>
      </c>
    </row>
    <row r="690" spans="1:6" ht="12.75" customHeight="1" x14ac:dyDescent="0.2">
      <c r="A690" s="83" t="s">
        <v>176</v>
      </c>
      <c r="B690" s="83">
        <v>4</v>
      </c>
      <c r="C690" s="84">
        <v>1985.5540440299999</v>
      </c>
      <c r="D690" s="84">
        <v>1946.07666008</v>
      </c>
      <c r="E690" s="84">
        <v>315.48717678999998</v>
      </c>
      <c r="F690" s="84">
        <v>315.48717678999998</v>
      </c>
    </row>
    <row r="691" spans="1:6" ht="12.75" customHeight="1" x14ac:dyDescent="0.2">
      <c r="A691" s="83" t="s">
        <v>176</v>
      </c>
      <c r="B691" s="83">
        <v>5</v>
      </c>
      <c r="C691" s="84">
        <v>1980.37510026</v>
      </c>
      <c r="D691" s="84">
        <v>1940.6870210899999</v>
      </c>
      <c r="E691" s="84">
        <v>314.61343835000002</v>
      </c>
      <c r="F691" s="84">
        <v>314.61343835000002</v>
      </c>
    </row>
    <row r="692" spans="1:6" ht="12.75" customHeight="1" x14ac:dyDescent="0.2">
      <c r="A692" s="83" t="s">
        <v>176</v>
      </c>
      <c r="B692" s="83">
        <v>6</v>
      </c>
      <c r="C692" s="84">
        <v>1983.6025238499999</v>
      </c>
      <c r="D692" s="84">
        <v>1943.67779479</v>
      </c>
      <c r="E692" s="84">
        <v>315.09828601999999</v>
      </c>
      <c r="F692" s="84">
        <v>315.09828601999999</v>
      </c>
    </row>
    <row r="693" spans="1:6" ht="12.75" customHeight="1" x14ac:dyDescent="0.2">
      <c r="A693" s="83" t="s">
        <v>176</v>
      </c>
      <c r="B693" s="83">
        <v>7</v>
      </c>
      <c r="C693" s="84">
        <v>1934.5317669999999</v>
      </c>
      <c r="D693" s="84">
        <v>1895.6544498200001</v>
      </c>
      <c r="E693" s="84">
        <v>307.31300714000002</v>
      </c>
      <c r="F693" s="84">
        <v>307.31300714000002</v>
      </c>
    </row>
    <row r="694" spans="1:6" ht="12.75" customHeight="1" x14ac:dyDescent="0.2">
      <c r="A694" s="83" t="s">
        <v>176</v>
      </c>
      <c r="B694" s="83">
        <v>8</v>
      </c>
      <c r="C694" s="84">
        <v>1944.48874948</v>
      </c>
      <c r="D694" s="84">
        <v>1898.8427326599999</v>
      </c>
      <c r="E694" s="84">
        <v>307.82987391</v>
      </c>
      <c r="F694" s="84">
        <v>307.82987391</v>
      </c>
    </row>
    <row r="695" spans="1:6" ht="12.75" customHeight="1" x14ac:dyDescent="0.2">
      <c r="A695" s="83" t="s">
        <v>176</v>
      </c>
      <c r="B695" s="83">
        <v>9</v>
      </c>
      <c r="C695" s="84">
        <v>1936.3865411700001</v>
      </c>
      <c r="D695" s="84">
        <v>1896.1815844600001</v>
      </c>
      <c r="E695" s="84">
        <v>307.39846329</v>
      </c>
      <c r="F695" s="84">
        <v>307.39846329</v>
      </c>
    </row>
    <row r="696" spans="1:6" ht="12.75" customHeight="1" x14ac:dyDescent="0.2">
      <c r="A696" s="83" t="s">
        <v>176</v>
      </c>
      <c r="B696" s="83">
        <v>10</v>
      </c>
      <c r="C696" s="84">
        <v>1854.14552065</v>
      </c>
      <c r="D696" s="84">
        <v>1812.8860235699999</v>
      </c>
      <c r="E696" s="84">
        <v>293.89504799000002</v>
      </c>
      <c r="F696" s="84">
        <v>293.89504799000002</v>
      </c>
    </row>
    <row r="697" spans="1:6" ht="12.75" customHeight="1" x14ac:dyDescent="0.2">
      <c r="A697" s="83" t="s">
        <v>176</v>
      </c>
      <c r="B697" s="83">
        <v>11</v>
      </c>
      <c r="C697" s="84">
        <v>1806.6526694900001</v>
      </c>
      <c r="D697" s="84">
        <v>1765.34901838</v>
      </c>
      <c r="E697" s="84">
        <v>286.18861183000001</v>
      </c>
      <c r="F697" s="84">
        <v>286.18861183000001</v>
      </c>
    </row>
    <row r="698" spans="1:6" ht="12.75" customHeight="1" x14ac:dyDescent="0.2">
      <c r="A698" s="83" t="s">
        <v>176</v>
      </c>
      <c r="B698" s="83">
        <v>12</v>
      </c>
      <c r="C698" s="84">
        <v>1801.59204935</v>
      </c>
      <c r="D698" s="84">
        <v>1758.2594344399999</v>
      </c>
      <c r="E698" s="84">
        <v>285.03928772</v>
      </c>
      <c r="F698" s="84">
        <v>285.03928772</v>
      </c>
    </row>
    <row r="699" spans="1:6" ht="12.75" customHeight="1" x14ac:dyDescent="0.2">
      <c r="A699" s="83" t="s">
        <v>176</v>
      </c>
      <c r="B699" s="83">
        <v>13</v>
      </c>
      <c r="C699" s="84">
        <v>1809.5443116500001</v>
      </c>
      <c r="D699" s="84">
        <v>1761.97975509</v>
      </c>
      <c r="E699" s="84">
        <v>285.64240551</v>
      </c>
      <c r="F699" s="84">
        <v>285.64240551</v>
      </c>
    </row>
    <row r="700" spans="1:6" ht="12.75" customHeight="1" x14ac:dyDescent="0.2">
      <c r="A700" s="83" t="s">
        <v>176</v>
      </c>
      <c r="B700" s="83">
        <v>14</v>
      </c>
      <c r="C700" s="84">
        <v>1807.8812513299999</v>
      </c>
      <c r="D700" s="84">
        <v>1771.80835159</v>
      </c>
      <c r="E700" s="84">
        <v>287.23576316999998</v>
      </c>
      <c r="F700" s="84">
        <v>287.23576316999998</v>
      </c>
    </row>
    <row r="701" spans="1:6" ht="12.75" customHeight="1" x14ac:dyDescent="0.2">
      <c r="A701" s="83" t="s">
        <v>176</v>
      </c>
      <c r="B701" s="83">
        <v>15</v>
      </c>
      <c r="C701" s="84">
        <v>1835.37900509</v>
      </c>
      <c r="D701" s="84">
        <v>1791.1328021100001</v>
      </c>
      <c r="E701" s="84">
        <v>290.36853613</v>
      </c>
      <c r="F701" s="84">
        <v>290.36853613</v>
      </c>
    </row>
    <row r="702" spans="1:6" ht="12.75" customHeight="1" x14ac:dyDescent="0.2">
      <c r="A702" s="83" t="s">
        <v>176</v>
      </c>
      <c r="B702" s="83">
        <v>16</v>
      </c>
      <c r="C702" s="84">
        <v>1841.2411937500001</v>
      </c>
      <c r="D702" s="84">
        <v>1802.9737965500001</v>
      </c>
      <c r="E702" s="84">
        <v>292.28813260999999</v>
      </c>
      <c r="F702" s="84">
        <v>292.28813260999999</v>
      </c>
    </row>
    <row r="703" spans="1:6" ht="12.75" customHeight="1" x14ac:dyDescent="0.2">
      <c r="A703" s="83" t="s">
        <v>176</v>
      </c>
      <c r="B703" s="83">
        <v>17</v>
      </c>
      <c r="C703" s="84">
        <v>1847.0792828599999</v>
      </c>
      <c r="D703" s="84">
        <v>1808.5703435</v>
      </c>
      <c r="E703" s="84">
        <v>293.19541383000001</v>
      </c>
      <c r="F703" s="84">
        <v>293.19541383000001</v>
      </c>
    </row>
    <row r="704" spans="1:6" ht="12.75" customHeight="1" x14ac:dyDescent="0.2">
      <c r="A704" s="83" t="s">
        <v>176</v>
      </c>
      <c r="B704" s="83">
        <v>18</v>
      </c>
      <c r="C704" s="84">
        <v>1821.3726440299999</v>
      </c>
      <c r="D704" s="84">
        <v>1783.0721089900001</v>
      </c>
      <c r="E704" s="84">
        <v>289.06178118000003</v>
      </c>
      <c r="F704" s="84">
        <v>289.06178118000003</v>
      </c>
    </row>
    <row r="705" spans="1:6" ht="12.75" customHeight="1" x14ac:dyDescent="0.2">
      <c r="A705" s="83" t="s">
        <v>176</v>
      </c>
      <c r="B705" s="83">
        <v>19</v>
      </c>
      <c r="C705" s="84">
        <v>1792.6679195300001</v>
      </c>
      <c r="D705" s="84">
        <v>1754.1263426200001</v>
      </c>
      <c r="E705" s="84">
        <v>284.36925374999998</v>
      </c>
      <c r="F705" s="84">
        <v>284.36925374999998</v>
      </c>
    </row>
    <row r="706" spans="1:6" ht="12.75" customHeight="1" x14ac:dyDescent="0.2">
      <c r="A706" s="83" t="s">
        <v>176</v>
      </c>
      <c r="B706" s="83">
        <v>20</v>
      </c>
      <c r="C706" s="84">
        <v>1795.90429571</v>
      </c>
      <c r="D706" s="84">
        <v>1752.6600327399999</v>
      </c>
      <c r="E706" s="84">
        <v>284.13154371000002</v>
      </c>
      <c r="F706" s="84">
        <v>284.13154371000002</v>
      </c>
    </row>
    <row r="707" spans="1:6" ht="12.75" customHeight="1" x14ac:dyDescent="0.2">
      <c r="A707" s="83" t="s">
        <v>176</v>
      </c>
      <c r="B707" s="83">
        <v>21</v>
      </c>
      <c r="C707" s="84">
        <v>1810.2845223500001</v>
      </c>
      <c r="D707" s="84">
        <v>1771.2040265600001</v>
      </c>
      <c r="E707" s="84">
        <v>287.13779333999997</v>
      </c>
      <c r="F707" s="84">
        <v>287.13779333999997</v>
      </c>
    </row>
    <row r="708" spans="1:6" ht="12.75" customHeight="1" x14ac:dyDescent="0.2">
      <c r="A708" s="83" t="s">
        <v>176</v>
      </c>
      <c r="B708" s="83">
        <v>22</v>
      </c>
      <c r="C708" s="84">
        <v>1818.51008361</v>
      </c>
      <c r="D708" s="84">
        <v>1779.9867556500001</v>
      </c>
      <c r="E708" s="84">
        <v>288.56160076999998</v>
      </c>
      <c r="F708" s="84">
        <v>288.56160076999998</v>
      </c>
    </row>
    <row r="709" spans="1:6" ht="12.75" customHeight="1" x14ac:dyDescent="0.2">
      <c r="A709" s="83" t="s">
        <v>176</v>
      </c>
      <c r="B709" s="83">
        <v>23</v>
      </c>
      <c r="C709" s="84">
        <v>1844.10411062</v>
      </c>
      <c r="D709" s="84">
        <v>1802.12032772</v>
      </c>
      <c r="E709" s="84">
        <v>292.14977297000001</v>
      </c>
      <c r="F709" s="84">
        <v>292.14977297000001</v>
      </c>
    </row>
    <row r="710" spans="1:6" ht="12.75" customHeight="1" x14ac:dyDescent="0.2">
      <c r="A710" s="83" t="s">
        <v>176</v>
      </c>
      <c r="B710" s="83">
        <v>24</v>
      </c>
      <c r="C710" s="84">
        <v>1881.0777220499999</v>
      </c>
      <c r="D710" s="84">
        <v>1837.9419759499999</v>
      </c>
      <c r="E710" s="84">
        <v>297.95698031000001</v>
      </c>
      <c r="F710" s="84">
        <v>297.95698031000001</v>
      </c>
    </row>
    <row r="711" spans="1:6" ht="12.75" customHeight="1" x14ac:dyDescent="0.2">
      <c r="A711" s="83" t="s">
        <v>177</v>
      </c>
      <c r="B711" s="83">
        <v>1</v>
      </c>
      <c r="C711" s="84">
        <v>1889.49441692</v>
      </c>
      <c r="D711" s="84">
        <v>1838.1210785999999</v>
      </c>
      <c r="E711" s="84">
        <v>297.98601544000002</v>
      </c>
      <c r="F711" s="84">
        <v>297.98601544000002</v>
      </c>
    </row>
    <row r="712" spans="1:6" ht="12.75" customHeight="1" x14ac:dyDescent="0.2">
      <c r="A712" s="83" t="s">
        <v>177</v>
      </c>
      <c r="B712" s="83">
        <v>2</v>
      </c>
      <c r="C712" s="84">
        <v>1930.1595932499999</v>
      </c>
      <c r="D712" s="84">
        <v>1886.76384745</v>
      </c>
      <c r="E712" s="84">
        <v>305.87171189999998</v>
      </c>
      <c r="F712" s="84">
        <v>305.87171189999998</v>
      </c>
    </row>
    <row r="713" spans="1:6" ht="12.75" customHeight="1" x14ac:dyDescent="0.2">
      <c r="A713" s="83" t="s">
        <v>177</v>
      </c>
      <c r="B713" s="83">
        <v>3</v>
      </c>
      <c r="C713" s="84">
        <v>1951.5119075600001</v>
      </c>
      <c r="D713" s="84">
        <v>1907.21868298</v>
      </c>
      <c r="E713" s="84">
        <v>309.18773662000001</v>
      </c>
      <c r="F713" s="84">
        <v>309.18773662000001</v>
      </c>
    </row>
    <row r="714" spans="1:6" ht="12.75" customHeight="1" x14ac:dyDescent="0.2">
      <c r="A714" s="83" t="s">
        <v>177</v>
      </c>
      <c r="B714" s="83">
        <v>4</v>
      </c>
      <c r="C714" s="84">
        <v>1958.0719027299999</v>
      </c>
      <c r="D714" s="84">
        <v>1914.6388893599999</v>
      </c>
      <c r="E714" s="84">
        <v>310.3906594</v>
      </c>
      <c r="F714" s="84">
        <v>310.3906594</v>
      </c>
    </row>
    <row r="715" spans="1:6" ht="12.75" customHeight="1" x14ac:dyDescent="0.2">
      <c r="A715" s="83" t="s">
        <v>177</v>
      </c>
      <c r="B715" s="83">
        <v>5</v>
      </c>
      <c r="C715" s="84">
        <v>1962.1470670000001</v>
      </c>
      <c r="D715" s="84">
        <v>1918.8759672199999</v>
      </c>
      <c r="E715" s="84">
        <v>311.07755100999998</v>
      </c>
      <c r="F715" s="84">
        <v>311.07755100999998</v>
      </c>
    </row>
    <row r="716" spans="1:6" ht="12.75" customHeight="1" x14ac:dyDescent="0.2">
      <c r="A716" s="83" t="s">
        <v>177</v>
      </c>
      <c r="B716" s="83">
        <v>6</v>
      </c>
      <c r="C716" s="84">
        <v>1944.7604424199999</v>
      </c>
      <c r="D716" s="84">
        <v>1898.4292037</v>
      </c>
      <c r="E716" s="84">
        <v>307.76283488000001</v>
      </c>
      <c r="F716" s="84">
        <v>307.76283488000001</v>
      </c>
    </row>
    <row r="717" spans="1:6" ht="12.75" customHeight="1" x14ac:dyDescent="0.2">
      <c r="A717" s="83" t="s">
        <v>177</v>
      </c>
      <c r="B717" s="83">
        <v>7</v>
      </c>
      <c r="C717" s="84">
        <v>1935.3325793700001</v>
      </c>
      <c r="D717" s="84">
        <v>1890.42885563</v>
      </c>
      <c r="E717" s="84">
        <v>306.46586273999998</v>
      </c>
      <c r="F717" s="84">
        <v>306.46586273999998</v>
      </c>
    </row>
    <row r="718" spans="1:6" ht="12.75" customHeight="1" x14ac:dyDescent="0.2">
      <c r="A718" s="83" t="s">
        <v>177</v>
      </c>
      <c r="B718" s="83">
        <v>8</v>
      </c>
      <c r="C718" s="84">
        <v>1911.6985322200001</v>
      </c>
      <c r="D718" s="84">
        <v>1873.1824146900001</v>
      </c>
      <c r="E718" s="84">
        <v>303.66996519000003</v>
      </c>
      <c r="F718" s="84">
        <v>303.66996519000003</v>
      </c>
    </row>
    <row r="719" spans="1:6" ht="12.75" customHeight="1" x14ac:dyDescent="0.2">
      <c r="A719" s="83" t="s">
        <v>177</v>
      </c>
      <c r="B719" s="83">
        <v>9</v>
      </c>
      <c r="C719" s="84">
        <v>1863.2415888</v>
      </c>
      <c r="D719" s="84">
        <v>1824.0979689400001</v>
      </c>
      <c r="E719" s="84">
        <v>295.71266652000003</v>
      </c>
      <c r="F719" s="84">
        <v>295.71266652000003</v>
      </c>
    </row>
    <row r="720" spans="1:6" ht="12.75" customHeight="1" x14ac:dyDescent="0.2">
      <c r="A720" s="83" t="s">
        <v>177</v>
      </c>
      <c r="B720" s="83">
        <v>10</v>
      </c>
      <c r="C720" s="84">
        <v>1821.26755796</v>
      </c>
      <c r="D720" s="84">
        <v>1772.8583182100001</v>
      </c>
      <c r="E720" s="84">
        <v>287.40597795000002</v>
      </c>
      <c r="F720" s="84">
        <v>287.40597795000002</v>
      </c>
    </row>
    <row r="721" spans="1:6" ht="12.75" customHeight="1" x14ac:dyDescent="0.2">
      <c r="A721" s="83" t="s">
        <v>177</v>
      </c>
      <c r="B721" s="83">
        <v>11</v>
      </c>
      <c r="C721" s="84">
        <v>1797.42182639</v>
      </c>
      <c r="D721" s="84">
        <v>1755.66599696</v>
      </c>
      <c r="E721" s="84">
        <v>284.61885398999999</v>
      </c>
      <c r="F721" s="84">
        <v>284.61885398999999</v>
      </c>
    </row>
    <row r="722" spans="1:6" ht="12.75" customHeight="1" x14ac:dyDescent="0.2">
      <c r="A722" s="83" t="s">
        <v>177</v>
      </c>
      <c r="B722" s="83">
        <v>12</v>
      </c>
      <c r="C722" s="84">
        <v>1796.1704380900001</v>
      </c>
      <c r="D722" s="84">
        <v>1755.97283459</v>
      </c>
      <c r="E722" s="84">
        <v>284.66859681</v>
      </c>
      <c r="F722" s="84">
        <v>284.66859681</v>
      </c>
    </row>
    <row r="723" spans="1:6" ht="12.75" customHeight="1" x14ac:dyDescent="0.2">
      <c r="A723" s="83" t="s">
        <v>177</v>
      </c>
      <c r="B723" s="83">
        <v>13</v>
      </c>
      <c r="C723" s="84">
        <v>1813.6298402499999</v>
      </c>
      <c r="D723" s="84">
        <v>1768.1990396000001</v>
      </c>
      <c r="E723" s="84">
        <v>286.65064149</v>
      </c>
      <c r="F723" s="84">
        <v>286.65064149</v>
      </c>
    </row>
    <row r="724" spans="1:6" ht="12.75" customHeight="1" x14ac:dyDescent="0.2">
      <c r="A724" s="83" t="s">
        <v>177</v>
      </c>
      <c r="B724" s="83">
        <v>14</v>
      </c>
      <c r="C724" s="84">
        <v>1821.26645297</v>
      </c>
      <c r="D724" s="84">
        <v>1781.96216744</v>
      </c>
      <c r="E724" s="84">
        <v>288.88184360000002</v>
      </c>
      <c r="F724" s="84">
        <v>288.88184360000002</v>
      </c>
    </row>
    <row r="725" spans="1:6" ht="12.75" customHeight="1" x14ac:dyDescent="0.2">
      <c r="A725" s="83" t="s">
        <v>177</v>
      </c>
      <c r="B725" s="83">
        <v>15</v>
      </c>
      <c r="C725" s="84">
        <v>1855.6639288900001</v>
      </c>
      <c r="D725" s="84">
        <v>1798.1897064</v>
      </c>
      <c r="E725" s="84">
        <v>291.51256239999998</v>
      </c>
      <c r="F725" s="84">
        <v>291.51256239999998</v>
      </c>
    </row>
    <row r="726" spans="1:6" ht="12.75" customHeight="1" x14ac:dyDescent="0.2">
      <c r="A726" s="83" t="s">
        <v>177</v>
      </c>
      <c r="B726" s="83">
        <v>16</v>
      </c>
      <c r="C726" s="84">
        <v>1847.1198276099999</v>
      </c>
      <c r="D726" s="84">
        <v>1807.1296900100001</v>
      </c>
      <c r="E726" s="84">
        <v>292.96186305999998</v>
      </c>
      <c r="F726" s="84">
        <v>292.96186305999998</v>
      </c>
    </row>
    <row r="727" spans="1:6" ht="12.75" customHeight="1" x14ac:dyDescent="0.2">
      <c r="A727" s="83" t="s">
        <v>177</v>
      </c>
      <c r="B727" s="83">
        <v>17</v>
      </c>
      <c r="C727" s="84">
        <v>1845.0248729699999</v>
      </c>
      <c r="D727" s="84">
        <v>1801.6059440700001</v>
      </c>
      <c r="E727" s="84">
        <v>292.06638393999998</v>
      </c>
      <c r="F727" s="84">
        <v>292.06638393999998</v>
      </c>
    </row>
    <row r="728" spans="1:6" ht="12.75" customHeight="1" x14ac:dyDescent="0.2">
      <c r="A728" s="83" t="s">
        <v>177</v>
      </c>
      <c r="B728" s="83">
        <v>18</v>
      </c>
      <c r="C728" s="84">
        <v>1830.9063972700001</v>
      </c>
      <c r="D728" s="84">
        <v>1788.2003920100001</v>
      </c>
      <c r="E728" s="84">
        <v>289.89315004000002</v>
      </c>
      <c r="F728" s="84">
        <v>289.89315004000002</v>
      </c>
    </row>
    <row r="729" spans="1:6" ht="12.75" customHeight="1" x14ac:dyDescent="0.2">
      <c r="A729" s="83" t="s">
        <v>177</v>
      </c>
      <c r="B729" s="83">
        <v>19</v>
      </c>
      <c r="C729" s="84">
        <v>1784.65157368</v>
      </c>
      <c r="D729" s="84">
        <v>1744.0055041799999</v>
      </c>
      <c r="E729" s="84">
        <v>282.72851944000001</v>
      </c>
      <c r="F729" s="84">
        <v>282.72851944000001</v>
      </c>
    </row>
    <row r="730" spans="1:6" ht="12.75" customHeight="1" x14ac:dyDescent="0.2">
      <c r="A730" s="83" t="s">
        <v>177</v>
      </c>
      <c r="B730" s="83">
        <v>20</v>
      </c>
      <c r="C730" s="84">
        <v>1784.3576771400001</v>
      </c>
      <c r="D730" s="84">
        <v>1732.07807411</v>
      </c>
      <c r="E730" s="84">
        <v>280.79491049000001</v>
      </c>
      <c r="F730" s="84">
        <v>280.79491049000001</v>
      </c>
    </row>
    <row r="731" spans="1:6" ht="12.75" customHeight="1" x14ac:dyDescent="0.2">
      <c r="A731" s="83" t="s">
        <v>177</v>
      </c>
      <c r="B731" s="83">
        <v>21</v>
      </c>
      <c r="C731" s="84">
        <v>1789.2720123399999</v>
      </c>
      <c r="D731" s="84">
        <v>1747.8568292099999</v>
      </c>
      <c r="E731" s="84">
        <v>283.35287492999998</v>
      </c>
      <c r="F731" s="84">
        <v>283.35287492999998</v>
      </c>
    </row>
    <row r="732" spans="1:6" ht="12.75" customHeight="1" x14ac:dyDescent="0.2">
      <c r="A732" s="83" t="s">
        <v>177</v>
      </c>
      <c r="B732" s="83">
        <v>22</v>
      </c>
      <c r="C732" s="84">
        <v>1800.6466778500001</v>
      </c>
      <c r="D732" s="84">
        <v>1759.75939971</v>
      </c>
      <c r="E732" s="84">
        <v>285.28245378000003</v>
      </c>
      <c r="F732" s="84">
        <v>285.28245378000003</v>
      </c>
    </row>
    <row r="733" spans="1:6" ht="12.75" customHeight="1" x14ac:dyDescent="0.2">
      <c r="A733" s="83" t="s">
        <v>177</v>
      </c>
      <c r="B733" s="83">
        <v>23</v>
      </c>
      <c r="C733" s="84">
        <v>1831.3212380499999</v>
      </c>
      <c r="D733" s="84">
        <v>1789.70179831</v>
      </c>
      <c r="E733" s="84">
        <v>290.13654972</v>
      </c>
      <c r="F733" s="84">
        <v>290.13654972</v>
      </c>
    </row>
    <row r="734" spans="1:6" ht="12.75" customHeight="1" x14ac:dyDescent="0.2">
      <c r="A734" s="83" t="s">
        <v>177</v>
      </c>
      <c r="B734" s="83">
        <v>24</v>
      </c>
      <c r="C734" s="84">
        <v>1862.7743432499999</v>
      </c>
      <c r="D734" s="84">
        <v>1822.7695355799999</v>
      </c>
      <c r="E734" s="84">
        <v>295.49730826000001</v>
      </c>
      <c r="F734" s="84">
        <v>295.49730826000001</v>
      </c>
    </row>
    <row r="735" spans="1:6" ht="12.75" customHeight="1" x14ac:dyDescent="0.2">
      <c r="A735" s="83" t="s">
        <v>178</v>
      </c>
      <c r="B735" s="83">
        <v>1</v>
      </c>
      <c r="C735" s="84">
        <v>1865.0929478999999</v>
      </c>
      <c r="D735" s="84">
        <v>1823.0740558800001</v>
      </c>
      <c r="E735" s="84">
        <v>295.54667540000003</v>
      </c>
      <c r="F735" s="84">
        <v>295.54667540000003</v>
      </c>
    </row>
    <row r="736" spans="1:6" ht="12.75" customHeight="1" x14ac:dyDescent="0.2">
      <c r="A736" s="83" t="s">
        <v>178</v>
      </c>
      <c r="B736" s="83">
        <v>2</v>
      </c>
      <c r="C736" s="84">
        <v>1888.2960114299999</v>
      </c>
      <c r="D736" s="84">
        <v>1849.8967660200001</v>
      </c>
      <c r="E736" s="84">
        <v>299.89502470999997</v>
      </c>
      <c r="F736" s="84">
        <v>299.89502470999997</v>
      </c>
    </row>
    <row r="737" spans="1:6" ht="12.75" customHeight="1" x14ac:dyDescent="0.2">
      <c r="A737" s="83" t="s">
        <v>178</v>
      </c>
      <c r="B737" s="83">
        <v>3</v>
      </c>
      <c r="C737" s="84">
        <v>1906.2007974400001</v>
      </c>
      <c r="D737" s="84">
        <v>1868.4341378399999</v>
      </c>
      <c r="E737" s="84">
        <v>302.90020083000002</v>
      </c>
      <c r="F737" s="84">
        <v>302.90020083000002</v>
      </c>
    </row>
    <row r="738" spans="1:6" ht="12.75" customHeight="1" x14ac:dyDescent="0.2">
      <c r="A738" s="83" t="s">
        <v>178</v>
      </c>
      <c r="B738" s="83">
        <v>4</v>
      </c>
      <c r="C738" s="84">
        <v>1898.3834576100001</v>
      </c>
      <c r="D738" s="84">
        <v>1859.6640914</v>
      </c>
      <c r="E738" s="84">
        <v>301.47844944000002</v>
      </c>
      <c r="F738" s="84">
        <v>301.47844944000002</v>
      </c>
    </row>
    <row r="739" spans="1:6" ht="12.75" customHeight="1" x14ac:dyDescent="0.2">
      <c r="A739" s="83" t="s">
        <v>178</v>
      </c>
      <c r="B739" s="83">
        <v>5</v>
      </c>
      <c r="C739" s="84">
        <v>1875.7149478199999</v>
      </c>
      <c r="D739" s="84">
        <v>1836.0323545199999</v>
      </c>
      <c r="E739" s="84">
        <v>297.64740305999999</v>
      </c>
      <c r="F739" s="84">
        <v>297.64740305999999</v>
      </c>
    </row>
    <row r="740" spans="1:6" ht="12.75" customHeight="1" x14ac:dyDescent="0.2">
      <c r="A740" s="83" t="s">
        <v>178</v>
      </c>
      <c r="B740" s="83">
        <v>6</v>
      </c>
      <c r="C740" s="84">
        <v>1898.7098157800001</v>
      </c>
      <c r="D740" s="84">
        <v>1856.53988493</v>
      </c>
      <c r="E740" s="84">
        <v>300.97197038000002</v>
      </c>
      <c r="F740" s="84">
        <v>300.97197038000002</v>
      </c>
    </row>
    <row r="741" spans="1:6" ht="12.75" customHeight="1" x14ac:dyDescent="0.2">
      <c r="A741" s="83" t="s">
        <v>178</v>
      </c>
      <c r="B741" s="83">
        <v>7</v>
      </c>
      <c r="C741" s="84">
        <v>1898.57091014</v>
      </c>
      <c r="D741" s="84">
        <v>1860.7733069200001</v>
      </c>
      <c r="E741" s="84">
        <v>301.65826931999999</v>
      </c>
      <c r="F741" s="84">
        <v>301.65826931999999</v>
      </c>
    </row>
    <row r="742" spans="1:6" ht="12.75" customHeight="1" x14ac:dyDescent="0.2">
      <c r="A742" s="83" t="s">
        <v>178</v>
      </c>
      <c r="B742" s="83">
        <v>8</v>
      </c>
      <c r="C742" s="84">
        <v>1880.21513699</v>
      </c>
      <c r="D742" s="84">
        <v>1841.3798659900001</v>
      </c>
      <c r="E742" s="84">
        <v>298.51431201999998</v>
      </c>
      <c r="F742" s="84">
        <v>298.51431201999998</v>
      </c>
    </row>
    <row r="743" spans="1:6" ht="12.75" customHeight="1" x14ac:dyDescent="0.2">
      <c r="A743" s="83" t="s">
        <v>178</v>
      </c>
      <c r="B743" s="83">
        <v>9</v>
      </c>
      <c r="C743" s="84">
        <v>1830.40935494</v>
      </c>
      <c r="D743" s="84">
        <v>1791.64333749</v>
      </c>
      <c r="E743" s="84">
        <v>290.45130130000001</v>
      </c>
      <c r="F743" s="84">
        <v>290.45130130000001</v>
      </c>
    </row>
    <row r="744" spans="1:6" ht="12.75" customHeight="1" x14ac:dyDescent="0.2">
      <c r="A744" s="83" t="s">
        <v>178</v>
      </c>
      <c r="B744" s="83">
        <v>10</v>
      </c>
      <c r="C744" s="84">
        <v>1808.6380346000001</v>
      </c>
      <c r="D744" s="84">
        <v>1764.81231828</v>
      </c>
      <c r="E744" s="84">
        <v>286.10160497999999</v>
      </c>
      <c r="F744" s="84">
        <v>286.10160497999999</v>
      </c>
    </row>
    <row r="745" spans="1:6" ht="12.75" customHeight="1" x14ac:dyDescent="0.2">
      <c r="A745" s="83" t="s">
        <v>178</v>
      </c>
      <c r="B745" s="83">
        <v>11</v>
      </c>
      <c r="C745" s="84">
        <v>1813.1030605999999</v>
      </c>
      <c r="D745" s="84">
        <v>1752.47322237</v>
      </c>
      <c r="E745" s="84">
        <v>284.10125904</v>
      </c>
      <c r="F745" s="84">
        <v>284.10125904</v>
      </c>
    </row>
    <row r="746" spans="1:6" ht="12.75" customHeight="1" x14ac:dyDescent="0.2">
      <c r="A746" s="83" t="s">
        <v>178</v>
      </c>
      <c r="B746" s="83">
        <v>12</v>
      </c>
      <c r="C746" s="84">
        <v>1797.5044141599999</v>
      </c>
      <c r="D746" s="84">
        <v>1756.6279695799999</v>
      </c>
      <c r="E746" s="84">
        <v>284.77480365999998</v>
      </c>
      <c r="F746" s="84">
        <v>284.77480365999998</v>
      </c>
    </row>
    <row r="747" spans="1:6" ht="12.75" customHeight="1" x14ac:dyDescent="0.2">
      <c r="A747" s="83" t="s">
        <v>178</v>
      </c>
      <c r="B747" s="83">
        <v>13</v>
      </c>
      <c r="C747" s="84">
        <v>1821.8701995399999</v>
      </c>
      <c r="D747" s="84">
        <v>1780.1248803599999</v>
      </c>
      <c r="E747" s="84">
        <v>288.58399279000002</v>
      </c>
      <c r="F747" s="84">
        <v>288.58399279000002</v>
      </c>
    </row>
    <row r="748" spans="1:6" ht="12.75" customHeight="1" x14ac:dyDescent="0.2">
      <c r="A748" s="83" t="s">
        <v>178</v>
      </c>
      <c r="B748" s="83">
        <v>14</v>
      </c>
      <c r="C748" s="84">
        <v>1808.4262549600001</v>
      </c>
      <c r="D748" s="84">
        <v>1766.06453532</v>
      </c>
      <c r="E748" s="84">
        <v>286.30460747000001</v>
      </c>
      <c r="F748" s="84">
        <v>286.30460747000001</v>
      </c>
    </row>
    <row r="749" spans="1:6" ht="12.75" customHeight="1" x14ac:dyDescent="0.2">
      <c r="A749" s="83" t="s">
        <v>178</v>
      </c>
      <c r="B749" s="83">
        <v>15</v>
      </c>
      <c r="C749" s="84">
        <v>1821.6169038</v>
      </c>
      <c r="D749" s="84">
        <v>1777.4349075499999</v>
      </c>
      <c r="E749" s="84">
        <v>288.14790928000002</v>
      </c>
      <c r="F749" s="84">
        <v>288.14790928000002</v>
      </c>
    </row>
    <row r="750" spans="1:6" ht="12.75" customHeight="1" x14ac:dyDescent="0.2">
      <c r="A750" s="83" t="s">
        <v>178</v>
      </c>
      <c r="B750" s="83">
        <v>16</v>
      </c>
      <c r="C750" s="84">
        <v>1818.50576604</v>
      </c>
      <c r="D750" s="84">
        <v>1781.75545205</v>
      </c>
      <c r="E750" s="84">
        <v>288.84833204</v>
      </c>
      <c r="F750" s="84">
        <v>288.84833204</v>
      </c>
    </row>
    <row r="751" spans="1:6" ht="12.75" customHeight="1" x14ac:dyDescent="0.2">
      <c r="A751" s="83" t="s">
        <v>178</v>
      </c>
      <c r="B751" s="83">
        <v>17</v>
      </c>
      <c r="C751" s="84">
        <v>1823.11354607</v>
      </c>
      <c r="D751" s="84">
        <v>1780.5578730899999</v>
      </c>
      <c r="E751" s="84">
        <v>288.65418717</v>
      </c>
      <c r="F751" s="84">
        <v>288.65418717</v>
      </c>
    </row>
    <row r="752" spans="1:6" ht="12.75" customHeight="1" x14ac:dyDescent="0.2">
      <c r="A752" s="83" t="s">
        <v>178</v>
      </c>
      <c r="B752" s="83">
        <v>18</v>
      </c>
      <c r="C752" s="84">
        <v>1804.5093112500001</v>
      </c>
      <c r="D752" s="84">
        <v>1757.1417023900001</v>
      </c>
      <c r="E752" s="84">
        <v>284.85808717999998</v>
      </c>
      <c r="F752" s="84">
        <v>284.85808717999998</v>
      </c>
    </row>
    <row r="753" spans="1:6" ht="12.75" customHeight="1" x14ac:dyDescent="0.2">
      <c r="A753" s="83" t="s">
        <v>178</v>
      </c>
      <c r="B753" s="83">
        <v>19</v>
      </c>
      <c r="C753" s="84">
        <v>1822.4922597299999</v>
      </c>
      <c r="D753" s="84">
        <v>1771.64846736</v>
      </c>
      <c r="E753" s="84">
        <v>287.20984363000002</v>
      </c>
      <c r="F753" s="84">
        <v>287.20984363000002</v>
      </c>
    </row>
    <row r="754" spans="1:6" ht="12.75" customHeight="1" x14ac:dyDescent="0.2">
      <c r="A754" s="83" t="s">
        <v>178</v>
      </c>
      <c r="B754" s="83">
        <v>20</v>
      </c>
      <c r="C754" s="84">
        <v>1832.36691709</v>
      </c>
      <c r="D754" s="84">
        <v>1780.21799999</v>
      </c>
      <c r="E754" s="84">
        <v>288.59908883000003</v>
      </c>
      <c r="F754" s="84">
        <v>288.59908883000003</v>
      </c>
    </row>
    <row r="755" spans="1:6" ht="12.75" customHeight="1" x14ac:dyDescent="0.2">
      <c r="A755" s="83" t="s">
        <v>178</v>
      </c>
      <c r="B755" s="83">
        <v>21</v>
      </c>
      <c r="C755" s="84">
        <v>1854.2241799000001</v>
      </c>
      <c r="D755" s="84">
        <v>1810.9687267500001</v>
      </c>
      <c r="E755" s="84">
        <v>293.58422645000002</v>
      </c>
      <c r="F755" s="84">
        <v>293.58422645000002</v>
      </c>
    </row>
    <row r="756" spans="1:6" ht="12.75" customHeight="1" x14ac:dyDescent="0.2">
      <c r="A756" s="83" t="s">
        <v>178</v>
      </c>
      <c r="B756" s="83">
        <v>22</v>
      </c>
      <c r="C756" s="84">
        <v>1870.4926129400001</v>
      </c>
      <c r="D756" s="84">
        <v>1827.02717035</v>
      </c>
      <c r="E756" s="84">
        <v>296.18753243999998</v>
      </c>
      <c r="F756" s="84">
        <v>296.18753243999998</v>
      </c>
    </row>
    <row r="757" spans="1:6" ht="12.75" customHeight="1" x14ac:dyDescent="0.2">
      <c r="A757" s="83" t="s">
        <v>178</v>
      </c>
      <c r="B757" s="83">
        <v>23</v>
      </c>
      <c r="C757" s="84">
        <v>1875.84556911</v>
      </c>
      <c r="D757" s="84">
        <v>1831.86821568</v>
      </c>
      <c r="E757" s="84">
        <v>296.97233591000003</v>
      </c>
      <c r="F757" s="84">
        <v>296.97233591000003</v>
      </c>
    </row>
    <row r="758" spans="1:6" ht="12.75" customHeight="1" x14ac:dyDescent="0.2">
      <c r="A758" s="83" t="s">
        <v>178</v>
      </c>
      <c r="B758" s="83">
        <v>24</v>
      </c>
      <c r="C758" s="84">
        <v>1882.50210939</v>
      </c>
      <c r="D758" s="84">
        <v>1840.01999368</v>
      </c>
      <c r="E758" s="84">
        <v>298.29385703999998</v>
      </c>
      <c r="F758" s="84">
        <v>298.29385703999998</v>
      </c>
    </row>
    <row r="759" spans="1:6" ht="12.75" customHeight="1" x14ac:dyDescent="0.2">
      <c r="A759" s="83" t="s">
        <v>179</v>
      </c>
      <c r="B759" s="83">
        <v>1</v>
      </c>
      <c r="C759" s="84">
        <v>1875.7073858000001</v>
      </c>
      <c r="D759" s="84">
        <v>1836.93661737</v>
      </c>
      <c r="E759" s="84">
        <v>297.79399713999999</v>
      </c>
      <c r="F759" s="84">
        <v>297.79399713999999</v>
      </c>
    </row>
    <row r="760" spans="1:6" ht="12.75" customHeight="1" x14ac:dyDescent="0.2">
      <c r="A760" s="83" t="s">
        <v>179</v>
      </c>
      <c r="B760" s="83">
        <v>2</v>
      </c>
      <c r="C760" s="84">
        <v>1874.66638956</v>
      </c>
      <c r="D760" s="84">
        <v>1838.9598472</v>
      </c>
      <c r="E760" s="84">
        <v>298.12199196</v>
      </c>
      <c r="F760" s="84">
        <v>298.12199196</v>
      </c>
    </row>
    <row r="761" spans="1:6" ht="12.75" customHeight="1" x14ac:dyDescent="0.2">
      <c r="A761" s="83" t="s">
        <v>179</v>
      </c>
      <c r="B761" s="83">
        <v>3</v>
      </c>
      <c r="C761" s="84">
        <v>1885.0654233099999</v>
      </c>
      <c r="D761" s="84">
        <v>1849.09941443</v>
      </c>
      <c r="E761" s="84">
        <v>299.76576247999998</v>
      </c>
      <c r="F761" s="84">
        <v>299.76576247999998</v>
      </c>
    </row>
    <row r="762" spans="1:6" ht="12.75" customHeight="1" x14ac:dyDescent="0.2">
      <c r="A762" s="83" t="s">
        <v>179</v>
      </c>
      <c r="B762" s="83">
        <v>4</v>
      </c>
      <c r="C762" s="84">
        <v>1886.7018627699999</v>
      </c>
      <c r="D762" s="84">
        <v>1848.89624598</v>
      </c>
      <c r="E762" s="84">
        <v>299.73282594</v>
      </c>
      <c r="F762" s="84">
        <v>299.73282594</v>
      </c>
    </row>
    <row r="763" spans="1:6" ht="12.75" customHeight="1" x14ac:dyDescent="0.2">
      <c r="A763" s="83" t="s">
        <v>179</v>
      </c>
      <c r="B763" s="83">
        <v>5</v>
      </c>
      <c r="C763" s="84">
        <v>1884.6447436999999</v>
      </c>
      <c r="D763" s="84">
        <v>1848.7176946300001</v>
      </c>
      <c r="E763" s="84">
        <v>299.70388018</v>
      </c>
      <c r="F763" s="84">
        <v>299.70388018</v>
      </c>
    </row>
    <row r="764" spans="1:6" ht="12.75" customHeight="1" x14ac:dyDescent="0.2">
      <c r="A764" s="83" t="s">
        <v>179</v>
      </c>
      <c r="B764" s="83">
        <v>6</v>
      </c>
      <c r="C764" s="84">
        <v>1880.04678801</v>
      </c>
      <c r="D764" s="84">
        <v>1844.47486546</v>
      </c>
      <c r="E764" s="84">
        <v>299.01605619999998</v>
      </c>
      <c r="F764" s="84">
        <v>299.01605619999998</v>
      </c>
    </row>
    <row r="765" spans="1:6" ht="12.75" customHeight="1" x14ac:dyDescent="0.2">
      <c r="A765" s="83" t="s">
        <v>179</v>
      </c>
      <c r="B765" s="83">
        <v>7</v>
      </c>
      <c r="C765" s="84">
        <v>1847.6041779499999</v>
      </c>
      <c r="D765" s="84">
        <v>1811.79778674</v>
      </c>
      <c r="E765" s="84">
        <v>293.71862906000001</v>
      </c>
      <c r="F765" s="84">
        <v>293.71862906000001</v>
      </c>
    </row>
    <row r="766" spans="1:6" ht="12.75" customHeight="1" x14ac:dyDescent="0.2">
      <c r="A766" s="83" t="s">
        <v>179</v>
      </c>
      <c r="B766" s="83">
        <v>8</v>
      </c>
      <c r="C766" s="84">
        <v>1825.9586880700001</v>
      </c>
      <c r="D766" s="84">
        <v>1790.7120763400001</v>
      </c>
      <c r="E766" s="84">
        <v>290.30033040000001</v>
      </c>
      <c r="F766" s="84">
        <v>290.30033040000001</v>
      </c>
    </row>
    <row r="767" spans="1:6" ht="12.75" customHeight="1" x14ac:dyDescent="0.2">
      <c r="A767" s="83" t="s">
        <v>179</v>
      </c>
      <c r="B767" s="83">
        <v>9</v>
      </c>
      <c r="C767" s="84">
        <v>1793.4536677799999</v>
      </c>
      <c r="D767" s="84">
        <v>1758.3881923900001</v>
      </c>
      <c r="E767" s="84">
        <v>285.06016124000001</v>
      </c>
      <c r="F767" s="84">
        <v>285.06016124000001</v>
      </c>
    </row>
    <row r="768" spans="1:6" ht="12.75" customHeight="1" x14ac:dyDescent="0.2">
      <c r="A768" s="83" t="s">
        <v>179</v>
      </c>
      <c r="B768" s="83">
        <v>10</v>
      </c>
      <c r="C768" s="84">
        <v>1792.1637908099999</v>
      </c>
      <c r="D768" s="84">
        <v>1752.3951508299999</v>
      </c>
      <c r="E768" s="84">
        <v>284.08860251999999</v>
      </c>
      <c r="F768" s="84">
        <v>284.08860251999999</v>
      </c>
    </row>
    <row r="769" spans="1:6" ht="12.75" customHeight="1" x14ac:dyDescent="0.2">
      <c r="A769" s="83" t="s">
        <v>179</v>
      </c>
      <c r="B769" s="83">
        <v>11</v>
      </c>
      <c r="C769" s="84">
        <v>1788.74642718</v>
      </c>
      <c r="D769" s="84">
        <v>1748.73256599</v>
      </c>
      <c r="E769" s="84">
        <v>283.49484453000002</v>
      </c>
      <c r="F769" s="84">
        <v>283.49484453000002</v>
      </c>
    </row>
    <row r="770" spans="1:6" ht="12.75" customHeight="1" x14ac:dyDescent="0.2">
      <c r="A770" s="83" t="s">
        <v>179</v>
      </c>
      <c r="B770" s="83">
        <v>12</v>
      </c>
      <c r="C770" s="84">
        <v>1802.3601761100001</v>
      </c>
      <c r="D770" s="84">
        <v>1766.3032399000001</v>
      </c>
      <c r="E770" s="84">
        <v>286.34330494</v>
      </c>
      <c r="F770" s="84">
        <v>286.34330494</v>
      </c>
    </row>
    <row r="771" spans="1:6" ht="12.75" customHeight="1" x14ac:dyDescent="0.2">
      <c r="A771" s="83" t="s">
        <v>179</v>
      </c>
      <c r="B771" s="83">
        <v>13</v>
      </c>
      <c r="C771" s="84">
        <v>1826.10892638</v>
      </c>
      <c r="D771" s="84">
        <v>1781.5211616399999</v>
      </c>
      <c r="E771" s="84">
        <v>288.81035018</v>
      </c>
      <c r="F771" s="84">
        <v>288.81035018</v>
      </c>
    </row>
    <row r="772" spans="1:6" ht="12.75" customHeight="1" x14ac:dyDescent="0.2">
      <c r="A772" s="83" t="s">
        <v>179</v>
      </c>
      <c r="B772" s="83">
        <v>14</v>
      </c>
      <c r="C772" s="84">
        <v>1827.0830123200001</v>
      </c>
      <c r="D772" s="84">
        <v>1784.7109537399999</v>
      </c>
      <c r="E772" s="84">
        <v>289.32746162000001</v>
      </c>
      <c r="F772" s="84">
        <v>289.32746162000001</v>
      </c>
    </row>
    <row r="773" spans="1:6" ht="12.75" customHeight="1" x14ac:dyDescent="0.2">
      <c r="A773" s="83" t="s">
        <v>179</v>
      </c>
      <c r="B773" s="83">
        <v>15</v>
      </c>
      <c r="C773" s="84">
        <v>1851.5702488699999</v>
      </c>
      <c r="D773" s="84">
        <v>1800.62332036</v>
      </c>
      <c r="E773" s="84">
        <v>291.90708641999998</v>
      </c>
      <c r="F773" s="84">
        <v>291.90708641999998</v>
      </c>
    </row>
    <row r="774" spans="1:6" ht="12.75" customHeight="1" x14ac:dyDescent="0.2">
      <c r="A774" s="83" t="s">
        <v>179</v>
      </c>
      <c r="B774" s="83">
        <v>16</v>
      </c>
      <c r="C774" s="84">
        <v>1851.96600055</v>
      </c>
      <c r="D774" s="84">
        <v>1803.6859597499999</v>
      </c>
      <c r="E774" s="84">
        <v>292.40358457000002</v>
      </c>
      <c r="F774" s="84">
        <v>292.40358457000002</v>
      </c>
    </row>
    <row r="775" spans="1:6" ht="12.75" customHeight="1" x14ac:dyDescent="0.2">
      <c r="A775" s="83" t="s">
        <v>179</v>
      </c>
      <c r="B775" s="83">
        <v>17</v>
      </c>
      <c r="C775" s="84">
        <v>1862.5972406000001</v>
      </c>
      <c r="D775" s="84">
        <v>1805.5904149800001</v>
      </c>
      <c r="E775" s="84">
        <v>292.71232430999999</v>
      </c>
      <c r="F775" s="84">
        <v>292.71232430999999</v>
      </c>
    </row>
    <row r="776" spans="1:6" ht="12.75" customHeight="1" x14ac:dyDescent="0.2">
      <c r="A776" s="83" t="s">
        <v>179</v>
      </c>
      <c r="B776" s="83">
        <v>18</v>
      </c>
      <c r="C776" s="84">
        <v>1835.81851775</v>
      </c>
      <c r="D776" s="84">
        <v>1791.9124306000001</v>
      </c>
      <c r="E776" s="84">
        <v>290.49492519</v>
      </c>
      <c r="F776" s="84">
        <v>290.49492519</v>
      </c>
    </row>
    <row r="777" spans="1:6" ht="12.75" customHeight="1" x14ac:dyDescent="0.2">
      <c r="A777" s="83" t="s">
        <v>179</v>
      </c>
      <c r="B777" s="83">
        <v>19</v>
      </c>
      <c r="C777" s="84">
        <v>1811.5092121099999</v>
      </c>
      <c r="D777" s="84">
        <v>1764.1803311000001</v>
      </c>
      <c r="E777" s="84">
        <v>285.99915070999998</v>
      </c>
      <c r="F777" s="84">
        <v>285.99915070999998</v>
      </c>
    </row>
    <row r="778" spans="1:6" ht="12.75" customHeight="1" x14ac:dyDescent="0.2">
      <c r="A778" s="83" t="s">
        <v>179</v>
      </c>
      <c r="B778" s="83">
        <v>20</v>
      </c>
      <c r="C778" s="84">
        <v>1827.6284506500001</v>
      </c>
      <c r="D778" s="84">
        <v>1766.21322635</v>
      </c>
      <c r="E778" s="84">
        <v>286.32871244</v>
      </c>
      <c r="F778" s="84">
        <v>286.32871244</v>
      </c>
    </row>
    <row r="779" spans="1:6" ht="12.75" customHeight="1" x14ac:dyDescent="0.2">
      <c r="A779" s="83" t="s">
        <v>179</v>
      </c>
      <c r="B779" s="83">
        <v>21</v>
      </c>
      <c r="C779" s="84">
        <v>1858.8466734799999</v>
      </c>
      <c r="D779" s="84">
        <v>1776.31962924</v>
      </c>
      <c r="E779" s="84">
        <v>287.96710653999997</v>
      </c>
      <c r="F779" s="84">
        <v>287.96710653999997</v>
      </c>
    </row>
    <row r="780" spans="1:6" ht="12.75" customHeight="1" x14ac:dyDescent="0.2">
      <c r="A780" s="83" t="s">
        <v>179</v>
      </c>
      <c r="B780" s="83">
        <v>22</v>
      </c>
      <c r="C780" s="84">
        <v>1852.19958099</v>
      </c>
      <c r="D780" s="84">
        <v>1793.35143027</v>
      </c>
      <c r="E780" s="84">
        <v>290.72820784999999</v>
      </c>
      <c r="F780" s="84">
        <v>290.72820784999999</v>
      </c>
    </row>
    <row r="781" spans="1:6" ht="12.75" customHeight="1" x14ac:dyDescent="0.2">
      <c r="A781" s="83" t="s">
        <v>179</v>
      </c>
      <c r="B781" s="83">
        <v>23</v>
      </c>
      <c r="C781" s="84">
        <v>1840.1787764200001</v>
      </c>
      <c r="D781" s="84">
        <v>1783.0313795899999</v>
      </c>
      <c r="E781" s="84">
        <v>289.05517835000001</v>
      </c>
      <c r="F781" s="84">
        <v>289.05517835000001</v>
      </c>
    </row>
    <row r="782" spans="1:6" ht="12.75" customHeight="1" x14ac:dyDescent="0.2">
      <c r="A782" s="83" t="s">
        <v>179</v>
      </c>
      <c r="B782" s="83">
        <v>24</v>
      </c>
      <c r="C782" s="84">
        <v>1939.8959970599999</v>
      </c>
      <c r="D782" s="84">
        <v>1875.8984745499999</v>
      </c>
      <c r="E782" s="84">
        <v>304.11027777999999</v>
      </c>
      <c r="F782" s="84">
        <v>304.11027777999999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2023-02-17T04:31:01Z</dcterms:modified>
</cp:coreProperties>
</file>